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omments3.xml" ContentType="application/vnd.openxmlformats-officedocument.spreadsheetml.comments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omments4.xml" ContentType="application/vnd.openxmlformats-officedocument.spreadsheetml.comments+xml"/>
  <Override PartName="/xl/tables/table18.xml" ContentType="application/vnd.openxmlformats-officedocument.spreadsheetml.table+xml"/>
  <Override PartName="/xl/comments5.xml" ContentType="application/vnd.openxmlformats-officedocument.spreadsheetml.comments+xml"/>
  <Override PartName="/xl/tables/table19.xml" ContentType="application/vnd.openxmlformats-officedocument.spreadsheetml.table+xml"/>
  <Override PartName="/xl/comments6.xml" ContentType="application/vnd.openxmlformats-officedocument.spreadsheetml.comments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comments7.xml" ContentType="application/vnd.openxmlformats-officedocument.spreadsheetml.comments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portal.frib.msu.edu/divisions/accsystems/diagnostics/Shared Documents/Diagnostics_Project_Management/"/>
    </mc:Choice>
  </mc:AlternateContent>
  <bookViews>
    <workbookView xWindow="0" yWindow="0" windowWidth="14370" windowHeight="12060"/>
  </bookViews>
  <sheets>
    <sheet name="Change Log" sheetId="20" r:id="rId1"/>
    <sheet name="Sept '18 LatticeLayout" sheetId="41" r:id="rId2"/>
    <sheet name="MASTER" sheetId="43" r:id="rId3"/>
    <sheet name="Diag Lattice" sheetId="42" r:id="rId4"/>
    <sheet name="FE_N0105" sheetId="13" r:id="rId5"/>
    <sheet name="FE_N0106" sheetId="16" r:id="rId6"/>
    <sheet name="FE_N0403" sheetId="14" r:id="rId7"/>
    <sheet name="FE_N0404" sheetId="15" r:id="rId8"/>
    <sheet name="LS1_N0206" sheetId="4" r:id="rId9"/>
    <sheet name="LS1_N0306" sheetId="37" r:id="rId10"/>
    <sheet name="LS1_N0604" sheetId="18" r:id="rId11"/>
    <sheet name="LS1_N1102" sheetId="25" r:id="rId12"/>
    <sheet name="LS1_N1501" sheetId="3" r:id="rId13"/>
    <sheet name="LS1_N1902" sheetId="23" r:id="rId14"/>
    <sheet name="LS1_N2302" sheetId="24" r:id="rId15"/>
    <sheet name="FS1_N0302" sheetId="26" r:id="rId16"/>
    <sheet name="FS1_N0506" sheetId="27" r:id="rId17"/>
    <sheet name="LS2_N0808" sheetId="28" r:id="rId18"/>
    <sheet name="LS2_N1708" sheetId="29" r:id="rId19"/>
    <sheet name="LS2_N2308" sheetId="30" r:id="rId20"/>
    <sheet name="LS2_N4202" sheetId="31" r:id="rId21"/>
    <sheet name="FS2_N0108" sheetId="7" r:id="rId22"/>
    <sheet name="LS3_N1108" sheetId="32" r:id="rId23"/>
    <sheet name="LS3_N2101" sheetId="33" r:id="rId24"/>
    <sheet name="BDS_N0104" sheetId="34" r:id="rId25"/>
    <sheet name="BDS_N0105" sheetId="36" r:id="rId26"/>
    <sheet name="BDS_N0403" sheetId="35" r:id="rId27"/>
    <sheet name="dStation Rack 3" sheetId="22" r:id="rId28"/>
  </sheets>
  <externalReferences>
    <externalReference r:id="rId29"/>
  </externalReferences>
  <definedNames>
    <definedName name="_xlnm._FilterDatabase" localSheetId="1" hidden="1">'Sept ''18 LatticeLayout'!$A$1:$BI$3399</definedName>
    <definedName name="Brho">[1]ScalingParameters!$C$3</definedName>
    <definedName name="Brho2">[1]ScalingParameters!$C$4</definedName>
    <definedName name="_xlnm.Print_Area" localSheetId="24">BDS_N0104!$A$1:$X$84</definedName>
    <definedName name="_xlnm.Print_Area" localSheetId="25">BDS_N0105!$A$1:$X$102</definedName>
    <definedName name="_xlnm.Print_Area" localSheetId="26">BDS_N0403!$A$1:$X$84</definedName>
    <definedName name="_xlnm.Print_Area" localSheetId="5">FE_N0106!$A$1:$X$89</definedName>
    <definedName name="_xlnm.Print_Area" localSheetId="15">FS1_N0302!$A$1:$X$106</definedName>
    <definedName name="_xlnm.Print_Area" localSheetId="16">FS1_N0506!$A$1:$X$89</definedName>
    <definedName name="_xlnm.Print_Area" localSheetId="21">FS2_N0108!$A$1:$X$64</definedName>
    <definedName name="_xlnm.Print_Area" localSheetId="8">LS1_N0206!$A$1:$X$97</definedName>
    <definedName name="_xlnm.Print_Area" localSheetId="9">LS1_N0306!$A$1:$X$71</definedName>
    <definedName name="_xlnm.Print_Area" localSheetId="10">LS1_N0604!$A$1:$X$103</definedName>
    <definedName name="_xlnm.Print_Area" localSheetId="11">LS1_N1102!$A$1:$X$68</definedName>
    <definedName name="_xlnm.Print_Area" localSheetId="12">LS1_N1501!$A$1:$X$184</definedName>
    <definedName name="_xlnm.Print_Area" localSheetId="13">LS1_N1902!$A$1:$X$89</definedName>
    <definedName name="_xlnm.Print_Area" localSheetId="14">LS1_N2302!$A$1:$X$89</definedName>
    <definedName name="_xlnm.Print_Area" localSheetId="17">LS2_N0808!$A$1:$X$90</definedName>
    <definedName name="_xlnm.Print_Area" localSheetId="18">LS2_N1708!$A$1:$X$70</definedName>
    <definedName name="_xlnm.Print_Area" localSheetId="19">LS2_N2308!$A$1:$X$68</definedName>
    <definedName name="_xlnm.Print_Area" localSheetId="20">LS2_N4202!$A$1:$X$100</definedName>
    <definedName name="_xlnm.Print_Area" localSheetId="22">LS3_N1108!$A$1:$X$59</definedName>
    <definedName name="_xlnm.Print_Area" localSheetId="23">LS3_N2101!$A$1:$X$112</definedName>
    <definedName name="_xlnm.Print_Area" localSheetId="1">'Sept ''18 LatticeLayout'!$A$1:$AO$3393</definedName>
    <definedName name="_xlnm.Print_Titles" localSheetId="1">'Sept ''18 LatticeLayout'!$8:$8</definedName>
    <definedName name="PSMAxBrho">[1]ScalingParameters!$C$3</definedName>
    <definedName name="PSMAxBrhoDump2">[1]ScalingParameters!$C$4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05" i="43" l="1"/>
  <c r="B205" i="43"/>
  <c r="C205" i="43"/>
  <c r="D205" i="43"/>
  <c r="E205" i="43"/>
  <c r="F205" i="43"/>
  <c r="G205" i="43"/>
  <c r="H205" i="43"/>
  <c r="I205" i="43"/>
  <c r="J205" i="43"/>
  <c r="K205" i="43"/>
  <c r="L205" i="43"/>
  <c r="M205" i="43"/>
  <c r="N205" i="43"/>
  <c r="O205" i="43"/>
  <c r="P205" i="43"/>
  <c r="Q205" i="43"/>
  <c r="R205" i="43"/>
  <c r="S205" i="43"/>
  <c r="T205" i="43"/>
  <c r="U205" i="43"/>
  <c r="V205" i="43"/>
  <c r="W205" i="43"/>
  <c r="X205" i="43"/>
  <c r="Y205" i="43"/>
  <c r="A185" i="43"/>
  <c r="B185" i="43"/>
  <c r="C185" i="43"/>
  <c r="D185" i="43"/>
  <c r="E185" i="43"/>
  <c r="F185" i="43"/>
  <c r="G185" i="43"/>
  <c r="H185" i="43"/>
  <c r="I185" i="43"/>
  <c r="J185" i="43"/>
  <c r="K185" i="43"/>
  <c r="L185" i="43"/>
  <c r="M185" i="43"/>
  <c r="N185" i="43"/>
  <c r="O185" i="43"/>
  <c r="P185" i="43"/>
  <c r="Q185" i="43"/>
  <c r="R185" i="43"/>
  <c r="S185" i="43"/>
  <c r="T185" i="43"/>
  <c r="U185" i="43"/>
  <c r="V185" i="43"/>
  <c r="W185" i="43"/>
  <c r="X185" i="43"/>
  <c r="Y185" i="43"/>
  <c r="Z30" i="37"/>
  <c r="AA30" i="37"/>
  <c r="AB30" i="37"/>
  <c r="AB24" i="37"/>
  <c r="AA24" i="37"/>
  <c r="Z24" i="37"/>
  <c r="AB75" i="28" l="1"/>
  <c r="AA75" i="28"/>
  <c r="Z75" i="28"/>
  <c r="A1277" i="43" l="1"/>
  <c r="B1277" i="43"/>
  <c r="C1277" i="43"/>
  <c r="D1277" i="43"/>
  <c r="E1277" i="43"/>
  <c r="F1277" i="43"/>
  <c r="G1277" i="43"/>
  <c r="H1277" i="43"/>
  <c r="I1277" i="43"/>
  <c r="J1277" i="43"/>
  <c r="K1277" i="43"/>
  <c r="L1277" i="43"/>
  <c r="M1277" i="43"/>
  <c r="N1277" i="43"/>
  <c r="O1277" i="43"/>
  <c r="P1277" i="43"/>
  <c r="Q1277" i="43"/>
  <c r="R1277" i="43"/>
  <c r="S1277" i="43"/>
  <c r="T1277" i="43"/>
  <c r="U1277" i="43"/>
  <c r="V1277" i="43"/>
  <c r="W1277" i="43"/>
  <c r="X1277" i="43"/>
  <c r="Y1277" i="43"/>
  <c r="A1278" i="43"/>
  <c r="B1278" i="43"/>
  <c r="C1278" i="43"/>
  <c r="D1278" i="43"/>
  <c r="E1278" i="43"/>
  <c r="F1278" i="43"/>
  <c r="G1278" i="43"/>
  <c r="H1278" i="43"/>
  <c r="I1278" i="43"/>
  <c r="J1278" i="43"/>
  <c r="K1278" i="43"/>
  <c r="L1278" i="43"/>
  <c r="M1278" i="43"/>
  <c r="N1278" i="43"/>
  <c r="O1278" i="43"/>
  <c r="P1278" i="43"/>
  <c r="Q1278" i="43"/>
  <c r="R1278" i="43"/>
  <c r="S1278" i="43"/>
  <c r="T1278" i="43"/>
  <c r="U1278" i="43"/>
  <c r="V1278" i="43"/>
  <c r="W1278" i="43"/>
  <c r="X1278" i="43"/>
  <c r="Y1278" i="43"/>
  <c r="A1279" i="43"/>
  <c r="B1279" i="43"/>
  <c r="C1279" i="43"/>
  <c r="D1279" i="43"/>
  <c r="E1279" i="43"/>
  <c r="F1279" i="43"/>
  <c r="G1279" i="43"/>
  <c r="H1279" i="43"/>
  <c r="I1279" i="43"/>
  <c r="J1279" i="43"/>
  <c r="K1279" i="43"/>
  <c r="L1279" i="43"/>
  <c r="M1279" i="43"/>
  <c r="N1279" i="43"/>
  <c r="O1279" i="43"/>
  <c r="P1279" i="43"/>
  <c r="Q1279" i="43"/>
  <c r="R1279" i="43"/>
  <c r="S1279" i="43"/>
  <c r="T1279" i="43"/>
  <c r="U1279" i="43"/>
  <c r="V1279" i="43"/>
  <c r="W1279" i="43"/>
  <c r="X1279" i="43"/>
  <c r="Y1279" i="43"/>
  <c r="A1280" i="43"/>
  <c r="B1280" i="43"/>
  <c r="C1280" i="43"/>
  <c r="D1280" i="43"/>
  <c r="E1280" i="43"/>
  <c r="F1280" i="43"/>
  <c r="G1280" i="43"/>
  <c r="H1280" i="43"/>
  <c r="I1280" i="43"/>
  <c r="J1280" i="43"/>
  <c r="K1280" i="43"/>
  <c r="L1280" i="43"/>
  <c r="M1280" i="43"/>
  <c r="N1280" i="43"/>
  <c r="O1280" i="43"/>
  <c r="P1280" i="43"/>
  <c r="Q1280" i="43"/>
  <c r="R1280" i="43"/>
  <c r="S1280" i="43"/>
  <c r="T1280" i="43"/>
  <c r="U1280" i="43"/>
  <c r="V1280" i="43"/>
  <c r="W1280" i="43"/>
  <c r="X1280" i="43"/>
  <c r="Y1280" i="43"/>
  <c r="A1281" i="43"/>
  <c r="B1281" i="43"/>
  <c r="C1281" i="43"/>
  <c r="D1281" i="43"/>
  <c r="E1281" i="43"/>
  <c r="F1281" i="43"/>
  <c r="G1281" i="43"/>
  <c r="H1281" i="43"/>
  <c r="I1281" i="43"/>
  <c r="J1281" i="43"/>
  <c r="K1281" i="43"/>
  <c r="L1281" i="43"/>
  <c r="M1281" i="43"/>
  <c r="N1281" i="43"/>
  <c r="O1281" i="43"/>
  <c r="P1281" i="43"/>
  <c r="Q1281" i="43"/>
  <c r="R1281" i="43"/>
  <c r="S1281" i="43"/>
  <c r="T1281" i="43"/>
  <c r="U1281" i="43"/>
  <c r="V1281" i="43"/>
  <c r="W1281" i="43"/>
  <c r="X1281" i="43"/>
  <c r="Y1281" i="43"/>
  <c r="A1282" i="43"/>
  <c r="B1282" i="43"/>
  <c r="C1282" i="43"/>
  <c r="D1282" i="43"/>
  <c r="E1282" i="43"/>
  <c r="F1282" i="43"/>
  <c r="G1282" i="43"/>
  <c r="H1282" i="43"/>
  <c r="I1282" i="43"/>
  <c r="J1282" i="43"/>
  <c r="K1282" i="43"/>
  <c r="L1282" i="43"/>
  <c r="M1282" i="43"/>
  <c r="N1282" i="43"/>
  <c r="O1282" i="43"/>
  <c r="P1282" i="43"/>
  <c r="Q1282" i="43"/>
  <c r="R1282" i="43"/>
  <c r="S1282" i="43"/>
  <c r="T1282" i="43"/>
  <c r="U1282" i="43"/>
  <c r="V1282" i="43"/>
  <c r="W1282" i="43"/>
  <c r="X1282" i="43"/>
  <c r="Y1282" i="43"/>
  <c r="A1283" i="43"/>
  <c r="B1283" i="43"/>
  <c r="C1283" i="43"/>
  <c r="D1283" i="43"/>
  <c r="E1283" i="43"/>
  <c r="F1283" i="43"/>
  <c r="G1283" i="43"/>
  <c r="H1283" i="43"/>
  <c r="I1283" i="43"/>
  <c r="J1283" i="43"/>
  <c r="K1283" i="43"/>
  <c r="L1283" i="43"/>
  <c r="M1283" i="43"/>
  <c r="N1283" i="43"/>
  <c r="O1283" i="43"/>
  <c r="P1283" i="43"/>
  <c r="Q1283" i="43"/>
  <c r="R1283" i="43"/>
  <c r="S1283" i="43"/>
  <c r="T1283" i="43"/>
  <c r="U1283" i="43"/>
  <c r="V1283" i="43"/>
  <c r="W1283" i="43"/>
  <c r="X1283" i="43"/>
  <c r="Y1283" i="43"/>
  <c r="A1284" i="43"/>
  <c r="B1284" i="43"/>
  <c r="C1284" i="43"/>
  <c r="D1284" i="43"/>
  <c r="E1284" i="43"/>
  <c r="F1284" i="43"/>
  <c r="G1284" i="43"/>
  <c r="H1284" i="43"/>
  <c r="I1284" i="43"/>
  <c r="J1284" i="43"/>
  <c r="K1284" i="43"/>
  <c r="L1284" i="43"/>
  <c r="M1284" i="43"/>
  <c r="N1284" i="43"/>
  <c r="O1284" i="43"/>
  <c r="P1284" i="43"/>
  <c r="Q1284" i="43"/>
  <c r="R1284" i="43"/>
  <c r="S1284" i="43"/>
  <c r="T1284" i="43"/>
  <c r="U1284" i="43"/>
  <c r="V1284" i="43"/>
  <c r="W1284" i="43"/>
  <c r="X1284" i="43"/>
  <c r="Y1284" i="43"/>
  <c r="A1285" i="43"/>
  <c r="B1285" i="43"/>
  <c r="C1285" i="43"/>
  <c r="D1285" i="43"/>
  <c r="E1285" i="43"/>
  <c r="F1285" i="43"/>
  <c r="G1285" i="43"/>
  <c r="H1285" i="43"/>
  <c r="I1285" i="43"/>
  <c r="J1285" i="43"/>
  <c r="K1285" i="43"/>
  <c r="L1285" i="43"/>
  <c r="M1285" i="43"/>
  <c r="N1285" i="43"/>
  <c r="O1285" i="43"/>
  <c r="P1285" i="43"/>
  <c r="Q1285" i="43"/>
  <c r="R1285" i="43"/>
  <c r="S1285" i="43"/>
  <c r="T1285" i="43"/>
  <c r="U1285" i="43"/>
  <c r="V1285" i="43"/>
  <c r="W1285" i="43"/>
  <c r="X1285" i="43"/>
  <c r="Y1285" i="43"/>
  <c r="A1286" i="43"/>
  <c r="B1286" i="43"/>
  <c r="C1286" i="43"/>
  <c r="D1286" i="43"/>
  <c r="E1286" i="43"/>
  <c r="F1286" i="43"/>
  <c r="G1286" i="43"/>
  <c r="H1286" i="43"/>
  <c r="I1286" i="43"/>
  <c r="J1286" i="43"/>
  <c r="K1286" i="43"/>
  <c r="L1286" i="43"/>
  <c r="M1286" i="43"/>
  <c r="N1286" i="43"/>
  <c r="O1286" i="43"/>
  <c r="P1286" i="43"/>
  <c r="Q1286" i="43"/>
  <c r="R1286" i="43"/>
  <c r="S1286" i="43"/>
  <c r="T1286" i="43"/>
  <c r="U1286" i="43"/>
  <c r="V1286" i="43"/>
  <c r="W1286" i="43"/>
  <c r="X1286" i="43"/>
  <c r="Y1286" i="43"/>
  <c r="A1287" i="43"/>
  <c r="B1287" i="43"/>
  <c r="C1287" i="43"/>
  <c r="D1287" i="43"/>
  <c r="E1287" i="43"/>
  <c r="F1287" i="43"/>
  <c r="G1287" i="43"/>
  <c r="H1287" i="43"/>
  <c r="I1287" i="43"/>
  <c r="J1287" i="43"/>
  <c r="K1287" i="43"/>
  <c r="L1287" i="43"/>
  <c r="M1287" i="43"/>
  <c r="N1287" i="43"/>
  <c r="O1287" i="43"/>
  <c r="P1287" i="43"/>
  <c r="Q1287" i="43"/>
  <c r="R1287" i="43"/>
  <c r="S1287" i="43"/>
  <c r="T1287" i="43"/>
  <c r="U1287" i="43"/>
  <c r="V1287" i="43"/>
  <c r="W1287" i="43"/>
  <c r="X1287" i="43"/>
  <c r="Y1287" i="43"/>
  <c r="A1288" i="43"/>
  <c r="B1288" i="43"/>
  <c r="C1288" i="43"/>
  <c r="D1288" i="43"/>
  <c r="E1288" i="43"/>
  <c r="F1288" i="43"/>
  <c r="G1288" i="43"/>
  <c r="H1288" i="43"/>
  <c r="I1288" i="43"/>
  <c r="J1288" i="43"/>
  <c r="K1288" i="43"/>
  <c r="L1288" i="43"/>
  <c r="M1288" i="43"/>
  <c r="N1288" i="43"/>
  <c r="O1288" i="43"/>
  <c r="P1288" i="43"/>
  <c r="Q1288" i="43"/>
  <c r="R1288" i="43"/>
  <c r="S1288" i="43"/>
  <c r="T1288" i="43"/>
  <c r="U1288" i="43"/>
  <c r="V1288" i="43"/>
  <c r="W1288" i="43"/>
  <c r="X1288" i="43"/>
  <c r="Y1288" i="43"/>
  <c r="A1289" i="43"/>
  <c r="B1289" i="43"/>
  <c r="C1289" i="43"/>
  <c r="D1289" i="43"/>
  <c r="E1289" i="43"/>
  <c r="F1289" i="43"/>
  <c r="G1289" i="43"/>
  <c r="H1289" i="43"/>
  <c r="I1289" i="43"/>
  <c r="J1289" i="43"/>
  <c r="K1289" i="43"/>
  <c r="L1289" i="43"/>
  <c r="M1289" i="43"/>
  <c r="N1289" i="43"/>
  <c r="O1289" i="43"/>
  <c r="P1289" i="43"/>
  <c r="Q1289" i="43"/>
  <c r="R1289" i="43"/>
  <c r="S1289" i="43"/>
  <c r="T1289" i="43"/>
  <c r="U1289" i="43"/>
  <c r="V1289" i="43"/>
  <c r="W1289" i="43"/>
  <c r="X1289" i="43"/>
  <c r="Y1289" i="43"/>
  <c r="A1290" i="43"/>
  <c r="B1290" i="43"/>
  <c r="C1290" i="43"/>
  <c r="D1290" i="43"/>
  <c r="E1290" i="43"/>
  <c r="F1290" i="43"/>
  <c r="G1290" i="43"/>
  <c r="H1290" i="43"/>
  <c r="I1290" i="43"/>
  <c r="J1290" i="43"/>
  <c r="K1290" i="43"/>
  <c r="L1290" i="43"/>
  <c r="M1290" i="43"/>
  <c r="N1290" i="43"/>
  <c r="O1290" i="43"/>
  <c r="P1290" i="43"/>
  <c r="Q1290" i="43"/>
  <c r="R1290" i="43"/>
  <c r="S1290" i="43"/>
  <c r="T1290" i="43"/>
  <c r="U1290" i="43"/>
  <c r="V1290" i="43"/>
  <c r="W1290" i="43"/>
  <c r="X1290" i="43"/>
  <c r="Y1290" i="43"/>
  <c r="A1143" i="43"/>
  <c r="B1143" i="43"/>
  <c r="C1143" i="43"/>
  <c r="D1143" i="43"/>
  <c r="E1143" i="43"/>
  <c r="F1143" i="43"/>
  <c r="G1143" i="43"/>
  <c r="H1143" i="43"/>
  <c r="I1143" i="43"/>
  <c r="J1143" i="43"/>
  <c r="K1143" i="43"/>
  <c r="L1143" i="43"/>
  <c r="M1143" i="43"/>
  <c r="N1143" i="43"/>
  <c r="O1143" i="43"/>
  <c r="P1143" i="43"/>
  <c r="Q1143" i="43"/>
  <c r="R1143" i="43"/>
  <c r="S1143" i="43"/>
  <c r="T1143" i="43"/>
  <c r="U1143" i="43"/>
  <c r="V1143" i="43"/>
  <c r="W1143" i="43"/>
  <c r="X1143" i="43"/>
  <c r="Y1143" i="43"/>
  <c r="A1140" i="43"/>
  <c r="B1140" i="43"/>
  <c r="C1140" i="43"/>
  <c r="D1140" i="43"/>
  <c r="E1140" i="43"/>
  <c r="F1140" i="43"/>
  <c r="G1140" i="43"/>
  <c r="H1140" i="43"/>
  <c r="I1140" i="43"/>
  <c r="J1140" i="43"/>
  <c r="K1140" i="43"/>
  <c r="L1140" i="43"/>
  <c r="M1140" i="43"/>
  <c r="N1140" i="43"/>
  <c r="O1140" i="43"/>
  <c r="P1140" i="43"/>
  <c r="Q1140" i="43"/>
  <c r="R1140" i="43"/>
  <c r="S1140" i="43"/>
  <c r="T1140" i="43"/>
  <c r="U1140" i="43"/>
  <c r="V1140" i="43"/>
  <c r="W1140" i="43"/>
  <c r="X1140" i="43"/>
  <c r="Y1140" i="43"/>
  <c r="A1141" i="43"/>
  <c r="B1141" i="43"/>
  <c r="C1141" i="43"/>
  <c r="D1141" i="43"/>
  <c r="E1141" i="43"/>
  <c r="F1141" i="43"/>
  <c r="G1141" i="43"/>
  <c r="H1141" i="43"/>
  <c r="I1141" i="43"/>
  <c r="J1141" i="43"/>
  <c r="K1141" i="43"/>
  <c r="L1141" i="43"/>
  <c r="M1141" i="43"/>
  <c r="N1141" i="43"/>
  <c r="O1141" i="43"/>
  <c r="P1141" i="43"/>
  <c r="Q1141" i="43"/>
  <c r="R1141" i="43"/>
  <c r="S1141" i="43"/>
  <c r="T1141" i="43"/>
  <c r="U1141" i="43"/>
  <c r="V1141" i="43"/>
  <c r="W1141" i="43"/>
  <c r="X1141" i="43"/>
  <c r="Y1141" i="43"/>
  <c r="A1142" i="43"/>
  <c r="B1142" i="43"/>
  <c r="C1142" i="43"/>
  <c r="D1142" i="43"/>
  <c r="E1142" i="43"/>
  <c r="F1142" i="43"/>
  <c r="G1142" i="43"/>
  <c r="H1142" i="43"/>
  <c r="I1142" i="43"/>
  <c r="J1142" i="43"/>
  <c r="K1142" i="43"/>
  <c r="L1142" i="43"/>
  <c r="M1142" i="43"/>
  <c r="N1142" i="43"/>
  <c r="O1142" i="43"/>
  <c r="P1142" i="43"/>
  <c r="Q1142" i="43"/>
  <c r="R1142" i="43"/>
  <c r="S1142" i="43"/>
  <c r="T1142" i="43"/>
  <c r="U1142" i="43"/>
  <c r="V1142" i="43"/>
  <c r="W1142" i="43"/>
  <c r="X1142" i="43"/>
  <c r="Y1142" i="43"/>
  <c r="A1136" i="43"/>
  <c r="B1136" i="43"/>
  <c r="C1136" i="43"/>
  <c r="D1136" i="43"/>
  <c r="E1136" i="43"/>
  <c r="F1136" i="43"/>
  <c r="G1136" i="43"/>
  <c r="H1136" i="43"/>
  <c r="I1136" i="43"/>
  <c r="J1136" i="43"/>
  <c r="K1136" i="43"/>
  <c r="L1136" i="43"/>
  <c r="M1136" i="43"/>
  <c r="N1136" i="43"/>
  <c r="O1136" i="43"/>
  <c r="P1136" i="43"/>
  <c r="Q1136" i="43"/>
  <c r="R1136" i="43"/>
  <c r="S1136" i="43"/>
  <c r="T1136" i="43"/>
  <c r="U1136" i="43"/>
  <c r="V1136" i="43"/>
  <c r="W1136" i="43"/>
  <c r="X1136" i="43"/>
  <c r="Y1136" i="43"/>
  <c r="A1137" i="43"/>
  <c r="B1137" i="43"/>
  <c r="C1137" i="43"/>
  <c r="D1137" i="43"/>
  <c r="E1137" i="43"/>
  <c r="F1137" i="43"/>
  <c r="G1137" i="43"/>
  <c r="H1137" i="43"/>
  <c r="I1137" i="43"/>
  <c r="J1137" i="43"/>
  <c r="K1137" i="43"/>
  <c r="L1137" i="43"/>
  <c r="M1137" i="43"/>
  <c r="N1137" i="43"/>
  <c r="O1137" i="43"/>
  <c r="P1137" i="43"/>
  <c r="Q1137" i="43"/>
  <c r="R1137" i="43"/>
  <c r="S1137" i="43"/>
  <c r="T1137" i="43"/>
  <c r="U1137" i="43"/>
  <c r="V1137" i="43"/>
  <c r="W1137" i="43"/>
  <c r="X1137" i="43"/>
  <c r="Y1137" i="43"/>
  <c r="A1138" i="43"/>
  <c r="B1138" i="43"/>
  <c r="C1138" i="43"/>
  <c r="D1138" i="43"/>
  <c r="E1138" i="43"/>
  <c r="F1138" i="43"/>
  <c r="G1138" i="43"/>
  <c r="H1138" i="43"/>
  <c r="I1138" i="43"/>
  <c r="J1138" i="43"/>
  <c r="K1138" i="43"/>
  <c r="L1138" i="43"/>
  <c r="M1138" i="43"/>
  <c r="N1138" i="43"/>
  <c r="O1138" i="43"/>
  <c r="P1138" i="43"/>
  <c r="Q1138" i="43"/>
  <c r="R1138" i="43"/>
  <c r="S1138" i="43"/>
  <c r="T1138" i="43"/>
  <c r="U1138" i="43"/>
  <c r="V1138" i="43"/>
  <c r="W1138" i="43"/>
  <c r="X1138" i="43"/>
  <c r="Y1138" i="43"/>
  <c r="A1139" i="43"/>
  <c r="B1139" i="43"/>
  <c r="C1139" i="43"/>
  <c r="D1139" i="43"/>
  <c r="E1139" i="43"/>
  <c r="F1139" i="43"/>
  <c r="G1139" i="43"/>
  <c r="H1139" i="43"/>
  <c r="I1139" i="43"/>
  <c r="J1139" i="43"/>
  <c r="K1139" i="43"/>
  <c r="L1139" i="43"/>
  <c r="M1139" i="43"/>
  <c r="N1139" i="43"/>
  <c r="O1139" i="43"/>
  <c r="P1139" i="43"/>
  <c r="Q1139" i="43"/>
  <c r="R1139" i="43"/>
  <c r="S1139" i="43"/>
  <c r="T1139" i="43"/>
  <c r="U1139" i="43"/>
  <c r="V1139" i="43"/>
  <c r="W1139" i="43"/>
  <c r="X1139" i="43"/>
  <c r="Y1139" i="43"/>
  <c r="A628" i="43"/>
  <c r="B628" i="43"/>
  <c r="C628" i="43"/>
  <c r="D628" i="43"/>
  <c r="E628" i="43"/>
  <c r="F628" i="43"/>
  <c r="G628" i="43"/>
  <c r="H628" i="43"/>
  <c r="I628" i="43"/>
  <c r="J628" i="43"/>
  <c r="K628" i="43"/>
  <c r="L628" i="43"/>
  <c r="M628" i="43"/>
  <c r="N628" i="43"/>
  <c r="O628" i="43"/>
  <c r="P628" i="43"/>
  <c r="Q628" i="43"/>
  <c r="R628" i="43"/>
  <c r="S628" i="43"/>
  <c r="T628" i="43"/>
  <c r="U628" i="43"/>
  <c r="V628" i="43"/>
  <c r="W628" i="43"/>
  <c r="X628" i="43"/>
  <c r="Y628" i="43"/>
  <c r="AB104" i="26"/>
  <c r="AA104" i="26"/>
  <c r="Z104" i="26"/>
  <c r="A1019" i="43"/>
  <c r="B1019" i="43"/>
  <c r="C1019" i="43"/>
  <c r="D1019" i="43"/>
  <c r="E1019" i="43"/>
  <c r="F1019" i="43"/>
  <c r="G1019" i="43"/>
  <c r="H1019" i="43"/>
  <c r="I1019" i="43"/>
  <c r="J1019" i="43"/>
  <c r="K1019" i="43"/>
  <c r="L1019" i="43"/>
  <c r="M1019" i="43"/>
  <c r="N1019" i="43"/>
  <c r="O1019" i="43"/>
  <c r="P1019" i="43"/>
  <c r="Q1019" i="43"/>
  <c r="R1019" i="43"/>
  <c r="S1019" i="43"/>
  <c r="T1019" i="43"/>
  <c r="U1019" i="43"/>
  <c r="V1019" i="43"/>
  <c r="W1019" i="43"/>
  <c r="X1019" i="43"/>
  <c r="Y1019" i="43"/>
  <c r="A1020" i="43"/>
  <c r="B1020" i="43"/>
  <c r="C1020" i="43"/>
  <c r="D1020" i="43"/>
  <c r="E1020" i="43"/>
  <c r="F1020" i="43"/>
  <c r="G1020" i="43"/>
  <c r="H1020" i="43"/>
  <c r="I1020" i="43"/>
  <c r="J1020" i="43"/>
  <c r="K1020" i="43"/>
  <c r="L1020" i="43"/>
  <c r="M1020" i="43"/>
  <c r="N1020" i="43"/>
  <c r="O1020" i="43"/>
  <c r="P1020" i="43"/>
  <c r="Q1020" i="43"/>
  <c r="R1020" i="43"/>
  <c r="S1020" i="43"/>
  <c r="T1020" i="43"/>
  <c r="U1020" i="43"/>
  <c r="V1020" i="43"/>
  <c r="W1020" i="43"/>
  <c r="X1020" i="43"/>
  <c r="Y1020" i="43"/>
  <c r="A1021" i="43"/>
  <c r="B1021" i="43"/>
  <c r="C1021" i="43"/>
  <c r="D1021" i="43"/>
  <c r="E1021" i="43"/>
  <c r="F1021" i="43"/>
  <c r="G1021" i="43"/>
  <c r="H1021" i="43"/>
  <c r="I1021" i="43"/>
  <c r="J1021" i="43"/>
  <c r="K1021" i="43"/>
  <c r="L1021" i="43"/>
  <c r="M1021" i="43"/>
  <c r="N1021" i="43"/>
  <c r="O1021" i="43"/>
  <c r="P1021" i="43"/>
  <c r="Q1021" i="43"/>
  <c r="R1021" i="43"/>
  <c r="S1021" i="43"/>
  <c r="T1021" i="43"/>
  <c r="U1021" i="43"/>
  <c r="V1021" i="43"/>
  <c r="W1021" i="43"/>
  <c r="X1021" i="43"/>
  <c r="Y1021" i="43"/>
  <c r="A1022" i="43"/>
  <c r="B1022" i="43"/>
  <c r="C1022" i="43"/>
  <c r="D1022" i="43"/>
  <c r="E1022" i="43"/>
  <c r="F1022" i="43"/>
  <c r="G1022" i="43"/>
  <c r="H1022" i="43"/>
  <c r="I1022" i="43"/>
  <c r="J1022" i="43"/>
  <c r="K1022" i="43"/>
  <c r="L1022" i="43"/>
  <c r="M1022" i="43"/>
  <c r="N1022" i="43"/>
  <c r="O1022" i="43"/>
  <c r="P1022" i="43"/>
  <c r="Q1022" i="43"/>
  <c r="R1022" i="43"/>
  <c r="S1022" i="43"/>
  <c r="T1022" i="43"/>
  <c r="U1022" i="43"/>
  <c r="V1022" i="43"/>
  <c r="W1022" i="43"/>
  <c r="X1022" i="43"/>
  <c r="Y1022" i="43"/>
  <c r="A1023" i="43"/>
  <c r="B1023" i="43"/>
  <c r="C1023" i="43"/>
  <c r="D1023" i="43"/>
  <c r="E1023" i="43"/>
  <c r="F1023" i="43"/>
  <c r="G1023" i="43"/>
  <c r="H1023" i="43"/>
  <c r="I1023" i="43"/>
  <c r="J1023" i="43"/>
  <c r="K1023" i="43"/>
  <c r="L1023" i="43"/>
  <c r="M1023" i="43"/>
  <c r="N1023" i="43"/>
  <c r="O1023" i="43"/>
  <c r="P1023" i="43"/>
  <c r="Q1023" i="43"/>
  <c r="R1023" i="43"/>
  <c r="S1023" i="43"/>
  <c r="T1023" i="43"/>
  <c r="U1023" i="43"/>
  <c r="V1023" i="43"/>
  <c r="W1023" i="43"/>
  <c r="X1023" i="43"/>
  <c r="Y1023" i="43"/>
  <c r="A1024" i="43"/>
  <c r="B1024" i="43"/>
  <c r="C1024" i="43"/>
  <c r="D1024" i="43"/>
  <c r="E1024" i="43"/>
  <c r="F1024" i="43"/>
  <c r="G1024" i="43"/>
  <c r="H1024" i="43"/>
  <c r="I1024" i="43"/>
  <c r="J1024" i="43"/>
  <c r="K1024" i="43"/>
  <c r="L1024" i="43"/>
  <c r="M1024" i="43"/>
  <c r="N1024" i="43"/>
  <c r="O1024" i="43"/>
  <c r="P1024" i="43"/>
  <c r="Q1024" i="43"/>
  <c r="R1024" i="43"/>
  <c r="S1024" i="43"/>
  <c r="T1024" i="43"/>
  <c r="U1024" i="43"/>
  <c r="V1024" i="43"/>
  <c r="W1024" i="43"/>
  <c r="X1024" i="43"/>
  <c r="Y1024" i="43"/>
  <c r="A1009" i="43"/>
  <c r="B1009" i="43"/>
  <c r="C1009" i="43"/>
  <c r="D1009" i="43"/>
  <c r="E1009" i="43"/>
  <c r="F1009" i="43"/>
  <c r="G1009" i="43"/>
  <c r="H1009" i="43"/>
  <c r="I1009" i="43"/>
  <c r="J1009" i="43"/>
  <c r="K1009" i="43"/>
  <c r="L1009" i="43"/>
  <c r="M1009" i="43"/>
  <c r="N1009" i="43"/>
  <c r="O1009" i="43"/>
  <c r="P1009" i="43"/>
  <c r="Q1009" i="43"/>
  <c r="R1009" i="43"/>
  <c r="S1009" i="43"/>
  <c r="T1009" i="43"/>
  <c r="U1009" i="43"/>
  <c r="V1009" i="43"/>
  <c r="W1009" i="43"/>
  <c r="X1009" i="43"/>
  <c r="Y1009" i="43"/>
  <c r="A1010" i="43"/>
  <c r="B1010" i="43"/>
  <c r="C1010" i="43"/>
  <c r="D1010" i="43"/>
  <c r="E1010" i="43"/>
  <c r="F1010" i="43"/>
  <c r="G1010" i="43"/>
  <c r="H1010" i="43"/>
  <c r="I1010" i="43"/>
  <c r="J1010" i="43"/>
  <c r="K1010" i="43"/>
  <c r="L1010" i="43"/>
  <c r="M1010" i="43"/>
  <c r="N1010" i="43"/>
  <c r="O1010" i="43"/>
  <c r="P1010" i="43"/>
  <c r="Q1010" i="43"/>
  <c r="R1010" i="43"/>
  <c r="S1010" i="43"/>
  <c r="T1010" i="43"/>
  <c r="U1010" i="43"/>
  <c r="V1010" i="43"/>
  <c r="W1010" i="43"/>
  <c r="X1010" i="43"/>
  <c r="Y1010" i="43"/>
  <c r="A1011" i="43"/>
  <c r="B1011" i="43"/>
  <c r="C1011" i="43"/>
  <c r="D1011" i="43"/>
  <c r="E1011" i="43"/>
  <c r="F1011" i="43"/>
  <c r="G1011" i="43"/>
  <c r="H1011" i="43"/>
  <c r="I1011" i="43"/>
  <c r="J1011" i="43"/>
  <c r="K1011" i="43"/>
  <c r="L1011" i="43"/>
  <c r="M1011" i="43"/>
  <c r="N1011" i="43"/>
  <c r="O1011" i="43"/>
  <c r="P1011" i="43"/>
  <c r="Q1011" i="43"/>
  <c r="R1011" i="43"/>
  <c r="S1011" i="43"/>
  <c r="T1011" i="43"/>
  <c r="U1011" i="43"/>
  <c r="V1011" i="43"/>
  <c r="W1011" i="43"/>
  <c r="X1011" i="43"/>
  <c r="Y1011" i="43"/>
  <c r="A1012" i="43"/>
  <c r="B1012" i="43"/>
  <c r="C1012" i="43"/>
  <c r="D1012" i="43"/>
  <c r="E1012" i="43"/>
  <c r="F1012" i="43"/>
  <c r="G1012" i="43"/>
  <c r="H1012" i="43"/>
  <c r="I1012" i="43"/>
  <c r="J1012" i="43"/>
  <c r="K1012" i="43"/>
  <c r="L1012" i="43"/>
  <c r="M1012" i="43"/>
  <c r="N1012" i="43"/>
  <c r="O1012" i="43"/>
  <c r="P1012" i="43"/>
  <c r="Q1012" i="43"/>
  <c r="R1012" i="43"/>
  <c r="S1012" i="43"/>
  <c r="T1012" i="43"/>
  <c r="U1012" i="43"/>
  <c r="V1012" i="43"/>
  <c r="W1012" i="43"/>
  <c r="X1012" i="43"/>
  <c r="Y1012" i="43"/>
  <c r="A1013" i="43"/>
  <c r="B1013" i="43"/>
  <c r="C1013" i="43"/>
  <c r="D1013" i="43"/>
  <c r="E1013" i="43"/>
  <c r="F1013" i="43"/>
  <c r="G1013" i="43"/>
  <c r="H1013" i="43"/>
  <c r="I1013" i="43"/>
  <c r="J1013" i="43"/>
  <c r="K1013" i="43"/>
  <c r="L1013" i="43"/>
  <c r="M1013" i="43"/>
  <c r="N1013" i="43"/>
  <c r="O1013" i="43"/>
  <c r="P1013" i="43"/>
  <c r="Q1013" i="43"/>
  <c r="R1013" i="43"/>
  <c r="S1013" i="43"/>
  <c r="T1013" i="43"/>
  <c r="U1013" i="43"/>
  <c r="V1013" i="43"/>
  <c r="W1013" i="43"/>
  <c r="X1013" i="43"/>
  <c r="Y1013" i="43"/>
  <c r="A1014" i="43"/>
  <c r="B1014" i="43"/>
  <c r="C1014" i="43"/>
  <c r="D1014" i="43"/>
  <c r="E1014" i="43"/>
  <c r="F1014" i="43"/>
  <c r="G1014" i="43"/>
  <c r="H1014" i="43"/>
  <c r="I1014" i="43"/>
  <c r="J1014" i="43"/>
  <c r="K1014" i="43"/>
  <c r="L1014" i="43"/>
  <c r="M1014" i="43"/>
  <c r="N1014" i="43"/>
  <c r="O1014" i="43"/>
  <c r="P1014" i="43"/>
  <c r="Q1014" i="43"/>
  <c r="R1014" i="43"/>
  <c r="S1014" i="43"/>
  <c r="T1014" i="43"/>
  <c r="U1014" i="43"/>
  <c r="V1014" i="43"/>
  <c r="W1014" i="43"/>
  <c r="X1014" i="43"/>
  <c r="Y1014" i="43"/>
  <c r="A1015" i="43"/>
  <c r="B1015" i="43"/>
  <c r="C1015" i="43"/>
  <c r="D1015" i="43"/>
  <c r="E1015" i="43"/>
  <c r="F1015" i="43"/>
  <c r="G1015" i="43"/>
  <c r="H1015" i="43"/>
  <c r="I1015" i="43"/>
  <c r="J1015" i="43"/>
  <c r="K1015" i="43"/>
  <c r="L1015" i="43"/>
  <c r="M1015" i="43"/>
  <c r="N1015" i="43"/>
  <c r="O1015" i="43"/>
  <c r="P1015" i="43"/>
  <c r="Q1015" i="43"/>
  <c r="R1015" i="43"/>
  <c r="S1015" i="43"/>
  <c r="T1015" i="43"/>
  <c r="U1015" i="43"/>
  <c r="V1015" i="43"/>
  <c r="W1015" i="43"/>
  <c r="X1015" i="43"/>
  <c r="Y1015" i="43"/>
  <c r="A1016" i="43"/>
  <c r="B1016" i="43"/>
  <c r="C1016" i="43"/>
  <c r="D1016" i="43"/>
  <c r="E1016" i="43"/>
  <c r="F1016" i="43"/>
  <c r="G1016" i="43"/>
  <c r="H1016" i="43"/>
  <c r="I1016" i="43"/>
  <c r="J1016" i="43"/>
  <c r="K1016" i="43"/>
  <c r="L1016" i="43"/>
  <c r="M1016" i="43"/>
  <c r="N1016" i="43"/>
  <c r="O1016" i="43"/>
  <c r="P1016" i="43"/>
  <c r="Q1016" i="43"/>
  <c r="R1016" i="43"/>
  <c r="S1016" i="43"/>
  <c r="T1016" i="43"/>
  <c r="U1016" i="43"/>
  <c r="V1016" i="43"/>
  <c r="W1016" i="43"/>
  <c r="X1016" i="43"/>
  <c r="Y1016" i="43"/>
  <c r="A1017" i="43"/>
  <c r="B1017" i="43"/>
  <c r="C1017" i="43"/>
  <c r="D1017" i="43"/>
  <c r="E1017" i="43"/>
  <c r="F1017" i="43"/>
  <c r="G1017" i="43"/>
  <c r="H1017" i="43"/>
  <c r="I1017" i="43"/>
  <c r="J1017" i="43"/>
  <c r="K1017" i="43"/>
  <c r="L1017" i="43"/>
  <c r="M1017" i="43"/>
  <c r="N1017" i="43"/>
  <c r="O1017" i="43"/>
  <c r="P1017" i="43"/>
  <c r="Q1017" i="43"/>
  <c r="R1017" i="43"/>
  <c r="S1017" i="43"/>
  <c r="T1017" i="43"/>
  <c r="U1017" i="43"/>
  <c r="V1017" i="43"/>
  <c r="W1017" i="43"/>
  <c r="X1017" i="43"/>
  <c r="Y1017" i="43"/>
  <c r="A1018" i="43"/>
  <c r="B1018" i="43"/>
  <c r="C1018" i="43"/>
  <c r="D1018" i="43"/>
  <c r="E1018" i="43"/>
  <c r="F1018" i="43"/>
  <c r="G1018" i="43"/>
  <c r="H1018" i="43"/>
  <c r="I1018" i="43"/>
  <c r="J1018" i="43"/>
  <c r="K1018" i="43"/>
  <c r="L1018" i="43"/>
  <c r="M1018" i="43"/>
  <c r="N1018" i="43"/>
  <c r="O1018" i="43"/>
  <c r="P1018" i="43"/>
  <c r="Q1018" i="43"/>
  <c r="R1018" i="43"/>
  <c r="S1018" i="43"/>
  <c r="T1018" i="43"/>
  <c r="U1018" i="43"/>
  <c r="V1018" i="43"/>
  <c r="W1018" i="43"/>
  <c r="X1018" i="43"/>
  <c r="Y1018" i="43"/>
  <c r="A949" i="43"/>
  <c r="B949" i="43"/>
  <c r="C949" i="43"/>
  <c r="D949" i="43"/>
  <c r="E949" i="43"/>
  <c r="F949" i="43"/>
  <c r="G949" i="43"/>
  <c r="H949" i="43"/>
  <c r="I949" i="43"/>
  <c r="J949" i="43"/>
  <c r="K949" i="43"/>
  <c r="L949" i="43"/>
  <c r="M949" i="43"/>
  <c r="N949" i="43"/>
  <c r="O949" i="43"/>
  <c r="P949" i="43"/>
  <c r="Q949" i="43"/>
  <c r="R949" i="43"/>
  <c r="S949" i="43"/>
  <c r="T949" i="43"/>
  <c r="U949" i="43"/>
  <c r="V949" i="43"/>
  <c r="W949" i="43"/>
  <c r="X949" i="43"/>
  <c r="Y949" i="43"/>
  <c r="A950" i="43"/>
  <c r="B950" i="43"/>
  <c r="C950" i="43"/>
  <c r="D950" i="43"/>
  <c r="E950" i="43"/>
  <c r="F950" i="43"/>
  <c r="G950" i="43"/>
  <c r="H950" i="43"/>
  <c r="I950" i="43"/>
  <c r="J950" i="43"/>
  <c r="K950" i="43"/>
  <c r="L950" i="43"/>
  <c r="M950" i="43"/>
  <c r="N950" i="43"/>
  <c r="O950" i="43"/>
  <c r="P950" i="43"/>
  <c r="Q950" i="43"/>
  <c r="R950" i="43"/>
  <c r="S950" i="43"/>
  <c r="T950" i="43"/>
  <c r="U950" i="43"/>
  <c r="V950" i="43"/>
  <c r="W950" i="43"/>
  <c r="X950" i="43"/>
  <c r="Y950" i="43"/>
  <c r="A847" i="43"/>
  <c r="B847" i="43"/>
  <c r="C847" i="43"/>
  <c r="D847" i="43"/>
  <c r="E847" i="43"/>
  <c r="F847" i="43"/>
  <c r="G847" i="43"/>
  <c r="H847" i="43"/>
  <c r="I847" i="43"/>
  <c r="J847" i="43"/>
  <c r="K847" i="43"/>
  <c r="L847" i="43"/>
  <c r="M847" i="43"/>
  <c r="N847" i="43"/>
  <c r="O847" i="43"/>
  <c r="P847" i="43"/>
  <c r="Q847" i="43"/>
  <c r="R847" i="43"/>
  <c r="S847" i="43"/>
  <c r="T847" i="43"/>
  <c r="U847" i="43"/>
  <c r="V847" i="43"/>
  <c r="W847" i="43"/>
  <c r="X847" i="43"/>
  <c r="Y847" i="43"/>
  <c r="A848" i="43"/>
  <c r="B848" i="43"/>
  <c r="C848" i="43"/>
  <c r="D848" i="43"/>
  <c r="E848" i="43"/>
  <c r="F848" i="43"/>
  <c r="G848" i="43"/>
  <c r="H848" i="43"/>
  <c r="I848" i="43"/>
  <c r="J848" i="43"/>
  <c r="K848" i="43"/>
  <c r="L848" i="43"/>
  <c r="M848" i="43"/>
  <c r="N848" i="43"/>
  <c r="O848" i="43"/>
  <c r="P848" i="43"/>
  <c r="Q848" i="43"/>
  <c r="R848" i="43"/>
  <c r="S848" i="43"/>
  <c r="T848" i="43"/>
  <c r="U848" i="43"/>
  <c r="V848" i="43"/>
  <c r="W848" i="43"/>
  <c r="X848" i="43"/>
  <c r="Y848" i="43"/>
  <c r="A849" i="43"/>
  <c r="B849" i="43"/>
  <c r="C849" i="43"/>
  <c r="D849" i="43"/>
  <c r="E849" i="43"/>
  <c r="F849" i="43"/>
  <c r="G849" i="43"/>
  <c r="H849" i="43"/>
  <c r="I849" i="43"/>
  <c r="J849" i="43"/>
  <c r="K849" i="43"/>
  <c r="L849" i="43"/>
  <c r="M849" i="43"/>
  <c r="N849" i="43"/>
  <c r="O849" i="43"/>
  <c r="P849" i="43"/>
  <c r="Q849" i="43"/>
  <c r="R849" i="43"/>
  <c r="S849" i="43"/>
  <c r="T849" i="43"/>
  <c r="U849" i="43"/>
  <c r="V849" i="43"/>
  <c r="W849" i="43"/>
  <c r="X849" i="43"/>
  <c r="Y849" i="43"/>
  <c r="A850" i="43"/>
  <c r="B850" i="43"/>
  <c r="C850" i="43"/>
  <c r="D850" i="43"/>
  <c r="E850" i="43"/>
  <c r="F850" i="43"/>
  <c r="G850" i="43"/>
  <c r="H850" i="43"/>
  <c r="I850" i="43"/>
  <c r="J850" i="43"/>
  <c r="K850" i="43"/>
  <c r="L850" i="43"/>
  <c r="M850" i="43"/>
  <c r="N850" i="43"/>
  <c r="O850" i="43"/>
  <c r="P850" i="43"/>
  <c r="Q850" i="43"/>
  <c r="R850" i="43"/>
  <c r="S850" i="43"/>
  <c r="T850" i="43"/>
  <c r="U850" i="43"/>
  <c r="V850" i="43"/>
  <c r="W850" i="43"/>
  <c r="X850" i="43"/>
  <c r="Y850" i="43"/>
  <c r="A779" i="43"/>
  <c r="B779" i="43"/>
  <c r="C779" i="43"/>
  <c r="D779" i="43"/>
  <c r="E779" i="43"/>
  <c r="F779" i="43"/>
  <c r="G779" i="43"/>
  <c r="H779" i="43"/>
  <c r="I779" i="43"/>
  <c r="J779" i="43"/>
  <c r="K779" i="43"/>
  <c r="L779" i="43"/>
  <c r="M779" i="43"/>
  <c r="N779" i="43"/>
  <c r="O779" i="43"/>
  <c r="P779" i="43"/>
  <c r="Q779" i="43"/>
  <c r="R779" i="43"/>
  <c r="S779" i="43"/>
  <c r="T779" i="43"/>
  <c r="U779" i="43"/>
  <c r="V779" i="43"/>
  <c r="W779" i="43"/>
  <c r="X779" i="43"/>
  <c r="Y779" i="43"/>
  <c r="A780" i="43"/>
  <c r="B780" i="43"/>
  <c r="C780" i="43"/>
  <c r="D780" i="43"/>
  <c r="E780" i="43"/>
  <c r="F780" i="43"/>
  <c r="G780" i="43"/>
  <c r="H780" i="43"/>
  <c r="I780" i="43"/>
  <c r="J780" i="43"/>
  <c r="K780" i="43"/>
  <c r="L780" i="43"/>
  <c r="M780" i="43"/>
  <c r="N780" i="43"/>
  <c r="O780" i="43"/>
  <c r="P780" i="43"/>
  <c r="Q780" i="43"/>
  <c r="R780" i="43"/>
  <c r="S780" i="43"/>
  <c r="T780" i="43"/>
  <c r="U780" i="43"/>
  <c r="V780" i="43"/>
  <c r="W780" i="43"/>
  <c r="X780" i="43"/>
  <c r="Y780" i="43"/>
  <c r="A781" i="43"/>
  <c r="B781" i="43"/>
  <c r="C781" i="43"/>
  <c r="D781" i="43"/>
  <c r="E781" i="43"/>
  <c r="F781" i="43"/>
  <c r="G781" i="43"/>
  <c r="H781" i="43"/>
  <c r="I781" i="43"/>
  <c r="J781" i="43"/>
  <c r="K781" i="43"/>
  <c r="L781" i="43"/>
  <c r="M781" i="43"/>
  <c r="N781" i="43"/>
  <c r="O781" i="43"/>
  <c r="P781" i="43"/>
  <c r="Q781" i="43"/>
  <c r="R781" i="43"/>
  <c r="S781" i="43"/>
  <c r="T781" i="43"/>
  <c r="U781" i="43"/>
  <c r="V781" i="43"/>
  <c r="W781" i="43"/>
  <c r="X781" i="43"/>
  <c r="Y781" i="43"/>
  <c r="A703" i="43"/>
  <c r="B703" i="43"/>
  <c r="C703" i="43"/>
  <c r="D703" i="43"/>
  <c r="E703" i="43"/>
  <c r="F703" i="43"/>
  <c r="G703" i="43"/>
  <c r="H703" i="43"/>
  <c r="I703" i="43"/>
  <c r="J703" i="43"/>
  <c r="K703" i="43"/>
  <c r="L703" i="43"/>
  <c r="M703" i="43"/>
  <c r="N703" i="43"/>
  <c r="O703" i="43"/>
  <c r="P703" i="43"/>
  <c r="Q703" i="43"/>
  <c r="R703" i="43"/>
  <c r="S703" i="43"/>
  <c r="T703" i="43"/>
  <c r="U703" i="43"/>
  <c r="V703" i="43"/>
  <c r="W703" i="43"/>
  <c r="X703" i="43"/>
  <c r="Y703" i="43"/>
  <c r="A704" i="43"/>
  <c r="B704" i="43"/>
  <c r="C704" i="43"/>
  <c r="D704" i="43"/>
  <c r="E704" i="43"/>
  <c r="F704" i="43"/>
  <c r="G704" i="43"/>
  <c r="H704" i="43"/>
  <c r="I704" i="43"/>
  <c r="J704" i="43"/>
  <c r="K704" i="43"/>
  <c r="L704" i="43"/>
  <c r="M704" i="43"/>
  <c r="N704" i="43"/>
  <c r="O704" i="43"/>
  <c r="P704" i="43"/>
  <c r="Q704" i="43"/>
  <c r="R704" i="43"/>
  <c r="S704" i="43"/>
  <c r="T704" i="43"/>
  <c r="U704" i="43"/>
  <c r="V704" i="43"/>
  <c r="W704" i="43"/>
  <c r="X704" i="43"/>
  <c r="Y704" i="43"/>
  <c r="A705" i="43"/>
  <c r="B705" i="43"/>
  <c r="C705" i="43"/>
  <c r="D705" i="43"/>
  <c r="E705" i="43"/>
  <c r="F705" i="43"/>
  <c r="G705" i="43"/>
  <c r="H705" i="43"/>
  <c r="I705" i="43"/>
  <c r="J705" i="43"/>
  <c r="K705" i="43"/>
  <c r="L705" i="43"/>
  <c r="M705" i="43"/>
  <c r="N705" i="43"/>
  <c r="O705" i="43"/>
  <c r="P705" i="43"/>
  <c r="Q705" i="43"/>
  <c r="R705" i="43"/>
  <c r="S705" i="43"/>
  <c r="T705" i="43"/>
  <c r="U705" i="43"/>
  <c r="V705" i="43"/>
  <c r="W705" i="43"/>
  <c r="X705" i="43"/>
  <c r="Y705" i="43"/>
  <c r="A706" i="43"/>
  <c r="B706" i="43"/>
  <c r="C706" i="43"/>
  <c r="D706" i="43"/>
  <c r="E706" i="43"/>
  <c r="F706" i="43"/>
  <c r="G706" i="43"/>
  <c r="H706" i="43"/>
  <c r="I706" i="43"/>
  <c r="J706" i="43"/>
  <c r="K706" i="43"/>
  <c r="L706" i="43"/>
  <c r="M706" i="43"/>
  <c r="N706" i="43"/>
  <c r="O706" i="43"/>
  <c r="P706" i="43"/>
  <c r="Q706" i="43"/>
  <c r="R706" i="43"/>
  <c r="S706" i="43"/>
  <c r="T706" i="43"/>
  <c r="U706" i="43"/>
  <c r="V706" i="43"/>
  <c r="W706" i="43"/>
  <c r="X706" i="43"/>
  <c r="Y706" i="43"/>
  <c r="A707" i="43"/>
  <c r="B707" i="43"/>
  <c r="C707" i="43"/>
  <c r="D707" i="43"/>
  <c r="E707" i="43"/>
  <c r="F707" i="43"/>
  <c r="G707" i="43"/>
  <c r="H707" i="43"/>
  <c r="I707" i="43"/>
  <c r="J707" i="43"/>
  <c r="K707" i="43"/>
  <c r="L707" i="43"/>
  <c r="M707" i="43"/>
  <c r="N707" i="43"/>
  <c r="O707" i="43"/>
  <c r="P707" i="43"/>
  <c r="Q707" i="43"/>
  <c r="R707" i="43"/>
  <c r="S707" i="43"/>
  <c r="T707" i="43"/>
  <c r="U707" i="43"/>
  <c r="V707" i="43"/>
  <c r="W707" i="43"/>
  <c r="X707" i="43"/>
  <c r="Y707" i="43"/>
  <c r="A708" i="43"/>
  <c r="B708" i="43"/>
  <c r="C708" i="43"/>
  <c r="D708" i="43"/>
  <c r="E708" i="43"/>
  <c r="F708" i="43"/>
  <c r="G708" i="43"/>
  <c r="H708" i="43"/>
  <c r="I708" i="43"/>
  <c r="J708" i="43"/>
  <c r="K708" i="43"/>
  <c r="L708" i="43"/>
  <c r="M708" i="43"/>
  <c r="N708" i="43"/>
  <c r="O708" i="43"/>
  <c r="P708" i="43"/>
  <c r="Q708" i="43"/>
  <c r="R708" i="43"/>
  <c r="S708" i="43"/>
  <c r="T708" i="43"/>
  <c r="U708" i="43"/>
  <c r="V708" i="43"/>
  <c r="W708" i="43"/>
  <c r="X708" i="43"/>
  <c r="Y708" i="43"/>
  <c r="A697" i="43"/>
  <c r="B697" i="43"/>
  <c r="C697" i="43"/>
  <c r="D697" i="43"/>
  <c r="E697" i="43"/>
  <c r="F697" i="43"/>
  <c r="G697" i="43"/>
  <c r="H697" i="43"/>
  <c r="I697" i="43"/>
  <c r="J697" i="43"/>
  <c r="K697" i="43"/>
  <c r="L697" i="43"/>
  <c r="M697" i="43"/>
  <c r="N697" i="43"/>
  <c r="O697" i="43"/>
  <c r="P697" i="43"/>
  <c r="Q697" i="43"/>
  <c r="R697" i="43"/>
  <c r="S697" i="43"/>
  <c r="T697" i="43"/>
  <c r="U697" i="43"/>
  <c r="V697" i="43"/>
  <c r="W697" i="43"/>
  <c r="X697" i="43"/>
  <c r="Y697" i="43"/>
  <c r="A698" i="43"/>
  <c r="B698" i="43"/>
  <c r="C698" i="43"/>
  <c r="D698" i="43"/>
  <c r="E698" i="43"/>
  <c r="F698" i="43"/>
  <c r="G698" i="43"/>
  <c r="H698" i="43"/>
  <c r="I698" i="43"/>
  <c r="J698" i="43"/>
  <c r="K698" i="43"/>
  <c r="L698" i="43"/>
  <c r="M698" i="43"/>
  <c r="N698" i="43"/>
  <c r="O698" i="43"/>
  <c r="P698" i="43"/>
  <c r="Q698" i="43"/>
  <c r="R698" i="43"/>
  <c r="S698" i="43"/>
  <c r="T698" i="43"/>
  <c r="U698" i="43"/>
  <c r="V698" i="43"/>
  <c r="W698" i="43"/>
  <c r="X698" i="43"/>
  <c r="Y698" i="43"/>
  <c r="A699" i="43"/>
  <c r="B699" i="43"/>
  <c r="C699" i="43"/>
  <c r="D699" i="43"/>
  <c r="E699" i="43"/>
  <c r="F699" i="43"/>
  <c r="G699" i="43"/>
  <c r="H699" i="43"/>
  <c r="I699" i="43"/>
  <c r="J699" i="43"/>
  <c r="K699" i="43"/>
  <c r="L699" i="43"/>
  <c r="M699" i="43"/>
  <c r="N699" i="43"/>
  <c r="O699" i="43"/>
  <c r="P699" i="43"/>
  <c r="Q699" i="43"/>
  <c r="R699" i="43"/>
  <c r="S699" i="43"/>
  <c r="T699" i="43"/>
  <c r="U699" i="43"/>
  <c r="V699" i="43"/>
  <c r="W699" i="43"/>
  <c r="X699" i="43"/>
  <c r="Y699" i="43"/>
  <c r="A700" i="43"/>
  <c r="B700" i="43"/>
  <c r="C700" i="43"/>
  <c r="D700" i="43"/>
  <c r="E700" i="43"/>
  <c r="F700" i="43"/>
  <c r="G700" i="43"/>
  <c r="H700" i="43"/>
  <c r="I700" i="43"/>
  <c r="J700" i="43"/>
  <c r="K700" i="43"/>
  <c r="L700" i="43"/>
  <c r="M700" i="43"/>
  <c r="N700" i="43"/>
  <c r="O700" i="43"/>
  <c r="P700" i="43"/>
  <c r="Q700" i="43"/>
  <c r="R700" i="43"/>
  <c r="S700" i="43"/>
  <c r="T700" i="43"/>
  <c r="U700" i="43"/>
  <c r="V700" i="43"/>
  <c r="W700" i="43"/>
  <c r="X700" i="43"/>
  <c r="Y700" i="43"/>
  <c r="A701" i="43"/>
  <c r="B701" i="43"/>
  <c r="C701" i="43"/>
  <c r="D701" i="43"/>
  <c r="E701" i="43"/>
  <c r="F701" i="43"/>
  <c r="G701" i="43"/>
  <c r="H701" i="43"/>
  <c r="I701" i="43"/>
  <c r="J701" i="43"/>
  <c r="K701" i="43"/>
  <c r="L701" i="43"/>
  <c r="M701" i="43"/>
  <c r="N701" i="43"/>
  <c r="O701" i="43"/>
  <c r="P701" i="43"/>
  <c r="Q701" i="43"/>
  <c r="R701" i="43"/>
  <c r="S701" i="43"/>
  <c r="T701" i="43"/>
  <c r="U701" i="43"/>
  <c r="V701" i="43"/>
  <c r="W701" i="43"/>
  <c r="X701" i="43"/>
  <c r="Y701" i="43"/>
  <c r="A702" i="43"/>
  <c r="B702" i="43"/>
  <c r="C702" i="43"/>
  <c r="D702" i="43"/>
  <c r="E702" i="43"/>
  <c r="F702" i="43"/>
  <c r="G702" i="43"/>
  <c r="H702" i="43"/>
  <c r="I702" i="43"/>
  <c r="J702" i="43"/>
  <c r="K702" i="43"/>
  <c r="L702" i="43"/>
  <c r="M702" i="43"/>
  <c r="N702" i="43"/>
  <c r="O702" i="43"/>
  <c r="P702" i="43"/>
  <c r="Q702" i="43"/>
  <c r="R702" i="43"/>
  <c r="S702" i="43"/>
  <c r="T702" i="43"/>
  <c r="U702" i="43"/>
  <c r="V702" i="43"/>
  <c r="W702" i="43"/>
  <c r="X702" i="43"/>
  <c r="Y702" i="43"/>
  <c r="A613" i="43"/>
  <c r="B613" i="43"/>
  <c r="C613" i="43"/>
  <c r="D613" i="43"/>
  <c r="E613" i="43"/>
  <c r="F613" i="43"/>
  <c r="G613" i="43"/>
  <c r="H613" i="43"/>
  <c r="I613" i="43"/>
  <c r="J613" i="43"/>
  <c r="K613" i="43"/>
  <c r="L613" i="43"/>
  <c r="M613" i="43"/>
  <c r="N613" i="43"/>
  <c r="O613" i="43"/>
  <c r="P613" i="43"/>
  <c r="Q613" i="43"/>
  <c r="R613" i="43"/>
  <c r="S613" i="43"/>
  <c r="T613" i="43"/>
  <c r="U613" i="43"/>
  <c r="V613" i="43"/>
  <c r="W613" i="43"/>
  <c r="X613" i="43"/>
  <c r="Y613" i="43"/>
  <c r="A614" i="43"/>
  <c r="B614" i="43"/>
  <c r="C614" i="43"/>
  <c r="D614" i="43"/>
  <c r="E614" i="43"/>
  <c r="F614" i="43"/>
  <c r="G614" i="43"/>
  <c r="H614" i="43"/>
  <c r="I614" i="43"/>
  <c r="J614" i="43"/>
  <c r="K614" i="43"/>
  <c r="L614" i="43"/>
  <c r="M614" i="43"/>
  <c r="N614" i="43"/>
  <c r="O614" i="43"/>
  <c r="P614" i="43"/>
  <c r="Q614" i="43"/>
  <c r="R614" i="43"/>
  <c r="S614" i="43"/>
  <c r="T614" i="43"/>
  <c r="U614" i="43"/>
  <c r="V614" i="43"/>
  <c r="W614" i="43"/>
  <c r="X614" i="43"/>
  <c r="Y614" i="43"/>
  <c r="A615" i="43"/>
  <c r="B615" i="43"/>
  <c r="C615" i="43"/>
  <c r="D615" i="43"/>
  <c r="E615" i="43"/>
  <c r="F615" i="43"/>
  <c r="G615" i="43"/>
  <c r="H615" i="43"/>
  <c r="I615" i="43"/>
  <c r="J615" i="43"/>
  <c r="K615" i="43"/>
  <c r="L615" i="43"/>
  <c r="M615" i="43"/>
  <c r="N615" i="43"/>
  <c r="O615" i="43"/>
  <c r="P615" i="43"/>
  <c r="Q615" i="43"/>
  <c r="R615" i="43"/>
  <c r="S615" i="43"/>
  <c r="T615" i="43"/>
  <c r="U615" i="43"/>
  <c r="V615" i="43"/>
  <c r="W615" i="43"/>
  <c r="X615" i="43"/>
  <c r="Y615" i="43"/>
  <c r="A616" i="43"/>
  <c r="B616" i="43"/>
  <c r="C616" i="43"/>
  <c r="D616" i="43"/>
  <c r="E616" i="43"/>
  <c r="F616" i="43"/>
  <c r="G616" i="43"/>
  <c r="H616" i="43"/>
  <c r="I616" i="43"/>
  <c r="J616" i="43"/>
  <c r="K616" i="43"/>
  <c r="L616" i="43"/>
  <c r="M616" i="43"/>
  <c r="N616" i="43"/>
  <c r="O616" i="43"/>
  <c r="P616" i="43"/>
  <c r="Q616" i="43"/>
  <c r="R616" i="43"/>
  <c r="S616" i="43"/>
  <c r="T616" i="43"/>
  <c r="U616" i="43"/>
  <c r="V616" i="43"/>
  <c r="W616" i="43"/>
  <c r="X616" i="43"/>
  <c r="Y616" i="43"/>
  <c r="A617" i="43"/>
  <c r="B617" i="43"/>
  <c r="C617" i="43"/>
  <c r="D617" i="43"/>
  <c r="E617" i="43"/>
  <c r="F617" i="43"/>
  <c r="G617" i="43"/>
  <c r="H617" i="43"/>
  <c r="I617" i="43"/>
  <c r="J617" i="43"/>
  <c r="K617" i="43"/>
  <c r="L617" i="43"/>
  <c r="M617" i="43"/>
  <c r="N617" i="43"/>
  <c r="O617" i="43"/>
  <c r="P617" i="43"/>
  <c r="Q617" i="43"/>
  <c r="R617" i="43"/>
  <c r="S617" i="43"/>
  <c r="T617" i="43"/>
  <c r="U617" i="43"/>
  <c r="V617" i="43"/>
  <c r="W617" i="43"/>
  <c r="X617" i="43"/>
  <c r="Y617" i="43"/>
  <c r="A618" i="43"/>
  <c r="B618" i="43"/>
  <c r="C618" i="43"/>
  <c r="D618" i="43"/>
  <c r="E618" i="43"/>
  <c r="F618" i="43"/>
  <c r="G618" i="43"/>
  <c r="H618" i="43"/>
  <c r="I618" i="43"/>
  <c r="J618" i="43"/>
  <c r="K618" i="43"/>
  <c r="L618" i="43"/>
  <c r="M618" i="43"/>
  <c r="N618" i="43"/>
  <c r="O618" i="43"/>
  <c r="P618" i="43"/>
  <c r="Q618" i="43"/>
  <c r="R618" i="43"/>
  <c r="S618" i="43"/>
  <c r="T618" i="43"/>
  <c r="U618" i="43"/>
  <c r="V618" i="43"/>
  <c r="W618" i="43"/>
  <c r="X618" i="43"/>
  <c r="Y618" i="43"/>
  <c r="A619" i="43"/>
  <c r="B619" i="43"/>
  <c r="C619" i="43"/>
  <c r="D619" i="43"/>
  <c r="E619" i="43"/>
  <c r="F619" i="43"/>
  <c r="G619" i="43"/>
  <c r="H619" i="43"/>
  <c r="I619" i="43"/>
  <c r="J619" i="43"/>
  <c r="K619" i="43"/>
  <c r="L619" i="43"/>
  <c r="M619" i="43"/>
  <c r="N619" i="43"/>
  <c r="O619" i="43"/>
  <c r="P619" i="43"/>
  <c r="Q619" i="43"/>
  <c r="R619" i="43"/>
  <c r="S619" i="43"/>
  <c r="T619" i="43"/>
  <c r="U619" i="43"/>
  <c r="V619" i="43"/>
  <c r="W619" i="43"/>
  <c r="X619" i="43"/>
  <c r="Y619" i="43"/>
  <c r="A620" i="43"/>
  <c r="B620" i="43"/>
  <c r="C620" i="43"/>
  <c r="D620" i="43"/>
  <c r="E620" i="43"/>
  <c r="F620" i="43"/>
  <c r="G620" i="43"/>
  <c r="H620" i="43"/>
  <c r="I620" i="43"/>
  <c r="J620" i="43"/>
  <c r="K620" i="43"/>
  <c r="L620" i="43"/>
  <c r="M620" i="43"/>
  <c r="N620" i="43"/>
  <c r="O620" i="43"/>
  <c r="P620" i="43"/>
  <c r="Q620" i="43"/>
  <c r="R620" i="43"/>
  <c r="S620" i="43"/>
  <c r="T620" i="43"/>
  <c r="U620" i="43"/>
  <c r="V620" i="43"/>
  <c r="W620" i="43"/>
  <c r="X620" i="43"/>
  <c r="Y620" i="43"/>
  <c r="A621" i="43"/>
  <c r="B621" i="43"/>
  <c r="C621" i="43"/>
  <c r="D621" i="43"/>
  <c r="E621" i="43"/>
  <c r="F621" i="43"/>
  <c r="G621" i="43"/>
  <c r="H621" i="43"/>
  <c r="I621" i="43"/>
  <c r="J621" i="43"/>
  <c r="K621" i="43"/>
  <c r="L621" i="43"/>
  <c r="M621" i="43"/>
  <c r="N621" i="43"/>
  <c r="O621" i="43"/>
  <c r="P621" i="43"/>
  <c r="Q621" i="43"/>
  <c r="R621" i="43"/>
  <c r="S621" i="43"/>
  <c r="T621" i="43"/>
  <c r="U621" i="43"/>
  <c r="V621" i="43"/>
  <c r="W621" i="43"/>
  <c r="X621" i="43"/>
  <c r="Y621" i="43"/>
  <c r="A622" i="43"/>
  <c r="B622" i="43"/>
  <c r="C622" i="43"/>
  <c r="D622" i="43"/>
  <c r="E622" i="43"/>
  <c r="F622" i="43"/>
  <c r="G622" i="43"/>
  <c r="H622" i="43"/>
  <c r="I622" i="43"/>
  <c r="J622" i="43"/>
  <c r="K622" i="43"/>
  <c r="L622" i="43"/>
  <c r="M622" i="43"/>
  <c r="N622" i="43"/>
  <c r="O622" i="43"/>
  <c r="P622" i="43"/>
  <c r="Q622" i="43"/>
  <c r="R622" i="43"/>
  <c r="S622" i="43"/>
  <c r="T622" i="43"/>
  <c r="U622" i="43"/>
  <c r="V622" i="43"/>
  <c r="W622" i="43"/>
  <c r="X622" i="43"/>
  <c r="Y622" i="43"/>
  <c r="A623" i="43"/>
  <c r="B623" i="43"/>
  <c r="C623" i="43"/>
  <c r="D623" i="43"/>
  <c r="E623" i="43"/>
  <c r="F623" i="43"/>
  <c r="G623" i="43"/>
  <c r="H623" i="43"/>
  <c r="I623" i="43"/>
  <c r="J623" i="43"/>
  <c r="K623" i="43"/>
  <c r="L623" i="43"/>
  <c r="M623" i="43"/>
  <c r="N623" i="43"/>
  <c r="O623" i="43"/>
  <c r="P623" i="43"/>
  <c r="Q623" i="43"/>
  <c r="R623" i="43"/>
  <c r="S623" i="43"/>
  <c r="T623" i="43"/>
  <c r="U623" i="43"/>
  <c r="V623" i="43"/>
  <c r="W623" i="43"/>
  <c r="X623" i="43"/>
  <c r="Y623" i="43"/>
  <c r="A624" i="43"/>
  <c r="B624" i="43"/>
  <c r="C624" i="43"/>
  <c r="D624" i="43"/>
  <c r="E624" i="43"/>
  <c r="F624" i="43"/>
  <c r="G624" i="43"/>
  <c r="H624" i="43"/>
  <c r="I624" i="43"/>
  <c r="J624" i="43"/>
  <c r="K624" i="43"/>
  <c r="L624" i="43"/>
  <c r="M624" i="43"/>
  <c r="N624" i="43"/>
  <c r="O624" i="43"/>
  <c r="P624" i="43"/>
  <c r="Q624" i="43"/>
  <c r="R624" i="43"/>
  <c r="S624" i="43"/>
  <c r="T624" i="43"/>
  <c r="U624" i="43"/>
  <c r="V624" i="43"/>
  <c r="W624" i="43"/>
  <c r="X624" i="43"/>
  <c r="Y624" i="43"/>
  <c r="A625" i="43"/>
  <c r="B625" i="43"/>
  <c r="C625" i="43"/>
  <c r="D625" i="43"/>
  <c r="E625" i="43"/>
  <c r="F625" i="43"/>
  <c r="G625" i="43"/>
  <c r="H625" i="43"/>
  <c r="I625" i="43"/>
  <c r="J625" i="43"/>
  <c r="K625" i="43"/>
  <c r="L625" i="43"/>
  <c r="M625" i="43"/>
  <c r="N625" i="43"/>
  <c r="O625" i="43"/>
  <c r="P625" i="43"/>
  <c r="Q625" i="43"/>
  <c r="R625" i="43"/>
  <c r="S625" i="43"/>
  <c r="T625" i="43"/>
  <c r="U625" i="43"/>
  <c r="V625" i="43"/>
  <c r="W625" i="43"/>
  <c r="X625" i="43"/>
  <c r="Y625" i="43"/>
  <c r="A626" i="43"/>
  <c r="B626" i="43"/>
  <c r="C626" i="43"/>
  <c r="D626" i="43"/>
  <c r="E626" i="43"/>
  <c r="F626" i="43"/>
  <c r="G626" i="43"/>
  <c r="H626" i="43"/>
  <c r="I626" i="43"/>
  <c r="J626" i="43"/>
  <c r="K626" i="43"/>
  <c r="L626" i="43"/>
  <c r="M626" i="43"/>
  <c r="N626" i="43"/>
  <c r="O626" i="43"/>
  <c r="P626" i="43"/>
  <c r="Q626" i="43"/>
  <c r="R626" i="43"/>
  <c r="S626" i="43"/>
  <c r="T626" i="43"/>
  <c r="U626" i="43"/>
  <c r="V626" i="43"/>
  <c r="W626" i="43"/>
  <c r="X626" i="43"/>
  <c r="Y626" i="43"/>
  <c r="A627" i="43"/>
  <c r="B627" i="43"/>
  <c r="C627" i="43"/>
  <c r="D627" i="43"/>
  <c r="E627" i="43"/>
  <c r="F627" i="43"/>
  <c r="G627" i="43"/>
  <c r="H627" i="43"/>
  <c r="I627" i="43"/>
  <c r="J627" i="43"/>
  <c r="K627" i="43"/>
  <c r="L627" i="43"/>
  <c r="M627" i="43"/>
  <c r="N627" i="43"/>
  <c r="O627" i="43"/>
  <c r="P627" i="43"/>
  <c r="Q627" i="43"/>
  <c r="R627" i="43"/>
  <c r="S627" i="43"/>
  <c r="T627" i="43"/>
  <c r="U627" i="43"/>
  <c r="V627" i="43"/>
  <c r="W627" i="43"/>
  <c r="X627" i="43"/>
  <c r="Y627" i="43"/>
  <c r="B612" i="43"/>
  <c r="C612" i="43"/>
  <c r="D612" i="43"/>
  <c r="E612" i="43"/>
  <c r="F612" i="43"/>
  <c r="G612" i="43"/>
  <c r="H612" i="43"/>
  <c r="I612" i="43"/>
  <c r="J612" i="43"/>
  <c r="K612" i="43"/>
  <c r="L612" i="43"/>
  <c r="M612" i="43"/>
  <c r="N612" i="43"/>
  <c r="O612" i="43"/>
  <c r="P612" i="43"/>
  <c r="Q612" i="43"/>
  <c r="R612" i="43"/>
  <c r="S612" i="43"/>
  <c r="T612" i="43"/>
  <c r="U612" i="43"/>
  <c r="V612" i="43"/>
  <c r="W612" i="43"/>
  <c r="X612" i="43"/>
  <c r="A612" i="43"/>
  <c r="Y612" i="43"/>
  <c r="A418" i="43" l="1"/>
  <c r="B418" i="43"/>
  <c r="C418" i="43"/>
  <c r="D418" i="43"/>
  <c r="E418" i="43"/>
  <c r="F418" i="43"/>
  <c r="G418" i="43"/>
  <c r="H418" i="43"/>
  <c r="I418" i="43"/>
  <c r="J418" i="43"/>
  <c r="K418" i="43"/>
  <c r="L418" i="43"/>
  <c r="M418" i="43"/>
  <c r="N418" i="43"/>
  <c r="O418" i="43"/>
  <c r="P418" i="43"/>
  <c r="Q418" i="43"/>
  <c r="R418" i="43"/>
  <c r="S418" i="43"/>
  <c r="T418" i="43"/>
  <c r="U418" i="43"/>
  <c r="V418" i="43"/>
  <c r="W418" i="43"/>
  <c r="X418" i="43"/>
  <c r="Y418" i="43"/>
  <c r="A419" i="43"/>
  <c r="B419" i="43"/>
  <c r="C419" i="43"/>
  <c r="D419" i="43"/>
  <c r="E419" i="43"/>
  <c r="F419" i="43"/>
  <c r="G419" i="43"/>
  <c r="H419" i="43"/>
  <c r="I419" i="43"/>
  <c r="J419" i="43"/>
  <c r="K419" i="43"/>
  <c r="L419" i="43"/>
  <c r="M419" i="43"/>
  <c r="N419" i="43"/>
  <c r="O419" i="43"/>
  <c r="P419" i="43"/>
  <c r="Q419" i="43"/>
  <c r="R419" i="43"/>
  <c r="S419" i="43"/>
  <c r="T419" i="43"/>
  <c r="U419" i="43"/>
  <c r="V419" i="43"/>
  <c r="W419" i="43"/>
  <c r="X419" i="43"/>
  <c r="Y419" i="43"/>
  <c r="A420" i="43"/>
  <c r="B420" i="43"/>
  <c r="C420" i="43"/>
  <c r="D420" i="43"/>
  <c r="E420" i="43"/>
  <c r="F420" i="43"/>
  <c r="G420" i="43"/>
  <c r="H420" i="43"/>
  <c r="I420" i="43"/>
  <c r="J420" i="43"/>
  <c r="K420" i="43"/>
  <c r="L420" i="43"/>
  <c r="M420" i="43"/>
  <c r="N420" i="43"/>
  <c r="O420" i="43"/>
  <c r="P420" i="43"/>
  <c r="Q420" i="43"/>
  <c r="R420" i="43"/>
  <c r="S420" i="43"/>
  <c r="T420" i="43"/>
  <c r="U420" i="43"/>
  <c r="V420" i="43"/>
  <c r="W420" i="43"/>
  <c r="X420" i="43"/>
  <c r="Y420" i="43"/>
  <c r="A421" i="43"/>
  <c r="B421" i="43"/>
  <c r="C421" i="43"/>
  <c r="D421" i="43"/>
  <c r="E421" i="43"/>
  <c r="F421" i="43"/>
  <c r="G421" i="43"/>
  <c r="H421" i="43"/>
  <c r="I421" i="43"/>
  <c r="J421" i="43"/>
  <c r="K421" i="43"/>
  <c r="L421" i="43"/>
  <c r="M421" i="43"/>
  <c r="N421" i="43"/>
  <c r="O421" i="43"/>
  <c r="P421" i="43"/>
  <c r="Q421" i="43"/>
  <c r="R421" i="43"/>
  <c r="S421" i="43"/>
  <c r="T421" i="43"/>
  <c r="U421" i="43"/>
  <c r="V421" i="43"/>
  <c r="W421" i="43"/>
  <c r="X421" i="43"/>
  <c r="Y421" i="43"/>
  <c r="AD6" i="18"/>
  <c r="A296" i="43"/>
  <c r="B296" i="43"/>
  <c r="C296" i="43"/>
  <c r="D296" i="43"/>
  <c r="E296" i="43"/>
  <c r="F296" i="43"/>
  <c r="G296" i="43"/>
  <c r="H296" i="43"/>
  <c r="I296" i="43"/>
  <c r="J296" i="43"/>
  <c r="K296" i="43"/>
  <c r="L296" i="43"/>
  <c r="M296" i="43"/>
  <c r="N296" i="43"/>
  <c r="O296" i="43"/>
  <c r="P296" i="43"/>
  <c r="Q296" i="43"/>
  <c r="R296" i="43"/>
  <c r="S296" i="43"/>
  <c r="T296" i="43"/>
  <c r="U296" i="43"/>
  <c r="V296" i="43"/>
  <c r="W296" i="43"/>
  <c r="X296" i="43"/>
  <c r="Y296" i="43"/>
  <c r="A297" i="43"/>
  <c r="B297" i="43"/>
  <c r="C297" i="43"/>
  <c r="D297" i="43"/>
  <c r="E297" i="43"/>
  <c r="F297" i="43"/>
  <c r="G297" i="43"/>
  <c r="H297" i="43"/>
  <c r="I297" i="43"/>
  <c r="J297" i="43"/>
  <c r="K297" i="43"/>
  <c r="L297" i="43"/>
  <c r="M297" i="43"/>
  <c r="N297" i="43"/>
  <c r="O297" i="43"/>
  <c r="P297" i="43"/>
  <c r="Q297" i="43"/>
  <c r="R297" i="43"/>
  <c r="S297" i="43"/>
  <c r="T297" i="43"/>
  <c r="U297" i="43"/>
  <c r="V297" i="43"/>
  <c r="W297" i="43"/>
  <c r="X297" i="43"/>
  <c r="Y297" i="43"/>
  <c r="A298" i="43"/>
  <c r="B298" i="43"/>
  <c r="C298" i="43"/>
  <c r="D298" i="43"/>
  <c r="E298" i="43"/>
  <c r="F298" i="43"/>
  <c r="G298" i="43"/>
  <c r="H298" i="43"/>
  <c r="I298" i="43"/>
  <c r="J298" i="43"/>
  <c r="K298" i="43"/>
  <c r="L298" i="43"/>
  <c r="M298" i="43"/>
  <c r="N298" i="43"/>
  <c r="O298" i="43"/>
  <c r="P298" i="43"/>
  <c r="Q298" i="43"/>
  <c r="R298" i="43"/>
  <c r="S298" i="43"/>
  <c r="T298" i="43"/>
  <c r="U298" i="43"/>
  <c r="V298" i="43"/>
  <c r="W298" i="43"/>
  <c r="X298" i="43"/>
  <c r="Y298" i="43"/>
  <c r="A299" i="43"/>
  <c r="B299" i="43"/>
  <c r="C299" i="43"/>
  <c r="D299" i="43"/>
  <c r="E299" i="43"/>
  <c r="F299" i="43"/>
  <c r="G299" i="43"/>
  <c r="H299" i="43"/>
  <c r="I299" i="43"/>
  <c r="J299" i="43"/>
  <c r="K299" i="43"/>
  <c r="L299" i="43"/>
  <c r="M299" i="43"/>
  <c r="N299" i="43"/>
  <c r="O299" i="43"/>
  <c r="P299" i="43"/>
  <c r="Q299" i="43"/>
  <c r="R299" i="43"/>
  <c r="S299" i="43"/>
  <c r="T299" i="43"/>
  <c r="U299" i="43"/>
  <c r="V299" i="43"/>
  <c r="W299" i="43"/>
  <c r="X299" i="43"/>
  <c r="Y299" i="43"/>
  <c r="A203" i="43"/>
  <c r="B203" i="43"/>
  <c r="C203" i="43"/>
  <c r="D203" i="43"/>
  <c r="E203" i="43"/>
  <c r="F203" i="43"/>
  <c r="G203" i="43"/>
  <c r="H203" i="43"/>
  <c r="I203" i="43"/>
  <c r="J203" i="43"/>
  <c r="K203" i="43"/>
  <c r="L203" i="43"/>
  <c r="M203" i="43"/>
  <c r="N203" i="43"/>
  <c r="O203" i="43"/>
  <c r="P203" i="43"/>
  <c r="Q203" i="43"/>
  <c r="R203" i="43"/>
  <c r="S203" i="43"/>
  <c r="T203" i="43"/>
  <c r="U203" i="43"/>
  <c r="V203" i="43"/>
  <c r="W203" i="43"/>
  <c r="X203" i="43"/>
  <c r="Y203" i="43"/>
  <c r="A204" i="43"/>
  <c r="B204" i="43"/>
  <c r="C204" i="43"/>
  <c r="D204" i="43"/>
  <c r="E204" i="43"/>
  <c r="F204" i="43"/>
  <c r="G204" i="43"/>
  <c r="H204" i="43"/>
  <c r="I204" i="43"/>
  <c r="J204" i="43"/>
  <c r="K204" i="43"/>
  <c r="L204" i="43"/>
  <c r="M204" i="43"/>
  <c r="N204" i="43"/>
  <c r="O204" i="43"/>
  <c r="P204" i="43"/>
  <c r="Q204" i="43"/>
  <c r="R204" i="43"/>
  <c r="S204" i="43"/>
  <c r="T204" i="43"/>
  <c r="U204" i="43"/>
  <c r="V204" i="43"/>
  <c r="W204" i="43"/>
  <c r="X204" i="43"/>
  <c r="Y204" i="43"/>
  <c r="A201" i="43"/>
  <c r="B201" i="43"/>
  <c r="C201" i="43"/>
  <c r="D201" i="43"/>
  <c r="E201" i="43"/>
  <c r="F201" i="43"/>
  <c r="G201" i="43"/>
  <c r="H201" i="43"/>
  <c r="I201" i="43"/>
  <c r="J201" i="43"/>
  <c r="K201" i="43"/>
  <c r="L201" i="43"/>
  <c r="M201" i="43"/>
  <c r="N201" i="43"/>
  <c r="O201" i="43"/>
  <c r="P201" i="43"/>
  <c r="Q201" i="43"/>
  <c r="R201" i="43"/>
  <c r="S201" i="43"/>
  <c r="T201" i="43"/>
  <c r="U201" i="43"/>
  <c r="V201" i="43"/>
  <c r="W201" i="43"/>
  <c r="X201" i="43"/>
  <c r="Y201" i="43"/>
  <c r="A202" i="43"/>
  <c r="B202" i="43"/>
  <c r="C202" i="43"/>
  <c r="D202" i="43"/>
  <c r="E202" i="43"/>
  <c r="F202" i="43"/>
  <c r="G202" i="43"/>
  <c r="H202" i="43"/>
  <c r="I202" i="43"/>
  <c r="J202" i="43"/>
  <c r="K202" i="43"/>
  <c r="L202" i="43"/>
  <c r="M202" i="43"/>
  <c r="N202" i="43"/>
  <c r="O202" i="43"/>
  <c r="P202" i="43"/>
  <c r="Q202" i="43"/>
  <c r="R202" i="43"/>
  <c r="S202" i="43"/>
  <c r="T202" i="43"/>
  <c r="U202" i="43"/>
  <c r="V202" i="43"/>
  <c r="W202" i="43"/>
  <c r="X202" i="43"/>
  <c r="Y202" i="43"/>
  <c r="A404" i="43" l="1"/>
  <c r="B404" i="43"/>
  <c r="C404" i="43"/>
  <c r="D404" i="43"/>
  <c r="E404" i="43"/>
  <c r="F404" i="43"/>
  <c r="G404" i="43"/>
  <c r="H404" i="43"/>
  <c r="I404" i="43"/>
  <c r="J404" i="43"/>
  <c r="K404" i="43"/>
  <c r="L404" i="43"/>
  <c r="M404" i="43"/>
  <c r="N404" i="43"/>
  <c r="O404" i="43"/>
  <c r="P404" i="43"/>
  <c r="Q404" i="43"/>
  <c r="R404" i="43"/>
  <c r="S404" i="43"/>
  <c r="T404" i="43"/>
  <c r="U404" i="43"/>
  <c r="V404" i="43"/>
  <c r="W404" i="43"/>
  <c r="X404" i="43"/>
  <c r="Y404" i="43"/>
  <c r="A405" i="43"/>
  <c r="B405" i="43"/>
  <c r="C405" i="43"/>
  <c r="D405" i="43"/>
  <c r="E405" i="43"/>
  <c r="F405" i="43"/>
  <c r="G405" i="43"/>
  <c r="H405" i="43"/>
  <c r="I405" i="43"/>
  <c r="J405" i="43"/>
  <c r="K405" i="43"/>
  <c r="L405" i="43"/>
  <c r="M405" i="43"/>
  <c r="N405" i="43"/>
  <c r="O405" i="43"/>
  <c r="P405" i="43"/>
  <c r="Q405" i="43"/>
  <c r="R405" i="43"/>
  <c r="S405" i="43"/>
  <c r="T405" i="43"/>
  <c r="U405" i="43"/>
  <c r="V405" i="43"/>
  <c r="W405" i="43"/>
  <c r="X405" i="43"/>
  <c r="Y405" i="43"/>
  <c r="A406" i="43"/>
  <c r="B406" i="43"/>
  <c r="C406" i="43"/>
  <c r="D406" i="43"/>
  <c r="E406" i="43"/>
  <c r="F406" i="43"/>
  <c r="G406" i="43"/>
  <c r="H406" i="43"/>
  <c r="I406" i="43"/>
  <c r="J406" i="43"/>
  <c r="K406" i="43"/>
  <c r="L406" i="43"/>
  <c r="M406" i="43"/>
  <c r="N406" i="43"/>
  <c r="O406" i="43"/>
  <c r="P406" i="43"/>
  <c r="Q406" i="43"/>
  <c r="R406" i="43"/>
  <c r="S406" i="43"/>
  <c r="T406" i="43"/>
  <c r="U406" i="43"/>
  <c r="V406" i="43"/>
  <c r="W406" i="43"/>
  <c r="X406" i="43"/>
  <c r="Y406" i="43"/>
  <c r="A407" i="43"/>
  <c r="B407" i="43"/>
  <c r="C407" i="43"/>
  <c r="D407" i="43"/>
  <c r="E407" i="43"/>
  <c r="F407" i="43"/>
  <c r="G407" i="43"/>
  <c r="H407" i="43"/>
  <c r="I407" i="43"/>
  <c r="J407" i="43"/>
  <c r="K407" i="43"/>
  <c r="L407" i="43"/>
  <c r="M407" i="43"/>
  <c r="N407" i="43"/>
  <c r="O407" i="43"/>
  <c r="P407" i="43"/>
  <c r="Q407" i="43"/>
  <c r="R407" i="43"/>
  <c r="S407" i="43"/>
  <c r="T407" i="43"/>
  <c r="U407" i="43"/>
  <c r="V407" i="43"/>
  <c r="W407" i="43"/>
  <c r="X407" i="43"/>
  <c r="Y407" i="43"/>
  <c r="A408" i="43"/>
  <c r="B408" i="43"/>
  <c r="C408" i="43"/>
  <c r="D408" i="43"/>
  <c r="E408" i="43"/>
  <c r="F408" i="43"/>
  <c r="G408" i="43"/>
  <c r="H408" i="43"/>
  <c r="I408" i="43"/>
  <c r="J408" i="43"/>
  <c r="K408" i="43"/>
  <c r="L408" i="43"/>
  <c r="M408" i="43"/>
  <c r="N408" i="43"/>
  <c r="O408" i="43"/>
  <c r="P408" i="43"/>
  <c r="Q408" i="43"/>
  <c r="R408" i="43"/>
  <c r="S408" i="43"/>
  <c r="T408" i="43"/>
  <c r="U408" i="43"/>
  <c r="V408" i="43"/>
  <c r="W408" i="43"/>
  <c r="X408" i="43"/>
  <c r="Y408" i="43"/>
  <c r="A409" i="43"/>
  <c r="B409" i="43"/>
  <c r="C409" i="43"/>
  <c r="D409" i="43"/>
  <c r="E409" i="43"/>
  <c r="F409" i="43"/>
  <c r="G409" i="43"/>
  <c r="H409" i="43"/>
  <c r="I409" i="43"/>
  <c r="J409" i="43"/>
  <c r="K409" i="43"/>
  <c r="L409" i="43"/>
  <c r="M409" i="43"/>
  <c r="N409" i="43"/>
  <c r="O409" i="43"/>
  <c r="P409" i="43"/>
  <c r="Q409" i="43"/>
  <c r="R409" i="43"/>
  <c r="S409" i="43"/>
  <c r="T409" i="43"/>
  <c r="U409" i="43"/>
  <c r="V409" i="43"/>
  <c r="W409" i="43"/>
  <c r="X409" i="43"/>
  <c r="Y409" i="43"/>
  <c r="A410" i="43"/>
  <c r="B410" i="43"/>
  <c r="C410" i="43"/>
  <c r="D410" i="43"/>
  <c r="E410" i="43"/>
  <c r="F410" i="43"/>
  <c r="G410" i="43"/>
  <c r="H410" i="43"/>
  <c r="I410" i="43"/>
  <c r="J410" i="43"/>
  <c r="K410" i="43"/>
  <c r="L410" i="43"/>
  <c r="M410" i="43"/>
  <c r="N410" i="43"/>
  <c r="O410" i="43"/>
  <c r="P410" i="43"/>
  <c r="Q410" i="43"/>
  <c r="R410" i="43"/>
  <c r="S410" i="43"/>
  <c r="T410" i="43"/>
  <c r="U410" i="43"/>
  <c r="V410" i="43"/>
  <c r="W410" i="43"/>
  <c r="X410" i="43"/>
  <c r="Y410" i="43"/>
  <c r="A411" i="43"/>
  <c r="B411" i="43"/>
  <c r="C411" i="43"/>
  <c r="D411" i="43"/>
  <c r="E411" i="43"/>
  <c r="F411" i="43"/>
  <c r="G411" i="43"/>
  <c r="H411" i="43"/>
  <c r="I411" i="43"/>
  <c r="J411" i="43"/>
  <c r="K411" i="43"/>
  <c r="L411" i="43"/>
  <c r="M411" i="43"/>
  <c r="N411" i="43"/>
  <c r="O411" i="43"/>
  <c r="P411" i="43"/>
  <c r="Q411" i="43"/>
  <c r="R411" i="43"/>
  <c r="S411" i="43"/>
  <c r="T411" i="43"/>
  <c r="U411" i="43"/>
  <c r="V411" i="43"/>
  <c r="W411" i="43"/>
  <c r="X411" i="43"/>
  <c r="Y411" i="43"/>
  <c r="A412" i="43"/>
  <c r="B412" i="43"/>
  <c r="C412" i="43"/>
  <c r="D412" i="43"/>
  <c r="E412" i="43"/>
  <c r="F412" i="43"/>
  <c r="G412" i="43"/>
  <c r="H412" i="43"/>
  <c r="I412" i="43"/>
  <c r="J412" i="43"/>
  <c r="K412" i="43"/>
  <c r="L412" i="43"/>
  <c r="M412" i="43"/>
  <c r="N412" i="43"/>
  <c r="O412" i="43"/>
  <c r="P412" i="43"/>
  <c r="Q412" i="43"/>
  <c r="R412" i="43"/>
  <c r="S412" i="43"/>
  <c r="T412" i="43"/>
  <c r="U412" i="43"/>
  <c r="V412" i="43"/>
  <c r="W412" i="43"/>
  <c r="X412" i="43"/>
  <c r="Y412" i="43"/>
  <c r="A413" i="43"/>
  <c r="B413" i="43"/>
  <c r="C413" i="43"/>
  <c r="D413" i="43"/>
  <c r="E413" i="43"/>
  <c r="F413" i="43"/>
  <c r="G413" i="43"/>
  <c r="H413" i="43"/>
  <c r="I413" i="43"/>
  <c r="J413" i="43"/>
  <c r="K413" i="43"/>
  <c r="L413" i="43"/>
  <c r="M413" i="43"/>
  <c r="N413" i="43"/>
  <c r="O413" i="43"/>
  <c r="P413" i="43"/>
  <c r="Q413" i="43"/>
  <c r="R413" i="43"/>
  <c r="S413" i="43"/>
  <c r="T413" i="43"/>
  <c r="U413" i="43"/>
  <c r="V413" i="43"/>
  <c r="W413" i="43"/>
  <c r="X413" i="43"/>
  <c r="Y413" i="43"/>
  <c r="A414" i="43"/>
  <c r="B414" i="43"/>
  <c r="C414" i="43"/>
  <c r="D414" i="43"/>
  <c r="E414" i="43"/>
  <c r="F414" i="43"/>
  <c r="G414" i="43"/>
  <c r="H414" i="43"/>
  <c r="I414" i="43"/>
  <c r="J414" i="43"/>
  <c r="K414" i="43"/>
  <c r="L414" i="43"/>
  <c r="M414" i="43"/>
  <c r="N414" i="43"/>
  <c r="O414" i="43"/>
  <c r="P414" i="43"/>
  <c r="Q414" i="43"/>
  <c r="R414" i="43"/>
  <c r="S414" i="43"/>
  <c r="T414" i="43"/>
  <c r="U414" i="43"/>
  <c r="V414" i="43"/>
  <c r="W414" i="43"/>
  <c r="X414" i="43"/>
  <c r="Y414" i="43"/>
  <c r="A415" i="43"/>
  <c r="B415" i="43"/>
  <c r="C415" i="43"/>
  <c r="D415" i="43"/>
  <c r="E415" i="43"/>
  <c r="F415" i="43"/>
  <c r="G415" i="43"/>
  <c r="H415" i="43"/>
  <c r="I415" i="43"/>
  <c r="J415" i="43"/>
  <c r="K415" i="43"/>
  <c r="L415" i="43"/>
  <c r="M415" i="43"/>
  <c r="N415" i="43"/>
  <c r="O415" i="43"/>
  <c r="P415" i="43"/>
  <c r="Q415" i="43"/>
  <c r="R415" i="43"/>
  <c r="S415" i="43"/>
  <c r="T415" i="43"/>
  <c r="U415" i="43"/>
  <c r="V415" i="43"/>
  <c r="W415" i="43"/>
  <c r="X415" i="43"/>
  <c r="Y415" i="43"/>
  <c r="A416" i="43"/>
  <c r="B416" i="43"/>
  <c r="C416" i="43"/>
  <c r="D416" i="43"/>
  <c r="E416" i="43"/>
  <c r="F416" i="43"/>
  <c r="G416" i="43"/>
  <c r="H416" i="43"/>
  <c r="I416" i="43"/>
  <c r="J416" i="43"/>
  <c r="K416" i="43"/>
  <c r="L416" i="43"/>
  <c r="M416" i="43"/>
  <c r="N416" i="43"/>
  <c r="O416" i="43"/>
  <c r="P416" i="43"/>
  <c r="Q416" i="43"/>
  <c r="R416" i="43"/>
  <c r="S416" i="43"/>
  <c r="T416" i="43"/>
  <c r="U416" i="43"/>
  <c r="V416" i="43"/>
  <c r="W416" i="43"/>
  <c r="X416" i="43"/>
  <c r="Y416" i="43"/>
  <c r="A417" i="43"/>
  <c r="B417" i="43"/>
  <c r="C417" i="43"/>
  <c r="D417" i="43"/>
  <c r="E417" i="43"/>
  <c r="F417" i="43"/>
  <c r="G417" i="43"/>
  <c r="H417" i="43"/>
  <c r="I417" i="43"/>
  <c r="J417" i="43"/>
  <c r="K417" i="43"/>
  <c r="L417" i="43"/>
  <c r="M417" i="43"/>
  <c r="N417" i="43"/>
  <c r="O417" i="43"/>
  <c r="P417" i="43"/>
  <c r="Q417" i="43"/>
  <c r="R417" i="43"/>
  <c r="S417" i="43"/>
  <c r="T417" i="43"/>
  <c r="U417" i="43"/>
  <c r="V417" i="43"/>
  <c r="W417" i="43"/>
  <c r="X417" i="43"/>
  <c r="Y417" i="43"/>
  <c r="A392" i="43"/>
  <c r="B392" i="43"/>
  <c r="C392" i="43"/>
  <c r="D392" i="43"/>
  <c r="E392" i="43"/>
  <c r="F392" i="43"/>
  <c r="G392" i="43"/>
  <c r="H392" i="43"/>
  <c r="I392" i="43"/>
  <c r="J392" i="43"/>
  <c r="K392" i="43"/>
  <c r="L392" i="43"/>
  <c r="M392" i="43"/>
  <c r="N392" i="43"/>
  <c r="O392" i="43"/>
  <c r="P392" i="43"/>
  <c r="Q392" i="43"/>
  <c r="R392" i="43"/>
  <c r="S392" i="43"/>
  <c r="T392" i="43"/>
  <c r="U392" i="43"/>
  <c r="V392" i="43"/>
  <c r="W392" i="43"/>
  <c r="X392" i="43"/>
  <c r="Y392" i="43"/>
  <c r="A393" i="43"/>
  <c r="B393" i="43"/>
  <c r="C393" i="43"/>
  <c r="D393" i="43"/>
  <c r="E393" i="43"/>
  <c r="F393" i="43"/>
  <c r="G393" i="43"/>
  <c r="H393" i="43"/>
  <c r="I393" i="43"/>
  <c r="J393" i="43"/>
  <c r="K393" i="43"/>
  <c r="L393" i="43"/>
  <c r="M393" i="43"/>
  <c r="N393" i="43"/>
  <c r="O393" i="43"/>
  <c r="P393" i="43"/>
  <c r="Q393" i="43"/>
  <c r="R393" i="43"/>
  <c r="S393" i="43"/>
  <c r="T393" i="43"/>
  <c r="U393" i="43"/>
  <c r="V393" i="43"/>
  <c r="W393" i="43"/>
  <c r="X393" i="43"/>
  <c r="Y393" i="43"/>
  <c r="A394" i="43"/>
  <c r="B394" i="43"/>
  <c r="C394" i="43"/>
  <c r="D394" i="43"/>
  <c r="E394" i="43"/>
  <c r="F394" i="43"/>
  <c r="G394" i="43"/>
  <c r="H394" i="43"/>
  <c r="I394" i="43"/>
  <c r="J394" i="43"/>
  <c r="K394" i="43"/>
  <c r="L394" i="43"/>
  <c r="M394" i="43"/>
  <c r="N394" i="43"/>
  <c r="O394" i="43"/>
  <c r="P394" i="43"/>
  <c r="Q394" i="43"/>
  <c r="R394" i="43"/>
  <c r="S394" i="43"/>
  <c r="T394" i="43"/>
  <c r="U394" i="43"/>
  <c r="V394" i="43"/>
  <c r="W394" i="43"/>
  <c r="X394" i="43"/>
  <c r="Y394" i="43"/>
  <c r="A395" i="43"/>
  <c r="B395" i="43"/>
  <c r="C395" i="43"/>
  <c r="D395" i="43"/>
  <c r="E395" i="43"/>
  <c r="F395" i="43"/>
  <c r="G395" i="43"/>
  <c r="H395" i="43"/>
  <c r="I395" i="43"/>
  <c r="J395" i="43"/>
  <c r="K395" i="43"/>
  <c r="L395" i="43"/>
  <c r="M395" i="43"/>
  <c r="N395" i="43"/>
  <c r="O395" i="43"/>
  <c r="P395" i="43"/>
  <c r="Q395" i="43"/>
  <c r="R395" i="43"/>
  <c r="S395" i="43"/>
  <c r="T395" i="43"/>
  <c r="U395" i="43"/>
  <c r="V395" i="43"/>
  <c r="W395" i="43"/>
  <c r="X395" i="43"/>
  <c r="Y395" i="43"/>
  <c r="A396" i="43"/>
  <c r="B396" i="43"/>
  <c r="C396" i="43"/>
  <c r="D396" i="43"/>
  <c r="E396" i="43"/>
  <c r="F396" i="43"/>
  <c r="G396" i="43"/>
  <c r="H396" i="43"/>
  <c r="I396" i="43"/>
  <c r="J396" i="43"/>
  <c r="K396" i="43"/>
  <c r="L396" i="43"/>
  <c r="M396" i="43"/>
  <c r="N396" i="43"/>
  <c r="O396" i="43"/>
  <c r="P396" i="43"/>
  <c r="Q396" i="43"/>
  <c r="R396" i="43"/>
  <c r="S396" i="43"/>
  <c r="T396" i="43"/>
  <c r="U396" i="43"/>
  <c r="V396" i="43"/>
  <c r="W396" i="43"/>
  <c r="X396" i="43"/>
  <c r="Y396" i="43"/>
  <c r="A397" i="43"/>
  <c r="B397" i="43"/>
  <c r="C397" i="43"/>
  <c r="D397" i="43"/>
  <c r="E397" i="43"/>
  <c r="F397" i="43"/>
  <c r="G397" i="43"/>
  <c r="H397" i="43"/>
  <c r="I397" i="43"/>
  <c r="J397" i="43"/>
  <c r="K397" i="43"/>
  <c r="L397" i="43"/>
  <c r="M397" i="43"/>
  <c r="N397" i="43"/>
  <c r="O397" i="43"/>
  <c r="P397" i="43"/>
  <c r="Q397" i="43"/>
  <c r="R397" i="43"/>
  <c r="S397" i="43"/>
  <c r="T397" i="43"/>
  <c r="U397" i="43"/>
  <c r="V397" i="43"/>
  <c r="W397" i="43"/>
  <c r="X397" i="43"/>
  <c r="Y397" i="43"/>
  <c r="A398" i="43"/>
  <c r="B398" i="43"/>
  <c r="C398" i="43"/>
  <c r="D398" i="43"/>
  <c r="E398" i="43"/>
  <c r="F398" i="43"/>
  <c r="G398" i="43"/>
  <c r="H398" i="43"/>
  <c r="I398" i="43"/>
  <c r="J398" i="43"/>
  <c r="K398" i="43"/>
  <c r="L398" i="43"/>
  <c r="M398" i="43"/>
  <c r="N398" i="43"/>
  <c r="O398" i="43"/>
  <c r="P398" i="43"/>
  <c r="Q398" i="43"/>
  <c r="R398" i="43"/>
  <c r="S398" i="43"/>
  <c r="T398" i="43"/>
  <c r="U398" i="43"/>
  <c r="V398" i="43"/>
  <c r="W398" i="43"/>
  <c r="X398" i="43"/>
  <c r="Y398" i="43"/>
  <c r="A399" i="43"/>
  <c r="B399" i="43"/>
  <c r="C399" i="43"/>
  <c r="D399" i="43"/>
  <c r="E399" i="43"/>
  <c r="F399" i="43"/>
  <c r="G399" i="43"/>
  <c r="H399" i="43"/>
  <c r="I399" i="43"/>
  <c r="J399" i="43"/>
  <c r="K399" i="43"/>
  <c r="L399" i="43"/>
  <c r="M399" i="43"/>
  <c r="N399" i="43"/>
  <c r="O399" i="43"/>
  <c r="P399" i="43"/>
  <c r="Q399" i="43"/>
  <c r="R399" i="43"/>
  <c r="S399" i="43"/>
  <c r="T399" i="43"/>
  <c r="U399" i="43"/>
  <c r="V399" i="43"/>
  <c r="W399" i="43"/>
  <c r="X399" i="43"/>
  <c r="Y399" i="43"/>
  <c r="A400" i="43"/>
  <c r="B400" i="43"/>
  <c r="C400" i="43"/>
  <c r="D400" i="43"/>
  <c r="E400" i="43"/>
  <c r="F400" i="43"/>
  <c r="G400" i="43"/>
  <c r="H400" i="43"/>
  <c r="I400" i="43"/>
  <c r="J400" i="43"/>
  <c r="K400" i="43"/>
  <c r="L400" i="43"/>
  <c r="M400" i="43"/>
  <c r="N400" i="43"/>
  <c r="O400" i="43"/>
  <c r="P400" i="43"/>
  <c r="Q400" i="43"/>
  <c r="R400" i="43"/>
  <c r="S400" i="43"/>
  <c r="T400" i="43"/>
  <c r="U400" i="43"/>
  <c r="V400" i="43"/>
  <c r="W400" i="43"/>
  <c r="X400" i="43"/>
  <c r="Y400" i="43"/>
  <c r="A401" i="43"/>
  <c r="B401" i="43"/>
  <c r="C401" i="43"/>
  <c r="D401" i="43"/>
  <c r="E401" i="43"/>
  <c r="F401" i="43"/>
  <c r="G401" i="43"/>
  <c r="H401" i="43"/>
  <c r="I401" i="43"/>
  <c r="J401" i="43"/>
  <c r="K401" i="43"/>
  <c r="L401" i="43"/>
  <c r="M401" i="43"/>
  <c r="N401" i="43"/>
  <c r="O401" i="43"/>
  <c r="P401" i="43"/>
  <c r="Q401" i="43"/>
  <c r="R401" i="43"/>
  <c r="S401" i="43"/>
  <c r="T401" i="43"/>
  <c r="U401" i="43"/>
  <c r="V401" i="43"/>
  <c r="W401" i="43"/>
  <c r="X401" i="43"/>
  <c r="Y401" i="43"/>
  <c r="A402" i="43"/>
  <c r="B402" i="43"/>
  <c r="C402" i="43"/>
  <c r="D402" i="43"/>
  <c r="E402" i="43"/>
  <c r="F402" i="43"/>
  <c r="G402" i="43"/>
  <c r="H402" i="43"/>
  <c r="I402" i="43"/>
  <c r="J402" i="43"/>
  <c r="K402" i="43"/>
  <c r="L402" i="43"/>
  <c r="M402" i="43"/>
  <c r="N402" i="43"/>
  <c r="O402" i="43"/>
  <c r="P402" i="43"/>
  <c r="Q402" i="43"/>
  <c r="R402" i="43"/>
  <c r="S402" i="43"/>
  <c r="T402" i="43"/>
  <c r="U402" i="43"/>
  <c r="V402" i="43"/>
  <c r="W402" i="43"/>
  <c r="X402" i="43"/>
  <c r="Y402" i="43"/>
  <c r="A403" i="43"/>
  <c r="B403" i="43"/>
  <c r="C403" i="43"/>
  <c r="D403" i="43"/>
  <c r="E403" i="43"/>
  <c r="F403" i="43"/>
  <c r="G403" i="43"/>
  <c r="H403" i="43"/>
  <c r="I403" i="43"/>
  <c r="J403" i="43"/>
  <c r="K403" i="43"/>
  <c r="L403" i="43"/>
  <c r="M403" i="43"/>
  <c r="N403" i="43"/>
  <c r="O403" i="43"/>
  <c r="P403" i="43"/>
  <c r="Q403" i="43"/>
  <c r="R403" i="43"/>
  <c r="S403" i="43"/>
  <c r="T403" i="43"/>
  <c r="U403" i="43"/>
  <c r="V403" i="43"/>
  <c r="W403" i="43"/>
  <c r="X403" i="43"/>
  <c r="Y403" i="43"/>
  <c r="Z69" i="3"/>
  <c r="Z52" i="3"/>
  <c r="Z57" i="3"/>
  <c r="Z58" i="3"/>
  <c r="Z59" i="3"/>
  <c r="Z60" i="3"/>
  <c r="Z61" i="3"/>
  <c r="Z62" i="3"/>
  <c r="Z63" i="3"/>
  <c r="Z64" i="3"/>
  <c r="Z65" i="3"/>
  <c r="Z66" i="3"/>
  <c r="Z67" i="3"/>
  <c r="Z68" i="3"/>
  <c r="AB58" i="3"/>
  <c r="AB65" i="3"/>
  <c r="AA57" i="3"/>
  <c r="AB66" i="3"/>
  <c r="AB68" i="3"/>
  <c r="AA60" i="3"/>
  <c r="AA67" i="3"/>
  <c r="AA62" i="3"/>
  <c r="AA58" i="3"/>
  <c r="AB62" i="3"/>
  <c r="AA52" i="3"/>
  <c r="AA66" i="3"/>
  <c r="AB61" i="3"/>
  <c r="AA69" i="3"/>
  <c r="AB63" i="3"/>
  <c r="AA64" i="3"/>
  <c r="AB59" i="3"/>
  <c r="B610" i="43" l="1"/>
  <c r="C610" i="43"/>
  <c r="D610" i="43"/>
  <c r="E610" i="43"/>
  <c r="F610" i="43"/>
  <c r="G610" i="43"/>
  <c r="H610" i="43"/>
  <c r="I610" i="43"/>
  <c r="J610" i="43"/>
  <c r="K610" i="43"/>
  <c r="L610" i="43"/>
  <c r="M610" i="43"/>
  <c r="N610" i="43"/>
  <c r="O610" i="43"/>
  <c r="P610" i="43"/>
  <c r="Q610" i="43"/>
  <c r="R610" i="43"/>
  <c r="S610" i="43"/>
  <c r="T610" i="43"/>
  <c r="U610" i="43"/>
  <c r="V610" i="43"/>
  <c r="W610" i="43"/>
  <c r="X610" i="43"/>
  <c r="Y610" i="43"/>
  <c r="B611" i="43"/>
  <c r="C611" i="43"/>
  <c r="D611" i="43"/>
  <c r="E611" i="43"/>
  <c r="F611" i="43"/>
  <c r="G611" i="43"/>
  <c r="H611" i="43"/>
  <c r="I611" i="43"/>
  <c r="J611" i="43"/>
  <c r="K611" i="43"/>
  <c r="L611" i="43"/>
  <c r="M611" i="43"/>
  <c r="N611" i="43"/>
  <c r="O611" i="43"/>
  <c r="P611" i="43"/>
  <c r="Q611" i="43"/>
  <c r="R611" i="43"/>
  <c r="S611" i="43"/>
  <c r="T611" i="43"/>
  <c r="U611" i="43"/>
  <c r="V611" i="43"/>
  <c r="W611" i="43"/>
  <c r="X611" i="43"/>
  <c r="Y611" i="43"/>
  <c r="A611" i="43"/>
  <c r="A610" i="43"/>
  <c r="AA61" i="3"/>
  <c r="AB60" i="3"/>
  <c r="AA59" i="3"/>
  <c r="AA65" i="3"/>
  <c r="AB67" i="3"/>
  <c r="AB64" i="3"/>
  <c r="AA63" i="3"/>
  <c r="AB69" i="3"/>
  <c r="AB52" i="3"/>
  <c r="AB57" i="3"/>
  <c r="AA68" i="3"/>
  <c r="P542" i="43" l="1"/>
  <c r="P543" i="43"/>
  <c r="P544" i="43"/>
  <c r="P545" i="43"/>
  <c r="P546" i="43"/>
  <c r="P547" i="43"/>
  <c r="P548" i="43"/>
  <c r="P549" i="43"/>
  <c r="P550" i="43"/>
  <c r="P551" i="43"/>
  <c r="P552" i="43"/>
  <c r="P553" i="43"/>
  <c r="P554" i="43"/>
  <c r="P555" i="43"/>
  <c r="P556" i="43"/>
  <c r="C207" i="43" l="1"/>
  <c r="C208" i="43"/>
  <c r="C209" i="43"/>
  <c r="C210" i="43"/>
  <c r="C211" i="43"/>
  <c r="C212" i="43"/>
  <c r="C213" i="43"/>
  <c r="C214" i="43"/>
  <c r="C215" i="43"/>
  <c r="C216" i="43"/>
  <c r="C217" i="43"/>
  <c r="I972" i="43"/>
  <c r="I973" i="43"/>
  <c r="I974" i="43"/>
  <c r="I975" i="43"/>
  <c r="I976" i="43"/>
  <c r="I977" i="43"/>
  <c r="I978" i="43"/>
  <c r="I979" i="43"/>
  <c r="I980" i="43"/>
  <c r="I981" i="43"/>
  <c r="I982" i="43"/>
  <c r="I983" i="43"/>
  <c r="I984" i="43"/>
  <c r="A1273" i="43" l="1"/>
  <c r="B1273" i="43"/>
  <c r="C1273" i="43"/>
  <c r="D1273" i="43"/>
  <c r="E1273" i="43"/>
  <c r="F1273" i="43"/>
  <c r="G1273" i="43"/>
  <c r="H1273" i="43"/>
  <c r="I1273" i="43"/>
  <c r="J1273" i="43"/>
  <c r="K1273" i="43"/>
  <c r="L1273" i="43"/>
  <c r="M1273" i="43"/>
  <c r="N1273" i="43"/>
  <c r="O1273" i="43"/>
  <c r="P1273" i="43"/>
  <c r="Q1273" i="43"/>
  <c r="R1273" i="43"/>
  <c r="S1273" i="43"/>
  <c r="T1273" i="43"/>
  <c r="U1273" i="43"/>
  <c r="V1273" i="43"/>
  <c r="W1273" i="43"/>
  <c r="X1273" i="43"/>
  <c r="Y1273" i="43"/>
  <c r="A1274" i="43"/>
  <c r="B1274" i="43"/>
  <c r="C1274" i="43"/>
  <c r="D1274" i="43"/>
  <c r="E1274" i="43"/>
  <c r="F1274" i="43"/>
  <c r="G1274" i="43"/>
  <c r="H1274" i="43"/>
  <c r="I1274" i="43"/>
  <c r="J1274" i="43"/>
  <c r="K1274" i="43"/>
  <c r="L1274" i="43"/>
  <c r="M1274" i="43"/>
  <c r="N1274" i="43"/>
  <c r="O1274" i="43"/>
  <c r="P1274" i="43"/>
  <c r="Q1274" i="43"/>
  <c r="R1274" i="43"/>
  <c r="S1274" i="43"/>
  <c r="T1274" i="43"/>
  <c r="U1274" i="43"/>
  <c r="V1274" i="43"/>
  <c r="W1274" i="43"/>
  <c r="X1274" i="43"/>
  <c r="Y1274" i="43"/>
  <c r="A1275" i="43"/>
  <c r="B1275" i="43"/>
  <c r="C1275" i="43"/>
  <c r="D1275" i="43"/>
  <c r="E1275" i="43"/>
  <c r="F1275" i="43"/>
  <c r="G1275" i="43"/>
  <c r="H1275" i="43"/>
  <c r="I1275" i="43"/>
  <c r="J1275" i="43"/>
  <c r="K1275" i="43"/>
  <c r="L1275" i="43"/>
  <c r="M1275" i="43"/>
  <c r="N1275" i="43"/>
  <c r="O1275" i="43"/>
  <c r="P1275" i="43"/>
  <c r="Q1275" i="43"/>
  <c r="R1275" i="43"/>
  <c r="S1275" i="43"/>
  <c r="T1275" i="43"/>
  <c r="U1275" i="43"/>
  <c r="V1275" i="43"/>
  <c r="W1275" i="43"/>
  <c r="X1275" i="43"/>
  <c r="Y1275" i="43"/>
  <c r="A1276" i="43"/>
  <c r="B1276" i="43"/>
  <c r="C1276" i="43"/>
  <c r="D1276" i="43"/>
  <c r="E1276" i="43"/>
  <c r="F1276" i="43"/>
  <c r="G1276" i="43"/>
  <c r="H1276" i="43"/>
  <c r="I1276" i="43"/>
  <c r="J1276" i="43"/>
  <c r="K1276" i="43"/>
  <c r="L1276" i="43"/>
  <c r="M1276" i="43"/>
  <c r="N1276" i="43"/>
  <c r="O1276" i="43"/>
  <c r="P1276" i="43"/>
  <c r="Q1276" i="43"/>
  <c r="R1276" i="43"/>
  <c r="S1276" i="43"/>
  <c r="T1276" i="43"/>
  <c r="U1276" i="43"/>
  <c r="V1276" i="43"/>
  <c r="W1276" i="43"/>
  <c r="X1276" i="43"/>
  <c r="Y1276" i="43"/>
  <c r="A1135" i="43"/>
  <c r="B1135" i="43"/>
  <c r="C1135" i="43"/>
  <c r="D1135" i="43"/>
  <c r="E1135" i="43"/>
  <c r="F1135" i="43"/>
  <c r="G1135" i="43"/>
  <c r="H1135" i="43"/>
  <c r="I1135" i="43"/>
  <c r="J1135" i="43"/>
  <c r="K1135" i="43"/>
  <c r="L1135" i="43"/>
  <c r="M1135" i="43"/>
  <c r="N1135" i="43"/>
  <c r="O1135" i="43"/>
  <c r="P1135" i="43"/>
  <c r="Q1135" i="43"/>
  <c r="R1135" i="43"/>
  <c r="S1135" i="43"/>
  <c r="T1135" i="43"/>
  <c r="U1135" i="43"/>
  <c r="V1135" i="43"/>
  <c r="W1135" i="43"/>
  <c r="X1135" i="43"/>
  <c r="Y1135" i="43"/>
  <c r="A1124" i="43"/>
  <c r="B1124" i="43"/>
  <c r="C1124" i="43"/>
  <c r="D1124" i="43"/>
  <c r="E1124" i="43"/>
  <c r="F1124" i="43"/>
  <c r="G1124" i="43"/>
  <c r="H1124" i="43"/>
  <c r="I1124" i="43"/>
  <c r="J1124" i="43"/>
  <c r="K1124" i="43"/>
  <c r="L1124" i="43"/>
  <c r="M1124" i="43"/>
  <c r="N1124" i="43"/>
  <c r="O1124" i="43"/>
  <c r="P1124" i="43"/>
  <c r="Q1124" i="43"/>
  <c r="R1124" i="43"/>
  <c r="S1124" i="43"/>
  <c r="T1124" i="43"/>
  <c r="U1124" i="43"/>
  <c r="V1124" i="43"/>
  <c r="W1124" i="43"/>
  <c r="X1124" i="43"/>
  <c r="Y1124" i="43"/>
  <c r="A1125" i="43"/>
  <c r="B1125" i="43"/>
  <c r="C1125" i="43"/>
  <c r="D1125" i="43"/>
  <c r="E1125" i="43"/>
  <c r="F1125" i="43"/>
  <c r="G1125" i="43"/>
  <c r="H1125" i="43"/>
  <c r="I1125" i="43"/>
  <c r="J1125" i="43"/>
  <c r="K1125" i="43"/>
  <c r="L1125" i="43"/>
  <c r="M1125" i="43"/>
  <c r="N1125" i="43"/>
  <c r="O1125" i="43"/>
  <c r="P1125" i="43"/>
  <c r="Q1125" i="43"/>
  <c r="R1125" i="43"/>
  <c r="S1125" i="43"/>
  <c r="T1125" i="43"/>
  <c r="U1125" i="43"/>
  <c r="V1125" i="43"/>
  <c r="W1125" i="43"/>
  <c r="X1125" i="43"/>
  <c r="Y1125" i="43"/>
  <c r="A1126" i="43"/>
  <c r="B1126" i="43"/>
  <c r="C1126" i="43"/>
  <c r="D1126" i="43"/>
  <c r="E1126" i="43"/>
  <c r="F1126" i="43"/>
  <c r="G1126" i="43"/>
  <c r="H1126" i="43"/>
  <c r="I1126" i="43"/>
  <c r="J1126" i="43"/>
  <c r="K1126" i="43"/>
  <c r="L1126" i="43"/>
  <c r="M1126" i="43"/>
  <c r="N1126" i="43"/>
  <c r="O1126" i="43"/>
  <c r="P1126" i="43"/>
  <c r="Q1126" i="43"/>
  <c r="R1126" i="43"/>
  <c r="S1126" i="43"/>
  <c r="T1126" i="43"/>
  <c r="U1126" i="43"/>
  <c r="V1126" i="43"/>
  <c r="W1126" i="43"/>
  <c r="X1126" i="43"/>
  <c r="Y1126" i="43"/>
  <c r="A1127" i="43"/>
  <c r="B1127" i="43"/>
  <c r="C1127" i="43"/>
  <c r="D1127" i="43"/>
  <c r="E1127" i="43"/>
  <c r="F1127" i="43"/>
  <c r="G1127" i="43"/>
  <c r="H1127" i="43"/>
  <c r="I1127" i="43"/>
  <c r="J1127" i="43"/>
  <c r="K1127" i="43"/>
  <c r="L1127" i="43"/>
  <c r="M1127" i="43"/>
  <c r="N1127" i="43"/>
  <c r="O1127" i="43"/>
  <c r="P1127" i="43"/>
  <c r="Q1127" i="43"/>
  <c r="R1127" i="43"/>
  <c r="S1127" i="43"/>
  <c r="T1127" i="43"/>
  <c r="U1127" i="43"/>
  <c r="V1127" i="43"/>
  <c r="W1127" i="43"/>
  <c r="X1127" i="43"/>
  <c r="Y1127" i="43"/>
  <c r="A1128" i="43"/>
  <c r="B1128" i="43"/>
  <c r="C1128" i="43"/>
  <c r="D1128" i="43"/>
  <c r="E1128" i="43"/>
  <c r="F1128" i="43"/>
  <c r="G1128" i="43"/>
  <c r="H1128" i="43"/>
  <c r="I1128" i="43"/>
  <c r="J1128" i="43"/>
  <c r="K1128" i="43"/>
  <c r="L1128" i="43"/>
  <c r="M1128" i="43"/>
  <c r="N1128" i="43"/>
  <c r="O1128" i="43"/>
  <c r="P1128" i="43"/>
  <c r="Q1128" i="43"/>
  <c r="R1128" i="43"/>
  <c r="S1128" i="43"/>
  <c r="T1128" i="43"/>
  <c r="U1128" i="43"/>
  <c r="V1128" i="43"/>
  <c r="W1128" i="43"/>
  <c r="X1128" i="43"/>
  <c r="Y1128" i="43"/>
  <c r="A1129" i="43"/>
  <c r="B1129" i="43"/>
  <c r="C1129" i="43"/>
  <c r="D1129" i="43"/>
  <c r="E1129" i="43"/>
  <c r="F1129" i="43"/>
  <c r="G1129" i="43"/>
  <c r="H1129" i="43"/>
  <c r="I1129" i="43"/>
  <c r="J1129" i="43"/>
  <c r="K1129" i="43"/>
  <c r="L1129" i="43"/>
  <c r="M1129" i="43"/>
  <c r="N1129" i="43"/>
  <c r="O1129" i="43"/>
  <c r="P1129" i="43"/>
  <c r="Q1129" i="43"/>
  <c r="R1129" i="43"/>
  <c r="S1129" i="43"/>
  <c r="T1129" i="43"/>
  <c r="U1129" i="43"/>
  <c r="V1129" i="43"/>
  <c r="W1129" i="43"/>
  <c r="X1129" i="43"/>
  <c r="Y1129" i="43"/>
  <c r="A1130" i="43"/>
  <c r="B1130" i="43"/>
  <c r="C1130" i="43"/>
  <c r="D1130" i="43"/>
  <c r="E1130" i="43"/>
  <c r="F1130" i="43"/>
  <c r="G1130" i="43"/>
  <c r="H1130" i="43"/>
  <c r="I1130" i="43"/>
  <c r="J1130" i="43"/>
  <c r="K1130" i="43"/>
  <c r="L1130" i="43"/>
  <c r="M1130" i="43"/>
  <c r="N1130" i="43"/>
  <c r="O1130" i="43"/>
  <c r="P1130" i="43"/>
  <c r="Q1130" i="43"/>
  <c r="R1130" i="43"/>
  <c r="S1130" i="43"/>
  <c r="T1130" i="43"/>
  <c r="U1130" i="43"/>
  <c r="V1130" i="43"/>
  <c r="W1130" i="43"/>
  <c r="X1130" i="43"/>
  <c r="Y1130" i="43"/>
  <c r="A1131" i="43"/>
  <c r="B1131" i="43"/>
  <c r="C1131" i="43"/>
  <c r="D1131" i="43"/>
  <c r="E1131" i="43"/>
  <c r="F1131" i="43"/>
  <c r="G1131" i="43"/>
  <c r="H1131" i="43"/>
  <c r="I1131" i="43"/>
  <c r="J1131" i="43"/>
  <c r="K1131" i="43"/>
  <c r="L1131" i="43"/>
  <c r="M1131" i="43"/>
  <c r="N1131" i="43"/>
  <c r="O1131" i="43"/>
  <c r="P1131" i="43"/>
  <c r="Q1131" i="43"/>
  <c r="R1131" i="43"/>
  <c r="S1131" i="43"/>
  <c r="T1131" i="43"/>
  <c r="U1131" i="43"/>
  <c r="V1131" i="43"/>
  <c r="W1131" i="43"/>
  <c r="X1131" i="43"/>
  <c r="Y1131" i="43"/>
  <c r="A1132" i="43"/>
  <c r="B1132" i="43"/>
  <c r="C1132" i="43"/>
  <c r="D1132" i="43"/>
  <c r="E1132" i="43"/>
  <c r="F1132" i="43"/>
  <c r="G1132" i="43"/>
  <c r="H1132" i="43"/>
  <c r="I1132" i="43"/>
  <c r="J1132" i="43"/>
  <c r="K1132" i="43"/>
  <c r="L1132" i="43"/>
  <c r="M1132" i="43"/>
  <c r="N1132" i="43"/>
  <c r="O1132" i="43"/>
  <c r="P1132" i="43"/>
  <c r="Q1132" i="43"/>
  <c r="R1132" i="43"/>
  <c r="S1132" i="43"/>
  <c r="T1132" i="43"/>
  <c r="U1132" i="43"/>
  <c r="V1132" i="43"/>
  <c r="W1132" i="43"/>
  <c r="X1132" i="43"/>
  <c r="Y1132" i="43"/>
  <c r="A1133" i="43"/>
  <c r="B1133" i="43"/>
  <c r="C1133" i="43"/>
  <c r="D1133" i="43"/>
  <c r="E1133" i="43"/>
  <c r="F1133" i="43"/>
  <c r="G1133" i="43"/>
  <c r="H1133" i="43"/>
  <c r="I1133" i="43"/>
  <c r="J1133" i="43"/>
  <c r="K1133" i="43"/>
  <c r="L1133" i="43"/>
  <c r="M1133" i="43"/>
  <c r="N1133" i="43"/>
  <c r="O1133" i="43"/>
  <c r="P1133" i="43"/>
  <c r="Q1133" i="43"/>
  <c r="R1133" i="43"/>
  <c r="S1133" i="43"/>
  <c r="T1133" i="43"/>
  <c r="U1133" i="43"/>
  <c r="V1133" i="43"/>
  <c r="W1133" i="43"/>
  <c r="X1133" i="43"/>
  <c r="Y1133" i="43"/>
  <c r="A1134" i="43"/>
  <c r="B1134" i="43"/>
  <c r="C1134" i="43"/>
  <c r="D1134" i="43"/>
  <c r="E1134" i="43"/>
  <c r="F1134" i="43"/>
  <c r="G1134" i="43"/>
  <c r="H1134" i="43"/>
  <c r="I1134" i="43"/>
  <c r="J1134" i="43"/>
  <c r="K1134" i="43"/>
  <c r="L1134" i="43"/>
  <c r="M1134" i="43"/>
  <c r="N1134" i="43"/>
  <c r="O1134" i="43"/>
  <c r="P1134" i="43"/>
  <c r="Q1134" i="43"/>
  <c r="R1134" i="43"/>
  <c r="S1134" i="43"/>
  <c r="T1134" i="43"/>
  <c r="U1134" i="43"/>
  <c r="V1134" i="43"/>
  <c r="W1134" i="43"/>
  <c r="X1134" i="43"/>
  <c r="Y1134" i="43"/>
  <c r="A937" i="43"/>
  <c r="B937" i="43"/>
  <c r="C937" i="43"/>
  <c r="D937" i="43"/>
  <c r="E937" i="43"/>
  <c r="F937" i="43"/>
  <c r="G937" i="43"/>
  <c r="H937" i="43"/>
  <c r="I937" i="43"/>
  <c r="J937" i="43"/>
  <c r="K937" i="43"/>
  <c r="L937" i="43"/>
  <c r="M937" i="43"/>
  <c r="N937" i="43"/>
  <c r="O937" i="43"/>
  <c r="P937" i="43"/>
  <c r="Q937" i="43"/>
  <c r="R937" i="43"/>
  <c r="S937" i="43"/>
  <c r="T937" i="43"/>
  <c r="U937" i="43"/>
  <c r="V937" i="43"/>
  <c r="W937" i="43"/>
  <c r="X937" i="43"/>
  <c r="Y937" i="43"/>
  <c r="A938" i="43"/>
  <c r="B938" i="43"/>
  <c r="C938" i="43"/>
  <c r="D938" i="43"/>
  <c r="E938" i="43"/>
  <c r="F938" i="43"/>
  <c r="G938" i="43"/>
  <c r="H938" i="43"/>
  <c r="I938" i="43"/>
  <c r="J938" i="43"/>
  <c r="K938" i="43"/>
  <c r="L938" i="43"/>
  <c r="M938" i="43"/>
  <c r="N938" i="43"/>
  <c r="O938" i="43"/>
  <c r="P938" i="43"/>
  <c r="Q938" i="43"/>
  <c r="R938" i="43"/>
  <c r="S938" i="43"/>
  <c r="T938" i="43"/>
  <c r="U938" i="43"/>
  <c r="V938" i="43"/>
  <c r="W938" i="43"/>
  <c r="X938" i="43"/>
  <c r="Y938" i="43"/>
  <c r="A939" i="43"/>
  <c r="B939" i="43"/>
  <c r="C939" i="43"/>
  <c r="D939" i="43"/>
  <c r="E939" i="43"/>
  <c r="F939" i="43"/>
  <c r="G939" i="43"/>
  <c r="H939" i="43"/>
  <c r="I939" i="43"/>
  <c r="J939" i="43"/>
  <c r="K939" i="43"/>
  <c r="L939" i="43"/>
  <c r="M939" i="43"/>
  <c r="N939" i="43"/>
  <c r="O939" i="43"/>
  <c r="P939" i="43"/>
  <c r="Q939" i="43"/>
  <c r="R939" i="43"/>
  <c r="S939" i="43"/>
  <c r="T939" i="43"/>
  <c r="U939" i="43"/>
  <c r="V939" i="43"/>
  <c r="W939" i="43"/>
  <c r="X939" i="43"/>
  <c r="Y939" i="43"/>
  <c r="A940" i="43"/>
  <c r="B940" i="43"/>
  <c r="C940" i="43"/>
  <c r="D940" i="43"/>
  <c r="E940" i="43"/>
  <c r="F940" i="43"/>
  <c r="G940" i="43"/>
  <c r="H940" i="43"/>
  <c r="I940" i="43"/>
  <c r="J940" i="43"/>
  <c r="K940" i="43"/>
  <c r="L940" i="43"/>
  <c r="M940" i="43"/>
  <c r="N940" i="43"/>
  <c r="O940" i="43"/>
  <c r="P940" i="43"/>
  <c r="Q940" i="43"/>
  <c r="R940" i="43"/>
  <c r="S940" i="43"/>
  <c r="T940" i="43"/>
  <c r="U940" i="43"/>
  <c r="V940" i="43"/>
  <c r="W940" i="43"/>
  <c r="X940" i="43"/>
  <c r="Y940" i="43"/>
  <c r="A941" i="43"/>
  <c r="B941" i="43"/>
  <c r="C941" i="43"/>
  <c r="D941" i="43"/>
  <c r="E941" i="43"/>
  <c r="F941" i="43"/>
  <c r="G941" i="43"/>
  <c r="H941" i="43"/>
  <c r="I941" i="43"/>
  <c r="J941" i="43"/>
  <c r="K941" i="43"/>
  <c r="L941" i="43"/>
  <c r="M941" i="43"/>
  <c r="N941" i="43"/>
  <c r="O941" i="43"/>
  <c r="P941" i="43"/>
  <c r="Q941" i="43"/>
  <c r="R941" i="43"/>
  <c r="S941" i="43"/>
  <c r="T941" i="43"/>
  <c r="U941" i="43"/>
  <c r="V941" i="43"/>
  <c r="W941" i="43"/>
  <c r="X941" i="43"/>
  <c r="Y941" i="43"/>
  <c r="A942" i="43"/>
  <c r="B942" i="43"/>
  <c r="C942" i="43"/>
  <c r="D942" i="43"/>
  <c r="E942" i="43"/>
  <c r="F942" i="43"/>
  <c r="G942" i="43"/>
  <c r="H942" i="43"/>
  <c r="I942" i="43"/>
  <c r="J942" i="43"/>
  <c r="K942" i="43"/>
  <c r="L942" i="43"/>
  <c r="M942" i="43"/>
  <c r="N942" i="43"/>
  <c r="O942" i="43"/>
  <c r="P942" i="43"/>
  <c r="Q942" i="43"/>
  <c r="R942" i="43"/>
  <c r="S942" i="43"/>
  <c r="T942" i="43"/>
  <c r="U942" i="43"/>
  <c r="V942" i="43"/>
  <c r="W942" i="43"/>
  <c r="X942" i="43"/>
  <c r="Y942" i="43"/>
  <c r="A943" i="43"/>
  <c r="B943" i="43"/>
  <c r="C943" i="43"/>
  <c r="D943" i="43"/>
  <c r="E943" i="43"/>
  <c r="F943" i="43"/>
  <c r="G943" i="43"/>
  <c r="H943" i="43"/>
  <c r="I943" i="43"/>
  <c r="J943" i="43"/>
  <c r="K943" i="43"/>
  <c r="L943" i="43"/>
  <c r="M943" i="43"/>
  <c r="N943" i="43"/>
  <c r="O943" i="43"/>
  <c r="P943" i="43"/>
  <c r="Q943" i="43"/>
  <c r="R943" i="43"/>
  <c r="S943" i="43"/>
  <c r="T943" i="43"/>
  <c r="U943" i="43"/>
  <c r="V943" i="43"/>
  <c r="W943" i="43"/>
  <c r="X943" i="43"/>
  <c r="Y943" i="43"/>
  <c r="A944" i="43"/>
  <c r="B944" i="43"/>
  <c r="C944" i="43"/>
  <c r="D944" i="43"/>
  <c r="E944" i="43"/>
  <c r="F944" i="43"/>
  <c r="G944" i="43"/>
  <c r="H944" i="43"/>
  <c r="I944" i="43"/>
  <c r="J944" i="43"/>
  <c r="K944" i="43"/>
  <c r="L944" i="43"/>
  <c r="M944" i="43"/>
  <c r="N944" i="43"/>
  <c r="O944" i="43"/>
  <c r="P944" i="43"/>
  <c r="Q944" i="43"/>
  <c r="R944" i="43"/>
  <c r="S944" i="43"/>
  <c r="T944" i="43"/>
  <c r="U944" i="43"/>
  <c r="V944" i="43"/>
  <c r="W944" i="43"/>
  <c r="X944" i="43"/>
  <c r="Y944" i="43"/>
  <c r="A945" i="43"/>
  <c r="B945" i="43"/>
  <c r="C945" i="43"/>
  <c r="D945" i="43"/>
  <c r="E945" i="43"/>
  <c r="F945" i="43"/>
  <c r="G945" i="43"/>
  <c r="H945" i="43"/>
  <c r="I945" i="43"/>
  <c r="J945" i="43"/>
  <c r="K945" i="43"/>
  <c r="L945" i="43"/>
  <c r="M945" i="43"/>
  <c r="N945" i="43"/>
  <c r="O945" i="43"/>
  <c r="P945" i="43"/>
  <c r="Q945" i="43"/>
  <c r="R945" i="43"/>
  <c r="S945" i="43"/>
  <c r="T945" i="43"/>
  <c r="U945" i="43"/>
  <c r="V945" i="43"/>
  <c r="W945" i="43"/>
  <c r="X945" i="43"/>
  <c r="Y945" i="43"/>
  <c r="A946" i="43"/>
  <c r="B946" i="43"/>
  <c r="C946" i="43"/>
  <c r="D946" i="43"/>
  <c r="E946" i="43"/>
  <c r="F946" i="43"/>
  <c r="G946" i="43"/>
  <c r="H946" i="43"/>
  <c r="I946" i="43"/>
  <c r="J946" i="43"/>
  <c r="K946" i="43"/>
  <c r="L946" i="43"/>
  <c r="M946" i="43"/>
  <c r="N946" i="43"/>
  <c r="O946" i="43"/>
  <c r="P946" i="43"/>
  <c r="Q946" i="43"/>
  <c r="R946" i="43"/>
  <c r="S946" i="43"/>
  <c r="T946" i="43"/>
  <c r="U946" i="43"/>
  <c r="V946" i="43"/>
  <c r="W946" i="43"/>
  <c r="X946" i="43"/>
  <c r="Y946" i="43"/>
  <c r="A947" i="43"/>
  <c r="B947" i="43"/>
  <c r="C947" i="43"/>
  <c r="D947" i="43"/>
  <c r="E947" i="43"/>
  <c r="F947" i="43"/>
  <c r="G947" i="43"/>
  <c r="H947" i="43"/>
  <c r="I947" i="43"/>
  <c r="J947" i="43"/>
  <c r="K947" i="43"/>
  <c r="L947" i="43"/>
  <c r="M947" i="43"/>
  <c r="N947" i="43"/>
  <c r="O947" i="43"/>
  <c r="P947" i="43"/>
  <c r="Q947" i="43"/>
  <c r="R947" i="43"/>
  <c r="S947" i="43"/>
  <c r="T947" i="43"/>
  <c r="U947" i="43"/>
  <c r="V947" i="43"/>
  <c r="W947" i="43"/>
  <c r="X947" i="43"/>
  <c r="Y947" i="43"/>
  <c r="A948" i="43"/>
  <c r="B948" i="43"/>
  <c r="C948" i="43"/>
  <c r="D948" i="43"/>
  <c r="E948" i="43"/>
  <c r="F948" i="43"/>
  <c r="G948" i="43"/>
  <c r="H948" i="43"/>
  <c r="I948" i="43"/>
  <c r="J948" i="43"/>
  <c r="K948" i="43"/>
  <c r="L948" i="43"/>
  <c r="M948" i="43"/>
  <c r="N948" i="43"/>
  <c r="O948" i="43"/>
  <c r="P948" i="43"/>
  <c r="Q948" i="43"/>
  <c r="R948" i="43"/>
  <c r="S948" i="43"/>
  <c r="T948" i="43"/>
  <c r="U948" i="43"/>
  <c r="V948" i="43"/>
  <c r="W948" i="43"/>
  <c r="X948" i="43"/>
  <c r="Y948" i="43"/>
  <c r="A846" i="43"/>
  <c r="B846" i="43"/>
  <c r="C846" i="43"/>
  <c r="D846" i="43"/>
  <c r="E846" i="43"/>
  <c r="F846" i="43"/>
  <c r="G846" i="43"/>
  <c r="H846" i="43"/>
  <c r="I846" i="43"/>
  <c r="J846" i="43"/>
  <c r="K846" i="43"/>
  <c r="L846" i="43"/>
  <c r="M846" i="43"/>
  <c r="N846" i="43"/>
  <c r="O846" i="43"/>
  <c r="P846" i="43"/>
  <c r="Q846" i="43"/>
  <c r="R846" i="43"/>
  <c r="S846" i="43"/>
  <c r="T846" i="43"/>
  <c r="U846" i="43"/>
  <c r="V846" i="43"/>
  <c r="W846" i="43"/>
  <c r="X846" i="43"/>
  <c r="Y846" i="43"/>
  <c r="A823" i="43"/>
  <c r="B823" i="43"/>
  <c r="C823" i="43"/>
  <c r="D823" i="43"/>
  <c r="E823" i="43"/>
  <c r="F823" i="43"/>
  <c r="G823" i="43"/>
  <c r="H823" i="43"/>
  <c r="I823" i="43"/>
  <c r="J823" i="43"/>
  <c r="K823" i="43"/>
  <c r="L823" i="43"/>
  <c r="M823" i="43"/>
  <c r="N823" i="43"/>
  <c r="O823" i="43"/>
  <c r="P823" i="43"/>
  <c r="Q823" i="43"/>
  <c r="R823" i="43"/>
  <c r="S823" i="43"/>
  <c r="T823" i="43"/>
  <c r="U823" i="43"/>
  <c r="V823" i="43"/>
  <c r="W823" i="43"/>
  <c r="X823" i="43"/>
  <c r="Y823" i="43"/>
  <c r="A824" i="43"/>
  <c r="B824" i="43"/>
  <c r="C824" i="43"/>
  <c r="D824" i="43"/>
  <c r="E824" i="43"/>
  <c r="F824" i="43"/>
  <c r="G824" i="43"/>
  <c r="H824" i="43"/>
  <c r="I824" i="43"/>
  <c r="J824" i="43"/>
  <c r="K824" i="43"/>
  <c r="L824" i="43"/>
  <c r="M824" i="43"/>
  <c r="N824" i="43"/>
  <c r="O824" i="43"/>
  <c r="P824" i="43"/>
  <c r="Q824" i="43"/>
  <c r="R824" i="43"/>
  <c r="S824" i="43"/>
  <c r="T824" i="43"/>
  <c r="U824" i="43"/>
  <c r="V824" i="43"/>
  <c r="W824" i="43"/>
  <c r="X824" i="43"/>
  <c r="Y824" i="43"/>
  <c r="A825" i="43"/>
  <c r="B825" i="43"/>
  <c r="C825" i="43"/>
  <c r="D825" i="43"/>
  <c r="E825" i="43"/>
  <c r="F825" i="43"/>
  <c r="G825" i="43"/>
  <c r="H825" i="43"/>
  <c r="I825" i="43"/>
  <c r="J825" i="43"/>
  <c r="K825" i="43"/>
  <c r="L825" i="43"/>
  <c r="M825" i="43"/>
  <c r="N825" i="43"/>
  <c r="O825" i="43"/>
  <c r="P825" i="43"/>
  <c r="Q825" i="43"/>
  <c r="R825" i="43"/>
  <c r="S825" i="43"/>
  <c r="T825" i="43"/>
  <c r="U825" i="43"/>
  <c r="V825" i="43"/>
  <c r="W825" i="43"/>
  <c r="X825" i="43"/>
  <c r="Y825" i="43"/>
  <c r="A826" i="43"/>
  <c r="B826" i="43"/>
  <c r="C826" i="43"/>
  <c r="D826" i="43"/>
  <c r="E826" i="43"/>
  <c r="F826" i="43"/>
  <c r="G826" i="43"/>
  <c r="H826" i="43"/>
  <c r="I826" i="43"/>
  <c r="J826" i="43"/>
  <c r="K826" i="43"/>
  <c r="L826" i="43"/>
  <c r="M826" i="43"/>
  <c r="N826" i="43"/>
  <c r="O826" i="43"/>
  <c r="P826" i="43"/>
  <c r="Q826" i="43"/>
  <c r="R826" i="43"/>
  <c r="S826" i="43"/>
  <c r="T826" i="43"/>
  <c r="U826" i="43"/>
  <c r="V826" i="43"/>
  <c r="W826" i="43"/>
  <c r="X826" i="43"/>
  <c r="Y826" i="43"/>
  <c r="A827" i="43"/>
  <c r="B827" i="43"/>
  <c r="C827" i="43"/>
  <c r="D827" i="43"/>
  <c r="E827" i="43"/>
  <c r="F827" i="43"/>
  <c r="G827" i="43"/>
  <c r="H827" i="43"/>
  <c r="I827" i="43"/>
  <c r="J827" i="43"/>
  <c r="K827" i="43"/>
  <c r="L827" i="43"/>
  <c r="M827" i="43"/>
  <c r="N827" i="43"/>
  <c r="O827" i="43"/>
  <c r="P827" i="43"/>
  <c r="Q827" i="43"/>
  <c r="R827" i="43"/>
  <c r="S827" i="43"/>
  <c r="T827" i="43"/>
  <c r="U827" i="43"/>
  <c r="V827" i="43"/>
  <c r="W827" i="43"/>
  <c r="X827" i="43"/>
  <c r="Y827" i="43"/>
  <c r="A828" i="43"/>
  <c r="B828" i="43"/>
  <c r="C828" i="43"/>
  <c r="D828" i="43"/>
  <c r="E828" i="43"/>
  <c r="F828" i="43"/>
  <c r="G828" i="43"/>
  <c r="H828" i="43"/>
  <c r="I828" i="43"/>
  <c r="J828" i="43"/>
  <c r="K828" i="43"/>
  <c r="L828" i="43"/>
  <c r="M828" i="43"/>
  <c r="N828" i="43"/>
  <c r="O828" i="43"/>
  <c r="P828" i="43"/>
  <c r="Q828" i="43"/>
  <c r="R828" i="43"/>
  <c r="S828" i="43"/>
  <c r="T828" i="43"/>
  <c r="U828" i="43"/>
  <c r="V828" i="43"/>
  <c r="W828" i="43"/>
  <c r="X828" i="43"/>
  <c r="Y828" i="43"/>
  <c r="A829" i="43"/>
  <c r="B829" i="43"/>
  <c r="C829" i="43"/>
  <c r="D829" i="43"/>
  <c r="E829" i="43"/>
  <c r="F829" i="43"/>
  <c r="G829" i="43"/>
  <c r="H829" i="43"/>
  <c r="I829" i="43"/>
  <c r="J829" i="43"/>
  <c r="K829" i="43"/>
  <c r="L829" i="43"/>
  <c r="M829" i="43"/>
  <c r="N829" i="43"/>
  <c r="O829" i="43"/>
  <c r="P829" i="43"/>
  <c r="Q829" i="43"/>
  <c r="R829" i="43"/>
  <c r="S829" i="43"/>
  <c r="T829" i="43"/>
  <c r="U829" i="43"/>
  <c r="V829" i="43"/>
  <c r="W829" i="43"/>
  <c r="X829" i="43"/>
  <c r="Y829" i="43"/>
  <c r="A830" i="43"/>
  <c r="B830" i="43"/>
  <c r="C830" i="43"/>
  <c r="D830" i="43"/>
  <c r="E830" i="43"/>
  <c r="F830" i="43"/>
  <c r="G830" i="43"/>
  <c r="H830" i="43"/>
  <c r="I830" i="43"/>
  <c r="J830" i="43"/>
  <c r="K830" i="43"/>
  <c r="L830" i="43"/>
  <c r="M830" i="43"/>
  <c r="N830" i="43"/>
  <c r="O830" i="43"/>
  <c r="P830" i="43"/>
  <c r="Q830" i="43"/>
  <c r="R830" i="43"/>
  <c r="S830" i="43"/>
  <c r="T830" i="43"/>
  <c r="U830" i="43"/>
  <c r="V830" i="43"/>
  <c r="W830" i="43"/>
  <c r="X830" i="43"/>
  <c r="Y830" i="43"/>
  <c r="A831" i="43"/>
  <c r="B831" i="43"/>
  <c r="C831" i="43"/>
  <c r="D831" i="43"/>
  <c r="E831" i="43"/>
  <c r="F831" i="43"/>
  <c r="G831" i="43"/>
  <c r="H831" i="43"/>
  <c r="I831" i="43"/>
  <c r="J831" i="43"/>
  <c r="K831" i="43"/>
  <c r="L831" i="43"/>
  <c r="M831" i="43"/>
  <c r="N831" i="43"/>
  <c r="O831" i="43"/>
  <c r="P831" i="43"/>
  <c r="Q831" i="43"/>
  <c r="R831" i="43"/>
  <c r="S831" i="43"/>
  <c r="T831" i="43"/>
  <c r="U831" i="43"/>
  <c r="V831" i="43"/>
  <c r="W831" i="43"/>
  <c r="X831" i="43"/>
  <c r="Y831" i="43"/>
  <c r="A832" i="43"/>
  <c r="B832" i="43"/>
  <c r="C832" i="43"/>
  <c r="D832" i="43"/>
  <c r="E832" i="43"/>
  <c r="F832" i="43"/>
  <c r="G832" i="43"/>
  <c r="H832" i="43"/>
  <c r="I832" i="43"/>
  <c r="J832" i="43"/>
  <c r="K832" i="43"/>
  <c r="L832" i="43"/>
  <c r="M832" i="43"/>
  <c r="N832" i="43"/>
  <c r="O832" i="43"/>
  <c r="P832" i="43"/>
  <c r="Q832" i="43"/>
  <c r="R832" i="43"/>
  <c r="S832" i="43"/>
  <c r="T832" i="43"/>
  <c r="U832" i="43"/>
  <c r="V832" i="43"/>
  <c r="W832" i="43"/>
  <c r="X832" i="43"/>
  <c r="Y832" i="43"/>
  <c r="A833" i="43"/>
  <c r="B833" i="43"/>
  <c r="C833" i="43"/>
  <c r="D833" i="43"/>
  <c r="E833" i="43"/>
  <c r="F833" i="43"/>
  <c r="G833" i="43"/>
  <c r="H833" i="43"/>
  <c r="I833" i="43"/>
  <c r="J833" i="43"/>
  <c r="K833" i="43"/>
  <c r="L833" i="43"/>
  <c r="M833" i="43"/>
  <c r="N833" i="43"/>
  <c r="O833" i="43"/>
  <c r="P833" i="43"/>
  <c r="Q833" i="43"/>
  <c r="R833" i="43"/>
  <c r="S833" i="43"/>
  <c r="T833" i="43"/>
  <c r="U833" i="43"/>
  <c r="V833" i="43"/>
  <c r="W833" i="43"/>
  <c r="X833" i="43"/>
  <c r="Y833" i="43"/>
  <c r="A834" i="43"/>
  <c r="B834" i="43"/>
  <c r="C834" i="43"/>
  <c r="D834" i="43"/>
  <c r="E834" i="43"/>
  <c r="F834" i="43"/>
  <c r="G834" i="43"/>
  <c r="H834" i="43"/>
  <c r="I834" i="43"/>
  <c r="J834" i="43"/>
  <c r="K834" i="43"/>
  <c r="L834" i="43"/>
  <c r="M834" i="43"/>
  <c r="N834" i="43"/>
  <c r="O834" i="43"/>
  <c r="P834" i="43"/>
  <c r="Q834" i="43"/>
  <c r="R834" i="43"/>
  <c r="S834" i="43"/>
  <c r="T834" i="43"/>
  <c r="U834" i="43"/>
  <c r="V834" i="43"/>
  <c r="W834" i="43"/>
  <c r="X834" i="43"/>
  <c r="Y834" i="43"/>
  <c r="A835" i="43"/>
  <c r="B835" i="43"/>
  <c r="C835" i="43"/>
  <c r="D835" i="43"/>
  <c r="E835" i="43"/>
  <c r="F835" i="43"/>
  <c r="G835" i="43"/>
  <c r="H835" i="43"/>
  <c r="I835" i="43"/>
  <c r="J835" i="43"/>
  <c r="K835" i="43"/>
  <c r="L835" i="43"/>
  <c r="M835" i="43"/>
  <c r="N835" i="43"/>
  <c r="O835" i="43"/>
  <c r="P835" i="43"/>
  <c r="Q835" i="43"/>
  <c r="R835" i="43"/>
  <c r="S835" i="43"/>
  <c r="T835" i="43"/>
  <c r="U835" i="43"/>
  <c r="V835" i="43"/>
  <c r="W835" i="43"/>
  <c r="X835" i="43"/>
  <c r="Y835" i="43"/>
  <c r="A836" i="43"/>
  <c r="B836" i="43"/>
  <c r="C836" i="43"/>
  <c r="D836" i="43"/>
  <c r="E836" i="43"/>
  <c r="F836" i="43"/>
  <c r="G836" i="43"/>
  <c r="H836" i="43"/>
  <c r="I836" i="43"/>
  <c r="J836" i="43"/>
  <c r="K836" i="43"/>
  <c r="L836" i="43"/>
  <c r="M836" i="43"/>
  <c r="N836" i="43"/>
  <c r="O836" i="43"/>
  <c r="P836" i="43"/>
  <c r="Q836" i="43"/>
  <c r="R836" i="43"/>
  <c r="S836" i="43"/>
  <c r="T836" i="43"/>
  <c r="U836" i="43"/>
  <c r="V836" i="43"/>
  <c r="W836" i="43"/>
  <c r="X836" i="43"/>
  <c r="Y836" i="43"/>
  <c r="A837" i="43"/>
  <c r="B837" i="43"/>
  <c r="C837" i="43"/>
  <c r="D837" i="43"/>
  <c r="E837" i="43"/>
  <c r="F837" i="43"/>
  <c r="G837" i="43"/>
  <c r="H837" i="43"/>
  <c r="I837" i="43"/>
  <c r="J837" i="43"/>
  <c r="K837" i="43"/>
  <c r="L837" i="43"/>
  <c r="M837" i="43"/>
  <c r="N837" i="43"/>
  <c r="O837" i="43"/>
  <c r="P837" i="43"/>
  <c r="Q837" i="43"/>
  <c r="R837" i="43"/>
  <c r="S837" i="43"/>
  <c r="T837" i="43"/>
  <c r="U837" i="43"/>
  <c r="V837" i="43"/>
  <c r="W837" i="43"/>
  <c r="X837" i="43"/>
  <c r="Y837" i="43"/>
  <c r="A838" i="43"/>
  <c r="B838" i="43"/>
  <c r="C838" i="43"/>
  <c r="D838" i="43"/>
  <c r="E838" i="43"/>
  <c r="F838" i="43"/>
  <c r="G838" i="43"/>
  <c r="H838" i="43"/>
  <c r="I838" i="43"/>
  <c r="J838" i="43"/>
  <c r="K838" i="43"/>
  <c r="L838" i="43"/>
  <c r="M838" i="43"/>
  <c r="N838" i="43"/>
  <c r="O838" i="43"/>
  <c r="P838" i="43"/>
  <c r="Q838" i="43"/>
  <c r="R838" i="43"/>
  <c r="S838" i="43"/>
  <c r="T838" i="43"/>
  <c r="U838" i="43"/>
  <c r="V838" i="43"/>
  <c r="W838" i="43"/>
  <c r="X838" i="43"/>
  <c r="Y838" i="43"/>
  <c r="A839" i="43"/>
  <c r="B839" i="43"/>
  <c r="C839" i="43"/>
  <c r="D839" i="43"/>
  <c r="E839" i="43"/>
  <c r="F839" i="43"/>
  <c r="G839" i="43"/>
  <c r="H839" i="43"/>
  <c r="I839" i="43"/>
  <c r="J839" i="43"/>
  <c r="K839" i="43"/>
  <c r="L839" i="43"/>
  <c r="M839" i="43"/>
  <c r="N839" i="43"/>
  <c r="O839" i="43"/>
  <c r="P839" i="43"/>
  <c r="Q839" i="43"/>
  <c r="R839" i="43"/>
  <c r="S839" i="43"/>
  <c r="T839" i="43"/>
  <c r="U839" i="43"/>
  <c r="V839" i="43"/>
  <c r="W839" i="43"/>
  <c r="X839" i="43"/>
  <c r="Y839" i="43"/>
  <c r="A840" i="43"/>
  <c r="B840" i="43"/>
  <c r="C840" i="43"/>
  <c r="D840" i="43"/>
  <c r="E840" i="43"/>
  <c r="F840" i="43"/>
  <c r="G840" i="43"/>
  <c r="H840" i="43"/>
  <c r="I840" i="43"/>
  <c r="J840" i="43"/>
  <c r="K840" i="43"/>
  <c r="L840" i="43"/>
  <c r="M840" i="43"/>
  <c r="N840" i="43"/>
  <c r="O840" i="43"/>
  <c r="P840" i="43"/>
  <c r="Q840" i="43"/>
  <c r="R840" i="43"/>
  <c r="S840" i="43"/>
  <c r="T840" i="43"/>
  <c r="U840" i="43"/>
  <c r="V840" i="43"/>
  <c r="W840" i="43"/>
  <c r="X840" i="43"/>
  <c r="Y840" i="43"/>
  <c r="A841" i="43"/>
  <c r="B841" i="43"/>
  <c r="C841" i="43"/>
  <c r="D841" i="43"/>
  <c r="E841" i="43"/>
  <c r="F841" i="43"/>
  <c r="G841" i="43"/>
  <c r="H841" i="43"/>
  <c r="I841" i="43"/>
  <c r="J841" i="43"/>
  <c r="K841" i="43"/>
  <c r="L841" i="43"/>
  <c r="M841" i="43"/>
  <c r="N841" i="43"/>
  <c r="O841" i="43"/>
  <c r="P841" i="43"/>
  <c r="Q841" i="43"/>
  <c r="R841" i="43"/>
  <c r="S841" i="43"/>
  <c r="T841" i="43"/>
  <c r="U841" i="43"/>
  <c r="V841" i="43"/>
  <c r="W841" i="43"/>
  <c r="X841" i="43"/>
  <c r="Y841" i="43"/>
  <c r="A842" i="43"/>
  <c r="B842" i="43"/>
  <c r="C842" i="43"/>
  <c r="D842" i="43"/>
  <c r="E842" i="43"/>
  <c r="F842" i="43"/>
  <c r="G842" i="43"/>
  <c r="H842" i="43"/>
  <c r="I842" i="43"/>
  <c r="J842" i="43"/>
  <c r="K842" i="43"/>
  <c r="L842" i="43"/>
  <c r="M842" i="43"/>
  <c r="N842" i="43"/>
  <c r="O842" i="43"/>
  <c r="P842" i="43"/>
  <c r="Q842" i="43"/>
  <c r="R842" i="43"/>
  <c r="S842" i="43"/>
  <c r="T842" i="43"/>
  <c r="U842" i="43"/>
  <c r="V842" i="43"/>
  <c r="W842" i="43"/>
  <c r="X842" i="43"/>
  <c r="Y842" i="43"/>
  <c r="A843" i="43"/>
  <c r="B843" i="43"/>
  <c r="C843" i="43"/>
  <c r="D843" i="43"/>
  <c r="E843" i="43"/>
  <c r="F843" i="43"/>
  <c r="G843" i="43"/>
  <c r="H843" i="43"/>
  <c r="I843" i="43"/>
  <c r="J843" i="43"/>
  <c r="K843" i="43"/>
  <c r="L843" i="43"/>
  <c r="M843" i="43"/>
  <c r="N843" i="43"/>
  <c r="O843" i="43"/>
  <c r="P843" i="43"/>
  <c r="Q843" i="43"/>
  <c r="R843" i="43"/>
  <c r="S843" i="43"/>
  <c r="T843" i="43"/>
  <c r="U843" i="43"/>
  <c r="V843" i="43"/>
  <c r="W843" i="43"/>
  <c r="X843" i="43"/>
  <c r="Y843" i="43"/>
  <c r="A844" i="43"/>
  <c r="B844" i="43"/>
  <c r="C844" i="43"/>
  <c r="D844" i="43"/>
  <c r="E844" i="43"/>
  <c r="F844" i="43"/>
  <c r="G844" i="43"/>
  <c r="H844" i="43"/>
  <c r="I844" i="43"/>
  <c r="J844" i="43"/>
  <c r="K844" i="43"/>
  <c r="L844" i="43"/>
  <c r="M844" i="43"/>
  <c r="N844" i="43"/>
  <c r="O844" i="43"/>
  <c r="P844" i="43"/>
  <c r="Q844" i="43"/>
  <c r="R844" i="43"/>
  <c r="S844" i="43"/>
  <c r="T844" i="43"/>
  <c r="U844" i="43"/>
  <c r="V844" i="43"/>
  <c r="W844" i="43"/>
  <c r="X844" i="43"/>
  <c r="Y844" i="43"/>
  <c r="A845" i="43"/>
  <c r="B845" i="43"/>
  <c r="C845" i="43"/>
  <c r="D845" i="43"/>
  <c r="E845" i="43"/>
  <c r="F845" i="43"/>
  <c r="G845" i="43"/>
  <c r="H845" i="43"/>
  <c r="I845" i="43"/>
  <c r="J845" i="43"/>
  <c r="K845" i="43"/>
  <c r="L845" i="43"/>
  <c r="M845" i="43"/>
  <c r="N845" i="43"/>
  <c r="O845" i="43"/>
  <c r="P845" i="43"/>
  <c r="Q845" i="43"/>
  <c r="R845" i="43"/>
  <c r="S845" i="43"/>
  <c r="T845" i="43"/>
  <c r="U845" i="43"/>
  <c r="V845" i="43"/>
  <c r="W845" i="43"/>
  <c r="X845" i="43"/>
  <c r="Y845" i="43"/>
  <c r="A772" i="43"/>
  <c r="B772" i="43"/>
  <c r="C772" i="43"/>
  <c r="D772" i="43"/>
  <c r="E772" i="43"/>
  <c r="F772" i="43"/>
  <c r="G772" i="43"/>
  <c r="H772" i="43"/>
  <c r="I772" i="43"/>
  <c r="J772" i="43"/>
  <c r="K772" i="43"/>
  <c r="L772" i="43"/>
  <c r="M772" i="43"/>
  <c r="N772" i="43"/>
  <c r="O772" i="43"/>
  <c r="P772" i="43"/>
  <c r="Q772" i="43"/>
  <c r="R772" i="43"/>
  <c r="S772" i="43"/>
  <c r="T772" i="43"/>
  <c r="U772" i="43"/>
  <c r="V772" i="43"/>
  <c r="W772" i="43"/>
  <c r="X772" i="43"/>
  <c r="Y772" i="43"/>
  <c r="A773" i="43"/>
  <c r="B773" i="43"/>
  <c r="C773" i="43"/>
  <c r="D773" i="43"/>
  <c r="E773" i="43"/>
  <c r="F773" i="43"/>
  <c r="G773" i="43"/>
  <c r="H773" i="43"/>
  <c r="I773" i="43"/>
  <c r="J773" i="43"/>
  <c r="K773" i="43"/>
  <c r="L773" i="43"/>
  <c r="M773" i="43"/>
  <c r="N773" i="43"/>
  <c r="O773" i="43"/>
  <c r="P773" i="43"/>
  <c r="Q773" i="43"/>
  <c r="R773" i="43"/>
  <c r="S773" i="43"/>
  <c r="T773" i="43"/>
  <c r="U773" i="43"/>
  <c r="V773" i="43"/>
  <c r="W773" i="43"/>
  <c r="X773" i="43"/>
  <c r="Y773" i="43"/>
  <c r="A774" i="43"/>
  <c r="B774" i="43"/>
  <c r="C774" i="43"/>
  <c r="D774" i="43"/>
  <c r="E774" i="43"/>
  <c r="F774" i="43"/>
  <c r="G774" i="43"/>
  <c r="H774" i="43"/>
  <c r="I774" i="43"/>
  <c r="J774" i="43"/>
  <c r="K774" i="43"/>
  <c r="L774" i="43"/>
  <c r="M774" i="43"/>
  <c r="N774" i="43"/>
  <c r="O774" i="43"/>
  <c r="P774" i="43"/>
  <c r="Q774" i="43"/>
  <c r="R774" i="43"/>
  <c r="S774" i="43"/>
  <c r="T774" i="43"/>
  <c r="U774" i="43"/>
  <c r="V774" i="43"/>
  <c r="W774" i="43"/>
  <c r="X774" i="43"/>
  <c r="Y774" i="43"/>
  <c r="A775" i="43"/>
  <c r="B775" i="43"/>
  <c r="C775" i="43"/>
  <c r="D775" i="43"/>
  <c r="E775" i="43"/>
  <c r="F775" i="43"/>
  <c r="G775" i="43"/>
  <c r="H775" i="43"/>
  <c r="I775" i="43"/>
  <c r="J775" i="43"/>
  <c r="K775" i="43"/>
  <c r="L775" i="43"/>
  <c r="M775" i="43"/>
  <c r="N775" i="43"/>
  <c r="O775" i="43"/>
  <c r="P775" i="43"/>
  <c r="Q775" i="43"/>
  <c r="R775" i="43"/>
  <c r="S775" i="43"/>
  <c r="T775" i="43"/>
  <c r="U775" i="43"/>
  <c r="V775" i="43"/>
  <c r="W775" i="43"/>
  <c r="X775" i="43"/>
  <c r="Y775" i="43"/>
  <c r="A776" i="43"/>
  <c r="B776" i="43"/>
  <c r="C776" i="43"/>
  <c r="D776" i="43"/>
  <c r="E776" i="43"/>
  <c r="F776" i="43"/>
  <c r="G776" i="43"/>
  <c r="H776" i="43"/>
  <c r="I776" i="43"/>
  <c r="J776" i="43"/>
  <c r="K776" i="43"/>
  <c r="L776" i="43"/>
  <c r="M776" i="43"/>
  <c r="N776" i="43"/>
  <c r="O776" i="43"/>
  <c r="P776" i="43"/>
  <c r="Q776" i="43"/>
  <c r="R776" i="43"/>
  <c r="S776" i="43"/>
  <c r="T776" i="43"/>
  <c r="U776" i="43"/>
  <c r="V776" i="43"/>
  <c r="W776" i="43"/>
  <c r="X776" i="43"/>
  <c r="Y776" i="43"/>
  <c r="A777" i="43"/>
  <c r="B777" i="43"/>
  <c r="C777" i="43"/>
  <c r="D777" i="43"/>
  <c r="E777" i="43"/>
  <c r="F777" i="43"/>
  <c r="G777" i="43"/>
  <c r="H777" i="43"/>
  <c r="I777" i="43"/>
  <c r="J777" i="43"/>
  <c r="K777" i="43"/>
  <c r="L777" i="43"/>
  <c r="M777" i="43"/>
  <c r="N777" i="43"/>
  <c r="O777" i="43"/>
  <c r="P777" i="43"/>
  <c r="Q777" i="43"/>
  <c r="R777" i="43"/>
  <c r="S777" i="43"/>
  <c r="T777" i="43"/>
  <c r="U777" i="43"/>
  <c r="V777" i="43"/>
  <c r="W777" i="43"/>
  <c r="X777" i="43"/>
  <c r="Y777" i="43"/>
  <c r="A778" i="43"/>
  <c r="B778" i="43"/>
  <c r="C778" i="43"/>
  <c r="D778" i="43"/>
  <c r="E778" i="43"/>
  <c r="F778" i="43"/>
  <c r="G778" i="43"/>
  <c r="H778" i="43"/>
  <c r="I778" i="43"/>
  <c r="J778" i="43"/>
  <c r="K778" i="43"/>
  <c r="L778" i="43"/>
  <c r="M778" i="43"/>
  <c r="N778" i="43"/>
  <c r="O778" i="43"/>
  <c r="P778" i="43"/>
  <c r="Q778" i="43"/>
  <c r="R778" i="43"/>
  <c r="S778" i="43"/>
  <c r="T778" i="43"/>
  <c r="U778" i="43"/>
  <c r="V778" i="43"/>
  <c r="W778" i="43"/>
  <c r="X778" i="43"/>
  <c r="Y778" i="43"/>
  <c r="A761" i="43"/>
  <c r="B761" i="43"/>
  <c r="C761" i="43"/>
  <c r="D761" i="43"/>
  <c r="E761" i="43"/>
  <c r="F761" i="43"/>
  <c r="G761" i="43"/>
  <c r="H761" i="43"/>
  <c r="I761" i="43"/>
  <c r="J761" i="43"/>
  <c r="K761" i="43"/>
  <c r="L761" i="43"/>
  <c r="M761" i="43"/>
  <c r="N761" i="43"/>
  <c r="O761" i="43"/>
  <c r="P761" i="43"/>
  <c r="Q761" i="43"/>
  <c r="R761" i="43"/>
  <c r="S761" i="43"/>
  <c r="T761" i="43"/>
  <c r="U761" i="43"/>
  <c r="V761" i="43"/>
  <c r="W761" i="43"/>
  <c r="X761" i="43"/>
  <c r="Y761" i="43"/>
  <c r="A762" i="43"/>
  <c r="B762" i="43"/>
  <c r="C762" i="43"/>
  <c r="D762" i="43"/>
  <c r="E762" i="43"/>
  <c r="F762" i="43"/>
  <c r="G762" i="43"/>
  <c r="H762" i="43"/>
  <c r="I762" i="43"/>
  <c r="J762" i="43"/>
  <c r="K762" i="43"/>
  <c r="L762" i="43"/>
  <c r="M762" i="43"/>
  <c r="N762" i="43"/>
  <c r="O762" i="43"/>
  <c r="P762" i="43"/>
  <c r="Q762" i="43"/>
  <c r="R762" i="43"/>
  <c r="S762" i="43"/>
  <c r="T762" i="43"/>
  <c r="U762" i="43"/>
  <c r="V762" i="43"/>
  <c r="W762" i="43"/>
  <c r="X762" i="43"/>
  <c r="Y762" i="43"/>
  <c r="A763" i="43"/>
  <c r="B763" i="43"/>
  <c r="C763" i="43"/>
  <c r="D763" i="43"/>
  <c r="E763" i="43"/>
  <c r="F763" i="43"/>
  <c r="G763" i="43"/>
  <c r="H763" i="43"/>
  <c r="I763" i="43"/>
  <c r="J763" i="43"/>
  <c r="K763" i="43"/>
  <c r="L763" i="43"/>
  <c r="M763" i="43"/>
  <c r="N763" i="43"/>
  <c r="O763" i="43"/>
  <c r="P763" i="43"/>
  <c r="Q763" i="43"/>
  <c r="R763" i="43"/>
  <c r="S763" i="43"/>
  <c r="T763" i="43"/>
  <c r="U763" i="43"/>
  <c r="V763" i="43"/>
  <c r="W763" i="43"/>
  <c r="X763" i="43"/>
  <c r="Y763" i="43"/>
  <c r="A764" i="43"/>
  <c r="B764" i="43"/>
  <c r="C764" i="43"/>
  <c r="D764" i="43"/>
  <c r="E764" i="43"/>
  <c r="F764" i="43"/>
  <c r="G764" i="43"/>
  <c r="H764" i="43"/>
  <c r="I764" i="43"/>
  <c r="J764" i="43"/>
  <c r="K764" i="43"/>
  <c r="L764" i="43"/>
  <c r="M764" i="43"/>
  <c r="N764" i="43"/>
  <c r="O764" i="43"/>
  <c r="P764" i="43"/>
  <c r="Q764" i="43"/>
  <c r="R764" i="43"/>
  <c r="S764" i="43"/>
  <c r="T764" i="43"/>
  <c r="U764" i="43"/>
  <c r="V764" i="43"/>
  <c r="W764" i="43"/>
  <c r="X764" i="43"/>
  <c r="Y764" i="43"/>
  <c r="A765" i="43"/>
  <c r="B765" i="43"/>
  <c r="C765" i="43"/>
  <c r="D765" i="43"/>
  <c r="E765" i="43"/>
  <c r="F765" i="43"/>
  <c r="G765" i="43"/>
  <c r="H765" i="43"/>
  <c r="I765" i="43"/>
  <c r="J765" i="43"/>
  <c r="K765" i="43"/>
  <c r="L765" i="43"/>
  <c r="M765" i="43"/>
  <c r="N765" i="43"/>
  <c r="O765" i="43"/>
  <c r="P765" i="43"/>
  <c r="Q765" i="43"/>
  <c r="R765" i="43"/>
  <c r="S765" i="43"/>
  <c r="T765" i="43"/>
  <c r="U765" i="43"/>
  <c r="V765" i="43"/>
  <c r="W765" i="43"/>
  <c r="X765" i="43"/>
  <c r="Y765" i="43"/>
  <c r="A766" i="43"/>
  <c r="B766" i="43"/>
  <c r="C766" i="43"/>
  <c r="D766" i="43"/>
  <c r="E766" i="43"/>
  <c r="F766" i="43"/>
  <c r="G766" i="43"/>
  <c r="H766" i="43"/>
  <c r="I766" i="43"/>
  <c r="J766" i="43"/>
  <c r="K766" i="43"/>
  <c r="L766" i="43"/>
  <c r="M766" i="43"/>
  <c r="N766" i="43"/>
  <c r="O766" i="43"/>
  <c r="P766" i="43"/>
  <c r="Q766" i="43"/>
  <c r="R766" i="43"/>
  <c r="S766" i="43"/>
  <c r="T766" i="43"/>
  <c r="U766" i="43"/>
  <c r="V766" i="43"/>
  <c r="W766" i="43"/>
  <c r="X766" i="43"/>
  <c r="Y766" i="43"/>
  <c r="A767" i="43"/>
  <c r="B767" i="43"/>
  <c r="C767" i="43"/>
  <c r="D767" i="43"/>
  <c r="E767" i="43"/>
  <c r="F767" i="43"/>
  <c r="G767" i="43"/>
  <c r="H767" i="43"/>
  <c r="I767" i="43"/>
  <c r="J767" i="43"/>
  <c r="K767" i="43"/>
  <c r="L767" i="43"/>
  <c r="M767" i="43"/>
  <c r="N767" i="43"/>
  <c r="O767" i="43"/>
  <c r="P767" i="43"/>
  <c r="Q767" i="43"/>
  <c r="R767" i="43"/>
  <c r="S767" i="43"/>
  <c r="T767" i="43"/>
  <c r="U767" i="43"/>
  <c r="V767" i="43"/>
  <c r="W767" i="43"/>
  <c r="X767" i="43"/>
  <c r="Y767" i="43"/>
  <c r="A768" i="43"/>
  <c r="B768" i="43"/>
  <c r="C768" i="43"/>
  <c r="D768" i="43"/>
  <c r="E768" i="43"/>
  <c r="F768" i="43"/>
  <c r="G768" i="43"/>
  <c r="H768" i="43"/>
  <c r="I768" i="43"/>
  <c r="J768" i="43"/>
  <c r="K768" i="43"/>
  <c r="L768" i="43"/>
  <c r="M768" i="43"/>
  <c r="N768" i="43"/>
  <c r="O768" i="43"/>
  <c r="P768" i="43"/>
  <c r="Q768" i="43"/>
  <c r="R768" i="43"/>
  <c r="S768" i="43"/>
  <c r="T768" i="43"/>
  <c r="U768" i="43"/>
  <c r="V768" i="43"/>
  <c r="W768" i="43"/>
  <c r="X768" i="43"/>
  <c r="Y768" i="43"/>
  <c r="A769" i="43"/>
  <c r="B769" i="43"/>
  <c r="C769" i="43"/>
  <c r="D769" i="43"/>
  <c r="E769" i="43"/>
  <c r="F769" i="43"/>
  <c r="G769" i="43"/>
  <c r="H769" i="43"/>
  <c r="I769" i="43"/>
  <c r="J769" i="43"/>
  <c r="K769" i="43"/>
  <c r="L769" i="43"/>
  <c r="M769" i="43"/>
  <c r="N769" i="43"/>
  <c r="O769" i="43"/>
  <c r="P769" i="43"/>
  <c r="Q769" i="43"/>
  <c r="R769" i="43"/>
  <c r="S769" i="43"/>
  <c r="T769" i="43"/>
  <c r="U769" i="43"/>
  <c r="V769" i="43"/>
  <c r="W769" i="43"/>
  <c r="X769" i="43"/>
  <c r="Y769" i="43"/>
  <c r="A770" i="43"/>
  <c r="B770" i="43"/>
  <c r="C770" i="43"/>
  <c r="D770" i="43"/>
  <c r="E770" i="43"/>
  <c r="F770" i="43"/>
  <c r="G770" i="43"/>
  <c r="H770" i="43"/>
  <c r="I770" i="43"/>
  <c r="J770" i="43"/>
  <c r="K770" i="43"/>
  <c r="L770" i="43"/>
  <c r="M770" i="43"/>
  <c r="N770" i="43"/>
  <c r="O770" i="43"/>
  <c r="P770" i="43"/>
  <c r="Q770" i="43"/>
  <c r="R770" i="43"/>
  <c r="S770" i="43"/>
  <c r="T770" i="43"/>
  <c r="U770" i="43"/>
  <c r="V770" i="43"/>
  <c r="W770" i="43"/>
  <c r="X770" i="43"/>
  <c r="Y770" i="43"/>
  <c r="A771" i="43"/>
  <c r="B771" i="43"/>
  <c r="C771" i="43"/>
  <c r="D771" i="43"/>
  <c r="E771" i="43"/>
  <c r="F771" i="43"/>
  <c r="G771" i="43"/>
  <c r="H771" i="43"/>
  <c r="I771" i="43"/>
  <c r="J771" i="43"/>
  <c r="K771" i="43"/>
  <c r="L771" i="43"/>
  <c r="M771" i="43"/>
  <c r="N771" i="43"/>
  <c r="O771" i="43"/>
  <c r="P771" i="43"/>
  <c r="Q771" i="43"/>
  <c r="R771" i="43"/>
  <c r="S771" i="43"/>
  <c r="T771" i="43"/>
  <c r="U771" i="43"/>
  <c r="V771" i="43"/>
  <c r="W771" i="43"/>
  <c r="X771" i="43"/>
  <c r="Y771" i="43"/>
  <c r="A199" i="43"/>
  <c r="B199" i="43"/>
  <c r="C199" i="43"/>
  <c r="D199" i="43"/>
  <c r="E199" i="43"/>
  <c r="F199" i="43"/>
  <c r="G199" i="43"/>
  <c r="H199" i="43"/>
  <c r="I199" i="43"/>
  <c r="J199" i="43"/>
  <c r="K199" i="43"/>
  <c r="L199" i="43"/>
  <c r="M199" i="43"/>
  <c r="N199" i="43"/>
  <c r="O199" i="43"/>
  <c r="P199" i="43"/>
  <c r="Q199" i="43"/>
  <c r="R199" i="43"/>
  <c r="S199" i="43"/>
  <c r="T199" i="43"/>
  <c r="U199" i="43"/>
  <c r="V199" i="43"/>
  <c r="W199" i="43"/>
  <c r="X199" i="43"/>
  <c r="Y199" i="43"/>
  <c r="A200" i="43"/>
  <c r="B200" i="43"/>
  <c r="C200" i="43"/>
  <c r="D200" i="43"/>
  <c r="E200" i="43"/>
  <c r="F200" i="43"/>
  <c r="G200" i="43"/>
  <c r="H200" i="43"/>
  <c r="I200" i="43"/>
  <c r="J200" i="43"/>
  <c r="K200" i="43"/>
  <c r="L200" i="43"/>
  <c r="M200" i="43"/>
  <c r="N200" i="43"/>
  <c r="O200" i="43"/>
  <c r="P200" i="43"/>
  <c r="Q200" i="43"/>
  <c r="R200" i="43"/>
  <c r="S200" i="43"/>
  <c r="T200" i="43"/>
  <c r="U200" i="43"/>
  <c r="V200" i="43"/>
  <c r="W200" i="43"/>
  <c r="X200" i="43"/>
  <c r="Y200" i="43"/>
  <c r="A184" i="43"/>
  <c r="B184" i="43"/>
  <c r="C184" i="43"/>
  <c r="D184" i="43"/>
  <c r="E184" i="43"/>
  <c r="F184" i="43"/>
  <c r="G184" i="43"/>
  <c r="H184" i="43"/>
  <c r="I184" i="43"/>
  <c r="J184" i="43"/>
  <c r="K184" i="43"/>
  <c r="L184" i="43"/>
  <c r="M184" i="43"/>
  <c r="N184" i="43"/>
  <c r="O184" i="43"/>
  <c r="P184" i="43"/>
  <c r="Q184" i="43"/>
  <c r="R184" i="43"/>
  <c r="S184" i="43"/>
  <c r="T184" i="43"/>
  <c r="U184" i="43"/>
  <c r="V184" i="43"/>
  <c r="W184" i="43"/>
  <c r="X184" i="43"/>
  <c r="Y184" i="43"/>
  <c r="A186" i="43"/>
  <c r="B186" i="43"/>
  <c r="C186" i="43"/>
  <c r="D186" i="43"/>
  <c r="E186" i="43"/>
  <c r="F186" i="43"/>
  <c r="G186" i="43"/>
  <c r="H186" i="43"/>
  <c r="I186" i="43"/>
  <c r="J186" i="43"/>
  <c r="K186" i="43"/>
  <c r="L186" i="43"/>
  <c r="M186" i="43"/>
  <c r="N186" i="43"/>
  <c r="O186" i="43"/>
  <c r="P186" i="43"/>
  <c r="Q186" i="43"/>
  <c r="R186" i="43"/>
  <c r="S186" i="43"/>
  <c r="T186" i="43"/>
  <c r="U186" i="43"/>
  <c r="V186" i="43"/>
  <c r="W186" i="43"/>
  <c r="X186" i="43"/>
  <c r="Y186" i="43"/>
  <c r="A187" i="43"/>
  <c r="B187" i="43"/>
  <c r="C187" i="43"/>
  <c r="D187" i="43"/>
  <c r="E187" i="43"/>
  <c r="F187" i="43"/>
  <c r="G187" i="43"/>
  <c r="H187" i="43"/>
  <c r="I187" i="43"/>
  <c r="J187" i="43"/>
  <c r="K187" i="43"/>
  <c r="L187" i="43"/>
  <c r="M187" i="43"/>
  <c r="N187" i="43"/>
  <c r="O187" i="43"/>
  <c r="P187" i="43"/>
  <c r="Q187" i="43"/>
  <c r="R187" i="43"/>
  <c r="S187" i="43"/>
  <c r="T187" i="43"/>
  <c r="U187" i="43"/>
  <c r="V187" i="43"/>
  <c r="W187" i="43"/>
  <c r="X187" i="43"/>
  <c r="Y187" i="43"/>
  <c r="A188" i="43"/>
  <c r="B188" i="43"/>
  <c r="C188" i="43"/>
  <c r="D188" i="43"/>
  <c r="E188" i="43"/>
  <c r="F188" i="43"/>
  <c r="G188" i="43"/>
  <c r="H188" i="43"/>
  <c r="I188" i="43"/>
  <c r="J188" i="43"/>
  <c r="K188" i="43"/>
  <c r="L188" i="43"/>
  <c r="M188" i="43"/>
  <c r="N188" i="43"/>
  <c r="O188" i="43"/>
  <c r="P188" i="43"/>
  <c r="Q188" i="43"/>
  <c r="R188" i="43"/>
  <c r="S188" i="43"/>
  <c r="T188" i="43"/>
  <c r="U188" i="43"/>
  <c r="V188" i="43"/>
  <c r="W188" i="43"/>
  <c r="X188" i="43"/>
  <c r="Y188" i="43"/>
  <c r="A189" i="43"/>
  <c r="B189" i="43"/>
  <c r="C189" i="43"/>
  <c r="D189" i="43"/>
  <c r="E189" i="43"/>
  <c r="F189" i="43"/>
  <c r="G189" i="43"/>
  <c r="H189" i="43"/>
  <c r="I189" i="43"/>
  <c r="J189" i="43"/>
  <c r="K189" i="43"/>
  <c r="L189" i="43"/>
  <c r="M189" i="43"/>
  <c r="N189" i="43"/>
  <c r="O189" i="43"/>
  <c r="P189" i="43"/>
  <c r="Q189" i="43"/>
  <c r="R189" i="43"/>
  <c r="S189" i="43"/>
  <c r="T189" i="43"/>
  <c r="U189" i="43"/>
  <c r="V189" i="43"/>
  <c r="W189" i="43"/>
  <c r="X189" i="43"/>
  <c r="Y189" i="43"/>
  <c r="A190" i="43"/>
  <c r="B190" i="43"/>
  <c r="C190" i="43"/>
  <c r="D190" i="43"/>
  <c r="E190" i="43"/>
  <c r="F190" i="43"/>
  <c r="G190" i="43"/>
  <c r="H190" i="43"/>
  <c r="I190" i="43"/>
  <c r="J190" i="43"/>
  <c r="K190" i="43"/>
  <c r="L190" i="43"/>
  <c r="M190" i="43"/>
  <c r="N190" i="43"/>
  <c r="O190" i="43"/>
  <c r="P190" i="43"/>
  <c r="Q190" i="43"/>
  <c r="R190" i="43"/>
  <c r="S190" i="43"/>
  <c r="T190" i="43"/>
  <c r="U190" i="43"/>
  <c r="V190" i="43"/>
  <c r="W190" i="43"/>
  <c r="X190" i="43"/>
  <c r="Y190" i="43"/>
  <c r="A191" i="43"/>
  <c r="B191" i="43"/>
  <c r="C191" i="43"/>
  <c r="D191" i="43"/>
  <c r="E191" i="43"/>
  <c r="F191" i="43"/>
  <c r="G191" i="43"/>
  <c r="H191" i="43"/>
  <c r="I191" i="43"/>
  <c r="J191" i="43"/>
  <c r="K191" i="43"/>
  <c r="L191" i="43"/>
  <c r="M191" i="43"/>
  <c r="N191" i="43"/>
  <c r="O191" i="43"/>
  <c r="P191" i="43"/>
  <c r="Q191" i="43"/>
  <c r="R191" i="43"/>
  <c r="S191" i="43"/>
  <c r="T191" i="43"/>
  <c r="U191" i="43"/>
  <c r="V191" i="43"/>
  <c r="W191" i="43"/>
  <c r="X191" i="43"/>
  <c r="Y191" i="43"/>
  <c r="A192" i="43"/>
  <c r="B192" i="43"/>
  <c r="C192" i="43"/>
  <c r="D192" i="43"/>
  <c r="E192" i="43"/>
  <c r="F192" i="43"/>
  <c r="G192" i="43"/>
  <c r="H192" i="43"/>
  <c r="I192" i="43"/>
  <c r="J192" i="43"/>
  <c r="K192" i="43"/>
  <c r="L192" i="43"/>
  <c r="M192" i="43"/>
  <c r="N192" i="43"/>
  <c r="O192" i="43"/>
  <c r="P192" i="43"/>
  <c r="Q192" i="43"/>
  <c r="R192" i="43"/>
  <c r="S192" i="43"/>
  <c r="T192" i="43"/>
  <c r="U192" i="43"/>
  <c r="V192" i="43"/>
  <c r="W192" i="43"/>
  <c r="X192" i="43"/>
  <c r="Y192" i="43"/>
  <c r="A193" i="43"/>
  <c r="B193" i="43"/>
  <c r="C193" i="43"/>
  <c r="D193" i="43"/>
  <c r="E193" i="43"/>
  <c r="F193" i="43"/>
  <c r="G193" i="43"/>
  <c r="H193" i="43"/>
  <c r="I193" i="43"/>
  <c r="J193" i="43"/>
  <c r="K193" i="43"/>
  <c r="L193" i="43"/>
  <c r="M193" i="43"/>
  <c r="N193" i="43"/>
  <c r="O193" i="43"/>
  <c r="P193" i="43"/>
  <c r="Q193" i="43"/>
  <c r="R193" i="43"/>
  <c r="S193" i="43"/>
  <c r="T193" i="43"/>
  <c r="U193" i="43"/>
  <c r="V193" i="43"/>
  <c r="W193" i="43"/>
  <c r="X193" i="43"/>
  <c r="Y193" i="43"/>
  <c r="A194" i="43"/>
  <c r="B194" i="43"/>
  <c r="C194" i="43"/>
  <c r="D194" i="43"/>
  <c r="E194" i="43"/>
  <c r="F194" i="43"/>
  <c r="G194" i="43"/>
  <c r="H194" i="43"/>
  <c r="I194" i="43"/>
  <c r="J194" i="43"/>
  <c r="K194" i="43"/>
  <c r="L194" i="43"/>
  <c r="M194" i="43"/>
  <c r="N194" i="43"/>
  <c r="O194" i="43"/>
  <c r="P194" i="43"/>
  <c r="Q194" i="43"/>
  <c r="R194" i="43"/>
  <c r="S194" i="43"/>
  <c r="T194" i="43"/>
  <c r="U194" i="43"/>
  <c r="V194" i="43"/>
  <c r="W194" i="43"/>
  <c r="X194" i="43"/>
  <c r="Y194" i="43"/>
  <c r="A195" i="43"/>
  <c r="B195" i="43"/>
  <c r="C195" i="43"/>
  <c r="D195" i="43"/>
  <c r="E195" i="43"/>
  <c r="F195" i="43"/>
  <c r="G195" i="43"/>
  <c r="H195" i="43"/>
  <c r="I195" i="43"/>
  <c r="J195" i="43"/>
  <c r="K195" i="43"/>
  <c r="L195" i="43"/>
  <c r="M195" i="43"/>
  <c r="N195" i="43"/>
  <c r="O195" i="43"/>
  <c r="P195" i="43"/>
  <c r="Q195" i="43"/>
  <c r="R195" i="43"/>
  <c r="S195" i="43"/>
  <c r="T195" i="43"/>
  <c r="U195" i="43"/>
  <c r="V195" i="43"/>
  <c r="W195" i="43"/>
  <c r="X195" i="43"/>
  <c r="Y195" i="43"/>
  <c r="A196" i="43"/>
  <c r="B196" i="43"/>
  <c r="C196" i="43"/>
  <c r="D196" i="43"/>
  <c r="E196" i="43"/>
  <c r="F196" i="43"/>
  <c r="G196" i="43"/>
  <c r="H196" i="43"/>
  <c r="I196" i="43"/>
  <c r="J196" i="43"/>
  <c r="K196" i="43"/>
  <c r="L196" i="43"/>
  <c r="M196" i="43"/>
  <c r="N196" i="43"/>
  <c r="O196" i="43"/>
  <c r="P196" i="43"/>
  <c r="Q196" i="43"/>
  <c r="R196" i="43"/>
  <c r="S196" i="43"/>
  <c r="T196" i="43"/>
  <c r="U196" i="43"/>
  <c r="V196" i="43"/>
  <c r="W196" i="43"/>
  <c r="X196" i="43"/>
  <c r="Y196" i="43"/>
  <c r="A197" i="43"/>
  <c r="B197" i="43"/>
  <c r="C197" i="43"/>
  <c r="D197" i="43"/>
  <c r="E197" i="43"/>
  <c r="F197" i="43"/>
  <c r="G197" i="43"/>
  <c r="H197" i="43"/>
  <c r="I197" i="43"/>
  <c r="J197" i="43"/>
  <c r="K197" i="43"/>
  <c r="L197" i="43"/>
  <c r="M197" i="43"/>
  <c r="N197" i="43"/>
  <c r="O197" i="43"/>
  <c r="P197" i="43"/>
  <c r="Q197" i="43"/>
  <c r="R197" i="43"/>
  <c r="S197" i="43"/>
  <c r="T197" i="43"/>
  <c r="U197" i="43"/>
  <c r="V197" i="43"/>
  <c r="W197" i="43"/>
  <c r="X197" i="43"/>
  <c r="Y197" i="43"/>
  <c r="A198" i="43"/>
  <c r="B198" i="43"/>
  <c r="C198" i="43"/>
  <c r="D198" i="43"/>
  <c r="E198" i="43"/>
  <c r="F198" i="43"/>
  <c r="G198" i="43"/>
  <c r="H198" i="43"/>
  <c r="I198" i="43"/>
  <c r="J198" i="43"/>
  <c r="K198" i="43"/>
  <c r="L198" i="43"/>
  <c r="M198" i="43"/>
  <c r="N198" i="43"/>
  <c r="O198" i="43"/>
  <c r="P198" i="43"/>
  <c r="Q198" i="43"/>
  <c r="R198" i="43"/>
  <c r="S198" i="43"/>
  <c r="T198" i="43"/>
  <c r="U198" i="43"/>
  <c r="V198" i="43"/>
  <c r="W198" i="43"/>
  <c r="X198" i="43"/>
  <c r="Y198" i="43"/>
  <c r="AB36" i="37" l="1"/>
  <c r="B4" i="43"/>
  <c r="C4" i="43"/>
  <c r="D4" i="43"/>
  <c r="E4" i="43"/>
  <c r="F4" i="43"/>
  <c r="G4" i="43"/>
  <c r="H4" i="43"/>
  <c r="I4" i="43"/>
  <c r="J4" i="43"/>
  <c r="K4" i="43"/>
  <c r="L4" i="43"/>
  <c r="M4" i="43"/>
  <c r="N4" i="43"/>
  <c r="O4" i="43"/>
  <c r="P4" i="43"/>
  <c r="Q4" i="43"/>
  <c r="R4" i="43"/>
  <c r="S4" i="43"/>
  <c r="T4" i="43"/>
  <c r="U4" i="43"/>
  <c r="V4" i="43"/>
  <c r="W4" i="43"/>
  <c r="X4" i="43"/>
  <c r="Y4" i="43"/>
  <c r="B5" i="43"/>
  <c r="C5" i="43"/>
  <c r="D5" i="43"/>
  <c r="E5" i="43"/>
  <c r="F5" i="43"/>
  <c r="G5" i="43"/>
  <c r="H5" i="43"/>
  <c r="I5" i="43"/>
  <c r="J5" i="43"/>
  <c r="K5" i="43"/>
  <c r="L5" i="43"/>
  <c r="M5" i="43"/>
  <c r="N5" i="43"/>
  <c r="O5" i="43"/>
  <c r="P5" i="43"/>
  <c r="Q5" i="43"/>
  <c r="R5" i="43"/>
  <c r="S5" i="43"/>
  <c r="T5" i="43"/>
  <c r="U5" i="43"/>
  <c r="V5" i="43"/>
  <c r="W5" i="43"/>
  <c r="X5" i="43"/>
  <c r="Y5" i="43"/>
  <c r="B6" i="43"/>
  <c r="C6" i="43"/>
  <c r="D6" i="43"/>
  <c r="E6" i="43"/>
  <c r="F6" i="43"/>
  <c r="G6" i="43"/>
  <c r="H6" i="43"/>
  <c r="I6" i="43"/>
  <c r="J6" i="43"/>
  <c r="K6" i="43"/>
  <c r="L6" i="43"/>
  <c r="M6" i="43"/>
  <c r="N6" i="43"/>
  <c r="O6" i="43"/>
  <c r="P6" i="43"/>
  <c r="Q6" i="43"/>
  <c r="R6" i="43"/>
  <c r="S6" i="43"/>
  <c r="T6" i="43"/>
  <c r="U6" i="43"/>
  <c r="V6" i="43"/>
  <c r="W6" i="43"/>
  <c r="X6" i="43"/>
  <c r="Y6" i="43"/>
  <c r="B7" i="43"/>
  <c r="C7" i="43"/>
  <c r="D7" i="43"/>
  <c r="E7" i="43"/>
  <c r="F7" i="43"/>
  <c r="G7" i="43"/>
  <c r="H7" i="43"/>
  <c r="I7" i="43"/>
  <c r="J7" i="43"/>
  <c r="K7" i="43"/>
  <c r="L7" i="43"/>
  <c r="M7" i="43"/>
  <c r="N7" i="43"/>
  <c r="O7" i="43"/>
  <c r="P7" i="43"/>
  <c r="Q7" i="43"/>
  <c r="R7" i="43"/>
  <c r="S7" i="43"/>
  <c r="T7" i="43"/>
  <c r="U7" i="43"/>
  <c r="V7" i="43"/>
  <c r="W7" i="43"/>
  <c r="X7" i="43"/>
  <c r="Y7" i="43"/>
  <c r="B8" i="43"/>
  <c r="C8" i="43"/>
  <c r="D8" i="43"/>
  <c r="E8" i="43"/>
  <c r="F8" i="43"/>
  <c r="G8" i="43"/>
  <c r="H8" i="43"/>
  <c r="I8" i="43"/>
  <c r="J8" i="43"/>
  <c r="K8" i="43"/>
  <c r="L8" i="43"/>
  <c r="M8" i="43"/>
  <c r="N8" i="43"/>
  <c r="O8" i="43"/>
  <c r="P8" i="43"/>
  <c r="Q8" i="43"/>
  <c r="R8" i="43"/>
  <c r="S8" i="43"/>
  <c r="T8" i="43"/>
  <c r="U8" i="43"/>
  <c r="V8" i="43"/>
  <c r="W8" i="43"/>
  <c r="X8" i="43"/>
  <c r="Y8" i="43"/>
  <c r="B9" i="43"/>
  <c r="C9" i="43"/>
  <c r="D9" i="43"/>
  <c r="E9" i="43"/>
  <c r="F9" i="43"/>
  <c r="G9" i="43"/>
  <c r="H9" i="43"/>
  <c r="I9" i="43"/>
  <c r="J9" i="43"/>
  <c r="K9" i="43"/>
  <c r="L9" i="43"/>
  <c r="M9" i="43"/>
  <c r="N9" i="43"/>
  <c r="O9" i="43"/>
  <c r="P9" i="43"/>
  <c r="Q9" i="43"/>
  <c r="R9" i="43"/>
  <c r="S9" i="43"/>
  <c r="T9" i="43"/>
  <c r="U9" i="43"/>
  <c r="V9" i="43"/>
  <c r="W9" i="43"/>
  <c r="X9" i="43"/>
  <c r="Y9" i="43"/>
  <c r="B10" i="43"/>
  <c r="C10" i="43"/>
  <c r="D10" i="43"/>
  <c r="E10" i="43"/>
  <c r="F10" i="43"/>
  <c r="G10" i="43"/>
  <c r="H10" i="43"/>
  <c r="I10" i="43"/>
  <c r="J10" i="43"/>
  <c r="K10" i="43"/>
  <c r="L10" i="43"/>
  <c r="M10" i="43"/>
  <c r="N10" i="43"/>
  <c r="O10" i="43"/>
  <c r="P10" i="43"/>
  <c r="Q10" i="43"/>
  <c r="R10" i="43"/>
  <c r="S10" i="43"/>
  <c r="T10" i="43"/>
  <c r="U10" i="43"/>
  <c r="V10" i="43"/>
  <c r="W10" i="43"/>
  <c r="X10" i="43"/>
  <c r="Y10" i="43"/>
  <c r="B11" i="43"/>
  <c r="C11" i="43"/>
  <c r="D11" i="43"/>
  <c r="E11" i="43"/>
  <c r="F11" i="43"/>
  <c r="G11" i="43"/>
  <c r="H11" i="43"/>
  <c r="I11" i="43"/>
  <c r="J11" i="43"/>
  <c r="K11" i="43"/>
  <c r="L11" i="43"/>
  <c r="M11" i="43"/>
  <c r="N11" i="43"/>
  <c r="O11" i="43"/>
  <c r="P11" i="43"/>
  <c r="Q11" i="43"/>
  <c r="R11" i="43"/>
  <c r="S11" i="43"/>
  <c r="T11" i="43"/>
  <c r="U11" i="43"/>
  <c r="V11" i="43"/>
  <c r="W11" i="43"/>
  <c r="X11" i="43"/>
  <c r="Y11" i="43"/>
  <c r="B12" i="43"/>
  <c r="C12" i="43"/>
  <c r="D12" i="43"/>
  <c r="E12" i="43"/>
  <c r="F12" i="43"/>
  <c r="G12" i="43"/>
  <c r="H12" i="43"/>
  <c r="I12" i="43"/>
  <c r="J12" i="43"/>
  <c r="K12" i="43"/>
  <c r="L12" i="43"/>
  <c r="M12" i="43"/>
  <c r="N12" i="43"/>
  <c r="O12" i="43"/>
  <c r="P12" i="43"/>
  <c r="Q12" i="43"/>
  <c r="R12" i="43"/>
  <c r="S12" i="43"/>
  <c r="T12" i="43"/>
  <c r="U12" i="43"/>
  <c r="V12" i="43"/>
  <c r="W12" i="43"/>
  <c r="X12" i="43"/>
  <c r="Y12" i="43"/>
  <c r="B13" i="43"/>
  <c r="C13" i="43"/>
  <c r="D13" i="43"/>
  <c r="E13" i="43"/>
  <c r="F13" i="43"/>
  <c r="G13" i="43"/>
  <c r="H13" i="43"/>
  <c r="I13" i="43"/>
  <c r="J13" i="43"/>
  <c r="K13" i="43"/>
  <c r="L13" i="43"/>
  <c r="M13" i="43"/>
  <c r="N13" i="43"/>
  <c r="O13" i="43"/>
  <c r="P13" i="43"/>
  <c r="Q13" i="43"/>
  <c r="R13" i="43"/>
  <c r="S13" i="43"/>
  <c r="T13" i="43"/>
  <c r="U13" i="43"/>
  <c r="V13" i="43"/>
  <c r="W13" i="43"/>
  <c r="X13" i="43"/>
  <c r="Y13" i="43"/>
  <c r="B14" i="43"/>
  <c r="C14" i="43"/>
  <c r="D14" i="43"/>
  <c r="E14" i="43"/>
  <c r="F14" i="43"/>
  <c r="G14" i="43"/>
  <c r="H14" i="43"/>
  <c r="I14" i="43"/>
  <c r="J14" i="43"/>
  <c r="K14" i="43"/>
  <c r="L14" i="43"/>
  <c r="M14" i="43"/>
  <c r="N14" i="43"/>
  <c r="O14" i="43"/>
  <c r="P14" i="43"/>
  <c r="Q14" i="43"/>
  <c r="R14" i="43"/>
  <c r="S14" i="43"/>
  <c r="T14" i="43"/>
  <c r="U14" i="43"/>
  <c r="V14" i="43"/>
  <c r="W14" i="43"/>
  <c r="X14" i="43"/>
  <c r="Y14" i="43"/>
  <c r="B15" i="43"/>
  <c r="C15" i="43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B16" i="43"/>
  <c r="C16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B18" i="43"/>
  <c r="C18" i="43"/>
  <c r="D18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B19" i="43"/>
  <c r="C19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B20" i="43"/>
  <c r="C20" i="43"/>
  <c r="D20" i="43"/>
  <c r="E20" i="43"/>
  <c r="F20" i="43"/>
  <c r="G20" i="43"/>
  <c r="H20" i="43"/>
  <c r="I20" i="43"/>
  <c r="J20" i="43"/>
  <c r="K20" i="43"/>
  <c r="L20" i="43"/>
  <c r="M20" i="43"/>
  <c r="N20" i="43"/>
  <c r="O20" i="43"/>
  <c r="P20" i="43"/>
  <c r="Q20" i="43"/>
  <c r="R20" i="43"/>
  <c r="S20" i="43"/>
  <c r="T20" i="43"/>
  <c r="U20" i="43"/>
  <c r="V20" i="43"/>
  <c r="W20" i="43"/>
  <c r="X20" i="43"/>
  <c r="Y20" i="43"/>
  <c r="B21" i="43"/>
  <c r="C21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B22" i="43"/>
  <c r="C22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B23" i="43"/>
  <c r="C23" i="43"/>
  <c r="D23" i="43"/>
  <c r="E23" i="43"/>
  <c r="F23" i="43"/>
  <c r="G23" i="43"/>
  <c r="H23" i="43"/>
  <c r="I23" i="43"/>
  <c r="J23" i="43"/>
  <c r="K23" i="43"/>
  <c r="L23" i="43"/>
  <c r="M23" i="43"/>
  <c r="N23" i="43"/>
  <c r="O23" i="43"/>
  <c r="P23" i="43"/>
  <c r="Q23" i="43"/>
  <c r="R23" i="43"/>
  <c r="S23" i="43"/>
  <c r="T23" i="43"/>
  <c r="U23" i="43"/>
  <c r="V23" i="43"/>
  <c r="W23" i="43"/>
  <c r="X23" i="43"/>
  <c r="Y23" i="43"/>
  <c r="B24" i="43"/>
  <c r="C24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B25" i="43"/>
  <c r="C25" i="43"/>
  <c r="D25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B26" i="43"/>
  <c r="C26" i="43"/>
  <c r="D26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B27" i="43"/>
  <c r="C27" i="43"/>
  <c r="D27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B28" i="43"/>
  <c r="C28" i="43"/>
  <c r="D28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B29" i="43"/>
  <c r="C29" i="43"/>
  <c r="D29" i="43"/>
  <c r="E29" i="43"/>
  <c r="F29" i="43"/>
  <c r="G29" i="43"/>
  <c r="H29" i="43"/>
  <c r="I29" i="43"/>
  <c r="J29" i="43"/>
  <c r="K29" i="43"/>
  <c r="L29" i="43"/>
  <c r="M29" i="43"/>
  <c r="N29" i="43"/>
  <c r="O29" i="43"/>
  <c r="P29" i="43"/>
  <c r="Q29" i="43"/>
  <c r="R29" i="43"/>
  <c r="S29" i="43"/>
  <c r="T29" i="43"/>
  <c r="U29" i="43"/>
  <c r="V29" i="43"/>
  <c r="W29" i="43"/>
  <c r="X29" i="43"/>
  <c r="Y29" i="43"/>
  <c r="B30" i="43"/>
  <c r="C30" i="43"/>
  <c r="D30" i="43"/>
  <c r="E30" i="43"/>
  <c r="F30" i="43"/>
  <c r="G30" i="43"/>
  <c r="H30" i="43"/>
  <c r="I30" i="43"/>
  <c r="J30" i="43"/>
  <c r="K30" i="43"/>
  <c r="L30" i="43"/>
  <c r="M30" i="43"/>
  <c r="N30" i="43"/>
  <c r="O30" i="43"/>
  <c r="P30" i="43"/>
  <c r="Q30" i="43"/>
  <c r="R30" i="43"/>
  <c r="S30" i="43"/>
  <c r="T30" i="43"/>
  <c r="U30" i="43"/>
  <c r="V30" i="43"/>
  <c r="W30" i="43"/>
  <c r="X30" i="43"/>
  <c r="Y30" i="43"/>
  <c r="B31" i="43"/>
  <c r="C31" i="43"/>
  <c r="D31" i="43"/>
  <c r="E31" i="43"/>
  <c r="F31" i="43"/>
  <c r="G31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B32" i="43"/>
  <c r="C32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B33" i="43"/>
  <c r="C33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B34" i="43"/>
  <c r="C34" i="43"/>
  <c r="D34" i="43"/>
  <c r="E34" i="43"/>
  <c r="F34" i="43"/>
  <c r="G34" i="43"/>
  <c r="H34" i="43"/>
  <c r="I34" i="43"/>
  <c r="J34" i="43"/>
  <c r="K34" i="43"/>
  <c r="L34" i="43"/>
  <c r="M34" i="43"/>
  <c r="N34" i="43"/>
  <c r="O34" i="43"/>
  <c r="P34" i="43"/>
  <c r="Q34" i="43"/>
  <c r="R34" i="43"/>
  <c r="S34" i="43"/>
  <c r="T34" i="43"/>
  <c r="U34" i="43"/>
  <c r="V34" i="43"/>
  <c r="W34" i="43"/>
  <c r="X34" i="43"/>
  <c r="Y34" i="43"/>
  <c r="B35" i="43"/>
  <c r="C35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B36" i="43"/>
  <c r="C36" i="43"/>
  <c r="D36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B37" i="43"/>
  <c r="C37" i="43"/>
  <c r="D37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B38" i="43"/>
  <c r="C38" i="43"/>
  <c r="D38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B39" i="43"/>
  <c r="C39" i="43"/>
  <c r="D39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B40" i="43"/>
  <c r="C40" i="43"/>
  <c r="D40" i="43"/>
  <c r="E40" i="43"/>
  <c r="F40" i="43"/>
  <c r="G40" i="43"/>
  <c r="H40" i="43"/>
  <c r="I40" i="43"/>
  <c r="J40" i="43"/>
  <c r="K40" i="43"/>
  <c r="L40" i="43"/>
  <c r="M40" i="43"/>
  <c r="N40" i="43"/>
  <c r="O40" i="43"/>
  <c r="P40" i="43"/>
  <c r="Q40" i="43"/>
  <c r="R40" i="43"/>
  <c r="S40" i="43"/>
  <c r="T40" i="43"/>
  <c r="U40" i="43"/>
  <c r="V40" i="43"/>
  <c r="W40" i="43"/>
  <c r="X40" i="43"/>
  <c r="Y40" i="43"/>
  <c r="B41" i="43"/>
  <c r="C41" i="43"/>
  <c r="D41" i="43"/>
  <c r="E41" i="43"/>
  <c r="F41" i="43"/>
  <c r="G41" i="43"/>
  <c r="H41" i="43"/>
  <c r="I41" i="43"/>
  <c r="J41" i="43"/>
  <c r="K41" i="43"/>
  <c r="L41" i="43"/>
  <c r="M41" i="43"/>
  <c r="N41" i="43"/>
  <c r="O41" i="43"/>
  <c r="P41" i="43"/>
  <c r="Q41" i="43"/>
  <c r="R41" i="43"/>
  <c r="S41" i="43"/>
  <c r="T41" i="43"/>
  <c r="U41" i="43"/>
  <c r="V41" i="43"/>
  <c r="W41" i="43"/>
  <c r="X41" i="43"/>
  <c r="Y41" i="43"/>
  <c r="B42" i="43"/>
  <c r="C42" i="43"/>
  <c r="D42" i="43"/>
  <c r="E42" i="43"/>
  <c r="F42" i="43"/>
  <c r="G42" i="43"/>
  <c r="H42" i="43"/>
  <c r="I42" i="43"/>
  <c r="J42" i="43"/>
  <c r="K42" i="43"/>
  <c r="L42" i="43"/>
  <c r="M42" i="43"/>
  <c r="N42" i="43"/>
  <c r="O42" i="43"/>
  <c r="P42" i="43"/>
  <c r="Q42" i="43"/>
  <c r="R42" i="43"/>
  <c r="S42" i="43"/>
  <c r="T42" i="43"/>
  <c r="U42" i="43"/>
  <c r="V42" i="43"/>
  <c r="W42" i="43"/>
  <c r="X42" i="43"/>
  <c r="Y42" i="43"/>
  <c r="B43" i="43"/>
  <c r="C43" i="43"/>
  <c r="D43" i="43"/>
  <c r="E43" i="43"/>
  <c r="F43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B44" i="43"/>
  <c r="C44" i="43"/>
  <c r="D44" i="43"/>
  <c r="E44" i="43"/>
  <c r="F44" i="43"/>
  <c r="G44" i="43"/>
  <c r="H44" i="43"/>
  <c r="I44" i="43"/>
  <c r="J44" i="43"/>
  <c r="K44" i="43"/>
  <c r="L44" i="43"/>
  <c r="M44" i="43"/>
  <c r="N44" i="43"/>
  <c r="O44" i="43"/>
  <c r="P44" i="43"/>
  <c r="Q44" i="43"/>
  <c r="R44" i="43"/>
  <c r="S44" i="43"/>
  <c r="T44" i="43"/>
  <c r="U44" i="43"/>
  <c r="V44" i="43"/>
  <c r="W44" i="43"/>
  <c r="X44" i="43"/>
  <c r="Y44" i="43"/>
  <c r="B45" i="43"/>
  <c r="C45" i="43"/>
  <c r="D45" i="43"/>
  <c r="E45" i="43"/>
  <c r="F45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B46" i="43"/>
  <c r="C46" i="43"/>
  <c r="D46" i="43"/>
  <c r="E46" i="43"/>
  <c r="F46" i="43"/>
  <c r="G46" i="43"/>
  <c r="H46" i="43"/>
  <c r="I46" i="43"/>
  <c r="J46" i="43"/>
  <c r="K46" i="43"/>
  <c r="L46" i="43"/>
  <c r="M46" i="43"/>
  <c r="N46" i="43"/>
  <c r="O46" i="43"/>
  <c r="P46" i="43"/>
  <c r="Q46" i="43"/>
  <c r="R46" i="43"/>
  <c r="S46" i="43"/>
  <c r="T46" i="43"/>
  <c r="U46" i="43"/>
  <c r="V46" i="43"/>
  <c r="W46" i="43"/>
  <c r="X46" i="43"/>
  <c r="Y46" i="43"/>
  <c r="B47" i="43"/>
  <c r="C47" i="43"/>
  <c r="D47" i="43"/>
  <c r="E47" i="43"/>
  <c r="F47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B48" i="43"/>
  <c r="C48" i="43"/>
  <c r="D48" i="43"/>
  <c r="E48" i="43"/>
  <c r="F48" i="43"/>
  <c r="G48" i="43"/>
  <c r="H48" i="43"/>
  <c r="I48" i="43"/>
  <c r="J48" i="43"/>
  <c r="K48" i="43"/>
  <c r="L48" i="43"/>
  <c r="M48" i="43"/>
  <c r="N48" i="43"/>
  <c r="O48" i="43"/>
  <c r="P48" i="43"/>
  <c r="Q48" i="43"/>
  <c r="R48" i="43"/>
  <c r="S48" i="43"/>
  <c r="T48" i="43"/>
  <c r="U48" i="43"/>
  <c r="V48" i="43"/>
  <c r="W48" i="43"/>
  <c r="X48" i="43"/>
  <c r="Y48" i="43"/>
  <c r="B49" i="43"/>
  <c r="C49" i="43"/>
  <c r="D49" i="43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B50" i="43"/>
  <c r="C50" i="43"/>
  <c r="D50" i="43"/>
  <c r="E50" i="43"/>
  <c r="F50" i="43"/>
  <c r="G50" i="43"/>
  <c r="H50" i="43"/>
  <c r="I50" i="43"/>
  <c r="J50" i="43"/>
  <c r="K50" i="43"/>
  <c r="L50" i="43"/>
  <c r="M50" i="43"/>
  <c r="N50" i="43"/>
  <c r="O50" i="43"/>
  <c r="P50" i="43"/>
  <c r="Q50" i="43"/>
  <c r="R50" i="43"/>
  <c r="S50" i="43"/>
  <c r="T50" i="43"/>
  <c r="U50" i="43"/>
  <c r="V50" i="43"/>
  <c r="W50" i="43"/>
  <c r="X50" i="43"/>
  <c r="Y50" i="43"/>
  <c r="B51" i="43"/>
  <c r="C51" i="43"/>
  <c r="D51" i="43"/>
  <c r="E51" i="43"/>
  <c r="F51" i="43"/>
  <c r="G51" i="43"/>
  <c r="H51" i="43"/>
  <c r="I51" i="43"/>
  <c r="J51" i="43"/>
  <c r="K51" i="43"/>
  <c r="L51" i="43"/>
  <c r="M51" i="43"/>
  <c r="N51" i="43"/>
  <c r="O51" i="43"/>
  <c r="P51" i="43"/>
  <c r="Q51" i="43"/>
  <c r="R51" i="43"/>
  <c r="S51" i="43"/>
  <c r="T51" i="43"/>
  <c r="U51" i="43"/>
  <c r="V51" i="43"/>
  <c r="W51" i="43"/>
  <c r="X51" i="43"/>
  <c r="Y51" i="43"/>
  <c r="B52" i="43"/>
  <c r="C52" i="43"/>
  <c r="D52" i="43"/>
  <c r="E52" i="43"/>
  <c r="F52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B53" i="43"/>
  <c r="C53" i="43"/>
  <c r="D53" i="43"/>
  <c r="E53" i="43"/>
  <c r="F53" i="43"/>
  <c r="G53" i="43"/>
  <c r="H53" i="43"/>
  <c r="I53" i="43"/>
  <c r="J53" i="43"/>
  <c r="K53" i="43"/>
  <c r="L53" i="43"/>
  <c r="M53" i="43"/>
  <c r="N53" i="43"/>
  <c r="O53" i="43"/>
  <c r="P53" i="43"/>
  <c r="Q53" i="43"/>
  <c r="R53" i="43"/>
  <c r="S53" i="43"/>
  <c r="T53" i="43"/>
  <c r="U53" i="43"/>
  <c r="V53" i="43"/>
  <c r="W53" i="43"/>
  <c r="X53" i="43"/>
  <c r="Y53" i="43"/>
  <c r="B54" i="43"/>
  <c r="C54" i="43"/>
  <c r="D54" i="43"/>
  <c r="E54" i="43"/>
  <c r="F54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B55" i="43"/>
  <c r="C55" i="43"/>
  <c r="D55" i="43"/>
  <c r="E55" i="43"/>
  <c r="F55" i="43"/>
  <c r="G55" i="43"/>
  <c r="H55" i="43"/>
  <c r="I55" i="43"/>
  <c r="J55" i="43"/>
  <c r="K55" i="43"/>
  <c r="L55" i="43"/>
  <c r="M55" i="43"/>
  <c r="N55" i="43"/>
  <c r="O55" i="43"/>
  <c r="P55" i="43"/>
  <c r="Q55" i="43"/>
  <c r="R55" i="43"/>
  <c r="S55" i="43"/>
  <c r="T55" i="43"/>
  <c r="U55" i="43"/>
  <c r="V55" i="43"/>
  <c r="W55" i="43"/>
  <c r="X55" i="43"/>
  <c r="Y55" i="43"/>
  <c r="B56" i="43"/>
  <c r="C56" i="43"/>
  <c r="D56" i="43"/>
  <c r="E56" i="43"/>
  <c r="F56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B57" i="43"/>
  <c r="C57" i="43"/>
  <c r="D57" i="43"/>
  <c r="E57" i="43"/>
  <c r="F57" i="43"/>
  <c r="G57" i="43"/>
  <c r="H57" i="43"/>
  <c r="I57" i="43"/>
  <c r="J57" i="43"/>
  <c r="K57" i="43"/>
  <c r="L57" i="43"/>
  <c r="M57" i="43"/>
  <c r="N57" i="43"/>
  <c r="O57" i="43"/>
  <c r="P57" i="43"/>
  <c r="Q57" i="43"/>
  <c r="R57" i="43"/>
  <c r="S57" i="43"/>
  <c r="T57" i="43"/>
  <c r="U57" i="43"/>
  <c r="V57" i="43"/>
  <c r="W57" i="43"/>
  <c r="X57" i="43"/>
  <c r="Y57" i="43"/>
  <c r="B58" i="43"/>
  <c r="C58" i="43"/>
  <c r="D58" i="43"/>
  <c r="E58" i="43"/>
  <c r="F58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B59" i="43"/>
  <c r="C59" i="43"/>
  <c r="D59" i="43"/>
  <c r="E59" i="43"/>
  <c r="F59" i="43"/>
  <c r="G59" i="43"/>
  <c r="H59" i="43"/>
  <c r="I59" i="43"/>
  <c r="J59" i="43"/>
  <c r="K59" i="43"/>
  <c r="L59" i="43"/>
  <c r="M59" i="43"/>
  <c r="N59" i="43"/>
  <c r="O59" i="43"/>
  <c r="P59" i="43"/>
  <c r="Q59" i="43"/>
  <c r="R59" i="43"/>
  <c r="S59" i="43"/>
  <c r="T59" i="43"/>
  <c r="U59" i="43"/>
  <c r="V59" i="43"/>
  <c r="W59" i="43"/>
  <c r="X59" i="43"/>
  <c r="Y59" i="43"/>
  <c r="B60" i="43"/>
  <c r="C60" i="43"/>
  <c r="D60" i="43"/>
  <c r="E60" i="43"/>
  <c r="F60" i="43"/>
  <c r="G60" i="43"/>
  <c r="H60" i="43"/>
  <c r="I60" i="43"/>
  <c r="J60" i="43"/>
  <c r="K60" i="43"/>
  <c r="L60" i="43"/>
  <c r="M60" i="43"/>
  <c r="N60" i="43"/>
  <c r="O60" i="43"/>
  <c r="P60" i="43"/>
  <c r="Q60" i="43"/>
  <c r="R60" i="43"/>
  <c r="S60" i="43"/>
  <c r="T60" i="43"/>
  <c r="U60" i="43"/>
  <c r="V60" i="43"/>
  <c r="W60" i="43"/>
  <c r="X60" i="43"/>
  <c r="Y60" i="43"/>
  <c r="B61" i="43"/>
  <c r="C61" i="43"/>
  <c r="D61" i="43"/>
  <c r="E61" i="43"/>
  <c r="F61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B62" i="43"/>
  <c r="C62" i="43"/>
  <c r="D62" i="43"/>
  <c r="E62" i="43"/>
  <c r="F62" i="43"/>
  <c r="G62" i="43"/>
  <c r="H62" i="43"/>
  <c r="I62" i="43"/>
  <c r="J62" i="43"/>
  <c r="K62" i="43"/>
  <c r="L62" i="43"/>
  <c r="M62" i="43"/>
  <c r="N62" i="43"/>
  <c r="O62" i="43"/>
  <c r="P62" i="43"/>
  <c r="Q62" i="43"/>
  <c r="R62" i="43"/>
  <c r="S62" i="43"/>
  <c r="T62" i="43"/>
  <c r="U62" i="43"/>
  <c r="V62" i="43"/>
  <c r="W62" i="43"/>
  <c r="X62" i="43"/>
  <c r="Y62" i="43"/>
  <c r="B63" i="43"/>
  <c r="C63" i="43"/>
  <c r="D63" i="43"/>
  <c r="E63" i="43"/>
  <c r="F63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B64" i="43"/>
  <c r="C64" i="43"/>
  <c r="D64" i="43"/>
  <c r="E64" i="43"/>
  <c r="F64" i="43"/>
  <c r="G64" i="43"/>
  <c r="H64" i="43"/>
  <c r="I64" i="43"/>
  <c r="J64" i="43"/>
  <c r="K64" i="43"/>
  <c r="L64" i="43"/>
  <c r="M64" i="43"/>
  <c r="N64" i="43"/>
  <c r="O64" i="43"/>
  <c r="P64" i="43"/>
  <c r="Q64" i="43"/>
  <c r="R64" i="43"/>
  <c r="S64" i="43"/>
  <c r="T64" i="43"/>
  <c r="U64" i="43"/>
  <c r="V64" i="43"/>
  <c r="W64" i="43"/>
  <c r="X64" i="43"/>
  <c r="Y64" i="43"/>
  <c r="B65" i="43"/>
  <c r="C65" i="43"/>
  <c r="D65" i="43"/>
  <c r="E65" i="43"/>
  <c r="F65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B66" i="43"/>
  <c r="C66" i="43"/>
  <c r="D66" i="43"/>
  <c r="E66" i="43"/>
  <c r="F66" i="43"/>
  <c r="G66" i="43"/>
  <c r="H66" i="43"/>
  <c r="I66" i="43"/>
  <c r="J66" i="43"/>
  <c r="K66" i="43"/>
  <c r="L66" i="43"/>
  <c r="M66" i="43"/>
  <c r="N66" i="43"/>
  <c r="O66" i="43"/>
  <c r="P66" i="43"/>
  <c r="Q66" i="43"/>
  <c r="R66" i="43"/>
  <c r="S66" i="43"/>
  <c r="T66" i="43"/>
  <c r="U66" i="43"/>
  <c r="V66" i="43"/>
  <c r="W66" i="43"/>
  <c r="X66" i="43"/>
  <c r="Y66" i="43"/>
  <c r="B67" i="43"/>
  <c r="C67" i="43"/>
  <c r="D67" i="43"/>
  <c r="E67" i="43"/>
  <c r="F67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B68" i="43"/>
  <c r="C68" i="43"/>
  <c r="D68" i="43"/>
  <c r="E68" i="43"/>
  <c r="F68" i="43"/>
  <c r="G68" i="43"/>
  <c r="H68" i="43"/>
  <c r="I68" i="43"/>
  <c r="J68" i="43"/>
  <c r="K68" i="43"/>
  <c r="L68" i="43"/>
  <c r="M68" i="43"/>
  <c r="N68" i="43"/>
  <c r="O68" i="43"/>
  <c r="P68" i="43"/>
  <c r="Q68" i="43"/>
  <c r="R68" i="43"/>
  <c r="S68" i="43"/>
  <c r="T68" i="43"/>
  <c r="U68" i="43"/>
  <c r="V68" i="43"/>
  <c r="W68" i="43"/>
  <c r="X68" i="43"/>
  <c r="Y68" i="43"/>
  <c r="B69" i="43"/>
  <c r="C69" i="43"/>
  <c r="D69" i="43"/>
  <c r="E69" i="43"/>
  <c r="F69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B70" i="43"/>
  <c r="C70" i="43"/>
  <c r="D70" i="43"/>
  <c r="E70" i="43"/>
  <c r="F70" i="43"/>
  <c r="G70" i="43"/>
  <c r="H70" i="43"/>
  <c r="I70" i="43"/>
  <c r="J70" i="43"/>
  <c r="K70" i="43"/>
  <c r="L70" i="43"/>
  <c r="M70" i="43"/>
  <c r="N70" i="43"/>
  <c r="O70" i="43"/>
  <c r="P70" i="43"/>
  <c r="Q70" i="43"/>
  <c r="R70" i="43"/>
  <c r="S70" i="43"/>
  <c r="T70" i="43"/>
  <c r="U70" i="43"/>
  <c r="V70" i="43"/>
  <c r="W70" i="43"/>
  <c r="X70" i="43"/>
  <c r="Y70" i="43"/>
  <c r="B71" i="43"/>
  <c r="C71" i="43"/>
  <c r="D71" i="43"/>
  <c r="E71" i="43"/>
  <c r="F71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B72" i="43"/>
  <c r="C72" i="43"/>
  <c r="D72" i="43"/>
  <c r="E72" i="43"/>
  <c r="F72" i="43"/>
  <c r="G72" i="43"/>
  <c r="H72" i="43"/>
  <c r="I72" i="43"/>
  <c r="J72" i="43"/>
  <c r="K72" i="43"/>
  <c r="L72" i="43"/>
  <c r="M72" i="43"/>
  <c r="N72" i="43"/>
  <c r="O72" i="43"/>
  <c r="P72" i="43"/>
  <c r="Q72" i="43"/>
  <c r="R72" i="43"/>
  <c r="S72" i="43"/>
  <c r="T72" i="43"/>
  <c r="U72" i="43"/>
  <c r="V72" i="43"/>
  <c r="W72" i="43"/>
  <c r="X72" i="43"/>
  <c r="Y72" i="43"/>
  <c r="B73" i="43"/>
  <c r="C73" i="43"/>
  <c r="D73" i="43"/>
  <c r="E73" i="43"/>
  <c r="F73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B74" i="43"/>
  <c r="C74" i="43"/>
  <c r="D74" i="43"/>
  <c r="E74" i="43"/>
  <c r="F74" i="43"/>
  <c r="G74" i="43"/>
  <c r="H74" i="43"/>
  <c r="I74" i="43"/>
  <c r="J74" i="43"/>
  <c r="K74" i="43"/>
  <c r="L74" i="43"/>
  <c r="M74" i="43"/>
  <c r="N74" i="43"/>
  <c r="O74" i="43"/>
  <c r="P74" i="43"/>
  <c r="Q74" i="43"/>
  <c r="R74" i="43"/>
  <c r="S74" i="43"/>
  <c r="T74" i="43"/>
  <c r="U74" i="43"/>
  <c r="V74" i="43"/>
  <c r="W74" i="43"/>
  <c r="X74" i="43"/>
  <c r="Y74" i="43"/>
  <c r="B75" i="43"/>
  <c r="C75" i="43"/>
  <c r="D75" i="43"/>
  <c r="E75" i="43"/>
  <c r="F75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B76" i="43"/>
  <c r="C76" i="43"/>
  <c r="D76" i="43"/>
  <c r="E76" i="43"/>
  <c r="F76" i="43"/>
  <c r="G76" i="43"/>
  <c r="H76" i="43"/>
  <c r="I76" i="43"/>
  <c r="J76" i="43"/>
  <c r="K76" i="43"/>
  <c r="L76" i="43"/>
  <c r="M76" i="43"/>
  <c r="N76" i="43"/>
  <c r="O76" i="43"/>
  <c r="P76" i="43"/>
  <c r="Q76" i="43"/>
  <c r="R76" i="43"/>
  <c r="S76" i="43"/>
  <c r="T76" i="43"/>
  <c r="U76" i="43"/>
  <c r="V76" i="43"/>
  <c r="W76" i="43"/>
  <c r="X76" i="43"/>
  <c r="Y76" i="43"/>
  <c r="B77" i="43"/>
  <c r="C77" i="43"/>
  <c r="D77" i="43"/>
  <c r="E77" i="43"/>
  <c r="F77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B78" i="43"/>
  <c r="C78" i="43"/>
  <c r="D78" i="43"/>
  <c r="E78" i="43"/>
  <c r="F78" i="43"/>
  <c r="G78" i="43"/>
  <c r="H78" i="43"/>
  <c r="I78" i="43"/>
  <c r="J78" i="43"/>
  <c r="K78" i="43"/>
  <c r="L78" i="43"/>
  <c r="M78" i="43"/>
  <c r="N78" i="43"/>
  <c r="O78" i="43"/>
  <c r="P78" i="43"/>
  <c r="Q78" i="43"/>
  <c r="R78" i="43"/>
  <c r="S78" i="43"/>
  <c r="T78" i="43"/>
  <c r="U78" i="43"/>
  <c r="V78" i="43"/>
  <c r="W78" i="43"/>
  <c r="X78" i="43"/>
  <c r="Y78" i="43"/>
  <c r="B79" i="43"/>
  <c r="C79" i="43"/>
  <c r="D79" i="43"/>
  <c r="E79" i="43"/>
  <c r="F79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B80" i="43"/>
  <c r="C80" i="43"/>
  <c r="D80" i="43"/>
  <c r="E80" i="43"/>
  <c r="F80" i="43"/>
  <c r="G80" i="43"/>
  <c r="H80" i="43"/>
  <c r="I80" i="43"/>
  <c r="J80" i="43"/>
  <c r="K80" i="43"/>
  <c r="L80" i="43"/>
  <c r="M80" i="43"/>
  <c r="N80" i="43"/>
  <c r="O80" i="43"/>
  <c r="P80" i="43"/>
  <c r="Q80" i="43"/>
  <c r="R80" i="43"/>
  <c r="S80" i="43"/>
  <c r="T80" i="43"/>
  <c r="U80" i="43"/>
  <c r="V80" i="43"/>
  <c r="W80" i="43"/>
  <c r="X80" i="43"/>
  <c r="Y80" i="43"/>
  <c r="B81" i="43"/>
  <c r="C81" i="43"/>
  <c r="D81" i="43"/>
  <c r="E81" i="43"/>
  <c r="F81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A81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4" i="43"/>
  <c r="A1334" i="43" l="1"/>
  <c r="B1334" i="43"/>
  <c r="C1334" i="43"/>
  <c r="D1334" i="43"/>
  <c r="E1334" i="43"/>
  <c r="F1334" i="43"/>
  <c r="G1334" i="43"/>
  <c r="H1334" i="43"/>
  <c r="I1334" i="43"/>
  <c r="J1334" i="43"/>
  <c r="K1334" i="43"/>
  <c r="L1334" i="43"/>
  <c r="M1334" i="43"/>
  <c r="N1334" i="43"/>
  <c r="O1334" i="43"/>
  <c r="P1334" i="43"/>
  <c r="Q1334" i="43"/>
  <c r="R1334" i="43"/>
  <c r="S1334" i="43"/>
  <c r="T1334" i="43"/>
  <c r="U1334" i="43"/>
  <c r="V1334" i="43"/>
  <c r="W1334" i="43"/>
  <c r="X1334" i="43"/>
  <c r="Y1334" i="43"/>
  <c r="A1335" i="43"/>
  <c r="B1335" i="43"/>
  <c r="C1335" i="43"/>
  <c r="D1335" i="43"/>
  <c r="E1335" i="43"/>
  <c r="F1335" i="43"/>
  <c r="G1335" i="43"/>
  <c r="H1335" i="43"/>
  <c r="I1335" i="43"/>
  <c r="J1335" i="43"/>
  <c r="K1335" i="43"/>
  <c r="L1335" i="43"/>
  <c r="M1335" i="43"/>
  <c r="N1335" i="43"/>
  <c r="O1335" i="43"/>
  <c r="P1335" i="43"/>
  <c r="Q1335" i="43"/>
  <c r="R1335" i="43"/>
  <c r="S1335" i="43"/>
  <c r="T1335" i="43"/>
  <c r="U1335" i="43"/>
  <c r="V1335" i="43"/>
  <c r="W1335" i="43"/>
  <c r="X1335" i="43"/>
  <c r="Y1335" i="43"/>
  <c r="A1327" i="43"/>
  <c r="B1327" i="43"/>
  <c r="C1327" i="43"/>
  <c r="D1327" i="43"/>
  <c r="E1327" i="43"/>
  <c r="F1327" i="43"/>
  <c r="G1327" i="43"/>
  <c r="H1327" i="43"/>
  <c r="I1327" i="43"/>
  <c r="J1327" i="43"/>
  <c r="K1327" i="43"/>
  <c r="L1327" i="43"/>
  <c r="M1327" i="43"/>
  <c r="N1327" i="43"/>
  <c r="O1327" i="43"/>
  <c r="P1327" i="43"/>
  <c r="Q1327" i="43"/>
  <c r="R1327" i="43"/>
  <c r="S1327" i="43"/>
  <c r="T1327" i="43"/>
  <c r="U1327" i="43"/>
  <c r="V1327" i="43"/>
  <c r="W1327" i="43"/>
  <c r="X1327" i="43"/>
  <c r="Y1327" i="43"/>
  <c r="A1328" i="43"/>
  <c r="B1328" i="43"/>
  <c r="C1328" i="43"/>
  <c r="D1328" i="43"/>
  <c r="E1328" i="43"/>
  <c r="F1328" i="43"/>
  <c r="G1328" i="43"/>
  <c r="H1328" i="43"/>
  <c r="I1328" i="43"/>
  <c r="J1328" i="43"/>
  <c r="K1328" i="43"/>
  <c r="L1328" i="43"/>
  <c r="M1328" i="43"/>
  <c r="N1328" i="43"/>
  <c r="O1328" i="43"/>
  <c r="P1328" i="43"/>
  <c r="Q1328" i="43"/>
  <c r="R1328" i="43"/>
  <c r="S1328" i="43"/>
  <c r="T1328" i="43"/>
  <c r="U1328" i="43"/>
  <c r="V1328" i="43"/>
  <c r="W1328" i="43"/>
  <c r="X1328" i="43"/>
  <c r="Y1328" i="43"/>
  <c r="A1329" i="43"/>
  <c r="B1329" i="43"/>
  <c r="C1329" i="43"/>
  <c r="D1329" i="43"/>
  <c r="E1329" i="43"/>
  <c r="F1329" i="43"/>
  <c r="G1329" i="43"/>
  <c r="H1329" i="43"/>
  <c r="I1329" i="43"/>
  <c r="J1329" i="43"/>
  <c r="K1329" i="43"/>
  <c r="L1329" i="43"/>
  <c r="M1329" i="43"/>
  <c r="N1329" i="43"/>
  <c r="O1329" i="43"/>
  <c r="P1329" i="43"/>
  <c r="Q1329" i="43"/>
  <c r="R1329" i="43"/>
  <c r="S1329" i="43"/>
  <c r="T1329" i="43"/>
  <c r="U1329" i="43"/>
  <c r="V1329" i="43"/>
  <c r="W1329" i="43"/>
  <c r="X1329" i="43"/>
  <c r="Y1329" i="43"/>
  <c r="A1330" i="43"/>
  <c r="B1330" i="43"/>
  <c r="C1330" i="43"/>
  <c r="D1330" i="43"/>
  <c r="E1330" i="43"/>
  <c r="F1330" i="43"/>
  <c r="G1330" i="43"/>
  <c r="H1330" i="43"/>
  <c r="I1330" i="43"/>
  <c r="J1330" i="43"/>
  <c r="K1330" i="43"/>
  <c r="L1330" i="43"/>
  <c r="M1330" i="43"/>
  <c r="N1330" i="43"/>
  <c r="O1330" i="43"/>
  <c r="P1330" i="43"/>
  <c r="Q1330" i="43"/>
  <c r="R1330" i="43"/>
  <c r="S1330" i="43"/>
  <c r="T1330" i="43"/>
  <c r="U1330" i="43"/>
  <c r="V1330" i="43"/>
  <c r="W1330" i="43"/>
  <c r="X1330" i="43"/>
  <c r="Y1330" i="43"/>
  <c r="A1331" i="43"/>
  <c r="B1331" i="43"/>
  <c r="C1331" i="43"/>
  <c r="D1331" i="43"/>
  <c r="E1331" i="43"/>
  <c r="F1331" i="43"/>
  <c r="G1331" i="43"/>
  <c r="H1331" i="43"/>
  <c r="I1331" i="43"/>
  <c r="J1331" i="43"/>
  <c r="K1331" i="43"/>
  <c r="L1331" i="43"/>
  <c r="M1331" i="43"/>
  <c r="N1331" i="43"/>
  <c r="O1331" i="43"/>
  <c r="P1331" i="43"/>
  <c r="Q1331" i="43"/>
  <c r="R1331" i="43"/>
  <c r="S1331" i="43"/>
  <c r="T1331" i="43"/>
  <c r="U1331" i="43"/>
  <c r="V1331" i="43"/>
  <c r="W1331" i="43"/>
  <c r="X1331" i="43"/>
  <c r="Y1331" i="43"/>
  <c r="A1332" i="43"/>
  <c r="B1332" i="43"/>
  <c r="C1332" i="43"/>
  <c r="D1332" i="43"/>
  <c r="E1332" i="43"/>
  <c r="F1332" i="43"/>
  <c r="G1332" i="43"/>
  <c r="H1332" i="43"/>
  <c r="I1332" i="43"/>
  <c r="J1332" i="43"/>
  <c r="K1332" i="43"/>
  <c r="L1332" i="43"/>
  <c r="M1332" i="43"/>
  <c r="N1332" i="43"/>
  <c r="O1332" i="43"/>
  <c r="P1332" i="43"/>
  <c r="Q1332" i="43"/>
  <c r="R1332" i="43"/>
  <c r="S1332" i="43"/>
  <c r="T1332" i="43"/>
  <c r="U1332" i="43"/>
  <c r="V1332" i="43"/>
  <c r="W1332" i="43"/>
  <c r="X1332" i="43"/>
  <c r="Y1332" i="43"/>
  <c r="A1333" i="43"/>
  <c r="B1333" i="43"/>
  <c r="C1333" i="43"/>
  <c r="D1333" i="43"/>
  <c r="E1333" i="43"/>
  <c r="F1333" i="43"/>
  <c r="G1333" i="43"/>
  <c r="H1333" i="43"/>
  <c r="I1333" i="43"/>
  <c r="J1333" i="43"/>
  <c r="K1333" i="43"/>
  <c r="L1333" i="43"/>
  <c r="M1333" i="43"/>
  <c r="N1333" i="43"/>
  <c r="O1333" i="43"/>
  <c r="P1333" i="43"/>
  <c r="Q1333" i="43"/>
  <c r="R1333" i="43"/>
  <c r="S1333" i="43"/>
  <c r="T1333" i="43"/>
  <c r="U1333" i="43"/>
  <c r="V1333" i="43"/>
  <c r="W1333" i="43"/>
  <c r="X1333" i="43"/>
  <c r="Y1333" i="43"/>
  <c r="A1326" i="43"/>
  <c r="B1326" i="43"/>
  <c r="C1326" i="43"/>
  <c r="D1326" i="43"/>
  <c r="E1326" i="43"/>
  <c r="F1326" i="43"/>
  <c r="G1326" i="43"/>
  <c r="H1326" i="43"/>
  <c r="I1326" i="43"/>
  <c r="J1326" i="43"/>
  <c r="K1326" i="43"/>
  <c r="L1326" i="43"/>
  <c r="M1326" i="43"/>
  <c r="N1326" i="43"/>
  <c r="O1326" i="43"/>
  <c r="P1326" i="43"/>
  <c r="Q1326" i="43"/>
  <c r="R1326" i="43"/>
  <c r="S1326" i="43"/>
  <c r="T1326" i="43"/>
  <c r="U1326" i="43"/>
  <c r="V1326" i="43"/>
  <c r="W1326" i="43"/>
  <c r="X1326" i="43"/>
  <c r="Y1326" i="43"/>
  <c r="A1325" i="43"/>
  <c r="B1325" i="43"/>
  <c r="C1325" i="43"/>
  <c r="D1325" i="43"/>
  <c r="E1325" i="43"/>
  <c r="F1325" i="43"/>
  <c r="G1325" i="43"/>
  <c r="H1325" i="43"/>
  <c r="I1325" i="43"/>
  <c r="J1325" i="43"/>
  <c r="K1325" i="43"/>
  <c r="L1325" i="43"/>
  <c r="M1325" i="43"/>
  <c r="N1325" i="43"/>
  <c r="O1325" i="43"/>
  <c r="P1325" i="43"/>
  <c r="Q1325" i="43"/>
  <c r="R1325" i="43"/>
  <c r="S1325" i="43"/>
  <c r="T1325" i="43"/>
  <c r="U1325" i="43"/>
  <c r="V1325" i="43"/>
  <c r="W1325" i="43"/>
  <c r="X1325" i="43"/>
  <c r="Y1325" i="43"/>
  <c r="A1313" i="43"/>
  <c r="B1313" i="43"/>
  <c r="C1313" i="43"/>
  <c r="D1313" i="43"/>
  <c r="E1313" i="43"/>
  <c r="F1313" i="43"/>
  <c r="G1313" i="43"/>
  <c r="H1313" i="43"/>
  <c r="I1313" i="43"/>
  <c r="J1313" i="43"/>
  <c r="K1313" i="43"/>
  <c r="L1313" i="43"/>
  <c r="M1313" i="43"/>
  <c r="N1313" i="43"/>
  <c r="O1313" i="43"/>
  <c r="P1313" i="43"/>
  <c r="Q1313" i="43"/>
  <c r="R1313" i="43"/>
  <c r="S1313" i="43"/>
  <c r="T1313" i="43"/>
  <c r="U1313" i="43"/>
  <c r="V1313" i="43"/>
  <c r="W1313" i="43"/>
  <c r="X1313" i="43"/>
  <c r="Y1313" i="43"/>
  <c r="A1314" i="43"/>
  <c r="B1314" i="43"/>
  <c r="C1314" i="43"/>
  <c r="D1314" i="43"/>
  <c r="E1314" i="43"/>
  <c r="F1314" i="43"/>
  <c r="G1314" i="43"/>
  <c r="H1314" i="43"/>
  <c r="I1314" i="43"/>
  <c r="J1314" i="43"/>
  <c r="K1314" i="43"/>
  <c r="L1314" i="43"/>
  <c r="M1314" i="43"/>
  <c r="N1314" i="43"/>
  <c r="O1314" i="43"/>
  <c r="P1314" i="43"/>
  <c r="Q1314" i="43"/>
  <c r="R1314" i="43"/>
  <c r="S1314" i="43"/>
  <c r="T1314" i="43"/>
  <c r="U1314" i="43"/>
  <c r="V1314" i="43"/>
  <c r="W1314" i="43"/>
  <c r="X1314" i="43"/>
  <c r="Y1314" i="43"/>
  <c r="A1315" i="43"/>
  <c r="B1315" i="43"/>
  <c r="C1315" i="43"/>
  <c r="D1315" i="43"/>
  <c r="E1315" i="43"/>
  <c r="F1315" i="43"/>
  <c r="G1315" i="43"/>
  <c r="H1315" i="43"/>
  <c r="I1315" i="43"/>
  <c r="J1315" i="43"/>
  <c r="K1315" i="43"/>
  <c r="L1315" i="43"/>
  <c r="M1315" i="43"/>
  <c r="N1315" i="43"/>
  <c r="O1315" i="43"/>
  <c r="P1315" i="43"/>
  <c r="Q1315" i="43"/>
  <c r="R1315" i="43"/>
  <c r="S1315" i="43"/>
  <c r="T1315" i="43"/>
  <c r="U1315" i="43"/>
  <c r="V1315" i="43"/>
  <c r="W1315" i="43"/>
  <c r="X1315" i="43"/>
  <c r="Y1315" i="43"/>
  <c r="A1316" i="43"/>
  <c r="B1316" i="43"/>
  <c r="C1316" i="43"/>
  <c r="D1316" i="43"/>
  <c r="E1316" i="43"/>
  <c r="F1316" i="43"/>
  <c r="G1316" i="43"/>
  <c r="H1316" i="43"/>
  <c r="I1316" i="43"/>
  <c r="J1316" i="43"/>
  <c r="K1316" i="43"/>
  <c r="L1316" i="43"/>
  <c r="M1316" i="43"/>
  <c r="N1316" i="43"/>
  <c r="O1316" i="43"/>
  <c r="P1316" i="43"/>
  <c r="Q1316" i="43"/>
  <c r="R1316" i="43"/>
  <c r="S1316" i="43"/>
  <c r="T1316" i="43"/>
  <c r="U1316" i="43"/>
  <c r="V1316" i="43"/>
  <c r="W1316" i="43"/>
  <c r="X1316" i="43"/>
  <c r="Y1316" i="43"/>
  <c r="A1317" i="43"/>
  <c r="B1317" i="43"/>
  <c r="C1317" i="43"/>
  <c r="D1317" i="43"/>
  <c r="E1317" i="43"/>
  <c r="F1317" i="43"/>
  <c r="G1317" i="43"/>
  <c r="H1317" i="43"/>
  <c r="I1317" i="43"/>
  <c r="J1317" i="43"/>
  <c r="K1317" i="43"/>
  <c r="L1317" i="43"/>
  <c r="M1317" i="43"/>
  <c r="N1317" i="43"/>
  <c r="O1317" i="43"/>
  <c r="P1317" i="43"/>
  <c r="Q1317" i="43"/>
  <c r="R1317" i="43"/>
  <c r="S1317" i="43"/>
  <c r="T1317" i="43"/>
  <c r="U1317" i="43"/>
  <c r="V1317" i="43"/>
  <c r="W1317" i="43"/>
  <c r="X1317" i="43"/>
  <c r="Y1317" i="43"/>
  <c r="A1318" i="43"/>
  <c r="B1318" i="43"/>
  <c r="C1318" i="43"/>
  <c r="D1318" i="43"/>
  <c r="E1318" i="43"/>
  <c r="F1318" i="43"/>
  <c r="G1318" i="43"/>
  <c r="H1318" i="43"/>
  <c r="I1318" i="43"/>
  <c r="J1318" i="43"/>
  <c r="K1318" i="43"/>
  <c r="L1318" i="43"/>
  <c r="M1318" i="43"/>
  <c r="N1318" i="43"/>
  <c r="O1318" i="43"/>
  <c r="P1318" i="43"/>
  <c r="Q1318" i="43"/>
  <c r="R1318" i="43"/>
  <c r="S1318" i="43"/>
  <c r="T1318" i="43"/>
  <c r="U1318" i="43"/>
  <c r="V1318" i="43"/>
  <c r="W1318" i="43"/>
  <c r="X1318" i="43"/>
  <c r="Y1318" i="43"/>
  <c r="A1319" i="43"/>
  <c r="B1319" i="43"/>
  <c r="C1319" i="43"/>
  <c r="D1319" i="43"/>
  <c r="E1319" i="43"/>
  <c r="F1319" i="43"/>
  <c r="G1319" i="43"/>
  <c r="H1319" i="43"/>
  <c r="I1319" i="43"/>
  <c r="J1319" i="43"/>
  <c r="K1319" i="43"/>
  <c r="L1319" i="43"/>
  <c r="M1319" i="43"/>
  <c r="N1319" i="43"/>
  <c r="O1319" i="43"/>
  <c r="P1319" i="43"/>
  <c r="Q1319" i="43"/>
  <c r="R1319" i="43"/>
  <c r="S1319" i="43"/>
  <c r="T1319" i="43"/>
  <c r="U1319" i="43"/>
  <c r="V1319" i="43"/>
  <c r="W1319" i="43"/>
  <c r="X1319" i="43"/>
  <c r="Y1319" i="43"/>
  <c r="A1320" i="43"/>
  <c r="B1320" i="43"/>
  <c r="C1320" i="43"/>
  <c r="D1320" i="43"/>
  <c r="E1320" i="43"/>
  <c r="F1320" i="43"/>
  <c r="G1320" i="43"/>
  <c r="H1320" i="43"/>
  <c r="I1320" i="43"/>
  <c r="J1320" i="43"/>
  <c r="K1320" i="43"/>
  <c r="L1320" i="43"/>
  <c r="M1320" i="43"/>
  <c r="N1320" i="43"/>
  <c r="O1320" i="43"/>
  <c r="P1320" i="43"/>
  <c r="Q1320" i="43"/>
  <c r="R1320" i="43"/>
  <c r="S1320" i="43"/>
  <c r="T1320" i="43"/>
  <c r="U1320" i="43"/>
  <c r="V1320" i="43"/>
  <c r="W1320" i="43"/>
  <c r="X1320" i="43"/>
  <c r="Y1320" i="43"/>
  <c r="A1321" i="43"/>
  <c r="B1321" i="43"/>
  <c r="C1321" i="43"/>
  <c r="D1321" i="43"/>
  <c r="E1321" i="43"/>
  <c r="F1321" i="43"/>
  <c r="G1321" i="43"/>
  <c r="H1321" i="43"/>
  <c r="I1321" i="43"/>
  <c r="J1321" i="43"/>
  <c r="K1321" i="43"/>
  <c r="L1321" i="43"/>
  <c r="M1321" i="43"/>
  <c r="N1321" i="43"/>
  <c r="O1321" i="43"/>
  <c r="P1321" i="43"/>
  <c r="Q1321" i="43"/>
  <c r="R1321" i="43"/>
  <c r="S1321" i="43"/>
  <c r="T1321" i="43"/>
  <c r="U1321" i="43"/>
  <c r="V1321" i="43"/>
  <c r="W1321" i="43"/>
  <c r="X1321" i="43"/>
  <c r="Y1321" i="43"/>
  <c r="A1322" i="43"/>
  <c r="B1322" i="43"/>
  <c r="C1322" i="43"/>
  <c r="D1322" i="43"/>
  <c r="E1322" i="43"/>
  <c r="F1322" i="43"/>
  <c r="G1322" i="43"/>
  <c r="H1322" i="43"/>
  <c r="I1322" i="43"/>
  <c r="J1322" i="43"/>
  <c r="K1322" i="43"/>
  <c r="L1322" i="43"/>
  <c r="M1322" i="43"/>
  <c r="N1322" i="43"/>
  <c r="O1322" i="43"/>
  <c r="P1322" i="43"/>
  <c r="Q1322" i="43"/>
  <c r="R1322" i="43"/>
  <c r="S1322" i="43"/>
  <c r="T1322" i="43"/>
  <c r="U1322" i="43"/>
  <c r="V1322" i="43"/>
  <c r="W1322" i="43"/>
  <c r="X1322" i="43"/>
  <c r="Y1322" i="43"/>
  <c r="A1323" i="43"/>
  <c r="B1323" i="43"/>
  <c r="C1323" i="43"/>
  <c r="D1323" i="43"/>
  <c r="E1323" i="43"/>
  <c r="F1323" i="43"/>
  <c r="G1323" i="43"/>
  <c r="H1323" i="43"/>
  <c r="I1323" i="43"/>
  <c r="J1323" i="43"/>
  <c r="K1323" i="43"/>
  <c r="L1323" i="43"/>
  <c r="M1323" i="43"/>
  <c r="N1323" i="43"/>
  <c r="O1323" i="43"/>
  <c r="P1323" i="43"/>
  <c r="Q1323" i="43"/>
  <c r="R1323" i="43"/>
  <c r="S1323" i="43"/>
  <c r="T1323" i="43"/>
  <c r="U1323" i="43"/>
  <c r="V1323" i="43"/>
  <c r="W1323" i="43"/>
  <c r="X1323" i="43"/>
  <c r="Y1323" i="43"/>
  <c r="A1324" i="43"/>
  <c r="B1324" i="43"/>
  <c r="C1324" i="43"/>
  <c r="D1324" i="43"/>
  <c r="E1324" i="43"/>
  <c r="F1324" i="43"/>
  <c r="G1324" i="43"/>
  <c r="H1324" i="43"/>
  <c r="I1324" i="43"/>
  <c r="J1324" i="43"/>
  <c r="K1324" i="43"/>
  <c r="L1324" i="43"/>
  <c r="M1324" i="43"/>
  <c r="N1324" i="43"/>
  <c r="O1324" i="43"/>
  <c r="P1324" i="43"/>
  <c r="Q1324" i="43"/>
  <c r="R1324" i="43"/>
  <c r="S1324" i="43"/>
  <c r="T1324" i="43"/>
  <c r="U1324" i="43"/>
  <c r="V1324" i="43"/>
  <c r="W1324" i="43"/>
  <c r="X1324" i="43"/>
  <c r="Y1324" i="43"/>
  <c r="A1291" i="43"/>
  <c r="B1291" i="43"/>
  <c r="C1291" i="43"/>
  <c r="D1291" i="43"/>
  <c r="E1291" i="43"/>
  <c r="F1291" i="43"/>
  <c r="G1291" i="43"/>
  <c r="H1291" i="43"/>
  <c r="I1291" i="43"/>
  <c r="J1291" i="43"/>
  <c r="K1291" i="43"/>
  <c r="L1291" i="43"/>
  <c r="M1291" i="43"/>
  <c r="N1291" i="43"/>
  <c r="O1291" i="43"/>
  <c r="P1291" i="43"/>
  <c r="Q1291" i="43"/>
  <c r="R1291" i="43"/>
  <c r="S1291" i="43"/>
  <c r="T1291" i="43"/>
  <c r="U1291" i="43"/>
  <c r="V1291" i="43"/>
  <c r="W1291" i="43"/>
  <c r="X1291" i="43"/>
  <c r="Y1291" i="43"/>
  <c r="A1292" i="43"/>
  <c r="B1292" i="43"/>
  <c r="C1292" i="43"/>
  <c r="D1292" i="43"/>
  <c r="E1292" i="43"/>
  <c r="F1292" i="43"/>
  <c r="G1292" i="43"/>
  <c r="H1292" i="43"/>
  <c r="I1292" i="43"/>
  <c r="J1292" i="43"/>
  <c r="K1292" i="43"/>
  <c r="L1292" i="43"/>
  <c r="M1292" i="43"/>
  <c r="N1292" i="43"/>
  <c r="O1292" i="43"/>
  <c r="P1292" i="43"/>
  <c r="Q1292" i="43"/>
  <c r="R1292" i="43"/>
  <c r="S1292" i="43"/>
  <c r="T1292" i="43"/>
  <c r="U1292" i="43"/>
  <c r="V1292" i="43"/>
  <c r="W1292" i="43"/>
  <c r="X1292" i="43"/>
  <c r="Y1292" i="43"/>
  <c r="A1293" i="43"/>
  <c r="B1293" i="43"/>
  <c r="C1293" i="43"/>
  <c r="D1293" i="43"/>
  <c r="E1293" i="43"/>
  <c r="F1293" i="43"/>
  <c r="G1293" i="43"/>
  <c r="H1293" i="43"/>
  <c r="I1293" i="43"/>
  <c r="J1293" i="43"/>
  <c r="K1293" i="43"/>
  <c r="L1293" i="43"/>
  <c r="M1293" i="43"/>
  <c r="N1293" i="43"/>
  <c r="O1293" i="43"/>
  <c r="P1293" i="43"/>
  <c r="Q1293" i="43"/>
  <c r="R1293" i="43"/>
  <c r="S1293" i="43"/>
  <c r="T1293" i="43"/>
  <c r="U1293" i="43"/>
  <c r="V1293" i="43"/>
  <c r="W1293" i="43"/>
  <c r="X1293" i="43"/>
  <c r="Y1293" i="43"/>
  <c r="A1294" i="43"/>
  <c r="B1294" i="43"/>
  <c r="C1294" i="43"/>
  <c r="D1294" i="43"/>
  <c r="E1294" i="43"/>
  <c r="F1294" i="43"/>
  <c r="G1294" i="43"/>
  <c r="H1294" i="43"/>
  <c r="I1294" i="43"/>
  <c r="J1294" i="43"/>
  <c r="K1294" i="43"/>
  <c r="L1294" i="43"/>
  <c r="M1294" i="43"/>
  <c r="N1294" i="43"/>
  <c r="O1294" i="43"/>
  <c r="P1294" i="43"/>
  <c r="Q1294" i="43"/>
  <c r="R1294" i="43"/>
  <c r="S1294" i="43"/>
  <c r="T1294" i="43"/>
  <c r="U1294" i="43"/>
  <c r="V1294" i="43"/>
  <c r="W1294" i="43"/>
  <c r="X1294" i="43"/>
  <c r="Y1294" i="43"/>
  <c r="A1295" i="43"/>
  <c r="B1295" i="43"/>
  <c r="C1295" i="43"/>
  <c r="D1295" i="43"/>
  <c r="E1295" i="43"/>
  <c r="F1295" i="43"/>
  <c r="G1295" i="43"/>
  <c r="H1295" i="43"/>
  <c r="I1295" i="43"/>
  <c r="J1295" i="43"/>
  <c r="K1295" i="43"/>
  <c r="L1295" i="43"/>
  <c r="M1295" i="43"/>
  <c r="N1295" i="43"/>
  <c r="O1295" i="43"/>
  <c r="P1295" i="43"/>
  <c r="Q1295" i="43"/>
  <c r="R1295" i="43"/>
  <c r="S1295" i="43"/>
  <c r="T1295" i="43"/>
  <c r="U1295" i="43"/>
  <c r="V1295" i="43"/>
  <c r="W1295" i="43"/>
  <c r="X1295" i="43"/>
  <c r="Y1295" i="43"/>
  <c r="A1296" i="43"/>
  <c r="B1296" i="43"/>
  <c r="C1296" i="43"/>
  <c r="D1296" i="43"/>
  <c r="E1296" i="43"/>
  <c r="F1296" i="43"/>
  <c r="G1296" i="43"/>
  <c r="H1296" i="43"/>
  <c r="I1296" i="43"/>
  <c r="J1296" i="43"/>
  <c r="K1296" i="43"/>
  <c r="L1296" i="43"/>
  <c r="M1296" i="43"/>
  <c r="N1296" i="43"/>
  <c r="O1296" i="43"/>
  <c r="P1296" i="43"/>
  <c r="Q1296" i="43"/>
  <c r="R1296" i="43"/>
  <c r="S1296" i="43"/>
  <c r="T1296" i="43"/>
  <c r="U1296" i="43"/>
  <c r="V1296" i="43"/>
  <c r="W1296" i="43"/>
  <c r="X1296" i="43"/>
  <c r="Y1296" i="43"/>
  <c r="A1297" i="43"/>
  <c r="B1297" i="43"/>
  <c r="C1297" i="43"/>
  <c r="D1297" i="43"/>
  <c r="E1297" i="43"/>
  <c r="F1297" i="43"/>
  <c r="G1297" i="43"/>
  <c r="H1297" i="43"/>
  <c r="I1297" i="43"/>
  <c r="J1297" i="43"/>
  <c r="K1297" i="43"/>
  <c r="L1297" i="43"/>
  <c r="M1297" i="43"/>
  <c r="N1297" i="43"/>
  <c r="O1297" i="43"/>
  <c r="P1297" i="43"/>
  <c r="Q1297" i="43"/>
  <c r="R1297" i="43"/>
  <c r="S1297" i="43"/>
  <c r="T1297" i="43"/>
  <c r="U1297" i="43"/>
  <c r="V1297" i="43"/>
  <c r="W1297" i="43"/>
  <c r="X1297" i="43"/>
  <c r="Y1297" i="43"/>
  <c r="A1298" i="43"/>
  <c r="B1298" i="43"/>
  <c r="C1298" i="43"/>
  <c r="D1298" i="43"/>
  <c r="E1298" i="43"/>
  <c r="F1298" i="43"/>
  <c r="G1298" i="43"/>
  <c r="H1298" i="43"/>
  <c r="I1298" i="43"/>
  <c r="J1298" i="43"/>
  <c r="K1298" i="43"/>
  <c r="L1298" i="43"/>
  <c r="M1298" i="43"/>
  <c r="N1298" i="43"/>
  <c r="O1298" i="43"/>
  <c r="P1298" i="43"/>
  <c r="Q1298" i="43"/>
  <c r="R1298" i="43"/>
  <c r="S1298" i="43"/>
  <c r="T1298" i="43"/>
  <c r="U1298" i="43"/>
  <c r="V1298" i="43"/>
  <c r="W1298" i="43"/>
  <c r="X1298" i="43"/>
  <c r="Y1298" i="43"/>
  <c r="A1299" i="43"/>
  <c r="B1299" i="43"/>
  <c r="C1299" i="43"/>
  <c r="D1299" i="43"/>
  <c r="E1299" i="43"/>
  <c r="F1299" i="43"/>
  <c r="G1299" i="43"/>
  <c r="H1299" i="43"/>
  <c r="I1299" i="43"/>
  <c r="J1299" i="43"/>
  <c r="K1299" i="43"/>
  <c r="L1299" i="43"/>
  <c r="M1299" i="43"/>
  <c r="N1299" i="43"/>
  <c r="O1299" i="43"/>
  <c r="P1299" i="43"/>
  <c r="Q1299" i="43"/>
  <c r="R1299" i="43"/>
  <c r="S1299" i="43"/>
  <c r="T1299" i="43"/>
  <c r="U1299" i="43"/>
  <c r="V1299" i="43"/>
  <c r="W1299" i="43"/>
  <c r="X1299" i="43"/>
  <c r="Y1299" i="43"/>
  <c r="A1300" i="43"/>
  <c r="B1300" i="43"/>
  <c r="C1300" i="43"/>
  <c r="D1300" i="43"/>
  <c r="E1300" i="43"/>
  <c r="F1300" i="43"/>
  <c r="G1300" i="43"/>
  <c r="H1300" i="43"/>
  <c r="I1300" i="43"/>
  <c r="J1300" i="43"/>
  <c r="K1300" i="43"/>
  <c r="L1300" i="43"/>
  <c r="M1300" i="43"/>
  <c r="N1300" i="43"/>
  <c r="O1300" i="43"/>
  <c r="P1300" i="43"/>
  <c r="Q1300" i="43"/>
  <c r="R1300" i="43"/>
  <c r="S1300" i="43"/>
  <c r="T1300" i="43"/>
  <c r="U1300" i="43"/>
  <c r="V1300" i="43"/>
  <c r="W1300" i="43"/>
  <c r="X1300" i="43"/>
  <c r="Y1300" i="43"/>
  <c r="A1301" i="43"/>
  <c r="B1301" i="43"/>
  <c r="C1301" i="43"/>
  <c r="D1301" i="43"/>
  <c r="E1301" i="43"/>
  <c r="F1301" i="43"/>
  <c r="G1301" i="43"/>
  <c r="H1301" i="43"/>
  <c r="I1301" i="43"/>
  <c r="J1301" i="43"/>
  <c r="K1301" i="43"/>
  <c r="L1301" i="43"/>
  <c r="M1301" i="43"/>
  <c r="N1301" i="43"/>
  <c r="O1301" i="43"/>
  <c r="P1301" i="43"/>
  <c r="Q1301" i="43"/>
  <c r="R1301" i="43"/>
  <c r="S1301" i="43"/>
  <c r="T1301" i="43"/>
  <c r="U1301" i="43"/>
  <c r="V1301" i="43"/>
  <c r="W1301" i="43"/>
  <c r="X1301" i="43"/>
  <c r="Y1301" i="43"/>
  <c r="A1302" i="43"/>
  <c r="B1302" i="43"/>
  <c r="C1302" i="43"/>
  <c r="D1302" i="43"/>
  <c r="E1302" i="43"/>
  <c r="F1302" i="43"/>
  <c r="G1302" i="43"/>
  <c r="H1302" i="43"/>
  <c r="I1302" i="43"/>
  <c r="J1302" i="43"/>
  <c r="K1302" i="43"/>
  <c r="L1302" i="43"/>
  <c r="M1302" i="43"/>
  <c r="N1302" i="43"/>
  <c r="O1302" i="43"/>
  <c r="P1302" i="43"/>
  <c r="Q1302" i="43"/>
  <c r="R1302" i="43"/>
  <c r="S1302" i="43"/>
  <c r="T1302" i="43"/>
  <c r="U1302" i="43"/>
  <c r="V1302" i="43"/>
  <c r="W1302" i="43"/>
  <c r="X1302" i="43"/>
  <c r="Y1302" i="43"/>
  <c r="A1303" i="43"/>
  <c r="B1303" i="43"/>
  <c r="C1303" i="43"/>
  <c r="D1303" i="43"/>
  <c r="E1303" i="43"/>
  <c r="F1303" i="43"/>
  <c r="G1303" i="43"/>
  <c r="H1303" i="43"/>
  <c r="I1303" i="43"/>
  <c r="J1303" i="43"/>
  <c r="K1303" i="43"/>
  <c r="L1303" i="43"/>
  <c r="M1303" i="43"/>
  <c r="N1303" i="43"/>
  <c r="O1303" i="43"/>
  <c r="P1303" i="43"/>
  <c r="Q1303" i="43"/>
  <c r="R1303" i="43"/>
  <c r="S1303" i="43"/>
  <c r="T1303" i="43"/>
  <c r="U1303" i="43"/>
  <c r="V1303" i="43"/>
  <c r="W1303" i="43"/>
  <c r="X1303" i="43"/>
  <c r="Y1303" i="43"/>
  <c r="A1304" i="43"/>
  <c r="B1304" i="43"/>
  <c r="C1304" i="43"/>
  <c r="D1304" i="43"/>
  <c r="E1304" i="43"/>
  <c r="F1304" i="43"/>
  <c r="G1304" i="43"/>
  <c r="H1304" i="43"/>
  <c r="I1304" i="43"/>
  <c r="J1304" i="43"/>
  <c r="K1304" i="43"/>
  <c r="L1304" i="43"/>
  <c r="M1304" i="43"/>
  <c r="N1304" i="43"/>
  <c r="O1304" i="43"/>
  <c r="P1304" i="43"/>
  <c r="Q1304" i="43"/>
  <c r="R1304" i="43"/>
  <c r="S1304" i="43"/>
  <c r="T1304" i="43"/>
  <c r="U1304" i="43"/>
  <c r="V1304" i="43"/>
  <c r="W1304" i="43"/>
  <c r="X1304" i="43"/>
  <c r="Y1304" i="43"/>
  <c r="A1305" i="43"/>
  <c r="B1305" i="43"/>
  <c r="C1305" i="43"/>
  <c r="D1305" i="43"/>
  <c r="E1305" i="43"/>
  <c r="F1305" i="43"/>
  <c r="G1305" i="43"/>
  <c r="H1305" i="43"/>
  <c r="I1305" i="43"/>
  <c r="J1305" i="43"/>
  <c r="K1305" i="43"/>
  <c r="L1305" i="43"/>
  <c r="M1305" i="43"/>
  <c r="N1305" i="43"/>
  <c r="O1305" i="43"/>
  <c r="P1305" i="43"/>
  <c r="Q1305" i="43"/>
  <c r="R1305" i="43"/>
  <c r="S1305" i="43"/>
  <c r="T1305" i="43"/>
  <c r="U1305" i="43"/>
  <c r="V1305" i="43"/>
  <c r="W1305" i="43"/>
  <c r="X1305" i="43"/>
  <c r="Y1305" i="43"/>
  <c r="A1306" i="43"/>
  <c r="B1306" i="43"/>
  <c r="C1306" i="43"/>
  <c r="D1306" i="43"/>
  <c r="E1306" i="43"/>
  <c r="F1306" i="43"/>
  <c r="G1306" i="43"/>
  <c r="H1306" i="43"/>
  <c r="I1306" i="43"/>
  <c r="J1306" i="43"/>
  <c r="K1306" i="43"/>
  <c r="L1306" i="43"/>
  <c r="M1306" i="43"/>
  <c r="N1306" i="43"/>
  <c r="O1306" i="43"/>
  <c r="P1306" i="43"/>
  <c r="Q1306" i="43"/>
  <c r="R1306" i="43"/>
  <c r="S1306" i="43"/>
  <c r="T1306" i="43"/>
  <c r="U1306" i="43"/>
  <c r="V1306" i="43"/>
  <c r="W1306" i="43"/>
  <c r="X1306" i="43"/>
  <c r="Y1306" i="43"/>
  <c r="A1307" i="43"/>
  <c r="B1307" i="43"/>
  <c r="C1307" i="43"/>
  <c r="D1307" i="43"/>
  <c r="E1307" i="43"/>
  <c r="F1307" i="43"/>
  <c r="G1307" i="43"/>
  <c r="H1307" i="43"/>
  <c r="I1307" i="43"/>
  <c r="J1307" i="43"/>
  <c r="K1307" i="43"/>
  <c r="L1307" i="43"/>
  <c r="M1307" i="43"/>
  <c r="N1307" i="43"/>
  <c r="O1307" i="43"/>
  <c r="P1307" i="43"/>
  <c r="Q1307" i="43"/>
  <c r="R1307" i="43"/>
  <c r="S1307" i="43"/>
  <c r="T1307" i="43"/>
  <c r="U1307" i="43"/>
  <c r="V1307" i="43"/>
  <c r="W1307" i="43"/>
  <c r="X1307" i="43"/>
  <c r="Y1307" i="43"/>
  <c r="A1308" i="43"/>
  <c r="B1308" i="43"/>
  <c r="C1308" i="43"/>
  <c r="D1308" i="43"/>
  <c r="E1308" i="43"/>
  <c r="F1308" i="43"/>
  <c r="G1308" i="43"/>
  <c r="H1308" i="43"/>
  <c r="I1308" i="43"/>
  <c r="J1308" i="43"/>
  <c r="K1308" i="43"/>
  <c r="L1308" i="43"/>
  <c r="M1308" i="43"/>
  <c r="N1308" i="43"/>
  <c r="O1308" i="43"/>
  <c r="P1308" i="43"/>
  <c r="Q1308" i="43"/>
  <c r="R1308" i="43"/>
  <c r="S1308" i="43"/>
  <c r="T1308" i="43"/>
  <c r="U1308" i="43"/>
  <c r="V1308" i="43"/>
  <c r="W1308" i="43"/>
  <c r="X1308" i="43"/>
  <c r="Y1308" i="43"/>
  <c r="A1309" i="43"/>
  <c r="B1309" i="43"/>
  <c r="C1309" i="43"/>
  <c r="D1309" i="43"/>
  <c r="E1309" i="43"/>
  <c r="F1309" i="43"/>
  <c r="G1309" i="43"/>
  <c r="H1309" i="43"/>
  <c r="I1309" i="43"/>
  <c r="J1309" i="43"/>
  <c r="K1309" i="43"/>
  <c r="L1309" i="43"/>
  <c r="M1309" i="43"/>
  <c r="N1309" i="43"/>
  <c r="O1309" i="43"/>
  <c r="P1309" i="43"/>
  <c r="Q1309" i="43"/>
  <c r="R1309" i="43"/>
  <c r="S1309" i="43"/>
  <c r="T1309" i="43"/>
  <c r="U1309" i="43"/>
  <c r="V1309" i="43"/>
  <c r="W1309" i="43"/>
  <c r="X1309" i="43"/>
  <c r="Y1309" i="43"/>
  <c r="A1310" i="43"/>
  <c r="B1310" i="43"/>
  <c r="C1310" i="43"/>
  <c r="D1310" i="43"/>
  <c r="E1310" i="43"/>
  <c r="F1310" i="43"/>
  <c r="G1310" i="43"/>
  <c r="H1310" i="43"/>
  <c r="I1310" i="43"/>
  <c r="J1310" i="43"/>
  <c r="K1310" i="43"/>
  <c r="L1310" i="43"/>
  <c r="M1310" i="43"/>
  <c r="N1310" i="43"/>
  <c r="O1310" i="43"/>
  <c r="P1310" i="43"/>
  <c r="Q1310" i="43"/>
  <c r="R1310" i="43"/>
  <c r="S1310" i="43"/>
  <c r="T1310" i="43"/>
  <c r="U1310" i="43"/>
  <c r="V1310" i="43"/>
  <c r="W1310" i="43"/>
  <c r="X1310" i="43"/>
  <c r="Y1310" i="43"/>
  <c r="A1311" i="43"/>
  <c r="B1311" i="43"/>
  <c r="C1311" i="43"/>
  <c r="D1311" i="43"/>
  <c r="E1311" i="43"/>
  <c r="F1311" i="43"/>
  <c r="G1311" i="43"/>
  <c r="H1311" i="43"/>
  <c r="I1311" i="43"/>
  <c r="J1311" i="43"/>
  <c r="K1311" i="43"/>
  <c r="L1311" i="43"/>
  <c r="M1311" i="43"/>
  <c r="N1311" i="43"/>
  <c r="O1311" i="43"/>
  <c r="P1311" i="43"/>
  <c r="Q1311" i="43"/>
  <c r="R1311" i="43"/>
  <c r="S1311" i="43"/>
  <c r="T1311" i="43"/>
  <c r="U1311" i="43"/>
  <c r="V1311" i="43"/>
  <c r="W1311" i="43"/>
  <c r="X1311" i="43"/>
  <c r="Y1311" i="43"/>
  <c r="A1312" i="43"/>
  <c r="B1312" i="43"/>
  <c r="C1312" i="43"/>
  <c r="D1312" i="43"/>
  <c r="E1312" i="43"/>
  <c r="F1312" i="43"/>
  <c r="G1312" i="43"/>
  <c r="H1312" i="43"/>
  <c r="I1312" i="43"/>
  <c r="J1312" i="43"/>
  <c r="K1312" i="43"/>
  <c r="L1312" i="43"/>
  <c r="M1312" i="43"/>
  <c r="N1312" i="43"/>
  <c r="O1312" i="43"/>
  <c r="P1312" i="43"/>
  <c r="Q1312" i="43"/>
  <c r="R1312" i="43"/>
  <c r="S1312" i="43"/>
  <c r="T1312" i="43"/>
  <c r="U1312" i="43"/>
  <c r="V1312" i="43"/>
  <c r="W1312" i="43"/>
  <c r="X1312" i="43"/>
  <c r="Y1312" i="43"/>
  <c r="A1224" i="43"/>
  <c r="B1224" i="43"/>
  <c r="C1224" i="43"/>
  <c r="D1224" i="43"/>
  <c r="E1224" i="43"/>
  <c r="F1224" i="43"/>
  <c r="G1224" i="43"/>
  <c r="H1224" i="43"/>
  <c r="I1224" i="43"/>
  <c r="J1224" i="43"/>
  <c r="K1224" i="43"/>
  <c r="L1224" i="43"/>
  <c r="M1224" i="43"/>
  <c r="N1224" i="43"/>
  <c r="O1224" i="43"/>
  <c r="P1224" i="43"/>
  <c r="Q1224" i="43"/>
  <c r="R1224" i="43"/>
  <c r="S1224" i="43"/>
  <c r="T1224" i="43"/>
  <c r="U1224" i="43"/>
  <c r="V1224" i="43"/>
  <c r="W1224" i="43"/>
  <c r="X1224" i="43"/>
  <c r="Y1224" i="43"/>
  <c r="A1225" i="43"/>
  <c r="B1225" i="43"/>
  <c r="C1225" i="43"/>
  <c r="D1225" i="43"/>
  <c r="E1225" i="43"/>
  <c r="F1225" i="43"/>
  <c r="G1225" i="43"/>
  <c r="H1225" i="43"/>
  <c r="I1225" i="43"/>
  <c r="J1225" i="43"/>
  <c r="K1225" i="43"/>
  <c r="L1225" i="43"/>
  <c r="M1225" i="43"/>
  <c r="N1225" i="43"/>
  <c r="O1225" i="43"/>
  <c r="P1225" i="43"/>
  <c r="Q1225" i="43"/>
  <c r="R1225" i="43"/>
  <c r="S1225" i="43"/>
  <c r="T1225" i="43"/>
  <c r="U1225" i="43"/>
  <c r="V1225" i="43"/>
  <c r="W1225" i="43"/>
  <c r="X1225" i="43"/>
  <c r="Y1225" i="43"/>
  <c r="A1226" i="43"/>
  <c r="B1226" i="43"/>
  <c r="C1226" i="43"/>
  <c r="D1226" i="43"/>
  <c r="E1226" i="43"/>
  <c r="F1226" i="43"/>
  <c r="G1226" i="43"/>
  <c r="H1226" i="43"/>
  <c r="I1226" i="43"/>
  <c r="J1226" i="43"/>
  <c r="K1226" i="43"/>
  <c r="L1226" i="43"/>
  <c r="M1226" i="43"/>
  <c r="N1226" i="43"/>
  <c r="O1226" i="43"/>
  <c r="P1226" i="43"/>
  <c r="Q1226" i="43"/>
  <c r="R1226" i="43"/>
  <c r="S1226" i="43"/>
  <c r="T1226" i="43"/>
  <c r="U1226" i="43"/>
  <c r="V1226" i="43"/>
  <c r="W1226" i="43"/>
  <c r="X1226" i="43"/>
  <c r="Y1226" i="43"/>
  <c r="A1227" i="43"/>
  <c r="B1227" i="43"/>
  <c r="C1227" i="43"/>
  <c r="D1227" i="43"/>
  <c r="E1227" i="43"/>
  <c r="F1227" i="43"/>
  <c r="G1227" i="43"/>
  <c r="H1227" i="43"/>
  <c r="I1227" i="43"/>
  <c r="J1227" i="43"/>
  <c r="K1227" i="43"/>
  <c r="L1227" i="43"/>
  <c r="M1227" i="43"/>
  <c r="N1227" i="43"/>
  <c r="O1227" i="43"/>
  <c r="P1227" i="43"/>
  <c r="Q1227" i="43"/>
  <c r="R1227" i="43"/>
  <c r="S1227" i="43"/>
  <c r="T1227" i="43"/>
  <c r="U1227" i="43"/>
  <c r="V1227" i="43"/>
  <c r="W1227" i="43"/>
  <c r="X1227" i="43"/>
  <c r="Y1227" i="43"/>
  <c r="A1228" i="43"/>
  <c r="B1228" i="43"/>
  <c r="C1228" i="43"/>
  <c r="D1228" i="43"/>
  <c r="E1228" i="43"/>
  <c r="F1228" i="43"/>
  <c r="G1228" i="43"/>
  <c r="H1228" i="43"/>
  <c r="I1228" i="43"/>
  <c r="J1228" i="43"/>
  <c r="K1228" i="43"/>
  <c r="L1228" i="43"/>
  <c r="M1228" i="43"/>
  <c r="N1228" i="43"/>
  <c r="O1228" i="43"/>
  <c r="P1228" i="43"/>
  <c r="Q1228" i="43"/>
  <c r="R1228" i="43"/>
  <c r="S1228" i="43"/>
  <c r="T1228" i="43"/>
  <c r="U1228" i="43"/>
  <c r="V1228" i="43"/>
  <c r="W1228" i="43"/>
  <c r="X1228" i="43"/>
  <c r="Y1228" i="43"/>
  <c r="A1229" i="43"/>
  <c r="B1229" i="43"/>
  <c r="C1229" i="43"/>
  <c r="D1229" i="43"/>
  <c r="E1229" i="43"/>
  <c r="F1229" i="43"/>
  <c r="G1229" i="43"/>
  <c r="H1229" i="43"/>
  <c r="I1229" i="43"/>
  <c r="J1229" i="43"/>
  <c r="K1229" i="43"/>
  <c r="L1229" i="43"/>
  <c r="M1229" i="43"/>
  <c r="N1229" i="43"/>
  <c r="O1229" i="43"/>
  <c r="P1229" i="43"/>
  <c r="Q1229" i="43"/>
  <c r="R1229" i="43"/>
  <c r="S1229" i="43"/>
  <c r="T1229" i="43"/>
  <c r="U1229" i="43"/>
  <c r="V1229" i="43"/>
  <c r="W1229" i="43"/>
  <c r="X1229" i="43"/>
  <c r="Y1229" i="43"/>
  <c r="A1230" i="43"/>
  <c r="B1230" i="43"/>
  <c r="C1230" i="43"/>
  <c r="D1230" i="43"/>
  <c r="E1230" i="43"/>
  <c r="F1230" i="43"/>
  <c r="G1230" i="43"/>
  <c r="H1230" i="43"/>
  <c r="I1230" i="43"/>
  <c r="J1230" i="43"/>
  <c r="K1230" i="43"/>
  <c r="L1230" i="43"/>
  <c r="M1230" i="43"/>
  <c r="N1230" i="43"/>
  <c r="O1230" i="43"/>
  <c r="P1230" i="43"/>
  <c r="Q1230" i="43"/>
  <c r="R1230" i="43"/>
  <c r="S1230" i="43"/>
  <c r="T1230" i="43"/>
  <c r="U1230" i="43"/>
  <c r="V1230" i="43"/>
  <c r="W1230" i="43"/>
  <c r="X1230" i="43"/>
  <c r="Y1230" i="43"/>
  <c r="A1231" i="43"/>
  <c r="B1231" i="43"/>
  <c r="C1231" i="43"/>
  <c r="D1231" i="43"/>
  <c r="E1231" i="43"/>
  <c r="F1231" i="43"/>
  <c r="G1231" i="43"/>
  <c r="H1231" i="43"/>
  <c r="I1231" i="43"/>
  <c r="J1231" i="43"/>
  <c r="K1231" i="43"/>
  <c r="L1231" i="43"/>
  <c r="M1231" i="43"/>
  <c r="N1231" i="43"/>
  <c r="O1231" i="43"/>
  <c r="P1231" i="43"/>
  <c r="Q1231" i="43"/>
  <c r="R1231" i="43"/>
  <c r="S1231" i="43"/>
  <c r="T1231" i="43"/>
  <c r="U1231" i="43"/>
  <c r="V1231" i="43"/>
  <c r="W1231" i="43"/>
  <c r="X1231" i="43"/>
  <c r="Y1231" i="43"/>
  <c r="A1232" i="43"/>
  <c r="B1232" i="43"/>
  <c r="C1232" i="43"/>
  <c r="D1232" i="43"/>
  <c r="E1232" i="43"/>
  <c r="F1232" i="43"/>
  <c r="G1232" i="43"/>
  <c r="H1232" i="43"/>
  <c r="I1232" i="43"/>
  <c r="J1232" i="43"/>
  <c r="K1232" i="43"/>
  <c r="L1232" i="43"/>
  <c r="M1232" i="43"/>
  <c r="N1232" i="43"/>
  <c r="O1232" i="43"/>
  <c r="P1232" i="43"/>
  <c r="Q1232" i="43"/>
  <c r="R1232" i="43"/>
  <c r="S1232" i="43"/>
  <c r="T1232" i="43"/>
  <c r="U1232" i="43"/>
  <c r="V1232" i="43"/>
  <c r="W1232" i="43"/>
  <c r="X1232" i="43"/>
  <c r="Y1232" i="43"/>
  <c r="A1233" i="43"/>
  <c r="B1233" i="43"/>
  <c r="C1233" i="43"/>
  <c r="D1233" i="43"/>
  <c r="E1233" i="43"/>
  <c r="F1233" i="43"/>
  <c r="G1233" i="43"/>
  <c r="H1233" i="43"/>
  <c r="I1233" i="43"/>
  <c r="J1233" i="43"/>
  <c r="K1233" i="43"/>
  <c r="L1233" i="43"/>
  <c r="M1233" i="43"/>
  <c r="N1233" i="43"/>
  <c r="O1233" i="43"/>
  <c r="P1233" i="43"/>
  <c r="Q1233" i="43"/>
  <c r="R1233" i="43"/>
  <c r="S1233" i="43"/>
  <c r="T1233" i="43"/>
  <c r="U1233" i="43"/>
  <c r="V1233" i="43"/>
  <c r="W1233" i="43"/>
  <c r="X1233" i="43"/>
  <c r="Y1233" i="43"/>
  <c r="A1234" i="43"/>
  <c r="B1234" i="43"/>
  <c r="C1234" i="43"/>
  <c r="D1234" i="43"/>
  <c r="E1234" i="43"/>
  <c r="F1234" i="43"/>
  <c r="G1234" i="43"/>
  <c r="H1234" i="43"/>
  <c r="I1234" i="43"/>
  <c r="J1234" i="43"/>
  <c r="K1234" i="43"/>
  <c r="L1234" i="43"/>
  <c r="M1234" i="43"/>
  <c r="N1234" i="43"/>
  <c r="O1234" i="43"/>
  <c r="P1234" i="43"/>
  <c r="Q1234" i="43"/>
  <c r="R1234" i="43"/>
  <c r="S1234" i="43"/>
  <c r="T1234" i="43"/>
  <c r="U1234" i="43"/>
  <c r="V1234" i="43"/>
  <c r="W1234" i="43"/>
  <c r="X1234" i="43"/>
  <c r="Y1234" i="43"/>
  <c r="A1235" i="43"/>
  <c r="B1235" i="43"/>
  <c r="C1235" i="43"/>
  <c r="D1235" i="43"/>
  <c r="E1235" i="43"/>
  <c r="F1235" i="43"/>
  <c r="G1235" i="43"/>
  <c r="H1235" i="43"/>
  <c r="I1235" i="43"/>
  <c r="J1235" i="43"/>
  <c r="K1235" i="43"/>
  <c r="L1235" i="43"/>
  <c r="M1235" i="43"/>
  <c r="N1235" i="43"/>
  <c r="O1235" i="43"/>
  <c r="P1235" i="43"/>
  <c r="Q1235" i="43"/>
  <c r="R1235" i="43"/>
  <c r="S1235" i="43"/>
  <c r="T1235" i="43"/>
  <c r="U1235" i="43"/>
  <c r="V1235" i="43"/>
  <c r="W1235" i="43"/>
  <c r="X1235" i="43"/>
  <c r="Y1235" i="43"/>
  <c r="A1236" i="43"/>
  <c r="B1236" i="43"/>
  <c r="C1236" i="43"/>
  <c r="D1236" i="43"/>
  <c r="E1236" i="43"/>
  <c r="F1236" i="43"/>
  <c r="G1236" i="43"/>
  <c r="H1236" i="43"/>
  <c r="I1236" i="43"/>
  <c r="J1236" i="43"/>
  <c r="K1236" i="43"/>
  <c r="L1236" i="43"/>
  <c r="M1236" i="43"/>
  <c r="N1236" i="43"/>
  <c r="O1236" i="43"/>
  <c r="P1236" i="43"/>
  <c r="Q1236" i="43"/>
  <c r="R1236" i="43"/>
  <c r="S1236" i="43"/>
  <c r="T1236" i="43"/>
  <c r="U1236" i="43"/>
  <c r="V1236" i="43"/>
  <c r="W1236" i="43"/>
  <c r="X1236" i="43"/>
  <c r="Y1236" i="43"/>
  <c r="A1237" i="43"/>
  <c r="B1237" i="43"/>
  <c r="C1237" i="43"/>
  <c r="D1237" i="43"/>
  <c r="E1237" i="43"/>
  <c r="F1237" i="43"/>
  <c r="G1237" i="43"/>
  <c r="H1237" i="43"/>
  <c r="I1237" i="43"/>
  <c r="J1237" i="43"/>
  <c r="K1237" i="43"/>
  <c r="L1237" i="43"/>
  <c r="M1237" i="43"/>
  <c r="N1237" i="43"/>
  <c r="O1237" i="43"/>
  <c r="P1237" i="43"/>
  <c r="Q1237" i="43"/>
  <c r="R1237" i="43"/>
  <c r="S1237" i="43"/>
  <c r="T1237" i="43"/>
  <c r="U1237" i="43"/>
  <c r="V1237" i="43"/>
  <c r="W1237" i="43"/>
  <c r="X1237" i="43"/>
  <c r="Y1237" i="43"/>
  <c r="A1238" i="43"/>
  <c r="B1238" i="43"/>
  <c r="C1238" i="43"/>
  <c r="D1238" i="43"/>
  <c r="E1238" i="43"/>
  <c r="F1238" i="43"/>
  <c r="G1238" i="43"/>
  <c r="H1238" i="43"/>
  <c r="I1238" i="43"/>
  <c r="J1238" i="43"/>
  <c r="K1238" i="43"/>
  <c r="L1238" i="43"/>
  <c r="M1238" i="43"/>
  <c r="N1238" i="43"/>
  <c r="O1238" i="43"/>
  <c r="P1238" i="43"/>
  <c r="Q1238" i="43"/>
  <c r="R1238" i="43"/>
  <c r="S1238" i="43"/>
  <c r="T1238" i="43"/>
  <c r="U1238" i="43"/>
  <c r="V1238" i="43"/>
  <c r="W1238" i="43"/>
  <c r="X1238" i="43"/>
  <c r="Y1238" i="43"/>
  <c r="A1239" i="43"/>
  <c r="B1239" i="43"/>
  <c r="C1239" i="43"/>
  <c r="D1239" i="43"/>
  <c r="E1239" i="43"/>
  <c r="F1239" i="43"/>
  <c r="G1239" i="43"/>
  <c r="H1239" i="43"/>
  <c r="I1239" i="43"/>
  <c r="J1239" i="43"/>
  <c r="K1239" i="43"/>
  <c r="L1239" i="43"/>
  <c r="M1239" i="43"/>
  <c r="N1239" i="43"/>
  <c r="O1239" i="43"/>
  <c r="P1239" i="43"/>
  <c r="Q1239" i="43"/>
  <c r="R1239" i="43"/>
  <c r="S1239" i="43"/>
  <c r="T1239" i="43"/>
  <c r="U1239" i="43"/>
  <c r="V1239" i="43"/>
  <c r="W1239" i="43"/>
  <c r="X1239" i="43"/>
  <c r="Y1239" i="43"/>
  <c r="A1240" i="43"/>
  <c r="B1240" i="43"/>
  <c r="C1240" i="43"/>
  <c r="D1240" i="43"/>
  <c r="E1240" i="43"/>
  <c r="F1240" i="43"/>
  <c r="G1240" i="43"/>
  <c r="H1240" i="43"/>
  <c r="I1240" i="43"/>
  <c r="J1240" i="43"/>
  <c r="K1240" i="43"/>
  <c r="L1240" i="43"/>
  <c r="M1240" i="43"/>
  <c r="N1240" i="43"/>
  <c r="O1240" i="43"/>
  <c r="P1240" i="43"/>
  <c r="Q1240" i="43"/>
  <c r="R1240" i="43"/>
  <c r="S1240" i="43"/>
  <c r="T1240" i="43"/>
  <c r="U1240" i="43"/>
  <c r="V1240" i="43"/>
  <c r="W1240" i="43"/>
  <c r="X1240" i="43"/>
  <c r="Y1240" i="43"/>
  <c r="A1241" i="43"/>
  <c r="B1241" i="43"/>
  <c r="C1241" i="43"/>
  <c r="D1241" i="43"/>
  <c r="E1241" i="43"/>
  <c r="F1241" i="43"/>
  <c r="G1241" i="43"/>
  <c r="H1241" i="43"/>
  <c r="I1241" i="43"/>
  <c r="J1241" i="43"/>
  <c r="K1241" i="43"/>
  <c r="L1241" i="43"/>
  <c r="M1241" i="43"/>
  <c r="N1241" i="43"/>
  <c r="O1241" i="43"/>
  <c r="P1241" i="43"/>
  <c r="Q1241" i="43"/>
  <c r="R1241" i="43"/>
  <c r="S1241" i="43"/>
  <c r="T1241" i="43"/>
  <c r="U1241" i="43"/>
  <c r="V1241" i="43"/>
  <c r="W1241" i="43"/>
  <c r="X1241" i="43"/>
  <c r="Y1241" i="43"/>
  <c r="A1242" i="43"/>
  <c r="B1242" i="43"/>
  <c r="C1242" i="43"/>
  <c r="D1242" i="43"/>
  <c r="E1242" i="43"/>
  <c r="F1242" i="43"/>
  <c r="G1242" i="43"/>
  <c r="H1242" i="43"/>
  <c r="I1242" i="43"/>
  <c r="J1242" i="43"/>
  <c r="K1242" i="43"/>
  <c r="L1242" i="43"/>
  <c r="M1242" i="43"/>
  <c r="N1242" i="43"/>
  <c r="O1242" i="43"/>
  <c r="P1242" i="43"/>
  <c r="Q1242" i="43"/>
  <c r="R1242" i="43"/>
  <c r="S1242" i="43"/>
  <c r="T1242" i="43"/>
  <c r="U1242" i="43"/>
  <c r="V1242" i="43"/>
  <c r="W1242" i="43"/>
  <c r="X1242" i="43"/>
  <c r="Y1242" i="43"/>
  <c r="A1243" i="43"/>
  <c r="B1243" i="43"/>
  <c r="C1243" i="43"/>
  <c r="D1243" i="43"/>
  <c r="E1243" i="43"/>
  <c r="F1243" i="43"/>
  <c r="G1243" i="43"/>
  <c r="H1243" i="43"/>
  <c r="I1243" i="43"/>
  <c r="J1243" i="43"/>
  <c r="K1243" i="43"/>
  <c r="L1243" i="43"/>
  <c r="M1243" i="43"/>
  <c r="N1243" i="43"/>
  <c r="O1243" i="43"/>
  <c r="P1243" i="43"/>
  <c r="Q1243" i="43"/>
  <c r="R1243" i="43"/>
  <c r="S1243" i="43"/>
  <c r="T1243" i="43"/>
  <c r="U1243" i="43"/>
  <c r="V1243" i="43"/>
  <c r="W1243" i="43"/>
  <c r="X1243" i="43"/>
  <c r="Y1243" i="43"/>
  <c r="A1244" i="43"/>
  <c r="B1244" i="43"/>
  <c r="C1244" i="43"/>
  <c r="D1244" i="43"/>
  <c r="E1244" i="43"/>
  <c r="F1244" i="43"/>
  <c r="G1244" i="43"/>
  <c r="H1244" i="43"/>
  <c r="I1244" i="43"/>
  <c r="J1244" i="43"/>
  <c r="K1244" i="43"/>
  <c r="L1244" i="43"/>
  <c r="M1244" i="43"/>
  <c r="N1244" i="43"/>
  <c r="O1244" i="43"/>
  <c r="P1244" i="43"/>
  <c r="Q1244" i="43"/>
  <c r="R1244" i="43"/>
  <c r="S1244" i="43"/>
  <c r="T1244" i="43"/>
  <c r="U1244" i="43"/>
  <c r="V1244" i="43"/>
  <c r="W1244" i="43"/>
  <c r="X1244" i="43"/>
  <c r="Y1244" i="43"/>
  <c r="A1245" i="43"/>
  <c r="B1245" i="43"/>
  <c r="C1245" i="43"/>
  <c r="D1245" i="43"/>
  <c r="E1245" i="43"/>
  <c r="F1245" i="43"/>
  <c r="G1245" i="43"/>
  <c r="H1245" i="43"/>
  <c r="I1245" i="43"/>
  <c r="J1245" i="43"/>
  <c r="K1245" i="43"/>
  <c r="L1245" i="43"/>
  <c r="M1245" i="43"/>
  <c r="N1245" i="43"/>
  <c r="O1245" i="43"/>
  <c r="P1245" i="43"/>
  <c r="Q1245" i="43"/>
  <c r="R1245" i="43"/>
  <c r="S1245" i="43"/>
  <c r="T1245" i="43"/>
  <c r="U1245" i="43"/>
  <c r="V1245" i="43"/>
  <c r="W1245" i="43"/>
  <c r="X1245" i="43"/>
  <c r="Y1245" i="43"/>
  <c r="A1246" i="43"/>
  <c r="B1246" i="43"/>
  <c r="C1246" i="43"/>
  <c r="D1246" i="43"/>
  <c r="E1246" i="43"/>
  <c r="F1246" i="43"/>
  <c r="G1246" i="43"/>
  <c r="H1246" i="43"/>
  <c r="I1246" i="43"/>
  <c r="J1246" i="43"/>
  <c r="K1246" i="43"/>
  <c r="L1246" i="43"/>
  <c r="M1246" i="43"/>
  <c r="N1246" i="43"/>
  <c r="O1246" i="43"/>
  <c r="P1246" i="43"/>
  <c r="Q1246" i="43"/>
  <c r="R1246" i="43"/>
  <c r="S1246" i="43"/>
  <c r="T1246" i="43"/>
  <c r="U1246" i="43"/>
  <c r="V1246" i="43"/>
  <c r="W1246" i="43"/>
  <c r="X1246" i="43"/>
  <c r="Y1246" i="43"/>
  <c r="A1247" i="43"/>
  <c r="B1247" i="43"/>
  <c r="C1247" i="43"/>
  <c r="D1247" i="43"/>
  <c r="E1247" i="43"/>
  <c r="F1247" i="43"/>
  <c r="G1247" i="43"/>
  <c r="H1247" i="43"/>
  <c r="I1247" i="43"/>
  <c r="J1247" i="43"/>
  <c r="K1247" i="43"/>
  <c r="L1247" i="43"/>
  <c r="M1247" i="43"/>
  <c r="N1247" i="43"/>
  <c r="O1247" i="43"/>
  <c r="P1247" i="43"/>
  <c r="Q1247" i="43"/>
  <c r="R1247" i="43"/>
  <c r="S1247" i="43"/>
  <c r="T1247" i="43"/>
  <c r="U1247" i="43"/>
  <c r="V1247" i="43"/>
  <c r="W1247" i="43"/>
  <c r="X1247" i="43"/>
  <c r="Y1247" i="43"/>
  <c r="A1248" i="43"/>
  <c r="B1248" i="43"/>
  <c r="C1248" i="43"/>
  <c r="D1248" i="43"/>
  <c r="E1248" i="43"/>
  <c r="F1248" i="43"/>
  <c r="G1248" i="43"/>
  <c r="H1248" i="43"/>
  <c r="I1248" i="43"/>
  <c r="J1248" i="43"/>
  <c r="K1248" i="43"/>
  <c r="L1248" i="43"/>
  <c r="M1248" i="43"/>
  <c r="N1248" i="43"/>
  <c r="O1248" i="43"/>
  <c r="P1248" i="43"/>
  <c r="Q1248" i="43"/>
  <c r="R1248" i="43"/>
  <c r="S1248" i="43"/>
  <c r="T1248" i="43"/>
  <c r="U1248" i="43"/>
  <c r="V1248" i="43"/>
  <c r="W1248" i="43"/>
  <c r="X1248" i="43"/>
  <c r="Y1248" i="43"/>
  <c r="A1249" i="43"/>
  <c r="B1249" i="43"/>
  <c r="C1249" i="43"/>
  <c r="D1249" i="43"/>
  <c r="E1249" i="43"/>
  <c r="F1249" i="43"/>
  <c r="G1249" i="43"/>
  <c r="H1249" i="43"/>
  <c r="I1249" i="43"/>
  <c r="J1249" i="43"/>
  <c r="K1249" i="43"/>
  <c r="L1249" i="43"/>
  <c r="M1249" i="43"/>
  <c r="N1249" i="43"/>
  <c r="O1249" i="43"/>
  <c r="P1249" i="43"/>
  <c r="Q1249" i="43"/>
  <c r="R1249" i="43"/>
  <c r="S1249" i="43"/>
  <c r="T1249" i="43"/>
  <c r="U1249" i="43"/>
  <c r="V1249" i="43"/>
  <c r="W1249" i="43"/>
  <c r="X1249" i="43"/>
  <c r="Y1249" i="43"/>
  <c r="A1250" i="43"/>
  <c r="B1250" i="43"/>
  <c r="C1250" i="43"/>
  <c r="D1250" i="43"/>
  <c r="E1250" i="43"/>
  <c r="F1250" i="43"/>
  <c r="G1250" i="43"/>
  <c r="H1250" i="43"/>
  <c r="I1250" i="43"/>
  <c r="J1250" i="43"/>
  <c r="K1250" i="43"/>
  <c r="L1250" i="43"/>
  <c r="M1250" i="43"/>
  <c r="N1250" i="43"/>
  <c r="O1250" i="43"/>
  <c r="P1250" i="43"/>
  <c r="Q1250" i="43"/>
  <c r="R1250" i="43"/>
  <c r="S1250" i="43"/>
  <c r="T1250" i="43"/>
  <c r="U1250" i="43"/>
  <c r="V1250" i="43"/>
  <c r="W1250" i="43"/>
  <c r="X1250" i="43"/>
  <c r="Y1250" i="43"/>
  <c r="A1251" i="43"/>
  <c r="B1251" i="43"/>
  <c r="C1251" i="43"/>
  <c r="D1251" i="43"/>
  <c r="E1251" i="43"/>
  <c r="F1251" i="43"/>
  <c r="G1251" i="43"/>
  <c r="H1251" i="43"/>
  <c r="I1251" i="43"/>
  <c r="J1251" i="43"/>
  <c r="K1251" i="43"/>
  <c r="L1251" i="43"/>
  <c r="M1251" i="43"/>
  <c r="N1251" i="43"/>
  <c r="O1251" i="43"/>
  <c r="P1251" i="43"/>
  <c r="Q1251" i="43"/>
  <c r="R1251" i="43"/>
  <c r="S1251" i="43"/>
  <c r="T1251" i="43"/>
  <c r="U1251" i="43"/>
  <c r="V1251" i="43"/>
  <c r="W1251" i="43"/>
  <c r="X1251" i="43"/>
  <c r="Y1251" i="43"/>
  <c r="A1252" i="43"/>
  <c r="B1252" i="43"/>
  <c r="C1252" i="43"/>
  <c r="D1252" i="43"/>
  <c r="E1252" i="43"/>
  <c r="F1252" i="43"/>
  <c r="G1252" i="43"/>
  <c r="H1252" i="43"/>
  <c r="I1252" i="43"/>
  <c r="J1252" i="43"/>
  <c r="K1252" i="43"/>
  <c r="L1252" i="43"/>
  <c r="M1252" i="43"/>
  <c r="N1252" i="43"/>
  <c r="O1252" i="43"/>
  <c r="P1252" i="43"/>
  <c r="Q1252" i="43"/>
  <c r="R1252" i="43"/>
  <c r="S1252" i="43"/>
  <c r="T1252" i="43"/>
  <c r="U1252" i="43"/>
  <c r="V1252" i="43"/>
  <c r="W1252" i="43"/>
  <c r="X1252" i="43"/>
  <c r="Y1252" i="43"/>
  <c r="A1253" i="43"/>
  <c r="B1253" i="43"/>
  <c r="C1253" i="43"/>
  <c r="D1253" i="43"/>
  <c r="E1253" i="43"/>
  <c r="F1253" i="43"/>
  <c r="G1253" i="43"/>
  <c r="H1253" i="43"/>
  <c r="I1253" i="43"/>
  <c r="J1253" i="43"/>
  <c r="K1253" i="43"/>
  <c r="L1253" i="43"/>
  <c r="M1253" i="43"/>
  <c r="N1253" i="43"/>
  <c r="O1253" i="43"/>
  <c r="P1253" i="43"/>
  <c r="Q1253" i="43"/>
  <c r="R1253" i="43"/>
  <c r="S1253" i="43"/>
  <c r="T1253" i="43"/>
  <c r="U1253" i="43"/>
  <c r="V1253" i="43"/>
  <c r="W1253" i="43"/>
  <c r="X1253" i="43"/>
  <c r="Y1253" i="43"/>
  <c r="A1254" i="43"/>
  <c r="B1254" i="43"/>
  <c r="C1254" i="43"/>
  <c r="D1254" i="43"/>
  <c r="E1254" i="43"/>
  <c r="F1254" i="43"/>
  <c r="G1254" i="43"/>
  <c r="H1254" i="43"/>
  <c r="I1254" i="43"/>
  <c r="J1254" i="43"/>
  <c r="K1254" i="43"/>
  <c r="L1254" i="43"/>
  <c r="M1254" i="43"/>
  <c r="N1254" i="43"/>
  <c r="O1254" i="43"/>
  <c r="P1254" i="43"/>
  <c r="Q1254" i="43"/>
  <c r="R1254" i="43"/>
  <c r="S1254" i="43"/>
  <c r="T1254" i="43"/>
  <c r="U1254" i="43"/>
  <c r="V1254" i="43"/>
  <c r="W1254" i="43"/>
  <c r="X1254" i="43"/>
  <c r="Y1254" i="43"/>
  <c r="A1255" i="43"/>
  <c r="B1255" i="43"/>
  <c r="C1255" i="43"/>
  <c r="D1255" i="43"/>
  <c r="E1255" i="43"/>
  <c r="F1255" i="43"/>
  <c r="G1255" i="43"/>
  <c r="H1255" i="43"/>
  <c r="I1255" i="43"/>
  <c r="J1255" i="43"/>
  <c r="K1255" i="43"/>
  <c r="L1255" i="43"/>
  <c r="M1255" i="43"/>
  <c r="N1255" i="43"/>
  <c r="O1255" i="43"/>
  <c r="P1255" i="43"/>
  <c r="Q1255" i="43"/>
  <c r="R1255" i="43"/>
  <c r="S1255" i="43"/>
  <c r="T1255" i="43"/>
  <c r="U1255" i="43"/>
  <c r="V1255" i="43"/>
  <c r="W1255" i="43"/>
  <c r="X1255" i="43"/>
  <c r="Y1255" i="43"/>
  <c r="A1256" i="43"/>
  <c r="B1256" i="43"/>
  <c r="C1256" i="43"/>
  <c r="D1256" i="43"/>
  <c r="E1256" i="43"/>
  <c r="F1256" i="43"/>
  <c r="G1256" i="43"/>
  <c r="H1256" i="43"/>
  <c r="I1256" i="43"/>
  <c r="J1256" i="43"/>
  <c r="K1256" i="43"/>
  <c r="L1256" i="43"/>
  <c r="M1256" i="43"/>
  <c r="N1256" i="43"/>
  <c r="O1256" i="43"/>
  <c r="P1256" i="43"/>
  <c r="Q1256" i="43"/>
  <c r="R1256" i="43"/>
  <c r="S1256" i="43"/>
  <c r="T1256" i="43"/>
  <c r="U1256" i="43"/>
  <c r="V1256" i="43"/>
  <c r="W1256" i="43"/>
  <c r="X1256" i="43"/>
  <c r="Y1256" i="43"/>
  <c r="A1257" i="43"/>
  <c r="B1257" i="43"/>
  <c r="C1257" i="43"/>
  <c r="D1257" i="43"/>
  <c r="E1257" i="43"/>
  <c r="F1257" i="43"/>
  <c r="G1257" i="43"/>
  <c r="H1257" i="43"/>
  <c r="I1257" i="43"/>
  <c r="J1257" i="43"/>
  <c r="K1257" i="43"/>
  <c r="L1257" i="43"/>
  <c r="M1257" i="43"/>
  <c r="N1257" i="43"/>
  <c r="O1257" i="43"/>
  <c r="P1257" i="43"/>
  <c r="Q1257" i="43"/>
  <c r="R1257" i="43"/>
  <c r="S1257" i="43"/>
  <c r="T1257" i="43"/>
  <c r="U1257" i="43"/>
  <c r="V1257" i="43"/>
  <c r="W1257" i="43"/>
  <c r="X1257" i="43"/>
  <c r="Y1257" i="43"/>
  <c r="A1258" i="43"/>
  <c r="B1258" i="43"/>
  <c r="C1258" i="43"/>
  <c r="D1258" i="43"/>
  <c r="E1258" i="43"/>
  <c r="F1258" i="43"/>
  <c r="G1258" i="43"/>
  <c r="H1258" i="43"/>
  <c r="I1258" i="43"/>
  <c r="J1258" i="43"/>
  <c r="K1258" i="43"/>
  <c r="L1258" i="43"/>
  <c r="M1258" i="43"/>
  <c r="N1258" i="43"/>
  <c r="O1258" i="43"/>
  <c r="P1258" i="43"/>
  <c r="Q1258" i="43"/>
  <c r="R1258" i="43"/>
  <c r="S1258" i="43"/>
  <c r="T1258" i="43"/>
  <c r="U1258" i="43"/>
  <c r="V1258" i="43"/>
  <c r="W1258" i="43"/>
  <c r="X1258" i="43"/>
  <c r="Y1258" i="43"/>
  <c r="A1259" i="43"/>
  <c r="B1259" i="43"/>
  <c r="C1259" i="43"/>
  <c r="D1259" i="43"/>
  <c r="E1259" i="43"/>
  <c r="F1259" i="43"/>
  <c r="G1259" i="43"/>
  <c r="H1259" i="43"/>
  <c r="I1259" i="43"/>
  <c r="J1259" i="43"/>
  <c r="K1259" i="43"/>
  <c r="L1259" i="43"/>
  <c r="M1259" i="43"/>
  <c r="N1259" i="43"/>
  <c r="O1259" i="43"/>
  <c r="P1259" i="43"/>
  <c r="Q1259" i="43"/>
  <c r="R1259" i="43"/>
  <c r="S1259" i="43"/>
  <c r="T1259" i="43"/>
  <c r="U1259" i="43"/>
  <c r="V1259" i="43"/>
  <c r="W1259" i="43"/>
  <c r="X1259" i="43"/>
  <c r="Y1259" i="43"/>
  <c r="A1260" i="43"/>
  <c r="B1260" i="43"/>
  <c r="C1260" i="43"/>
  <c r="D1260" i="43"/>
  <c r="E1260" i="43"/>
  <c r="F1260" i="43"/>
  <c r="G1260" i="43"/>
  <c r="H1260" i="43"/>
  <c r="I1260" i="43"/>
  <c r="J1260" i="43"/>
  <c r="K1260" i="43"/>
  <c r="L1260" i="43"/>
  <c r="M1260" i="43"/>
  <c r="N1260" i="43"/>
  <c r="O1260" i="43"/>
  <c r="P1260" i="43"/>
  <c r="Q1260" i="43"/>
  <c r="R1260" i="43"/>
  <c r="S1260" i="43"/>
  <c r="T1260" i="43"/>
  <c r="U1260" i="43"/>
  <c r="V1260" i="43"/>
  <c r="W1260" i="43"/>
  <c r="X1260" i="43"/>
  <c r="Y1260" i="43"/>
  <c r="A1261" i="43"/>
  <c r="B1261" i="43"/>
  <c r="C1261" i="43"/>
  <c r="D1261" i="43"/>
  <c r="E1261" i="43"/>
  <c r="F1261" i="43"/>
  <c r="G1261" i="43"/>
  <c r="H1261" i="43"/>
  <c r="I1261" i="43"/>
  <c r="J1261" i="43"/>
  <c r="K1261" i="43"/>
  <c r="L1261" i="43"/>
  <c r="M1261" i="43"/>
  <c r="N1261" i="43"/>
  <c r="O1261" i="43"/>
  <c r="P1261" i="43"/>
  <c r="Q1261" i="43"/>
  <c r="R1261" i="43"/>
  <c r="S1261" i="43"/>
  <c r="T1261" i="43"/>
  <c r="U1261" i="43"/>
  <c r="V1261" i="43"/>
  <c r="W1261" i="43"/>
  <c r="X1261" i="43"/>
  <c r="Y1261" i="43"/>
  <c r="A1262" i="43"/>
  <c r="B1262" i="43"/>
  <c r="C1262" i="43"/>
  <c r="D1262" i="43"/>
  <c r="E1262" i="43"/>
  <c r="F1262" i="43"/>
  <c r="G1262" i="43"/>
  <c r="H1262" i="43"/>
  <c r="I1262" i="43"/>
  <c r="J1262" i="43"/>
  <c r="K1262" i="43"/>
  <c r="L1262" i="43"/>
  <c r="M1262" i="43"/>
  <c r="N1262" i="43"/>
  <c r="O1262" i="43"/>
  <c r="P1262" i="43"/>
  <c r="Q1262" i="43"/>
  <c r="R1262" i="43"/>
  <c r="S1262" i="43"/>
  <c r="T1262" i="43"/>
  <c r="U1262" i="43"/>
  <c r="V1262" i="43"/>
  <c r="W1262" i="43"/>
  <c r="X1262" i="43"/>
  <c r="Y1262" i="43"/>
  <c r="A1263" i="43"/>
  <c r="B1263" i="43"/>
  <c r="C1263" i="43"/>
  <c r="D1263" i="43"/>
  <c r="E1263" i="43"/>
  <c r="F1263" i="43"/>
  <c r="G1263" i="43"/>
  <c r="H1263" i="43"/>
  <c r="I1263" i="43"/>
  <c r="J1263" i="43"/>
  <c r="K1263" i="43"/>
  <c r="L1263" i="43"/>
  <c r="M1263" i="43"/>
  <c r="N1263" i="43"/>
  <c r="O1263" i="43"/>
  <c r="P1263" i="43"/>
  <c r="Q1263" i="43"/>
  <c r="R1263" i="43"/>
  <c r="S1263" i="43"/>
  <c r="T1263" i="43"/>
  <c r="U1263" i="43"/>
  <c r="V1263" i="43"/>
  <c r="W1263" i="43"/>
  <c r="X1263" i="43"/>
  <c r="Y1263" i="43"/>
  <c r="A1264" i="43"/>
  <c r="B1264" i="43"/>
  <c r="C1264" i="43"/>
  <c r="D1264" i="43"/>
  <c r="E1264" i="43"/>
  <c r="F1264" i="43"/>
  <c r="G1264" i="43"/>
  <c r="H1264" i="43"/>
  <c r="I1264" i="43"/>
  <c r="J1264" i="43"/>
  <c r="K1264" i="43"/>
  <c r="L1264" i="43"/>
  <c r="M1264" i="43"/>
  <c r="N1264" i="43"/>
  <c r="O1264" i="43"/>
  <c r="P1264" i="43"/>
  <c r="Q1264" i="43"/>
  <c r="R1264" i="43"/>
  <c r="S1264" i="43"/>
  <c r="T1264" i="43"/>
  <c r="U1264" i="43"/>
  <c r="V1264" i="43"/>
  <c r="W1264" i="43"/>
  <c r="X1264" i="43"/>
  <c r="Y1264" i="43"/>
  <c r="A1265" i="43"/>
  <c r="B1265" i="43"/>
  <c r="C1265" i="43"/>
  <c r="D1265" i="43"/>
  <c r="E1265" i="43"/>
  <c r="F1265" i="43"/>
  <c r="G1265" i="43"/>
  <c r="H1265" i="43"/>
  <c r="I1265" i="43"/>
  <c r="J1265" i="43"/>
  <c r="K1265" i="43"/>
  <c r="L1265" i="43"/>
  <c r="M1265" i="43"/>
  <c r="N1265" i="43"/>
  <c r="O1265" i="43"/>
  <c r="P1265" i="43"/>
  <c r="Q1265" i="43"/>
  <c r="R1265" i="43"/>
  <c r="S1265" i="43"/>
  <c r="T1265" i="43"/>
  <c r="U1265" i="43"/>
  <c r="V1265" i="43"/>
  <c r="W1265" i="43"/>
  <c r="X1265" i="43"/>
  <c r="Y1265" i="43"/>
  <c r="A1266" i="43"/>
  <c r="B1266" i="43"/>
  <c r="C1266" i="43"/>
  <c r="D1266" i="43"/>
  <c r="E1266" i="43"/>
  <c r="F1266" i="43"/>
  <c r="G1266" i="43"/>
  <c r="H1266" i="43"/>
  <c r="I1266" i="43"/>
  <c r="J1266" i="43"/>
  <c r="K1266" i="43"/>
  <c r="L1266" i="43"/>
  <c r="M1266" i="43"/>
  <c r="N1266" i="43"/>
  <c r="O1266" i="43"/>
  <c r="P1266" i="43"/>
  <c r="Q1266" i="43"/>
  <c r="R1266" i="43"/>
  <c r="S1266" i="43"/>
  <c r="T1266" i="43"/>
  <c r="U1266" i="43"/>
  <c r="V1266" i="43"/>
  <c r="W1266" i="43"/>
  <c r="X1266" i="43"/>
  <c r="Y1266" i="43"/>
  <c r="A1267" i="43"/>
  <c r="B1267" i="43"/>
  <c r="C1267" i="43"/>
  <c r="D1267" i="43"/>
  <c r="E1267" i="43"/>
  <c r="F1267" i="43"/>
  <c r="G1267" i="43"/>
  <c r="H1267" i="43"/>
  <c r="I1267" i="43"/>
  <c r="J1267" i="43"/>
  <c r="K1267" i="43"/>
  <c r="L1267" i="43"/>
  <c r="M1267" i="43"/>
  <c r="N1267" i="43"/>
  <c r="O1267" i="43"/>
  <c r="P1267" i="43"/>
  <c r="Q1267" i="43"/>
  <c r="R1267" i="43"/>
  <c r="S1267" i="43"/>
  <c r="T1267" i="43"/>
  <c r="U1267" i="43"/>
  <c r="V1267" i="43"/>
  <c r="W1267" i="43"/>
  <c r="X1267" i="43"/>
  <c r="Y1267" i="43"/>
  <c r="A1268" i="43"/>
  <c r="B1268" i="43"/>
  <c r="C1268" i="43"/>
  <c r="D1268" i="43"/>
  <c r="E1268" i="43"/>
  <c r="F1268" i="43"/>
  <c r="G1268" i="43"/>
  <c r="H1268" i="43"/>
  <c r="I1268" i="43"/>
  <c r="J1268" i="43"/>
  <c r="K1268" i="43"/>
  <c r="L1268" i="43"/>
  <c r="M1268" i="43"/>
  <c r="N1268" i="43"/>
  <c r="O1268" i="43"/>
  <c r="P1268" i="43"/>
  <c r="Q1268" i="43"/>
  <c r="R1268" i="43"/>
  <c r="S1268" i="43"/>
  <c r="T1268" i="43"/>
  <c r="U1268" i="43"/>
  <c r="V1268" i="43"/>
  <c r="W1268" i="43"/>
  <c r="X1268" i="43"/>
  <c r="Y1268" i="43"/>
  <c r="A1269" i="43"/>
  <c r="B1269" i="43"/>
  <c r="C1269" i="43"/>
  <c r="D1269" i="43"/>
  <c r="E1269" i="43"/>
  <c r="F1269" i="43"/>
  <c r="G1269" i="43"/>
  <c r="H1269" i="43"/>
  <c r="I1269" i="43"/>
  <c r="J1269" i="43"/>
  <c r="K1269" i="43"/>
  <c r="L1269" i="43"/>
  <c r="M1269" i="43"/>
  <c r="N1269" i="43"/>
  <c r="O1269" i="43"/>
  <c r="P1269" i="43"/>
  <c r="Q1269" i="43"/>
  <c r="R1269" i="43"/>
  <c r="S1269" i="43"/>
  <c r="T1269" i="43"/>
  <c r="U1269" i="43"/>
  <c r="V1269" i="43"/>
  <c r="W1269" i="43"/>
  <c r="X1269" i="43"/>
  <c r="Y1269" i="43"/>
  <c r="A1270" i="43"/>
  <c r="B1270" i="43"/>
  <c r="C1270" i="43"/>
  <c r="D1270" i="43"/>
  <c r="E1270" i="43"/>
  <c r="F1270" i="43"/>
  <c r="G1270" i="43"/>
  <c r="H1270" i="43"/>
  <c r="I1270" i="43"/>
  <c r="J1270" i="43"/>
  <c r="K1270" i="43"/>
  <c r="L1270" i="43"/>
  <c r="M1270" i="43"/>
  <c r="N1270" i="43"/>
  <c r="O1270" i="43"/>
  <c r="P1270" i="43"/>
  <c r="Q1270" i="43"/>
  <c r="R1270" i="43"/>
  <c r="S1270" i="43"/>
  <c r="T1270" i="43"/>
  <c r="U1270" i="43"/>
  <c r="V1270" i="43"/>
  <c r="W1270" i="43"/>
  <c r="X1270" i="43"/>
  <c r="Y1270" i="43"/>
  <c r="A1271" i="43"/>
  <c r="B1271" i="43"/>
  <c r="C1271" i="43"/>
  <c r="D1271" i="43"/>
  <c r="E1271" i="43"/>
  <c r="F1271" i="43"/>
  <c r="G1271" i="43"/>
  <c r="H1271" i="43"/>
  <c r="I1271" i="43"/>
  <c r="J1271" i="43"/>
  <c r="K1271" i="43"/>
  <c r="L1271" i="43"/>
  <c r="M1271" i="43"/>
  <c r="N1271" i="43"/>
  <c r="O1271" i="43"/>
  <c r="P1271" i="43"/>
  <c r="Q1271" i="43"/>
  <c r="R1271" i="43"/>
  <c r="S1271" i="43"/>
  <c r="T1271" i="43"/>
  <c r="U1271" i="43"/>
  <c r="V1271" i="43"/>
  <c r="W1271" i="43"/>
  <c r="X1271" i="43"/>
  <c r="Y1271" i="43"/>
  <c r="A1272" i="43"/>
  <c r="B1272" i="43"/>
  <c r="C1272" i="43"/>
  <c r="D1272" i="43"/>
  <c r="E1272" i="43"/>
  <c r="F1272" i="43"/>
  <c r="G1272" i="43"/>
  <c r="H1272" i="43"/>
  <c r="I1272" i="43"/>
  <c r="J1272" i="43"/>
  <c r="K1272" i="43"/>
  <c r="L1272" i="43"/>
  <c r="M1272" i="43"/>
  <c r="N1272" i="43"/>
  <c r="O1272" i="43"/>
  <c r="P1272" i="43"/>
  <c r="Q1272" i="43"/>
  <c r="R1272" i="43"/>
  <c r="S1272" i="43"/>
  <c r="T1272" i="43"/>
  <c r="U1272" i="43"/>
  <c r="V1272" i="43"/>
  <c r="W1272" i="43"/>
  <c r="X1272" i="43"/>
  <c r="Y1272" i="43"/>
  <c r="A1218" i="43"/>
  <c r="B1218" i="43"/>
  <c r="C1218" i="43"/>
  <c r="D1218" i="43"/>
  <c r="E1218" i="43"/>
  <c r="F1218" i="43"/>
  <c r="G1218" i="43"/>
  <c r="H1218" i="43"/>
  <c r="I1218" i="43"/>
  <c r="J1218" i="43"/>
  <c r="K1218" i="43"/>
  <c r="L1218" i="43"/>
  <c r="M1218" i="43"/>
  <c r="N1218" i="43"/>
  <c r="O1218" i="43"/>
  <c r="P1218" i="43"/>
  <c r="Q1218" i="43"/>
  <c r="R1218" i="43"/>
  <c r="S1218" i="43"/>
  <c r="T1218" i="43"/>
  <c r="U1218" i="43"/>
  <c r="V1218" i="43"/>
  <c r="W1218" i="43"/>
  <c r="X1218" i="43"/>
  <c r="Y1218" i="43"/>
  <c r="A1219" i="43"/>
  <c r="B1219" i="43"/>
  <c r="C1219" i="43"/>
  <c r="D1219" i="43"/>
  <c r="E1219" i="43"/>
  <c r="F1219" i="43"/>
  <c r="G1219" i="43"/>
  <c r="H1219" i="43"/>
  <c r="I1219" i="43"/>
  <c r="J1219" i="43"/>
  <c r="K1219" i="43"/>
  <c r="L1219" i="43"/>
  <c r="M1219" i="43"/>
  <c r="N1219" i="43"/>
  <c r="O1219" i="43"/>
  <c r="P1219" i="43"/>
  <c r="Q1219" i="43"/>
  <c r="R1219" i="43"/>
  <c r="S1219" i="43"/>
  <c r="T1219" i="43"/>
  <c r="U1219" i="43"/>
  <c r="V1219" i="43"/>
  <c r="W1219" i="43"/>
  <c r="X1219" i="43"/>
  <c r="Y1219" i="43"/>
  <c r="A1220" i="43"/>
  <c r="B1220" i="43"/>
  <c r="C1220" i="43"/>
  <c r="D1220" i="43"/>
  <c r="E1220" i="43"/>
  <c r="F1220" i="43"/>
  <c r="G1220" i="43"/>
  <c r="H1220" i="43"/>
  <c r="I1220" i="43"/>
  <c r="J1220" i="43"/>
  <c r="K1220" i="43"/>
  <c r="L1220" i="43"/>
  <c r="M1220" i="43"/>
  <c r="N1220" i="43"/>
  <c r="O1220" i="43"/>
  <c r="P1220" i="43"/>
  <c r="Q1220" i="43"/>
  <c r="R1220" i="43"/>
  <c r="S1220" i="43"/>
  <c r="T1220" i="43"/>
  <c r="U1220" i="43"/>
  <c r="V1220" i="43"/>
  <c r="W1220" i="43"/>
  <c r="X1220" i="43"/>
  <c r="Y1220" i="43"/>
  <c r="A1221" i="43"/>
  <c r="B1221" i="43"/>
  <c r="C1221" i="43"/>
  <c r="D1221" i="43"/>
  <c r="E1221" i="43"/>
  <c r="F1221" i="43"/>
  <c r="G1221" i="43"/>
  <c r="H1221" i="43"/>
  <c r="I1221" i="43"/>
  <c r="J1221" i="43"/>
  <c r="K1221" i="43"/>
  <c r="L1221" i="43"/>
  <c r="M1221" i="43"/>
  <c r="N1221" i="43"/>
  <c r="O1221" i="43"/>
  <c r="P1221" i="43"/>
  <c r="Q1221" i="43"/>
  <c r="R1221" i="43"/>
  <c r="S1221" i="43"/>
  <c r="T1221" i="43"/>
  <c r="U1221" i="43"/>
  <c r="V1221" i="43"/>
  <c r="W1221" i="43"/>
  <c r="X1221" i="43"/>
  <c r="Y1221" i="43"/>
  <c r="A1222" i="43"/>
  <c r="B1222" i="43"/>
  <c r="C1222" i="43"/>
  <c r="D1222" i="43"/>
  <c r="E1222" i="43"/>
  <c r="F1222" i="43"/>
  <c r="G1222" i="43"/>
  <c r="H1222" i="43"/>
  <c r="I1222" i="43"/>
  <c r="J1222" i="43"/>
  <c r="K1222" i="43"/>
  <c r="L1222" i="43"/>
  <c r="M1222" i="43"/>
  <c r="N1222" i="43"/>
  <c r="O1222" i="43"/>
  <c r="P1222" i="43"/>
  <c r="Q1222" i="43"/>
  <c r="R1222" i="43"/>
  <c r="S1222" i="43"/>
  <c r="T1222" i="43"/>
  <c r="U1222" i="43"/>
  <c r="V1222" i="43"/>
  <c r="W1222" i="43"/>
  <c r="X1222" i="43"/>
  <c r="Y1222" i="43"/>
  <c r="A1223" i="43"/>
  <c r="B1223" i="43"/>
  <c r="C1223" i="43"/>
  <c r="D1223" i="43"/>
  <c r="E1223" i="43"/>
  <c r="F1223" i="43"/>
  <c r="G1223" i="43"/>
  <c r="H1223" i="43"/>
  <c r="I1223" i="43"/>
  <c r="J1223" i="43"/>
  <c r="K1223" i="43"/>
  <c r="L1223" i="43"/>
  <c r="M1223" i="43"/>
  <c r="N1223" i="43"/>
  <c r="O1223" i="43"/>
  <c r="P1223" i="43"/>
  <c r="Q1223" i="43"/>
  <c r="R1223" i="43"/>
  <c r="S1223" i="43"/>
  <c r="T1223" i="43"/>
  <c r="U1223" i="43"/>
  <c r="V1223" i="43"/>
  <c r="W1223" i="43"/>
  <c r="X1223" i="43"/>
  <c r="Y1223" i="43"/>
  <c r="A1179" i="43"/>
  <c r="B1179" i="43"/>
  <c r="C1179" i="43"/>
  <c r="D1179" i="43"/>
  <c r="E1179" i="43"/>
  <c r="F1179" i="43"/>
  <c r="G1179" i="43"/>
  <c r="H1179" i="43"/>
  <c r="I1179" i="43"/>
  <c r="J1179" i="43"/>
  <c r="K1179" i="43"/>
  <c r="L1179" i="43"/>
  <c r="M1179" i="43"/>
  <c r="N1179" i="43"/>
  <c r="O1179" i="43"/>
  <c r="P1179" i="43"/>
  <c r="Q1179" i="43"/>
  <c r="R1179" i="43"/>
  <c r="S1179" i="43"/>
  <c r="T1179" i="43"/>
  <c r="U1179" i="43"/>
  <c r="V1179" i="43"/>
  <c r="W1179" i="43"/>
  <c r="X1179" i="43"/>
  <c r="Y1179" i="43"/>
  <c r="A1180" i="43"/>
  <c r="B1180" i="43"/>
  <c r="C1180" i="43"/>
  <c r="D1180" i="43"/>
  <c r="E1180" i="43"/>
  <c r="F1180" i="43"/>
  <c r="G1180" i="43"/>
  <c r="H1180" i="43"/>
  <c r="I1180" i="43"/>
  <c r="J1180" i="43"/>
  <c r="K1180" i="43"/>
  <c r="L1180" i="43"/>
  <c r="M1180" i="43"/>
  <c r="N1180" i="43"/>
  <c r="O1180" i="43"/>
  <c r="P1180" i="43"/>
  <c r="Q1180" i="43"/>
  <c r="R1180" i="43"/>
  <c r="S1180" i="43"/>
  <c r="T1180" i="43"/>
  <c r="U1180" i="43"/>
  <c r="V1180" i="43"/>
  <c r="W1180" i="43"/>
  <c r="X1180" i="43"/>
  <c r="Y1180" i="43"/>
  <c r="A1181" i="43"/>
  <c r="B1181" i="43"/>
  <c r="C1181" i="43"/>
  <c r="D1181" i="43"/>
  <c r="E1181" i="43"/>
  <c r="F1181" i="43"/>
  <c r="G1181" i="43"/>
  <c r="H1181" i="43"/>
  <c r="I1181" i="43"/>
  <c r="J1181" i="43"/>
  <c r="K1181" i="43"/>
  <c r="L1181" i="43"/>
  <c r="M1181" i="43"/>
  <c r="N1181" i="43"/>
  <c r="O1181" i="43"/>
  <c r="P1181" i="43"/>
  <c r="Q1181" i="43"/>
  <c r="R1181" i="43"/>
  <c r="S1181" i="43"/>
  <c r="T1181" i="43"/>
  <c r="U1181" i="43"/>
  <c r="V1181" i="43"/>
  <c r="W1181" i="43"/>
  <c r="X1181" i="43"/>
  <c r="Y1181" i="43"/>
  <c r="A1182" i="43"/>
  <c r="B1182" i="43"/>
  <c r="C1182" i="43"/>
  <c r="D1182" i="43"/>
  <c r="E1182" i="43"/>
  <c r="F1182" i="43"/>
  <c r="G1182" i="43"/>
  <c r="H1182" i="43"/>
  <c r="I1182" i="43"/>
  <c r="J1182" i="43"/>
  <c r="K1182" i="43"/>
  <c r="L1182" i="43"/>
  <c r="M1182" i="43"/>
  <c r="N1182" i="43"/>
  <c r="O1182" i="43"/>
  <c r="P1182" i="43"/>
  <c r="Q1182" i="43"/>
  <c r="R1182" i="43"/>
  <c r="S1182" i="43"/>
  <c r="T1182" i="43"/>
  <c r="U1182" i="43"/>
  <c r="V1182" i="43"/>
  <c r="W1182" i="43"/>
  <c r="X1182" i="43"/>
  <c r="Y1182" i="43"/>
  <c r="A1183" i="43"/>
  <c r="B1183" i="43"/>
  <c r="C1183" i="43"/>
  <c r="D1183" i="43"/>
  <c r="E1183" i="43"/>
  <c r="F1183" i="43"/>
  <c r="G1183" i="43"/>
  <c r="H1183" i="43"/>
  <c r="I1183" i="43"/>
  <c r="J1183" i="43"/>
  <c r="K1183" i="43"/>
  <c r="L1183" i="43"/>
  <c r="M1183" i="43"/>
  <c r="N1183" i="43"/>
  <c r="O1183" i="43"/>
  <c r="P1183" i="43"/>
  <c r="Q1183" i="43"/>
  <c r="R1183" i="43"/>
  <c r="S1183" i="43"/>
  <c r="T1183" i="43"/>
  <c r="U1183" i="43"/>
  <c r="V1183" i="43"/>
  <c r="W1183" i="43"/>
  <c r="X1183" i="43"/>
  <c r="Y1183" i="43"/>
  <c r="A1184" i="43"/>
  <c r="B1184" i="43"/>
  <c r="C1184" i="43"/>
  <c r="D1184" i="43"/>
  <c r="E1184" i="43"/>
  <c r="F1184" i="43"/>
  <c r="G1184" i="43"/>
  <c r="H1184" i="43"/>
  <c r="I1184" i="43"/>
  <c r="J1184" i="43"/>
  <c r="K1184" i="43"/>
  <c r="L1184" i="43"/>
  <c r="M1184" i="43"/>
  <c r="N1184" i="43"/>
  <c r="O1184" i="43"/>
  <c r="P1184" i="43"/>
  <c r="Q1184" i="43"/>
  <c r="R1184" i="43"/>
  <c r="S1184" i="43"/>
  <c r="T1184" i="43"/>
  <c r="U1184" i="43"/>
  <c r="V1184" i="43"/>
  <c r="W1184" i="43"/>
  <c r="X1184" i="43"/>
  <c r="Y1184" i="43"/>
  <c r="A1185" i="43"/>
  <c r="B1185" i="43"/>
  <c r="C1185" i="43"/>
  <c r="D1185" i="43"/>
  <c r="E1185" i="43"/>
  <c r="F1185" i="43"/>
  <c r="G1185" i="43"/>
  <c r="H1185" i="43"/>
  <c r="I1185" i="43"/>
  <c r="J1185" i="43"/>
  <c r="K1185" i="43"/>
  <c r="L1185" i="43"/>
  <c r="M1185" i="43"/>
  <c r="N1185" i="43"/>
  <c r="O1185" i="43"/>
  <c r="P1185" i="43"/>
  <c r="Q1185" i="43"/>
  <c r="R1185" i="43"/>
  <c r="S1185" i="43"/>
  <c r="T1185" i="43"/>
  <c r="U1185" i="43"/>
  <c r="V1185" i="43"/>
  <c r="W1185" i="43"/>
  <c r="X1185" i="43"/>
  <c r="Y1185" i="43"/>
  <c r="A1186" i="43"/>
  <c r="B1186" i="43"/>
  <c r="C1186" i="43"/>
  <c r="D1186" i="43"/>
  <c r="E1186" i="43"/>
  <c r="F1186" i="43"/>
  <c r="G1186" i="43"/>
  <c r="H1186" i="43"/>
  <c r="I1186" i="43"/>
  <c r="J1186" i="43"/>
  <c r="K1186" i="43"/>
  <c r="L1186" i="43"/>
  <c r="M1186" i="43"/>
  <c r="N1186" i="43"/>
  <c r="O1186" i="43"/>
  <c r="P1186" i="43"/>
  <c r="Q1186" i="43"/>
  <c r="R1186" i="43"/>
  <c r="S1186" i="43"/>
  <c r="T1186" i="43"/>
  <c r="U1186" i="43"/>
  <c r="V1186" i="43"/>
  <c r="W1186" i="43"/>
  <c r="X1186" i="43"/>
  <c r="Y1186" i="43"/>
  <c r="A1187" i="43"/>
  <c r="B1187" i="43"/>
  <c r="C1187" i="43"/>
  <c r="D1187" i="43"/>
  <c r="E1187" i="43"/>
  <c r="F1187" i="43"/>
  <c r="G1187" i="43"/>
  <c r="H1187" i="43"/>
  <c r="I1187" i="43"/>
  <c r="J1187" i="43"/>
  <c r="K1187" i="43"/>
  <c r="L1187" i="43"/>
  <c r="M1187" i="43"/>
  <c r="N1187" i="43"/>
  <c r="O1187" i="43"/>
  <c r="P1187" i="43"/>
  <c r="Q1187" i="43"/>
  <c r="R1187" i="43"/>
  <c r="S1187" i="43"/>
  <c r="T1187" i="43"/>
  <c r="U1187" i="43"/>
  <c r="V1187" i="43"/>
  <c r="W1187" i="43"/>
  <c r="X1187" i="43"/>
  <c r="Y1187" i="43"/>
  <c r="A1188" i="43"/>
  <c r="B1188" i="43"/>
  <c r="C1188" i="43"/>
  <c r="D1188" i="43"/>
  <c r="E1188" i="43"/>
  <c r="F1188" i="43"/>
  <c r="G1188" i="43"/>
  <c r="H1188" i="43"/>
  <c r="I1188" i="43"/>
  <c r="J1188" i="43"/>
  <c r="K1188" i="43"/>
  <c r="L1188" i="43"/>
  <c r="M1188" i="43"/>
  <c r="N1188" i="43"/>
  <c r="O1188" i="43"/>
  <c r="P1188" i="43"/>
  <c r="Q1188" i="43"/>
  <c r="R1188" i="43"/>
  <c r="S1188" i="43"/>
  <c r="T1188" i="43"/>
  <c r="U1188" i="43"/>
  <c r="V1188" i="43"/>
  <c r="W1188" i="43"/>
  <c r="X1188" i="43"/>
  <c r="Y1188" i="43"/>
  <c r="A1189" i="43"/>
  <c r="B1189" i="43"/>
  <c r="C1189" i="43"/>
  <c r="D1189" i="43"/>
  <c r="E1189" i="43"/>
  <c r="F1189" i="43"/>
  <c r="G1189" i="43"/>
  <c r="H1189" i="43"/>
  <c r="I1189" i="43"/>
  <c r="J1189" i="43"/>
  <c r="K1189" i="43"/>
  <c r="L1189" i="43"/>
  <c r="M1189" i="43"/>
  <c r="N1189" i="43"/>
  <c r="O1189" i="43"/>
  <c r="P1189" i="43"/>
  <c r="Q1189" i="43"/>
  <c r="R1189" i="43"/>
  <c r="S1189" i="43"/>
  <c r="T1189" i="43"/>
  <c r="U1189" i="43"/>
  <c r="V1189" i="43"/>
  <c r="W1189" i="43"/>
  <c r="X1189" i="43"/>
  <c r="Y1189" i="43"/>
  <c r="A1190" i="43"/>
  <c r="B1190" i="43"/>
  <c r="C1190" i="43"/>
  <c r="D1190" i="43"/>
  <c r="E1190" i="43"/>
  <c r="F1190" i="43"/>
  <c r="G1190" i="43"/>
  <c r="H1190" i="43"/>
  <c r="I1190" i="43"/>
  <c r="J1190" i="43"/>
  <c r="K1190" i="43"/>
  <c r="L1190" i="43"/>
  <c r="M1190" i="43"/>
  <c r="N1190" i="43"/>
  <c r="O1190" i="43"/>
  <c r="P1190" i="43"/>
  <c r="Q1190" i="43"/>
  <c r="R1190" i="43"/>
  <c r="S1190" i="43"/>
  <c r="T1190" i="43"/>
  <c r="U1190" i="43"/>
  <c r="V1190" i="43"/>
  <c r="W1190" i="43"/>
  <c r="X1190" i="43"/>
  <c r="Y1190" i="43"/>
  <c r="A1191" i="43"/>
  <c r="B1191" i="43"/>
  <c r="C1191" i="43"/>
  <c r="D1191" i="43"/>
  <c r="E1191" i="43"/>
  <c r="F1191" i="43"/>
  <c r="G1191" i="43"/>
  <c r="H1191" i="43"/>
  <c r="I1191" i="43"/>
  <c r="J1191" i="43"/>
  <c r="K1191" i="43"/>
  <c r="L1191" i="43"/>
  <c r="M1191" i="43"/>
  <c r="N1191" i="43"/>
  <c r="O1191" i="43"/>
  <c r="P1191" i="43"/>
  <c r="Q1191" i="43"/>
  <c r="R1191" i="43"/>
  <c r="S1191" i="43"/>
  <c r="T1191" i="43"/>
  <c r="U1191" i="43"/>
  <c r="V1191" i="43"/>
  <c r="W1191" i="43"/>
  <c r="X1191" i="43"/>
  <c r="Y1191" i="43"/>
  <c r="A1192" i="43"/>
  <c r="B1192" i="43"/>
  <c r="C1192" i="43"/>
  <c r="D1192" i="43"/>
  <c r="E1192" i="43"/>
  <c r="F1192" i="43"/>
  <c r="G1192" i="43"/>
  <c r="H1192" i="43"/>
  <c r="I1192" i="43"/>
  <c r="J1192" i="43"/>
  <c r="K1192" i="43"/>
  <c r="L1192" i="43"/>
  <c r="M1192" i="43"/>
  <c r="N1192" i="43"/>
  <c r="O1192" i="43"/>
  <c r="P1192" i="43"/>
  <c r="Q1192" i="43"/>
  <c r="R1192" i="43"/>
  <c r="S1192" i="43"/>
  <c r="T1192" i="43"/>
  <c r="U1192" i="43"/>
  <c r="V1192" i="43"/>
  <c r="W1192" i="43"/>
  <c r="X1192" i="43"/>
  <c r="Y1192" i="43"/>
  <c r="A1193" i="43"/>
  <c r="B1193" i="43"/>
  <c r="C1193" i="43"/>
  <c r="D1193" i="43"/>
  <c r="E1193" i="43"/>
  <c r="F1193" i="43"/>
  <c r="G1193" i="43"/>
  <c r="H1193" i="43"/>
  <c r="I1193" i="43"/>
  <c r="J1193" i="43"/>
  <c r="K1193" i="43"/>
  <c r="L1193" i="43"/>
  <c r="M1193" i="43"/>
  <c r="N1193" i="43"/>
  <c r="O1193" i="43"/>
  <c r="P1193" i="43"/>
  <c r="Q1193" i="43"/>
  <c r="R1193" i="43"/>
  <c r="S1193" i="43"/>
  <c r="T1193" i="43"/>
  <c r="U1193" i="43"/>
  <c r="V1193" i="43"/>
  <c r="W1193" i="43"/>
  <c r="X1193" i="43"/>
  <c r="Y1193" i="43"/>
  <c r="A1194" i="43"/>
  <c r="B1194" i="43"/>
  <c r="C1194" i="43"/>
  <c r="D1194" i="43"/>
  <c r="E1194" i="43"/>
  <c r="F1194" i="43"/>
  <c r="G1194" i="43"/>
  <c r="H1194" i="43"/>
  <c r="I1194" i="43"/>
  <c r="J1194" i="43"/>
  <c r="K1194" i="43"/>
  <c r="L1194" i="43"/>
  <c r="M1194" i="43"/>
  <c r="N1194" i="43"/>
  <c r="O1194" i="43"/>
  <c r="P1194" i="43"/>
  <c r="Q1194" i="43"/>
  <c r="R1194" i="43"/>
  <c r="S1194" i="43"/>
  <c r="T1194" i="43"/>
  <c r="U1194" i="43"/>
  <c r="V1194" i="43"/>
  <c r="W1194" i="43"/>
  <c r="X1194" i="43"/>
  <c r="Y1194" i="43"/>
  <c r="A1195" i="43"/>
  <c r="B1195" i="43"/>
  <c r="C1195" i="43"/>
  <c r="D1195" i="43"/>
  <c r="E1195" i="43"/>
  <c r="F1195" i="43"/>
  <c r="G1195" i="43"/>
  <c r="H1195" i="43"/>
  <c r="I1195" i="43"/>
  <c r="J1195" i="43"/>
  <c r="K1195" i="43"/>
  <c r="L1195" i="43"/>
  <c r="M1195" i="43"/>
  <c r="N1195" i="43"/>
  <c r="O1195" i="43"/>
  <c r="P1195" i="43"/>
  <c r="Q1195" i="43"/>
  <c r="R1195" i="43"/>
  <c r="S1195" i="43"/>
  <c r="T1195" i="43"/>
  <c r="U1195" i="43"/>
  <c r="V1195" i="43"/>
  <c r="W1195" i="43"/>
  <c r="X1195" i="43"/>
  <c r="Y1195" i="43"/>
  <c r="A1196" i="43"/>
  <c r="B1196" i="43"/>
  <c r="C1196" i="43"/>
  <c r="D1196" i="43"/>
  <c r="E1196" i="43"/>
  <c r="F1196" i="43"/>
  <c r="G1196" i="43"/>
  <c r="H1196" i="43"/>
  <c r="I1196" i="43"/>
  <c r="J1196" i="43"/>
  <c r="K1196" i="43"/>
  <c r="L1196" i="43"/>
  <c r="M1196" i="43"/>
  <c r="N1196" i="43"/>
  <c r="O1196" i="43"/>
  <c r="P1196" i="43"/>
  <c r="Q1196" i="43"/>
  <c r="R1196" i="43"/>
  <c r="S1196" i="43"/>
  <c r="T1196" i="43"/>
  <c r="U1196" i="43"/>
  <c r="V1196" i="43"/>
  <c r="W1196" i="43"/>
  <c r="X1196" i="43"/>
  <c r="Y1196" i="43"/>
  <c r="A1197" i="43"/>
  <c r="B1197" i="43"/>
  <c r="C1197" i="43"/>
  <c r="D1197" i="43"/>
  <c r="E1197" i="43"/>
  <c r="F1197" i="43"/>
  <c r="G1197" i="43"/>
  <c r="H1197" i="43"/>
  <c r="I1197" i="43"/>
  <c r="J1197" i="43"/>
  <c r="K1197" i="43"/>
  <c r="L1197" i="43"/>
  <c r="M1197" i="43"/>
  <c r="N1197" i="43"/>
  <c r="O1197" i="43"/>
  <c r="P1197" i="43"/>
  <c r="Q1197" i="43"/>
  <c r="R1197" i="43"/>
  <c r="S1197" i="43"/>
  <c r="T1197" i="43"/>
  <c r="U1197" i="43"/>
  <c r="V1197" i="43"/>
  <c r="W1197" i="43"/>
  <c r="X1197" i="43"/>
  <c r="Y1197" i="43"/>
  <c r="A1198" i="43"/>
  <c r="B1198" i="43"/>
  <c r="C1198" i="43"/>
  <c r="D1198" i="43"/>
  <c r="E1198" i="43"/>
  <c r="F1198" i="43"/>
  <c r="G1198" i="43"/>
  <c r="H1198" i="43"/>
  <c r="I1198" i="43"/>
  <c r="J1198" i="43"/>
  <c r="K1198" i="43"/>
  <c r="L1198" i="43"/>
  <c r="M1198" i="43"/>
  <c r="N1198" i="43"/>
  <c r="O1198" i="43"/>
  <c r="P1198" i="43"/>
  <c r="Q1198" i="43"/>
  <c r="R1198" i="43"/>
  <c r="S1198" i="43"/>
  <c r="T1198" i="43"/>
  <c r="U1198" i="43"/>
  <c r="V1198" i="43"/>
  <c r="W1198" i="43"/>
  <c r="X1198" i="43"/>
  <c r="Y1198" i="43"/>
  <c r="A1199" i="43"/>
  <c r="B1199" i="43"/>
  <c r="C1199" i="43"/>
  <c r="D1199" i="43"/>
  <c r="E1199" i="43"/>
  <c r="F1199" i="43"/>
  <c r="G1199" i="43"/>
  <c r="H1199" i="43"/>
  <c r="I1199" i="43"/>
  <c r="J1199" i="43"/>
  <c r="K1199" i="43"/>
  <c r="L1199" i="43"/>
  <c r="M1199" i="43"/>
  <c r="N1199" i="43"/>
  <c r="O1199" i="43"/>
  <c r="P1199" i="43"/>
  <c r="Q1199" i="43"/>
  <c r="R1199" i="43"/>
  <c r="S1199" i="43"/>
  <c r="T1199" i="43"/>
  <c r="U1199" i="43"/>
  <c r="V1199" i="43"/>
  <c r="W1199" i="43"/>
  <c r="X1199" i="43"/>
  <c r="Y1199" i="43"/>
  <c r="A1200" i="43"/>
  <c r="B1200" i="43"/>
  <c r="C1200" i="43"/>
  <c r="D1200" i="43"/>
  <c r="E1200" i="43"/>
  <c r="F1200" i="43"/>
  <c r="G1200" i="43"/>
  <c r="H1200" i="43"/>
  <c r="I1200" i="43"/>
  <c r="J1200" i="43"/>
  <c r="K1200" i="43"/>
  <c r="L1200" i="43"/>
  <c r="M1200" i="43"/>
  <c r="N1200" i="43"/>
  <c r="O1200" i="43"/>
  <c r="P1200" i="43"/>
  <c r="Q1200" i="43"/>
  <c r="R1200" i="43"/>
  <c r="S1200" i="43"/>
  <c r="T1200" i="43"/>
  <c r="U1200" i="43"/>
  <c r="V1200" i="43"/>
  <c r="W1200" i="43"/>
  <c r="X1200" i="43"/>
  <c r="Y1200" i="43"/>
  <c r="A1201" i="43"/>
  <c r="B1201" i="43"/>
  <c r="C1201" i="43"/>
  <c r="D1201" i="43"/>
  <c r="E1201" i="43"/>
  <c r="F1201" i="43"/>
  <c r="G1201" i="43"/>
  <c r="H1201" i="43"/>
  <c r="I1201" i="43"/>
  <c r="J1201" i="43"/>
  <c r="K1201" i="43"/>
  <c r="L1201" i="43"/>
  <c r="M1201" i="43"/>
  <c r="N1201" i="43"/>
  <c r="O1201" i="43"/>
  <c r="P1201" i="43"/>
  <c r="Q1201" i="43"/>
  <c r="R1201" i="43"/>
  <c r="S1201" i="43"/>
  <c r="T1201" i="43"/>
  <c r="U1201" i="43"/>
  <c r="V1201" i="43"/>
  <c r="W1201" i="43"/>
  <c r="X1201" i="43"/>
  <c r="Y1201" i="43"/>
  <c r="A1202" i="43"/>
  <c r="B1202" i="43"/>
  <c r="C1202" i="43"/>
  <c r="D1202" i="43"/>
  <c r="E1202" i="43"/>
  <c r="F1202" i="43"/>
  <c r="G1202" i="43"/>
  <c r="H1202" i="43"/>
  <c r="I1202" i="43"/>
  <c r="J1202" i="43"/>
  <c r="K1202" i="43"/>
  <c r="L1202" i="43"/>
  <c r="M1202" i="43"/>
  <c r="N1202" i="43"/>
  <c r="O1202" i="43"/>
  <c r="P1202" i="43"/>
  <c r="Q1202" i="43"/>
  <c r="R1202" i="43"/>
  <c r="S1202" i="43"/>
  <c r="T1202" i="43"/>
  <c r="U1202" i="43"/>
  <c r="V1202" i="43"/>
  <c r="W1202" i="43"/>
  <c r="X1202" i="43"/>
  <c r="Y1202" i="43"/>
  <c r="A1203" i="43"/>
  <c r="B1203" i="43"/>
  <c r="C1203" i="43"/>
  <c r="D1203" i="43"/>
  <c r="E1203" i="43"/>
  <c r="F1203" i="43"/>
  <c r="G1203" i="43"/>
  <c r="H1203" i="43"/>
  <c r="I1203" i="43"/>
  <c r="J1203" i="43"/>
  <c r="K1203" i="43"/>
  <c r="L1203" i="43"/>
  <c r="M1203" i="43"/>
  <c r="N1203" i="43"/>
  <c r="O1203" i="43"/>
  <c r="P1203" i="43"/>
  <c r="Q1203" i="43"/>
  <c r="R1203" i="43"/>
  <c r="S1203" i="43"/>
  <c r="T1203" i="43"/>
  <c r="U1203" i="43"/>
  <c r="V1203" i="43"/>
  <c r="W1203" i="43"/>
  <c r="X1203" i="43"/>
  <c r="Y1203" i="43"/>
  <c r="A1204" i="43"/>
  <c r="B1204" i="43"/>
  <c r="C1204" i="43"/>
  <c r="D1204" i="43"/>
  <c r="E1204" i="43"/>
  <c r="F1204" i="43"/>
  <c r="G1204" i="43"/>
  <c r="H1204" i="43"/>
  <c r="I1204" i="43"/>
  <c r="J1204" i="43"/>
  <c r="K1204" i="43"/>
  <c r="L1204" i="43"/>
  <c r="M1204" i="43"/>
  <c r="N1204" i="43"/>
  <c r="O1204" i="43"/>
  <c r="P1204" i="43"/>
  <c r="Q1204" i="43"/>
  <c r="R1204" i="43"/>
  <c r="S1204" i="43"/>
  <c r="T1204" i="43"/>
  <c r="U1204" i="43"/>
  <c r="V1204" i="43"/>
  <c r="W1204" i="43"/>
  <c r="X1204" i="43"/>
  <c r="Y1204" i="43"/>
  <c r="A1205" i="43"/>
  <c r="B1205" i="43"/>
  <c r="C1205" i="43"/>
  <c r="D1205" i="43"/>
  <c r="E1205" i="43"/>
  <c r="F1205" i="43"/>
  <c r="G1205" i="43"/>
  <c r="H1205" i="43"/>
  <c r="I1205" i="43"/>
  <c r="J1205" i="43"/>
  <c r="K1205" i="43"/>
  <c r="L1205" i="43"/>
  <c r="M1205" i="43"/>
  <c r="N1205" i="43"/>
  <c r="O1205" i="43"/>
  <c r="P1205" i="43"/>
  <c r="Q1205" i="43"/>
  <c r="R1205" i="43"/>
  <c r="S1205" i="43"/>
  <c r="T1205" i="43"/>
  <c r="U1205" i="43"/>
  <c r="V1205" i="43"/>
  <c r="W1205" i="43"/>
  <c r="X1205" i="43"/>
  <c r="Y1205" i="43"/>
  <c r="A1206" i="43"/>
  <c r="B1206" i="43"/>
  <c r="C1206" i="43"/>
  <c r="D1206" i="43"/>
  <c r="E1206" i="43"/>
  <c r="F1206" i="43"/>
  <c r="G1206" i="43"/>
  <c r="H1206" i="43"/>
  <c r="I1206" i="43"/>
  <c r="J1206" i="43"/>
  <c r="K1206" i="43"/>
  <c r="L1206" i="43"/>
  <c r="M1206" i="43"/>
  <c r="N1206" i="43"/>
  <c r="O1206" i="43"/>
  <c r="P1206" i="43"/>
  <c r="Q1206" i="43"/>
  <c r="R1206" i="43"/>
  <c r="S1206" i="43"/>
  <c r="T1206" i="43"/>
  <c r="U1206" i="43"/>
  <c r="V1206" i="43"/>
  <c r="W1206" i="43"/>
  <c r="X1206" i="43"/>
  <c r="Y1206" i="43"/>
  <c r="A1207" i="43"/>
  <c r="B1207" i="43"/>
  <c r="C1207" i="43"/>
  <c r="D1207" i="43"/>
  <c r="E1207" i="43"/>
  <c r="F1207" i="43"/>
  <c r="G1207" i="43"/>
  <c r="H1207" i="43"/>
  <c r="I1207" i="43"/>
  <c r="J1207" i="43"/>
  <c r="K1207" i="43"/>
  <c r="L1207" i="43"/>
  <c r="M1207" i="43"/>
  <c r="N1207" i="43"/>
  <c r="O1207" i="43"/>
  <c r="P1207" i="43"/>
  <c r="Q1207" i="43"/>
  <c r="R1207" i="43"/>
  <c r="S1207" i="43"/>
  <c r="T1207" i="43"/>
  <c r="U1207" i="43"/>
  <c r="V1207" i="43"/>
  <c r="W1207" i="43"/>
  <c r="X1207" i="43"/>
  <c r="Y1207" i="43"/>
  <c r="A1208" i="43"/>
  <c r="B1208" i="43"/>
  <c r="C1208" i="43"/>
  <c r="D1208" i="43"/>
  <c r="E1208" i="43"/>
  <c r="F1208" i="43"/>
  <c r="G1208" i="43"/>
  <c r="H1208" i="43"/>
  <c r="I1208" i="43"/>
  <c r="J1208" i="43"/>
  <c r="K1208" i="43"/>
  <c r="L1208" i="43"/>
  <c r="M1208" i="43"/>
  <c r="N1208" i="43"/>
  <c r="O1208" i="43"/>
  <c r="P1208" i="43"/>
  <c r="Q1208" i="43"/>
  <c r="R1208" i="43"/>
  <c r="S1208" i="43"/>
  <c r="T1208" i="43"/>
  <c r="U1208" i="43"/>
  <c r="V1208" i="43"/>
  <c r="W1208" i="43"/>
  <c r="X1208" i="43"/>
  <c r="Y1208" i="43"/>
  <c r="A1209" i="43"/>
  <c r="B1209" i="43"/>
  <c r="C1209" i="43"/>
  <c r="D1209" i="43"/>
  <c r="E1209" i="43"/>
  <c r="F1209" i="43"/>
  <c r="G1209" i="43"/>
  <c r="H1209" i="43"/>
  <c r="I1209" i="43"/>
  <c r="J1209" i="43"/>
  <c r="K1209" i="43"/>
  <c r="L1209" i="43"/>
  <c r="M1209" i="43"/>
  <c r="N1209" i="43"/>
  <c r="O1209" i="43"/>
  <c r="P1209" i="43"/>
  <c r="Q1209" i="43"/>
  <c r="R1209" i="43"/>
  <c r="S1209" i="43"/>
  <c r="T1209" i="43"/>
  <c r="U1209" i="43"/>
  <c r="V1209" i="43"/>
  <c r="W1209" i="43"/>
  <c r="X1209" i="43"/>
  <c r="Y1209" i="43"/>
  <c r="A1210" i="43"/>
  <c r="B1210" i="43"/>
  <c r="C1210" i="43"/>
  <c r="D1210" i="43"/>
  <c r="E1210" i="43"/>
  <c r="F1210" i="43"/>
  <c r="G1210" i="43"/>
  <c r="H1210" i="43"/>
  <c r="I1210" i="43"/>
  <c r="J1210" i="43"/>
  <c r="K1210" i="43"/>
  <c r="L1210" i="43"/>
  <c r="M1210" i="43"/>
  <c r="N1210" i="43"/>
  <c r="O1210" i="43"/>
  <c r="P1210" i="43"/>
  <c r="Q1210" i="43"/>
  <c r="R1210" i="43"/>
  <c r="S1210" i="43"/>
  <c r="T1210" i="43"/>
  <c r="U1210" i="43"/>
  <c r="V1210" i="43"/>
  <c r="W1210" i="43"/>
  <c r="X1210" i="43"/>
  <c r="Y1210" i="43"/>
  <c r="A1211" i="43"/>
  <c r="B1211" i="43"/>
  <c r="C1211" i="43"/>
  <c r="D1211" i="43"/>
  <c r="E1211" i="43"/>
  <c r="F1211" i="43"/>
  <c r="G1211" i="43"/>
  <c r="H1211" i="43"/>
  <c r="I1211" i="43"/>
  <c r="J1211" i="43"/>
  <c r="K1211" i="43"/>
  <c r="L1211" i="43"/>
  <c r="M1211" i="43"/>
  <c r="N1211" i="43"/>
  <c r="O1211" i="43"/>
  <c r="P1211" i="43"/>
  <c r="Q1211" i="43"/>
  <c r="R1211" i="43"/>
  <c r="S1211" i="43"/>
  <c r="T1211" i="43"/>
  <c r="U1211" i="43"/>
  <c r="V1211" i="43"/>
  <c r="W1211" i="43"/>
  <c r="X1211" i="43"/>
  <c r="Y1211" i="43"/>
  <c r="A1212" i="43"/>
  <c r="B1212" i="43"/>
  <c r="C1212" i="43"/>
  <c r="D1212" i="43"/>
  <c r="E1212" i="43"/>
  <c r="F1212" i="43"/>
  <c r="G1212" i="43"/>
  <c r="H1212" i="43"/>
  <c r="I1212" i="43"/>
  <c r="J1212" i="43"/>
  <c r="K1212" i="43"/>
  <c r="L1212" i="43"/>
  <c r="M1212" i="43"/>
  <c r="N1212" i="43"/>
  <c r="O1212" i="43"/>
  <c r="P1212" i="43"/>
  <c r="Q1212" i="43"/>
  <c r="R1212" i="43"/>
  <c r="S1212" i="43"/>
  <c r="T1212" i="43"/>
  <c r="U1212" i="43"/>
  <c r="V1212" i="43"/>
  <c r="W1212" i="43"/>
  <c r="X1212" i="43"/>
  <c r="Y1212" i="43"/>
  <c r="A1213" i="43"/>
  <c r="B1213" i="43"/>
  <c r="C1213" i="43"/>
  <c r="D1213" i="43"/>
  <c r="E1213" i="43"/>
  <c r="F1213" i="43"/>
  <c r="G1213" i="43"/>
  <c r="H1213" i="43"/>
  <c r="I1213" i="43"/>
  <c r="J1213" i="43"/>
  <c r="K1213" i="43"/>
  <c r="L1213" i="43"/>
  <c r="M1213" i="43"/>
  <c r="N1213" i="43"/>
  <c r="O1213" i="43"/>
  <c r="P1213" i="43"/>
  <c r="Q1213" i="43"/>
  <c r="R1213" i="43"/>
  <c r="S1213" i="43"/>
  <c r="T1213" i="43"/>
  <c r="U1213" i="43"/>
  <c r="V1213" i="43"/>
  <c r="W1213" i="43"/>
  <c r="X1213" i="43"/>
  <c r="Y1213" i="43"/>
  <c r="A1214" i="43"/>
  <c r="B1214" i="43"/>
  <c r="C1214" i="43"/>
  <c r="D1214" i="43"/>
  <c r="E1214" i="43"/>
  <c r="F1214" i="43"/>
  <c r="G1214" i="43"/>
  <c r="H1214" i="43"/>
  <c r="I1214" i="43"/>
  <c r="J1214" i="43"/>
  <c r="K1214" i="43"/>
  <c r="L1214" i="43"/>
  <c r="M1214" i="43"/>
  <c r="N1214" i="43"/>
  <c r="O1214" i="43"/>
  <c r="P1214" i="43"/>
  <c r="Q1214" i="43"/>
  <c r="R1214" i="43"/>
  <c r="S1214" i="43"/>
  <c r="T1214" i="43"/>
  <c r="U1214" i="43"/>
  <c r="V1214" i="43"/>
  <c r="W1214" i="43"/>
  <c r="X1214" i="43"/>
  <c r="Y1214" i="43"/>
  <c r="A1215" i="43"/>
  <c r="B1215" i="43"/>
  <c r="C1215" i="43"/>
  <c r="D1215" i="43"/>
  <c r="E1215" i="43"/>
  <c r="F1215" i="43"/>
  <c r="G1215" i="43"/>
  <c r="H1215" i="43"/>
  <c r="I1215" i="43"/>
  <c r="J1215" i="43"/>
  <c r="K1215" i="43"/>
  <c r="L1215" i="43"/>
  <c r="M1215" i="43"/>
  <c r="N1215" i="43"/>
  <c r="O1215" i="43"/>
  <c r="P1215" i="43"/>
  <c r="Q1215" i="43"/>
  <c r="R1215" i="43"/>
  <c r="S1215" i="43"/>
  <c r="T1215" i="43"/>
  <c r="U1215" i="43"/>
  <c r="V1215" i="43"/>
  <c r="W1215" i="43"/>
  <c r="X1215" i="43"/>
  <c r="Y1215" i="43"/>
  <c r="A1216" i="43"/>
  <c r="B1216" i="43"/>
  <c r="C1216" i="43"/>
  <c r="D1216" i="43"/>
  <c r="E1216" i="43"/>
  <c r="F1216" i="43"/>
  <c r="G1216" i="43"/>
  <c r="H1216" i="43"/>
  <c r="I1216" i="43"/>
  <c r="J1216" i="43"/>
  <c r="K1216" i="43"/>
  <c r="L1216" i="43"/>
  <c r="M1216" i="43"/>
  <c r="N1216" i="43"/>
  <c r="O1216" i="43"/>
  <c r="P1216" i="43"/>
  <c r="Q1216" i="43"/>
  <c r="R1216" i="43"/>
  <c r="S1216" i="43"/>
  <c r="T1216" i="43"/>
  <c r="U1216" i="43"/>
  <c r="V1216" i="43"/>
  <c r="W1216" i="43"/>
  <c r="X1216" i="43"/>
  <c r="Y1216" i="43"/>
  <c r="A1217" i="43"/>
  <c r="B1217" i="43"/>
  <c r="C1217" i="43"/>
  <c r="D1217" i="43"/>
  <c r="E1217" i="43"/>
  <c r="F1217" i="43"/>
  <c r="G1217" i="43"/>
  <c r="H1217" i="43"/>
  <c r="I1217" i="43"/>
  <c r="J1217" i="43"/>
  <c r="K1217" i="43"/>
  <c r="L1217" i="43"/>
  <c r="M1217" i="43"/>
  <c r="N1217" i="43"/>
  <c r="O1217" i="43"/>
  <c r="P1217" i="43"/>
  <c r="Q1217" i="43"/>
  <c r="R1217" i="43"/>
  <c r="S1217" i="43"/>
  <c r="T1217" i="43"/>
  <c r="U1217" i="43"/>
  <c r="V1217" i="43"/>
  <c r="W1217" i="43"/>
  <c r="X1217" i="43"/>
  <c r="Y1217" i="43"/>
  <c r="A1144" i="43"/>
  <c r="B1144" i="43"/>
  <c r="C1144" i="43"/>
  <c r="D1144" i="43"/>
  <c r="E1144" i="43"/>
  <c r="F1144" i="43"/>
  <c r="G1144" i="43"/>
  <c r="H1144" i="43"/>
  <c r="I1144" i="43"/>
  <c r="J1144" i="43"/>
  <c r="K1144" i="43"/>
  <c r="L1144" i="43"/>
  <c r="M1144" i="43"/>
  <c r="N1144" i="43"/>
  <c r="O1144" i="43"/>
  <c r="P1144" i="43"/>
  <c r="Q1144" i="43"/>
  <c r="R1144" i="43"/>
  <c r="S1144" i="43"/>
  <c r="T1144" i="43"/>
  <c r="U1144" i="43"/>
  <c r="V1144" i="43"/>
  <c r="W1144" i="43"/>
  <c r="X1144" i="43"/>
  <c r="Y1144" i="43"/>
  <c r="A1145" i="43"/>
  <c r="B1145" i="43"/>
  <c r="C1145" i="43"/>
  <c r="D1145" i="43"/>
  <c r="E1145" i="43"/>
  <c r="F1145" i="43"/>
  <c r="G1145" i="43"/>
  <c r="H1145" i="43"/>
  <c r="I1145" i="43"/>
  <c r="J1145" i="43"/>
  <c r="K1145" i="43"/>
  <c r="L1145" i="43"/>
  <c r="M1145" i="43"/>
  <c r="N1145" i="43"/>
  <c r="O1145" i="43"/>
  <c r="P1145" i="43"/>
  <c r="Q1145" i="43"/>
  <c r="R1145" i="43"/>
  <c r="S1145" i="43"/>
  <c r="T1145" i="43"/>
  <c r="U1145" i="43"/>
  <c r="V1145" i="43"/>
  <c r="W1145" i="43"/>
  <c r="X1145" i="43"/>
  <c r="Y1145" i="43"/>
  <c r="A1146" i="43"/>
  <c r="B1146" i="43"/>
  <c r="C1146" i="43"/>
  <c r="D1146" i="43"/>
  <c r="E1146" i="43"/>
  <c r="F1146" i="43"/>
  <c r="G1146" i="43"/>
  <c r="H1146" i="43"/>
  <c r="I1146" i="43"/>
  <c r="J1146" i="43"/>
  <c r="K1146" i="43"/>
  <c r="L1146" i="43"/>
  <c r="M1146" i="43"/>
  <c r="N1146" i="43"/>
  <c r="O1146" i="43"/>
  <c r="P1146" i="43"/>
  <c r="Q1146" i="43"/>
  <c r="R1146" i="43"/>
  <c r="S1146" i="43"/>
  <c r="T1146" i="43"/>
  <c r="U1146" i="43"/>
  <c r="V1146" i="43"/>
  <c r="W1146" i="43"/>
  <c r="X1146" i="43"/>
  <c r="Y1146" i="43"/>
  <c r="A1147" i="43"/>
  <c r="B1147" i="43"/>
  <c r="C1147" i="43"/>
  <c r="D1147" i="43"/>
  <c r="E1147" i="43"/>
  <c r="F1147" i="43"/>
  <c r="G1147" i="43"/>
  <c r="H1147" i="43"/>
  <c r="I1147" i="43"/>
  <c r="J1147" i="43"/>
  <c r="K1147" i="43"/>
  <c r="L1147" i="43"/>
  <c r="M1147" i="43"/>
  <c r="N1147" i="43"/>
  <c r="O1147" i="43"/>
  <c r="P1147" i="43"/>
  <c r="Q1147" i="43"/>
  <c r="R1147" i="43"/>
  <c r="S1147" i="43"/>
  <c r="T1147" i="43"/>
  <c r="U1147" i="43"/>
  <c r="V1147" i="43"/>
  <c r="W1147" i="43"/>
  <c r="X1147" i="43"/>
  <c r="Y1147" i="43"/>
  <c r="A1148" i="43"/>
  <c r="B1148" i="43"/>
  <c r="C1148" i="43"/>
  <c r="D1148" i="43"/>
  <c r="E1148" i="43"/>
  <c r="F1148" i="43"/>
  <c r="G1148" i="43"/>
  <c r="H1148" i="43"/>
  <c r="I1148" i="43"/>
  <c r="J1148" i="43"/>
  <c r="K1148" i="43"/>
  <c r="L1148" i="43"/>
  <c r="M1148" i="43"/>
  <c r="N1148" i="43"/>
  <c r="O1148" i="43"/>
  <c r="P1148" i="43"/>
  <c r="Q1148" i="43"/>
  <c r="R1148" i="43"/>
  <c r="S1148" i="43"/>
  <c r="T1148" i="43"/>
  <c r="U1148" i="43"/>
  <c r="V1148" i="43"/>
  <c r="W1148" i="43"/>
  <c r="X1148" i="43"/>
  <c r="Y1148" i="43"/>
  <c r="A1149" i="43"/>
  <c r="B1149" i="43"/>
  <c r="C1149" i="43"/>
  <c r="D1149" i="43"/>
  <c r="E1149" i="43"/>
  <c r="F1149" i="43"/>
  <c r="G1149" i="43"/>
  <c r="H1149" i="43"/>
  <c r="I1149" i="43"/>
  <c r="J1149" i="43"/>
  <c r="K1149" i="43"/>
  <c r="L1149" i="43"/>
  <c r="M1149" i="43"/>
  <c r="N1149" i="43"/>
  <c r="O1149" i="43"/>
  <c r="P1149" i="43"/>
  <c r="Q1149" i="43"/>
  <c r="R1149" i="43"/>
  <c r="S1149" i="43"/>
  <c r="T1149" i="43"/>
  <c r="U1149" i="43"/>
  <c r="V1149" i="43"/>
  <c r="W1149" i="43"/>
  <c r="X1149" i="43"/>
  <c r="Y1149" i="43"/>
  <c r="A1150" i="43"/>
  <c r="B1150" i="43"/>
  <c r="C1150" i="43"/>
  <c r="D1150" i="43"/>
  <c r="E1150" i="43"/>
  <c r="F1150" i="43"/>
  <c r="G1150" i="43"/>
  <c r="H1150" i="43"/>
  <c r="I1150" i="43"/>
  <c r="J1150" i="43"/>
  <c r="K1150" i="43"/>
  <c r="L1150" i="43"/>
  <c r="M1150" i="43"/>
  <c r="N1150" i="43"/>
  <c r="O1150" i="43"/>
  <c r="P1150" i="43"/>
  <c r="Q1150" i="43"/>
  <c r="R1150" i="43"/>
  <c r="S1150" i="43"/>
  <c r="T1150" i="43"/>
  <c r="U1150" i="43"/>
  <c r="V1150" i="43"/>
  <c r="W1150" i="43"/>
  <c r="X1150" i="43"/>
  <c r="Y1150" i="43"/>
  <c r="A1151" i="43"/>
  <c r="B1151" i="43"/>
  <c r="C1151" i="43"/>
  <c r="D1151" i="43"/>
  <c r="E1151" i="43"/>
  <c r="F1151" i="43"/>
  <c r="G1151" i="43"/>
  <c r="H1151" i="43"/>
  <c r="I1151" i="43"/>
  <c r="J1151" i="43"/>
  <c r="K1151" i="43"/>
  <c r="L1151" i="43"/>
  <c r="M1151" i="43"/>
  <c r="N1151" i="43"/>
  <c r="O1151" i="43"/>
  <c r="P1151" i="43"/>
  <c r="Q1151" i="43"/>
  <c r="R1151" i="43"/>
  <c r="S1151" i="43"/>
  <c r="T1151" i="43"/>
  <c r="U1151" i="43"/>
  <c r="V1151" i="43"/>
  <c r="W1151" i="43"/>
  <c r="X1151" i="43"/>
  <c r="Y1151" i="43"/>
  <c r="A1152" i="43"/>
  <c r="B1152" i="43"/>
  <c r="C1152" i="43"/>
  <c r="D1152" i="43"/>
  <c r="E1152" i="43"/>
  <c r="F1152" i="43"/>
  <c r="G1152" i="43"/>
  <c r="H1152" i="43"/>
  <c r="I1152" i="43"/>
  <c r="J1152" i="43"/>
  <c r="K1152" i="43"/>
  <c r="L1152" i="43"/>
  <c r="M1152" i="43"/>
  <c r="N1152" i="43"/>
  <c r="O1152" i="43"/>
  <c r="P1152" i="43"/>
  <c r="Q1152" i="43"/>
  <c r="R1152" i="43"/>
  <c r="S1152" i="43"/>
  <c r="T1152" i="43"/>
  <c r="U1152" i="43"/>
  <c r="V1152" i="43"/>
  <c r="W1152" i="43"/>
  <c r="X1152" i="43"/>
  <c r="Y1152" i="43"/>
  <c r="A1153" i="43"/>
  <c r="B1153" i="43"/>
  <c r="C1153" i="43"/>
  <c r="D1153" i="43"/>
  <c r="E1153" i="43"/>
  <c r="F1153" i="43"/>
  <c r="G1153" i="43"/>
  <c r="H1153" i="43"/>
  <c r="I1153" i="43"/>
  <c r="J1153" i="43"/>
  <c r="K1153" i="43"/>
  <c r="L1153" i="43"/>
  <c r="M1153" i="43"/>
  <c r="N1153" i="43"/>
  <c r="O1153" i="43"/>
  <c r="P1153" i="43"/>
  <c r="Q1153" i="43"/>
  <c r="R1153" i="43"/>
  <c r="S1153" i="43"/>
  <c r="T1153" i="43"/>
  <c r="U1153" i="43"/>
  <c r="V1153" i="43"/>
  <c r="W1153" i="43"/>
  <c r="X1153" i="43"/>
  <c r="Y1153" i="43"/>
  <c r="A1154" i="43"/>
  <c r="B1154" i="43"/>
  <c r="C1154" i="43"/>
  <c r="D1154" i="43"/>
  <c r="E1154" i="43"/>
  <c r="F1154" i="43"/>
  <c r="G1154" i="43"/>
  <c r="H1154" i="43"/>
  <c r="I1154" i="43"/>
  <c r="J1154" i="43"/>
  <c r="K1154" i="43"/>
  <c r="L1154" i="43"/>
  <c r="M1154" i="43"/>
  <c r="N1154" i="43"/>
  <c r="O1154" i="43"/>
  <c r="P1154" i="43"/>
  <c r="Q1154" i="43"/>
  <c r="R1154" i="43"/>
  <c r="S1154" i="43"/>
  <c r="T1154" i="43"/>
  <c r="U1154" i="43"/>
  <c r="V1154" i="43"/>
  <c r="W1154" i="43"/>
  <c r="X1154" i="43"/>
  <c r="Y1154" i="43"/>
  <c r="A1155" i="43"/>
  <c r="B1155" i="43"/>
  <c r="C1155" i="43"/>
  <c r="D1155" i="43"/>
  <c r="E1155" i="43"/>
  <c r="F1155" i="43"/>
  <c r="G1155" i="43"/>
  <c r="H1155" i="43"/>
  <c r="I1155" i="43"/>
  <c r="J1155" i="43"/>
  <c r="K1155" i="43"/>
  <c r="L1155" i="43"/>
  <c r="M1155" i="43"/>
  <c r="N1155" i="43"/>
  <c r="O1155" i="43"/>
  <c r="P1155" i="43"/>
  <c r="Q1155" i="43"/>
  <c r="R1155" i="43"/>
  <c r="S1155" i="43"/>
  <c r="T1155" i="43"/>
  <c r="U1155" i="43"/>
  <c r="V1155" i="43"/>
  <c r="W1155" i="43"/>
  <c r="X1155" i="43"/>
  <c r="Y1155" i="43"/>
  <c r="A1156" i="43"/>
  <c r="B1156" i="43"/>
  <c r="C1156" i="43"/>
  <c r="D1156" i="43"/>
  <c r="E1156" i="43"/>
  <c r="F1156" i="43"/>
  <c r="G1156" i="43"/>
  <c r="H1156" i="43"/>
  <c r="I1156" i="43"/>
  <c r="J1156" i="43"/>
  <c r="K1156" i="43"/>
  <c r="L1156" i="43"/>
  <c r="M1156" i="43"/>
  <c r="N1156" i="43"/>
  <c r="O1156" i="43"/>
  <c r="P1156" i="43"/>
  <c r="Q1156" i="43"/>
  <c r="R1156" i="43"/>
  <c r="S1156" i="43"/>
  <c r="T1156" i="43"/>
  <c r="U1156" i="43"/>
  <c r="V1156" i="43"/>
  <c r="W1156" i="43"/>
  <c r="X1156" i="43"/>
  <c r="Y1156" i="43"/>
  <c r="A1157" i="43"/>
  <c r="B1157" i="43"/>
  <c r="C1157" i="43"/>
  <c r="D1157" i="43"/>
  <c r="E1157" i="43"/>
  <c r="F1157" i="43"/>
  <c r="G1157" i="43"/>
  <c r="H1157" i="43"/>
  <c r="I1157" i="43"/>
  <c r="J1157" i="43"/>
  <c r="K1157" i="43"/>
  <c r="L1157" i="43"/>
  <c r="M1157" i="43"/>
  <c r="N1157" i="43"/>
  <c r="O1157" i="43"/>
  <c r="P1157" i="43"/>
  <c r="Q1157" i="43"/>
  <c r="R1157" i="43"/>
  <c r="S1157" i="43"/>
  <c r="T1157" i="43"/>
  <c r="U1157" i="43"/>
  <c r="V1157" i="43"/>
  <c r="W1157" i="43"/>
  <c r="X1157" i="43"/>
  <c r="Y1157" i="43"/>
  <c r="A1158" i="43"/>
  <c r="B1158" i="43"/>
  <c r="C1158" i="43"/>
  <c r="D1158" i="43"/>
  <c r="E1158" i="43"/>
  <c r="F1158" i="43"/>
  <c r="G1158" i="43"/>
  <c r="H1158" i="43"/>
  <c r="I1158" i="43"/>
  <c r="J1158" i="43"/>
  <c r="K1158" i="43"/>
  <c r="L1158" i="43"/>
  <c r="M1158" i="43"/>
  <c r="N1158" i="43"/>
  <c r="O1158" i="43"/>
  <c r="P1158" i="43"/>
  <c r="Q1158" i="43"/>
  <c r="R1158" i="43"/>
  <c r="S1158" i="43"/>
  <c r="T1158" i="43"/>
  <c r="U1158" i="43"/>
  <c r="V1158" i="43"/>
  <c r="W1158" i="43"/>
  <c r="X1158" i="43"/>
  <c r="Y1158" i="43"/>
  <c r="A1159" i="43"/>
  <c r="B1159" i="43"/>
  <c r="C1159" i="43"/>
  <c r="D1159" i="43"/>
  <c r="E1159" i="43"/>
  <c r="F1159" i="43"/>
  <c r="G1159" i="43"/>
  <c r="H1159" i="43"/>
  <c r="I1159" i="43"/>
  <c r="J1159" i="43"/>
  <c r="K1159" i="43"/>
  <c r="L1159" i="43"/>
  <c r="M1159" i="43"/>
  <c r="N1159" i="43"/>
  <c r="O1159" i="43"/>
  <c r="P1159" i="43"/>
  <c r="Q1159" i="43"/>
  <c r="R1159" i="43"/>
  <c r="S1159" i="43"/>
  <c r="T1159" i="43"/>
  <c r="U1159" i="43"/>
  <c r="V1159" i="43"/>
  <c r="W1159" i="43"/>
  <c r="X1159" i="43"/>
  <c r="Y1159" i="43"/>
  <c r="A1160" i="43"/>
  <c r="B1160" i="43"/>
  <c r="C1160" i="43"/>
  <c r="D1160" i="43"/>
  <c r="E1160" i="43"/>
  <c r="F1160" i="43"/>
  <c r="G1160" i="43"/>
  <c r="H1160" i="43"/>
  <c r="I1160" i="43"/>
  <c r="J1160" i="43"/>
  <c r="K1160" i="43"/>
  <c r="L1160" i="43"/>
  <c r="M1160" i="43"/>
  <c r="N1160" i="43"/>
  <c r="O1160" i="43"/>
  <c r="P1160" i="43"/>
  <c r="Q1160" i="43"/>
  <c r="R1160" i="43"/>
  <c r="S1160" i="43"/>
  <c r="T1160" i="43"/>
  <c r="U1160" i="43"/>
  <c r="V1160" i="43"/>
  <c r="W1160" i="43"/>
  <c r="X1160" i="43"/>
  <c r="Y1160" i="43"/>
  <c r="A1161" i="43"/>
  <c r="B1161" i="43"/>
  <c r="C1161" i="43"/>
  <c r="D1161" i="43"/>
  <c r="E1161" i="43"/>
  <c r="F1161" i="43"/>
  <c r="G1161" i="43"/>
  <c r="H1161" i="43"/>
  <c r="I1161" i="43"/>
  <c r="J1161" i="43"/>
  <c r="K1161" i="43"/>
  <c r="L1161" i="43"/>
  <c r="M1161" i="43"/>
  <c r="N1161" i="43"/>
  <c r="O1161" i="43"/>
  <c r="P1161" i="43"/>
  <c r="Q1161" i="43"/>
  <c r="R1161" i="43"/>
  <c r="S1161" i="43"/>
  <c r="T1161" i="43"/>
  <c r="U1161" i="43"/>
  <c r="V1161" i="43"/>
  <c r="W1161" i="43"/>
  <c r="X1161" i="43"/>
  <c r="Y1161" i="43"/>
  <c r="A1162" i="43"/>
  <c r="B1162" i="43"/>
  <c r="C1162" i="43"/>
  <c r="D1162" i="43"/>
  <c r="E1162" i="43"/>
  <c r="F1162" i="43"/>
  <c r="G1162" i="43"/>
  <c r="H1162" i="43"/>
  <c r="I1162" i="43"/>
  <c r="J1162" i="43"/>
  <c r="K1162" i="43"/>
  <c r="L1162" i="43"/>
  <c r="M1162" i="43"/>
  <c r="N1162" i="43"/>
  <c r="O1162" i="43"/>
  <c r="P1162" i="43"/>
  <c r="Q1162" i="43"/>
  <c r="R1162" i="43"/>
  <c r="S1162" i="43"/>
  <c r="T1162" i="43"/>
  <c r="U1162" i="43"/>
  <c r="V1162" i="43"/>
  <c r="W1162" i="43"/>
  <c r="X1162" i="43"/>
  <c r="Y1162" i="43"/>
  <c r="A1163" i="43"/>
  <c r="B1163" i="43"/>
  <c r="C1163" i="43"/>
  <c r="D1163" i="43"/>
  <c r="E1163" i="43"/>
  <c r="F1163" i="43"/>
  <c r="G1163" i="43"/>
  <c r="H1163" i="43"/>
  <c r="I1163" i="43"/>
  <c r="J1163" i="43"/>
  <c r="K1163" i="43"/>
  <c r="L1163" i="43"/>
  <c r="M1163" i="43"/>
  <c r="N1163" i="43"/>
  <c r="O1163" i="43"/>
  <c r="P1163" i="43"/>
  <c r="Q1163" i="43"/>
  <c r="R1163" i="43"/>
  <c r="S1163" i="43"/>
  <c r="T1163" i="43"/>
  <c r="U1163" i="43"/>
  <c r="V1163" i="43"/>
  <c r="W1163" i="43"/>
  <c r="X1163" i="43"/>
  <c r="Y1163" i="43"/>
  <c r="A1164" i="43"/>
  <c r="B1164" i="43"/>
  <c r="C1164" i="43"/>
  <c r="D1164" i="43"/>
  <c r="E1164" i="43"/>
  <c r="F1164" i="43"/>
  <c r="G1164" i="43"/>
  <c r="H1164" i="43"/>
  <c r="I1164" i="43"/>
  <c r="J1164" i="43"/>
  <c r="K1164" i="43"/>
  <c r="L1164" i="43"/>
  <c r="M1164" i="43"/>
  <c r="N1164" i="43"/>
  <c r="O1164" i="43"/>
  <c r="P1164" i="43"/>
  <c r="Q1164" i="43"/>
  <c r="R1164" i="43"/>
  <c r="S1164" i="43"/>
  <c r="T1164" i="43"/>
  <c r="U1164" i="43"/>
  <c r="V1164" i="43"/>
  <c r="W1164" i="43"/>
  <c r="X1164" i="43"/>
  <c r="Y1164" i="43"/>
  <c r="A1165" i="43"/>
  <c r="B1165" i="43"/>
  <c r="C1165" i="43"/>
  <c r="D1165" i="43"/>
  <c r="E1165" i="43"/>
  <c r="F1165" i="43"/>
  <c r="G1165" i="43"/>
  <c r="H1165" i="43"/>
  <c r="I1165" i="43"/>
  <c r="J1165" i="43"/>
  <c r="K1165" i="43"/>
  <c r="L1165" i="43"/>
  <c r="M1165" i="43"/>
  <c r="N1165" i="43"/>
  <c r="O1165" i="43"/>
  <c r="P1165" i="43"/>
  <c r="Q1165" i="43"/>
  <c r="R1165" i="43"/>
  <c r="S1165" i="43"/>
  <c r="T1165" i="43"/>
  <c r="U1165" i="43"/>
  <c r="V1165" i="43"/>
  <c r="W1165" i="43"/>
  <c r="X1165" i="43"/>
  <c r="Y1165" i="43"/>
  <c r="A1166" i="43"/>
  <c r="B1166" i="43"/>
  <c r="C1166" i="43"/>
  <c r="D1166" i="43"/>
  <c r="E1166" i="43"/>
  <c r="F1166" i="43"/>
  <c r="G1166" i="43"/>
  <c r="H1166" i="43"/>
  <c r="I1166" i="43"/>
  <c r="J1166" i="43"/>
  <c r="K1166" i="43"/>
  <c r="L1166" i="43"/>
  <c r="M1166" i="43"/>
  <c r="N1166" i="43"/>
  <c r="O1166" i="43"/>
  <c r="P1166" i="43"/>
  <c r="Q1166" i="43"/>
  <c r="R1166" i="43"/>
  <c r="S1166" i="43"/>
  <c r="T1166" i="43"/>
  <c r="U1166" i="43"/>
  <c r="V1166" i="43"/>
  <c r="W1166" i="43"/>
  <c r="X1166" i="43"/>
  <c r="Y1166" i="43"/>
  <c r="A1167" i="43"/>
  <c r="B1167" i="43"/>
  <c r="C1167" i="43"/>
  <c r="D1167" i="43"/>
  <c r="E1167" i="43"/>
  <c r="F1167" i="43"/>
  <c r="G1167" i="43"/>
  <c r="H1167" i="43"/>
  <c r="I1167" i="43"/>
  <c r="J1167" i="43"/>
  <c r="K1167" i="43"/>
  <c r="L1167" i="43"/>
  <c r="M1167" i="43"/>
  <c r="N1167" i="43"/>
  <c r="O1167" i="43"/>
  <c r="P1167" i="43"/>
  <c r="Q1167" i="43"/>
  <c r="R1167" i="43"/>
  <c r="S1167" i="43"/>
  <c r="T1167" i="43"/>
  <c r="U1167" i="43"/>
  <c r="V1167" i="43"/>
  <c r="W1167" i="43"/>
  <c r="X1167" i="43"/>
  <c r="Y1167" i="43"/>
  <c r="A1168" i="43"/>
  <c r="B1168" i="43"/>
  <c r="C1168" i="43"/>
  <c r="D1168" i="43"/>
  <c r="E1168" i="43"/>
  <c r="F1168" i="43"/>
  <c r="G1168" i="43"/>
  <c r="H1168" i="43"/>
  <c r="I1168" i="43"/>
  <c r="J1168" i="43"/>
  <c r="K1168" i="43"/>
  <c r="L1168" i="43"/>
  <c r="M1168" i="43"/>
  <c r="N1168" i="43"/>
  <c r="O1168" i="43"/>
  <c r="P1168" i="43"/>
  <c r="Q1168" i="43"/>
  <c r="R1168" i="43"/>
  <c r="S1168" i="43"/>
  <c r="T1168" i="43"/>
  <c r="U1168" i="43"/>
  <c r="V1168" i="43"/>
  <c r="W1168" i="43"/>
  <c r="X1168" i="43"/>
  <c r="Y1168" i="43"/>
  <c r="A1169" i="43"/>
  <c r="B1169" i="43"/>
  <c r="C1169" i="43"/>
  <c r="D1169" i="43"/>
  <c r="E1169" i="43"/>
  <c r="F1169" i="43"/>
  <c r="G1169" i="43"/>
  <c r="H1169" i="43"/>
  <c r="I1169" i="43"/>
  <c r="J1169" i="43"/>
  <c r="K1169" i="43"/>
  <c r="L1169" i="43"/>
  <c r="M1169" i="43"/>
  <c r="N1169" i="43"/>
  <c r="O1169" i="43"/>
  <c r="P1169" i="43"/>
  <c r="Q1169" i="43"/>
  <c r="R1169" i="43"/>
  <c r="S1169" i="43"/>
  <c r="T1169" i="43"/>
  <c r="U1169" i="43"/>
  <c r="V1169" i="43"/>
  <c r="W1169" i="43"/>
  <c r="X1169" i="43"/>
  <c r="Y1169" i="43"/>
  <c r="A1170" i="43"/>
  <c r="B1170" i="43"/>
  <c r="C1170" i="43"/>
  <c r="D1170" i="43"/>
  <c r="E1170" i="43"/>
  <c r="F1170" i="43"/>
  <c r="G1170" i="43"/>
  <c r="H1170" i="43"/>
  <c r="I1170" i="43"/>
  <c r="J1170" i="43"/>
  <c r="K1170" i="43"/>
  <c r="L1170" i="43"/>
  <c r="M1170" i="43"/>
  <c r="N1170" i="43"/>
  <c r="O1170" i="43"/>
  <c r="P1170" i="43"/>
  <c r="Q1170" i="43"/>
  <c r="R1170" i="43"/>
  <c r="S1170" i="43"/>
  <c r="T1170" i="43"/>
  <c r="U1170" i="43"/>
  <c r="V1170" i="43"/>
  <c r="W1170" i="43"/>
  <c r="X1170" i="43"/>
  <c r="Y1170" i="43"/>
  <c r="A1171" i="43"/>
  <c r="B1171" i="43"/>
  <c r="C1171" i="43"/>
  <c r="D1171" i="43"/>
  <c r="E1171" i="43"/>
  <c r="F1171" i="43"/>
  <c r="G1171" i="43"/>
  <c r="H1171" i="43"/>
  <c r="I1171" i="43"/>
  <c r="J1171" i="43"/>
  <c r="K1171" i="43"/>
  <c r="L1171" i="43"/>
  <c r="M1171" i="43"/>
  <c r="N1171" i="43"/>
  <c r="O1171" i="43"/>
  <c r="P1171" i="43"/>
  <c r="Q1171" i="43"/>
  <c r="R1171" i="43"/>
  <c r="S1171" i="43"/>
  <c r="T1171" i="43"/>
  <c r="U1171" i="43"/>
  <c r="V1171" i="43"/>
  <c r="W1171" i="43"/>
  <c r="X1171" i="43"/>
  <c r="Y1171" i="43"/>
  <c r="A1172" i="43"/>
  <c r="B1172" i="43"/>
  <c r="C1172" i="43"/>
  <c r="D1172" i="43"/>
  <c r="E1172" i="43"/>
  <c r="F1172" i="43"/>
  <c r="G1172" i="43"/>
  <c r="H1172" i="43"/>
  <c r="I1172" i="43"/>
  <c r="J1172" i="43"/>
  <c r="K1172" i="43"/>
  <c r="L1172" i="43"/>
  <c r="M1172" i="43"/>
  <c r="N1172" i="43"/>
  <c r="O1172" i="43"/>
  <c r="P1172" i="43"/>
  <c r="Q1172" i="43"/>
  <c r="R1172" i="43"/>
  <c r="S1172" i="43"/>
  <c r="T1172" i="43"/>
  <c r="U1172" i="43"/>
  <c r="V1172" i="43"/>
  <c r="W1172" i="43"/>
  <c r="X1172" i="43"/>
  <c r="Y1172" i="43"/>
  <c r="A1173" i="43"/>
  <c r="B1173" i="43"/>
  <c r="C1173" i="43"/>
  <c r="D1173" i="43"/>
  <c r="E1173" i="43"/>
  <c r="F1173" i="43"/>
  <c r="G1173" i="43"/>
  <c r="H1173" i="43"/>
  <c r="I1173" i="43"/>
  <c r="J1173" i="43"/>
  <c r="K1173" i="43"/>
  <c r="L1173" i="43"/>
  <c r="M1173" i="43"/>
  <c r="N1173" i="43"/>
  <c r="O1173" i="43"/>
  <c r="P1173" i="43"/>
  <c r="Q1173" i="43"/>
  <c r="R1173" i="43"/>
  <c r="S1173" i="43"/>
  <c r="T1173" i="43"/>
  <c r="U1173" i="43"/>
  <c r="V1173" i="43"/>
  <c r="W1173" i="43"/>
  <c r="X1173" i="43"/>
  <c r="Y1173" i="43"/>
  <c r="A1174" i="43"/>
  <c r="B1174" i="43"/>
  <c r="C1174" i="43"/>
  <c r="D1174" i="43"/>
  <c r="E1174" i="43"/>
  <c r="F1174" i="43"/>
  <c r="G1174" i="43"/>
  <c r="H1174" i="43"/>
  <c r="I1174" i="43"/>
  <c r="J1174" i="43"/>
  <c r="K1174" i="43"/>
  <c r="L1174" i="43"/>
  <c r="M1174" i="43"/>
  <c r="N1174" i="43"/>
  <c r="O1174" i="43"/>
  <c r="P1174" i="43"/>
  <c r="Q1174" i="43"/>
  <c r="R1174" i="43"/>
  <c r="S1174" i="43"/>
  <c r="T1174" i="43"/>
  <c r="U1174" i="43"/>
  <c r="V1174" i="43"/>
  <c r="W1174" i="43"/>
  <c r="X1174" i="43"/>
  <c r="Y1174" i="43"/>
  <c r="A1175" i="43"/>
  <c r="B1175" i="43"/>
  <c r="C1175" i="43"/>
  <c r="D1175" i="43"/>
  <c r="E1175" i="43"/>
  <c r="F1175" i="43"/>
  <c r="G1175" i="43"/>
  <c r="H1175" i="43"/>
  <c r="I1175" i="43"/>
  <c r="J1175" i="43"/>
  <c r="K1175" i="43"/>
  <c r="L1175" i="43"/>
  <c r="M1175" i="43"/>
  <c r="N1175" i="43"/>
  <c r="O1175" i="43"/>
  <c r="P1175" i="43"/>
  <c r="Q1175" i="43"/>
  <c r="R1175" i="43"/>
  <c r="S1175" i="43"/>
  <c r="T1175" i="43"/>
  <c r="U1175" i="43"/>
  <c r="V1175" i="43"/>
  <c r="W1175" i="43"/>
  <c r="X1175" i="43"/>
  <c r="Y1175" i="43"/>
  <c r="A1176" i="43"/>
  <c r="B1176" i="43"/>
  <c r="C1176" i="43"/>
  <c r="D1176" i="43"/>
  <c r="E1176" i="43"/>
  <c r="F1176" i="43"/>
  <c r="G1176" i="43"/>
  <c r="H1176" i="43"/>
  <c r="I1176" i="43"/>
  <c r="J1176" i="43"/>
  <c r="K1176" i="43"/>
  <c r="L1176" i="43"/>
  <c r="M1176" i="43"/>
  <c r="N1176" i="43"/>
  <c r="O1176" i="43"/>
  <c r="P1176" i="43"/>
  <c r="Q1176" i="43"/>
  <c r="R1176" i="43"/>
  <c r="S1176" i="43"/>
  <c r="T1176" i="43"/>
  <c r="U1176" i="43"/>
  <c r="V1176" i="43"/>
  <c r="W1176" i="43"/>
  <c r="X1176" i="43"/>
  <c r="Y1176" i="43"/>
  <c r="A1177" i="43"/>
  <c r="B1177" i="43"/>
  <c r="C1177" i="43"/>
  <c r="D1177" i="43"/>
  <c r="E1177" i="43"/>
  <c r="F1177" i="43"/>
  <c r="G1177" i="43"/>
  <c r="H1177" i="43"/>
  <c r="I1177" i="43"/>
  <c r="J1177" i="43"/>
  <c r="K1177" i="43"/>
  <c r="L1177" i="43"/>
  <c r="M1177" i="43"/>
  <c r="N1177" i="43"/>
  <c r="O1177" i="43"/>
  <c r="P1177" i="43"/>
  <c r="Q1177" i="43"/>
  <c r="R1177" i="43"/>
  <c r="S1177" i="43"/>
  <c r="T1177" i="43"/>
  <c r="U1177" i="43"/>
  <c r="V1177" i="43"/>
  <c r="W1177" i="43"/>
  <c r="X1177" i="43"/>
  <c r="Y1177" i="43"/>
  <c r="A1178" i="43"/>
  <c r="B1178" i="43"/>
  <c r="C1178" i="43"/>
  <c r="D1178" i="43"/>
  <c r="E1178" i="43"/>
  <c r="F1178" i="43"/>
  <c r="G1178" i="43"/>
  <c r="H1178" i="43"/>
  <c r="I1178" i="43"/>
  <c r="J1178" i="43"/>
  <c r="K1178" i="43"/>
  <c r="L1178" i="43"/>
  <c r="M1178" i="43"/>
  <c r="N1178" i="43"/>
  <c r="O1178" i="43"/>
  <c r="P1178" i="43"/>
  <c r="Q1178" i="43"/>
  <c r="R1178" i="43"/>
  <c r="S1178" i="43"/>
  <c r="T1178" i="43"/>
  <c r="U1178" i="43"/>
  <c r="V1178" i="43"/>
  <c r="W1178" i="43"/>
  <c r="X1178" i="43"/>
  <c r="Y1178" i="43"/>
  <c r="A1111" i="43"/>
  <c r="B1111" i="43"/>
  <c r="C1111" i="43"/>
  <c r="D1111" i="43"/>
  <c r="E1111" i="43"/>
  <c r="F1111" i="43"/>
  <c r="G1111" i="43"/>
  <c r="H1111" i="43"/>
  <c r="I1111" i="43"/>
  <c r="J1111" i="43"/>
  <c r="K1111" i="43"/>
  <c r="L1111" i="43"/>
  <c r="M1111" i="43"/>
  <c r="N1111" i="43"/>
  <c r="O1111" i="43"/>
  <c r="P1111" i="43"/>
  <c r="Q1111" i="43"/>
  <c r="R1111" i="43"/>
  <c r="S1111" i="43"/>
  <c r="T1111" i="43"/>
  <c r="U1111" i="43"/>
  <c r="V1111" i="43"/>
  <c r="W1111" i="43"/>
  <c r="X1111" i="43"/>
  <c r="Y1111" i="43"/>
  <c r="A1112" i="43"/>
  <c r="B1112" i="43"/>
  <c r="C1112" i="43"/>
  <c r="D1112" i="43"/>
  <c r="E1112" i="43"/>
  <c r="F1112" i="43"/>
  <c r="G1112" i="43"/>
  <c r="H1112" i="43"/>
  <c r="I1112" i="43"/>
  <c r="J1112" i="43"/>
  <c r="K1112" i="43"/>
  <c r="L1112" i="43"/>
  <c r="M1112" i="43"/>
  <c r="N1112" i="43"/>
  <c r="O1112" i="43"/>
  <c r="P1112" i="43"/>
  <c r="Q1112" i="43"/>
  <c r="R1112" i="43"/>
  <c r="S1112" i="43"/>
  <c r="T1112" i="43"/>
  <c r="U1112" i="43"/>
  <c r="V1112" i="43"/>
  <c r="W1112" i="43"/>
  <c r="X1112" i="43"/>
  <c r="Y1112" i="43"/>
  <c r="A1113" i="43"/>
  <c r="B1113" i="43"/>
  <c r="C1113" i="43"/>
  <c r="D1113" i="43"/>
  <c r="E1113" i="43"/>
  <c r="F1113" i="43"/>
  <c r="G1113" i="43"/>
  <c r="H1113" i="43"/>
  <c r="I1113" i="43"/>
  <c r="J1113" i="43"/>
  <c r="K1113" i="43"/>
  <c r="L1113" i="43"/>
  <c r="M1113" i="43"/>
  <c r="N1113" i="43"/>
  <c r="O1113" i="43"/>
  <c r="P1113" i="43"/>
  <c r="Q1113" i="43"/>
  <c r="R1113" i="43"/>
  <c r="S1113" i="43"/>
  <c r="T1113" i="43"/>
  <c r="U1113" i="43"/>
  <c r="V1113" i="43"/>
  <c r="W1113" i="43"/>
  <c r="X1113" i="43"/>
  <c r="Y1113" i="43"/>
  <c r="A1114" i="43"/>
  <c r="B1114" i="43"/>
  <c r="C1114" i="43"/>
  <c r="D1114" i="43"/>
  <c r="E1114" i="43"/>
  <c r="F1114" i="43"/>
  <c r="G1114" i="43"/>
  <c r="H1114" i="43"/>
  <c r="I1114" i="43"/>
  <c r="J1114" i="43"/>
  <c r="K1114" i="43"/>
  <c r="L1114" i="43"/>
  <c r="M1114" i="43"/>
  <c r="N1114" i="43"/>
  <c r="O1114" i="43"/>
  <c r="P1114" i="43"/>
  <c r="Q1114" i="43"/>
  <c r="R1114" i="43"/>
  <c r="S1114" i="43"/>
  <c r="T1114" i="43"/>
  <c r="U1114" i="43"/>
  <c r="V1114" i="43"/>
  <c r="W1114" i="43"/>
  <c r="X1114" i="43"/>
  <c r="Y1114" i="43"/>
  <c r="A1115" i="43"/>
  <c r="B1115" i="43"/>
  <c r="C1115" i="43"/>
  <c r="D1115" i="43"/>
  <c r="E1115" i="43"/>
  <c r="F1115" i="43"/>
  <c r="G1115" i="43"/>
  <c r="H1115" i="43"/>
  <c r="I1115" i="43"/>
  <c r="J1115" i="43"/>
  <c r="K1115" i="43"/>
  <c r="L1115" i="43"/>
  <c r="M1115" i="43"/>
  <c r="N1115" i="43"/>
  <c r="O1115" i="43"/>
  <c r="P1115" i="43"/>
  <c r="Q1115" i="43"/>
  <c r="R1115" i="43"/>
  <c r="S1115" i="43"/>
  <c r="T1115" i="43"/>
  <c r="U1115" i="43"/>
  <c r="V1115" i="43"/>
  <c r="W1115" i="43"/>
  <c r="X1115" i="43"/>
  <c r="Y1115" i="43"/>
  <c r="A1116" i="43"/>
  <c r="B1116" i="43"/>
  <c r="C1116" i="43"/>
  <c r="D1116" i="43"/>
  <c r="E1116" i="43"/>
  <c r="F1116" i="43"/>
  <c r="G1116" i="43"/>
  <c r="H1116" i="43"/>
  <c r="I1116" i="43"/>
  <c r="J1116" i="43"/>
  <c r="K1116" i="43"/>
  <c r="L1116" i="43"/>
  <c r="M1116" i="43"/>
  <c r="N1116" i="43"/>
  <c r="O1116" i="43"/>
  <c r="P1116" i="43"/>
  <c r="Q1116" i="43"/>
  <c r="R1116" i="43"/>
  <c r="S1116" i="43"/>
  <c r="T1116" i="43"/>
  <c r="U1116" i="43"/>
  <c r="V1116" i="43"/>
  <c r="W1116" i="43"/>
  <c r="X1116" i="43"/>
  <c r="Y1116" i="43"/>
  <c r="A1117" i="43"/>
  <c r="B1117" i="43"/>
  <c r="C1117" i="43"/>
  <c r="D1117" i="43"/>
  <c r="E1117" i="43"/>
  <c r="F1117" i="43"/>
  <c r="G1117" i="43"/>
  <c r="H1117" i="43"/>
  <c r="I1117" i="43"/>
  <c r="J1117" i="43"/>
  <c r="K1117" i="43"/>
  <c r="L1117" i="43"/>
  <c r="M1117" i="43"/>
  <c r="N1117" i="43"/>
  <c r="O1117" i="43"/>
  <c r="P1117" i="43"/>
  <c r="Q1117" i="43"/>
  <c r="R1117" i="43"/>
  <c r="S1117" i="43"/>
  <c r="T1117" i="43"/>
  <c r="U1117" i="43"/>
  <c r="V1117" i="43"/>
  <c r="W1117" i="43"/>
  <c r="X1117" i="43"/>
  <c r="Y1117" i="43"/>
  <c r="A1118" i="43"/>
  <c r="B1118" i="43"/>
  <c r="C1118" i="43"/>
  <c r="D1118" i="43"/>
  <c r="E1118" i="43"/>
  <c r="F1118" i="43"/>
  <c r="G1118" i="43"/>
  <c r="H1118" i="43"/>
  <c r="I1118" i="43"/>
  <c r="J1118" i="43"/>
  <c r="K1118" i="43"/>
  <c r="L1118" i="43"/>
  <c r="M1118" i="43"/>
  <c r="N1118" i="43"/>
  <c r="O1118" i="43"/>
  <c r="P1118" i="43"/>
  <c r="Q1118" i="43"/>
  <c r="R1118" i="43"/>
  <c r="S1118" i="43"/>
  <c r="T1118" i="43"/>
  <c r="U1118" i="43"/>
  <c r="V1118" i="43"/>
  <c r="W1118" i="43"/>
  <c r="X1118" i="43"/>
  <c r="Y1118" i="43"/>
  <c r="A1119" i="43"/>
  <c r="B1119" i="43"/>
  <c r="C1119" i="43"/>
  <c r="D1119" i="43"/>
  <c r="E1119" i="43"/>
  <c r="F1119" i="43"/>
  <c r="G1119" i="43"/>
  <c r="H1119" i="43"/>
  <c r="I1119" i="43"/>
  <c r="J1119" i="43"/>
  <c r="K1119" i="43"/>
  <c r="L1119" i="43"/>
  <c r="M1119" i="43"/>
  <c r="N1119" i="43"/>
  <c r="O1119" i="43"/>
  <c r="P1119" i="43"/>
  <c r="Q1119" i="43"/>
  <c r="R1119" i="43"/>
  <c r="S1119" i="43"/>
  <c r="T1119" i="43"/>
  <c r="U1119" i="43"/>
  <c r="V1119" i="43"/>
  <c r="W1119" i="43"/>
  <c r="X1119" i="43"/>
  <c r="Y1119" i="43"/>
  <c r="A1120" i="43"/>
  <c r="B1120" i="43"/>
  <c r="C1120" i="43"/>
  <c r="D1120" i="43"/>
  <c r="E1120" i="43"/>
  <c r="F1120" i="43"/>
  <c r="G1120" i="43"/>
  <c r="H1120" i="43"/>
  <c r="I1120" i="43"/>
  <c r="J1120" i="43"/>
  <c r="K1120" i="43"/>
  <c r="L1120" i="43"/>
  <c r="M1120" i="43"/>
  <c r="N1120" i="43"/>
  <c r="O1120" i="43"/>
  <c r="P1120" i="43"/>
  <c r="Q1120" i="43"/>
  <c r="R1120" i="43"/>
  <c r="S1120" i="43"/>
  <c r="T1120" i="43"/>
  <c r="U1120" i="43"/>
  <c r="V1120" i="43"/>
  <c r="W1120" i="43"/>
  <c r="X1120" i="43"/>
  <c r="Y1120" i="43"/>
  <c r="A1121" i="43"/>
  <c r="B1121" i="43"/>
  <c r="C1121" i="43"/>
  <c r="D1121" i="43"/>
  <c r="E1121" i="43"/>
  <c r="F1121" i="43"/>
  <c r="G1121" i="43"/>
  <c r="H1121" i="43"/>
  <c r="I1121" i="43"/>
  <c r="J1121" i="43"/>
  <c r="K1121" i="43"/>
  <c r="L1121" i="43"/>
  <c r="M1121" i="43"/>
  <c r="N1121" i="43"/>
  <c r="O1121" i="43"/>
  <c r="P1121" i="43"/>
  <c r="Q1121" i="43"/>
  <c r="R1121" i="43"/>
  <c r="S1121" i="43"/>
  <c r="T1121" i="43"/>
  <c r="U1121" i="43"/>
  <c r="V1121" i="43"/>
  <c r="W1121" i="43"/>
  <c r="X1121" i="43"/>
  <c r="Y1121" i="43"/>
  <c r="A1122" i="43"/>
  <c r="B1122" i="43"/>
  <c r="C1122" i="43"/>
  <c r="D1122" i="43"/>
  <c r="E1122" i="43"/>
  <c r="F1122" i="43"/>
  <c r="G1122" i="43"/>
  <c r="H1122" i="43"/>
  <c r="I1122" i="43"/>
  <c r="J1122" i="43"/>
  <c r="K1122" i="43"/>
  <c r="L1122" i="43"/>
  <c r="M1122" i="43"/>
  <c r="N1122" i="43"/>
  <c r="O1122" i="43"/>
  <c r="P1122" i="43"/>
  <c r="Q1122" i="43"/>
  <c r="R1122" i="43"/>
  <c r="S1122" i="43"/>
  <c r="T1122" i="43"/>
  <c r="U1122" i="43"/>
  <c r="V1122" i="43"/>
  <c r="W1122" i="43"/>
  <c r="X1122" i="43"/>
  <c r="Y1122" i="43"/>
  <c r="A1123" i="43"/>
  <c r="B1123" i="43"/>
  <c r="C1123" i="43"/>
  <c r="D1123" i="43"/>
  <c r="E1123" i="43"/>
  <c r="F1123" i="43"/>
  <c r="G1123" i="43"/>
  <c r="H1123" i="43"/>
  <c r="I1123" i="43"/>
  <c r="J1123" i="43"/>
  <c r="K1123" i="43"/>
  <c r="L1123" i="43"/>
  <c r="M1123" i="43"/>
  <c r="N1123" i="43"/>
  <c r="O1123" i="43"/>
  <c r="P1123" i="43"/>
  <c r="Q1123" i="43"/>
  <c r="R1123" i="43"/>
  <c r="S1123" i="43"/>
  <c r="T1123" i="43"/>
  <c r="U1123" i="43"/>
  <c r="V1123" i="43"/>
  <c r="W1123" i="43"/>
  <c r="X1123" i="43"/>
  <c r="Y1123" i="43"/>
  <c r="A1104" i="43"/>
  <c r="B1104" i="43"/>
  <c r="C1104" i="43"/>
  <c r="D1104" i="43"/>
  <c r="E1104" i="43"/>
  <c r="F1104" i="43"/>
  <c r="G1104" i="43"/>
  <c r="H1104" i="43"/>
  <c r="I1104" i="43"/>
  <c r="J1104" i="43"/>
  <c r="K1104" i="43"/>
  <c r="L1104" i="43"/>
  <c r="M1104" i="43"/>
  <c r="N1104" i="43"/>
  <c r="O1104" i="43"/>
  <c r="P1104" i="43"/>
  <c r="Q1104" i="43"/>
  <c r="R1104" i="43"/>
  <c r="S1104" i="43"/>
  <c r="T1104" i="43"/>
  <c r="U1104" i="43"/>
  <c r="V1104" i="43"/>
  <c r="W1104" i="43"/>
  <c r="X1104" i="43"/>
  <c r="Y1104" i="43"/>
  <c r="A1105" i="43"/>
  <c r="B1105" i="43"/>
  <c r="C1105" i="43"/>
  <c r="D1105" i="43"/>
  <c r="E1105" i="43"/>
  <c r="F1105" i="43"/>
  <c r="G1105" i="43"/>
  <c r="H1105" i="43"/>
  <c r="I1105" i="43"/>
  <c r="J1105" i="43"/>
  <c r="K1105" i="43"/>
  <c r="L1105" i="43"/>
  <c r="M1105" i="43"/>
  <c r="N1105" i="43"/>
  <c r="O1105" i="43"/>
  <c r="P1105" i="43"/>
  <c r="Q1105" i="43"/>
  <c r="R1105" i="43"/>
  <c r="S1105" i="43"/>
  <c r="T1105" i="43"/>
  <c r="U1105" i="43"/>
  <c r="V1105" i="43"/>
  <c r="W1105" i="43"/>
  <c r="X1105" i="43"/>
  <c r="Y1105" i="43"/>
  <c r="A1106" i="43"/>
  <c r="B1106" i="43"/>
  <c r="C1106" i="43"/>
  <c r="D1106" i="43"/>
  <c r="E1106" i="43"/>
  <c r="F1106" i="43"/>
  <c r="G1106" i="43"/>
  <c r="H1106" i="43"/>
  <c r="I1106" i="43"/>
  <c r="J1106" i="43"/>
  <c r="K1106" i="43"/>
  <c r="L1106" i="43"/>
  <c r="M1106" i="43"/>
  <c r="N1106" i="43"/>
  <c r="O1106" i="43"/>
  <c r="P1106" i="43"/>
  <c r="Q1106" i="43"/>
  <c r="R1106" i="43"/>
  <c r="S1106" i="43"/>
  <c r="T1106" i="43"/>
  <c r="U1106" i="43"/>
  <c r="V1106" i="43"/>
  <c r="W1106" i="43"/>
  <c r="X1106" i="43"/>
  <c r="Y1106" i="43"/>
  <c r="A1107" i="43"/>
  <c r="B1107" i="43"/>
  <c r="C1107" i="43"/>
  <c r="D1107" i="43"/>
  <c r="E1107" i="43"/>
  <c r="F1107" i="43"/>
  <c r="G1107" i="43"/>
  <c r="H1107" i="43"/>
  <c r="I1107" i="43"/>
  <c r="J1107" i="43"/>
  <c r="K1107" i="43"/>
  <c r="L1107" i="43"/>
  <c r="M1107" i="43"/>
  <c r="N1107" i="43"/>
  <c r="O1107" i="43"/>
  <c r="P1107" i="43"/>
  <c r="Q1107" i="43"/>
  <c r="R1107" i="43"/>
  <c r="S1107" i="43"/>
  <c r="T1107" i="43"/>
  <c r="U1107" i="43"/>
  <c r="V1107" i="43"/>
  <c r="W1107" i="43"/>
  <c r="X1107" i="43"/>
  <c r="Y1107" i="43"/>
  <c r="A1108" i="43"/>
  <c r="B1108" i="43"/>
  <c r="C1108" i="43"/>
  <c r="D1108" i="43"/>
  <c r="E1108" i="43"/>
  <c r="F1108" i="43"/>
  <c r="G1108" i="43"/>
  <c r="H1108" i="43"/>
  <c r="I1108" i="43"/>
  <c r="J1108" i="43"/>
  <c r="K1108" i="43"/>
  <c r="L1108" i="43"/>
  <c r="M1108" i="43"/>
  <c r="N1108" i="43"/>
  <c r="O1108" i="43"/>
  <c r="P1108" i="43"/>
  <c r="Q1108" i="43"/>
  <c r="R1108" i="43"/>
  <c r="S1108" i="43"/>
  <c r="T1108" i="43"/>
  <c r="U1108" i="43"/>
  <c r="V1108" i="43"/>
  <c r="W1108" i="43"/>
  <c r="X1108" i="43"/>
  <c r="Y1108" i="43"/>
  <c r="A1109" i="43"/>
  <c r="B1109" i="43"/>
  <c r="C1109" i="43"/>
  <c r="D1109" i="43"/>
  <c r="E1109" i="43"/>
  <c r="F1109" i="43"/>
  <c r="G1109" i="43"/>
  <c r="H1109" i="43"/>
  <c r="I1109" i="43"/>
  <c r="J1109" i="43"/>
  <c r="K1109" i="43"/>
  <c r="L1109" i="43"/>
  <c r="M1109" i="43"/>
  <c r="N1109" i="43"/>
  <c r="O1109" i="43"/>
  <c r="P1109" i="43"/>
  <c r="Q1109" i="43"/>
  <c r="R1109" i="43"/>
  <c r="S1109" i="43"/>
  <c r="T1109" i="43"/>
  <c r="U1109" i="43"/>
  <c r="V1109" i="43"/>
  <c r="W1109" i="43"/>
  <c r="X1109" i="43"/>
  <c r="Y1109" i="43"/>
  <c r="A1110" i="43"/>
  <c r="B1110" i="43"/>
  <c r="C1110" i="43"/>
  <c r="D1110" i="43"/>
  <c r="E1110" i="43"/>
  <c r="F1110" i="43"/>
  <c r="G1110" i="43"/>
  <c r="H1110" i="43"/>
  <c r="I1110" i="43"/>
  <c r="J1110" i="43"/>
  <c r="K1110" i="43"/>
  <c r="L1110" i="43"/>
  <c r="M1110" i="43"/>
  <c r="N1110" i="43"/>
  <c r="O1110" i="43"/>
  <c r="P1110" i="43"/>
  <c r="Q1110" i="43"/>
  <c r="R1110" i="43"/>
  <c r="S1110" i="43"/>
  <c r="T1110" i="43"/>
  <c r="U1110" i="43"/>
  <c r="V1110" i="43"/>
  <c r="W1110" i="43"/>
  <c r="X1110" i="43"/>
  <c r="Y1110" i="43"/>
  <c r="A1089" i="43"/>
  <c r="B1089" i="43"/>
  <c r="C1089" i="43"/>
  <c r="D1089" i="43"/>
  <c r="E1089" i="43"/>
  <c r="F1089" i="43"/>
  <c r="G1089" i="43"/>
  <c r="H1089" i="43"/>
  <c r="I1089" i="43"/>
  <c r="J1089" i="43"/>
  <c r="K1089" i="43"/>
  <c r="L1089" i="43"/>
  <c r="M1089" i="43"/>
  <c r="N1089" i="43"/>
  <c r="O1089" i="43"/>
  <c r="P1089" i="43"/>
  <c r="Q1089" i="43"/>
  <c r="R1089" i="43"/>
  <c r="S1089" i="43"/>
  <c r="T1089" i="43"/>
  <c r="U1089" i="43"/>
  <c r="V1089" i="43"/>
  <c r="W1089" i="43"/>
  <c r="X1089" i="43"/>
  <c r="Y1089" i="43"/>
  <c r="A1090" i="43"/>
  <c r="B1090" i="43"/>
  <c r="C1090" i="43"/>
  <c r="D1090" i="43"/>
  <c r="E1090" i="43"/>
  <c r="F1090" i="43"/>
  <c r="G1090" i="43"/>
  <c r="H1090" i="43"/>
  <c r="I1090" i="43"/>
  <c r="J1090" i="43"/>
  <c r="K1090" i="43"/>
  <c r="L1090" i="43"/>
  <c r="M1090" i="43"/>
  <c r="N1090" i="43"/>
  <c r="O1090" i="43"/>
  <c r="P1090" i="43"/>
  <c r="Q1090" i="43"/>
  <c r="R1090" i="43"/>
  <c r="S1090" i="43"/>
  <c r="T1090" i="43"/>
  <c r="U1090" i="43"/>
  <c r="V1090" i="43"/>
  <c r="W1090" i="43"/>
  <c r="X1090" i="43"/>
  <c r="Y1090" i="43"/>
  <c r="A1091" i="43"/>
  <c r="B1091" i="43"/>
  <c r="C1091" i="43"/>
  <c r="D1091" i="43"/>
  <c r="E1091" i="43"/>
  <c r="F1091" i="43"/>
  <c r="G1091" i="43"/>
  <c r="H1091" i="43"/>
  <c r="I1091" i="43"/>
  <c r="J1091" i="43"/>
  <c r="K1091" i="43"/>
  <c r="L1091" i="43"/>
  <c r="M1091" i="43"/>
  <c r="N1091" i="43"/>
  <c r="O1091" i="43"/>
  <c r="P1091" i="43"/>
  <c r="Q1091" i="43"/>
  <c r="R1091" i="43"/>
  <c r="S1091" i="43"/>
  <c r="T1091" i="43"/>
  <c r="U1091" i="43"/>
  <c r="V1091" i="43"/>
  <c r="W1091" i="43"/>
  <c r="X1091" i="43"/>
  <c r="Y1091" i="43"/>
  <c r="A1092" i="43"/>
  <c r="B1092" i="43"/>
  <c r="C1092" i="43"/>
  <c r="D1092" i="43"/>
  <c r="E1092" i="43"/>
  <c r="F1092" i="43"/>
  <c r="G1092" i="43"/>
  <c r="H1092" i="43"/>
  <c r="I1092" i="43"/>
  <c r="J1092" i="43"/>
  <c r="K1092" i="43"/>
  <c r="L1092" i="43"/>
  <c r="M1092" i="43"/>
  <c r="N1092" i="43"/>
  <c r="O1092" i="43"/>
  <c r="P1092" i="43"/>
  <c r="Q1092" i="43"/>
  <c r="R1092" i="43"/>
  <c r="S1092" i="43"/>
  <c r="T1092" i="43"/>
  <c r="U1092" i="43"/>
  <c r="V1092" i="43"/>
  <c r="W1092" i="43"/>
  <c r="X1092" i="43"/>
  <c r="Y1092" i="43"/>
  <c r="A1093" i="43"/>
  <c r="B1093" i="43"/>
  <c r="C1093" i="43"/>
  <c r="D1093" i="43"/>
  <c r="E1093" i="43"/>
  <c r="F1093" i="43"/>
  <c r="G1093" i="43"/>
  <c r="H1093" i="43"/>
  <c r="I1093" i="43"/>
  <c r="J1093" i="43"/>
  <c r="K1093" i="43"/>
  <c r="L1093" i="43"/>
  <c r="M1093" i="43"/>
  <c r="N1093" i="43"/>
  <c r="O1093" i="43"/>
  <c r="P1093" i="43"/>
  <c r="Q1093" i="43"/>
  <c r="R1093" i="43"/>
  <c r="S1093" i="43"/>
  <c r="T1093" i="43"/>
  <c r="U1093" i="43"/>
  <c r="V1093" i="43"/>
  <c r="W1093" i="43"/>
  <c r="X1093" i="43"/>
  <c r="Y1093" i="43"/>
  <c r="A1094" i="43"/>
  <c r="B1094" i="43"/>
  <c r="C1094" i="43"/>
  <c r="D1094" i="43"/>
  <c r="E1094" i="43"/>
  <c r="F1094" i="43"/>
  <c r="G1094" i="43"/>
  <c r="H1094" i="43"/>
  <c r="I1094" i="43"/>
  <c r="J1094" i="43"/>
  <c r="K1094" i="43"/>
  <c r="L1094" i="43"/>
  <c r="M1094" i="43"/>
  <c r="N1094" i="43"/>
  <c r="O1094" i="43"/>
  <c r="P1094" i="43"/>
  <c r="Q1094" i="43"/>
  <c r="R1094" i="43"/>
  <c r="S1094" i="43"/>
  <c r="T1094" i="43"/>
  <c r="U1094" i="43"/>
  <c r="V1094" i="43"/>
  <c r="W1094" i="43"/>
  <c r="X1094" i="43"/>
  <c r="Y1094" i="43"/>
  <c r="A1095" i="43"/>
  <c r="B1095" i="43"/>
  <c r="C1095" i="43"/>
  <c r="D1095" i="43"/>
  <c r="E1095" i="43"/>
  <c r="F1095" i="43"/>
  <c r="G1095" i="43"/>
  <c r="H1095" i="43"/>
  <c r="I1095" i="43"/>
  <c r="J1095" i="43"/>
  <c r="K1095" i="43"/>
  <c r="L1095" i="43"/>
  <c r="M1095" i="43"/>
  <c r="N1095" i="43"/>
  <c r="O1095" i="43"/>
  <c r="P1095" i="43"/>
  <c r="Q1095" i="43"/>
  <c r="R1095" i="43"/>
  <c r="S1095" i="43"/>
  <c r="T1095" i="43"/>
  <c r="U1095" i="43"/>
  <c r="V1095" i="43"/>
  <c r="W1095" i="43"/>
  <c r="X1095" i="43"/>
  <c r="Y1095" i="43"/>
  <c r="A1096" i="43"/>
  <c r="B1096" i="43"/>
  <c r="C1096" i="43"/>
  <c r="D1096" i="43"/>
  <c r="E1096" i="43"/>
  <c r="F1096" i="43"/>
  <c r="G1096" i="43"/>
  <c r="H1096" i="43"/>
  <c r="I1096" i="43"/>
  <c r="J1096" i="43"/>
  <c r="K1096" i="43"/>
  <c r="L1096" i="43"/>
  <c r="M1096" i="43"/>
  <c r="N1096" i="43"/>
  <c r="O1096" i="43"/>
  <c r="P1096" i="43"/>
  <c r="Q1096" i="43"/>
  <c r="R1096" i="43"/>
  <c r="S1096" i="43"/>
  <c r="T1096" i="43"/>
  <c r="U1096" i="43"/>
  <c r="V1096" i="43"/>
  <c r="W1096" i="43"/>
  <c r="X1096" i="43"/>
  <c r="Y1096" i="43"/>
  <c r="A1097" i="43"/>
  <c r="B1097" i="43"/>
  <c r="C1097" i="43"/>
  <c r="D1097" i="43"/>
  <c r="E1097" i="43"/>
  <c r="F1097" i="43"/>
  <c r="G1097" i="43"/>
  <c r="H1097" i="43"/>
  <c r="I1097" i="43"/>
  <c r="J1097" i="43"/>
  <c r="K1097" i="43"/>
  <c r="L1097" i="43"/>
  <c r="M1097" i="43"/>
  <c r="N1097" i="43"/>
  <c r="O1097" i="43"/>
  <c r="P1097" i="43"/>
  <c r="Q1097" i="43"/>
  <c r="R1097" i="43"/>
  <c r="S1097" i="43"/>
  <c r="T1097" i="43"/>
  <c r="U1097" i="43"/>
  <c r="V1097" i="43"/>
  <c r="W1097" i="43"/>
  <c r="X1097" i="43"/>
  <c r="Y1097" i="43"/>
  <c r="A1098" i="43"/>
  <c r="B1098" i="43"/>
  <c r="C1098" i="43"/>
  <c r="D1098" i="43"/>
  <c r="E1098" i="43"/>
  <c r="F1098" i="43"/>
  <c r="G1098" i="43"/>
  <c r="H1098" i="43"/>
  <c r="I1098" i="43"/>
  <c r="J1098" i="43"/>
  <c r="K1098" i="43"/>
  <c r="L1098" i="43"/>
  <c r="M1098" i="43"/>
  <c r="N1098" i="43"/>
  <c r="O1098" i="43"/>
  <c r="P1098" i="43"/>
  <c r="Q1098" i="43"/>
  <c r="R1098" i="43"/>
  <c r="S1098" i="43"/>
  <c r="T1098" i="43"/>
  <c r="U1098" i="43"/>
  <c r="V1098" i="43"/>
  <c r="W1098" i="43"/>
  <c r="X1098" i="43"/>
  <c r="Y1098" i="43"/>
  <c r="A1099" i="43"/>
  <c r="B1099" i="43"/>
  <c r="C1099" i="43"/>
  <c r="D1099" i="43"/>
  <c r="E1099" i="43"/>
  <c r="F1099" i="43"/>
  <c r="G1099" i="43"/>
  <c r="H1099" i="43"/>
  <c r="I1099" i="43"/>
  <c r="J1099" i="43"/>
  <c r="K1099" i="43"/>
  <c r="L1099" i="43"/>
  <c r="M1099" i="43"/>
  <c r="N1099" i="43"/>
  <c r="O1099" i="43"/>
  <c r="P1099" i="43"/>
  <c r="Q1099" i="43"/>
  <c r="R1099" i="43"/>
  <c r="S1099" i="43"/>
  <c r="T1099" i="43"/>
  <c r="U1099" i="43"/>
  <c r="V1099" i="43"/>
  <c r="W1099" i="43"/>
  <c r="X1099" i="43"/>
  <c r="Y1099" i="43"/>
  <c r="A1100" i="43"/>
  <c r="B1100" i="43"/>
  <c r="C1100" i="43"/>
  <c r="D1100" i="43"/>
  <c r="E1100" i="43"/>
  <c r="F1100" i="43"/>
  <c r="G1100" i="43"/>
  <c r="H1100" i="43"/>
  <c r="I1100" i="43"/>
  <c r="J1100" i="43"/>
  <c r="K1100" i="43"/>
  <c r="L1100" i="43"/>
  <c r="M1100" i="43"/>
  <c r="N1100" i="43"/>
  <c r="O1100" i="43"/>
  <c r="P1100" i="43"/>
  <c r="Q1100" i="43"/>
  <c r="R1100" i="43"/>
  <c r="S1100" i="43"/>
  <c r="T1100" i="43"/>
  <c r="U1100" i="43"/>
  <c r="V1100" i="43"/>
  <c r="W1100" i="43"/>
  <c r="X1100" i="43"/>
  <c r="Y1100" i="43"/>
  <c r="A1101" i="43"/>
  <c r="B1101" i="43"/>
  <c r="C1101" i="43"/>
  <c r="D1101" i="43"/>
  <c r="E1101" i="43"/>
  <c r="F1101" i="43"/>
  <c r="G1101" i="43"/>
  <c r="H1101" i="43"/>
  <c r="I1101" i="43"/>
  <c r="J1101" i="43"/>
  <c r="K1101" i="43"/>
  <c r="L1101" i="43"/>
  <c r="M1101" i="43"/>
  <c r="N1101" i="43"/>
  <c r="O1101" i="43"/>
  <c r="P1101" i="43"/>
  <c r="Q1101" i="43"/>
  <c r="R1101" i="43"/>
  <c r="S1101" i="43"/>
  <c r="T1101" i="43"/>
  <c r="U1101" i="43"/>
  <c r="V1101" i="43"/>
  <c r="W1101" i="43"/>
  <c r="X1101" i="43"/>
  <c r="Y1101" i="43"/>
  <c r="A1102" i="43"/>
  <c r="B1102" i="43"/>
  <c r="C1102" i="43"/>
  <c r="D1102" i="43"/>
  <c r="E1102" i="43"/>
  <c r="F1102" i="43"/>
  <c r="G1102" i="43"/>
  <c r="H1102" i="43"/>
  <c r="I1102" i="43"/>
  <c r="J1102" i="43"/>
  <c r="K1102" i="43"/>
  <c r="L1102" i="43"/>
  <c r="M1102" i="43"/>
  <c r="N1102" i="43"/>
  <c r="O1102" i="43"/>
  <c r="P1102" i="43"/>
  <c r="Q1102" i="43"/>
  <c r="R1102" i="43"/>
  <c r="S1102" i="43"/>
  <c r="T1102" i="43"/>
  <c r="U1102" i="43"/>
  <c r="V1102" i="43"/>
  <c r="W1102" i="43"/>
  <c r="X1102" i="43"/>
  <c r="Y1102" i="43"/>
  <c r="A1103" i="43"/>
  <c r="B1103" i="43"/>
  <c r="C1103" i="43"/>
  <c r="D1103" i="43"/>
  <c r="E1103" i="43"/>
  <c r="F1103" i="43"/>
  <c r="G1103" i="43"/>
  <c r="H1103" i="43"/>
  <c r="I1103" i="43"/>
  <c r="J1103" i="43"/>
  <c r="K1103" i="43"/>
  <c r="L1103" i="43"/>
  <c r="M1103" i="43"/>
  <c r="N1103" i="43"/>
  <c r="O1103" i="43"/>
  <c r="P1103" i="43"/>
  <c r="Q1103" i="43"/>
  <c r="R1103" i="43"/>
  <c r="S1103" i="43"/>
  <c r="T1103" i="43"/>
  <c r="U1103" i="43"/>
  <c r="V1103" i="43"/>
  <c r="W1103" i="43"/>
  <c r="X1103" i="43"/>
  <c r="Y1103" i="43"/>
  <c r="A1064" i="43"/>
  <c r="B1064" i="43"/>
  <c r="C1064" i="43"/>
  <c r="D1064" i="43"/>
  <c r="E1064" i="43"/>
  <c r="F1064" i="43"/>
  <c r="G1064" i="43"/>
  <c r="H1064" i="43"/>
  <c r="I1064" i="43"/>
  <c r="J1064" i="43"/>
  <c r="K1064" i="43"/>
  <c r="L1064" i="43"/>
  <c r="M1064" i="43"/>
  <c r="N1064" i="43"/>
  <c r="O1064" i="43"/>
  <c r="P1064" i="43"/>
  <c r="Q1064" i="43"/>
  <c r="R1064" i="43"/>
  <c r="S1064" i="43"/>
  <c r="T1064" i="43"/>
  <c r="U1064" i="43"/>
  <c r="V1064" i="43"/>
  <c r="W1064" i="43"/>
  <c r="X1064" i="43"/>
  <c r="Y1064" i="43"/>
  <c r="A1065" i="43"/>
  <c r="B1065" i="43"/>
  <c r="C1065" i="43"/>
  <c r="D1065" i="43"/>
  <c r="E1065" i="43"/>
  <c r="F1065" i="43"/>
  <c r="G1065" i="43"/>
  <c r="H1065" i="43"/>
  <c r="I1065" i="43"/>
  <c r="J1065" i="43"/>
  <c r="K1065" i="43"/>
  <c r="L1065" i="43"/>
  <c r="M1065" i="43"/>
  <c r="N1065" i="43"/>
  <c r="O1065" i="43"/>
  <c r="P1065" i="43"/>
  <c r="Q1065" i="43"/>
  <c r="R1065" i="43"/>
  <c r="S1065" i="43"/>
  <c r="T1065" i="43"/>
  <c r="U1065" i="43"/>
  <c r="V1065" i="43"/>
  <c r="W1065" i="43"/>
  <c r="X1065" i="43"/>
  <c r="Y1065" i="43"/>
  <c r="A1066" i="43"/>
  <c r="B1066" i="43"/>
  <c r="C1066" i="43"/>
  <c r="D1066" i="43"/>
  <c r="E1066" i="43"/>
  <c r="F1066" i="43"/>
  <c r="G1066" i="43"/>
  <c r="H1066" i="43"/>
  <c r="I1066" i="43"/>
  <c r="J1066" i="43"/>
  <c r="K1066" i="43"/>
  <c r="L1066" i="43"/>
  <c r="M1066" i="43"/>
  <c r="N1066" i="43"/>
  <c r="O1066" i="43"/>
  <c r="P1066" i="43"/>
  <c r="Q1066" i="43"/>
  <c r="R1066" i="43"/>
  <c r="S1066" i="43"/>
  <c r="T1066" i="43"/>
  <c r="U1066" i="43"/>
  <c r="V1066" i="43"/>
  <c r="W1066" i="43"/>
  <c r="X1066" i="43"/>
  <c r="Y1066" i="43"/>
  <c r="A1067" i="43"/>
  <c r="B1067" i="43"/>
  <c r="C1067" i="43"/>
  <c r="D1067" i="43"/>
  <c r="E1067" i="43"/>
  <c r="F1067" i="43"/>
  <c r="G1067" i="43"/>
  <c r="H1067" i="43"/>
  <c r="I1067" i="43"/>
  <c r="J1067" i="43"/>
  <c r="K1067" i="43"/>
  <c r="L1067" i="43"/>
  <c r="M1067" i="43"/>
  <c r="N1067" i="43"/>
  <c r="O1067" i="43"/>
  <c r="P1067" i="43"/>
  <c r="Q1067" i="43"/>
  <c r="R1067" i="43"/>
  <c r="S1067" i="43"/>
  <c r="T1067" i="43"/>
  <c r="U1067" i="43"/>
  <c r="V1067" i="43"/>
  <c r="W1067" i="43"/>
  <c r="X1067" i="43"/>
  <c r="Y1067" i="43"/>
  <c r="A1068" i="43"/>
  <c r="B1068" i="43"/>
  <c r="C1068" i="43"/>
  <c r="D1068" i="43"/>
  <c r="E1068" i="43"/>
  <c r="F1068" i="43"/>
  <c r="G1068" i="43"/>
  <c r="H1068" i="43"/>
  <c r="I1068" i="43"/>
  <c r="J1068" i="43"/>
  <c r="K1068" i="43"/>
  <c r="L1068" i="43"/>
  <c r="M1068" i="43"/>
  <c r="N1068" i="43"/>
  <c r="O1068" i="43"/>
  <c r="P1068" i="43"/>
  <c r="Q1068" i="43"/>
  <c r="R1068" i="43"/>
  <c r="S1068" i="43"/>
  <c r="T1068" i="43"/>
  <c r="U1068" i="43"/>
  <c r="V1068" i="43"/>
  <c r="W1068" i="43"/>
  <c r="X1068" i="43"/>
  <c r="Y1068" i="43"/>
  <c r="A1069" i="43"/>
  <c r="B1069" i="43"/>
  <c r="C1069" i="43"/>
  <c r="D1069" i="43"/>
  <c r="E1069" i="43"/>
  <c r="F1069" i="43"/>
  <c r="G1069" i="43"/>
  <c r="H1069" i="43"/>
  <c r="I1069" i="43"/>
  <c r="J1069" i="43"/>
  <c r="K1069" i="43"/>
  <c r="L1069" i="43"/>
  <c r="M1069" i="43"/>
  <c r="N1069" i="43"/>
  <c r="O1069" i="43"/>
  <c r="P1069" i="43"/>
  <c r="Q1069" i="43"/>
  <c r="R1069" i="43"/>
  <c r="S1069" i="43"/>
  <c r="T1069" i="43"/>
  <c r="U1069" i="43"/>
  <c r="V1069" i="43"/>
  <c r="W1069" i="43"/>
  <c r="X1069" i="43"/>
  <c r="Y1069" i="43"/>
  <c r="A1070" i="43"/>
  <c r="B1070" i="43"/>
  <c r="C1070" i="43"/>
  <c r="D1070" i="43"/>
  <c r="E1070" i="43"/>
  <c r="F1070" i="43"/>
  <c r="G1070" i="43"/>
  <c r="H1070" i="43"/>
  <c r="I1070" i="43"/>
  <c r="J1070" i="43"/>
  <c r="K1070" i="43"/>
  <c r="L1070" i="43"/>
  <c r="M1070" i="43"/>
  <c r="N1070" i="43"/>
  <c r="O1070" i="43"/>
  <c r="P1070" i="43"/>
  <c r="Q1070" i="43"/>
  <c r="R1070" i="43"/>
  <c r="S1070" i="43"/>
  <c r="T1070" i="43"/>
  <c r="U1070" i="43"/>
  <c r="V1070" i="43"/>
  <c r="W1070" i="43"/>
  <c r="X1070" i="43"/>
  <c r="Y1070" i="43"/>
  <c r="A1071" i="43"/>
  <c r="B1071" i="43"/>
  <c r="C1071" i="43"/>
  <c r="D1071" i="43"/>
  <c r="E1071" i="43"/>
  <c r="F1071" i="43"/>
  <c r="G1071" i="43"/>
  <c r="H1071" i="43"/>
  <c r="I1071" i="43"/>
  <c r="J1071" i="43"/>
  <c r="K1071" i="43"/>
  <c r="L1071" i="43"/>
  <c r="M1071" i="43"/>
  <c r="N1071" i="43"/>
  <c r="O1071" i="43"/>
  <c r="P1071" i="43"/>
  <c r="Q1071" i="43"/>
  <c r="R1071" i="43"/>
  <c r="S1071" i="43"/>
  <c r="T1071" i="43"/>
  <c r="U1071" i="43"/>
  <c r="V1071" i="43"/>
  <c r="W1071" i="43"/>
  <c r="X1071" i="43"/>
  <c r="Y1071" i="43"/>
  <c r="A1072" i="43"/>
  <c r="B1072" i="43"/>
  <c r="C1072" i="43"/>
  <c r="D1072" i="43"/>
  <c r="E1072" i="43"/>
  <c r="F1072" i="43"/>
  <c r="G1072" i="43"/>
  <c r="H1072" i="43"/>
  <c r="I1072" i="43"/>
  <c r="J1072" i="43"/>
  <c r="K1072" i="43"/>
  <c r="L1072" i="43"/>
  <c r="M1072" i="43"/>
  <c r="N1072" i="43"/>
  <c r="O1072" i="43"/>
  <c r="P1072" i="43"/>
  <c r="Q1072" i="43"/>
  <c r="R1072" i="43"/>
  <c r="S1072" i="43"/>
  <c r="T1072" i="43"/>
  <c r="U1072" i="43"/>
  <c r="V1072" i="43"/>
  <c r="W1072" i="43"/>
  <c r="X1072" i="43"/>
  <c r="Y1072" i="43"/>
  <c r="A1073" i="43"/>
  <c r="B1073" i="43"/>
  <c r="C1073" i="43"/>
  <c r="D1073" i="43"/>
  <c r="E1073" i="43"/>
  <c r="F1073" i="43"/>
  <c r="G1073" i="43"/>
  <c r="H1073" i="43"/>
  <c r="I1073" i="43"/>
  <c r="J1073" i="43"/>
  <c r="K1073" i="43"/>
  <c r="L1073" i="43"/>
  <c r="M1073" i="43"/>
  <c r="N1073" i="43"/>
  <c r="O1073" i="43"/>
  <c r="P1073" i="43"/>
  <c r="Q1073" i="43"/>
  <c r="R1073" i="43"/>
  <c r="S1073" i="43"/>
  <c r="T1073" i="43"/>
  <c r="U1073" i="43"/>
  <c r="V1073" i="43"/>
  <c r="W1073" i="43"/>
  <c r="X1073" i="43"/>
  <c r="Y1073" i="43"/>
  <c r="A1074" i="43"/>
  <c r="B1074" i="43"/>
  <c r="C1074" i="43"/>
  <c r="D1074" i="43"/>
  <c r="E1074" i="43"/>
  <c r="F1074" i="43"/>
  <c r="G1074" i="43"/>
  <c r="H1074" i="43"/>
  <c r="I1074" i="43"/>
  <c r="J1074" i="43"/>
  <c r="K1074" i="43"/>
  <c r="L1074" i="43"/>
  <c r="M1074" i="43"/>
  <c r="N1074" i="43"/>
  <c r="O1074" i="43"/>
  <c r="P1074" i="43"/>
  <c r="Q1074" i="43"/>
  <c r="R1074" i="43"/>
  <c r="S1074" i="43"/>
  <c r="T1074" i="43"/>
  <c r="U1074" i="43"/>
  <c r="V1074" i="43"/>
  <c r="W1074" i="43"/>
  <c r="X1074" i="43"/>
  <c r="Y1074" i="43"/>
  <c r="A1075" i="43"/>
  <c r="B1075" i="43"/>
  <c r="C1075" i="43"/>
  <c r="D1075" i="43"/>
  <c r="E1075" i="43"/>
  <c r="F1075" i="43"/>
  <c r="G1075" i="43"/>
  <c r="H1075" i="43"/>
  <c r="I1075" i="43"/>
  <c r="J1075" i="43"/>
  <c r="K1075" i="43"/>
  <c r="L1075" i="43"/>
  <c r="M1075" i="43"/>
  <c r="N1075" i="43"/>
  <c r="O1075" i="43"/>
  <c r="P1075" i="43"/>
  <c r="Q1075" i="43"/>
  <c r="R1075" i="43"/>
  <c r="S1075" i="43"/>
  <c r="T1075" i="43"/>
  <c r="U1075" i="43"/>
  <c r="V1075" i="43"/>
  <c r="W1075" i="43"/>
  <c r="X1075" i="43"/>
  <c r="Y1075" i="43"/>
  <c r="A1076" i="43"/>
  <c r="B1076" i="43"/>
  <c r="C1076" i="43"/>
  <c r="D1076" i="43"/>
  <c r="E1076" i="43"/>
  <c r="F1076" i="43"/>
  <c r="G1076" i="43"/>
  <c r="H1076" i="43"/>
  <c r="I1076" i="43"/>
  <c r="J1076" i="43"/>
  <c r="K1076" i="43"/>
  <c r="L1076" i="43"/>
  <c r="M1076" i="43"/>
  <c r="N1076" i="43"/>
  <c r="O1076" i="43"/>
  <c r="P1076" i="43"/>
  <c r="Q1076" i="43"/>
  <c r="R1076" i="43"/>
  <c r="S1076" i="43"/>
  <c r="T1076" i="43"/>
  <c r="U1076" i="43"/>
  <c r="V1076" i="43"/>
  <c r="W1076" i="43"/>
  <c r="X1076" i="43"/>
  <c r="Y1076" i="43"/>
  <c r="A1077" i="43"/>
  <c r="B1077" i="43"/>
  <c r="C1077" i="43"/>
  <c r="D1077" i="43"/>
  <c r="E1077" i="43"/>
  <c r="F1077" i="43"/>
  <c r="G1077" i="43"/>
  <c r="H1077" i="43"/>
  <c r="I1077" i="43"/>
  <c r="J1077" i="43"/>
  <c r="K1077" i="43"/>
  <c r="L1077" i="43"/>
  <c r="M1077" i="43"/>
  <c r="N1077" i="43"/>
  <c r="O1077" i="43"/>
  <c r="P1077" i="43"/>
  <c r="Q1077" i="43"/>
  <c r="R1077" i="43"/>
  <c r="S1077" i="43"/>
  <c r="T1077" i="43"/>
  <c r="U1077" i="43"/>
  <c r="V1077" i="43"/>
  <c r="W1077" i="43"/>
  <c r="X1077" i="43"/>
  <c r="Y1077" i="43"/>
  <c r="A1078" i="43"/>
  <c r="B1078" i="43"/>
  <c r="C1078" i="43"/>
  <c r="D1078" i="43"/>
  <c r="E1078" i="43"/>
  <c r="F1078" i="43"/>
  <c r="G1078" i="43"/>
  <c r="H1078" i="43"/>
  <c r="I1078" i="43"/>
  <c r="J1078" i="43"/>
  <c r="K1078" i="43"/>
  <c r="L1078" i="43"/>
  <c r="M1078" i="43"/>
  <c r="N1078" i="43"/>
  <c r="O1078" i="43"/>
  <c r="P1078" i="43"/>
  <c r="Q1078" i="43"/>
  <c r="R1078" i="43"/>
  <c r="S1078" i="43"/>
  <c r="T1078" i="43"/>
  <c r="U1078" i="43"/>
  <c r="V1078" i="43"/>
  <c r="W1078" i="43"/>
  <c r="X1078" i="43"/>
  <c r="Y1078" i="43"/>
  <c r="A1079" i="43"/>
  <c r="B1079" i="43"/>
  <c r="C1079" i="43"/>
  <c r="D1079" i="43"/>
  <c r="E1079" i="43"/>
  <c r="F1079" i="43"/>
  <c r="G1079" i="43"/>
  <c r="H1079" i="43"/>
  <c r="I1079" i="43"/>
  <c r="J1079" i="43"/>
  <c r="K1079" i="43"/>
  <c r="L1079" i="43"/>
  <c r="M1079" i="43"/>
  <c r="N1079" i="43"/>
  <c r="O1079" i="43"/>
  <c r="P1079" i="43"/>
  <c r="Q1079" i="43"/>
  <c r="R1079" i="43"/>
  <c r="S1079" i="43"/>
  <c r="T1079" i="43"/>
  <c r="U1079" i="43"/>
  <c r="V1079" i="43"/>
  <c r="W1079" i="43"/>
  <c r="X1079" i="43"/>
  <c r="Y1079" i="43"/>
  <c r="A1080" i="43"/>
  <c r="B1080" i="43"/>
  <c r="C1080" i="43"/>
  <c r="D1080" i="43"/>
  <c r="E1080" i="43"/>
  <c r="F1080" i="43"/>
  <c r="G1080" i="43"/>
  <c r="H1080" i="43"/>
  <c r="I1080" i="43"/>
  <c r="J1080" i="43"/>
  <c r="K1080" i="43"/>
  <c r="L1080" i="43"/>
  <c r="M1080" i="43"/>
  <c r="N1080" i="43"/>
  <c r="O1080" i="43"/>
  <c r="P1080" i="43"/>
  <c r="Q1080" i="43"/>
  <c r="R1080" i="43"/>
  <c r="S1080" i="43"/>
  <c r="T1080" i="43"/>
  <c r="U1080" i="43"/>
  <c r="V1080" i="43"/>
  <c r="W1080" i="43"/>
  <c r="X1080" i="43"/>
  <c r="Y1080" i="43"/>
  <c r="A1081" i="43"/>
  <c r="B1081" i="43"/>
  <c r="C1081" i="43"/>
  <c r="D1081" i="43"/>
  <c r="E1081" i="43"/>
  <c r="F1081" i="43"/>
  <c r="G1081" i="43"/>
  <c r="H1081" i="43"/>
  <c r="I1081" i="43"/>
  <c r="J1081" i="43"/>
  <c r="K1081" i="43"/>
  <c r="L1081" i="43"/>
  <c r="M1081" i="43"/>
  <c r="N1081" i="43"/>
  <c r="O1081" i="43"/>
  <c r="P1081" i="43"/>
  <c r="Q1081" i="43"/>
  <c r="R1081" i="43"/>
  <c r="S1081" i="43"/>
  <c r="T1081" i="43"/>
  <c r="U1081" i="43"/>
  <c r="V1081" i="43"/>
  <c r="W1081" i="43"/>
  <c r="X1081" i="43"/>
  <c r="Y1081" i="43"/>
  <c r="A1082" i="43"/>
  <c r="B1082" i="43"/>
  <c r="C1082" i="43"/>
  <c r="D1082" i="43"/>
  <c r="E1082" i="43"/>
  <c r="F1082" i="43"/>
  <c r="G1082" i="43"/>
  <c r="H1082" i="43"/>
  <c r="I1082" i="43"/>
  <c r="J1082" i="43"/>
  <c r="K1082" i="43"/>
  <c r="L1082" i="43"/>
  <c r="M1082" i="43"/>
  <c r="N1082" i="43"/>
  <c r="O1082" i="43"/>
  <c r="P1082" i="43"/>
  <c r="Q1082" i="43"/>
  <c r="R1082" i="43"/>
  <c r="S1082" i="43"/>
  <c r="T1082" i="43"/>
  <c r="U1082" i="43"/>
  <c r="V1082" i="43"/>
  <c r="W1082" i="43"/>
  <c r="X1082" i="43"/>
  <c r="Y1082" i="43"/>
  <c r="A1083" i="43"/>
  <c r="B1083" i="43"/>
  <c r="C1083" i="43"/>
  <c r="D1083" i="43"/>
  <c r="E1083" i="43"/>
  <c r="F1083" i="43"/>
  <c r="G1083" i="43"/>
  <c r="H1083" i="43"/>
  <c r="I1083" i="43"/>
  <c r="J1083" i="43"/>
  <c r="K1083" i="43"/>
  <c r="L1083" i="43"/>
  <c r="M1083" i="43"/>
  <c r="N1083" i="43"/>
  <c r="O1083" i="43"/>
  <c r="P1083" i="43"/>
  <c r="Q1083" i="43"/>
  <c r="R1083" i="43"/>
  <c r="S1083" i="43"/>
  <c r="T1083" i="43"/>
  <c r="U1083" i="43"/>
  <c r="V1083" i="43"/>
  <c r="W1083" i="43"/>
  <c r="X1083" i="43"/>
  <c r="Y1083" i="43"/>
  <c r="A1084" i="43"/>
  <c r="B1084" i="43"/>
  <c r="C1084" i="43"/>
  <c r="D1084" i="43"/>
  <c r="E1084" i="43"/>
  <c r="F1084" i="43"/>
  <c r="G1084" i="43"/>
  <c r="H1084" i="43"/>
  <c r="I1084" i="43"/>
  <c r="J1084" i="43"/>
  <c r="K1084" i="43"/>
  <c r="L1084" i="43"/>
  <c r="M1084" i="43"/>
  <c r="N1084" i="43"/>
  <c r="O1084" i="43"/>
  <c r="P1084" i="43"/>
  <c r="Q1084" i="43"/>
  <c r="R1084" i="43"/>
  <c r="S1084" i="43"/>
  <c r="T1084" i="43"/>
  <c r="U1084" i="43"/>
  <c r="V1084" i="43"/>
  <c r="W1084" i="43"/>
  <c r="X1084" i="43"/>
  <c r="Y1084" i="43"/>
  <c r="A1085" i="43"/>
  <c r="B1085" i="43"/>
  <c r="C1085" i="43"/>
  <c r="D1085" i="43"/>
  <c r="E1085" i="43"/>
  <c r="F1085" i="43"/>
  <c r="G1085" i="43"/>
  <c r="H1085" i="43"/>
  <c r="I1085" i="43"/>
  <c r="J1085" i="43"/>
  <c r="K1085" i="43"/>
  <c r="L1085" i="43"/>
  <c r="M1085" i="43"/>
  <c r="N1085" i="43"/>
  <c r="O1085" i="43"/>
  <c r="P1085" i="43"/>
  <c r="Q1085" i="43"/>
  <c r="R1085" i="43"/>
  <c r="S1085" i="43"/>
  <c r="T1085" i="43"/>
  <c r="U1085" i="43"/>
  <c r="V1085" i="43"/>
  <c r="W1085" i="43"/>
  <c r="X1085" i="43"/>
  <c r="Y1085" i="43"/>
  <c r="A1086" i="43"/>
  <c r="B1086" i="43"/>
  <c r="C1086" i="43"/>
  <c r="D1086" i="43"/>
  <c r="E1086" i="43"/>
  <c r="F1086" i="43"/>
  <c r="G1086" i="43"/>
  <c r="H1086" i="43"/>
  <c r="I1086" i="43"/>
  <c r="J1086" i="43"/>
  <c r="K1086" i="43"/>
  <c r="L1086" i="43"/>
  <c r="M1086" i="43"/>
  <c r="N1086" i="43"/>
  <c r="O1086" i="43"/>
  <c r="P1086" i="43"/>
  <c r="Q1086" i="43"/>
  <c r="R1086" i="43"/>
  <c r="S1086" i="43"/>
  <c r="T1086" i="43"/>
  <c r="U1086" i="43"/>
  <c r="V1086" i="43"/>
  <c r="W1086" i="43"/>
  <c r="X1086" i="43"/>
  <c r="Y1086" i="43"/>
  <c r="A1087" i="43"/>
  <c r="B1087" i="43"/>
  <c r="C1087" i="43"/>
  <c r="D1087" i="43"/>
  <c r="E1087" i="43"/>
  <c r="F1087" i="43"/>
  <c r="G1087" i="43"/>
  <c r="H1087" i="43"/>
  <c r="I1087" i="43"/>
  <c r="J1087" i="43"/>
  <c r="K1087" i="43"/>
  <c r="L1087" i="43"/>
  <c r="M1087" i="43"/>
  <c r="N1087" i="43"/>
  <c r="O1087" i="43"/>
  <c r="P1087" i="43"/>
  <c r="Q1087" i="43"/>
  <c r="R1087" i="43"/>
  <c r="S1087" i="43"/>
  <c r="T1087" i="43"/>
  <c r="U1087" i="43"/>
  <c r="V1087" i="43"/>
  <c r="W1087" i="43"/>
  <c r="X1087" i="43"/>
  <c r="Y1087" i="43"/>
  <c r="A1088" i="43"/>
  <c r="B1088" i="43"/>
  <c r="C1088" i="43"/>
  <c r="D1088" i="43"/>
  <c r="E1088" i="43"/>
  <c r="F1088" i="43"/>
  <c r="G1088" i="43"/>
  <c r="H1088" i="43"/>
  <c r="I1088" i="43"/>
  <c r="J1088" i="43"/>
  <c r="K1088" i="43"/>
  <c r="L1088" i="43"/>
  <c r="M1088" i="43"/>
  <c r="N1088" i="43"/>
  <c r="O1088" i="43"/>
  <c r="P1088" i="43"/>
  <c r="Q1088" i="43"/>
  <c r="R1088" i="43"/>
  <c r="S1088" i="43"/>
  <c r="T1088" i="43"/>
  <c r="U1088" i="43"/>
  <c r="V1088" i="43"/>
  <c r="W1088" i="43"/>
  <c r="X1088" i="43"/>
  <c r="Y1088" i="43"/>
  <c r="A1046" i="43"/>
  <c r="B1046" i="43"/>
  <c r="C1046" i="43"/>
  <c r="D1046" i="43"/>
  <c r="E1046" i="43"/>
  <c r="F1046" i="43"/>
  <c r="G1046" i="43"/>
  <c r="H1046" i="43"/>
  <c r="I1046" i="43"/>
  <c r="J1046" i="43"/>
  <c r="K1046" i="43"/>
  <c r="L1046" i="43"/>
  <c r="M1046" i="43"/>
  <c r="N1046" i="43"/>
  <c r="O1046" i="43"/>
  <c r="P1046" i="43"/>
  <c r="Q1046" i="43"/>
  <c r="R1046" i="43"/>
  <c r="S1046" i="43"/>
  <c r="T1046" i="43"/>
  <c r="U1046" i="43"/>
  <c r="V1046" i="43"/>
  <c r="W1046" i="43"/>
  <c r="X1046" i="43"/>
  <c r="Y1046" i="43"/>
  <c r="A1047" i="43"/>
  <c r="B1047" i="43"/>
  <c r="C1047" i="43"/>
  <c r="D1047" i="43"/>
  <c r="E1047" i="43"/>
  <c r="F1047" i="43"/>
  <c r="G1047" i="43"/>
  <c r="H1047" i="43"/>
  <c r="I1047" i="43"/>
  <c r="J1047" i="43"/>
  <c r="K1047" i="43"/>
  <c r="L1047" i="43"/>
  <c r="M1047" i="43"/>
  <c r="N1047" i="43"/>
  <c r="O1047" i="43"/>
  <c r="P1047" i="43"/>
  <c r="Q1047" i="43"/>
  <c r="R1047" i="43"/>
  <c r="S1047" i="43"/>
  <c r="T1047" i="43"/>
  <c r="U1047" i="43"/>
  <c r="V1047" i="43"/>
  <c r="W1047" i="43"/>
  <c r="X1047" i="43"/>
  <c r="Y1047" i="43"/>
  <c r="A1048" i="43"/>
  <c r="B1048" i="43"/>
  <c r="C1048" i="43"/>
  <c r="D1048" i="43"/>
  <c r="E1048" i="43"/>
  <c r="F1048" i="43"/>
  <c r="G1048" i="43"/>
  <c r="H1048" i="43"/>
  <c r="I1048" i="43"/>
  <c r="J1048" i="43"/>
  <c r="K1048" i="43"/>
  <c r="L1048" i="43"/>
  <c r="M1048" i="43"/>
  <c r="N1048" i="43"/>
  <c r="O1048" i="43"/>
  <c r="P1048" i="43"/>
  <c r="Q1048" i="43"/>
  <c r="R1048" i="43"/>
  <c r="S1048" i="43"/>
  <c r="T1048" i="43"/>
  <c r="U1048" i="43"/>
  <c r="V1048" i="43"/>
  <c r="W1048" i="43"/>
  <c r="X1048" i="43"/>
  <c r="Y1048" i="43"/>
  <c r="A1049" i="43"/>
  <c r="B1049" i="43"/>
  <c r="C1049" i="43"/>
  <c r="D1049" i="43"/>
  <c r="E1049" i="43"/>
  <c r="F1049" i="43"/>
  <c r="G1049" i="43"/>
  <c r="H1049" i="43"/>
  <c r="I1049" i="43"/>
  <c r="J1049" i="43"/>
  <c r="K1049" i="43"/>
  <c r="L1049" i="43"/>
  <c r="M1049" i="43"/>
  <c r="N1049" i="43"/>
  <c r="O1049" i="43"/>
  <c r="P1049" i="43"/>
  <c r="Q1049" i="43"/>
  <c r="R1049" i="43"/>
  <c r="S1049" i="43"/>
  <c r="T1049" i="43"/>
  <c r="U1049" i="43"/>
  <c r="V1049" i="43"/>
  <c r="W1049" i="43"/>
  <c r="X1049" i="43"/>
  <c r="Y1049" i="43"/>
  <c r="A1050" i="43"/>
  <c r="B1050" i="43"/>
  <c r="C1050" i="43"/>
  <c r="D1050" i="43"/>
  <c r="E1050" i="43"/>
  <c r="F1050" i="43"/>
  <c r="G1050" i="43"/>
  <c r="H1050" i="43"/>
  <c r="I1050" i="43"/>
  <c r="J1050" i="43"/>
  <c r="K1050" i="43"/>
  <c r="L1050" i="43"/>
  <c r="M1050" i="43"/>
  <c r="N1050" i="43"/>
  <c r="O1050" i="43"/>
  <c r="P1050" i="43"/>
  <c r="Q1050" i="43"/>
  <c r="R1050" i="43"/>
  <c r="S1050" i="43"/>
  <c r="T1050" i="43"/>
  <c r="U1050" i="43"/>
  <c r="V1050" i="43"/>
  <c r="W1050" i="43"/>
  <c r="X1050" i="43"/>
  <c r="Y1050" i="43"/>
  <c r="A1051" i="43"/>
  <c r="B1051" i="43"/>
  <c r="C1051" i="43"/>
  <c r="D1051" i="43"/>
  <c r="E1051" i="43"/>
  <c r="F1051" i="43"/>
  <c r="G1051" i="43"/>
  <c r="H1051" i="43"/>
  <c r="I1051" i="43"/>
  <c r="J1051" i="43"/>
  <c r="K1051" i="43"/>
  <c r="L1051" i="43"/>
  <c r="M1051" i="43"/>
  <c r="N1051" i="43"/>
  <c r="O1051" i="43"/>
  <c r="P1051" i="43"/>
  <c r="Q1051" i="43"/>
  <c r="R1051" i="43"/>
  <c r="S1051" i="43"/>
  <c r="T1051" i="43"/>
  <c r="U1051" i="43"/>
  <c r="V1051" i="43"/>
  <c r="W1051" i="43"/>
  <c r="X1051" i="43"/>
  <c r="Y1051" i="43"/>
  <c r="A1052" i="43"/>
  <c r="B1052" i="43"/>
  <c r="C1052" i="43"/>
  <c r="D1052" i="43"/>
  <c r="E1052" i="43"/>
  <c r="F1052" i="43"/>
  <c r="G1052" i="43"/>
  <c r="H1052" i="43"/>
  <c r="I1052" i="43"/>
  <c r="J1052" i="43"/>
  <c r="K1052" i="43"/>
  <c r="L1052" i="43"/>
  <c r="M1052" i="43"/>
  <c r="N1052" i="43"/>
  <c r="O1052" i="43"/>
  <c r="P1052" i="43"/>
  <c r="Q1052" i="43"/>
  <c r="R1052" i="43"/>
  <c r="S1052" i="43"/>
  <c r="T1052" i="43"/>
  <c r="U1052" i="43"/>
  <c r="V1052" i="43"/>
  <c r="W1052" i="43"/>
  <c r="X1052" i="43"/>
  <c r="Y1052" i="43"/>
  <c r="A1053" i="43"/>
  <c r="B1053" i="43"/>
  <c r="C1053" i="43"/>
  <c r="D1053" i="43"/>
  <c r="E1053" i="43"/>
  <c r="F1053" i="43"/>
  <c r="G1053" i="43"/>
  <c r="H1053" i="43"/>
  <c r="I1053" i="43"/>
  <c r="J1053" i="43"/>
  <c r="K1053" i="43"/>
  <c r="L1053" i="43"/>
  <c r="M1053" i="43"/>
  <c r="N1053" i="43"/>
  <c r="O1053" i="43"/>
  <c r="P1053" i="43"/>
  <c r="Q1053" i="43"/>
  <c r="R1053" i="43"/>
  <c r="S1053" i="43"/>
  <c r="T1053" i="43"/>
  <c r="U1053" i="43"/>
  <c r="V1053" i="43"/>
  <c r="W1053" i="43"/>
  <c r="X1053" i="43"/>
  <c r="Y1053" i="43"/>
  <c r="A1054" i="43"/>
  <c r="B1054" i="43"/>
  <c r="C1054" i="43"/>
  <c r="D1054" i="43"/>
  <c r="E1054" i="43"/>
  <c r="F1054" i="43"/>
  <c r="G1054" i="43"/>
  <c r="H1054" i="43"/>
  <c r="I1054" i="43"/>
  <c r="J1054" i="43"/>
  <c r="K1054" i="43"/>
  <c r="L1054" i="43"/>
  <c r="M1054" i="43"/>
  <c r="N1054" i="43"/>
  <c r="O1054" i="43"/>
  <c r="P1054" i="43"/>
  <c r="Q1054" i="43"/>
  <c r="R1054" i="43"/>
  <c r="S1054" i="43"/>
  <c r="T1054" i="43"/>
  <c r="U1054" i="43"/>
  <c r="V1054" i="43"/>
  <c r="W1054" i="43"/>
  <c r="X1054" i="43"/>
  <c r="Y1054" i="43"/>
  <c r="A1055" i="43"/>
  <c r="B1055" i="43"/>
  <c r="C1055" i="43"/>
  <c r="D1055" i="43"/>
  <c r="E1055" i="43"/>
  <c r="F1055" i="43"/>
  <c r="G1055" i="43"/>
  <c r="H1055" i="43"/>
  <c r="I1055" i="43"/>
  <c r="J1055" i="43"/>
  <c r="K1055" i="43"/>
  <c r="L1055" i="43"/>
  <c r="M1055" i="43"/>
  <c r="N1055" i="43"/>
  <c r="O1055" i="43"/>
  <c r="P1055" i="43"/>
  <c r="Q1055" i="43"/>
  <c r="R1055" i="43"/>
  <c r="S1055" i="43"/>
  <c r="T1055" i="43"/>
  <c r="U1055" i="43"/>
  <c r="V1055" i="43"/>
  <c r="W1055" i="43"/>
  <c r="X1055" i="43"/>
  <c r="Y1055" i="43"/>
  <c r="A1056" i="43"/>
  <c r="B1056" i="43"/>
  <c r="C1056" i="43"/>
  <c r="D1056" i="43"/>
  <c r="E1056" i="43"/>
  <c r="F1056" i="43"/>
  <c r="G1056" i="43"/>
  <c r="H1056" i="43"/>
  <c r="I1056" i="43"/>
  <c r="J1056" i="43"/>
  <c r="K1056" i="43"/>
  <c r="L1056" i="43"/>
  <c r="M1056" i="43"/>
  <c r="N1056" i="43"/>
  <c r="O1056" i="43"/>
  <c r="P1056" i="43"/>
  <c r="Q1056" i="43"/>
  <c r="R1056" i="43"/>
  <c r="S1056" i="43"/>
  <c r="T1056" i="43"/>
  <c r="U1056" i="43"/>
  <c r="V1056" i="43"/>
  <c r="W1056" i="43"/>
  <c r="X1056" i="43"/>
  <c r="Y1056" i="43"/>
  <c r="A1057" i="43"/>
  <c r="B1057" i="43"/>
  <c r="C1057" i="43"/>
  <c r="D1057" i="43"/>
  <c r="E1057" i="43"/>
  <c r="F1057" i="43"/>
  <c r="G1057" i="43"/>
  <c r="H1057" i="43"/>
  <c r="I1057" i="43"/>
  <c r="J1057" i="43"/>
  <c r="K1057" i="43"/>
  <c r="L1057" i="43"/>
  <c r="M1057" i="43"/>
  <c r="N1057" i="43"/>
  <c r="O1057" i="43"/>
  <c r="P1057" i="43"/>
  <c r="Q1057" i="43"/>
  <c r="R1057" i="43"/>
  <c r="S1057" i="43"/>
  <c r="T1057" i="43"/>
  <c r="U1057" i="43"/>
  <c r="V1057" i="43"/>
  <c r="W1057" i="43"/>
  <c r="X1057" i="43"/>
  <c r="Y1057" i="43"/>
  <c r="A1058" i="43"/>
  <c r="B1058" i="43"/>
  <c r="C1058" i="43"/>
  <c r="D1058" i="43"/>
  <c r="E1058" i="43"/>
  <c r="F1058" i="43"/>
  <c r="G1058" i="43"/>
  <c r="H1058" i="43"/>
  <c r="I1058" i="43"/>
  <c r="J1058" i="43"/>
  <c r="K1058" i="43"/>
  <c r="L1058" i="43"/>
  <c r="M1058" i="43"/>
  <c r="N1058" i="43"/>
  <c r="O1058" i="43"/>
  <c r="P1058" i="43"/>
  <c r="Q1058" i="43"/>
  <c r="R1058" i="43"/>
  <c r="S1058" i="43"/>
  <c r="T1058" i="43"/>
  <c r="U1058" i="43"/>
  <c r="V1058" i="43"/>
  <c r="W1058" i="43"/>
  <c r="X1058" i="43"/>
  <c r="Y1058" i="43"/>
  <c r="A1059" i="43"/>
  <c r="B1059" i="43"/>
  <c r="C1059" i="43"/>
  <c r="D1059" i="43"/>
  <c r="E1059" i="43"/>
  <c r="F1059" i="43"/>
  <c r="G1059" i="43"/>
  <c r="H1059" i="43"/>
  <c r="I1059" i="43"/>
  <c r="J1059" i="43"/>
  <c r="K1059" i="43"/>
  <c r="L1059" i="43"/>
  <c r="M1059" i="43"/>
  <c r="N1059" i="43"/>
  <c r="O1059" i="43"/>
  <c r="P1059" i="43"/>
  <c r="Q1059" i="43"/>
  <c r="R1059" i="43"/>
  <c r="S1059" i="43"/>
  <c r="T1059" i="43"/>
  <c r="U1059" i="43"/>
  <c r="V1059" i="43"/>
  <c r="W1059" i="43"/>
  <c r="X1059" i="43"/>
  <c r="Y1059" i="43"/>
  <c r="A1060" i="43"/>
  <c r="B1060" i="43"/>
  <c r="C1060" i="43"/>
  <c r="D1060" i="43"/>
  <c r="E1060" i="43"/>
  <c r="F1060" i="43"/>
  <c r="G1060" i="43"/>
  <c r="H1060" i="43"/>
  <c r="I1060" i="43"/>
  <c r="J1060" i="43"/>
  <c r="K1060" i="43"/>
  <c r="L1060" i="43"/>
  <c r="M1060" i="43"/>
  <c r="N1060" i="43"/>
  <c r="O1060" i="43"/>
  <c r="P1060" i="43"/>
  <c r="Q1060" i="43"/>
  <c r="R1060" i="43"/>
  <c r="S1060" i="43"/>
  <c r="T1060" i="43"/>
  <c r="U1060" i="43"/>
  <c r="V1060" i="43"/>
  <c r="W1060" i="43"/>
  <c r="X1060" i="43"/>
  <c r="Y1060" i="43"/>
  <c r="A1061" i="43"/>
  <c r="B1061" i="43"/>
  <c r="C1061" i="43"/>
  <c r="D1061" i="43"/>
  <c r="E1061" i="43"/>
  <c r="F1061" i="43"/>
  <c r="G1061" i="43"/>
  <c r="H1061" i="43"/>
  <c r="I1061" i="43"/>
  <c r="J1061" i="43"/>
  <c r="K1061" i="43"/>
  <c r="L1061" i="43"/>
  <c r="M1061" i="43"/>
  <c r="N1061" i="43"/>
  <c r="O1061" i="43"/>
  <c r="P1061" i="43"/>
  <c r="Q1061" i="43"/>
  <c r="R1061" i="43"/>
  <c r="S1061" i="43"/>
  <c r="T1061" i="43"/>
  <c r="U1061" i="43"/>
  <c r="V1061" i="43"/>
  <c r="W1061" i="43"/>
  <c r="X1061" i="43"/>
  <c r="Y1061" i="43"/>
  <c r="A1062" i="43"/>
  <c r="B1062" i="43"/>
  <c r="C1062" i="43"/>
  <c r="D1062" i="43"/>
  <c r="E1062" i="43"/>
  <c r="F1062" i="43"/>
  <c r="G1062" i="43"/>
  <c r="H1062" i="43"/>
  <c r="I1062" i="43"/>
  <c r="J1062" i="43"/>
  <c r="K1062" i="43"/>
  <c r="L1062" i="43"/>
  <c r="M1062" i="43"/>
  <c r="N1062" i="43"/>
  <c r="O1062" i="43"/>
  <c r="P1062" i="43"/>
  <c r="Q1062" i="43"/>
  <c r="R1062" i="43"/>
  <c r="S1062" i="43"/>
  <c r="T1062" i="43"/>
  <c r="U1062" i="43"/>
  <c r="V1062" i="43"/>
  <c r="W1062" i="43"/>
  <c r="X1062" i="43"/>
  <c r="Y1062" i="43"/>
  <c r="A1063" i="43"/>
  <c r="B1063" i="43"/>
  <c r="C1063" i="43"/>
  <c r="D1063" i="43"/>
  <c r="E1063" i="43"/>
  <c r="F1063" i="43"/>
  <c r="G1063" i="43"/>
  <c r="H1063" i="43"/>
  <c r="I1063" i="43"/>
  <c r="J1063" i="43"/>
  <c r="K1063" i="43"/>
  <c r="L1063" i="43"/>
  <c r="M1063" i="43"/>
  <c r="N1063" i="43"/>
  <c r="O1063" i="43"/>
  <c r="P1063" i="43"/>
  <c r="Q1063" i="43"/>
  <c r="R1063" i="43"/>
  <c r="S1063" i="43"/>
  <c r="T1063" i="43"/>
  <c r="U1063" i="43"/>
  <c r="V1063" i="43"/>
  <c r="W1063" i="43"/>
  <c r="X1063" i="43"/>
  <c r="Y1063" i="43"/>
  <c r="A1025" i="43"/>
  <c r="B1025" i="43"/>
  <c r="C1025" i="43"/>
  <c r="D1025" i="43"/>
  <c r="E1025" i="43"/>
  <c r="F1025" i="43"/>
  <c r="G1025" i="43"/>
  <c r="H1025" i="43"/>
  <c r="I1025" i="43"/>
  <c r="J1025" i="43"/>
  <c r="K1025" i="43"/>
  <c r="L1025" i="43"/>
  <c r="M1025" i="43"/>
  <c r="N1025" i="43"/>
  <c r="O1025" i="43"/>
  <c r="P1025" i="43"/>
  <c r="Q1025" i="43"/>
  <c r="R1025" i="43"/>
  <c r="S1025" i="43"/>
  <c r="T1025" i="43"/>
  <c r="U1025" i="43"/>
  <c r="V1025" i="43"/>
  <c r="W1025" i="43"/>
  <c r="X1025" i="43"/>
  <c r="Y1025" i="43"/>
  <c r="A1026" i="43"/>
  <c r="B1026" i="43"/>
  <c r="C1026" i="43"/>
  <c r="D1026" i="43"/>
  <c r="E1026" i="43"/>
  <c r="F1026" i="43"/>
  <c r="G1026" i="43"/>
  <c r="H1026" i="43"/>
  <c r="I1026" i="43"/>
  <c r="J1026" i="43"/>
  <c r="K1026" i="43"/>
  <c r="L1026" i="43"/>
  <c r="M1026" i="43"/>
  <c r="N1026" i="43"/>
  <c r="O1026" i="43"/>
  <c r="P1026" i="43"/>
  <c r="Q1026" i="43"/>
  <c r="R1026" i="43"/>
  <c r="S1026" i="43"/>
  <c r="T1026" i="43"/>
  <c r="U1026" i="43"/>
  <c r="V1026" i="43"/>
  <c r="W1026" i="43"/>
  <c r="X1026" i="43"/>
  <c r="Y1026" i="43"/>
  <c r="A1027" i="43"/>
  <c r="B1027" i="43"/>
  <c r="C1027" i="43"/>
  <c r="D1027" i="43"/>
  <c r="E1027" i="43"/>
  <c r="F1027" i="43"/>
  <c r="G1027" i="43"/>
  <c r="H1027" i="43"/>
  <c r="I1027" i="43"/>
  <c r="J1027" i="43"/>
  <c r="K1027" i="43"/>
  <c r="L1027" i="43"/>
  <c r="M1027" i="43"/>
  <c r="N1027" i="43"/>
  <c r="O1027" i="43"/>
  <c r="P1027" i="43"/>
  <c r="Q1027" i="43"/>
  <c r="R1027" i="43"/>
  <c r="S1027" i="43"/>
  <c r="T1027" i="43"/>
  <c r="U1027" i="43"/>
  <c r="V1027" i="43"/>
  <c r="W1027" i="43"/>
  <c r="X1027" i="43"/>
  <c r="Y1027" i="43"/>
  <c r="A1028" i="43"/>
  <c r="B1028" i="43"/>
  <c r="C1028" i="43"/>
  <c r="D1028" i="43"/>
  <c r="E1028" i="43"/>
  <c r="F1028" i="43"/>
  <c r="G1028" i="43"/>
  <c r="H1028" i="43"/>
  <c r="I1028" i="43"/>
  <c r="J1028" i="43"/>
  <c r="K1028" i="43"/>
  <c r="L1028" i="43"/>
  <c r="M1028" i="43"/>
  <c r="N1028" i="43"/>
  <c r="O1028" i="43"/>
  <c r="P1028" i="43"/>
  <c r="Q1028" i="43"/>
  <c r="R1028" i="43"/>
  <c r="S1028" i="43"/>
  <c r="T1028" i="43"/>
  <c r="U1028" i="43"/>
  <c r="V1028" i="43"/>
  <c r="W1028" i="43"/>
  <c r="X1028" i="43"/>
  <c r="Y1028" i="43"/>
  <c r="A1029" i="43"/>
  <c r="B1029" i="43"/>
  <c r="C1029" i="43"/>
  <c r="D1029" i="43"/>
  <c r="E1029" i="43"/>
  <c r="F1029" i="43"/>
  <c r="G1029" i="43"/>
  <c r="H1029" i="43"/>
  <c r="I1029" i="43"/>
  <c r="J1029" i="43"/>
  <c r="K1029" i="43"/>
  <c r="L1029" i="43"/>
  <c r="M1029" i="43"/>
  <c r="N1029" i="43"/>
  <c r="O1029" i="43"/>
  <c r="P1029" i="43"/>
  <c r="Q1029" i="43"/>
  <c r="R1029" i="43"/>
  <c r="S1029" i="43"/>
  <c r="T1029" i="43"/>
  <c r="U1029" i="43"/>
  <c r="V1029" i="43"/>
  <c r="W1029" i="43"/>
  <c r="X1029" i="43"/>
  <c r="Y1029" i="43"/>
  <c r="A1030" i="43"/>
  <c r="B1030" i="43"/>
  <c r="C1030" i="43"/>
  <c r="D1030" i="43"/>
  <c r="E1030" i="43"/>
  <c r="F1030" i="43"/>
  <c r="G1030" i="43"/>
  <c r="H1030" i="43"/>
  <c r="I1030" i="43"/>
  <c r="J1030" i="43"/>
  <c r="K1030" i="43"/>
  <c r="L1030" i="43"/>
  <c r="M1030" i="43"/>
  <c r="N1030" i="43"/>
  <c r="O1030" i="43"/>
  <c r="P1030" i="43"/>
  <c r="Q1030" i="43"/>
  <c r="R1030" i="43"/>
  <c r="S1030" i="43"/>
  <c r="T1030" i="43"/>
  <c r="U1030" i="43"/>
  <c r="V1030" i="43"/>
  <c r="W1030" i="43"/>
  <c r="X1030" i="43"/>
  <c r="Y1030" i="43"/>
  <c r="A1031" i="43"/>
  <c r="B1031" i="43"/>
  <c r="C1031" i="43"/>
  <c r="D1031" i="43"/>
  <c r="E1031" i="43"/>
  <c r="F1031" i="43"/>
  <c r="G1031" i="43"/>
  <c r="H1031" i="43"/>
  <c r="I1031" i="43"/>
  <c r="J1031" i="43"/>
  <c r="K1031" i="43"/>
  <c r="L1031" i="43"/>
  <c r="M1031" i="43"/>
  <c r="N1031" i="43"/>
  <c r="O1031" i="43"/>
  <c r="P1031" i="43"/>
  <c r="Q1031" i="43"/>
  <c r="R1031" i="43"/>
  <c r="S1031" i="43"/>
  <c r="T1031" i="43"/>
  <c r="U1031" i="43"/>
  <c r="V1031" i="43"/>
  <c r="W1031" i="43"/>
  <c r="X1031" i="43"/>
  <c r="Y1031" i="43"/>
  <c r="A1032" i="43"/>
  <c r="B1032" i="43"/>
  <c r="C1032" i="43"/>
  <c r="D1032" i="43"/>
  <c r="E1032" i="43"/>
  <c r="F1032" i="43"/>
  <c r="G1032" i="43"/>
  <c r="H1032" i="43"/>
  <c r="I1032" i="43"/>
  <c r="J1032" i="43"/>
  <c r="K1032" i="43"/>
  <c r="L1032" i="43"/>
  <c r="M1032" i="43"/>
  <c r="N1032" i="43"/>
  <c r="O1032" i="43"/>
  <c r="P1032" i="43"/>
  <c r="Q1032" i="43"/>
  <c r="R1032" i="43"/>
  <c r="S1032" i="43"/>
  <c r="T1032" i="43"/>
  <c r="U1032" i="43"/>
  <c r="V1032" i="43"/>
  <c r="W1032" i="43"/>
  <c r="X1032" i="43"/>
  <c r="Y1032" i="43"/>
  <c r="A1033" i="43"/>
  <c r="B1033" i="43"/>
  <c r="C1033" i="43"/>
  <c r="D1033" i="43"/>
  <c r="E1033" i="43"/>
  <c r="F1033" i="43"/>
  <c r="G1033" i="43"/>
  <c r="H1033" i="43"/>
  <c r="I1033" i="43"/>
  <c r="J1033" i="43"/>
  <c r="K1033" i="43"/>
  <c r="L1033" i="43"/>
  <c r="M1033" i="43"/>
  <c r="N1033" i="43"/>
  <c r="O1033" i="43"/>
  <c r="P1033" i="43"/>
  <c r="Q1033" i="43"/>
  <c r="R1033" i="43"/>
  <c r="S1033" i="43"/>
  <c r="T1033" i="43"/>
  <c r="U1033" i="43"/>
  <c r="V1033" i="43"/>
  <c r="W1033" i="43"/>
  <c r="X1033" i="43"/>
  <c r="Y1033" i="43"/>
  <c r="A1034" i="43"/>
  <c r="B1034" i="43"/>
  <c r="C1034" i="43"/>
  <c r="D1034" i="43"/>
  <c r="E1034" i="43"/>
  <c r="F1034" i="43"/>
  <c r="G1034" i="43"/>
  <c r="H1034" i="43"/>
  <c r="I1034" i="43"/>
  <c r="J1034" i="43"/>
  <c r="K1034" i="43"/>
  <c r="L1034" i="43"/>
  <c r="M1034" i="43"/>
  <c r="N1034" i="43"/>
  <c r="O1034" i="43"/>
  <c r="P1034" i="43"/>
  <c r="Q1034" i="43"/>
  <c r="R1034" i="43"/>
  <c r="S1034" i="43"/>
  <c r="T1034" i="43"/>
  <c r="U1034" i="43"/>
  <c r="V1034" i="43"/>
  <c r="W1034" i="43"/>
  <c r="X1034" i="43"/>
  <c r="Y1034" i="43"/>
  <c r="A1035" i="43"/>
  <c r="B1035" i="43"/>
  <c r="C1035" i="43"/>
  <c r="D1035" i="43"/>
  <c r="E1035" i="43"/>
  <c r="F1035" i="43"/>
  <c r="G1035" i="43"/>
  <c r="H1035" i="43"/>
  <c r="I1035" i="43"/>
  <c r="J1035" i="43"/>
  <c r="K1035" i="43"/>
  <c r="L1035" i="43"/>
  <c r="M1035" i="43"/>
  <c r="N1035" i="43"/>
  <c r="O1035" i="43"/>
  <c r="P1035" i="43"/>
  <c r="Q1035" i="43"/>
  <c r="R1035" i="43"/>
  <c r="S1035" i="43"/>
  <c r="T1035" i="43"/>
  <c r="U1035" i="43"/>
  <c r="V1035" i="43"/>
  <c r="W1035" i="43"/>
  <c r="X1035" i="43"/>
  <c r="Y1035" i="43"/>
  <c r="A1036" i="43"/>
  <c r="B1036" i="43"/>
  <c r="C1036" i="43"/>
  <c r="D1036" i="43"/>
  <c r="E1036" i="43"/>
  <c r="F1036" i="43"/>
  <c r="G1036" i="43"/>
  <c r="H1036" i="43"/>
  <c r="I1036" i="43"/>
  <c r="J1036" i="43"/>
  <c r="K1036" i="43"/>
  <c r="L1036" i="43"/>
  <c r="M1036" i="43"/>
  <c r="N1036" i="43"/>
  <c r="O1036" i="43"/>
  <c r="P1036" i="43"/>
  <c r="Q1036" i="43"/>
  <c r="R1036" i="43"/>
  <c r="S1036" i="43"/>
  <c r="T1036" i="43"/>
  <c r="U1036" i="43"/>
  <c r="V1036" i="43"/>
  <c r="W1036" i="43"/>
  <c r="X1036" i="43"/>
  <c r="Y1036" i="43"/>
  <c r="A1037" i="43"/>
  <c r="B1037" i="43"/>
  <c r="C1037" i="43"/>
  <c r="D1037" i="43"/>
  <c r="E1037" i="43"/>
  <c r="F1037" i="43"/>
  <c r="G1037" i="43"/>
  <c r="H1037" i="43"/>
  <c r="I1037" i="43"/>
  <c r="J1037" i="43"/>
  <c r="K1037" i="43"/>
  <c r="L1037" i="43"/>
  <c r="M1037" i="43"/>
  <c r="N1037" i="43"/>
  <c r="O1037" i="43"/>
  <c r="P1037" i="43"/>
  <c r="Q1037" i="43"/>
  <c r="R1037" i="43"/>
  <c r="S1037" i="43"/>
  <c r="T1037" i="43"/>
  <c r="U1037" i="43"/>
  <c r="V1037" i="43"/>
  <c r="W1037" i="43"/>
  <c r="X1037" i="43"/>
  <c r="Y1037" i="43"/>
  <c r="A1038" i="43"/>
  <c r="B1038" i="43"/>
  <c r="C1038" i="43"/>
  <c r="D1038" i="43"/>
  <c r="E1038" i="43"/>
  <c r="F1038" i="43"/>
  <c r="G1038" i="43"/>
  <c r="H1038" i="43"/>
  <c r="I1038" i="43"/>
  <c r="J1038" i="43"/>
  <c r="K1038" i="43"/>
  <c r="L1038" i="43"/>
  <c r="M1038" i="43"/>
  <c r="N1038" i="43"/>
  <c r="O1038" i="43"/>
  <c r="P1038" i="43"/>
  <c r="Q1038" i="43"/>
  <c r="R1038" i="43"/>
  <c r="S1038" i="43"/>
  <c r="T1038" i="43"/>
  <c r="U1038" i="43"/>
  <c r="V1038" i="43"/>
  <c r="W1038" i="43"/>
  <c r="X1038" i="43"/>
  <c r="Y1038" i="43"/>
  <c r="A1039" i="43"/>
  <c r="B1039" i="43"/>
  <c r="C1039" i="43"/>
  <c r="D1039" i="43"/>
  <c r="E1039" i="43"/>
  <c r="F1039" i="43"/>
  <c r="G1039" i="43"/>
  <c r="H1039" i="43"/>
  <c r="I1039" i="43"/>
  <c r="J1039" i="43"/>
  <c r="K1039" i="43"/>
  <c r="L1039" i="43"/>
  <c r="M1039" i="43"/>
  <c r="N1039" i="43"/>
  <c r="O1039" i="43"/>
  <c r="P1039" i="43"/>
  <c r="Q1039" i="43"/>
  <c r="R1039" i="43"/>
  <c r="S1039" i="43"/>
  <c r="T1039" i="43"/>
  <c r="U1039" i="43"/>
  <c r="V1039" i="43"/>
  <c r="W1039" i="43"/>
  <c r="X1039" i="43"/>
  <c r="Y1039" i="43"/>
  <c r="A1040" i="43"/>
  <c r="B1040" i="43"/>
  <c r="C1040" i="43"/>
  <c r="D1040" i="43"/>
  <c r="E1040" i="43"/>
  <c r="F1040" i="43"/>
  <c r="G1040" i="43"/>
  <c r="H1040" i="43"/>
  <c r="I1040" i="43"/>
  <c r="J1040" i="43"/>
  <c r="K1040" i="43"/>
  <c r="L1040" i="43"/>
  <c r="M1040" i="43"/>
  <c r="N1040" i="43"/>
  <c r="O1040" i="43"/>
  <c r="P1040" i="43"/>
  <c r="Q1040" i="43"/>
  <c r="R1040" i="43"/>
  <c r="S1040" i="43"/>
  <c r="T1040" i="43"/>
  <c r="U1040" i="43"/>
  <c r="V1040" i="43"/>
  <c r="W1040" i="43"/>
  <c r="X1040" i="43"/>
  <c r="Y1040" i="43"/>
  <c r="A1041" i="43"/>
  <c r="B1041" i="43"/>
  <c r="C1041" i="43"/>
  <c r="D1041" i="43"/>
  <c r="E1041" i="43"/>
  <c r="F1041" i="43"/>
  <c r="G1041" i="43"/>
  <c r="H1041" i="43"/>
  <c r="I1041" i="43"/>
  <c r="J1041" i="43"/>
  <c r="K1041" i="43"/>
  <c r="L1041" i="43"/>
  <c r="M1041" i="43"/>
  <c r="N1041" i="43"/>
  <c r="O1041" i="43"/>
  <c r="P1041" i="43"/>
  <c r="Q1041" i="43"/>
  <c r="R1041" i="43"/>
  <c r="S1041" i="43"/>
  <c r="T1041" i="43"/>
  <c r="U1041" i="43"/>
  <c r="V1041" i="43"/>
  <c r="W1041" i="43"/>
  <c r="X1041" i="43"/>
  <c r="Y1041" i="43"/>
  <c r="A1042" i="43"/>
  <c r="B1042" i="43"/>
  <c r="C1042" i="43"/>
  <c r="D1042" i="43"/>
  <c r="E1042" i="43"/>
  <c r="F1042" i="43"/>
  <c r="G1042" i="43"/>
  <c r="H1042" i="43"/>
  <c r="I1042" i="43"/>
  <c r="J1042" i="43"/>
  <c r="K1042" i="43"/>
  <c r="L1042" i="43"/>
  <c r="M1042" i="43"/>
  <c r="N1042" i="43"/>
  <c r="O1042" i="43"/>
  <c r="P1042" i="43"/>
  <c r="Q1042" i="43"/>
  <c r="R1042" i="43"/>
  <c r="S1042" i="43"/>
  <c r="T1042" i="43"/>
  <c r="U1042" i="43"/>
  <c r="V1042" i="43"/>
  <c r="W1042" i="43"/>
  <c r="X1042" i="43"/>
  <c r="Y1042" i="43"/>
  <c r="A1043" i="43"/>
  <c r="B1043" i="43"/>
  <c r="C1043" i="43"/>
  <c r="D1043" i="43"/>
  <c r="E1043" i="43"/>
  <c r="F1043" i="43"/>
  <c r="G1043" i="43"/>
  <c r="H1043" i="43"/>
  <c r="I1043" i="43"/>
  <c r="J1043" i="43"/>
  <c r="K1043" i="43"/>
  <c r="L1043" i="43"/>
  <c r="M1043" i="43"/>
  <c r="N1043" i="43"/>
  <c r="O1043" i="43"/>
  <c r="P1043" i="43"/>
  <c r="Q1043" i="43"/>
  <c r="R1043" i="43"/>
  <c r="S1043" i="43"/>
  <c r="T1043" i="43"/>
  <c r="U1043" i="43"/>
  <c r="V1043" i="43"/>
  <c r="W1043" i="43"/>
  <c r="X1043" i="43"/>
  <c r="Y1043" i="43"/>
  <c r="A1044" i="43"/>
  <c r="B1044" i="43"/>
  <c r="C1044" i="43"/>
  <c r="D1044" i="43"/>
  <c r="E1044" i="43"/>
  <c r="F1044" i="43"/>
  <c r="G1044" i="43"/>
  <c r="H1044" i="43"/>
  <c r="I1044" i="43"/>
  <c r="J1044" i="43"/>
  <c r="K1044" i="43"/>
  <c r="L1044" i="43"/>
  <c r="M1044" i="43"/>
  <c r="N1044" i="43"/>
  <c r="O1044" i="43"/>
  <c r="P1044" i="43"/>
  <c r="Q1044" i="43"/>
  <c r="R1044" i="43"/>
  <c r="S1044" i="43"/>
  <c r="T1044" i="43"/>
  <c r="U1044" i="43"/>
  <c r="V1044" i="43"/>
  <c r="W1044" i="43"/>
  <c r="X1044" i="43"/>
  <c r="Y1044" i="43"/>
  <c r="A1045" i="43"/>
  <c r="B1045" i="43"/>
  <c r="C1045" i="43"/>
  <c r="D1045" i="43"/>
  <c r="E1045" i="43"/>
  <c r="F1045" i="43"/>
  <c r="G1045" i="43"/>
  <c r="H1045" i="43"/>
  <c r="I1045" i="43"/>
  <c r="J1045" i="43"/>
  <c r="K1045" i="43"/>
  <c r="L1045" i="43"/>
  <c r="M1045" i="43"/>
  <c r="N1045" i="43"/>
  <c r="O1045" i="43"/>
  <c r="P1045" i="43"/>
  <c r="Q1045" i="43"/>
  <c r="R1045" i="43"/>
  <c r="S1045" i="43"/>
  <c r="T1045" i="43"/>
  <c r="U1045" i="43"/>
  <c r="V1045" i="43"/>
  <c r="W1045" i="43"/>
  <c r="X1045" i="43"/>
  <c r="Y1045" i="43"/>
  <c r="A993" i="43"/>
  <c r="B993" i="43"/>
  <c r="C993" i="43"/>
  <c r="D993" i="43"/>
  <c r="E993" i="43"/>
  <c r="F993" i="43"/>
  <c r="G993" i="43"/>
  <c r="H993" i="43"/>
  <c r="I993" i="43"/>
  <c r="J993" i="43"/>
  <c r="K993" i="43"/>
  <c r="L993" i="43"/>
  <c r="M993" i="43"/>
  <c r="N993" i="43"/>
  <c r="O993" i="43"/>
  <c r="P993" i="43"/>
  <c r="Q993" i="43"/>
  <c r="R993" i="43"/>
  <c r="S993" i="43"/>
  <c r="T993" i="43"/>
  <c r="U993" i="43"/>
  <c r="V993" i="43"/>
  <c r="W993" i="43"/>
  <c r="X993" i="43"/>
  <c r="Y993" i="43"/>
  <c r="A994" i="43"/>
  <c r="B994" i="43"/>
  <c r="C994" i="43"/>
  <c r="D994" i="43"/>
  <c r="E994" i="43"/>
  <c r="F994" i="43"/>
  <c r="G994" i="43"/>
  <c r="H994" i="43"/>
  <c r="I994" i="43"/>
  <c r="J994" i="43"/>
  <c r="K994" i="43"/>
  <c r="L994" i="43"/>
  <c r="M994" i="43"/>
  <c r="N994" i="43"/>
  <c r="O994" i="43"/>
  <c r="P994" i="43"/>
  <c r="Q994" i="43"/>
  <c r="R994" i="43"/>
  <c r="S994" i="43"/>
  <c r="T994" i="43"/>
  <c r="U994" i="43"/>
  <c r="V994" i="43"/>
  <c r="W994" i="43"/>
  <c r="X994" i="43"/>
  <c r="Y994" i="43"/>
  <c r="A995" i="43"/>
  <c r="B995" i="43"/>
  <c r="C995" i="43"/>
  <c r="D995" i="43"/>
  <c r="E995" i="43"/>
  <c r="F995" i="43"/>
  <c r="G995" i="43"/>
  <c r="H995" i="43"/>
  <c r="I995" i="43"/>
  <c r="J995" i="43"/>
  <c r="K995" i="43"/>
  <c r="L995" i="43"/>
  <c r="M995" i="43"/>
  <c r="N995" i="43"/>
  <c r="O995" i="43"/>
  <c r="P995" i="43"/>
  <c r="Q995" i="43"/>
  <c r="R995" i="43"/>
  <c r="S995" i="43"/>
  <c r="T995" i="43"/>
  <c r="U995" i="43"/>
  <c r="V995" i="43"/>
  <c r="W995" i="43"/>
  <c r="X995" i="43"/>
  <c r="Y995" i="43"/>
  <c r="A996" i="43"/>
  <c r="B996" i="43"/>
  <c r="C996" i="43"/>
  <c r="D996" i="43"/>
  <c r="E996" i="43"/>
  <c r="F996" i="43"/>
  <c r="G996" i="43"/>
  <c r="H996" i="43"/>
  <c r="I996" i="43"/>
  <c r="J996" i="43"/>
  <c r="K996" i="43"/>
  <c r="L996" i="43"/>
  <c r="M996" i="43"/>
  <c r="N996" i="43"/>
  <c r="O996" i="43"/>
  <c r="P996" i="43"/>
  <c r="Q996" i="43"/>
  <c r="R996" i="43"/>
  <c r="S996" i="43"/>
  <c r="T996" i="43"/>
  <c r="U996" i="43"/>
  <c r="V996" i="43"/>
  <c r="W996" i="43"/>
  <c r="X996" i="43"/>
  <c r="Y996" i="43"/>
  <c r="A997" i="43"/>
  <c r="B997" i="43"/>
  <c r="C997" i="43"/>
  <c r="D997" i="43"/>
  <c r="E997" i="43"/>
  <c r="F997" i="43"/>
  <c r="G997" i="43"/>
  <c r="H997" i="43"/>
  <c r="I997" i="43"/>
  <c r="J997" i="43"/>
  <c r="K997" i="43"/>
  <c r="L997" i="43"/>
  <c r="M997" i="43"/>
  <c r="N997" i="43"/>
  <c r="O997" i="43"/>
  <c r="P997" i="43"/>
  <c r="Q997" i="43"/>
  <c r="R997" i="43"/>
  <c r="S997" i="43"/>
  <c r="T997" i="43"/>
  <c r="U997" i="43"/>
  <c r="V997" i="43"/>
  <c r="W997" i="43"/>
  <c r="X997" i="43"/>
  <c r="Y997" i="43"/>
  <c r="A998" i="43"/>
  <c r="B998" i="43"/>
  <c r="C998" i="43"/>
  <c r="D998" i="43"/>
  <c r="E998" i="43"/>
  <c r="F998" i="43"/>
  <c r="G998" i="43"/>
  <c r="H998" i="43"/>
  <c r="I998" i="43"/>
  <c r="J998" i="43"/>
  <c r="K998" i="43"/>
  <c r="L998" i="43"/>
  <c r="M998" i="43"/>
  <c r="N998" i="43"/>
  <c r="O998" i="43"/>
  <c r="P998" i="43"/>
  <c r="Q998" i="43"/>
  <c r="R998" i="43"/>
  <c r="S998" i="43"/>
  <c r="T998" i="43"/>
  <c r="U998" i="43"/>
  <c r="V998" i="43"/>
  <c r="W998" i="43"/>
  <c r="X998" i="43"/>
  <c r="Y998" i="43"/>
  <c r="A999" i="43"/>
  <c r="B999" i="43"/>
  <c r="C999" i="43"/>
  <c r="D999" i="43"/>
  <c r="E999" i="43"/>
  <c r="F999" i="43"/>
  <c r="G999" i="43"/>
  <c r="H999" i="43"/>
  <c r="I999" i="43"/>
  <c r="J999" i="43"/>
  <c r="K999" i="43"/>
  <c r="L999" i="43"/>
  <c r="M999" i="43"/>
  <c r="N999" i="43"/>
  <c r="O999" i="43"/>
  <c r="P999" i="43"/>
  <c r="Q999" i="43"/>
  <c r="R999" i="43"/>
  <c r="S999" i="43"/>
  <c r="T999" i="43"/>
  <c r="U999" i="43"/>
  <c r="V999" i="43"/>
  <c r="W999" i="43"/>
  <c r="X999" i="43"/>
  <c r="Y999" i="43"/>
  <c r="A1000" i="43"/>
  <c r="B1000" i="43"/>
  <c r="C1000" i="43"/>
  <c r="D1000" i="43"/>
  <c r="E1000" i="43"/>
  <c r="F1000" i="43"/>
  <c r="G1000" i="43"/>
  <c r="H1000" i="43"/>
  <c r="I1000" i="43"/>
  <c r="J1000" i="43"/>
  <c r="K1000" i="43"/>
  <c r="L1000" i="43"/>
  <c r="M1000" i="43"/>
  <c r="N1000" i="43"/>
  <c r="O1000" i="43"/>
  <c r="P1000" i="43"/>
  <c r="Q1000" i="43"/>
  <c r="R1000" i="43"/>
  <c r="S1000" i="43"/>
  <c r="T1000" i="43"/>
  <c r="U1000" i="43"/>
  <c r="V1000" i="43"/>
  <c r="W1000" i="43"/>
  <c r="X1000" i="43"/>
  <c r="Y1000" i="43"/>
  <c r="A1001" i="43"/>
  <c r="B1001" i="43"/>
  <c r="C1001" i="43"/>
  <c r="D1001" i="43"/>
  <c r="E1001" i="43"/>
  <c r="F1001" i="43"/>
  <c r="G1001" i="43"/>
  <c r="H1001" i="43"/>
  <c r="I1001" i="43"/>
  <c r="J1001" i="43"/>
  <c r="K1001" i="43"/>
  <c r="L1001" i="43"/>
  <c r="M1001" i="43"/>
  <c r="N1001" i="43"/>
  <c r="O1001" i="43"/>
  <c r="P1001" i="43"/>
  <c r="Q1001" i="43"/>
  <c r="R1001" i="43"/>
  <c r="S1001" i="43"/>
  <c r="T1001" i="43"/>
  <c r="U1001" i="43"/>
  <c r="V1001" i="43"/>
  <c r="W1001" i="43"/>
  <c r="X1001" i="43"/>
  <c r="Y1001" i="43"/>
  <c r="A1002" i="43"/>
  <c r="B1002" i="43"/>
  <c r="C1002" i="43"/>
  <c r="D1002" i="43"/>
  <c r="E1002" i="43"/>
  <c r="F1002" i="43"/>
  <c r="G1002" i="43"/>
  <c r="H1002" i="43"/>
  <c r="I1002" i="43"/>
  <c r="J1002" i="43"/>
  <c r="K1002" i="43"/>
  <c r="L1002" i="43"/>
  <c r="M1002" i="43"/>
  <c r="N1002" i="43"/>
  <c r="O1002" i="43"/>
  <c r="P1002" i="43"/>
  <c r="Q1002" i="43"/>
  <c r="R1002" i="43"/>
  <c r="S1002" i="43"/>
  <c r="T1002" i="43"/>
  <c r="U1002" i="43"/>
  <c r="V1002" i="43"/>
  <c r="W1002" i="43"/>
  <c r="X1002" i="43"/>
  <c r="Y1002" i="43"/>
  <c r="A1003" i="43"/>
  <c r="B1003" i="43"/>
  <c r="C1003" i="43"/>
  <c r="D1003" i="43"/>
  <c r="E1003" i="43"/>
  <c r="F1003" i="43"/>
  <c r="G1003" i="43"/>
  <c r="H1003" i="43"/>
  <c r="I1003" i="43"/>
  <c r="J1003" i="43"/>
  <c r="K1003" i="43"/>
  <c r="L1003" i="43"/>
  <c r="M1003" i="43"/>
  <c r="N1003" i="43"/>
  <c r="O1003" i="43"/>
  <c r="P1003" i="43"/>
  <c r="Q1003" i="43"/>
  <c r="R1003" i="43"/>
  <c r="S1003" i="43"/>
  <c r="T1003" i="43"/>
  <c r="U1003" i="43"/>
  <c r="V1003" i="43"/>
  <c r="W1003" i="43"/>
  <c r="X1003" i="43"/>
  <c r="Y1003" i="43"/>
  <c r="A1004" i="43"/>
  <c r="B1004" i="43"/>
  <c r="C1004" i="43"/>
  <c r="D1004" i="43"/>
  <c r="E1004" i="43"/>
  <c r="F1004" i="43"/>
  <c r="G1004" i="43"/>
  <c r="H1004" i="43"/>
  <c r="I1004" i="43"/>
  <c r="J1004" i="43"/>
  <c r="K1004" i="43"/>
  <c r="L1004" i="43"/>
  <c r="M1004" i="43"/>
  <c r="N1004" i="43"/>
  <c r="O1004" i="43"/>
  <c r="P1004" i="43"/>
  <c r="Q1004" i="43"/>
  <c r="R1004" i="43"/>
  <c r="S1004" i="43"/>
  <c r="T1004" i="43"/>
  <c r="U1004" i="43"/>
  <c r="V1004" i="43"/>
  <c r="W1004" i="43"/>
  <c r="X1004" i="43"/>
  <c r="Y1004" i="43"/>
  <c r="A1005" i="43"/>
  <c r="B1005" i="43"/>
  <c r="C1005" i="43"/>
  <c r="D1005" i="43"/>
  <c r="E1005" i="43"/>
  <c r="F1005" i="43"/>
  <c r="G1005" i="43"/>
  <c r="H1005" i="43"/>
  <c r="I1005" i="43"/>
  <c r="J1005" i="43"/>
  <c r="K1005" i="43"/>
  <c r="L1005" i="43"/>
  <c r="M1005" i="43"/>
  <c r="N1005" i="43"/>
  <c r="O1005" i="43"/>
  <c r="P1005" i="43"/>
  <c r="Q1005" i="43"/>
  <c r="R1005" i="43"/>
  <c r="S1005" i="43"/>
  <c r="T1005" i="43"/>
  <c r="U1005" i="43"/>
  <c r="V1005" i="43"/>
  <c r="W1005" i="43"/>
  <c r="X1005" i="43"/>
  <c r="Y1005" i="43"/>
  <c r="A1006" i="43"/>
  <c r="B1006" i="43"/>
  <c r="C1006" i="43"/>
  <c r="D1006" i="43"/>
  <c r="E1006" i="43"/>
  <c r="F1006" i="43"/>
  <c r="G1006" i="43"/>
  <c r="H1006" i="43"/>
  <c r="I1006" i="43"/>
  <c r="J1006" i="43"/>
  <c r="K1006" i="43"/>
  <c r="L1006" i="43"/>
  <c r="M1006" i="43"/>
  <c r="N1006" i="43"/>
  <c r="O1006" i="43"/>
  <c r="P1006" i="43"/>
  <c r="Q1006" i="43"/>
  <c r="R1006" i="43"/>
  <c r="S1006" i="43"/>
  <c r="T1006" i="43"/>
  <c r="U1006" i="43"/>
  <c r="V1006" i="43"/>
  <c r="W1006" i="43"/>
  <c r="X1006" i="43"/>
  <c r="Y1006" i="43"/>
  <c r="A1007" i="43"/>
  <c r="B1007" i="43"/>
  <c r="C1007" i="43"/>
  <c r="D1007" i="43"/>
  <c r="E1007" i="43"/>
  <c r="F1007" i="43"/>
  <c r="G1007" i="43"/>
  <c r="H1007" i="43"/>
  <c r="I1007" i="43"/>
  <c r="J1007" i="43"/>
  <c r="K1007" i="43"/>
  <c r="L1007" i="43"/>
  <c r="M1007" i="43"/>
  <c r="N1007" i="43"/>
  <c r="O1007" i="43"/>
  <c r="P1007" i="43"/>
  <c r="Q1007" i="43"/>
  <c r="R1007" i="43"/>
  <c r="S1007" i="43"/>
  <c r="T1007" i="43"/>
  <c r="U1007" i="43"/>
  <c r="V1007" i="43"/>
  <c r="W1007" i="43"/>
  <c r="X1007" i="43"/>
  <c r="Y1007" i="43"/>
  <c r="A1008" i="43"/>
  <c r="B1008" i="43"/>
  <c r="C1008" i="43"/>
  <c r="D1008" i="43"/>
  <c r="E1008" i="43"/>
  <c r="F1008" i="43"/>
  <c r="G1008" i="43"/>
  <c r="H1008" i="43"/>
  <c r="I1008" i="43"/>
  <c r="J1008" i="43"/>
  <c r="K1008" i="43"/>
  <c r="L1008" i="43"/>
  <c r="M1008" i="43"/>
  <c r="N1008" i="43"/>
  <c r="O1008" i="43"/>
  <c r="P1008" i="43"/>
  <c r="Q1008" i="43"/>
  <c r="R1008" i="43"/>
  <c r="S1008" i="43"/>
  <c r="T1008" i="43"/>
  <c r="U1008" i="43"/>
  <c r="V1008" i="43"/>
  <c r="W1008" i="43"/>
  <c r="X1008" i="43"/>
  <c r="Y1008" i="43"/>
  <c r="A967" i="43"/>
  <c r="B967" i="43"/>
  <c r="C967" i="43"/>
  <c r="D967" i="43"/>
  <c r="E967" i="43"/>
  <c r="F967" i="43"/>
  <c r="G967" i="43"/>
  <c r="H967" i="43"/>
  <c r="I967" i="43"/>
  <c r="J967" i="43"/>
  <c r="K967" i="43"/>
  <c r="L967" i="43"/>
  <c r="M967" i="43"/>
  <c r="N967" i="43"/>
  <c r="O967" i="43"/>
  <c r="P967" i="43"/>
  <c r="Q967" i="43"/>
  <c r="R967" i="43"/>
  <c r="S967" i="43"/>
  <c r="T967" i="43"/>
  <c r="U967" i="43"/>
  <c r="V967" i="43"/>
  <c r="W967" i="43"/>
  <c r="X967" i="43"/>
  <c r="Y967" i="43"/>
  <c r="A968" i="43"/>
  <c r="B968" i="43"/>
  <c r="C968" i="43"/>
  <c r="D968" i="43"/>
  <c r="E968" i="43"/>
  <c r="F968" i="43"/>
  <c r="G968" i="43"/>
  <c r="H968" i="43"/>
  <c r="I968" i="43"/>
  <c r="J968" i="43"/>
  <c r="K968" i="43"/>
  <c r="L968" i="43"/>
  <c r="M968" i="43"/>
  <c r="N968" i="43"/>
  <c r="O968" i="43"/>
  <c r="P968" i="43"/>
  <c r="Q968" i="43"/>
  <c r="R968" i="43"/>
  <c r="S968" i="43"/>
  <c r="T968" i="43"/>
  <c r="U968" i="43"/>
  <c r="V968" i="43"/>
  <c r="W968" i="43"/>
  <c r="X968" i="43"/>
  <c r="Y968" i="43"/>
  <c r="A969" i="43"/>
  <c r="B969" i="43"/>
  <c r="C969" i="43"/>
  <c r="D969" i="43"/>
  <c r="E969" i="43"/>
  <c r="F969" i="43"/>
  <c r="G969" i="43"/>
  <c r="H969" i="43"/>
  <c r="I969" i="43"/>
  <c r="J969" i="43"/>
  <c r="K969" i="43"/>
  <c r="L969" i="43"/>
  <c r="M969" i="43"/>
  <c r="N969" i="43"/>
  <c r="O969" i="43"/>
  <c r="P969" i="43"/>
  <c r="Q969" i="43"/>
  <c r="R969" i="43"/>
  <c r="S969" i="43"/>
  <c r="T969" i="43"/>
  <c r="U969" i="43"/>
  <c r="V969" i="43"/>
  <c r="W969" i="43"/>
  <c r="X969" i="43"/>
  <c r="Y969" i="43"/>
  <c r="A970" i="43"/>
  <c r="B970" i="43"/>
  <c r="C970" i="43"/>
  <c r="D970" i="43"/>
  <c r="E970" i="43"/>
  <c r="F970" i="43"/>
  <c r="G970" i="43"/>
  <c r="H970" i="43"/>
  <c r="I970" i="43"/>
  <c r="J970" i="43"/>
  <c r="K970" i="43"/>
  <c r="L970" i="43"/>
  <c r="M970" i="43"/>
  <c r="N970" i="43"/>
  <c r="O970" i="43"/>
  <c r="P970" i="43"/>
  <c r="Q970" i="43"/>
  <c r="R970" i="43"/>
  <c r="S970" i="43"/>
  <c r="T970" i="43"/>
  <c r="U970" i="43"/>
  <c r="V970" i="43"/>
  <c r="W970" i="43"/>
  <c r="X970" i="43"/>
  <c r="Y970" i="43"/>
  <c r="A971" i="43"/>
  <c r="B971" i="43"/>
  <c r="C971" i="43"/>
  <c r="D971" i="43"/>
  <c r="E971" i="43"/>
  <c r="F971" i="43"/>
  <c r="G971" i="43"/>
  <c r="H971" i="43"/>
  <c r="I971" i="43"/>
  <c r="J971" i="43"/>
  <c r="K971" i="43"/>
  <c r="L971" i="43"/>
  <c r="M971" i="43"/>
  <c r="N971" i="43"/>
  <c r="O971" i="43"/>
  <c r="P971" i="43"/>
  <c r="Q971" i="43"/>
  <c r="R971" i="43"/>
  <c r="S971" i="43"/>
  <c r="T971" i="43"/>
  <c r="U971" i="43"/>
  <c r="V971" i="43"/>
  <c r="W971" i="43"/>
  <c r="X971" i="43"/>
  <c r="Y971" i="43"/>
  <c r="A972" i="43"/>
  <c r="B972" i="43"/>
  <c r="C972" i="43"/>
  <c r="D972" i="43"/>
  <c r="E972" i="43"/>
  <c r="F972" i="43"/>
  <c r="G972" i="43"/>
  <c r="H972" i="43"/>
  <c r="J972" i="43"/>
  <c r="K972" i="43"/>
  <c r="L972" i="43"/>
  <c r="M972" i="43"/>
  <c r="N972" i="43"/>
  <c r="O972" i="43"/>
  <c r="P972" i="43"/>
  <c r="Q972" i="43"/>
  <c r="R972" i="43"/>
  <c r="S972" i="43"/>
  <c r="T972" i="43"/>
  <c r="U972" i="43"/>
  <c r="V972" i="43"/>
  <c r="W972" i="43"/>
  <c r="X972" i="43"/>
  <c r="Y972" i="43"/>
  <c r="A973" i="43"/>
  <c r="B973" i="43"/>
  <c r="C973" i="43"/>
  <c r="D973" i="43"/>
  <c r="E973" i="43"/>
  <c r="F973" i="43"/>
  <c r="G973" i="43"/>
  <c r="H973" i="43"/>
  <c r="J973" i="43"/>
  <c r="K973" i="43"/>
  <c r="L973" i="43"/>
  <c r="M973" i="43"/>
  <c r="N973" i="43"/>
  <c r="O973" i="43"/>
  <c r="P973" i="43"/>
  <c r="Q973" i="43"/>
  <c r="R973" i="43"/>
  <c r="S973" i="43"/>
  <c r="T973" i="43"/>
  <c r="U973" i="43"/>
  <c r="V973" i="43"/>
  <c r="W973" i="43"/>
  <c r="X973" i="43"/>
  <c r="Y973" i="43"/>
  <c r="A974" i="43"/>
  <c r="B974" i="43"/>
  <c r="C974" i="43"/>
  <c r="D974" i="43"/>
  <c r="E974" i="43"/>
  <c r="F974" i="43"/>
  <c r="G974" i="43"/>
  <c r="H974" i="43"/>
  <c r="J974" i="43"/>
  <c r="K974" i="43"/>
  <c r="L974" i="43"/>
  <c r="M974" i="43"/>
  <c r="N974" i="43"/>
  <c r="O974" i="43"/>
  <c r="P974" i="43"/>
  <c r="Q974" i="43"/>
  <c r="R974" i="43"/>
  <c r="S974" i="43"/>
  <c r="T974" i="43"/>
  <c r="U974" i="43"/>
  <c r="V974" i="43"/>
  <c r="W974" i="43"/>
  <c r="X974" i="43"/>
  <c r="Y974" i="43"/>
  <c r="A975" i="43"/>
  <c r="B975" i="43"/>
  <c r="C975" i="43"/>
  <c r="D975" i="43"/>
  <c r="E975" i="43"/>
  <c r="F975" i="43"/>
  <c r="G975" i="43"/>
  <c r="H975" i="43"/>
  <c r="J975" i="43"/>
  <c r="K975" i="43"/>
  <c r="L975" i="43"/>
  <c r="M975" i="43"/>
  <c r="N975" i="43"/>
  <c r="O975" i="43"/>
  <c r="P975" i="43"/>
  <c r="Q975" i="43"/>
  <c r="R975" i="43"/>
  <c r="S975" i="43"/>
  <c r="T975" i="43"/>
  <c r="U975" i="43"/>
  <c r="V975" i="43"/>
  <c r="W975" i="43"/>
  <c r="X975" i="43"/>
  <c r="Y975" i="43"/>
  <c r="A976" i="43"/>
  <c r="B976" i="43"/>
  <c r="C976" i="43"/>
  <c r="D976" i="43"/>
  <c r="E976" i="43"/>
  <c r="F976" i="43"/>
  <c r="G976" i="43"/>
  <c r="H976" i="43"/>
  <c r="J976" i="43"/>
  <c r="K976" i="43"/>
  <c r="L976" i="43"/>
  <c r="M976" i="43"/>
  <c r="N976" i="43"/>
  <c r="O976" i="43"/>
  <c r="P976" i="43"/>
  <c r="Q976" i="43"/>
  <c r="R976" i="43"/>
  <c r="S976" i="43"/>
  <c r="T976" i="43"/>
  <c r="U976" i="43"/>
  <c r="V976" i="43"/>
  <c r="W976" i="43"/>
  <c r="X976" i="43"/>
  <c r="Y976" i="43"/>
  <c r="A977" i="43"/>
  <c r="B977" i="43"/>
  <c r="C977" i="43"/>
  <c r="D977" i="43"/>
  <c r="E977" i="43"/>
  <c r="F977" i="43"/>
  <c r="G977" i="43"/>
  <c r="H977" i="43"/>
  <c r="J977" i="43"/>
  <c r="K977" i="43"/>
  <c r="L977" i="43"/>
  <c r="M977" i="43"/>
  <c r="N977" i="43"/>
  <c r="O977" i="43"/>
  <c r="P977" i="43"/>
  <c r="Q977" i="43"/>
  <c r="R977" i="43"/>
  <c r="S977" i="43"/>
  <c r="T977" i="43"/>
  <c r="U977" i="43"/>
  <c r="V977" i="43"/>
  <c r="W977" i="43"/>
  <c r="X977" i="43"/>
  <c r="Y977" i="43"/>
  <c r="A978" i="43"/>
  <c r="B978" i="43"/>
  <c r="C978" i="43"/>
  <c r="D978" i="43"/>
  <c r="E978" i="43"/>
  <c r="F978" i="43"/>
  <c r="G978" i="43"/>
  <c r="H978" i="43"/>
  <c r="J978" i="43"/>
  <c r="K978" i="43"/>
  <c r="L978" i="43"/>
  <c r="M978" i="43"/>
  <c r="N978" i="43"/>
  <c r="O978" i="43"/>
  <c r="P978" i="43"/>
  <c r="Q978" i="43"/>
  <c r="R978" i="43"/>
  <c r="S978" i="43"/>
  <c r="T978" i="43"/>
  <c r="U978" i="43"/>
  <c r="V978" i="43"/>
  <c r="W978" i="43"/>
  <c r="X978" i="43"/>
  <c r="Y978" i="43"/>
  <c r="A979" i="43"/>
  <c r="B979" i="43"/>
  <c r="C979" i="43"/>
  <c r="D979" i="43"/>
  <c r="E979" i="43"/>
  <c r="F979" i="43"/>
  <c r="G979" i="43"/>
  <c r="H979" i="43"/>
  <c r="J979" i="43"/>
  <c r="K979" i="43"/>
  <c r="L979" i="43"/>
  <c r="M979" i="43"/>
  <c r="N979" i="43"/>
  <c r="O979" i="43"/>
  <c r="P979" i="43"/>
  <c r="Q979" i="43"/>
  <c r="R979" i="43"/>
  <c r="S979" i="43"/>
  <c r="T979" i="43"/>
  <c r="U979" i="43"/>
  <c r="V979" i="43"/>
  <c r="W979" i="43"/>
  <c r="X979" i="43"/>
  <c r="Y979" i="43"/>
  <c r="A980" i="43"/>
  <c r="B980" i="43"/>
  <c r="C980" i="43"/>
  <c r="D980" i="43"/>
  <c r="E980" i="43"/>
  <c r="F980" i="43"/>
  <c r="G980" i="43"/>
  <c r="H980" i="43"/>
  <c r="J980" i="43"/>
  <c r="K980" i="43"/>
  <c r="L980" i="43"/>
  <c r="M980" i="43"/>
  <c r="N980" i="43"/>
  <c r="O980" i="43"/>
  <c r="P980" i="43"/>
  <c r="Q980" i="43"/>
  <c r="R980" i="43"/>
  <c r="S980" i="43"/>
  <c r="T980" i="43"/>
  <c r="U980" i="43"/>
  <c r="V980" i="43"/>
  <c r="W980" i="43"/>
  <c r="X980" i="43"/>
  <c r="Y980" i="43"/>
  <c r="A981" i="43"/>
  <c r="B981" i="43"/>
  <c r="C981" i="43"/>
  <c r="D981" i="43"/>
  <c r="E981" i="43"/>
  <c r="F981" i="43"/>
  <c r="G981" i="43"/>
  <c r="H981" i="43"/>
  <c r="J981" i="43"/>
  <c r="K981" i="43"/>
  <c r="L981" i="43"/>
  <c r="M981" i="43"/>
  <c r="N981" i="43"/>
  <c r="O981" i="43"/>
  <c r="P981" i="43"/>
  <c r="Q981" i="43"/>
  <c r="R981" i="43"/>
  <c r="S981" i="43"/>
  <c r="T981" i="43"/>
  <c r="U981" i="43"/>
  <c r="V981" i="43"/>
  <c r="W981" i="43"/>
  <c r="X981" i="43"/>
  <c r="Y981" i="43"/>
  <c r="A982" i="43"/>
  <c r="B982" i="43"/>
  <c r="C982" i="43"/>
  <c r="D982" i="43"/>
  <c r="E982" i="43"/>
  <c r="F982" i="43"/>
  <c r="G982" i="43"/>
  <c r="H982" i="43"/>
  <c r="J982" i="43"/>
  <c r="K982" i="43"/>
  <c r="L982" i="43"/>
  <c r="M982" i="43"/>
  <c r="N982" i="43"/>
  <c r="O982" i="43"/>
  <c r="P982" i="43"/>
  <c r="Q982" i="43"/>
  <c r="R982" i="43"/>
  <c r="S982" i="43"/>
  <c r="T982" i="43"/>
  <c r="U982" i="43"/>
  <c r="V982" i="43"/>
  <c r="W982" i="43"/>
  <c r="X982" i="43"/>
  <c r="Y982" i="43"/>
  <c r="A983" i="43"/>
  <c r="B983" i="43"/>
  <c r="C983" i="43"/>
  <c r="D983" i="43"/>
  <c r="E983" i="43"/>
  <c r="F983" i="43"/>
  <c r="G983" i="43"/>
  <c r="H983" i="43"/>
  <c r="J983" i="43"/>
  <c r="K983" i="43"/>
  <c r="L983" i="43"/>
  <c r="M983" i="43"/>
  <c r="N983" i="43"/>
  <c r="O983" i="43"/>
  <c r="P983" i="43"/>
  <c r="Q983" i="43"/>
  <c r="R983" i="43"/>
  <c r="S983" i="43"/>
  <c r="T983" i="43"/>
  <c r="U983" i="43"/>
  <c r="V983" i="43"/>
  <c r="W983" i="43"/>
  <c r="X983" i="43"/>
  <c r="Y983" i="43"/>
  <c r="A984" i="43"/>
  <c r="B984" i="43"/>
  <c r="C984" i="43"/>
  <c r="D984" i="43"/>
  <c r="E984" i="43"/>
  <c r="F984" i="43"/>
  <c r="G984" i="43"/>
  <c r="H984" i="43"/>
  <c r="J984" i="43"/>
  <c r="K984" i="43"/>
  <c r="L984" i="43"/>
  <c r="M984" i="43"/>
  <c r="N984" i="43"/>
  <c r="O984" i="43"/>
  <c r="P984" i="43"/>
  <c r="Q984" i="43"/>
  <c r="R984" i="43"/>
  <c r="S984" i="43"/>
  <c r="T984" i="43"/>
  <c r="U984" i="43"/>
  <c r="V984" i="43"/>
  <c r="W984" i="43"/>
  <c r="X984" i="43"/>
  <c r="Y984" i="43"/>
  <c r="A985" i="43"/>
  <c r="B985" i="43"/>
  <c r="C985" i="43"/>
  <c r="D985" i="43"/>
  <c r="E985" i="43"/>
  <c r="F985" i="43"/>
  <c r="G985" i="43"/>
  <c r="H985" i="43"/>
  <c r="I985" i="43"/>
  <c r="J985" i="43"/>
  <c r="K985" i="43"/>
  <c r="L985" i="43"/>
  <c r="M985" i="43"/>
  <c r="N985" i="43"/>
  <c r="O985" i="43"/>
  <c r="P985" i="43"/>
  <c r="Q985" i="43"/>
  <c r="R985" i="43"/>
  <c r="S985" i="43"/>
  <c r="T985" i="43"/>
  <c r="U985" i="43"/>
  <c r="V985" i="43"/>
  <c r="W985" i="43"/>
  <c r="X985" i="43"/>
  <c r="Y985" i="43"/>
  <c r="A986" i="43"/>
  <c r="B986" i="43"/>
  <c r="C986" i="43"/>
  <c r="D986" i="43"/>
  <c r="E986" i="43"/>
  <c r="F986" i="43"/>
  <c r="G986" i="43"/>
  <c r="H986" i="43"/>
  <c r="I986" i="43"/>
  <c r="J986" i="43"/>
  <c r="K986" i="43"/>
  <c r="L986" i="43"/>
  <c r="M986" i="43"/>
  <c r="N986" i="43"/>
  <c r="O986" i="43"/>
  <c r="P986" i="43"/>
  <c r="Q986" i="43"/>
  <c r="R986" i="43"/>
  <c r="S986" i="43"/>
  <c r="T986" i="43"/>
  <c r="U986" i="43"/>
  <c r="V986" i="43"/>
  <c r="W986" i="43"/>
  <c r="X986" i="43"/>
  <c r="Y986" i="43"/>
  <c r="A987" i="43"/>
  <c r="B987" i="43"/>
  <c r="C987" i="43"/>
  <c r="D987" i="43"/>
  <c r="E987" i="43"/>
  <c r="F987" i="43"/>
  <c r="G987" i="43"/>
  <c r="H987" i="43"/>
  <c r="I987" i="43"/>
  <c r="J987" i="43"/>
  <c r="K987" i="43"/>
  <c r="L987" i="43"/>
  <c r="M987" i="43"/>
  <c r="N987" i="43"/>
  <c r="O987" i="43"/>
  <c r="P987" i="43"/>
  <c r="Q987" i="43"/>
  <c r="R987" i="43"/>
  <c r="S987" i="43"/>
  <c r="T987" i="43"/>
  <c r="U987" i="43"/>
  <c r="V987" i="43"/>
  <c r="W987" i="43"/>
  <c r="X987" i="43"/>
  <c r="Y987" i="43"/>
  <c r="A988" i="43"/>
  <c r="B988" i="43"/>
  <c r="C988" i="43"/>
  <c r="D988" i="43"/>
  <c r="E988" i="43"/>
  <c r="F988" i="43"/>
  <c r="G988" i="43"/>
  <c r="H988" i="43"/>
  <c r="I988" i="43"/>
  <c r="J988" i="43"/>
  <c r="K988" i="43"/>
  <c r="L988" i="43"/>
  <c r="M988" i="43"/>
  <c r="N988" i="43"/>
  <c r="O988" i="43"/>
  <c r="P988" i="43"/>
  <c r="Q988" i="43"/>
  <c r="R988" i="43"/>
  <c r="S988" i="43"/>
  <c r="T988" i="43"/>
  <c r="U988" i="43"/>
  <c r="V988" i="43"/>
  <c r="W988" i="43"/>
  <c r="X988" i="43"/>
  <c r="Y988" i="43"/>
  <c r="A989" i="43"/>
  <c r="B989" i="43"/>
  <c r="C989" i="43"/>
  <c r="D989" i="43"/>
  <c r="E989" i="43"/>
  <c r="F989" i="43"/>
  <c r="G989" i="43"/>
  <c r="H989" i="43"/>
  <c r="I989" i="43"/>
  <c r="J989" i="43"/>
  <c r="K989" i="43"/>
  <c r="L989" i="43"/>
  <c r="M989" i="43"/>
  <c r="N989" i="43"/>
  <c r="O989" i="43"/>
  <c r="P989" i="43"/>
  <c r="Q989" i="43"/>
  <c r="R989" i="43"/>
  <c r="S989" i="43"/>
  <c r="T989" i="43"/>
  <c r="U989" i="43"/>
  <c r="V989" i="43"/>
  <c r="W989" i="43"/>
  <c r="X989" i="43"/>
  <c r="Y989" i="43"/>
  <c r="A990" i="43"/>
  <c r="B990" i="43"/>
  <c r="C990" i="43"/>
  <c r="D990" i="43"/>
  <c r="E990" i="43"/>
  <c r="F990" i="43"/>
  <c r="G990" i="43"/>
  <c r="H990" i="43"/>
  <c r="I990" i="43"/>
  <c r="J990" i="43"/>
  <c r="K990" i="43"/>
  <c r="L990" i="43"/>
  <c r="M990" i="43"/>
  <c r="N990" i="43"/>
  <c r="O990" i="43"/>
  <c r="P990" i="43"/>
  <c r="Q990" i="43"/>
  <c r="R990" i="43"/>
  <c r="S990" i="43"/>
  <c r="T990" i="43"/>
  <c r="U990" i="43"/>
  <c r="V990" i="43"/>
  <c r="W990" i="43"/>
  <c r="X990" i="43"/>
  <c r="Y990" i="43"/>
  <c r="A991" i="43"/>
  <c r="B991" i="43"/>
  <c r="C991" i="43"/>
  <c r="D991" i="43"/>
  <c r="E991" i="43"/>
  <c r="F991" i="43"/>
  <c r="G991" i="43"/>
  <c r="H991" i="43"/>
  <c r="I991" i="43"/>
  <c r="J991" i="43"/>
  <c r="K991" i="43"/>
  <c r="L991" i="43"/>
  <c r="M991" i="43"/>
  <c r="N991" i="43"/>
  <c r="O991" i="43"/>
  <c r="P991" i="43"/>
  <c r="Q991" i="43"/>
  <c r="R991" i="43"/>
  <c r="S991" i="43"/>
  <c r="T991" i="43"/>
  <c r="U991" i="43"/>
  <c r="V991" i="43"/>
  <c r="W991" i="43"/>
  <c r="X991" i="43"/>
  <c r="Y991" i="43"/>
  <c r="A992" i="43"/>
  <c r="B992" i="43"/>
  <c r="C992" i="43"/>
  <c r="D992" i="43"/>
  <c r="E992" i="43"/>
  <c r="F992" i="43"/>
  <c r="G992" i="43"/>
  <c r="H992" i="43"/>
  <c r="I992" i="43"/>
  <c r="J992" i="43"/>
  <c r="K992" i="43"/>
  <c r="L992" i="43"/>
  <c r="M992" i="43"/>
  <c r="N992" i="43"/>
  <c r="O992" i="43"/>
  <c r="P992" i="43"/>
  <c r="Q992" i="43"/>
  <c r="R992" i="43"/>
  <c r="S992" i="43"/>
  <c r="T992" i="43"/>
  <c r="U992" i="43"/>
  <c r="V992" i="43"/>
  <c r="W992" i="43"/>
  <c r="X992" i="43"/>
  <c r="Y992" i="43"/>
  <c r="A952" i="43"/>
  <c r="B952" i="43"/>
  <c r="C952" i="43"/>
  <c r="D952" i="43"/>
  <c r="E952" i="43"/>
  <c r="F952" i="43"/>
  <c r="G952" i="43"/>
  <c r="H952" i="43"/>
  <c r="I952" i="43"/>
  <c r="J952" i="43"/>
  <c r="K952" i="43"/>
  <c r="L952" i="43"/>
  <c r="M952" i="43"/>
  <c r="N952" i="43"/>
  <c r="O952" i="43"/>
  <c r="P952" i="43"/>
  <c r="Q952" i="43"/>
  <c r="R952" i="43"/>
  <c r="S952" i="43"/>
  <c r="T952" i="43"/>
  <c r="U952" i="43"/>
  <c r="V952" i="43"/>
  <c r="W952" i="43"/>
  <c r="X952" i="43"/>
  <c r="Y952" i="43"/>
  <c r="A953" i="43"/>
  <c r="B953" i="43"/>
  <c r="C953" i="43"/>
  <c r="D953" i="43"/>
  <c r="E953" i="43"/>
  <c r="F953" i="43"/>
  <c r="G953" i="43"/>
  <c r="H953" i="43"/>
  <c r="I953" i="43"/>
  <c r="J953" i="43"/>
  <c r="K953" i="43"/>
  <c r="L953" i="43"/>
  <c r="M953" i="43"/>
  <c r="N953" i="43"/>
  <c r="O953" i="43"/>
  <c r="P953" i="43"/>
  <c r="Q953" i="43"/>
  <c r="R953" i="43"/>
  <c r="S953" i="43"/>
  <c r="T953" i="43"/>
  <c r="U953" i="43"/>
  <c r="V953" i="43"/>
  <c r="W953" i="43"/>
  <c r="X953" i="43"/>
  <c r="Y953" i="43"/>
  <c r="A954" i="43"/>
  <c r="B954" i="43"/>
  <c r="C954" i="43"/>
  <c r="D954" i="43"/>
  <c r="E954" i="43"/>
  <c r="F954" i="43"/>
  <c r="G954" i="43"/>
  <c r="H954" i="43"/>
  <c r="I954" i="43"/>
  <c r="J954" i="43"/>
  <c r="K954" i="43"/>
  <c r="L954" i="43"/>
  <c r="M954" i="43"/>
  <c r="N954" i="43"/>
  <c r="O954" i="43"/>
  <c r="P954" i="43"/>
  <c r="Q954" i="43"/>
  <c r="R954" i="43"/>
  <c r="S954" i="43"/>
  <c r="T954" i="43"/>
  <c r="U954" i="43"/>
  <c r="V954" i="43"/>
  <c r="W954" i="43"/>
  <c r="X954" i="43"/>
  <c r="Y954" i="43"/>
  <c r="A955" i="43"/>
  <c r="B955" i="43"/>
  <c r="C955" i="43"/>
  <c r="D955" i="43"/>
  <c r="E955" i="43"/>
  <c r="F955" i="43"/>
  <c r="G955" i="43"/>
  <c r="H955" i="43"/>
  <c r="I955" i="43"/>
  <c r="J955" i="43"/>
  <c r="K955" i="43"/>
  <c r="L955" i="43"/>
  <c r="M955" i="43"/>
  <c r="N955" i="43"/>
  <c r="O955" i="43"/>
  <c r="P955" i="43"/>
  <c r="Q955" i="43"/>
  <c r="R955" i="43"/>
  <c r="S955" i="43"/>
  <c r="T955" i="43"/>
  <c r="U955" i="43"/>
  <c r="V955" i="43"/>
  <c r="W955" i="43"/>
  <c r="X955" i="43"/>
  <c r="Y955" i="43"/>
  <c r="A956" i="43"/>
  <c r="B956" i="43"/>
  <c r="C956" i="43"/>
  <c r="D956" i="43"/>
  <c r="E956" i="43"/>
  <c r="F956" i="43"/>
  <c r="G956" i="43"/>
  <c r="H956" i="43"/>
  <c r="I956" i="43"/>
  <c r="J956" i="43"/>
  <c r="K956" i="43"/>
  <c r="L956" i="43"/>
  <c r="M956" i="43"/>
  <c r="N956" i="43"/>
  <c r="O956" i="43"/>
  <c r="P956" i="43"/>
  <c r="Q956" i="43"/>
  <c r="R956" i="43"/>
  <c r="S956" i="43"/>
  <c r="T956" i="43"/>
  <c r="U956" i="43"/>
  <c r="V956" i="43"/>
  <c r="W956" i="43"/>
  <c r="X956" i="43"/>
  <c r="Y956" i="43"/>
  <c r="A957" i="43"/>
  <c r="B957" i="43"/>
  <c r="C957" i="43"/>
  <c r="D957" i="43"/>
  <c r="E957" i="43"/>
  <c r="F957" i="43"/>
  <c r="G957" i="43"/>
  <c r="H957" i="43"/>
  <c r="I957" i="43"/>
  <c r="J957" i="43"/>
  <c r="K957" i="43"/>
  <c r="L957" i="43"/>
  <c r="M957" i="43"/>
  <c r="N957" i="43"/>
  <c r="O957" i="43"/>
  <c r="P957" i="43"/>
  <c r="Q957" i="43"/>
  <c r="R957" i="43"/>
  <c r="S957" i="43"/>
  <c r="T957" i="43"/>
  <c r="U957" i="43"/>
  <c r="V957" i="43"/>
  <c r="W957" i="43"/>
  <c r="X957" i="43"/>
  <c r="Y957" i="43"/>
  <c r="A958" i="43"/>
  <c r="B958" i="43"/>
  <c r="C958" i="43"/>
  <c r="D958" i="43"/>
  <c r="E958" i="43"/>
  <c r="F958" i="43"/>
  <c r="G958" i="43"/>
  <c r="H958" i="43"/>
  <c r="I958" i="43"/>
  <c r="J958" i="43"/>
  <c r="K958" i="43"/>
  <c r="L958" i="43"/>
  <c r="M958" i="43"/>
  <c r="N958" i="43"/>
  <c r="O958" i="43"/>
  <c r="P958" i="43"/>
  <c r="Q958" i="43"/>
  <c r="R958" i="43"/>
  <c r="S958" i="43"/>
  <c r="T958" i="43"/>
  <c r="U958" i="43"/>
  <c r="V958" i="43"/>
  <c r="W958" i="43"/>
  <c r="X958" i="43"/>
  <c r="Y958" i="43"/>
  <c r="A959" i="43"/>
  <c r="B959" i="43"/>
  <c r="C959" i="43"/>
  <c r="D959" i="43"/>
  <c r="E959" i="43"/>
  <c r="F959" i="43"/>
  <c r="G959" i="43"/>
  <c r="H959" i="43"/>
  <c r="I959" i="43"/>
  <c r="J959" i="43"/>
  <c r="K959" i="43"/>
  <c r="L959" i="43"/>
  <c r="M959" i="43"/>
  <c r="N959" i="43"/>
  <c r="O959" i="43"/>
  <c r="P959" i="43"/>
  <c r="Q959" i="43"/>
  <c r="R959" i="43"/>
  <c r="S959" i="43"/>
  <c r="T959" i="43"/>
  <c r="U959" i="43"/>
  <c r="V959" i="43"/>
  <c r="W959" i="43"/>
  <c r="X959" i="43"/>
  <c r="Y959" i="43"/>
  <c r="A960" i="43"/>
  <c r="B960" i="43"/>
  <c r="C960" i="43"/>
  <c r="D960" i="43"/>
  <c r="E960" i="43"/>
  <c r="F960" i="43"/>
  <c r="G960" i="43"/>
  <c r="H960" i="43"/>
  <c r="I960" i="43"/>
  <c r="J960" i="43"/>
  <c r="K960" i="43"/>
  <c r="L960" i="43"/>
  <c r="M960" i="43"/>
  <c r="N960" i="43"/>
  <c r="O960" i="43"/>
  <c r="P960" i="43"/>
  <c r="Q960" i="43"/>
  <c r="R960" i="43"/>
  <c r="S960" i="43"/>
  <c r="T960" i="43"/>
  <c r="U960" i="43"/>
  <c r="V960" i="43"/>
  <c r="W960" i="43"/>
  <c r="X960" i="43"/>
  <c r="Y960" i="43"/>
  <c r="A961" i="43"/>
  <c r="B961" i="43"/>
  <c r="C961" i="43"/>
  <c r="D961" i="43"/>
  <c r="E961" i="43"/>
  <c r="F961" i="43"/>
  <c r="G961" i="43"/>
  <c r="H961" i="43"/>
  <c r="I961" i="43"/>
  <c r="J961" i="43"/>
  <c r="K961" i="43"/>
  <c r="L961" i="43"/>
  <c r="M961" i="43"/>
  <c r="N961" i="43"/>
  <c r="O961" i="43"/>
  <c r="P961" i="43"/>
  <c r="Q961" i="43"/>
  <c r="R961" i="43"/>
  <c r="S961" i="43"/>
  <c r="T961" i="43"/>
  <c r="U961" i="43"/>
  <c r="V961" i="43"/>
  <c r="W961" i="43"/>
  <c r="X961" i="43"/>
  <c r="Y961" i="43"/>
  <c r="A962" i="43"/>
  <c r="B962" i="43"/>
  <c r="C962" i="43"/>
  <c r="D962" i="43"/>
  <c r="E962" i="43"/>
  <c r="F962" i="43"/>
  <c r="G962" i="43"/>
  <c r="H962" i="43"/>
  <c r="I962" i="43"/>
  <c r="J962" i="43"/>
  <c r="K962" i="43"/>
  <c r="L962" i="43"/>
  <c r="M962" i="43"/>
  <c r="N962" i="43"/>
  <c r="O962" i="43"/>
  <c r="P962" i="43"/>
  <c r="Q962" i="43"/>
  <c r="R962" i="43"/>
  <c r="S962" i="43"/>
  <c r="T962" i="43"/>
  <c r="U962" i="43"/>
  <c r="V962" i="43"/>
  <c r="W962" i="43"/>
  <c r="X962" i="43"/>
  <c r="Y962" i="43"/>
  <c r="A963" i="43"/>
  <c r="B963" i="43"/>
  <c r="C963" i="43"/>
  <c r="D963" i="43"/>
  <c r="E963" i="43"/>
  <c r="F963" i="43"/>
  <c r="G963" i="43"/>
  <c r="H963" i="43"/>
  <c r="I963" i="43"/>
  <c r="J963" i="43"/>
  <c r="K963" i="43"/>
  <c r="L963" i="43"/>
  <c r="M963" i="43"/>
  <c r="N963" i="43"/>
  <c r="O963" i="43"/>
  <c r="P963" i="43"/>
  <c r="Q963" i="43"/>
  <c r="R963" i="43"/>
  <c r="S963" i="43"/>
  <c r="T963" i="43"/>
  <c r="U963" i="43"/>
  <c r="V963" i="43"/>
  <c r="W963" i="43"/>
  <c r="X963" i="43"/>
  <c r="Y963" i="43"/>
  <c r="A964" i="43"/>
  <c r="B964" i="43"/>
  <c r="C964" i="43"/>
  <c r="D964" i="43"/>
  <c r="E964" i="43"/>
  <c r="F964" i="43"/>
  <c r="G964" i="43"/>
  <c r="H964" i="43"/>
  <c r="I964" i="43"/>
  <c r="J964" i="43"/>
  <c r="K964" i="43"/>
  <c r="L964" i="43"/>
  <c r="M964" i="43"/>
  <c r="N964" i="43"/>
  <c r="O964" i="43"/>
  <c r="P964" i="43"/>
  <c r="Q964" i="43"/>
  <c r="R964" i="43"/>
  <c r="S964" i="43"/>
  <c r="T964" i="43"/>
  <c r="U964" i="43"/>
  <c r="V964" i="43"/>
  <c r="W964" i="43"/>
  <c r="X964" i="43"/>
  <c r="Y964" i="43"/>
  <c r="A965" i="43"/>
  <c r="B965" i="43"/>
  <c r="C965" i="43"/>
  <c r="D965" i="43"/>
  <c r="E965" i="43"/>
  <c r="F965" i="43"/>
  <c r="G965" i="43"/>
  <c r="H965" i="43"/>
  <c r="I965" i="43"/>
  <c r="J965" i="43"/>
  <c r="K965" i="43"/>
  <c r="L965" i="43"/>
  <c r="M965" i="43"/>
  <c r="N965" i="43"/>
  <c r="O965" i="43"/>
  <c r="P965" i="43"/>
  <c r="Q965" i="43"/>
  <c r="R965" i="43"/>
  <c r="S965" i="43"/>
  <c r="T965" i="43"/>
  <c r="U965" i="43"/>
  <c r="V965" i="43"/>
  <c r="W965" i="43"/>
  <c r="X965" i="43"/>
  <c r="Y965" i="43"/>
  <c r="A966" i="43"/>
  <c r="B966" i="43"/>
  <c r="C966" i="43"/>
  <c r="D966" i="43"/>
  <c r="E966" i="43"/>
  <c r="F966" i="43"/>
  <c r="G966" i="43"/>
  <c r="H966" i="43"/>
  <c r="I966" i="43"/>
  <c r="J966" i="43"/>
  <c r="K966" i="43"/>
  <c r="L966" i="43"/>
  <c r="M966" i="43"/>
  <c r="N966" i="43"/>
  <c r="O966" i="43"/>
  <c r="P966" i="43"/>
  <c r="Q966" i="43"/>
  <c r="R966" i="43"/>
  <c r="S966" i="43"/>
  <c r="T966" i="43"/>
  <c r="U966" i="43"/>
  <c r="V966" i="43"/>
  <c r="W966" i="43"/>
  <c r="X966" i="43"/>
  <c r="Y966" i="43"/>
  <c r="B951" i="43"/>
  <c r="C951" i="43"/>
  <c r="D951" i="43"/>
  <c r="E951" i="43"/>
  <c r="F951" i="43"/>
  <c r="G951" i="43"/>
  <c r="H951" i="43"/>
  <c r="I951" i="43"/>
  <c r="J951" i="43"/>
  <c r="K951" i="43"/>
  <c r="L951" i="43"/>
  <c r="M951" i="43"/>
  <c r="N951" i="43"/>
  <c r="O951" i="43"/>
  <c r="P951" i="43"/>
  <c r="Q951" i="43"/>
  <c r="R951" i="43"/>
  <c r="S951" i="43"/>
  <c r="T951" i="43"/>
  <c r="U951" i="43"/>
  <c r="V951" i="43"/>
  <c r="W951" i="43"/>
  <c r="X951" i="43"/>
  <c r="Y951" i="43"/>
  <c r="A951" i="43"/>
  <c r="A891" i="43"/>
  <c r="B891" i="43"/>
  <c r="C891" i="43"/>
  <c r="D891" i="43"/>
  <c r="E891" i="43"/>
  <c r="F891" i="43"/>
  <c r="G891" i="43"/>
  <c r="H891" i="43"/>
  <c r="I891" i="43"/>
  <c r="J891" i="43"/>
  <c r="K891" i="43"/>
  <c r="L891" i="43"/>
  <c r="M891" i="43"/>
  <c r="N891" i="43"/>
  <c r="O891" i="43"/>
  <c r="P891" i="43"/>
  <c r="Q891" i="43"/>
  <c r="R891" i="43"/>
  <c r="S891" i="43"/>
  <c r="T891" i="43"/>
  <c r="U891" i="43"/>
  <c r="V891" i="43"/>
  <c r="W891" i="43"/>
  <c r="X891" i="43"/>
  <c r="Y891" i="43"/>
  <c r="A892" i="43"/>
  <c r="B892" i="43"/>
  <c r="C892" i="43"/>
  <c r="D892" i="43"/>
  <c r="E892" i="43"/>
  <c r="F892" i="43"/>
  <c r="G892" i="43"/>
  <c r="H892" i="43"/>
  <c r="I892" i="43"/>
  <c r="J892" i="43"/>
  <c r="K892" i="43"/>
  <c r="L892" i="43"/>
  <c r="M892" i="43"/>
  <c r="N892" i="43"/>
  <c r="O892" i="43"/>
  <c r="P892" i="43"/>
  <c r="Q892" i="43"/>
  <c r="R892" i="43"/>
  <c r="S892" i="43"/>
  <c r="T892" i="43"/>
  <c r="U892" i="43"/>
  <c r="V892" i="43"/>
  <c r="W892" i="43"/>
  <c r="X892" i="43"/>
  <c r="Y892" i="43"/>
  <c r="A893" i="43"/>
  <c r="B893" i="43"/>
  <c r="C893" i="43"/>
  <c r="D893" i="43"/>
  <c r="E893" i="43"/>
  <c r="F893" i="43"/>
  <c r="G893" i="43"/>
  <c r="H893" i="43"/>
  <c r="I893" i="43"/>
  <c r="J893" i="43"/>
  <c r="K893" i="43"/>
  <c r="L893" i="43"/>
  <c r="M893" i="43"/>
  <c r="N893" i="43"/>
  <c r="O893" i="43"/>
  <c r="P893" i="43"/>
  <c r="Q893" i="43"/>
  <c r="R893" i="43"/>
  <c r="S893" i="43"/>
  <c r="T893" i="43"/>
  <c r="U893" i="43"/>
  <c r="V893" i="43"/>
  <c r="W893" i="43"/>
  <c r="X893" i="43"/>
  <c r="Y893" i="43"/>
  <c r="A894" i="43"/>
  <c r="B894" i="43"/>
  <c r="C894" i="43"/>
  <c r="D894" i="43"/>
  <c r="E894" i="43"/>
  <c r="F894" i="43"/>
  <c r="G894" i="43"/>
  <c r="H894" i="43"/>
  <c r="I894" i="43"/>
  <c r="J894" i="43"/>
  <c r="K894" i="43"/>
  <c r="L894" i="43"/>
  <c r="M894" i="43"/>
  <c r="N894" i="43"/>
  <c r="O894" i="43"/>
  <c r="P894" i="43"/>
  <c r="Q894" i="43"/>
  <c r="R894" i="43"/>
  <c r="S894" i="43"/>
  <c r="T894" i="43"/>
  <c r="U894" i="43"/>
  <c r="V894" i="43"/>
  <c r="W894" i="43"/>
  <c r="X894" i="43"/>
  <c r="Y894" i="43"/>
  <c r="A895" i="43"/>
  <c r="B895" i="43"/>
  <c r="C895" i="43"/>
  <c r="D895" i="43"/>
  <c r="E895" i="43"/>
  <c r="F895" i="43"/>
  <c r="G895" i="43"/>
  <c r="H895" i="43"/>
  <c r="I895" i="43"/>
  <c r="J895" i="43"/>
  <c r="K895" i="43"/>
  <c r="L895" i="43"/>
  <c r="M895" i="43"/>
  <c r="N895" i="43"/>
  <c r="O895" i="43"/>
  <c r="P895" i="43"/>
  <c r="Q895" i="43"/>
  <c r="R895" i="43"/>
  <c r="S895" i="43"/>
  <c r="T895" i="43"/>
  <c r="U895" i="43"/>
  <c r="V895" i="43"/>
  <c r="W895" i="43"/>
  <c r="X895" i="43"/>
  <c r="Y895" i="43"/>
  <c r="A896" i="43"/>
  <c r="B896" i="43"/>
  <c r="C896" i="43"/>
  <c r="D896" i="43"/>
  <c r="E896" i="43"/>
  <c r="F896" i="43"/>
  <c r="G896" i="43"/>
  <c r="H896" i="43"/>
  <c r="I896" i="43"/>
  <c r="J896" i="43"/>
  <c r="K896" i="43"/>
  <c r="L896" i="43"/>
  <c r="M896" i="43"/>
  <c r="N896" i="43"/>
  <c r="O896" i="43"/>
  <c r="P896" i="43"/>
  <c r="Q896" i="43"/>
  <c r="R896" i="43"/>
  <c r="S896" i="43"/>
  <c r="T896" i="43"/>
  <c r="U896" i="43"/>
  <c r="V896" i="43"/>
  <c r="W896" i="43"/>
  <c r="X896" i="43"/>
  <c r="Y896" i="43"/>
  <c r="A897" i="43"/>
  <c r="B897" i="43"/>
  <c r="C897" i="43"/>
  <c r="D897" i="43"/>
  <c r="E897" i="43"/>
  <c r="F897" i="43"/>
  <c r="G897" i="43"/>
  <c r="H897" i="43"/>
  <c r="I897" i="43"/>
  <c r="J897" i="43"/>
  <c r="K897" i="43"/>
  <c r="L897" i="43"/>
  <c r="M897" i="43"/>
  <c r="N897" i="43"/>
  <c r="O897" i="43"/>
  <c r="P897" i="43"/>
  <c r="Q897" i="43"/>
  <c r="R897" i="43"/>
  <c r="S897" i="43"/>
  <c r="T897" i="43"/>
  <c r="U897" i="43"/>
  <c r="V897" i="43"/>
  <c r="W897" i="43"/>
  <c r="X897" i="43"/>
  <c r="Y897" i="43"/>
  <c r="A898" i="43"/>
  <c r="B898" i="43"/>
  <c r="C898" i="43"/>
  <c r="D898" i="43"/>
  <c r="E898" i="43"/>
  <c r="F898" i="43"/>
  <c r="G898" i="43"/>
  <c r="H898" i="43"/>
  <c r="I898" i="43"/>
  <c r="J898" i="43"/>
  <c r="K898" i="43"/>
  <c r="L898" i="43"/>
  <c r="M898" i="43"/>
  <c r="N898" i="43"/>
  <c r="O898" i="43"/>
  <c r="P898" i="43"/>
  <c r="Q898" i="43"/>
  <c r="R898" i="43"/>
  <c r="S898" i="43"/>
  <c r="T898" i="43"/>
  <c r="U898" i="43"/>
  <c r="V898" i="43"/>
  <c r="W898" i="43"/>
  <c r="X898" i="43"/>
  <c r="Y898" i="43"/>
  <c r="A899" i="43"/>
  <c r="B899" i="43"/>
  <c r="C899" i="43"/>
  <c r="D899" i="43"/>
  <c r="E899" i="43"/>
  <c r="F899" i="43"/>
  <c r="G899" i="43"/>
  <c r="H899" i="43"/>
  <c r="I899" i="43"/>
  <c r="J899" i="43"/>
  <c r="K899" i="43"/>
  <c r="L899" i="43"/>
  <c r="M899" i="43"/>
  <c r="N899" i="43"/>
  <c r="O899" i="43"/>
  <c r="P899" i="43"/>
  <c r="Q899" i="43"/>
  <c r="R899" i="43"/>
  <c r="S899" i="43"/>
  <c r="T899" i="43"/>
  <c r="U899" i="43"/>
  <c r="V899" i="43"/>
  <c r="W899" i="43"/>
  <c r="X899" i="43"/>
  <c r="Y899" i="43"/>
  <c r="A900" i="43"/>
  <c r="B900" i="43"/>
  <c r="C900" i="43"/>
  <c r="D900" i="43"/>
  <c r="E900" i="43"/>
  <c r="F900" i="43"/>
  <c r="G900" i="43"/>
  <c r="H900" i="43"/>
  <c r="I900" i="43"/>
  <c r="J900" i="43"/>
  <c r="K900" i="43"/>
  <c r="L900" i="43"/>
  <c r="M900" i="43"/>
  <c r="N900" i="43"/>
  <c r="O900" i="43"/>
  <c r="P900" i="43"/>
  <c r="Q900" i="43"/>
  <c r="R900" i="43"/>
  <c r="S900" i="43"/>
  <c r="T900" i="43"/>
  <c r="U900" i="43"/>
  <c r="V900" i="43"/>
  <c r="W900" i="43"/>
  <c r="X900" i="43"/>
  <c r="Y900" i="43"/>
  <c r="A901" i="43"/>
  <c r="B901" i="43"/>
  <c r="C901" i="43"/>
  <c r="D901" i="43"/>
  <c r="E901" i="43"/>
  <c r="F901" i="43"/>
  <c r="G901" i="43"/>
  <c r="H901" i="43"/>
  <c r="I901" i="43"/>
  <c r="J901" i="43"/>
  <c r="K901" i="43"/>
  <c r="L901" i="43"/>
  <c r="M901" i="43"/>
  <c r="N901" i="43"/>
  <c r="O901" i="43"/>
  <c r="P901" i="43"/>
  <c r="Q901" i="43"/>
  <c r="R901" i="43"/>
  <c r="S901" i="43"/>
  <c r="T901" i="43"/>
  <c r="U901" i="43"/>
  <c r="V901" i="43"/>
  <c r="W901" i="43"/>
  <c r="X901" i="43"/>
  <c r="Y901" i="43"/>
  <c r="A902" i="43"/>
  <c r="B902" i="43"/>
  <c r="C902" i="43"/>
  <c r="D902" i="43"/>
  <c r="E902" i="43"/>
  <c r="F902" i="43"/>
  <c r="G902" i="43"/>
  <c r="H902" i="43"/>
  <c r="I902" i="43"/>
  <c r="J902" i="43"/>
  <c r="K902" i="43"/>
  <c r="L902" i="43"/>
  <c r="M902" i="43"/>
  <c r="N902" i="43"/>
  <c r="O902" i="43"/>
  <c r="P902" i="43"/>
  <c r="Q902" i="43"/>
  <c r="R902" i="43"/>
  <c r="S902" i="43"/>
  <c r="T902" i="43"/>
  <c r="U902" i="43"/>
  <c r="V902" i="43"/>
  <c r="W902" i="43"/>
  <c r="X902" i="43"/>
  <c r="Y902" i="43"/>
  <c r="A903" i="43"/>
  <c r="B903" i="43"/>
  <c r="C903" i="43"/>
  <c r="D903" i="43"/>
  <c r="E903" i="43"/>
  <c r="F903" i="43"/>
  <c r="G903" i="43"/>
  <c r="H903" i="43"/>
  <c r="I903" i="43"/>
  <c r="J903" i="43"/>
  <c r="K903" i="43"/>
  <c r="L903" i="43"/>
  <c r="M903" i="43"/>
  <c r="N903" i="43"/>
  <c r="O903" i="43"/>
  <c r="P903" i="43"/>
  <c r="Q903" i="43"/>
  <c r="R903" i="43"/>
  <c r="S903" i="43"/>
  <c r="T903" i="43"/>
  <c r="U903" i="43"/>
  <c r="V903" i="43"/>
  <c r="W903" i="43"/>
  <c r="X903" i="43"/>
  <c r="Y903" i="43"/>
  <c r="A904" i="43"/>
  <c r="B904" i="43"/>
  <c r="C904" i="43"/>
  <c r="D904" i="43"/>
  <c r="E904" i="43"/>
  <c r="F904" i="43"/>
  <c r="G904" i="43"/>
  <c r="H904" i="43"/>
  <c r="I904" i="43"/>
  <c r="J904" i="43"/>
  <c r="K904" i="43"/>
  <c r="L904" i="43"/>
  <c r="M904" i="43"/>
  <c r="N904" i="43"/>
  <c r="O904" i="43"/>
  <c r="P904" i="43"/>
  <c r="Q904" i="43"/>
  <c r="R904" i="43"/>
  <c r="S904" i="43"/>
  <c r="T904" i="43"/>
  <c r="U904" i="43"/>
  <c r="V904" i="43"/>
  <c r="W904" i="43"/>
  <c r="X904" i="43"/>
  <c r="Y904" i="43"/>
  <c r="A905" i="43"/>
  <c r="B905" i="43"/>
  <c r="C905" i="43"/>
  <c r="D905" i="43"/>
  <c r="E905" i="43"/>
  <c r="F905" i="43"/>
  <c r="G905" i="43"/>
  <c r="H905" i="43"/>
  <c r="I905" i="43"/>
  <c r="J905" i="43"/>
  <c r="K905" i="43"/>
  <c r="L905" i="43"/>
  <c r="M905" i="43"/>
  <c r="N905" i="43"/>
  <c r="O905" i="43"/>
  <c r="P905" i="43"/>
  <c r="Q905" i="43"/>
  <c r="R905" i="43"/>
  <c r="S905" i="43"/>
  <c r="T905" i="43"/>
  <c r="U905" i="43"/>
  <c r="V905" i="43"/>
  <c r="W905" i="43"/>
  <c r="X905" i="43"/>
  <c r="Y905" i="43"/>
  <c r="A906" i="43"/>
  <c r="B906" i="43"/>
  <c r="C906" i="43"/>
  <c r="D906" i="43"/>
  <c r="E906" i="43"/>
  <c r="F906" i="43"/>
  <c r="G906" i="43"/>
  <c r="H906" i="43"/>
  <c r="I906" i="43"/>
  <c r="J906" i="43"/>
  <c r="K906" i="43"/>
  <c r="L906" i="43"/>
  <c r="M906" i="43"/>
  <c r="N906" i="43"/>
  <c r="O906" i="43"/>
  <c r="P906" i="43"/>
  <c r="Q906" i="43"/>
  <c r="R906" i="43"/>
  <c r="S906" i="43"/>
  <c r="T906" i="43"/>
  <c r="U906" i="43"/>
  <c r="V906" i="43"/>
  <c r="W906" i="43"/>
  <c r="X906" i="43"/>
  <c r="Y906" i="43"/>
  <c r="A907" i="43"/>
  <c r="B907" i="43"/>
  <c r="C907" i="43"/>
  <c r="D907" i="43"/>
  <c r="E907" i="43"/>
  <c r="F907" i="43"/>
  <c r="G907" i="43"/>
  <c r="H907" i="43"/>
  <c r="I907" i="43"/>
  <c r="J907" i="43"/>
  <c r="K907" i="43"/>
  <c r="L907" i="43"/>
  <c r="M907" i="43"/>
  <c r="N907" i="43"/>
  <c r="O907" i="43"/>
  <c r="P907" i="43"/>
  <c r="Q907" i="43"/>
  <c r="R907" i="43"/>
  <c r="S907" i="43"/>
  <c r="T907" i="43"/>
  <c r="U907" i="43"/>
  <c r="V907" i="43"/>
  <c r="W907" i="43"/>
  <c r="X907" i="43"/>
  <c r="Y907" i="43"/>
  <c r="A908" i="43"/>
  <c r="B908" i="43"/>
  <c r="C908" i="43"/>
  <c r="D908" i="43"/>
  <c r="E908" i="43"/>
  <c r="F908" i="43"/>
  <c r="G908" i="43"/>
  <c r="H908" i="43"/>
  <c r="I908" i="43"/>
  <c r="J908" i="43"/>
  <c r="K908" i="43"/>
  <c r="L908" i="43"/>
  <c r="M908" i="43"/>
  <c r="N908" i="43"/>
  <c r="O908" i="43"/>
  <c r="P908" i="43"/>
  <c r="Q908" i="43"/>
  <c r="R908" i="43"/>
  <c r="S908" i="43"/>
  <c r="T908" i="43"/>
  <c r="U908" i="43"/>
  <c r="V908" i="43"/>
  <c r="W908" i="43"/>
  <c r="X908" i="43"/>
  <c r="Y908" i="43"/>
  <c r="A909" i="43"/>
  <c r="B909" i="43"/>
  <c r="C909" i="43"/>
  <c r="D909" i="43"/>
  <c r="E909" i="43"/>
  <c r="F909" i="43"/>
  <c r="G909" i="43"/>
  <c r="H909" i="43"/>
  <c r="I909" i="43"/>
  <c r="J909" i="43"/>
  <c r="K909" i="43"/>
  <c r="L909" i="43"/>
  <c r="M909" i="43"/>
  <c r="N909" i="43"/>
  <c r="O909" i="43"/>
  <c r="P909" i="43"/>
  <c r="Q909" i="43"/>
  <c r="R909" i="43"/>
  <c r="S909" i="43"/>
  <c r="T909" i="43"/>
  <c r="U909" i="43"/>
  <c r="V909" i="43"/>
  <c r="W909" i="43"/>
  <c r="X909" i="43"/>
  <c r="Y909" i="43"/>
  <c r="A910" i="43"/>
  <c r="B910" i="43"/>
  <c r="C910" i="43"/>
  <c r="D910" i="43"/>
  <c r="E910" i="43"/>
  <c r="F910" i="43"/>
  <c r="G910" i="43"/>
  <c r="H910" i="43"/>
  <c r="I910" i="43"/>
  <c r="J910" i="43"/>
  <c r="K910" i="43"/>
  <c r="L910" i="43"/>
  <c r="M910" i="43"/>
  <c r="N910" i="43"/>
  <c r="O910" i="43"/>
  <c r="P910" i="43"/>
  <c r="Q910" i="43"/>
  <c r="R910" i="43"/>
  <c r="S910" i="43"/>
  <c r="T910" i="43"/>
  <c r="U910" i="43"/>
  <c r="V910" i="43"/>
  <c r="W910" i="43"/>
  <c r="X910" i="43"/>
  <c r="Y910" i="43"/>
  <c r="A911" i="43"/>
  <c r="B911" i="43"/>
  <c r="C911" i="43"/>
  <c r="D911" i="43"/>
  <c r="E911" i="43"/>
  <c r="F911" i="43"/>
  <c r="G911" i="43"/>
  <c r="H911" i="43"/>
  <c r="I911" i="43"/>
  <c r="J911" i="43"/>
  <c r="K911" i="43"/>
  <c r="L911" i="43"/>
  <c r="M911" i="43"/>
  <c r="N911" i="43"/>
  <c r="O911" i="43"/>
  <c r="P911" i="43"/>
  <c r="Q911" i="43"/>
  <c r="R911" i="43"/>
  <c r="S911" i="43"/>
  <c r="T911" i="43"/>
  <c r="U911" i="43"/>
  <c r="V911" i="43"/>
  <c r="W911" i="43"/>
  <c r="X911" i="43"/>
  <c r="Y911" i="43"/>
  <c r="A912" i="43"/>
  <c r="B912" i="43"/>
  <c r="C912" i="43"/>
  <c r="D912" i="43"/>
  <c r="E912" i="43"/>
  <c r="F912" i="43"/>
  <c r="G912" i="43"/>
  <c r="H912" i="43"/>
  <c r="I912" i="43"/>
  <c r="J912" i="43"/>
  <c r="K912" i="43"/>
  <c r="L912" i="43"/>
  <c r="M912" i="43"/>
  <c r="N912" i="43"/>
  <c r="O912" i="43"/>
  <c r="P912" i="43"/>
  <c r="Q912" i="43"/>
  <c r="R912" i="43"/>
  <c r="S912" i="43"/>
  <c r="T912" i="43"/>
  <c r="U912" i="43"/>
  <c r="V912" i="43"/>
  <c r="W912" i="43"/>
  <c r="X912" i="43"/>
  <c r="Y912" i="43"/>
  <c r="A913" i="43"/>
  <c r="B913" i="43"/>
  <c r="C913" i="43"/>
  <c r="D913" i="43"/>
  <c r="E913" i="43"/>
  <c r="F913" i="43"/>
  <c r="G913" i="43"/>
  <c r="H913" i="43"/>
  <c r="I913" i="43"/>
  <c r="J913" i="43"/>
  <c r="K913" i="43"/>
  <c r="L913" i="43"/>
  <c r="M913" i="43"/>
  <c r="N913" i="43"/>
  <c r="O913" i="43"/>
  <c r="P913" i="43"/>
  <c r="Q913" i="43"/>
  <c r="R913" i="43"/>
  <c r="S913" i="43"/>
  <c r="T913" i="43"/>
  <c r="U913" i="43"/>
  <c r="V913" i="43"/>
  <c r="W913" i="43"/>
  <c r="X913" i="43"/>
  <c r="Y913" i="43"/>
  <c r="A914" i="43"/>
  <c r="B914" i="43"/>
  <c r="C914" i="43"/>
  <c r="D914" i="43"/>
  <c r="E914" i="43"/>
  <c r="F914" i="43"/>
  <c r="G914" i="43"/>
  <c r="H914" i="43"/>
  <c r="I914" i="43"/>
  <c r="J914" i="43"/>
  <c r="K914" i="43"/>
  <c r="L914" i="43"/>
  <c r="M914" i="43"/>
  <c r="N914" i="43"/>
  <c r="O914" i="43"/>
  <c r="P914" i="43"/>
  <c r="Q914" i="43"/>
  <c r="R914" i="43"/>
  <c r="S914" i="43"/>
  <c r="T914" i="43"/>
  <c r="U914" i="43"/>
  <c r="V914" i="43"/>
  <c r="W914" i="43"/>
  <c r="X914" i="43"/>
  <c r="Y914" i="43"/>
  <c r="A915" i="43"/>
  <c r="B915" i="43"/>
  <c r="C915" i="43"/>
  <c r="D915" i="43"/>
  <c r="E915" i="43"/>
  <c r="F915" i="43"/>
  <c r="G915" i="43"/>
  <c r="H915" i="43"/>
  <c r="I915" i="43"/>
  <c r="J915" i="43"/>
  <c r="K915" i="43"/>
  <c r="L915" i="43"/>
  <c r="M915" i="43"/>
  <c r="N915" i="43"/>
  <c r="O915" i="43"/>
  <c r="P915" i="43"/>
  <c r="Q915" i="43"/>
  <c r="R915" i="43"/>
  <c r="S915" i="43"/>
  <c r="T915" i="43"/>
  <c r="U915" i="43"/>
  <c r="V915" i="43"/>
  <c r="W915" i="43"/>
  <c r="X915" i="43"/>
  <c r="Y915" i="43"/>
  <c r="A916" i="43"/>
  <c r="B916" i="43"/>
  <c r="C916" i="43"/>
  <c r="D916" i="43"/>
  <c r="E916" i="43"/>
  <c r="F916" i="43"/>
  <c r="G916" i="43"/>
  <c r="H916" i="43"/>
  <c r="I916" i="43"/>
  <c r="J916" i="43"/>
  <c r="K916" i="43"/>
  <c r="L916" i="43"/>
  <c r="M916" i="43"/>
  <c r="N916" i="43"/>
  <c r="O916" i="43"/>
  <c r="P916" i="43"/>
  <c r="Q916" i="43"/>
  <c r="R916" i="43"/>
  <c r="S916" i="43"/>
  <c r="T916" i="43"/>
  <c r="U916" i="43"/>
  <c r="V916" i="43"/>
  <c r="W916" i="43"/>
  <c r="X916" i="43"/>
  <c r="Y916" i="43"/>
  <c r="A917" i="43"/>
  <c r="B917" i="43"/>
  <c r="C917" i="43"/>
  <c r="D917" i="43"/>
  <c r="E917" i="43"/>
  <c r="F917" i="43"/>
  <c r="G917" i="43"/>
  <c r="H917" i="43"/>
  <c r="I917" i="43"/>
  <c r="J917" i="43"/>
  <c r="K917" i="43"/>
  <c r="L917" i="43"/>
  <c r="M917" i="43"/>
  <c r="N917" i="43"/>
  <c r="O917" i="43"/>
  <c r="P917" i="43"/>
  <c r="Q917" i="43"/>
  <c r="R917" i="43"/>
  <c r="S917" i="43"/>
  <c r="T917" i="43"/>
  <c r="U917" i="43"/>
  <c r="V917" i="43"/>
  <c r="W917" i="43"/>
  <c r="X917" i="43"/>
  <c r="Y917" i="43"/>
  <c r="A918" i="43"/>
  <c r="B918" i="43"/>
  <c r="C918" i="43"/>
  <c r="D918" i="43"/>
  <c r="E918" i="43"/>
  <c r="F918" i="43"/>
  <c r="G918" i="43"/>
  <c r="H918" i="43"/>
  <c r="I918" i="43"/>
  <c r="J918" i="43"/>
  <c r="K918" i="43"/>
  <c r="L918" i="43"/>
  <c r="M918" i="43"/>
  <c r="N918" i="43"/>
  <c r="O918" i="43"/>
  <c r="P918" i="43"/>
  <c r="Q918" i="43"/>
  <c r="R918" i="43"/>
  <c r="S918" i="43"/>
  <c r="T918" i="43"/>
  <c r="U918" i="43"/>
  <c r="V918" i="43"/>
  <c r="W918" i="43"/>
  <c r="X918" i="43"/>
  <c r="Y918" i="43"/>
  <c r="A919" i="43"/>
  <c r="B919" i="43"/>
  <c r="C919" i="43"/>
  <c r="D919" i="43"/>
  <c r="E919" i="43"/>
  <c r="F919" i="43"/>
  <c r="G919" i="43"/>
  <c r="H919" i="43"/>
  <c r="I919" i="43"/>
  <c r="J919" i="43"/>
  <c r="K919" i="43"/>
  <c r="L919" i="43"/>
  <c r="M919" i="43"/>
  <c r="N919" i="43"/>
  <c r="O919" i="43"/>
  <c r="P919" i="43"/>
  <c r="Q919" i="43"/>
  <c r="R919" i="43"/>
  <c r="S919" i="43"/>
  <c r="T919" i="43"/>
  <c r="U919" i="43"/>
  <c r="V919" i="43"/>
  <c r="W919" i="43"/>
  <c r="X919" i="43"/>
  <c r="Y919" i="43"/>
  <c r="A920" i="43"/>
  <c r="B920" i="43"/>
  <c r="C920" i="43"/>
  <c r="D920" i="43"/>
  <c r="E920" i="43"/>
  <c r="F920" i="43"/>
  <c r="G920" i="43"/>
  <c r="H920" i="43"/>
  <c r="I920" i="43"/>
  <c r="J920" i="43"/>
  <c r="K920" i="43"/>
  <c r="L920" i="43"/>
  <c r="M920" i="43"/>
  <c r="N920" i="43"/>
  <c r="O920" i="43"/>
  <c r="P920" i="43"/>
  <c r="Q920" i="43"/>
  <c r="R920" i="43"/>
  <c r="S920" i="43"/>
  <c r="T920" i="43"/>
  <c r="U920" i="43"/>
  <c r="V920" i="43"/>
  <c r="W920" i="43"/>
  <c r="X920" i="43"/>
  <c r="Y920" i="43"/>
  <c r="A921" i="43"/>
  <c r="B921" i="43"/>
  <c r="C921" i="43"/>
  <c r="D921" i="43"/>
  <c r="E921" i="43"/>
  <c r="F921" i="43"/>
  <c r="G921" i="43"/>
  <c r="H921" i="43"/>
  <c r="I921" i="43"/>
  <c r="J921" i="43"/>
  <c r="K921" i="43"/>
  <c r="L921" i="43"/>
  <c r="M921" i="43"/>
  <c r="N921" i="43"/>
  <c r="O921" i="43"/>
  <c r="P921" i="43"/>
  <c r="Q921" i="43"/>
  <c r="R921" i="43"/>
  <c r="S921" i="43"/>
  <c r="T921" i="43"/>
  <c r="U921" i="43"/>
  <c r="V921" i="43"/>
  <c r="W921" i="43"/>
  <c r="X921" i="43"/>
  <c r="Y921" i="43"/>
  <c r="A922" i="43"/>
  <c r="B922" i="43"/>
  <c r="C922" i="43"/>
  <c r="D922" i="43"/>
  <c r="E922" i="43"/>
  <c r="F922" i="43"/>
  <c r="G922" i="43"/>
  <c r="H922" i="43"/>
  <c r="I922" i="43"/>
  <c r="J922" i="43"/>
  <c r="K922" i="43"/>
  <c r="L922" i="43"/>
  <c r="M922" i="43"/>
  <c r="N922" i="43"/>
  <c r="O922" i="43"/>
  <c r="P922" i="43"/>
  <c r="Q922" i="43"/>
  <c r="R922" i="43"/>
  <c r="S922" i="43"/>
  <c r="T922" i="43"/>
  <c r="U922" i="43"/>
  <c r="V922" i="43"/>
  <c r="W922" i="43"/>
  <c r="X922" i="43"/>
  <c r="Y922" i="43"/>
  <c r="A923" i="43"/>
  <c r="B923" i="43"/>
  <c r="C923" i="43"/>
  <c r="D923" i="43"/>
  <c r="E923" i="43"/>
  <c r="F923" i="43"/>
  <c r="G923" i="43"/>
  <c r="H923" i="43"/>
  <c r="I923" i="43"/>
  <c r="J923" i="43"/>
  <c r="K923" i="43"/>
  <c r="L923" i="43"/>
  <c r="M923" i="43"/>
  <c r="N923" i="43"/>
  <c r="O923" i="43"/>
  <c r="P923" i="43"/>
  <c r="Q923" i="43"/>
  <c r="R923" i="43"/>
  <c r="S923" i="43"/>
  <c r="T923" i="43"/>
  <c r="U923" i="43"/>
  <c r="V923" i="43"/>
  <c r="W923" i="43"/>
  <c r="X923" i="43"/>
  <c r="Y923" i="43"/>
  <c r="A924" i="43"/>
  <c r="B924" i="43"/>
  <c r="C924" i="43"/>
  <c r="D924" i="43"/>
  <c r="E924" i="43"/>
  <c r="F924" i="43"/>
  <c r="G924" i="43"/>
  <c r="H924" i="43"/>
  <c r="I924" i="43"/>
  <c r="J924" i="43"/>
  <c r="K924" i="43"/>
  <c r="L924" i="43"/>
  <c r="M924" i="43"/>
  <c r="N924" i="43"/>
  <c r="O924" i="43"/>
  <c r="P924" i="43"/>
  <c r="Q924" i="43"/>
  <c r="R924" i="43"/>
  <c r="S924" i="43"/>
  <c r="T924" i="43"/>
  <c r="U924" i="43"/>
  <c r="V924" i="43"/>
  <c r="W924" i="43"/>
  <c r="X924" i="43"/>
  <c r="Y924" i="43"/>
  <c r="A925" i="43"/>
  <c r="B925" i="43"/>
  <c r="C925" i="43"/>
  <c r="D925" i="43"/>
  <c r="E925" i="43"/>
  <c r="F925" i="43"/>
  <c r="G925" i="43"/>
  <c r="H925" i="43"/>
  <c r="I925" i="43"/>
  <c r="J925" i="43"/>
  <c r="K925" i="43"/>
  <c r="L925" i="43"/>
  <c r="M925" i="43"/>
  <c r="N925" i="43"/>
  <c r="O925" i="43"/>
  <c r="P925" i="43"/>
  <c r="Q925" i="43"/>
  <c r="R925" i="43"/>
  <c r="S925" i="43"/>
  <c r="T925" i="43"/>
  <c r="U925" i="43"/>
  <c r="V925" i="43"/>
  <c r="W925" i="43"/>
  <c r="X925" i="43"/>
  <c r="Y925" i="43"/>
  <c r="A926" i="43"/>
  <c r="B926" i="43"/>
  <c r="C926" i="43"/>
  <c r="D926" i="43"/>
  <c r="E926" i="43"/>
  <c r="F926" i="43"/>
  <c r="G926" i="43"/>
  <c r="H926" i="43"/>
  <c r="I926" i="43"/>
  <c r="J926" i="43"/>
  <c r="K926" i="43"/>
  <c r="L926" i="43"/>
  <c r="M926" i="43"/>
  <c r="N926" i="43"/>
  <c r="O926" i="43"/>
  <c r="P926" i="43"/>
  <c r="Q926" i="43"/>
  <c r="R926" i="43"/>
  <c r="S926" i="43"/>
  <c r="T926" i="43"/>
  <c r="U926" i="43"/>
  <c r="V926" i="43"/>
  <c r="W926" i="43"/>
  <c r="X926" i="43"/>
  <c r="Y926" i="43"/>
  <c r="A927" i="43"/>
  <c r="B927" i="43"/>
  <c r="C927" i="43"/>
  <c r="D927" i="43"/>
  <c r="E927" i="43"/>
  <c r="F927" i="43"/>
  <c r="G927" i="43"/>
  <c r="H927" i="43"/>
  <c r="I927" i="43"/>
  <c r="J927" i="43"/>
  <c r="K927" i="43"/>
  <c r="L927" i="43"/>
  <c r="M927" i="43"/>
  <c r="N927" i="43"/>
  <c r="O927" i="43"/>
  <c r="P927" i="43"/>
  <c r="Q927" i="43"/>
  <c r="R927" i="43"/>
  <c r="S927" i="43"/>
  <c r="T927" i="43"/>
  <c r="U927" i="43"/>
  <c r="V927" i="43"/>
  <c r="W927" i="43"/>
  <c r="X927" i="43"/>
  <c r="Y927" i="43"/>
  <c r="A928" i="43"/>
  <c r="B928" i="43"/>
  <c r="C928" i="43"/>
  <c r="D928" i="43"/>
  <c r="E928" i="43"/>
  <c r="F928" i="43"/>
  <c r="G928" i="43"/>
  <c r="H928" i="43"/>
  <c r="I928" i="43"/>
  <c r="J928" i="43"/>
  <c r="K928" i="43"/>
  <c r="L928" i="43"/>
  <c r="M928" i="43"/>
  <c r="N928" i="43"/>
  <c r="O928" i="43"/>
  <c r="P928" i="43"/>
  <c r="Q928" i="43"/>
  <c r="R928" i="43"/>
  <c r="S928" i="43"/>
  <c r="T928" i="43"/>
  <c r="U928" i="43"/>
  <c r="V928" i="43"/>
  <c r="W928" i="43"/>
  <c r="X928" i="43"/>
  <c r="Y928" i="43"/>
  <c r="A929" i="43"/>
  <c r="B929" i="43"/>
  <c r="C929" i="43"/>
  <c r="D929" i="43"/>
  <c r="E929" i="43"/>
  <c r="F929" i="43"/>
  <c r="G929" i="43"/>
  <c r="H929" i="43"/>
  <c r="I929" i="43"/>
  <c r="J929" i="43"/>
  <c r="K929" i="43"/>
  <c r="L929" i="43"/>
  <c r="M929" i="43"/>
  <c r="N929" i="43"/>
  <c r="O929" i="43"/>
  <c r="P929" i="43"/>
  <c r="Q929" i="43"/>
  <c r="R929" i="43"/>
  <c r="S929" i="43"/>
  <c r="T929" i="43"/>
  <c r="U929" i="43"/>
  <c r="V929" i="43"/>
  <c r="W929" i="43"/>
  <c r="X929" i="43"/>
  <c r="Y929" i="43"/>
  <c r="A930" i="43"/>
  <c r="B930" i="43"/>
  <c r="C930" i="43"/>
  <c r="D930" i="43"/>
  <c r="E930" i="43"/>
  <c r="F930" i="43"/>
  <c r="G930" i="43"/>
  <c r="H930" i="43"/>
  <c r="I930" i="43"/>
  <c r="J930" i="43"/>
  <c r="K930" i="43"/>
  <c r="L930" i="43"/>
  <c r="M930" i="43"/>
  <c r="N930" i="43"/>
  <c r="O930" i="43"/>
  <c r="P930" i="43"/>
  <c r="Q930" i="43"/>
  <c r="R930" i="43"/>
  <c r="S930" i="43"/>
  <c r="T930" i="43"/>
  <c r="U930" i="43"/>
  <c r="V930" i="43"/>
  <c r="W930" i="43"/>
  <c r="X930" i="43"/>
  <c r="Y930" i="43"/>
  <c r="A931" i="43"/>
  <c r="B931" i="43"/>
  <c r="C931" i="43"/>
  <c r="D931" i="43"/>
  <c r="E931" i="43"/>
  <c r="F931" i="43"/>
  <c r="G931" i="43"/>
  <c r="H931" i="43"/>
  <c r="I931" i="43"/>
  <c r="J931" i="43"/>
  <c r="K931" i="43"/>
  <c r="L931" i="43"/>
  <c r="M931" i="43"/>
  <c r="N931" i="43"/>
  <c r="O931" i="43"/>
  <c r="P931" i="43"/>
  <c r="Q931" i="43"/>
  <c r="R931" i="43"/>
  <c r="S931" i="43"/>
  <c r="T931" i="43"/>
  <c r="U931" i="43"/>
  <c r="V931" i="43"/>
  <c r="W931" i="43"/>
  <c r="X931" i="43"/>
  <c r="Y931" i="43"/>
  <c r="A932" i="43"/>
  <c r="B932" i="43"/>
  <c r="C932" i="43"/>
  <c r="D932" i="43"/>
  <c r="E932" i="43"/>
  <c r="F932" i="43"/>
  <c r="G932" i="43"/>
  <c r="H932" i="43"/>
  <c r="I932" i="43"/>
  <c r="J932" i="43"/>
  <c r="K932" i="43"/>
  <c r="L932" i="43"/>
  <c r="M932" i="43"/>
  <c r="N932" i="43"/>
  <c r="O932" i="43"/>
  <c r="P932" i="43"/>
  <c r="Q932" i="43"/>
  <c r="R932" i="43"/>
  <c r="S932" i="43"/>
  <c r="T932" i="43"/>
  <c r="U932" i="43"/>
  <c r="V932" i="43"/>
  <c r="W932" i="43"/>
  <c r="X932" i="43"/>
  <c r="Y932" i="43"/>
  <c r="A933" i="43"/>
  <c r="B933" i="43"/>
  <c r="C933" i="43"/>
  <c r="D933" i="43"/>
  <c r="E933" i="43"/>
  <c r="F933" i="43"/>
  <c r="G933" i="43"/>
  <c r="H933" i="43"/>
  <c r="I933" i="43"/>
  <c r="J933" i="43"/>
  <c r="K933" i="43"/>
  <c r="L933" i="43"/>
  <c r="M933" i="43"/>
  <c r="N933" i="43"/>
  <c r="O933" i="43"/>
  <c r="P933" i="43"/>
  <c r="Q933" i="43"/>
  <c r="R933" i="43"/>
  <c r="S933" i="43"/>
  <c r="T933" i="43"/>
  <c r="U933" i="43"/>
  <c r="V933" i="43"/>
  <c r="W933" i="43"/>
  <c r="X933" i="43"/>
  <c r="Y933" i="43"/>
  <c r="A934" i="43"/>
  <c r="B934" i="43"/>
  <c r="C934" i="43"/>
  <c r="D934" i="43"/>
  <c r="E934" i="43"/>
  <c r="F934" i="43"/>
  <c r="G934" i="43"/>
  <c r="H934" i="43"/>
  <c r="I934" i="43"/>
  <c r="J934" i="43"/>
  <c r="K934" i="43"/>
  <c r="L934" i="43"/>
  <c r="M934" i="43"/>
  <c r="N934" i="43"/>
  <c r="O934" i="43"/>
  <c r="P934" i="43"/>
  <c r="Q934" i="43"/>
  <c r="R934" i="43"/>
  <c r="S934" i="43"/>
  <c r="T934" i="43"/>
  <c r="U934" i="43"/>
  <c r="V934" i="43"/>
  <c r="W934" i="43"/>
  <c r="X934" i="43"/>
  <c r="Y934" i="43"/>
  <c r="A935" i="43"/>
  <c r="B935" i="43"/>
  <c r="C935" i="43"/>
  <c r="D935" i="43"/>
  <c r="E935" i="43"/>
  <c r="F935" i="43"/>
  <c r="G935" i="43"/>
  <c r="H935" i="43"/>
  <c r="I935" i="43"/>
  <c r="J935" i="43"/>
  <c r="K935" i="43"/>
  <c r="L935" i="43"/>
  <c r="M935" i="43"/>
  <c r="N935" i="43"/>
  <c r="O935" i="43"/>
  <c r="P935" i="43"/>
  <c r="Q935" i="43"/>
  <c r="R935" i="43"/>
  <c r="S935" i="43"/>
  <c r="T935" i="43"/>
  <c r="U935" i="43"/>
  <c r="V935" i="43"/>
  <c r="W935" i="43"/>
  <c r="X935" i="43"/>
  <c r="Y935" i="43"/>
  <c r="A936" i="43"/>
  <c r="B936" i="43"/>
  <c r="C936" i="43"/>
  <c r="D936" i="43"/>
  <c r="E936" i="43"/>
  <c r="F936" i="43"/>
  <c r="G936" i="43"/>
  <c r="H936" i="43"/>
  <c r="I936" i="43"/>
  <c r="J936" i="43"/>
  <c r="K936" i="43"/>
  <c r="L936" i="43"/>
  <c r="M936" i="43"/>
  <c r="N936" i="43"/>
  <c r="O936" i="43"/>
  <c r="P936" i="43"/>
  <c r="Q936" i="43"/>
  <c r="R936" i="43"/>
  <c r="S936" i="43"/>
  <c r="T936" i="43"/>
  <c r="U936" i="43"/>
  <c r="V936" i="43"/>
  <c r="W936" i="43"/>
  <c r="X936" i="43"/>
  <c r="Y936" i="43"/>
  <c r="A851" i="43"/>
  <c r="B851" i="43"/>
  <c r="C851" i="43"/>
  <c r="D851" i="43"/>
  <c r="E851" i="43"/>
  <c r="F851" i="43"/>
  <c r="G851" i="43"/>
  <c r="H851" i="43"/>
  <c r="I851" i="43"/>
  <c r="J851" i="43"/>
  <c r="K851" i="43"/>
  <c r="L851" i="43"/>
  <c r="M851" i="43"/>
  <c r="N851" i="43"/>
  <c r="O851" i="43"/>
  <c r="P851" i="43"/>
  <c r="Q851" i="43"/>
  <c r="R851" i="43"/>
  <c r="S851" i="43"/>
  <c r="T851" i="43"/>
  <c r="U851" i="43"/>
  <c r="V851" i="43"/>
  <c r="W851" i="43"/>
  <c r="X851" i="43"/>
  <c r="Y851" i="43"/>
  <c r="A852" i="43"/>
  <c r="B852" i="43"/>
  <c r="C852" i="43"/>
  <c r="D852" i="43"/>
  <c r="E852" i="43"/>
  <c r="F852" i="43"/>
  <c r="G852" i="43"/>
  <c r="H852" i="43"/>
  <c r="I852" i="43"/>
  <c r="J852" i="43"/>
  <c r="K852" i="43"/>
  <c r="L852" i="43"/>
  <c r="M852" i="43"/>
  <c r="N852" i="43"/>
  <c r="O852" i="43"/>
  <c r="P852" i="43"/>
  <c r="Q852" i="43"/>
  <c r="R852" i="43"/>
  <c r="S852" i="43"/>
  <c r="T852" i="43"/>
  <c r="U852" i="43"/>
  <c r="V852" i="43"/>
  <c r="W852" i="43"/>
  <c r="X852" i="43"/>
  <c r="Y852" i="43"/>
  <c r="A853" i="43"/>
  <c r="B853" i="43"/>
  <c r="C853" i="43"/>
  <c r="D853" i="43"/>
  <c r="E853" i="43"/>
  <c r="F853" i="43"/>
  <c r="G853" i="43"/>
  <c r="H853" i="43"/>
  <c r="I853" i="43"/>
  <c r="J853" i="43"/>
  <c r="K853" i="43"/>
  <c r="L853" i="43"/>
  <c r="M853" i="43"/>
  <c r="N853" i="43"/>
  <c r="O853" i="43"/>
  <c r="P853" i="43"/>
  <c r="Q853" i="43"/>
  <c r="R853" i="43"/>
  <c r="S853" i="43"/>
  <c r="T853" i="43"/>
  <c r="U853" i="43"/>
  <c r="V853" i="43"/>
  <c r="W853" i="43"/>
  <c r="X853" i="43"/>
  <c r="Y853" i="43"/>
  <c r="A854" i="43"/>
  <c r="B854" i="43"/>
  <c r="C854" i="43"/>
  <c r="D854" i="43"/>
  <c r="E854" i="43"/>
  <c r="F854" i="43"/>
  <c r="G854" i="43"/>
  <c r="H854" i="43"/>
  <c r="I854" i="43"/>
  <c r="J854" i="43"/>
  <c r="K854" i="43"/>
  <c r="L854" i="43"/>
  <c r="M854" i="43"/>
  <c r="N854" i="43"/>
  <c r="O854" i="43"/>
  <c r="P854" i="43"/>
  <c r="Q854" i="43"/>
  <c r="R854" i="43"/>
  <c r="S854" i="43"/>
  <c r="T854" i="43"/>
  <c r="U854" i="43"/>
  <c r="V854" i="43"/>
  <c r="W854" i="43"/>
  <c r="X854" i="43"/>
  <c r="Y854" i="43"/>
  <c r="A855" i="43"/>
  <c r="B855" i="43"/>
  <c r="C855" i="43"/>
  <c r="D855" i="43"/>
  <c r="E855" i="43"/>
  <c r="F855" i="43"/>
  <c r="G855" i="43"/>
  <c r="H855" i="43"/>
  <c r="I855" i="43"/>
  <c r="J855" i="43"/>
  <c r="K855" i="43"/>
  <c r="L855" i="43"/>
  <c r="M855" i="43"/>
  <c r="N855" i="43"/>
  <c r="O855" i="43"/>
  <c r="P855" i="43"/>
  <c r="Q855" i="43"/>
  <c r="R855" i="43"/>
  <c r="S855" i="43"/>
  <c r="T855" i="43"/>
  <c r="U855" i="43"/>
  <c r="V855" i="43"/>
  <c r="W855" i="43"/>
  <c r="X855" i="43"/>
  <c r="Y855" i="43"/>
  <c r="A856" i="43"/>
  <c r="B856" i="43"/>
  <c r="C856" i="43"/>
  <c r="D856" i="43"/>
  <c r="E856" i="43"/>
  <c r="F856" i="43"/>
  <c r="G856" i="43"/>
  <c r="H856" i="43"/>
  <c r="I856" i="43"/>
  <c r="J856" i="43"/>
  <c r="K856" i="43"/>
  <c r="L856" i="43"/>
  <c r="M856" i="43"/>
  <c r="N856" i="43"/>
  <c r="O856" i="43"/>
  <c r="P856" i="43"/>
  <c r="Q856" i="43"/>
  <c r="R856" i="43"/>
  <c r="S856" i="43"/>
  <c r="T856" i="43"/>
  <c r="U856" i="43"/>
  <c r="V856" i="43"/>
  <c r="W856" i="43"/>
  <c r="X856" i="43"/>
  <c r="Y856" i="43"/>
  <c r="A857" i="43"/>
  <c r="B857" i="43"/>
  <c r="C857" i="43"/>
  <c r="D857" i="43"/>
  <c r="E857" i="43"/>
  <c r="F857" i="43"/>
  <c r="G857" i="43"/>
  <c r="H857" i="43"/>
  <c r="I857" i="43"/>
  <c r="J857" i="43"/>
  <c r="K857" i="43"/>
  <c r="L857" i="43"/>
  <c r="M857" i="43"/>
  <c r="N857" i="43"/>
  <c r="O857" i="43"/>
  <c r="P857" i="43"/>
  <c r="Q857" i="43"/>
  <c r="R857" i="43"/>
  <c r="S857" i="43"/>
  <c r="T857" i="43"/>
  <c r="U857" i="43"/>
  <c r="V857" i="43"/>
  <c r="W857" i="43"/>
  <c r="X857" i="43"/>
  <c r="Y857" i="43"/>
  <c r="A858" i="43"/>
  <c r="B858" i="43"/>
  <c r="C858" i="43"/>
  <c r="D858" i="43"/>
  <c r="E858" i="43"/>
  <c r="F858" i="43"/>
  <c r="G858" i="43"/>
  <c r="H858" i="43"/>
  <c r="I858" i="43"/>
  <c r="J858" i="43"/>
  <c r="K858" i="43"/>
  <c r="L858" i="43"/>
  <c r="M858" i="43"/>
  <c r="N858" i="43"/>
  <c r="O858" i="43"/>
  <c r="P858" i="43"/>
  <c r="Q858" i="43"/>
  <c r="R858" i="43"/>
  <c r="S858" i="43"/>
  <c r="T858" i="43"/>
  <c r="U858" i="43"/>
  <c r="V858" i="43"/>
  <c r="W858" i="43"/>
  <c r="X858" i="43"/>
  <c r="Y858" i="43"/>
  <c r="A859" i="43"/>
  <c r="B859" i="43"/>
  <c r="C859" i="43"/>
  <c r="D859" i="43"/>
  <c r="E859" i="43"/>
  <c r="F859" i="43"/>
  <c r="G859" i="43"/>
  <c r="H859" i="43"/>
  <c r="I859" i="43"/>
  <c r="J859" i="43"/>
  <c r="K859" i="43"/>
  <c r="L859" i="43"/>
  <c r="M859" i="43"/>
  <c r="N859" i="43"/>
  <c r="O859" i="43"/>
  <c r="P859" i="43"/>
  <c r="Q859" i="43"/>
  <c r="R859" i="43"/>
  <c r="S859" i="43"/>
  <c r="T859" i="43"/>
  <c r="U859" i="43"/>
  <c r="V859" i="43"/>
  <c r="W859" i="43"/>
  <c r="X859" i="43"/>
  <c r="Y859" i="43"/>
  <c r="A860" i="43"/>
  <c r="B860" i="43"/>
  <c r="C860" i="43"/>
  <c r="D860" i="43"/>
  <c r="E860" i="43"/>
  <c r="F860" i="43"/>
  <c r="G860" i="43"/>
  <c r="H860" i="43"/>
  <c r="I860" i="43"/>
  <c r="J860" i="43"/>
  <c r="K860" i="43"/>
  <c r="L860" i="43"/>
  <c r="M860" i="43"/>
  <c r="N860" i="43"/>
  <c r="O860" i="43"/>
  <c r="P860" i="43"/>
  <c r="Q860" i="43"/>
  <c r="R860" i="43"/>
  <c r="S860" i="43"/>
  <c r="T860" i="43"/>
  <c r="U860" i="43"/>
  <c r="V860" i="43"/>
  <c r="W860" i="43"/>
  <c r="X860" i="43"/>
  <c r="Y860" i="43"/>
  <c r="A861" i="43"/>
  <c r="B861" i="43"/>
  <c r="C861" i="43"/>
  <c r="D861" i="43"/>
  <c r="E861" i="43"/>
  <c r="F861" i="43"/>
  <c r="G861" i="43"/>
  <c r="H861" i="43"/>
  <c r="I861" i="43"/>
  <c r="J861" i="43"/>
  <c r="K861" i="43"/>
  <c r="L861" i="43"/>
  <c r="M861" i="43"/>
  <c r="N861" i="43"/>
  <c r="O861" i="43"/>
  <c r="P861" i="43"/>
  <c r="Q861" i="43"/>
  <c r="R861" i="43"/>
  <c r="S861" i="43"/>
  <c r="T861" i="43"/>
  <c r="U861" i="43"/>
  <c r="V861" i="43"/>
  <c r="W861" i="43"/>
  <c r="X861" i="43"/>
  <c r="Y861" i="43"/>
  <c r="A862" i="43"/>
  <c r="B862" i="43"/>
  <c r="C862" i="43"/>
  <c r="D862" i="43"/>
  <c r="E862" i="43"/>
  <c r="F862" i="43"/>
  <c r="G862" i="43"/>
  <c r="H862" i="43"/>
  <c r="I862" i="43"/>
  <c r="J862" i="43"/>
  <c r="K862" i="43"/>
  <c r="L862" i="43"/>
  <c r="M862" i="43"/>
  <c r="N862" i="43"/>
  <c r="O862" i="43"/>
  <c r="P862" i="43"/>
  <c r="Q862" i="43"/>
  <c r="R862" i="43"/>
  <c r="S862" i="43"/>
  <c r="T862" i="43"/>
  <c r="U862" i="43"/>
  <c r="V862" i="43"/>
  <c r="W862" i="43"/>
  <c r="X862" i="43"/>
  <c r="Y862" i="43"/>
  <c r="A863" i="43"/>
  <c r="B863" i="43"/>
  <c r="C863" i="43"/>
  <c r="D863" i="43"/>
  <c r="E863" i="43"/>
  <c r="F863" i="43"/>
  <c r="G863" i="43"/>
  <c r="H863" i="43"/>
  <c r="I863" i="43"/>
  <c r="J863" i="43"/>
  <c r="K863" i="43"/>
  <c r="L863" i="43"/>
  <c r="M863" i="43"/>
  <c r="N863" i="43"/>
  <c r="O863" i="43"/>
  <c r="P863" i="43"/>
  <c r="Q863" i="43"/>
  <c r="R863" i="43"/>
  <c r="S863" i="43"/>
  <c r="T863" i="43"/>
  <c r="U863" i="43"/>
  <c r="V863" i="43"/>
  <c r="W863" i="43"/>
  <c r="X863" i="43"/>
  <c r="Y863" i="43"/>
  <c r="A864" i="43"/>
  <c r="B864" i="43"/>
  <c r="C864" i="43"/>
  <c r="D864" i="43"/>
  <c r="E864" i="43"/>
  <c r="F864" i="43"/>
  <c r="G864" i="43"/>
  <c r="H864" i="43"/>
  <c r="I864" i="43"/>
  <c r="J864" i="43"/>
  <c r="K864" i="43"/>
  <c r="L864" i="43"/>
  <c r="M864" i="43"/>
  <c r="N864" i="43"/>
  <c r="O864" i="43"/>
  <c r="P864" i="43"/>
  <c r="Q864" i="43"/>
  <c r="R864" i="43"/>
  <c r="S864" i="43"/>
  <c r="T864" i="43"/>
  <c r="U864" i="43"/>
  <c r="V864" i="43"/>
  <c r="W864" i="43"/>
  <c r="X864" i="43"/>
  <c r="Y864" i="43"/>
  <c r="A865" i="43"/>
  <c r="B865" i="43"/>
  <c r="C865" i="43"/>
  <c r="D865" i="43"/>
  <c r="E865" i="43"/>
  <c r="F865" i="43"/>
  <c r="G865" i="43"/>
  <c r="H865" i="43"/>
  <c r="I865" i="43"/>
  <c r="J865" i="43"/>
  <c r="K865" i="43"/>
  <c r="L865" i="43"/>
  <c r="M865" i="43"/>
  <c r="N865" i="43"/>
  <c r="O865" i="43"/>
  <c r="P865" i="43"/>
  <c r="Q865" i="43"/>
  <c r="R865" i="43"/>
  <c r="S865" i="43"/>
  <c r="T865" i="43"/>
  <c r="U865" i="43"/>
  <c r="V865" i="43"/>
  <c r="W865" i="43"/>
  <c r="X865" i="43"/>
  <c r="Y865" i="43"/>
  <c r="A866" i="43"/>
  <c r="B866" i="43"/>
  <c r="C866" i="43"/>
  <c r="D866" i="43"/>
  <c r="E866" i="43"/>
  <c r="F866" i="43"/>
  <c r="G866" i="43"/>
  <c r="H866" i="43"/>
  <c r="I866" i="43"/>
  <c r="J866" i="43"/>
  <c r="K866" i="43"/>
  <c r="L866" i="43"/>
  <c r="M866" i="43"/>
  <c r="N866" i="43"/>
  <c r="O866" i="43"/>
  <c r="P866" i="43"/>
  <c r="Q866" i="43"/>
  <c r="R866" i="43"/>
  <c r="S866" i="43"/>
  <c r="T866" i="43"/>
  <c r="U866" i="43"/>
  <c r="V866" i="43"/>
  <c r="W866" i="43"/>
  <c r="X866" i="43"/>
  <c r="Y866" i="43"/>
  <c r="A867" i="43"/>
  <c r="B867" i="43"/>
  <c r="C867" i="43"/>
  <c r="D867" i="43"/>
  <c r="E867" i="43"/>
  <c r="F867" i="43"/>
  <c r="G867" i="43"/>
  <c r="H867" i="43"/>
  <c r="I867" i="43"/>
  <c r="J867" i="43"/>
  <c r="K867" i="43"/>
  <c r="L867" i="43"/>
  <c r="M867" i="43"/>
  <c r="N867" i="43"/>
  <c r="O867" i="43"/>
  <c r="P867" i="43"/>
  <c r="Q867" i="43"/>
  <c r="R867" i="43"/>
  <c r="S867" i="43"/>
  <c r="T867" i="43"/>
  <c r="U867" i="43"/>
  <c r="V867" i="43"/>
  <c r="W867" i="43"/>
  <c r="X867" i="43"/>
  <c r="Y867" i="43"/>
  <c r="A868" i="43"/>
  <c r="B868" i="43"/>
  <c r="C868" i="43"/>
  <c r="D868" i="43"/>
  <c r="E868" i="43"/>
  <c r="F868" i="43"/>
  <c r="G868" i="43"/>
  <c r="H868" i="43"/>
  <c r="I868" i="43"/>
  <c r="J868" i="43"/>
  <c r="K868" i="43"/>
  <c r="L868" i="43"/>
  <c r="M868" i="43"/>
  <c r="N868" i="43"/>
  <c r="O868" i="43"/>
  <c r="P868" i="43"/>
  <c r="Q868" i="43"/>
  <c r="R868" i="43"/>
  <c r="S868" i="43"/>
  <c r="T868" i="43"/>
  <c r="U868" i="43"/>
  <c r="V868" i="43"/>
  <c r="W868" i="43"/>
  <c r="X868" i="43"/>
  <c r="Y868" i="43"/>
  <c r="A869" i="43"/>
  <c r="B869" i="43"/>
  <c r="C869" i="43"/>
  <c r="D869" i="43"/>
  <c r="E869" i="43"/>
  <c r="F869" i="43"/>
  <c r="G869" i="43"/>
  <c r="H869" i="43"/>
  <c r="I869" i="43"/>
  <c r="J869" i="43"/>
  <c r="K869" i="43"/>
  <c r="L869" i="43"/>
  <c r="M869" i="43"/>
  <c r="N869" i="43"/>
  <c r="O869" i="43"/>
  <c r="P869" i="43"/>
  <c r="Q869" i="43"/>
  <c r="R869" i="43"/>
  <c r="S869" i="43"/>
  <c r="T869" i="43"/>
  <c r="U869" i="43"/>
  <c r="V869" i="43"/>
  <c r="W869" i="43"/>
  <c r="X869" i="43"/>
  <c r="Y869" i="43"/>
  <c r="A870" i="43"/>
  <c r="B870" i="43"/>
  <c r="C870" i="43"/>
  <c r="D870" i="43"/>
  <c r="E870" i="43"/>
  <c r="F870" i="43"/>
  <c r="G870" i="43"/>
  <c r="H870" i="43"/>
  <c r="I870" i="43"/>
  <c r="J870" i="43"/>
  <c r="K870" i="43"/>
  <c r="L870" i="43"/>
  <c r="M870" i="43"/>
  <c r="N870" i="43"/>
  <c r="O870" i="43"/>
  <c r="P870" i="43"/>
  <c r="Q870" i="43"/>
  <c r="R870" i="43"/>
  <c r="S870" i="43"/>
  <c r="T870" i="43"/>
  <c r="U870" i="43"/>
  <c r="V870" i="43"/>
  <c r="W870" i="43"/>
  <c r="X870" i="43"/>
  <c r="Y870" i="43"/>
  <c r="A871" i="43"/>
  <c r="B871" i="43"/>
  <c r="C871" i="43"/>
  <c r="D871" i="43"/>
  <c r="E871" i="43"/>
  <c r="F871" i="43"/>
  <c r="G871" i="43"/>
  <c r="H871" i="43"/>
  <c r="I871" i="43"/>
  <c r="J871" i="43"/>
  <c r="K871" i="43"/>
  <c r="L871" i="43"/>
  <c r="M871" i="43"/>
  <c r="N871" i="43"/>
  <c r="O871" i="43"/>
  <c r="P871" i="43"/>
  <c r="Q871" i="43"/>
  <c r="R871" i="43"/>
  <c r="S871" i="43"/>
  <c r="T871" i="43"/>
  <c r="U871" i="43"/>
  <c r="V871" i="43"/>
  <c r="W871" i="43"/>
  <c r="X871" i="43"/>
  <c r="Y871" i="43"/>
  <c r="A872" i="43"/>
  <c r="B872" i="43"/>
  <c r="C872" i="43"/>
  <c r="D872" i="43"/>
  <c r="E872" i="43"/>
  <c r="F872" i="43"/>
  <c r="G872" i="43"/>
  <c r="H872" i="43"/>
  <c r="I872" i="43"/>
  <c r="J872" i="43"/>
  <c r="K872" i="43"/>
  <c r="L872" i="43"/>
  <c r="M872" i="43"/>
  <c r="N872" i="43"/>
  <c r="O872" i="43"/>
  <c r="P872" i="43"/>
  <c r="Q872" i="43"/>
  <c r="R872" i="43"/>
  <c r="S872" i="43"/>
  <c r="T872" i="43"/>
  <c r="U872" i="43"/>
  <c r="V872" i="43"/>
  <c r="W872" i="43"/>
  <c r="X872" i="43"/>
  <c r="Y872" i="43"/>
  <c r="A873" i="43"/>
  <c r="B873" i="43"/>
  <c r="C873" i="43"/>
  <c r="D873" i="43"/>
  <c r="E873" i="43"/>
  <c r="F873" i="43"/>
  <c r="G873" i="43"/>
  <c r="H873" i="43"/>
  <c r="I873" i="43"/>
  <c r="J873" i="43"/>
  <c r="K873" i="43"/>
  <c r="L873" i="43"/>
  <c r="M873" i="43"/>
  <c r="N873" i="43"/>
  <c r="O873" i="43"/>
  <c r="P873" i="43"/>
  <c r="Q873" i="43"/>
  <c r="R873" i="43"/>
  <c r="S873" i="43"/>
  <c r="T873" i="43"/>
  <c r="U873" i="43"/>
  <c r="V873" i="43"/>
  <c r="W873" i="43"/>
  <c r="X873" i="43"/>
  <c r="Y873" i="43"/>
  <c r="A874" i="43"/>
  <c r="B874" i="43"/>
  <c r="C874" i="43"/>
  <c r="D874" i="43"/>
  <c r="E874" i="43"/>
  <c r="F874" i="43"/>
  <c r="G874" i="43"/>
  <c r="H874" i="43"/>
  <c r="I874" i="43"/>
  <c r="J874" i="43"/>
  <c r="K874" i="43"/>
  <c r="L874" i="43"/>
  <c r="M874" i="43"/>
  <c r="N874" i="43"/>
  <c r="O874" i="43"/>
  <c r="P874" i="43"/>
  <c r="Q874" i="43"/>
  <c r="R874" i="43"/>
  <c r="S874" i="43"/>
  <c r="T874" i="43"/>
  <c r="U874" i="43"/>
  <c r="V874" i="43"/>
  <c r="W874" i="43"/>
  <c r="X874" i="43"/>
  <c r="Y874" i="43"/>
  <c r="A875" i="43"/>
  <c r="B875" i="43"/>
  <c r="C875" i="43"/>
  <c r="D875" i="43"/>
  <c r="E875" i="43"/>
  <c r="F875" i="43"/>
  <c r="G875" i="43"/>
  <c r="H875" i="43"/>
  <c r="I875" i="43"/>
  <c r="J875" i="43"/>
  <c r="K875" i="43"/>
  <c r="L875" i="43"/>
  <c r="M875" i="43"/>
  <c r="N875" i="43"/>
  <c r="O875" i="43"/>
  <c r="P875" i="43"/>
  <c r="Q875" i="43"/>
  <c r="R875" i="43"/>
  <c r="S875" i="43"/>
  <c r="T875" i="43"/>
  <c r="U875" i="43"/>
  <c r="V875" i="43"/>
  <c r="W875" i="43"/>
  <c r="X875" i="43"/>
  <c r="Y875" i="43"/>
  <c r="A876" i="43"/>
  <c r="B876" i="43"/>
  <c r="C876" i="43"/>
  <c r="D876" i="43"/>
  <c r="E876" i="43"/>
  <c r="F876" i="43"/>
  <c r="G876" i="43"/>
  <c r="H876" i="43"/>
  <c r="I876" i="43"/>
  <c r="J876" i="43"/>
  <c r="K876" i="43"/>
  <c r="L876" i="43"/>
  <c r="M876" i="43"/>
  <c r="N876" i="43"/>
  <c r="O876" i="43"/>
  <c r="P876" i="43"/>
  <c r="Q876" i="43"/>
  <c r="R876" i="43"/>
  <c r="S876" i="43"/>
  <c r="T876" i="43"/>
  <c r="U876" i="43"/>
  <c r="V876" i="43"/>
  <c r="W876" i="43"/>
  <c r="X876" i="43"/>
  <c r="Y876" i="43"/>
  <c r="A877" i="43"/>
  <c r="B877" i="43"/>
  <c r="C877" i="43"/>
  <c r="D877" i="43"/>
  <c r="E877" i="43"/>
  <c r="F877" i="43"/>
  <c r="G877" i="43"/>
  <c r="H877" i="43"/>
  <c r="I877" i="43"/>
  <c r="J877" i="43"/>
  <c r="K877" i="43"/>
  <c r="L877" i="43"/>
  <c r="M877" i="43"/>
  <c r="N877" i="43"/>
  <c r="O877" i="43"/>
  <c r="P877" i="43"/>
  <c r="Q877" i="43"/>
  <c r="R877" i="43"/>
  <c r="S877" i="43"/>
  <c r="T877" i="43"/>
  <c r="U877" i="43"/>
  <c r="V877" i="43"/>
  <c r="W877" i="43"/>
  <c r="X877" i="43"/>
  <c r="Y877" i="43"/>
  <c r="A878" i="43"/>
  <c r="B878" i="43"/>
  <c r="C878" i="43"/>
  <c r="D878" i="43"/>
  <c r="E878" i="43"/>
  <c r="F878" i="43"/>
  <c r="G878" i="43"/>
  <c r="H878" i="43"/>
  <c r="I878" i="43"/>
  <c r="J878" i="43"/>
  <c r="K878" i="43"/>
  <c r="L878" i="43"/>
  <c r="M878" i="43"/>
  <c r="N878" i="43"/>
  <c r="O878" i="43"/>
  <c r="P878" i="43"/>
  <c r="Q878" i="43"/>
  <c r="R878" i="43"/>
  <c r="S878" i="43"/>
  <c r="T878" i="43"/>
  <c r="U878" i="43"/>
  <c r="V878" i="43"/>
  <c r="W878" i="43"/>
  <c r="X878" i="43"/>
  <c r="Y878" i="43"/>
  <c r="A879" i="43"/>
  <c r="B879" i="43"/>
  <c r="C879" i="43"/>
  <c r="D879" i="43"/>
  <c r="E879" i="43"/>
  <c r="F879" i="43"/>
  <c r="G879" i="43"/>
  <c r="H879" i="43"/>
  <c r="I879" i="43"/>
  <c r="J879" i="43"/>
  <c r="K879" i="43"/>
  <c r="L879" i="43"/>
  <c r="M879" i="43"/>
  <c r="N879" i="43"/>
  <c r="O879" i="43"/>
  <c r="P879" i="43"/>
  <c r="Q879" i="43"/>
  <c r="R879" i="43"/>
  <c r="S879" i="43"/>
  <c r="T879" i="43"/>
  <c r="U879" i="43"/>
  <c r="V879" i="43"/>
  <c r="W879" i="43"/>
  <c r="X879" i="43"/>
  <c r="Y879" i="43"/>
  <c r="A880" i="43"/>
  <c r="B880" i="43"/>
  <c r="C880" i="43"/>
  <c r="D880" i="43"/>
  <c r="E880" i="43"/>
  <c r="F880" i="43"/>
  <c r="G880" i="43"/>
  <c r="H880" i="43"/>
  <c r="I880" i="43"/>
  <c r="J880" i="43"/>
  <c r="K880" i="43"/>
  <c r="L880" i="43"/>
  <c r="M880" i="43"/>
  <c r="N880" i="43"/>
  <c r="O880" i="43"/>
  <c r="P880" i="43"/>
  <c r="Q880" i="43"/>
  <c r="R880" i="43"/>
  <c r="S880" i="43"/>
  <c r="T880" i="43"/>
  <c r="U880" i="43"/>
  <c r="V880" i="43"/>
  <c r="W880" i="43"/>
  <c r="X880" i="43"/>
  <c r="Y880" i="43"/>
  <c r="A881" i="43"/>
  <c r="B881" i="43"/>
  <c r="C881" i="43"/>
  <c r="D881" i="43"/>
  <c r="E881" i="43"/>
  <c r="F881" i="43"/>
  <c r="G881" i="43"/>
  <c r="H881" i="43"/>
  <c r="I881" i="43"/>
  <c r="J881" i="43"/>
  <c r="K881" i="43"/>
  <c r="L881" i="43"/>
  <c r="M881" i="43"/>
  <c r="N881" i="43"/>
  <c r="O881" i="43"/>
  <c r="P881" i="43"/>
  <c r="Q881" i="43"/>
  <c r="R881" i="43"/>
  <c r="S881" i="43"/>
  <c r="T881" i="43"/>
  <c r="U881" i="43"/>
  <c r="V881" i="43"/>
  <c r="W881" i="43"/>
  <c r="X881" i="43"/>
  <c r="Y881" i="43"/>
  <c r="A882" i="43"/>
  <c r="B882" i="43"/>
  <c r="C882" i="43"/>
  <c r="D882" i="43"/>
  <c r="E882" i="43"/>
  <c r="F882" i="43"/>
  <c r="G882" i="43"/>
  <c r="H882" i="43"/>
  <c r="I882" i="43"/>
  <c r="J882" i="43"/>
  <c r="K882" i="43"/>
  <c r="L882" i="43"/>
  <c r="M882" i="43"/>
  <c r="N882" i="43"/>
  <c r="O882" i="43"/>
  <c r="P882" i="43"/>
  <c r="Q882" i="43"/>
  <c r="R882" i="43"/>
  <c r="S882" i="43"/>
  <c r="T882" i="43"/>
  <c r="U882" i="43"/>
  <c r="V882" i="43"/>
  <c r="W882" i="43"/>
  <c r="X882" i="43"/>
  <c r="Y882" i="43"/>
  <c r="A883" i="43"/>
  <c r="B883" i="43"/>
  <c r="C883" i="43"/>
  <c r="D883" i="43"/>
  <c r="E883" i="43"/>
  <c r="F883" i="43"/>
  <c r="G883" i="43"/>
  <c r="H883" i="43"/>
  <c r="I883" i="43"/>
  <c r="J883" i="43"/>
  <c r="K883" i="43"/>
  <c r="L883" i="43"/>
  <c r="M883" i="43"/>
  <c r="N883" i="43"/>
  <c r="O883" i="43"/>
  <c r="P883" i="43"/>
  <c r="Q883" i="43"/>
  <c r="R883" i="43"/>
  <c r="S883" i="43"/>
  <c r="T883" i="43"/>
  <c r="U883" i="43"/>
  <c r="V883" i="43"/>
  <c r="W883" i="43"/>
  <c r="X883" i="43"/>
  <c r="Y883" i="43"/>
  <c r="A884" i="43"/>
  <c r="B884" i="43"/>
  <c r="C884" i="43"/>
  <c r="D884" i="43"/>
  <c r="E884" i="43"/>
  <c r="F884" i="43"/>
  <c r="G884" i="43"/>
  <c r="H884" i="43"/>
  <c r="I884" i="43"/>
  <c r="J884" i="43"/>
  <c r="K884" i="43"/>
  <c r="L884" i="43"/>
  <c r="M884" i="43"/>
  <c r="N884" i="43"/>
  <c r="O884" i="43"/>
  <c r="P884" i="43"/>
  <c r="Q884" i="43"/>
  <c r="R884" i="43"/>
  <c r="S884" i="43"/>
  <c r="T884" i="43"/>
  <c r="U884" i="43"/>
  <c r="V884" i="43"/>
  <c r="W884" i="43"/>
  <c r="X884" i="43"/>
  <c r="Y884" i="43"/>
  <c r="A885" i="43"/>
  <c r="B885" i="43"/>
  <c r="C885" i="43"/>
  <c r="D885" i="43"/>
  <c r="E885" i="43"/>
  <c r="F885" i="43"/>
  <c r="G885" i="43"/>
  <c r="H885" i="43"/>
  <c r="I885" i="43"/>
  <c r="J885" i="43"/>
  <c r="K885" i="43"/>
  <c r="L885" i="43"/>
  <c r="M885" i="43"/>
  <c r="N885" i="43"/>
  <c r="O885" i="43"/>
  <c r="P885" i="43"/>
  <c r="Q885" i="43"/>
  <c r="R885" i="43"/>
  <c r="S885" i="43"/>
  <c r="T885" i="43"/>
  <c r="U885" i="43"/>
  <c r="V885" i="43"/>
  <c r="W885" i="43"/>
  <c r="X885" i="43"/>
  <c r="Y885" i="43"/>
  <c r="A886" i="43"/>
  <c r="B886" i="43"/>
  <c r="C886" i="43"/>
  <c r="D886" i="43"/>
  <c r="E886" i="43"/>
  <c r="F886" i="43"/>
  <c r="G886" i="43"/>
  <c r="H886" i="43"/>
  <c r="I886" i="43"/>
  <c r="J886" i="43"/>
  <c r="K886" i="43"/>
  <c r="L886" i="43"/>
  <c r="M886" i="43"/>
  <c r="N886" i="43"/>
  <c r="O886" i="43"/>
  <c r="P886" i="43"/>
  <c r="Q886" i="43"/>
  <c r="R886" i="43"/>
  <c r="S886" i="43"/>
  <c r="T886" i="43"/>
  <c r="U886" i="43"/>
  <c r="V886" i="43"/>
  <c r="W886" i="43"/>
  <c r="X886" i="43"/>
  <c r="Y886" i="43"/>
  <c r="A887" i="43"/>
  <c r="B887" i="43"/>
  <c r="C887" i="43"/>
  <c r="D887" i="43"/>
  <c r="E887" i="43"/>
  <c r="F887" i="43"/>
  <c r="G887" i="43"/>
  <c r="H887" i="43"/>
  <c r="I887" i="43"/>
  <c r="J887" i="43"/>
  <c r="K887" i="43"/>
  <c r="L887" i="43"/>
  <c r="M887" i="43"/>
  <c r="N887" i="43"/>
  <c r="O887" i="43"/>
  <c r="P887" i="43"/>
  <c r="Q887" i="43"/>
  <c r="R887" i="43"/>
  <c r="S887" i="43"/>
  <c r="T887" i="43"/>
  <c r="U887" i="43"/>
  <c r="V887" i="43"/>
  <c r="W887" i="43"/>
  <c r="X887" i="43"/>
  <c r="Y887" i="43"/>
  <c r="A888" i="43"/>
  <c r="B888" i="43"/>
  <c r="C888" i="43"/>
  <c r="D888" i="43"/>
  <c r="E888" i="43"/>
  <c r="F888" i="43"/>
  <c r="G888" i="43"/>
  <c r="H888" i="43"/>
  <c r="I888" i="43"/>
  <c r="J888" i="43"/>
  <c r="K888" i="43"/>
  <c r="L888" i="43"/>
  <c r="M888" i="43"/>
  <c r="N888" i="43"/>
  <c r="O888" i="43"/>
  <c r="P888" i="43"/>
  <c r="Q888" i="43"/>
  <c r="R888" i="43"/>
  <c r="S888" i="43"/>
  <c r="T888" i="43"/>
  <c r="U888" i="43"/>
  <c r="V888" i="43"/>
  <c r="W888" i="43"/>
  <c r="X888" i="43"/>
  <c r="Y888" i="43"/>
  <c r="A889" i="43"/>
  <c r="B889" i="43"/>
  <c r="C889" i="43"/>
  <c r="D889" i="43"/>
  <c r="E889" i="43"/>
  <c r="F889" i="43"/>
  <c r="G889" i="43"/>
  <c r="H889" i="43"/>
  <c r="I889" i="43"/>
  <c r="J889" i="43"/>
  <c r="K889" i="43"/>
  <c r="L889" i="43"/>
  <c r="M889" i="43"/>
  <c r="N889" i="43"/>
  <c r="O889" i="43"/>
  <c r="P889" i="43"/>
  <c r="Q889" i="43"/>
  <c r="R889" i="43"/>
  <c r="S889" i="43"/>
  <c r="T889" i="43"/>
  <c r="U889" i="43"/>
  <c r="V889" i="43"/>
  <c r="W889" i="43"/>
  <c r="X889" i="43"/>
  <c r="Y889" i="43"/>
  <c r="A890" i="43"/>
  <c r="B890" i="43"/>
  <c r="C890" i="43"/>
  <c r="D890" i="43"/>
  <c r="E890" i="43"/>
  <c r="F890" i="43"/>
  <c r="G890" i="43"/>
  <c r="H890" i="43"/>
  <c r="I890" i="43"/>
  <c r="J890" i="43"/>
  <c r="K890" i="43"/>
  <c r="L890" i="43"/>
  <c r="M890" i="43"/>
  <c r="N890" i="43"/>
  <c r="O890" i="43"/>
  <c r="P890" i="43"/>
  <c r="Q890" i="43"/>
  <c r="R890" i="43"/>
  <c r="S890" i="43"/>
  <c r="T890" i="43"/>
  <c r="U890" i="43"/>
  <c r="V890" i="43"/>
  <c r="W890" i="43"/>
  <c r="X890" i="43"/>
  <c r="Y890" i="43"/>
  <c r="A815" i="43" l="1"/>
  <c r="B815" i="43"/>
  <c r="C815" i="43"/>
  <c r="D815" i="43"/>
  <c r="E815" i="43"/>
  <c r="F815" i="43"/>
  <c r="G815" i="43"/>
  <c r="H815" i="43"/>
  <c r="I815" i="43"/>
  <c r="J815" i="43"/>
  <c r="K815" i="43"/>
  <c r="L815" i="43"/>
  <c r="M815" i="43"/>
  <c r="N815" i="43"/>
  <c r="O815" i="43"/>
  <c r="P815" i="43"/>
  <c r="Q815" i="43"/>
  <c r="R815" i="43"/>
  <c r="S815" i="43"/>
  <c r="T815" i="43"/>
  <c r="U815" i="43"/>
  <c r="V815" i="43"/>
  <c r="W815" i="43"/>
  <c r="X815" i="43"/>
  <c r="Y815" i="43"/>
  <c r="A816" i="43"/>
  <c r="B816" i="43"/>
  <c r="C816" i="43"/>
  <c r="D816" i="43"/>
  <c r="E816" i="43"/>
  <c r="F816" i="43"/>
  <c r="G816" i="43"/>
  <c r="H816" i="43"/>
  <c r="I816" i="43"/>
  <c r="J816" i="43"/>
  <c r="K816" i="43"/>
  <c r="L816" i="43"/>
  <c r="M816" i="43"/>
  <c r="N816" i="43"/>
  <c r="O816" i="43"/>
  <c r="P816" i="43"/>
  <c r="Q816" i="43"/>
  <c r="R816" i="43"/>
  <c r="S816" i="43"/>
  <c r="T816" i="43"/>
  <c r="U816" i="43"/>
  <c r="V816" i="43"/>
  <c r="W816" i="43"/>
  <c r="X816" i="43"/>
  <c r="Y816" i="43"/>
  <c r="A817" i="43"/>
  <c r="B817" i="43"/>
  <c r="C817" i="43"/>
  <c r="D817" i="43"/>
  <c r="E817" i="43"/>
  <c r="F817" i="43"/>
  <c r="G817" i="43"/>
  <c r="H817" i="43"/>
  <c r="I817" i="43"/>
  <c r="J817" i="43"/>
  <c r="K817" i="43"/>
  <c r="L817" i="43"/>
  <c r="M817" i="43"/>
  <c r="N817" i="43"/>
  <c r="O817" i="43"/>
  <c r="P817" i="43"/>
  <c r="Q817" i="43"/>
  <c r="R817" i="43"/>
  <c r="S817" i="43"/>
  <c r="T817" i="43"/>
  <c r="U817" i="43"/>
  <c r="V817" i="43"/>
  <c r="W817" i="43"/>
  <c r="X817" i="43"/>
  <c r="Y817" i="43"/>
  <c r="A818" i="43"/>
  <c r="B818" i="43"/>
  <c r="C818" i="43"/>
  <c r="D818" i="43"/>
  <c r="E818" i="43"/>
  <c r="F818" i="43"/>
  <c r="G818" i="43"/>
  <c r="H818" i="43"/>
  <c r="I818" i="43"/>
  <c r="J818" i="43"/>
  <c r="K818" i="43"/>
  <c r="L818" i="43"/>
  <c r="M818" i="43"/>
  <c r="N818" i="43"/>
  <c r="O818" i="43"/>
  <c r="P818" i="43"/>
  <c r="Q818" i="43"/>
  <c r="R818" i="43"/>
  <c r="S818" i="43"/>
  <c r="T818" i="43"/>
  <c r="U818" i="43"/>
  <c r="V818" i="43"/>
  <c r="W818" i="43"/>
  <c r="X818" i="43"/>
  <c r="Y818" i="43"/>
  <c r="A819" i="43"/>
  <c r="B819" i="43"/>
  <c r="C819" i="43"/>
  <c r="D819" i="43"/>
  <c r="E819" i="43"/>
  <c r="F819" i="43"/>
  <c r="G819" i="43"/>
  <c r="H819" i="43"/>
  <c r="I819" i="43"/>
  <c r="J819" i="43"/>
  <c r="K819" i="43"/>
  <c r="L819" i="43"/>
  <c r="M819" i="43"/>
  <c r="N819" i="43"/>
  <c r="O819" i="43"/>
  <c r="P819" i="43"/>
  <c r="Q819" i="43"/>
  <c r="R819" i="43"/>
  <c r="S819" i="43"/>
  <c r="T819" i="43"/>
  <c r="U819" i="43"/>
  <c r="V819" i="43"/>
  <c r="W819" i="43"/>
  <c r="X819" i="43"/>
  <c r="Y819" i="43"/>
  <c r="A820" i="43"/>
  <c r="B820" i="43"/>
  <c r="C820" i="43"/>
  <c r="D820" i="43"/>
  <c r="E820" i="43"/>
  <c r="F820" i="43"/>
  <c r="G820" i="43"/>
  <c r="H820" i="43"/>
  <c r="I820" i="43"/>
  <c r="J820" i="43"/>
  <c r="K820" i="43"/>
  <c r="L820" i="43"/>
  <c r="M820" i="43"/>
  <c r="N820" i="43"/>
  <c r="O820" i="43"/>
  <c r="P820" i="43"/>
  <c r="Q820" i="43"/>
  <c r="R820" i="43"/>
  <c r="S820" i="43"/>
  <c r="T820" i="43"/>
  <c r="U820" i="43"/>
  <c r="V820" i="43"/>
  <c r="W820" i="43"/>
  <c r="X820" i="43"/>
  <c r="Y820" i="43"/>
  <c r="A821" i="43"/>
  <c r="B821" i="43"/>
  <c r="C821" i="43"/>
  <c r="D821" i="43"/>
  <c r="E821" i="43"/>
  <c r="F821" i="43"/>
  <c r="G821" i="43"/>
  <c r="H821" i="43"/>
  <c r="I821" i="43"/>
  <c r="J821" i="43"/>
  <c r="K821" i="43"/>
  <c r="L821" i="43"/>
  <c r="M821" i="43"/>
  <c r="N821" i="43"/>
  <c r="O821" i="43"/>
  <c r="P821" i="43"/>
  <c r="Q821" i="43"/>
  <c r="R821" i="43"/>
  <c r="S821" i="43"/>
  <c r="T821" i="43"/>
  <c r="U821" i="43"/>
  <c r="V821" i="43"/>
  <c r="W821" i="43"/>
  <c r="X821" i="43"/>
  <c r="Y821" i="43"/>
  <c r="A822" i="43"/>
  <c r="B822" i="43"/>
  <c r="C822" i="43"/>
  <c r="D822" i="43"/>
  <c r="E822" i="43"/>
  <c r="F822" i="43"/>
  <c r="G822" i="43"/>
  <c r="H822" i="43"/>
  <c r="I822" i="43"/>
  <c r="J822" i="43"/>
  <c r="K822" i="43"/>
  <c r="L822" i="43"/>
  <c r="M822" i="43"/>
  <c r="N822" i="43"/>
  <c r="O822" i="43"/>
  <c r="P822" i="43"/>
  <c r="Q822" i="43"/>
  <c r="R822" i="43"/>
  <c r="S822" i="43"/>
  <c r="T822" i="43"/>
  <c r="U822" i="43"/>
  <c r="V822" i="43"/>
  <c r="W822" i="43"/>
  <c r="X822" i="43"/>
  <c r="Y822" i="43"/>
  <c r="A782" i="43"/>
  <c r="B782" i="43"/>
  <c r="C782" i="43"/>
  <c r="D782" i="43"/>
  <c r="E782" i="43"/>
  <c r="F782" i="43"/>
  <c r="G782" i="43"/>
  <c r="H782" i="43"/>
  <c r="I782" i="43"/>
  <c r="J782" i="43"/>
  <c r="K782" i="43"/>
  <c r="L782" i="43"/>
  <c r="M782" i="43"/>
  <c r="N782" i="43"/>
  <c r="O782" i="43"/>
  <c r="P782" i="43"/>
  <c r="Q782" i="43"/>
  <c r="R782" i="43"/>
  <c r="S782" i="43"/>
  <c r="T782" i="43"/>
  <c r="U782" i="43"/>
  <c r="V782" i="43"/>
  <c r="W782" i="43"/>
  <c r="X782" i="43"/>
  <c r="Y782" i="43"/>
  <c r="A783" i="43"/>
  <c r="B783" i="43"/>
  <c r="C783" i="43"/>
  <c r="D783" i="43"/>
  <c r="E783" i="43"/>
  <c r="F783" i="43"/>
  <c r="G783" i="43"/>
  <c r="H783" i="43"/>
  <c r="I783" i="43"/>
  <c r="J783" i="43"/>
  <c r="K783" i="43"/>
  <c r="L783" i="43"/>
  <c r="M783" i="43"/>
  <c r="N783" i="43"/>
  <c r="O783" i="43"/>
  <c r="P783" i="43"/>
  <c r="Q783" i="43"/>
  <c r="R783" i="43"/>
  <c r="S783" i="43"/>
  <c r="T783" i="43"/>
  <c r="U783" i="43"/>
  <c r="V783" i="43"/>
  <c r="W783" i="43"/>
  <c r="X783" i="43"/>
  <c r="Y783" i="43"/>
  <c r="A784" i="43"/>
  <c r="B784" i="43"/>
  <c r="C784" i="43"/>
  <c r="D784" i="43"/>
  <c r="E784" i="43"/>
  <c r="F784" i="43"/>
  <c r="G784" i="43"/>
  <c r="H784" i="43"/>
  <c r="I784" i="43"/>
  <c r="J784" i="43"/>
  <c r="K784" i="43"/>
  <c r="L784" i="43"/>
  <c r="M784" i="43"/>
  <c r="N784" i="43"/>
  <c r="O784" i="43"/>
  <c r="P784" i="43"/>
  <c r="Q784" i="43"/>
  <c r="R784" i="43"/>
  <c r="S784" i="43"/>
  <c r="T784" i="43"/>
  <c r="U784" i="43"/>
  <c r="V784" i="43"/>
  <c r="W784" i="43"/>
  <c r="X784" i="43"/>
  <c r="Y784" i="43"/>
  <c r="A785" i="43"/>
  <c r="B785" i="43"/>
  <c r="C785" i="43"/>
  <c r="D785" i="43"/>
  <c r="E785" i="43"/>
  <c r="F785" i="43"/>
  <c r="G785" i="43"/>
  <c r="H785" i="43"/>
  <c r="I785" i="43"/>
  <c r="J785" i="43"/>
  <c r="K785" i="43"/>
  <c r="L785" i="43"/>
  <c r="M785" i="43"/>
  <c r="N785" i="43"/>
  <c r="O785" i="43"/>
  <c r="P785" i="43"/>
  <c r="Q785" i="43"/>
  <c r="R785" i="43"/>
  <c r="S785" i="43"/>
  <c r="T785" i="43"/>
  <c r="U785" i="43"/>
  <c r="V785" i="43"/>
  <c r="W785" i="43"/>
  <c r="X785" i="43"/>
  <c r="Y785" i="43"/>
  <c r="A786" i="43"/>
  <c r="B786" i="43"/>
  <c r="C786" i="43"/>
  <c r="D786" i="43"/>
  <c r="E786" i="43"/>
  <c r="F786" i="43"/>
  <c r="G786" i="43"/>
  <c r="H786" i="43"/>
  <c r="I786" i="43"/>
  <c r="J786" i="43"/>
  <c r="K786" i="43"/>
  <c r="L786" i="43"/>
  <c r="M786" i="43"/>
  <c r="N786" i="43"/>
  <c r="O786" i="43"/>
  <c r="P786" i="43"/>
  <c r="Q786" i="43"/>
  <c r="R786" i="43"/>
  <c r="S786" i="43"/>
  <c r="T786" i="43"/>
  <c r="U786" i="43"/>
  <c r="V786" i="43"/>
  <c r="W786" i="43"/>
  <c r="X786" i="43"/>
  <c r="Y786" i="43"/>
  <c r="A787" i="43"/>
  <c r="B787" i="43"/>
  <c r="C787" i="43"/>
  <c r="D787" i="43"/>
  <c r="E787" i="43"/>
  <c r="F787" i="43"/>
  <c r="G787" i="43"/>
  <c r="H787" i="43"/>
  <c r="I787" i="43"/>
  <c r="J787" i="43"/>
  <c r="K787" i="43"/>
  <c r="L787" i="43"/>
  <c r="M787" i="43"/>
  <c r="N787" i="43"/>
  <c r="O787" i="43"/>
  <c r="P787" i="43"/>
  <c r="Q787" i="43"/>
  <c r="R787" i="43"/>
  <c r="S787" i="43"/>
  <c r="T787" i="43"/>
  <c r="U787" i="43"/>
  <c r="V787" i="43"/>
  <c r="W787" i="43"/>
  <c r="X787" i="43"/>
  <c r="Y787" i="43"/>
  <c r="A788" i="43"/>
  <c r="B788" i="43"/>
  <c r="C788" i="43"/>
  <c r="D788" i="43"/>
  <c r="E788" i="43"/>
  <c r="F788" i="43"/>
  <c r="G788" i="43"/>
  <c r="H788" i="43"/>
  <c r="I788" i="43"/>
  <c r="J788" i="43"/>
  <c r="K788" i="43"/>
  <c r="L788" i="43"/>
  <c r="M788" i="43"/>
  <c r="N788" i="43"/>
  <c r="O788" i="43"/>
  <c r="P788" i="43"/>
  <c r="Q788" i="43"/>
  <c r="R788" i="43"/>
  <c r="S788" i="43"/>
  <c r="T788" i="43"/>
  <c r="U788" i="43"/>
  <c r="V788" i="43"/>
  <c r="W788" i="43"/>
  <c r="X788" i="43"/>
  <c r="Y788" i="43"/>
  <c r="A789" i="43"/>
  <c r="B789" i="43"/>
  <c r="C789" i="43"/>
  <c r="D789" i="43"/>
  <c r="E789" i="43"/>
  <c r="F789" i="43"/>
  <c r="G789" i="43"/>
  <c r="H789" i="43"/>
  <c r="I789" i="43"/>
  <c r="J789" i="43"/>
  <c r="K789" i="43"/>
  <c r="L789" i="43"/>
  <c r="M789" i="43"/>
  <c r="N789" i="43"/>
  <c r="O789" i="43"/>
  <c r="P789" i="43"/>
  <c r="Q789" i="43"/>
  <c r="R789" i="43"/>
  <c r="S789" i="43"/>
  <c r="T789" i="43"/>
  <c r="U789" i="43"/>
  <c r="V789" i="43"/>
  <c r="W789" i="43"/>
  <c r="X789" i="43"/>
  <c r="Y789" i="43"/>
  <c r="A790" i="43"/>
  <c r="B790" i="43"/>
  <c r="C790" i="43"/>
  <c r="D790" i="43"/>
  <c r="E790" i="43"/>
  <c r="F790" i="43"/>
  <c r="G790" i="43"/>
  <c r="H790" i="43"/>
  <c r="I790" i="43"/>
  <c r="J790" i="43"/>
  <c r="K790" i="43"/>
  <c r="L790" i="43"/>
  <c r="M790" i="43"/>
  <c r="N790" i="43"/>
  <c r="O790" i="43"/>
  <c r="P790" i="43"/>
  <c r="Q790" i="43"/>
  <c r="R790" i="43"/>
  <c r="S790" i="43"/>
  <c r="T790" i="43"/>
  <c r="U790" i="43"/>
  <c r="V790" i="43"/>
  <c r="W790" i="43"/>
  <c r="X790" i="43"/>
  <c r="Y790" i="43"/>
  <c r="A791" i="43"/>
  <c r="B791" i="43"/>
  <c r="C791" i="43"/>
  <c r="D791" i="43"/>
  <c r="E791" i="43"/>
  <c r="F791" i="43"/>
  <c r="G791" i="43"/>
  <c r="H791" i="43"/>
  <c r="I791" i="43"/>
  <c r="J791" i="43"/>
  <c r="K791" i="43"/>
  <c r="L791" i="43"/>
  <c r="M791" i="43"/>
  <c r="N791" i="43"/>
  <c r="O791" i="43"/>
  <c r="P791" i="43"/>
  <c r="Q791" i="43"/>
  <c r="R791" i="43"/>
  <c r="S791" i="43"/>
  <c r="T791" i="43"/>
  <c r="U791" i="43"/>
  <c r="V791" i="43"/>
  <c r="W791" i="43"/>
  <c r="X791" i="43"/>
  <c r="Y791" i="43"/>
  <c r="A792" i="43"/>
  <c r="B792" i="43"/>
  <c r="C792" i="43"/>
  <c r="D792" i="43"/>
  <c r="E792" i="43"/>
  <c r="F792" i="43"/>
  <c r="G792" i="43"/>
  <c r="H792" i="43"/>
  <c r="I792" i="43"/>
  <c r="J792" i="43"/>
  <c r="K792" i="43"/>
  <c r="L792" i="43"/>
  <c r="M792" i="43"/>
  <c r="N792" i="43"/>
  <c r="O792" i="43"/>
  <c r="P792" i="43"/>
  <c r="Q792" i="43"/>
  <c r="R792" i="43"/>
  <c r="S792" i="43"/>
  <c r="T792" i="43"/>
  <c r="U792" i="43"/>
  <c r="V792" i="43"/>
  <c r="W792" i="43"/>
  <c r="X792" i="43"/>
  <c r="Y792" i="43"/>
  <c r="A793" i="43"/>
  <c r="B793" i="43"/>
  <c r="C793" i="43"/>
  <c r="D793" i="43"/>
  <c r="E793" i="43"/>
  <c r="F793" i="43"/>
  <c r="G793" i="43"/>
  <c r="H793" i="43"/>
  <c r="I793" i="43"/>
  <c r="J793" i="43"/>
  <c r="K793" i="43"/>
  <c r="L793" i="43"/>
  <c r="M793" i="43"/>
  <c r="N793" i="43"/>
  <c r="O793" i="43"/>
  <c r="P793" i="43"/>
  <c r="Q793" i="43"/>
  <c r="R793" i="43"/>
  <c r="S793" i="43"/>
  <c r="T793" i="43"/>
  <c r="U793" i="43"/>
  <c r="V793" i="43"/>
  <c r="W793" i="43"/>
  <c r="X793" i="43"/>
  <c r="Y793" i="43"/>
  <c r="A794" i="43"/>
  <c r="B794" i="43"/>
  <c r="C794" i="43"/>
  <c r="D794" i="43"/>
  <c r="E794" i="43"/>
  <c r="F794" i="43"/>
  <c r="G794" i="43"/>
  <c r="H794" i="43"/>
  <c r="I794" i="43"/>
  <c r="J794" i="43"/>
  <c r="K794" i="43"/>
  <c r="L794" i="43"/>
  <c r="M794" i="43"/>
  <c r="N794" i="43"/>
  <c r="O794" i="43"/>
  <c r="P794" i="43"/>
  <c r="Q794" i="43"/>
  <c r="R794" i="43"/>
  <c r="S794" i="43"/>
  <c r="T794" i="43"/>
  <c r="U794" i="43"/>
  <c r="V794" i="43"/>
  <c r="W794" i="43"/>
  <c r="X794" i="43"/>
  <c r="Y794" i="43"/>
  <c r="A795" i="43"/>
  <c r="B795" i="43"/>
  <c r="C795" i="43"/>
  <c r="D795" i="43"/>
  <c r="E795" i="43"/>
  <c r="F795" i="43"/>
  <c r="G795" i="43"/>
  <c r="H795" i="43"/>
  <c r="I795" i="43"/>
  <c r="J795" i="43"/>
  <c r="K795" i="43"/>
  <c r="L795" i="43"/>
  <c r="M795" i="43"/>
  <c r="N795" i="43"/>
  <c r="O795" i="43"/>
  <c r="P795" i="43"/>
  <c r="Q795" i="43"/>
  <c r="R795" i="43"/>
  <c r="S795" i="43"/>
  <c r="T795" i="43"/>
  <c r="U795" i="43"/>
  <c r="V795" i="43"/>
  <c r="W795" i="43"/>
  <c r="X795" i="43"/>
  <c r="Y795" i="43"/>
  <c r="A796" i="43"/>
  <c r="B796" i="43"/>
  <c r="C796" i="43"/>
  <c r="D796" i="43"/>
  <c r="E796" i="43"/>
  <c r="F796" i="43"/>
  <c r="G796" i="43"/>
  <c r="H796" i="43"/>
  <c r="I796" i="43"/>
  <c r="J796" i="43"/>
  <c r="K796" i="43"/>
  <c r="L796" i="43"/>
  <c r="M796" i="43"/>
  <c r="N796" i="43"/>
  <c r="O796" i="43"/>
  <c r="P796" i="43"/>
  <c r="Q796" i="43"/>
  <c r="R796" i="43"/>
  <c r="S796" i="43"/>
  <c r="T796" i="43"/>
  <c r="U796" i="43"/>
  <c r="V796" i="43"/>
  <c r="W796" i="43"/>
  <c r="X796" i="43"/>
  <c r="Y796" i="43"/>
  <c r="A797" i="43"/>
  <c r="B797" i="43"/>
  <c r="C797" i="43"/>
  <c r="D797" i="43"/>
  <c r="E797" i="43"/>
  <c r="F797" i="43"/>
  <c r="G797" i="43"/>
  <c r="H797" i="43"/>
  <c r="I797" i="43"/>
  <c r="J797" i="43"/>
  <c r="K797" i="43"/>
  <c r="L797" i="43"/>
  <c r="M797" i="43"/>
  <c r="N797" i="43"/>
  <c r="O797" i="43"/>
  <c r="P797" i="43"/>
  <c r="Q797" i="43"/>
  <c r="R797" i="43"/>
  <c r="S797" i="43"/>
  <c r="T797" i="43"/>
  <c r="U797" i="43"/>
  <c r="V797" i="43"/>
  <c r="W797" i="43"/>
  <c r="X797" i="43"/>
  <c r="Y797" i="43"/>
  <c r="A798" i="43"/>
  <c r="B798" i="43"/>
  <c r="C798" i="43"/>
  <c r="D798" i="43"/>
  <c r="E798" i="43"/>
  <c r="F798" i="43"/>
  <c r="G798" i="43"/>
  <c r="H798" i="43"/>
  <c r="I798" i="43"/>
  <c r="J798" i="43"/>
  <c r="K798" i="43"/>
  <c r="L798" i="43"/>
  <c r="M798" i="43"/>
  <c r="N798" i="43"/>
  <c r="O798" i="43"/>
  <c r="P798" i="43"/>
  <c r="Q798" i="43"/>
  <c r="R798" i="43"/>
  <c r="S798" i="43"/>
  <c r="T798" i="43"/>
  <c r="U798" i="43"/>
  <c r="V798" i="43"/>
  <c r="W798" i="43"/>
  <c r="X798" i="43"/>
  <c r="Y798" i="43"/>
  <c r="A799" i="43"/>
  <c r="B799" i="43"/>
  <c r="C799" i="43"/>
  <c r="D799" i="43"/>
  <c r="E799" i="43"/>
  <c r="F799" i="43"/>
  <c r="G799" i="43"/>
  <c r="H799" i="43"/>
  <c r="I799" i="43"/>
  <c r="J799" i="43"/>
  <c r="K799" i="43"/>
  <c r="L799" i="43"/>
  <c r="M799" i="43"/>
  <c r="N799" i="43"/>
  <c r="O799" i="43"/>
  <c r="P799" i="43"/>
  <c r="Q799" i="43"/>
  <c r="R799" i="43"/>
  <c r="S799" i="43"/>
  <c r="T799" i="43"/>
  <c r="U799" i="43"/>
  <c r="V799" i="43"/>
  <c r="W799" i="43"/>
  <c r="X799" i="43"/>
  <c r="Y799" i="43"/>
  <c r="A800" i="43"/>
  <c r="B800" i="43"/>
  <c r="C800" i="43"/>
  <c r="D800" i="43"/>
  <c r="E800" i="43"/>
  <c r="F800" i="43"/>
  <c r="G800" i="43"/>
  <c r="H800" i="43"/>
  <c r="I800" i="43"/>
  <c r="J800" i="43"/>
  <c r="K800" i="43"/>
  <c r="L800" i="43"/>
  <c r="M800" i="43"/>
  <c r="N800" i="43"/>
  <c r="O800" i="43"/>
  <c r="P800" i="43"/>
  <c r="Q800" i="43"/>
  <c r="R800" i="43"/>
  <c r="S800" i="43"/>
  <c r="T800" i="43"/>
  <c r="U800" i="43"/>
  <c r="V800" i="43"/>
  <c r="W800" i="43"/>
  <c r="X800" i="43"/>
  <c r="Y800" i="43"/>
  <c r="A801" i="43"/>
  <c r="B801" i="43"/>
  <c r="C801" i="43"/>
  <c r="D801" i="43"/>
  <c r="E801" i="43"/>
  <c r="F801" i="43"/>
  <c r="G801" i="43"/>
  <c r="H801" i="43"/>
  <c r="I801" i="43"/>
  <c r="J801" i="43"/>
  <c r="K801" i="43"/>
  <c r="L801" i="43"/>
  <c r="M801" i="43"/>
  <c r="N801" i="43"/>
  <c r="O801" i="43"/>
  <c r="P801" i="43"/>
  <c r="Q801" i="43"/>
  <c r="R801" i="43"/>
  <c r="S801" i="43"/>
  <c r="T801" i="43"/>
  <c r="U801" i="43"/>
  <c r="V801" i="43"/>
  <c r="W801" i="43"/>
  <c r="X801" i="43"/>
  <c r="Y801" i="43"/>
  <c r="A802" i="43"/>
  <c r="B802" i="43"/>
  <c r="C802" i="43"/>
  <c r="D802" i="43"/>
  <c r="E802" i="43"/>
  <c r="F802" i="43"/>
  <c r="G802" i="43"/>
  <c r="H802" i="43"/>
  <c r="I802" i="43"/>
  <c r="J802" i="43"/>
  <c r="K802" i="43"/>
  <c r="L802" i="43"/>
  <c r="M802" i="43"/>
  <c r="N802" i="43"/>
  <c r="O802" i="43"/>
  <c r="P802" i="43"/>
  <c r="Q802" i="43"/>
  <c r="R802" i="43"/>
  <c r="S802" i="43"/>
  <c r="T802" i="43"/>
  <c r="U802" i="43"/>
  <c r="V802" i="43"/>
  <c r="W802" i="43"/>
  <c r="X802" i="43"/>
  <c r="Y802" i="43"/>
  <c r="A803" i="43"/>
  <c r="B803" i="43"/>
  <c r="C803" i="43"/>
  <c r="D803" i="43"/>
  <c r="E803" i="43"/>
  <c r="F803" i="43"/>
  <c r="G803" i="43"/>
  <c r="H803" i="43"/>
  <c r="I803" i="43"/>
  <c r="J803" i="43"/>
  <c r="K803" i="43"/>
  <c r="L803" i="43"/>
  <c r="M803" i="43"/>
  <c r="N803" i="43"/>
  <c r="O803" i="43"/>
  <c r="P803" i="43"/>
  <c r="Q803" i="43"/>
  <c r="R803" i="43"/>
  <c r="S803" i="43"/>
  <c r="T803" i="43"/>
  <c r="U803" i="43"/>
  <c r="V803" i="43"/>
  <c r="W803" i="43"/>
  <c r="X803" i="43"/>
  <c r="Y803" i="43"/>
  <c r="A804" i="43"/>
  <c r="B804" i="43"/>
  <c r="C804" i="43"/>
  <c r="D804" i="43"/>
  <c r="E804" i="43"/>
  <c r="F804" i="43"/>
  <c r="G804" i="43"/>
  <c r="H804" i="43"/>
  <c r="I804" i="43"/>
  <c r="J804" i="43"/>
  <c r="K804" i="43"/>
  <c r="L804" i="43"/>
  <c r="M804" i="43"/>
  <c r="N804" i="43"/>
  <c r="O804" i="43"/>
  <c r="P804" i="43"/>
  <c r="Q804" i="43"/>
  <c r="R804" i="43"/>
  <c r="S804" i="43"/>
  <c r="T804" i="43"/>
  <c r="U804" i="43"/>
  <c r="V804" i="43"/>
  <c r="W804" i="43"/>
  <c r="X804" i="43"/>
  <c r="Y804" i="43"/>
  <c r="A805" i="43"/>
  <c r="B805" i="43"/>
  <c r="C805" i="43"/>
  <c r="D805" i="43"/>
  <c r="E805" i="43"/>
  <c r="F805" i="43"/>
  <c r="G805" i="43"/>
  <c r="H805" i="43"/>
  <c r="I805" i="43"/>
  <c r="J805" i="43"/>
  <c r="K805" i="43"/>
  <c r="L805" i="43"/>
  <c r="M805" i="43"/>
  <c r="N805" i="43"/>
  <c r="O805" i="43"/>
  <c r="P805" i="43"/>
  <c r="Q805" i="43"/>
  <c r="R805" i="43"/>
  <c r="S805" i="43"/>
  <c r="T805" i="43"/>
  <c r="U805" i="43"/>
  <c r="V805" i="43"/>
  <c r="W805" i="43"/>
  <c r="X805" i="43"/>
  <c r="Y805" i="43"/>
  <c r="A806" i="43"/>
  <c r="B806" i="43"/>
  <c r="C806" i="43"/>
  <c r="D806" i="43"/>
  <c r="E806" i="43"/>
  <c r="F806" i="43"/>
  <c r="G806" i="43"/>
  <c r="H806" i="43"/>
  <c r="I806" i="43"/>
  <c r="J806" i="43"/>
  <c r="K806" i="43"/>
  <c r="L806" i="43"/>
  <c r="M806" i="43"/>
  <c r="N806" i="43"/>
  <c r="O806" i="43"/>
  <c r="P806" i="43"/>
  <c r="Q806" i="43"/>
  <c r="R806" i="43"/>
  <c r="S806" i="43"/>
  <c r="T806" i="43"/>
  <c r="U806" i="43"/>
  <c r="V806" i="43"/>
  <c r="W806" i="43"/>
  <c r="X806" i="43"/>
  <c r="Y806" i="43"/>
  <c r="A807" i="43"/>
  <c r="B807" i="43"/>
  <c r="C807" i="43"/>
  <c r="D807" i="43"/>
  <c r="E807" i="43"/>
  <c r="F807" i="43"/>
  <c r="G807" i="43"/>
  <c r="H807" i="43"/>
  <c r="I807" i="43"/>
  <c r="J807" i="43"/>
  <c r="K807" i="43"/>
  <c r="L807" i="43"/>
  <c r="M807" i="43"/>
  <c r="N807" i="43"/>
  <c r="O807" i="43"/>
  <c r="P807" i="43"/>
  <c r="Q807" i="43"/>
  <c r="R807" i="43"/>
  <c r="S807" i="43"/>
  <c r="T807" i="43"/>
  <c r="U807" i="43"/>
  <c r="V807" i="43"/>
  <c r="W807" i="43"/>
  <c r="X807" i="43"/>
  <c r="Y807" i="43"/>
  <c r="A808" i="43"/>
  <c r="B808" i="43"/>
  <c r="C808" i="43"/>
  <c r="D808" i="43"/>
  <c r="E808" i="43"/>
  <c r="F808" i="43"/>
  <c r="G808" i="43"/>
  <c r="H808" i="43"/>
  <c r="I808" i="43"/>
  <c r="J808" i="43"/>
  <c r="K808" i="43"/>
  <c r="L808" i="43"/>
  <c r="M808" i="43"/>
  <c r="N808" i="43"/>
  <c r="O808" i="43"/>
  <c r="P808" i="43"/>
  <c r="Q808" i="43"/>
  <c r="R808" i="43"/>
  <c r="S808" i="43"/>
  <c r="T808" i="43"/>
  <c r="U808" i="43"/>
  <c r="V808" i="43"/>
  <c r="W808" i="43"/>
  <c r="X808" i="43"/>
  <c r="Y808" i="43"/>
  <c r="A809" i="43"/>
  <c r="B809" i="43"/>
  <c r="C809" i="43"/>
  <c r="D809" i="43"/>
  <c r="E809" i="43"/>
  <c r="F809" i="43"/>
  <c r="G809" i="43"/>
  <c r="H809" i="43"/>
  <c r="I809" i="43"/>
  <c r="J809" i="43"/>
  <c r="K809" i="43"/>
  <c r="L809" i="43"/>
  <c r="M809" i="43"/>
  <c r="N809" i="43"/>
  <c r="O809" i="43"/>
  <c r="P809" i="43"/>
  <c r="Q809" i="43"/>
  <c r="R809" i="43"/>
  <c r="S809" i="43"/>
  <c r="T809" i="43"/>
  <c r="U809" i="43"/>
  <c r="V809" i="43"/>
  <c r="W809" i="43"/>
  <c r="X809" i="43"/>
  <c r="Y809" i="43"/>
  <c r="A810" i="43"/>
  <c r="B810" i="43"/>
  <c r="C810" i="43"/>
  <c r="D810" i="43"/>
  <c r="E810" i="43"/>
  <c r="F810" i="43"/>
  <c r="G810" i="43"/>
  <c r="H810" i="43"/>
  <c r="I810" i="43"/>
  <c r="J810" i="43"/>
  <c r="K810" i="43"/>
  <c r="L810" i="43"/>
  <c r="M810" i="43"/>
  <c r="N810" i="43"/>
  <c r="O810" i="43"/>
  <c r="P810" i="43"/>
  <c r="Q810" i="43"/>
  <c r="R810" i="43"/>
  <c r="S810" i="43"/>
  <c r="T810" i="43"/>
  <c r="U810" i="43"/>
  <c r="V810" i="43"/>
  <c r="W810" i="43"/>
  <c r="X810" i="43"/>
  <c r="Y810" i="43"/>
  <c r="A811" i="43"/>
  <c r="B811" i="43"/>
  <c r="C811" i="43"/>
  <c r="D811" i="43"/>
  <c r="E811" i="43"/>
  <c r="F811" i="43"/>
  <c r="G811" i="43"/>
  <c r="H811" i="43"/>
  <c r="I811" i="43"/>
  <c r="J811" i="43"/>
  <c r="K811" i="43"/>
  <c r="L811" i="43"/>
  <c r="M811" i="43"/>
  <c r="N811" i="43"/>
  <c r="O811" i="43"/>
  <c r="P811" i="43"/>
  <c r="Q811" i="43"/>
  <c r="R811" i="43"/>
  <c r="S811" i="43"/>
  <c r="T811" i="43"/>
  <c r="U811" i="43"/>
  <c r="V811" i="43"/>
  <c r="W811" i="43"/>
  <c r="X811" i="43"/>
  <c r="Y811" i="43"/>
  <c r="A812" i="43"/>
  <c r="B812" i="43"/>
  <c r="C812" i="43"/>
  <c r="D812" i="43"/>
  <c r="E812" i="43"/>
  <c r="F812" i="43"/>
  <c r="G812" i="43"/>
  <c r="H812" i="43"/>
  <c r="I812" i="43"/>
  <c r="J812" i="43"/>
  <c r="K812" i="43"/>
  <c r="L812" i="43"/>
  <c r="M812" i="43"/>
  <c r="N812" i="43"/>
  <c r="O812" i="43"/>
  <c r="P812" i="43"/>
  <c r="Q812" i="43"/>
  <c r="R812" i="43"/>
  <c r="S812" i="43"/>
  <c r="T812" i="43"/>
  <c r="U812" i="43"/>
  <c r="V812" i="43"/>
  <c r="W812" i="43"/>
  <c r="X812" i="43"/>
  <c r="Y812" i="43"/>
  <c r="A813" i="43"/>
  <c r="B813" i="43"/>
  <c r="C813" i="43"/>
  <c r="D813" i="43"/>
  <c r="E813" i="43"/>
  <c r="F813" i="43"/>
  <c r="G813" i="43"/>
  <c r="H813" i="43"/>
  <c r="I813" i="43"/>
  <c r="J813" i="43"/>
  <c r="K813" i="43"/>
  <c r="L813" i="43"/>
  <c r="M813" i="43"/>
  <c r="N813" i="43"/>
  <c r="O813" i="43"/>
  <c r="P813" i="43"/>
  <c r="Q813" i="43"/>
  <c r="R813" i="43"/>
  <c r="S813" i="43"/>
  <c r="T813" i="43"/>
  <c r="U813" i="43"/>
  <c r="V813" i="43"/>
  <c r="W813" i="43"/>
  <c r="X813" i="43"/>
  <c r="Y813" i="43"/>
  <c r="A814" i="43"/>
  <c r="B814" i="43"/>
  <c r="C814" i="43"/>
  <c r="D814" i="43"/>
  <c r="E814" i="43"/>
  <c r="F814" i="43"/>
  <c r="G814" i="43"/>
  <c r="H814" i="43"/>
  <c r="I814" i="43"/>
  <c r="J814" i="43"/>
  <c r="K814" i="43"/>
  <c r="L814" i="43"/>
  <c r="M814" i="43"/>
  <c r="N814" i="43"/>
  <c r="O814" i="43"/>
  <c r="P814" i="43"/>
  <c r="Q814" i="43"/>
  <c r="R814" i="43"/>
  <c r="S814" i="43"/>
  <c r="T814" i="43"/>
  <c r="U814" i="43"/>
  <c r="V814" i="43"/>
  <c r="W814" i="43"/>
  <c r="X814" i="43"/>
  <c r="Y814" i="43"/>
  <c r="A756" i="43"/>
  <c r="B756" i="43"/>
  <c r="C756" i="43"/>
  <c r="D756" i="43"/>
  <c r="E756" i="43"/>
  <c r="F756" i="43"/>
  <c r="G756" i="43"/>
  <c r="H756" i="43"/>
  <c r="I756" i="43"/>
  <c r="J756" i="43"/>
  <c r="K756" i="43"/>
  <c r="L756" i="43"/>
  <c r="M756" i="43"/>
  <c r="N756" i="43"/>
  <c r="O756" i="43"/>
  <c r="P756" i="43"/>
  <c r="Q756" i="43"/>
  <c r="R756" i="43"/>
  <c r="S756" i="43"/>
  <c r="T756" i="43"/>
  <c r="U756" i="43"/>
  <c r="V756" i="43"/>
  <c r="W756" i="43"/>
  <c r="X756" i="43"/>
  <c r="Y756" i="43"/>
  <c r="A757" i="43"/>
  <c r="B757" i="43"/>
  <c r="C757" i="43"/>
  <c r="D757" i="43"/>
  <c r="E757" i="43"/>
  <c r="F757" i="43"/>
  <c r="G757" i="43"/>
  <c r="H757" i="43"/>
  <c r="I757" i="43"/>
  <c r="J757" i="43"/>
  <c r="K757" i="43"/>
  <c r="L757" i="43"/>
  <c r="M757" i="43"/>
  <c r="N757" i="43"/>
  <c r="O757" i="43"/>
  <c r="P757" i="43"/>
  <c r="Q757" i="43"/>
  <c r="R757" i="43"/>
  <c r="S757" i="43"/>
  <c r="T757" i="43"/>
  <c r="U757" i="43"/>
  <c r="V757" i="43"/>
  <c r="W757" i="43"/>
  <c r="X757" i="43"/>
  <c r="Y757" i="43"/>
  <c r="A758" i="43"/>
  <c r="B758" i="43"/>
  <c r="C758" i="43"/>
  <c r="D758" i="43"/>
  <c r="E758" i="43"/>
  <c r="F758" i="43"/>
  <c r="G758" i="43"/>
  <c r="H758" i="43"/>
  <c r="I758" i="43"/>
  <c r="J758" i="43"/>
  <c r="K758" i="43"/>
  <c r="L758" i="43"/>
  <c r="M758" i="43"/>
  <c r="N758" i="43"/>
  <c r="O758" i="43"/>
  <c r="P758" i="43"/>
  <c r="Q758" i="43"/>
  <c r="R758" i="43"/>
  <c r="S758" i="43"/>
  <c r="T758" i="43"/>
  <c r="U758" i="43"/>
  <c r="V758" i="43"/>
  <c r="W758" i="43"/>
  <c r="X758" i="43"/>
  <c r="Y758" i="43"/>
  <c r="A759" i="43"/>
  <c r="B759" i="43"/>
  <c r="C759" i="43"/>
  <c r="D759" i="43"/>
  <c r="E759" i="43"/>
  <c r="F759" i="43"/>
  <c r="G759" i="43"/>
  <c r="H759" i="43"/>
  <c r="I759" i="43"/>
  <c r="J759" i="43"/>
  <c r="K759" i="43"/>
  <c r="L759" i="43"/>
  <c r="M759" i="43"/>
  <c r="N759" i="43"/>
  <c r="O759" i="43"/>
  <c r="P759" i="43"/>
  <c r="Q759" i="43"/>
  <c r="R759" i="43"/>
  <c r="S759" i="43"/>
  <c r="T759" i="43"/>
  <c r="U759" i="43"/>
  <c r="V759" i="43"/>
  <c r="W759" i="43"/>
  <c r="X759" i="43"/>
  <c r="Y759" i="43"/>
  <c r="A760" i="43"/>
  <c r="B760" i="43"/>
  <c r="C760" i="43"/>
  <c r="D760" i="43"/>
  <c r="E760" i="43"/>
  <c r="F760" i="43"/>
  <c r="G760" i="43"/>
  <c r="H760" i="43"/>
  <c r="I760" i="43"/>
  <c r="J760" i="43"/>
  <c r="K760" i="43"/>
  <c r="L760" i="43"/>
  <c r="M760" i="43"/>
  <c r="N760" i="43"/>
  <c r="O760" i="43"/>
  <c r="P760" i="43"/>
  <c r="Q760" i="43"/>
  <c r="R760" i="43"/>
  <c r="S760" i="43"/>
  <c r="T760" i="43"/>
  <c r="U760" i="43"/>
  <c r="V760" i="43"/>
  <c r="W760" i="43"/>
  <c r="X760" i="43"/>
  <c r="Y760" i="43"/>
  <c r="A738" i="43"/>
  <c r="B738" i="43"/>
  <c r="C738" i="43"/>
  <c r="D738" i="43"/>
  <c r="E738" i="43"/>
  <c r="F738" i="43"/>
  <c r="G738" i="43"/>
  <c r="H738" i="43"/>
  <c r="I738" i="43"/>
  <c r="J738" i="43"/>
  <c r="K738" i="43"/>
  <c r="L738" i="43"/>
  <c r="M738" i="43"/>
  <c r="N738" i="43"/>
  <c r="O738" i="43"/>
  <c r="P738" i="43"/>
  <c r="Q738" i="43"/>
  <c r="R738" i="43"/>
  <c r="S738" i="43"/>
  <c r="T738" i="43"/>
  <c r="U738" i="43"/>
  <c r="V738" i="43"/>
  <c r="W738" i="43"/>
  <c r="X738" i="43"/>
  <c r="Y738" i="43"/>
  <c r="A739" i="43"/>
  <c r="B739" i="43"/>
  <c r="C739" i="43"/>
  <c r="D739" i="43"/>
  <c r="E739" i="43"/>
  <c r="F739" i="43"/>
  <c r="G739" i="43"/>
  <c r="H739" i="43"/>
  <c r="I739" i="43"/>
  <c r="J739" i="43"/>
  <c r="K739" i="43"/>
  <c r="L739" i="43"/>
  <c r="M739" i="43"/>
  <c r="N739" i="43"/>
  <c r="O739" i="43"/>
  <c r="P739" i="43"/>
  <c r="Q739" i="43"/>
  <c r="R739" i="43"/>
  <c r="S739" i="43"/>
  <c r="T739" i="43"/>
  <c r="U739" i="43"/>
  <c r="V739" i="43"/>
  <c r="W739" i="43"/>
  <c r="X739" i="43"/>
  <c r="Y739" i="43"/>
  <c r="A740" i="43"/>
  <c r="B740" i="43"/>
  <c r="C740" i="43"/>
  <c r="D740" i="43"/>
  <c r="E740" i="43"/>
  <c r="F740" i="43"/>
  <c r="G740" i="43"/>
  <c r="H740" i="43"/>
  <c r="I740" i="43"/>
  <c r="J740" i="43"/>
  <c r="K740" i="43"/>
  <c r="L740" i="43"/>
  <c r="M740" i="43"/>
  <c r="N740" i="43"/>
  <c r="O740" i="43"/>
  <c r="P740" i="43"/>
  <c r="Q740" i="43"/>
  <c r="R740" i="43"/>
  <c r="S740" i="43"/>
  <c r="T740" i="43"/>
  <c r="U740" i="43"/>
  <c r="V740" i="43"/>
  <c r="W740" i="43"/>
  <c r="X740" i="43"/>
  <c r="Y740" i="43"/>
  <c r="A741" i="43"/>
  <c r="B741" i="43"/>
  <c r="C741" i="43"/>
  <c r="D741" i="43"/>
  <c r="E741" i="43"/>
  <c r="F741" i="43"/>
  <c r="G741" i="43"/>
  <c r="H741" i="43"/>
  <c r="I741" i="43"/>
  <c r="J741" i="43"/>
  <c r="K741" i="43"/>
  <c r="L741" i="43"/>
  <c r="M741" i="43"/>
  <c r="N741" i="43"/>
  <c r="O741" i="43"/>
  <c r="P741" i="43"/>
  <c r="Q741" i="43"/>
  <c r="R741" i="43"/>
  <c r="S741" i="43"/>
  <c r="T741" i="43"/>
  <c r="U741" i="43"/>
  <c r="V741" i="43"/>
  <c r="W741" i="43"/>
  <c r="X741" i="43"/>
  <c r="Y741" i="43"/>
  <c r="A742" i="43"/>
  <c r="B742" i="43"/>
  <c r="C742" i="43"/>
  <c r="D742" i="43"/>
  <c r="E742" i="43"/>
  <c r="F742" i="43"/>
  <c r="G742" i="43"/>
  <c r="H742" i="43"/>
  <c r="I742" i="43"/>
  <c r="J742" i="43"/>
  <c r="K742" i="43"/>
  <c r="L742" i="43"/>
  <c r="M742" i="43"/>
  <c r="N742" i="43"/>
  <c r="O742" i="43"/>
  <c r="P742" i="43"/>
  <c r="Q742" i="43"/>
  <c r="R742" i="43"/>
  <c r="S742" i="43"/>
  <c r="T742" i="43"/>
  <c r="U742" i="43"/>
  <c r="V742" i="43"/>
  <c r="W742" i="43"/>
  <c r="X742" i="43"/>
  <c r="Y742" i="43"/>
  <c r="A743" i="43"/>
  <c r="B743" i="43"/>
  <c r="C743" i="43"/>
  <c r="D743" i="43"/>
  <c r="E743" i="43"/>
  <c r="F743" i="43"/>
  <c r="G743" i="43"/>
  <c r="H743" i="43"/>
  <c r="I743" i="43"/>
  <c r="J743" i="43"/>
  <c r="K743" i="43"/>
  <c r="L743" i="43"/>
  <c r="M743" i="43"/>
  <c r="N743" i="43"/>
  <c r="O743" i="43"/>
  <c r="P743" i="43"/>
  <c r="Q743" i="43"/>
  <c r="R743" i="43"/>
  <c r="S743" i="43"/>
  <c r="T743" i="43"/>
  <c r="U743" i="43"/>
  <c r="V743" i="43"/>
  <c r="W743" i="43"/>
  <c r="X743" i="43"/>
  <c r="Y743" i="43"/>
  <c r="A744" i="43"/>
  <c r="B744" i="43"/>
  <c r="C744" i="43"/>
  <c r="D744" i="43"/>
  <c r="E744" i="43"/>
  <c r="F744" i="43"/>
  <c r="G744" i="43"/>
  <c r="H744" i="43"/>
  <c r="I744" i="43"/>
  <c r="J744" i="43"/>
  <c r="K744" i="43"/>
  <c r="L744" i="43"/>
  <c r="M744" i="43"/>
  <c r="N744" i="43"/>
  <c r="O744" i="43"/>
  <c r="P744" i="43"/>
  <c r="Q744" i="43"/>
  <c r="R744" i="43"/>
  <c r="S744" i="43"/>
  <c r="T744" i="43"/>
  <c r="U744" i="43"/>
  <c r="V744" i="43"/>
  <c r="W744" i="43"/>
  <c r="X744" i="43"/>
  <c r="Y744" i="43"/>
  <c r="A745" i="43"/>
  <c r="B745" i="43"/>
  <c r="C745" i="43"/>
  <c r="D745" i="43"/>
  <c r="E745" i="43"/>
  <c r="F745" i="43"/>
  <c r="G745" i="43"/>
  <c r="H745" i="43"/>
  <c r="I745" i="43"/>
  <c r="J745" i="43"/>
  <c r="K745" i="43"/>
  <c r="L745" i="43"/>
  <c r="M745" i="43"/>
  <c r="N745" i="43"/>
  <c r="O745" i="43"/>
  <c r="P745" i="43"/>
  <c r="Q745" i="43"/>
  <c r="R745" i="43"/>
  <c r="S745" i="43"/>
  <c r="T745" i="43"/>
  <c r="U745" i="43"/>
  <c r="V745" i="43"/>
  <c r="W745" i="43"/>
  <c r="X745" i="43"/>
  <c r="Y745" i="43"/>
  <c r="A746" i="43"/>
  <c r="B746" i="43"/>
  <c r="C746" i="43"/>
  <c r="D746" i="43"/>
  <c r="E746" i="43"/>
  <c r="F746" i="43"/>
  <c r="G746" i="43"/>
  <c r="H746" i="43"/>
  <c r="I746" i="43"/>
  <c r="J746" i="43"/>
  <c r="K746" i="43"/>
  <c r="L746" i="43"/>
  <c r="M746" i="43"/>
  <c r="N746" i="43"/>
  <c r="O746" i="43"/>
  <c r="P746" i="43"/>
  <c r="Q746" i="43"/>
  <c r="R746" i="43"/>
  <c r="S746" i="43"/>
  <c r="T746" i="43"/>
  <c r="U746" i="43"/>
  <c r="V746" i="43"/>
  <c r="W746" i="43"/>
  <c r="X746" i="43"/>
  <c r="Y746" i="43"/>
  <c r="A747" i="43"/>
  <c r="B747" i="43"/>
  <c r="C747" i="43"/>
  <c r="D747" i="43"/>
  <c r="E747" i="43"/>
  <c r="F747" i="43"/>
  <c r="G747" i="43"/>
  <c r="H747" i="43"/>
  <c r="I747" i="43"/>
  <c r="J747" i="43"/>
  <c r="K747" i="43"/>
  <c r="L747" i="43"/>
  <c r="M747" i="43"/>
  <c r="N747" i="43"/>
  <c r="O747" i="43"/>
  <c r="P747" i="43"/>
  <c r="Q747" i="43"/>
  <c r="R747" i="43"/>
  <c r="S747" i="43"/>
  <c r="T747" i="43"/>
  <c r="U747" i="43"/>
  <c r="V747" i="43"/>
  <c r="W747" i="43"/>
  <c r="X747" i="43"/>
  <c r="Y747" i="43"/>
  <c r="A748" i="43"/>
  <c r="B748" i="43"/>
  <c r="C748" i="43"/>
  <c r="D748" i="43"/>
  <c r="E748" i="43"/>
  <c r="F748" i="43"/>
  <c r="G748" i="43"/>
  <c r="H748" i="43"/>
  <c r="I748" i="43"/>
  <c r="J748" i="43"/>
  <c r="K748" i="43"/>
  <c r="L748" i="43"/>
  <c r="M748" i="43"/>
  <c r="N748" i="43"/>
  <c r="O748" i="43"/>
  <c r="P748" i="43"/>
  <c r="Q748" i="43"/>
  <c r="R748" i="43"/>
  <c r="S748" i="43"/>
  <c r="T748" i="43"/>
  <c r="U748" i="43"/>
  <c r="V748" i="43"/>
  <c r="W748" i="43"/>
  <c r="X748" i="43"/>
  <c r="Y748" i="43"/>
  <c r="A749" i="43"/>
  <c r="B749" i="43"/>
  <c r="C749" i="43"/>
  <c r="D749" i="43"/>
  <c r="E749" i="43"/>
  <c r="F749" i="43"/>
  <c r="G749" i="43"/>
  <c r="H749" i="43"/>
  <c r="I749" i="43"/>
  <c r="J749" i="43"/>
  <c r="K749" i="43"/>
  <c r="L749" i="43"/>
  <c r="M749" i="43"/>
  <c r="N749" i="43"/>
  <c r="O749" i="43"/>
  <c r="P749" i="43"/>
  <c r="Q749" i="43"/>
  <c r="R749" i="43"/>
  <c r="S749" i="43"/>
  <c r="T749" i="43"/>
  <c r="U749" i="43"/>
  <c r="V749" i="43"/>
  <c r="W749" i="43"/>
  <c r="X749" i="43"/>
  <c r="Y749" i="43"/>
  <c r="A750" i="43"/>
  <c r="B750" i="43"/>
  <c r="C750" i="43"/>
  <c r="D750" i="43"/>
  <c r="E750" i="43"/>
  <c r="F750" i="43"/>
  <c r="G750" i="43"/>
  <c r="H750" i="43"/>
  <c r="I750" i="43"/>
  <c r="J750" i="43"/>
  <c r="K750" i="43"/>
  <c r="L750" i="43"/>
  <c r="M750" i="43"/>
  <c r="N750" i="43"/>
  <c r="O750" i="43"/>
  <c r="P750" i="43"/>
  <c r="Q750" i="43"/>
  <c r="R750" i="43"/>
  <c r="S750" i="43"/>
  <c r="T750" i="43"/>
  <c r="U750" i="43"/>
  <c r="V750" i="43"/>
  <c r="W750" i="43"/>
  <c r="X750" i="43"/>
  <c r="Y750" i="43"/>
  <c r="A751" i="43"/>
  <c r="B751" i="43"/>
  <c r="C751" i="43"/>
  <c r="D751" i="43"/>
  <c r="E751" i="43"/>
  <c r="F751" i="43"/>
  <c r="G751" i="43"/>
  <c r="H751" i="43"/>
  <c r="I751" i="43"/>
  <c r="J751" i="43"/>
  <c r="K751" i="43"/>
  <c r="L751" i="43"/>
  <c r="M751" i="43"/>
  <c r="N751" i="43"/>
  <c r="O751" i="43"/>
  <c r="P751" i="43"/>
  <c r="Q751" i="43"/>
  <c r="R751" i="43"/>
  <c r="S751" i="43"/>
  <c r="T751" i="43"/>
  <c r="U751" i="43"/>
  <c r="V751" i="43"/>
  <c r="W751" i="43"/>
  <c r="X751" i="43"/>
  <c r="Y751" i="43"/>
  <c r="A752" i="43"/>
  <c r="B752" i="43"/>
  <c r="C752" i="43"/>
  <c r="D752" i="43"/>
  <c r="E752" i="43"/>
  <c r="F752" i="43"/>
  <c r="G752" i="43"/>
  <c r="H752" i="43"/>
  <c r="I752" i="43"/>
  <c r="J752" i="43"/>
  <c r="K752" i="43"/>
  <c r="L752" i="43"/>
  <c r="M752" i="43"/>
  <c r="N752" i="43"/>
  <c r="O752" i="43"/>
  <c r="P752" i="43"/>
  <c r="Q752" i="43"/>
  <c r="R752" i="43"/>
  <c r="S752" i="43"/>
  <c r="T752" i="43"/>
  <c r="U752" i="43"/>
  <c r="V752" i="43"/>
  <c r="W752" i="43"/>
  <c r="X752" i="43"/>
  <c r="Y752" i="43"/>
  <c r="A753" i="43"/>
  <c r="B753" i="43"/>
  <c r="C753" i="43"/>
  <c r="D753" i="43"/>
  <c r="E753" i="43"/>
  <c r="F753" i="43"/>
  <c r="G753" i="43"/>
  <c r="H753" i="43"/>
  <c r="I753" i="43"/>
  <c r="J753" i="43"/>
  <c r="K753" i="43"/>
  <c r="L753" i="43"/>
  <c r="M753" i="43"/>
  <c r="N753" i="43"/>
  <c r="O753" i="43"/>
  <c r="P753" i="43"/>
  <c r="Q753" i="43"/>
  <c r="R753" i="43"/>
  <c r="S753" i="43"/>
  <c r="T753" i="43"/>
  <c r="U753" i="43"/>
  <c r="V753" i="43"/>
  <c r="W753" i="43"/>
  <c r="X753" i="43"/>
  <c r="Y753" i="43"/>
  <c r="A754" i="43"/>
  <c r="B754" i="43"/>
  <c r="C754" i="43"/>
  <c r="D754" i="43"/>
  <c r="E754" i="43"/>
  <c r="F754" i="43"/>
  <c r="G754" i="43"/>
  <c r="H754" i="43"/>
  <c r="J754" i="43"/>
  <c r="K754" i="43"/>
  <c r="L754" i="43"/>
  <c r="M754" i="43"/>
  <c r="N754" i="43"/>
  <c r="O754" i="43"/>
  <c r="P754" i="43"/>
  <c r="Q754" i="43"/>
  <c r="R754" i="43"/>
  <c r="S754" i="43"/>
  <c r="T754" i="43"/>
  <c r="U754" i="43"/>
  <c r="V754" i="43"/>
  <c r="W754" i="43"/>
  <c r="X754" i="43"/>
  <c r="Y754" i="43"/>
  <c r="A755" i="43"/>
  <c r="B755" i="43"/>
  <c r="C755" i="43"/>
  <c r="D755" i="43"/>
  <c r="E755" i="43"/>
  <c r="F755" i="43"/>
  <c r="G755" i="43"/>
  <c r="H755" i="43"/>
  <c r="I755" i="43"/>
  <c r="J755" i="43"/>
  <c r="K755" i="43"/>
  <c r="L755" i="43"/>
  <c r="M755" i="43"/>
  <c r="N755" i="43"/>
  <c r="O755" i="43"/>
  <c r="P755" i="43"/>
  <c r="Q755" i="43"/>
  <c r="R755" i="43"/>
  <c r="S755" i="43"/>
  <c r="T755" i="43"/>
  <c r="U755" i="43"/>
  <c r="V755" i="43"/>
  <c r="W755" i="43"/>
  <c r="X755" i="43"/>
  <c r="Y755" i="43"/>
  <c r="A709" i="43"/>
  <c r="B709" i="43"/>
  <c r="C709" i="43"/>
  <c r="D709" i="43"/>
  <c r="E709" i="43"/>
  <c r="F709" i="43"/>
  <c r="G709" i="43"/>
  <c r="H709" i="43"/>
  <c r="I709" i="43"/>
  <c r="J709" i="43"/>
  <c r="K709" i="43"/>
  <c r="L709" i="43"/>
  <c r="M709" i="43"/>
  <c r="N709" i="43"/>
  <c r="O709" i="43"/>
  <c r="P709" i="43"/>
  <c r="Q709" i="43"/>
  <c r="R709" i="43"/>
  <c r="S709" i="43"/>
  <c r="T709" i="43"/>
  <c r="U709" i="43"/>
  <c r="V709" i="43"/>
  <c r="W709" i="43"/>
  <c r="X709" i="43"/>
  <c r="Y709" i="43"/>
  <c r="A710" i="43"/>
  <c r="B710" i="43"/>
  <c r="C710" i="43"/>
  <c r="D710" i="43"/>
  <c r="E710" i="43"/>
  <c r="F710" i="43"/>
  <c r="G710" i="43"/>
  <c r="H710" i="43"/>
  <c r="I710" i="43"/>
  <c r="J710" i="43"/>
  <c r="K710" i="43"/>
  <c r="L710" i="43"/>
  <c r="M710" i="43"/>
  <c r="N710" i="43"/>
  <c r="O710" i="43"/>
  <c r="P710" i="43"/>
  <c r="Q710" i="43"/>
  <c r="R710" i="43"/>
  <c r="S710" i="43"/>
  <c r="T710" i="43"/>
  <c r="U710" i="43"/>
  <c r="V710" i="43"/>
  <c r="W710" i="43"/>
  <c r="X710" i="43"/>
  <c r="Y710" i="43"/>
  <c r="A711" i="43"/>
  <c r="B711" i="43"/>
  <c r="C711" i="43"/>
  <c r="D711" i="43"/>
  <c r="E711" i="43"/>
  <c r="F711" i="43"/>
  <c r="G711" i="43"/>
  <c r="H711" i="43"/>
  <c r="I711" i="43"/>
  <c r="J711" i="43"/>
  <c r="K711" i="43"/>
  <c r="L711" i="43"/>
  <c r="M711" i="43"/>
  <c r="N711" i="43"/>
  <c r="O711" i="43"/>
  <c r="P711" i="43"/>
  <c r="Q711" i="43"/>
  <c r="R711" i="43"/>
  <c r="S711" i="43"/>
  <c r="T711" i="43"/>
  <c r="U711" i="43"/>
  <c r="V711" i="43"/>
  <c r="W711" i="43"/>
  <c r="X711" i="43"/>
  <c r="Y711" i="43"/>
  <c r="A712" i="43"/>
  <c r="B712" i="43"/>
  <c r="C712" i="43"/>
  <c r="D712" i="43"/>
  <c r="E712" i="43"/>
  <c r="F712" i="43"/>
  <c r="G712" i="43"/>
  <c r="H712" i="43"/>
  <c r="I712" i="43"/>
  <c r="J712" i="43"/>
  <c r="K712" i="43"/>
  <c r="L712" i="43"/>
  <c r="M712" i="43"/>
  <c r="N712" i="43"/>
  <c r="O712" i="43"/>
  <c r="P712" i="43"/>
  <c r="Q712" i="43"/>
  <c r="R712" i="43"/>
  <c r="S712" i="43"/>
  <c r="T712" i="43"/>
  <c r="U712" i="43"/>
  <c r="V712" i="43"/>
  <c r="W712" i="43"/>
  <c r="X712" i="43"/>
  <c r="Y712" i="43"/>
  <c r="A713" i="43"/>
  <c r="B713" i="43"/>
  <c r="C713" i="43"/>
  <c r="D713" i="43"/>
  <c r="E713" i="43"/>
  <c r="F713" i="43"/>
  <c r="G713" i="43"/>
  <c r="H713" i="43"/>
  <c r="I713" i="43"/>
  <c r="J713" i="43"/>
  <c r="K713" i="43"/>
  <c r="L713" i="43"/>
  <c r="M713" i="43"/>
  <c r="N713" i="43"/>
  <c r="O713" i="43"/>
  <c r="P713" i="43"/>
  <c r="Q713" i="43"/>
  <c r="R713" i="43"/>
  <c r="S713" i="43"/>
  <c r="T713" i="43"/>
  <c r="U713" i="43"/>
  <c r="V713" i="43"/>
  <c r="W713" i="43"/>
  <c r="X713" i="43"/>
  <c r="Y713" i="43"/>
  <c r="A714" i="43"/>
  <c r="B714" i="43"/>
  <c r="C714" i="43"/>
  <c r="D714" i="43"/>
  <c r="E714" i="43"/>
  <c r="F714" i="43"/>
  <c r="G714" i="43"/>
  <c r="H714" i="43"/>
  <c r="I714" i="43"/>
  <c r="J714" i="43"/>
  <c r="K714" i="43"/>
  <c r="L714" i="43"/>
  <c r="M714" i="43"/>
  <c r="N714" i="43"/>
  <c r="O714" i="43"/>
  <c r="P714" i="43"/>
  <c r="Q714" i="43"/>
  <c r="R714" i="43"/>
  <c r="S714" i="43"/>
  <c r="T714" i="43"/>
  <c r="U714" i="43"/>
  <c r="V714" i="43"/>
  <c r="W714" i="43"/>
  <c r="X714" i="43"/>
  <c r="Y714" i="43"/>
  <c r="A715" i="43"/>
  <c r="B715" i="43"/>
  <c r="C715" i="43"/>
  <c r="D715" i="43"/>
  <c r="E715" i="43"/>
  <c r="F715" i="43"/>
  <c r="G715" i="43"/>
  <c r="H715" i="43"/>
  <c r="I715" i="43"/>
  <c r="J715" i="43"/>
  <c r="K715" i="43"/>
  <c r="L715" i="43"/>
  <c r="M715" i="43"/>
  <c r="N715" i="43"/>
  <c r="O715" i="43"/>
  <c r="P715" i="43"/>
  <c r="Q715" i="43"/>
  <c r="R715" i="43"/>
  <c r="S715" i="43"/>
  <c r="T715" i="43"/>
  <c r="U715" i="43"/>
  <c r="V715" i="43"/>
  <c r="W715" i="43"/>
  <c r="X715" i="43"/>
  <c r="Y715" i="43"/>
  <c r="A716" i="43"/>
  <c r="B716" i="43"/>
  <c r="C716" i="43"/>
  <c r="D716" i="43"/>
  <c r="E716" i="43"/>
  <c r="F716" i="43"/>
  <c r="G716" i="43"/>
  <c r="H716" i="43"/>
  <c r="I716" i="43"/>
  <c r="J716" i="43"/>
  <c r="K716" i="43"/>
  <c r="L716" i="43"/>
  <c r="M716" i="43"/>
  <c r="N716" i="43"/>
  <c r="O716" i="43"/>
  <c r="P716" i="43"/>
  <c r="Q716" i="43"/>
  <c r="R716" i="43"/>
  <c r="S716" i="43"/>
  <c r="T716" i="43"/>
  <c r="U716" i="43"/>
  <c r="V716" i="43"/>
  <c r="W716" i="43"/>
  <c r="X716" i="43"/>
  <c r="Y716" i="43"/>
  <c r="A717" i="43"/>
  <c r="B717" i="43"/>
  <c r="C717" i="43"/>
  <c r="D717" i="43"/>
  <c r="E717" i="43"/>
  <c r="F717" i="43"/>
  <c r="G717" i="43"/>
  <c r="H717" i="43"/>
  <c r="I717" i="43"/>
  <c r="J717" i="43"/>
  <c r="K717" i="43"/>
  <c r="L717" i="43"/>
  <c r="M717" i="43"/>
  <c r="N717" i="43"/>
  <c r="O717" i="43"/>
  <c r="P717" i="43"/>
  <c r="Q717" i="43"/>
  <c r="R717" i="43"/>
  <c r="S717" i="43"/>
  <c r="T717" i="43"/>
  <c r="U717" i="43"/>
  <c r="V717" i="43"/>
  <c r="W717" i="43"/>
  <c r="X717" i="43"/>
  <c r="Y717" i="43"/>
  <c r="A718" i="43"/>
  <c r="B718" i="43"/>
  <c r="C718" i="43"/>
  <c r="D718" i="43"/>
  <c r="E718" i="43"/>
  <c r="F718" i="43"/>
  <c r="G718" i="43"/>
  <c r="H718" i="43"/>
  <c r="I718" i="43"/>
  <c r="J718" i="43"/>
  <c r="K718" i="43"/>
  <c r="L718" i="43"/>
  <c r="M718" i="43"/>
  <c r="N718" i="43"/>
  <c r="O718" i="43"/>
  <c r="P718" i="43"/>
  <c r="Q718" i="43"/>
  <c r="R718" i="43"/>
  <c r="S718" i="43"/>
  <c r="T718" i="43"/>
  <c r="U718" i="43"/>
  <c r="V718" i="43"/>
  <c r="W718" i="43"/>
  <c r="X718" i="43"/>
  <c r="Y718" i="43"/>
  <c r="A719" i="43"/>
  <c r="B719" i="43"/>
  <c r="C719" i="43"/>
  <c r="D719" i="43"/>
  <c r="E719" i="43"/>
  <c r="F719" i="43"/>
  <c r="G719" i="43"/>
  <c r="H719" i="43"/>
  <c r="I719" i="43"/>
  <c r="J719" i="43"/>
  <c r="K719" i="43"/>
  <c r="L719" i="43"/>
  <c r="M719" i="43"/>
  <c r="N719" i="43"/>
  <c r="O719" i="43"/>
  <c r="P719" i="43"/>
  <c r="Q719" i="43"/>
  <c r="R719" i="43"/>
  <c r="S719" i="43"/>
  <c r="T719" i="43"/>
  <c r="U719" i="43"/>
  <c r="V719" i="43"/>
  <c r="W719" i="43"/>
  <c r="X719" i="43"/>
  <c r="Y719" i="43"/>
  <c r="A720" i="43"/>
  <c r="B720" i="43"/>
  <c r="C720" i="43"/>
  <c r="D720" i="43"/>
  <c r="E720" i="43"/>
  <c r="F720" i="43"/>
  <c r="G720" i="43"/>
  <c r="H720" i="43"/>
  <c r="I720" i="43"/>
  <c r="J720" i="43"/>
  <c r="K720" i="43"/>
  <c r="L720" i="43"/>
  <c r="M720" i="43"/>
  <c r="N720" i="43"/>
  <c r="O720" i="43"/>
  <c r="P720" i="43"/>
  <c r="Q720" i="43"/>
  <c r="R720" i="43"/>
  <c r="S720" i="43"/>
  <c r="T720" i="43"/>
  <c r="U720" i="43"/>
  <c r="V720" i="43"/>
  <c r="W720" i="43"/>
  <c r="X720" i="43"/>
  <c r="Y720" i="43"/>
  <c r="A721" i="43"/>
  <c r="B721" i="43"/>
  <c r="C721" i="43"/>
  <c r="D721" i="43"/>
  <c r="E721" i="43"/>
  <c r="F721" i="43"/>
  <c r="G721" i="43"/>
  <c r="H721" i="43"/>
  <c r="I721" i="43"/>
  <c r="J721" i="43"/>
  <c r="K721" i="43"/>
  <c r="L721" i="43"/>
  <c r="M721" i="43"/>
  <c r="N721" i="43"/>
  <c r="O721" i="43"/>
  <c r="P721" i="43"/>
  <c r="Q721" i="43"/>
  <c r="R721" i="43"/>
  <c r="S721" i="43"/>
  <c r="T721" i="43"/>
  <c r="U721" i="43"/>
  <c r="V721" i="43"/>
  <c r="W721" i="43"/>
  <c r="X721" i="43"/>
  <c r="Y721" i="43"/>
  <c r="A722" i="43"/>
  <c r="B722" i="43"/>
  <c r="C722" i="43"/>
  <c r="D722" i="43"/>
  <c r="E722" i="43"/>
  <c r="F722" i="43"/>
  <c r="G722" i="43"/>
  <c r="H722" i="43"/>
  <c r="I722" i="43"/>
  <c r="J722" i="43"/>
  <c r="K722" i="43"/>
  <c r="L722" i="43"/>
  <c r="M722" i="43"/>
  <c r="N722" i="43"/>
  <c r="O722" i="43"/>
  <c r="P722" i="43"/>
  <c r="Q722" i="43"/>
  <c r="R722" i="43"/>
  <c r="S722" i="43"/>
  <c r="T722" i="43"/>
  <c r="U722" i="43"/>
  <c r="V722" i="43"/>
  <c r="W722" i="43"/>
  <c r="X722" i="43"/>
  <c r="Y722" i="43"/>
  <c r="A723" i="43"/>
  <c r="B723" i="43"/>
  <c r="C723" i="43"/>
  <c r="D723" i="43"/>
  <c r="E723" i="43"/>
  <c r="F723" i="43"/>
  <c r="G723" i="43"/>
  <c r="H723" i="43"/>
  <c r="I723" i="43"/>
  <c r="J723" i="43"/>
  <c r="K723" i="43"/>
  <c r="L723" i="43"/>
  <c r="M723" i="43"/>
  <c r="N723" i="43"/>
  <c r="O723" i="43"/>
  <c r="P723" i="43"/>
  <c r="Q723" i="43"/>
  <c r="R723" i="43"/>
  <c r="S723" i="43"/>
  <c r="T723" i="43"/>
  <c r="U723" i="43"/>
  <c r="V723" i="43"/>
  <c r="W723" i="43"/>
  <c r="X723" i="43"/>
  <c r="Y723" i="43"/>
  <c r="A724" i="43"/>
  <c r="B724" i="43"/>
  <c r="C724" i="43"/>
  <c r="D724" i="43"/>
  <c r="E724" i="43"/>
  <c r="F724" i="43"/>
  <c r="G724" i="43"/>
  <c r="H724" i="43"/>
  <c r="I724" i="43"/>
  <c r="J724" i="43"/>
  <c r="K724" i="43"/>
  <c r="L724" i="43"/>
  <c r="M724" i="43"/>
  <c r="N724" i="43"/>
  <c r="O724" i="43"/>
  <c r="P724" i="43"/>
  <c r="Q724" i="43"/>
  <c r="R724" i="43"/>
  <c r="S724" i="43"/>
  <c r="T724" i="43"/>
  <c r="U724" i="43"/>
  <c r="V724" i="43"/>
  <c r="W724" i="43"/>
  <c r="X724" i="43"/>
  <c r="Y724" i="43"/>
  <c r="A725" i="43"/>
  <c r="B725" i="43"/>
  <c r="C725" i="43"/>
  <c r="D725" i="43"/>
  <c r="E725" i="43"/>
  <c r="F725" i="43"/>
  <c r="G725" i="43"/>
  <c r="H725" i="43"/>
  <c r="I725" i="43"/>
  <c r="J725" i="43"/>
  <c r="K725" i="43"/>
  <c r="L725" i="43"/>
  <c r="M725" i="43"/>
  <c r="N725" i="43"/>
  <c r="O725" i="43"/>
  <c r="P725" i="43"/>
  <c r="Q725" i="43"/>
  <c r="R725" i="43"/>
  <c r="S725" i="43"/>
  <c r="T725" i="43"/>
  <c r="U725" i="43"/>
  <c r="V725" i="43"/>
  <c r="W725" i="43"/>
  <c r="X725" i="43"/>
  <c r="Y725" i="43"/>
  <c r="A726" i="43"/>
  <c r="B726" i="43"/>
  <c r="C726" i="43"/>
  <c r="D726" i="43"/>
  <c r="E726" i="43"/>
  <c r="F726" i="43"/>
  <c r="G726" i="43"/>
  <c r="H726" i="43"/>
  <c r="I726" i="43"/>
  <c r="J726" i="43"/>
  <c r="K726" i="43"/>
  <c r="L726" i="43"/>
  <c r="M726" i="43"/>
  <c r="N726" i="43"/>
  <c r="O726" i="43"/>
  <c r="P726" i="43"/>
  <c r="Q726" i="43"/>
  <c r="R726" i="43"/>
  <c r="S726" i="43"/>
  <c r="T726" i="43"/>
  <c r="U726" i="43"/>
  <c r="V726" i="43"/>
  <c r="W726" i="43"/>
  <c r="X726" i="43"/>
  <c r="Y726" i="43"/>
  <c r="A727" i="43"/>
  <c r="B727" i="43"/>
  <c r="C727" i="43"/>
  <c r="D727" i="43"/>
  <c r="E727" i="43"/>
  <c r="F727" i="43"/>
  <c r="G727" i="43"/>
  <c r="H727" i="43"/>
  <c r="I727" i="43"/>
  <c r="J727" i="43"/>
  <c r="K727" i="43"/>
  <c r="L727" i="43"/>
  <c r="M727" i="43"/>
  <c r="N727" i="43"/>
  <c r="O727" i="43"/>
  <c r="P727" i="43"/>
  <c r="Q727" i="43"/>
  <c r="R727" i="43"/>
  <c r="S727" i="43"/>
  <c r="T727" i="43"/>
  <c r="U727" i="43"/>
  <c r="V727" i="43"/>
  <c r="W727" i="43"/>
  <c r="X727" i="43"/>
  <c r="Y727" i="43"/>
  <c r="A728" i="43"/>
  <c r="B728" i="43"/>
  <c r="C728" i="43"/>
  <c r="D728" i="43"/>
  <c r="E728" i="43"/>
  <c r="F728" i="43"/>
  <c r="G728" i="43"/>
  <c r="H728" i="43"/>
  <c r="I728" i="43"/>
  <c r="J728" i="43"/>
  <c r="K728" i="43"/>
  <c r="L728" i="43"/>
  <c r="M728" i="43"/>
  <c r="N728" i="43"/>
  <c r="O728" i="43"/>
  <c r="P728" i="43"/>
  <c r="Q728" i="43"/>
  <c r="R728" i="43"/>
  <c r="S728" i="43"/>
  <c r="T728" i="43"/>
  <c r="U728" i="43"/>
  <c r="V728" i="43"/>
  <c r="W728" i="43"/>
  <c r="X728" i="43"/>
  <c r="Y728" i="43"/>
  <c r="A729" i="43"/>
  <c r="B729" i="43"/>
  <c r="C729" i="43"/>
  <c r="D729" i="43"/>
  <c r="E729" i="43"/>
  <c r="F729" i="43"/>
  <c r="G729" i="43"/>
  <c r="H729" i="43"/>
  <c r="I729" i="43"/>
  <c r="J729" i="43"/>
  <c r="K729" i="43"/>
  <c r="L729" i="43"/>
  <c r="M729" i="43"/>
  <c r="N729" i="43"/>
  <c r="O729" i="43"/>
  <c r="P729" i="43"/>
  <c r="Q729" i="43"/>
  <c r="R729" i="43"/>
  <c r="S729" i="43"/>
  <c r="T729" i="43"/>
  <c r="U729" i="43"/>
  <c r="V729" i="43"/>
  <c r="W729" i="43"/>
  <c r="X729" i="43"/>
  <c r="Y729" i="43"/>
  <c r="A730" i="43"/>
  <c r="B730" i="43"/>
  <c r="C730" i="43"/>
  <c r="D730" i="43"/>
  <c r="E730" i="43"/>
  <c r="F730" i="43"/>
  <c r="G730" i="43"/>
  <c r="H730" i="43"/>
  <c r="I730" i="43"/>
  <c r="J730" i="43"/>
  <c r="K730" i="43"/>
  <c r="L730" i="43"/>
  <c r="M730" i="43"/>
  <c r="N730" i="43"/>
  <c r="O730" i="43"/>
  <c r="P730" i="43"/>
  <c r="Q730" i="43"/>
  <c r="R730" i="43"/>
  <c r="S730" i="43"/>
  <c r="T730" i="43"/>
  <c r="U730" i="43"/>
  <c r="V730" i="43"/>
  <c r="W730" i="43"/>
  <c r="X730" i="43"/>
  <c r="Y730" i="43"/>
  <c r="A731" i="43"/>
  <c r="B731" i="43"/>
  <c r="C731" i="43"/>
  <c r="D731" i="43"/>
  <c r="E731" i="43"/>
  <c r="F731" i="43"/>
  <c r="G731" i="43"/>
  <c r="H731" i="43"/>
  <c r="I731" i="43"/>
  <c r="J731" i="43"/>
  <c r="K731" i="43"/>
  <c r="L731" i="43"/>
  <c r="M731" i="43"/>
  <c r="N731" i="43"/>
  <c r="O731" i="43"/>
  <c r="P731" i="43"/>
  <c r="Q731" i="43"/>
  <c r="R731" i="43"/>
  <c r="S731" i="43"/>
  <c r="T731" i="43"/>
  <c r="U731" i="43"/>
  <c r="V731" i="43"/>
  <c r="W731" i="43"/>
  <c r="X731" i="43"/>
  <c r="Y731" i="43"/>
  <c r="A732" i="43"/>
  <c r="B732" i="43"/>
  <c r="C732" i="43"/>
  <c r="D732" i="43"/>
  <c r="E732" i="43"/>
  <c r="F732" i="43"/>
  <c r="G732" i="43"/>
  <c r="H732" i="43"/>
  <c r="I732" i="43"/>
  <c r="J732" i="43"/>
  <c r="K732" i="43"/>
  <c r="L732" i="43"/>
  <c r="M732" i="43"/>
  <c r="N732" i="43"/>
  <c r="O732" i="43"/>
  <c r="P732" i="43"/>
  <c r="Q732" i="43"/>
  <c r="R732" i="43"/>
  <c r="S732" i="43"/>
  <c r="T732" i="43"/>
  <c r="U732" i="43"/>
  <c r="V732" i="43"/>
  <c r="W732" i="43"/>
  <c r="X732" i="43"/>
  <c r="Y732" i="43"/>
  <c r="A733" i="43"/>
  <c r="B733" i="43"/>
  <c r="C733" i="43"/>
  <c r="D733" i="43"/>
  <c r="E733" i="43"/>
  <c r="F733" i="43"/>
  <c r="G733" i="43"/>
  <c r="H733" i="43"/>
  <c r="I733" i="43"/>
  <c r="J733" i="43"/>
  <c r="K733" i="43"/>
  <c r="L733" i="43"/>
  <c r="M733" i="43"/>
  <c r="N733" i="43"/>
  <c r="O733" i="43"/>
  <c r="P733" i="43"/>
  <c r="Q733" i="43"/>
  <c r="R733" i="43"/>
  <c r="S733" i="43"/>
  <c r="T733" i="43"/>
  <c r="U733" i="43"/>
  <c r="V733" i="43"/>
  <c r="W733" i="43"/>
  <c r="X733" i="43"/>
  <c r="Y733" i="43"/>
  <c r="A734" i="43"/>
  <c r="B734" i="43"/>
  <c r="C734" i="43"/>
  <c r="D734" i="43"/>
  <c r="E734" i="43"/>
  <c r="F734" i="43"/>
  <c r="G734" i="43"/>
  <c r="H734" i="43"/>
  <c r="I734" i="43"/>
  <c r="J734" i="43"/>
  <c r="K734" i="43"/>
  <c r="L734" i="43"/>
  <c r="M734" i="43"/>
  <c r="N734" i="43"/>
  <c r="O734" i="43"/>
  <c r="P734" i="43"/>
  <c r="Q734" i="43"/>
  <c r="R734" i="43"/>
  <c r="S734" i="43"/>
  <c r="T734" i="43"/>
  <c r="U734" i="43"/>
  <c r="V734" i="43"/>
  <c r="W734" i="43"/>
  <c r="X734" i="43"/>
  <c r="Y734" i="43"/>
  <c r="A735" i="43"/>
  <c r="B735" i="43"/>
  <c r="C735" i="43"/>
  <c r="D735" i="43"/>
  <c r="E735" i="43"/>
  <c r="F735" i="43"/>
  <c r="G735" i="43"/>
  <c r="H735" i="43"/>
  <c r="I735" i="43"/>
  <c r="J735" i="43"/>
  <c r="K735" i="43"/>
  <c r="L735" i="43"/>
  <c r="M735" i="43"/>
  <c r="N735" i="43"/>
  <c r="O735" i="43"/>
  <c r="P735" i="43"/>
  <c r="Q735" i="43"/>
  <c r="R735" i="43"/>
  <c r="S735" i="43"/>
  <c r="T735" i="43"/>
  <c r="U735" i="43"/>
  <c r="V735" i="43"/>
  <c r="W735" i="43"/>
  <c r="X735" i="43"/>
  <c r="Y735" i="43"/>
  <c r="A736" i="43"/>
  <c r="B736" i="43"/>
  <c r="C736" i="43"/>
  <c r="D736" i="43"/>
  <c r="E736" i="43"/>
  <c r="F736" i="43"/>
  <c r="G736" i="43"/>
  <c r="H736" i="43"/>
  <c r="I736" i="43"/>
  <c r="J736" i="43"/>
  <c r="K736" i="43"/>
  <c r="L736" i="43"/>
  <c r="M736" i="43"/>
  <c r="N736" i="43"/>
  <c r="O736" i="43"/>
  <c r="P736" i="43"/>
  <c r="Q736" i="43"/>
  <c r="R736" i="43"/>
  <c r="S736" i="43"/>
  <c r="T736" i="43"/>
  <c r="U736" i="43"/>
  <c r="V736" i="43"/>
  <c r="W736" i="43"/>
  <c r="X736" i="43"/>
  <c r="Y736" i="43"/>
  <c r="A737" i="43"/>
  <c r="B737" i="43"/>
  <c r="C737" i="43"/>
  <c r="D737" i="43"/>
  <c r="E737" i="43"/>
  <c r="F737" i="43"/>
  <c r="G737" i="43"/>
  <c r="H737" i="43"/>
  <c r="I737" i="43"/>
  <c r="J737" i="43"/>
  <c r="K737" i="43"/>
  <c r="L737" i="43"/>
  <c r="M737" i="43"/>
  <c r="N737" i="43"/>
  <c r="O737" i="43"/>
  <c r="P737" i="43"/>
  <c r="Q737" i="43"/>
  <c r="R737" i="43"/>
  <c r="S737" i="43"/>
  <c r="T737" i="43"/>
  <c r="U737" i="43"/>
  <c r="V737" i="43"/>
  <c r="W737" i="43"/>
  <c r="X737" i="43"/>
  <c r="Y737" i="43"/>
  <c r="A678" i="43"/>
  <c r="B678" i="43"/>
  <c r="C678" i="43"/>
  <c r="D678" i="43"/>
  <c r="E678" i="43"/>
  <c r="F678" i="43"/>
  <c r="G678" i="43"/>
  <c r="H678" i="43"/>
  <c r="I678" i="43"/>
  <c r="J678" i="43"/>
  <c r="K678" i="43"/>
  <c r="L678" i="43"/>
  <c r="M678" i="43"/>
  <c r="N678" i="43"/>
  <c r="O678" i="43"/>
  <c r="P678" i="43"/>
  <c r="Q678" i="43"/>
  <c r="R678" i="43"/>
  <c r="S678" i="43"/>
  <c r="T678" i="43"/>
  <c r="U678" i="43"/>
  <c r="V678" i="43"/>
  <c r="W678" i="43"/>
  <c r="X678" i="43"/>
  <c r="Y678" i="43"/>
  <c r="A679" i="43"/>
  <c r="B679" i="43"/>
  <c r="C679" i="43"/>
  <c r="D679" i="43"/>
  <c r="E679" i="43"/>
  <c r="F679" i="43"/>
  <c r="G679" i="43"/>
  <c r="H679" i="43"/>
  <c r="I679" i="43"/>
  <c r="J679" i="43"/>
  <c r="K679" i="43"/>
  <c r="L679" i="43"/>
  <c r="M679" i="43"/>
  <c r="N679" i="43"/>
  <c r="O679" i="43"/>
  <c r="P679" i="43"/>
  <c r="Q679" i="43"/>
  <c r="R679" i="43"/>
  <c r="S679" i="43"/>
  <c r="T679" i="43"/>
  <c r="U679" i="43"/>
  <c r="V679" i="43"/>
  <c r="W679" i="43"/>
  <c r="X679" i="43"/>
  <c r="Y679" i="43"/>
  <c r="A680" i="43"/>
  <c r="B680" i="43"/>
  <c r="C680" i="43"/>
  <c r="D680" i="43"/>
  <c r="E680" i="43"/>
  <c r="F680" i="43"/>
  <c r="G680" i="43"/>
  <c r="H680" i="43"/>
  <c r="I680" i="43"/>
  <c r="J680" i="43"/>
  <c r="K680" i="43"/>
  <c r="L680" i="43"/>
  <c r="M680" i="43"/>
  <c r="N680" i="43"/>
  <c r="O680" i="43"/>
  <c r="P680" i="43"/>
  <c r="Q680" i="43"/>
  <c r="R680" i="43"/>
  <c r="S680" i="43"/>
  <c r="T680" i="43"/>
  <c r="U680" i="43"/>
  <c r="V680" i="43"/>
  <c r="W680" i="43"/>
  <c r="X680" i="43"/>
  <c r="Y680" i="43"/>
  <c r="A681" i="43"/>
  <c r="B681" i="43"/>
  <c r="C681" i="43"/>
  <c r="D681" i="43"/>
  <c r="E681" i="43"/>
  <c r="F681" i="43"/>
  <c r="G681" i="43"/>
  <c r="H681" i="43"/>
  <c r="I681" i="43"/>
  <c r="J681" i="43"/>
  <c r="K681" i="43"/>
  <c r="L681" i="43"/>
  <c r="M681" i="43"/>
  <c r="N681" i="43"/>
  <c r="O681" i="43"/>
  <c r="P681" i="43"/>
  <c r="Q681" i="43"/>
  <c r="R681" i="43"/>
  <c r="S681" i="43"/>
  <c r="T681" i="43"/>
  <c r="U681" i="43"/>
  <c r="V681" i="43"/>
  <c r="W681" i="43"/>
  <c r="X681" i="43"/>
  <c r="Y681" i="43"/>
  <c r="A682" i="43"/>
  <c r="B682" i="43"/>
  <c r="C682" i="43"/>
  <c r="D682" i="43"/>
  <c r="E682" i="43"/>
  <c r="F682" i="43"/>
  <c r="G682" i="43"/>
  <c r="H682" i="43"/>
  <c r="I682" i="43"/>
  <c r="J682" i="43"/>
  <c r="K682" i="43"/>
  <c r="L682" i="43"/>
  <c r="M682" i="43"/>
  <c r="N682" i="43"/>
  <c r="O682" i="43"/>
  <c r="P682" i="43"/>
  <c r="Q682" i="43"/>
  <c r="R682" i="43"/>
  <c r="S682" i="43"/>
  <c r="T682" i="43"/>
  <c r="U682" i="43"/>
  <c r="V682" i="43"/>
  <c r="W682" i="43"/>
  <c r="X682" i="43"/>
  <c r="Y682" i="43"/>
  <c r="A683" i="43"/>
  <c r="B683" i="43"/>
  <c r="C683" i="43"/>
  <c r="D683" i="43"/>
  <c r="E683" i="43"/>
  <c r="F683" i="43"/>
  <c r="G683" i="43"/>
  <c r="H683" i="43"/>
  <c r="I683" i="43"/>
  <c r="J683" i="43"/>
  <c r="K683" i="43"/>
  <c r="L683" i="43"/>
  <c r="M683" i="43"/>
  <c r="N683" i="43"/>
  <c r="O683" i="43"/>
  <c r="P683" i="43"/>
  <c r="Q683" i="43"/>
  <c r="R683" i="43"/>
  <c r="S683" i="43"/>
  <c r="T683" i="43"/>
  <c r="U683" i="43"/>
  <c r="V683" i="43"/>
  <c r="W683" i="43"/>
  <c r="X683" i="43"/>
  <c r="Y683" i="43"/>
  <c r="A684" i="43"/>
  <c r="B684" i="43"/>
  <c r="C684" i="43"/>
  <c r="D684" i="43"/>
  <c r="E684" i="43"/>
  <c r="F684" i="43"/>
  <c r="G684" i="43"/>
  <c r="H684" i="43"/>
  <c r="I684" i="43"/>
  <c r="J684" i="43"/>
  <c r="K684" i="43"/>
  <c r="L684" i="43"/>
  <c r="M684" i="43"/>
  <c r="N684" i="43"/>
  <c r="O684" i="43"/>
  <c r="P684" i="43"/>
  <c r="Q684" i="43"/>
  <c r="R684" i="43"/>
  <c r="S684" i="43"/>
  <c r="T684" i="43"/>
  <c r="U684" i="43"/>
  <c r="V684" i="43"/>
  <c r="W684" i="43"/>
  <c r="X684" i="43"/>
  <c r="Y684" i="43"/>
  <c r="A685" i="43"/>
  <c r="B685" i="43"/>
  <c r="C685" i="43"/>
  <c r="D685" i="43"/>
  <c r="E685" i="43"/>
  <c r="F685" i="43"/>
  <c r="G685" i="43"/>
  <c r="H685" i="43"/>
  <c r="I685" i="43"/>
  <c r="J685" i="43"/>
  <c r="K685" i="43"/>
  <c r="L685" i="43"/>
  <c r="M685" i="43"/>
  <c r="N685" i="43"/>
  <c r="O685" i="43"/>
  <c r="P685" i="43"/>
  <c r="Q685" i="43"/>
  <c r="R685" i="43"/>
  <c r="S685" i="43"/>
  <c r="T685" i="43"/>
  <c r="U685" i="43"/>
  <c r="V685" i="43"/>
  <c r="W685" i="43"/>
  <c r="X685" i="43"/>
  <c r="Y685" i="43"/>
  <c r="A686" i="43"/>
  <c r="B686" i="43"/>
  <c r="C686" i="43"/>
  <c r="D686" i="43"/>
  <c r="E686" i="43"/>
  <c r="F686" i="43"/>
  <c r="G686" i="43"/>
  <c r="H686" i="43"/>
  <c r="I686" i="43"/>
  <c r="J686" i="43"/>
  <c r="K686" i="43"/>
  <c r="L686" i="43"/>
  <c r="M686" i="43"/>
  <c r="N686" i="43"/>
  <c r="O686" i="43"/>
  <c r="P686" i="43"/>
  <c r="Q686" i="43"/>
  <c r="R686" i="43"/>
  <c r="S686" i="43"/>
  <c r="T686" i="43"/>
  <c r="U686" i="43"/>
  <c r="V686" i="43"/>
  <c r="W686" i="43"/>
  <c r="X686" i="43"/>
  <c r="Y686" i="43"/>
  <c r="A687" i="43"/>
  <c r="B687" i="43"/>
  <c r="C687" i="43"/>
  <c r="D687" i="43"/>
  <c r="E687" i="43"/>
  <c r="F687" i="43"/>
  <c r="G687" i="43"/>
  <c r="H687" i="43"/>
  <c r="I687" i="43"/>
  <c r="J687" i="43"/>
  <c r="K687" i="43"/>
  <c r="L687" i="43"/>
  <c r="M687" i="43"/>
  <c r="N687" i="43"/>
  <c r="O687" i="43"/>
  <c r="P687" i="43"/>
  <c r="Q687" i="43"/>
  <c r="R687" i="43"/>
  <c r="S687" i="43"/>
  <c r="T687" i="43"/>
  <c r="U687" i="43"/>
  <c r="V687" i="43"/>
  <c r="W687" i="43"/>
  <c r="X687" i="43"/>
  <c r="Y687" i="43"/>
  <c r="A688" i="43"/>
  <c r="B688" i="43"/>
  <c r="C688" i="43"/>
  <c r="D688" i="43"/>
  <c r="E688" i="43"/>
  <c r="F688" i="43"/>
  <c r="G688" i="43"/>
  <c r="H688" i="43"/>
  <c r="I688" i="43"/>
  <c r="J688" i="43"/>
  <c r="K688" i="43"/>
  <c r="L688" i="43"/>
  <c r="M688" i="43"/>
  <c r="N688" i="43"/>
  <c r="O688" i="43"/>
  <c r="P688" i="43"/>
  <c r="Q688" i="43"/>
  <c r="R688" i="43"/>
  <c r="S688" i="43"/>
  <c r="T688" i="43"/>
  <c r="U688" i="43"/>
  <c r="V688" i="43"/>
  <c r="W688" i="43"/>
  <c r="X688" i="43"/>
  <c r="Y688" i="43"/>
  <c r="A689" i="43"/>
  <c r="B689" i="43"/>
  <c r="C689" i="43"/>
  <c r="D689" i="43"/>
  <c r="E689" i="43"/>
  <c r="F689" i="43"/>
  <c r="G689" i="43"/>
  <c r="H689" i="43"/>
  <c r="I689" i="43"/>
  <c r="J689" i="43"/>
  <c r="K689" i="43"/>
  <c r="L689" i="43"/>
  <c r="M689" i="43"/>
  <c r="N689" i="43"/>
  <c r="O689" i="43"/>
  <c r="P689" i="43"/>
  <c r="Q689" i="43"/>
  <c r="R689" i="43"/>
  <c r="S689" i="43"/>
  <c r="T689" i="43"/>
  <c r="U689" i="43"/>
  <c r="V689" i="43"/>
  <c r="W689" i="43"/>
  <c r="X689" i="43"/>
  <c r="Y689" i="43"/>
  <c r="A690" i="43"/>
  <c r="B690" i="43"/>
  <c r="C690" i="43"/>
  <c r="D690" i="43"/>
  <c r="E690" i="43"/>
  <c r="F690" i="43"/>
  <c r="G690" i="43"/>
  <c r="H690" i="43"/>
  <c r="I690" i="43"/>
  <c r="J690" i="43"/>
  <c r="K690" i="43"/>
  <c r="L690" i="43"/>
  <c r="M690" i="43"/>
  <c r="N690" i="43"/>
  <c r="O690" i="43"/>
  <c r="P690" i="43"/>
  <c r="Q690" i="43"/>
  <c r="R690" i="43"/>
  <c r="S690" i="43"/>
  <c r="T690" i="43"/>
  <c r="U690" i="43"/>
  <c r="V690" i="43"/>
  <c r="W690" i="43"/>
  <c r="X690" i="43"/>
  <c r="Y690" i="43"/>
  <c r="A691" i="43"/>
  <c r="B691" i="43"/>
  <c r="C691" i="43"/>
  <c r="D691" i="43"/>
  <c r="E691" i="43"/>
  <c r="F691" i="43"/>
  <c r="G691" i="43"/>
  <c r="H691" i="43"/>
  <c r="I691" i="43"/>
  <c r="J691" i="43"/>
  <c r="K691" i="43"/>
  <c r="L691" i="43"/>
  <c r="M691" i="43"/>
  <c r="N691" i="43"/>
  <c r="O691" i="43"/>
  <c r="P691" i="43"/>
  <c r="Q691" i="43"/>
  <c r="R691" i="43"/>
  <c r="S691" i="43"/>
  <c r="T691" i="43"/>
  <c r="U691" i="43"/>
  <c r="V691" i="43"/>
  <c r="W691" i="43"/>
  <c r="X691" i="43"/>
  <c r="Y691" i="43"/>
  <c r="A692" i="43"/>
  <c r="B692" i="43"/>
  <c r="C692" i="43"/>
  <c r="D692" i="43"/>
  <c r="E692" i="43"/>
  <c r="F692" i="43"/>
  <c r="G692" i="43"/>
  <c r="H692" i="43"/>
  <c r="I692" i="43"/>
  <c r="J692" i="43"/>
  <c r="K692" i="43"/>
  <c r="L692" i="43"/>
  <c r="M692" i="43"/>
  <c r="N692" i="43"/>
  <c r="O692" i="43"/>
  <c r="P692" i="43"/>
  <c r="Q692" i="43"/>
  <c r="R692" i="43"/>
  <c r="S692" i="43"/>
  <c r="T692" i="43"/>
  <c r="U692" i="43"/>
  <c r="V692" i="43"/>
  <c r="W692" i="43"/>
  <c r="X692" i="43"/>
  <c r="Y692" i="43"/>
  <c r="A693" i="43"/>
  <c r="B693" i="43"/>
  <c r="C693" i="43"/>
  <c r="D693" i="43"/>
  <c r="E693" i="43"/>
  <c r="F693" i="43"/>
  <c r="G693" i="43"/>
  <c r="H693" i="43"/>
  <c r="I693" i="43"/>
  <c r="J693" i="43"/>
  <c r="K693" i="43"/>
  <c r="L693" i="43"/>
  <c r="M693" i="43"/>
  <c r="N693" i="43"/>
  <c r="O693" i="43"/>
  <c r="P693" i="43"/>
  <c r="Q693" i="43"/>
  <c r="R693" i="43"/>
  <c r="S693" i="43"/>
  <c r="T693" i="43"/>
  <c r="U693" i="43"/>
  <c r="V693" i="43"/>
  <c r="W693" i="43"/>
  <c r="X693" i="43"/>
  <c r="Y693" i="43"/>
  <c r="A694" i="43"/>
  <c r="B694" i="43"/>
  <c r="C694" i="43"/>
  <c r="D694" i="43"/>
  <c r="E694" i="43"/>
  <c r="F694" i="43"/>
  <c r="G694" i="43"/>
  <c r="H694" i="43"/>
  <c r="I694" i="43"/>
  <c r="J694" i="43"/>
  <c r="K694" i="43"/>
  <c r="L694" i="43"/>
  <c r="M694" i="43"/>
  <c r="N694" i="43"/>
  <c r="O694" i="43"/>
  <c r="P694" i="43"/>
  <c r="Q694" i="43"/>
  <c r="R694" i="43"/>
  <c r="S694" i="43"/>
  <c r="T694" i="43"/>
  <c r="U694" i="43"/>
  <c r="V694" i="43"/>
  <c r="W694" i="43"/>
  <c r="X694" i="43"/>
  <c r="Y694" i="43"/>
  <c r="A695" i="43"/>
  <c r="B695" i="43"/>
  <c r="C695" i="43"/>
  <c r="D695" i="43"/>
  <c r="E695" i="43"/>
  <c r="F695" i="43"/>
  <c r="G695" i="43"/>
  <c r="H695" i="43"/>
  <c r="I695" i="43"/>
  <c r="J695" i="43"/>
  <c r="K695" i="43"/>
  <c r="L695" i="43"/>
  <c r="M695" i="43"/>
  <c r="N695" i="43"/>
  <c r="O695" i="43"/>
  <c r="P695" i="43"/>
  <c r="Q695" i="43"/>
  <c r="R695" i="43"/>
  <c r="S695" i="43"/>
  <c r="T695" i="43"/>
  <c r="U695" i="43"/>
  <c r="V695" i="43"/>
  <c r="W695" i="43"/>
  <c r="X695" i="43"/>
  <c r="Y695" i="43"/>
  <c r="A696" i="43"/>
  <c r="B696" i="43"/>
  <c r="C696" i="43"/>
  <c r="D696" i="43"/>
  <c r="E696" i="43"/>
  <c r="F696" i="43"/>
  <c r="G696" i="43"/>
  <c r="H696" i="43"/>
  <c r="I696" i="43"/>
  <c r="J696" i="43"/>
  <c r="K696" i="43"/>
  <c r="L696" i="43"/>
  <c r="M696" i="43"/>
  <c r="N696" i="43"/>
  <c r="O696" i="43"/>
  <c r="P696" i="43"/>
  <c r="Q696" i="43"/>
  <c r="R696" i="43"/>
  <c r="S696" i="43"/>
  <c r="T696" i="43"/>
  <c r="U696" i="43"/>
  <c r="V696" i="43"/>
  <c r="W696" i="43"/>
  <c r="X696" i="43"/>
  <c r="Y696" i="43"/>
  <c r="A659" i="43"/>
  <c r="B659" i="43"/>
  <c r="C659" i="43"/>
  <c r="D659" i="43"/>
  <c r="E659" i="43"/>
  <c r="F659" i="43"/>
  <c r="G659" i="43"/>
  <c r="H659" i="43"/>
  <c r="I659" i="43"/>
  <c r="J659" i="43"/>
  <c r="K659" i="43"/>
  <c r="L659" i="43"/>
  <c r="M659" i="43"/>
  <c r="N659" i="43"/>
  <c r="O659" i="43"/>
  <c r="P659" i="43"/>
  <c r="Q659" i="43"/>
  <c r="R659" i="43"/>
  <c r="S659" i="43"/>
  <c r="T659" i="43"/>
  <c r="U659" i="43"/>
  <c r="V659" i="43"/>
  <c r="W659" i="43"/>
  <c r="X659" i="43"/>
  <c r="Y659" i="43"/>
  <c r="A660" i="43"/>
  <c r="B660" i="43"/>
  <c r="C660" i="43"/>
  <c r="D660" i="43"/>
  <c r="E660" i="43"/>
  <c r="F660" i="43"/>
  <c r="G660" i="43"/>
  <c r="H660" i="43"/>
  <c r="I660" i="43"/>
  <c r="J660" i="43"/>
  <c r="K660" i="43"/>
  <c r="L660" i="43"/>
  <c r="M660" i="43"/>
  <c r="N660" i="43"/>
  <c r="O660" i="43"/>
  <c r="P660" i="43"/>
  <c r="Q660" i="43"/>
  <c r="R660" i="43"/>
  <c r="S660" i="43"/>
  <c r="T660" i="43"/>
  <c r="U660" i="43"/>
  <c r="V660" i="43"/>
  <c r="W660" i="43"/>
  <c r="X660" i="43"/>
  <c r="Y660" i="43"/>
  <c r="A661" i="43"/>
  <c r="B661" i="43"/>
  <c r="C661" i="43"/>
  <c r="D661" i="43"/>
  <c r="E661" i="43"/>
  <c r="F661" i="43"/>
  <c r="G661" i="43"/>
  <c r="H661" i="43"/>
  <c r="I661" i="43"/>
  <c r="J661" i="43"/>
  <c r="K661" i="43"/>
  <c r="L661" i="43"/>
  <c r="M661" i="43"/>
  <c r="N661" i="43"/>
  <c r="O661" i="43"/>
  <c r="P661" i="43"/>
  <c r="Q661" i="43"/>
  <c r="R661" i="43"/>
  <c r="S661" i="43"/>
  <c r="T661" i="43"/>
  <c r="U661" i="43"/>
  <c r="V661" i="43"/>
  <c r="W661" i="43"/>
  <c r="X661" i="43"/>
  <c r="Y661" i="43"/>
  <c r="A662" i="43"/>
  <c r="B662" i="43"/>
  <c r="C662" i="43"/>
  <c r="D662" i="43"/>
  <c r="E662" i="43"/>
  <c r="F662" i="43"/>
  <c r="G662" i="43"/>
  <c r="H662" i="43"/>
  <c r="I662" i="43"/>
  <c r="J662" i="43"/>
  <c r="K662" i="43"/>
  <c r="L662" i="43"/>
  <c r="M662" i="43"/>
  <c r="N662" i="43"/>
  <c r="O662" i="43"/>
  <c r="P662" i="43"/>
  <c r="Q662" i="43"/>
  <c r="R662" i="43"/>
  <c r="S662" i="43"/>
  <c r="T662" i="43"/>
  <c r="U662" i="43"/>
  <c r="V662" i="43"/>
  <c r="W662" i="43"/>
  <c r="X662" i="43"/>
  <c r="Y662" i="43"/>
  <c r="A663" i="43"/>
  <c r="B663" i="43"/>
  <c r="C663" i="43"/>
  <c r="D663" i="43"/>
  <c r="E663" i="43"/>
  <c r="F663" i="43"/>
  <c r="G663" i="43"/>
  <c r="H663" i="43"/>
  <c r="I663" i="43"/>
  <c r="J663" i="43"/>
  <c r="K663" i="43"/>
  <c r="L663" i="43"/>
  <c r="M663" i="43"/>
  <c r="N663" i="43"/>
  <c r="O663" i="43"/>
  <c r="P663" i="43"/>
  <c r="Q663" i="43"/>
  <c r="R663" i="43"/>
  <c r="S663" i="43"/>
  <c r="T663" i="43"/>
  <c r="U663" i="43"/>
  <c r="V663" i="43"/>
  <c r="W663" i="43"/>
  <c r="X663" i="43"/>
  <c r="Y663" i="43"/>
  <c r="A664" i="43"/>
  <c r="B664" i="43"/>
  <c r="C664" i="43"/>
  <c r="D664" i="43"/>
  <c r="E664" i="43"/>
  <c r="F664" i="43"/>
  <c r="G664" i="43"/>
  <c r="H664" i="43"/>
  <c r="I664" i="43"/>
  <c r="J664" i="43"/>
  <c r="K664" i="43"/>
  <c r="L664" i="43"/>
  <c r="M664" i="43"/>
  <c r="N664" i="43"/>
  <c r="O664" i="43"/>
  <c r="P664" i="43"/>
  <c r="Q664" i="43"/>
  <c r="R664" i="43"/>
  <c r="S664" i="43"/>
  <c r="T664" i="43"/>
  <c r="U664" i="43"/>
  <c r="V664" i="43"/>
  <c r="W664" i="43"/>
  <c r="X664" i="43"/>
  <c r="Y664" i="43"/>
  <c r="A665" i="43"/>
  <c r="B665" i="43"/>
  <c r="C665" i="43"/>
  <c r="D665" i="43"/>
  <c r="E665" i="43"/>
  <c r="F665" i="43"/>
  <c r="G665" i="43"/>
  <c r="H665" i="43"/>
  <c r="I665" i="43"/>
  <c r="J665" i="43"/>
  <c r="K665" i="43"/>
  <c r="L665" i="43"/>
  <c r="M665" i="43"/>
  <c r="N665" i="43"/>
  <c r="O665" i="43"/>
  <c r="P665" i="43"/>
  <c r="Q665" i="43"/>
  <c r="R665" i="43"/>
  <c r="S665" i="43"/>
  <c r="T665" i="43"/>
  <c r="U665" i="43"/>
  <c r="V665" i="43"/>
  <c r="W665" i="43"/>
  <c r="X665" i="43"/>
  <c r="Y665" i="43"/>
  <c r="A666" i="43"/>
  <c r="B666" i="43"/>
  <c r="C666" i="43"/>
  <c r="D666" i="43"/>
  <c r="E666" i="43"/>
  <c r="F666" i="43"/>
  <c r="G666" i="43"/>
  <c r="H666" i="43"/>
  <c r="I666" i="43"/>
  <c r="J666" i="43"/>
  <c r="K666" i="43"/>
  <c r="L666" i="43"/>
  <c r="M666" i="43"/>
  <c r="N666" i="43"/>
  <c r="O666" i="43"/>
  <c r="P666" i="43"/>
  <c r="Q666" i="43"/>
  <c r="R666" i="43"/>
  <c r="S666" i="43"/>
  <c r="T666" i="43"/>
  <c r="U666" i="43"/>
  <c r="V666" i="43"/>
  <c r="W666" i="43"/>
  <c r="X666" i="43"/>
  <c r="Y666" i="43"/>
  <c r="A667" i="43"/>
  <c r="B667" i="43"/>
  <c r="C667" i="43"/>
  <c r="D667" i="43"/>
  <c r="E667" i="43"/>
  <c r="F667" i="43"/>
  <c r="G667" i="43"/>
  <c r="H667" i="43"/>
  <c r="I667" i="43"/>
  <c r="J667" i="43"/>
  <c r="K667" i="43"/>
  <c r="L667" i="43"/>
  <c r="M667" i="43"/>
  <c r="N667" i="43"/>
  <c r="O667" i="43"/>
  <c r="P667" i="43"/>
  <c r="Q667" i="43"/>
  <c r="R667" i="43"/>
  <c r="S667" i="43"/>
  <c r="T667" i="43"/>
  <c r="U667" i="43"/>
  <c r="V667" i="43"/>
  <c r="W667" i="43"/>
  <c r="X667" i="43"/>
  <c r="Y667" i="43"/>
  <c r="A668" i="43"/>
  <c r="B668" i="43"/>
  <c r="C668" i="43"/>
  <c r="D668" i="43"/>
  <c r="E668" i="43"/>
  <c r="F668" i="43"/>
  <c r="G668" i="43"/>
  <c r="H668" i="43"/>
  <c r="I668" i="43"/>
  <c r="J668" i="43"/>
  <c r="K668" i="43"/>
  <c r="L668" i="43"/>
  <c r="M668" i="43"/>
  <c r="N668" i="43"/>
  <c r="O668" i="43"/>
  <c r="P668" i="43"/>
  <c r="Q668" i="43"/>
  <c r="R668" i="43"/>
  <c r="S668" i="43"/>
  <c r="T668" i="43"/>
  <c r="U668" i="43"/>
  <c r="V668" i="43"/>
  <c r="W668" i="43"/>
  <c r="X668" i="43"/>
  <c r="Y668" i="43"/>
  <c r="A669" i="43"/>
  <c r="B669" i="43"/>
  <c r="C669" i="43"/>
  <c r="D669" i="43"/>
  <c r="E669" i="43"/>
  <c r="F669" i="43"/>
  <c r="G669" i="43"/>
  <c r="H669" i="43"/>
  <c r="I669" i="43"/>
  <c r="J669" i="43"/>
  <c r="K669" i="43"/>
  <c r="L669" i="43"/>
  <c r="M669" i="43"/>
  <c r="N669" i="43"/>
  <c r="O669" i="43"/>
  <c r="P669" i="43"/>
  <c r="Q669" i="43"/>
  <c r="R669" i="43"/>
  <c r="S669" i="43"/>
  <c r="T669" i="43"/>
  <c r="U669" i="43"/>
  <c r="V669" i="43"/>
  <c r="W669" i="43"/>
  <c r="X669" i="43"/>
  <c r="Y669" i="43"/>
  <c r="A670" i="43"/>
  <c r="B670" i="43"/>
  <c r="C670" i="43"/>
  <c r="D670" i="43"/>
  <c r="E670" i="43"/>
  <c r="F670" i="43"/>
  <c r="G670" i="43"/>
  <c r="H670" i="43"/>
  <c r="I670" i="43"/>
  <c r="J670" i="43"/>
  <c r="K670" i="43"/>
  <c r="L670" i="43"/>
  <c r="M670" i="43"/>
  <c r="N670" i="43"/>
  <c r="O670" i="43"/>
  <c r="P670" i="43"/>
  <c r="Q670" i="43"/>
  <c r="R670" i="43"/>
  <c r="S670" i="43"/>
  <c r="T670" i="43"/>
  <c r="U670" i="43"/>
  <c r="V670" i="43"/>
  <c r="W670" i="43"/>
  <c r="X670" i="43"/>
  <c r="Y670" i="43"/>
  <c r="A671" i="43"/>
  <c r="B671" i="43"/>
  <c r="C671" i="43"/>
  <c r="D671" i="43"/>
  <c r="E671" i="43"/>
  <c r="F671" i="43"/>
  <c r="G671" i="43"/>
  <c r="H671" i="43"/>
  <c r="I671" i="43"/>
  <c r="J671" i="43"/>
  <c r="K671" i="43"/>
  <c r="L671" i="43"/>
  <c r="M671" i="43"/>
  <c r="N671" i="43"/>
  <c r="O671" i="43"/>
  <c r="P671" i="43"/>
  <c r="Q671" i="43"/>
  <c r="R671" i="43"/>
  <c r="S671" i="43"/>
  <c r="T671" i="43"/>
  <c r="U671" i="43"/>
  <c r="V671" i="43"/>
  <c r="W671" i="43"/>
  <c r="X671" i="43"/>
  <c r="Y671" i="43"/>
  <c r="A672" i="43"/>
  <c r="B672" i="43"/>
  <c r="C672" i="43"/>
  <c r="D672" i="43"/>
  <c r="E672" i="43"/>
  <c r="F672" i="43"/>
  <c r="G672" i="43"/>
  <c r="H672" i="43"/>
  <c r="I672" i="43"/>
  <c r="J672" i="43"/>
  <c r="K672" i="43"/>
  <c r="L672" i="43"/>
  <c r="M672" i="43"/>
  <c r="N672" i="43"/>
  <c r="O672" i="43"/>
  <c r="P672" i="43"/>
  <c r="Q672" i="43"/>
  <c r="R672" i="43"/>
  <c r="S672" i="43"/>
  <c r="T672" i="43"/>
  <c r="U672" i="43"/>
  <c r="V672" i="43"/>
  <c r="W672" i="43"/>
  <c r="X672" i="43"/>
  <c r="Y672" i="43"/>
  <c r="A673" i="43"/>
  <c r="B673" i="43"/>
  <c r="C673" i="43"/>
  <c r="D673" i="43"/>
  <c r="E673" i="43"/>
  <c r="F673" i="43"/>
  <c r="G673" i="43"/>
  <c r="H673" i="43"/>
  <c r="I673" i="43"/>
  <c r="J673" i="43"/>
  <c r="K673" i="43"/>
  <c r="L673" i="43"/>
  <c r="M673" i="43"/>
  <c r="N673" i="43"/>
  <c r="O673" i="43"/>
  <c r="P673" i="43"/>
  <c r="Q673" i="43"/>
  <c r="R673" i="43"/>
  <c r="S673" i="43"/>
  <c r="T673" i="43"/>
  <c r="U673" i="43"/>
  <c r="V673" i="43"/>
  <c r="W673" i="43"/>
  <c r="X673" i="43"/>
  <c r="Y673" i="43"/>
  <c r="A674" i="43"/>
  <c r="B674" i="43"/>
  <c r="C674" i="43"/>
  <c r="D674" i="43"/>
  <c r="E674" i="43"/>
  <c r="F674" i="43"/>
  <c r="G674" i="43"/>
  <c r="H674" i="43"/>
  <c r="I674" i="43"/>
  <c r="J674" i="43"/>
  <c r="K674" i="43"/>
  <c r="L674" i="43"/>
  <c r="M674" i="43"/>
  <c r="N674" i="43"/>
  <c r="O674" i="43"/>
  <c r="P674" i="43"/>
  <c r="Q674" i="43"/>
  <c r="R674" i="43"/>
  <c r="S674" i="43"/>
  <c r="T674" i="43"/>
  <c r="U674" i="43"/>
  <c r="V674" i="43"/>
  <c r="W674" i="43"/>
  <c r="X674" i="43"/>
  <c r="Y674" i="43"/>
  <c r="A675" i="43"/>
  <c r="B675" i="43"/>
  <c r="C675" i="43"/>
  <c r="D675" i="43"/>
  <c r="E675" i="43"/>
  <c r="F675" i="43"/>
  <c r="G675" i="43"/>
  <c r="H675" i="43"/>
  <c r="I675" i="43"/>
  <c r="J675" i="43"/>
  <c r="K675" i="43"/>
  <c r="L675" i="43"/>
  <c r="M675" i="43"/>
  <c r="N675" i="43"/>
  <c r="O675" i="43"/>
  <c r="P675" i="43"/>
  <c r="Q675" i="43"/>
  <c r="R675" i="43"/>
  <c r="S675" i="43"/>
  <c r="T675" i="43"/>
  <c r="U675" i="43"/>
  <c r="V675" i="43"/>
  <c r="W675" i="43"/>
  <c r="X675" i="43"/>
  <c r="Y675" i="43"/>
  <c r="A676" i="43"/>
  <c r="B676" i="43"/>
  <c r="C676" i="43"/>
  <c r="D676" i="43"/>
  <c r="E676" i="43"/>
  <c r="F676" i="43"/>
  <c r="G676" i="43"/>
  <c r="H676" i="43"/>
  <c r="I676" i="43"/>
  <c r="J676" i="43"/>
  <c r="K676" i="43"/>
  <c r="L676" i="43"/>
  <c r="M676" i="43"/>
  <c r="N676" i="43"/>
  <c r="O676" i="43"/>
  <c r="P676" i="43"/>
  <c r="Q676" i="43"/>
  <c r="R676" i="43"/>
  <c r="S676" i="43"/>
  <c r="T676" i="43"/>
  <c r="U676" i="43"/>
  <c r="V676" i="43"/>
  <c r="W676" i="43"/>
  <c r="X676" i="43"/>
  <c r="Y676" i="43"/>
  <c r="A677" i="43"/>
  <c r="B677" i="43"/>
  <c r="C677" i="43"/>
  <c r="D677" i="43"/>
  <c r="E677" i="43"/>
  <c r="F677" i="43"/>
  <c r="G677" i="43"/>
  <c r="H677" i="43"/>
  <c r="I677" i="43"/>
  <c r="J677" i="43"/>
  <c r="K677" i="43"/>
  <c r="L677" i="43"/>
  <c r="M677" i="43"/>
  <c r="N677" i="43"/>
  <c r="O677" i="43"/>
  <c r="P677" i="43"/>
  <c r="Q677" i="43"/>
  <c r="R677" i="43"/>
  <c r="S677" i="43"/>
  <c r="T677" i="43"/>
  <c r="U677" i="43"/>
  <c r="V677" i="43"/>
  <c r="W677" i="43"/>
  <c r="X677" i="43"/>
  <c r="Y677" i="43"/>
  <c r="A648" i="43"/>
  <c r="B648" i="43"/>
  <c r="C648" i="43"/>
  <c r="D648" i="43"/>
  <c r="E648" i="43"/>
  <c r="F648" i="43"/>
  <c r="G648" i="43"/>
  <c r="H648" i="43"/>
  <c r="I648" i="43"/>
  <c r="J648" i="43"/>
  <c r="K648" i="43"/>
  <c r="L648" i="43"/>
  <c r="M648" i="43"/>
  <c r="N648" i="43"/>
  <c r="O648" i="43"/>
  <c r="P648" i="43"/>
  <c r="Q648" i="43"/>
  <c r="R648" i="43"/>
  <c r="S648" i="43"/>
  <c r="T648" i="43"/>
  <c r="U648" i="43"/>
  <c r="V648" i="43"/>
  <c r="W648" i="43"/>
  <c r="X648" i="43"/>
  <c r="Y648" i="43"/>
  <c r="A649" i="43"/>
  <c r="B649" i="43"/>
  <c r="C649" i="43"/>
  <c r="D649" i="43"/>
  <c r="E649" i="43"/>
  <c r="F649" i="43"/>
  <c r="G649" i="43"/>
  <c r="H649" i="43"/>
  <c r="I649" i="43"/>
  <c r="J649" i="43"/>
  <c r="K649" i="43"/>
  <c r="L649" i="43"/>
  <c r="M649" i="43"/>
  <c r="N649" i="43"/>
  <c r="O649" i="43"/>
  <c r="P649" i="43"/>
  <c r="Q649" i="43"/>
  <c r="R649" i="43"/>
  <c r="S649" i="43"/>
  <c r="T649" i="43"/>
  <c r="U649" i="43"/>
  <c r="V649" i="43"/>
  <c r="W649" i="43"/>
  <c r="X649" i="43"/>
  <c r="Y649" i="43"/>
  <c r="A650" i="43"/>
  <c r="B650" i="43"/>
  <c r="C650" i="43"/>
  <c r="D650" i="43"/>
  <c r="E650" i="43"/>
  <c r="F650" i="43"/>
  <c r="G650" i="43"/>
  <c r="H650" i="43"/>
  <c r="I650" i="43"/>
  <c r="J650" i="43"/>
  <c r="K650" i="43"/>
  <c r="L650" i="43"/>
  <c r="M650" i="43"/>
  <c r="N650" i="43"/>
  <c r="O650" i="43"/>
  <c r="P650" i="43"/>
  <c r="Q650" i="43"/>
  <c r="R650" i="43"/>
  <c r="S650" i="43"/>
  <c r="T650" i="43"/>
  <c r="U650" i="43"/>
  <c r="V650" i="43"/>
  <c r="W650" i="43"/>
  <c r="X650" i="43"/>
  <c r="Y650" i="43"/>
  <c r="A651" i="43"/>
  <c r="B651" i="43"/>
  <c r="C651" i="43"/>
  <c r="D651" i="43"/>
  <c r="E651" i="43"/>
  <c r="F651" i="43"/>
  <c r="G651" i="43"/>
  <c r="H651" i="43"/>
  <c r="I651" i="43"/>
  <c r="J651" i="43"/>
  <c r="K651" i="43"/>
  <c r="L651" i="43"/>
  <c r="M651" i="43"/>
  <c r="N651" i="43"/>
  <c r="O651" i="43"/>
  <c r="P651" i="43"/>
  <c r="Q651" i="43"/>
  <c r="R651" i="43"/>
  <c r="S651" i="43"/>
  <c r="T651" i="43"/>
  <c r="U651" i="43"/>
  <c r="V651" i="43"/>
  <c r="W651" i="43"/>
  <c r="X651" i="43"/>
  <c r="Y651" i="43"/>
  <c r="A652" i="43"/>
  <c r="B652" i="43"/>
  <c r="C652" i="43"/>
  <c r="D652" i="43"/>
  <c r="E652" i="43"/>
  <c r="F652" i="43"/>
  <c r="G652" i="43"/>
  <c r="H652" i="43"/>
  <c r="I652" i="43"/>
  <c r="J652" i="43"/>
  <c r="K652" i="43"/>
  <c r="L652" i="43"/>
  <c r="M652" i="43"/>
  <c r="N652" i="43"/>
  <c r="O652" i="43"/>
  <c r="P652" i="43"/>
  <c r="Q652" i="43"/>
  <c r="R652" i="43"/>
  <c r="S652" i="43"/>
  <c r="T652" i="43"/>
  <c r="U652" i="43"/>
  <c r="V652" i="43"/>
  <c r="W652" i="43"/>
  <c r="X652" i="43"/>
  <c r="Y652" i="43"/>
  <c r="A653" i="43"/>
  <c r="B653" i="43"/>
  <c r="C653" i="43"/>
  <c r="D653" i="43"/>
  <c r="E653" i="43"/>
  <c r="F653" i="43"/>
  <c r="G653" i="43"/>
  <c r="H653" i="43"/>
  <c r="I653" i="43"/>
  <c r="J653" i="43"/>
  <c r="K653" i="43"/>
  <c r="L653" i="43"/>
  <c r="M653" i="43"/>
  <c r="N653" i="43"/>
  <c r="O653" i="43"/>
  <c r="P653" i="43"/>
  <c r="Q653" i="43"/>
  <c r="R653" i="43"/>
  <c r="S653" i="43"/>
  <c r="T653" i="43"/>
  <c r="U653" i="43"/>
  <c r="V653" i="43"/>
  <c r="W653" i="43"/>
  <c r="X653" i="43"/>
  <c r="Y653" i="43"/>
  <c r="A654" i="43"/>
  <c r="B654" i="43"/>
  <c r="C654" i="43"/>
  <c r="D654" i="43"/>
  <c r="E654" i="43"/>
  <c r="F654" i="43"/>
  <c r="G654" i="43"/>
  <c r="H654" i="43"/>
  <c r="I654" i="43"/>
  <c r="J654" i="43"/>
  <c r="K654" i="43"/>
  <c r="L654" i="43"/>
  <c r="M654" i="43"/>
  <c r="N654" i="43"/>
  <c r="O654" i="43"/>
  <c r="P654" i="43"/>
  <c r="Q654" i="43"/>
  <c r="R654" i="43"/>
  <c r="S654" i="43"/>
  <c r="T654" i="43"/>
  <c r="U654" i="43"/>
  <c r="V654" i="43"/>
  <c r="W654" i="43"/>
  <c r="X654" i="43"/>
  <c r="Y654" i="43"/>
  <c r="A655" i="43"/>
  <c r="B655" i="43"/>
  <c r="C655" i="43"/>
  <c r="D655" i="43"/>
  <c r="E655" i="43"/>
  <c r="F655" i="43"/>
  <c r="G655" i="43"/>
  <c r="H655" i="43"/>
  <c r="I655" i="43"/>
  <c r="J655" i="43"/>
  <c r="K655" i="43"/>
  <c r="L655" i="43"/>
  <c r="M655" i="43"/>
  <c r="N655" i="43"/>
  <c r="O655" i="43"/>
  <c r="P655" i="43"/>
  <c r="Q655" i="43"/>
  <c r="R655" i="43"/>
  <c r="S655" i="43"/>
  <c r="T655" i="43"/>
  <c r="U655" i="43"/>
  <c r="V655" i="43"/>
  <c r="W655" i="43"/>
  <c r="X655" i="43"/>
  <c r="Y655" i="43"/>
  <c r="A656" i="43"/>
  <c r="B656" i="43"/>
  <c r="C656" i="43"/>
  <c r="D656" i="43"/>
  <c r="E656" i="43"/>
  <c r="F656" i="43"/>
  <c r="G656" i="43"/>
  <c r="H656" i="43"/>
  <c r="I656" i="43"/>
  <c r="J656" i="43"/>
  <c r="K656" i="43"/>
  <c r="L656" i="43"/>
  <c r="M656" i="43"/>
  <c r="N656" i="43"/>
  <c r="O656" i="43"/>
  <c r="P656" i="43"/>
  <c r="Q656" i="43"/>
  <c r="R656" i="43"/>
  <c r="S656" i="43"/>
  <c r="T656" i="43"/>
  <c r="U656" i="43"/>
  <c r="V656" i="43"/>
  <c r="W656" i="43"/>
  <c r="X656" i="43"/>
  <c r="Y656" i="43"/>
  <c r="A657" i="43"/>
  <c r="B657" i="43"/>
  <c r="C657" i="43"/>
  <c r="D657" i="43"/>
  <c r="E657" i="43"/>
  <c r="F657" i="43"/>
  <c r="G657" i="43"/>
  <c r="H657" i="43"/>
  <c r="I657" i="43"/>
  <c r="J657" i="43"/>
  <c r="K657" i="43"/>
  <c r="L657" i="43"/>
  <c r="M657" i="43"/>
  <c r="N657" i="43"/>
  <c r="O657" i="43"/>
  <c r="P657" i="43"/>
  <c r="Q657" i="43"/>
  <c r="R657" i="43"/>
  <c r="S657" i="43"/>
  <c r="T657" i="43"/>
  <c r="U657" i="43"/>
  <c r="V657" i="43"/>
  <c r="W657" i="43"/>
  <c r="X657" i="43"/>
  <c r="Y657" i="43"/>
  <c r="A658" i="43"/>
  <c r="B658" i="43"/>
  <c r="C658" i="43"/>
  <c r="D658" i="43"/>
  <c r="E658" i="43"/>
  <c r="F658" i="43"/>
  <c r="G658" i="43"/>
  <c r="H658" i="43"/>
  <c r="I658" i="43"/>
  <c r="J658" i="43"/>
  <c r="K658" i="43"/>
  <c r="L658" i="43"/>
  <c r="M658" i="43"/>
  <c r="N658" i="43"/>
  <c r="O658" i="43"/>
  <c r="P658" i="43"/>
  <c r="Q658" i="43"/>
  <c r="R658" i="43"/>
  <c r="S658" i="43"/>
  <c r="T658" i="43"/>
  <c r="U658" i="43"/>
  <c r="V658" i="43"/>
  <c r="W658" i="43"/>
  <c r="X658" i="43"/>
  <c r="Y658" i="43"/>
  <c r="A629" i="43"/>
  <c r="B629" i="43"/>
  <c r="C629" i="43"/>
  <c r="D629" i="43"/>
  <c r="E629" i="43"/>
  <c r="F629" i="43"/>
  <c r="G629" i="43"/>
  <c r="H629" i="43"/>
  <c r="I629" i="43"/>
  <c r="J629" i="43"/>
  <c r="K629" i="43"/>
  <c r="L629" i="43"/>
  <c r="M629" i="43"/>
  <c r="N629" i="43"/>
  <c r="O629" i="43"/>
  <c r="P629" i="43"/>
  <c r="Q629" i="43"/>
  <c r="R629" i="43"/>
  <c r="S629" i="43"/>
  <c r="T629" i="43"/>
  <c r="U629" i="43"/>
  <c r="V629" i="43"/>
  <c r="W629" i="43"/>
  <c r="X629" i="43"/>
  <c r="Y629" i="43"/>
  <c r="A630" i="43"/>
  <c r="B630" i="43"/>
  <c r="C630" i="43"/>
  <c r="D630" i="43"/>
  <c r="E630" i="43"/>
  <c r="F630" i="43"/>
  <c r="G630" i="43"/>
  <c r="H630" i="43"/>
  <c r="I630" i="43"/>
  <c r="J630" i="43"/>
  <c r="K630" i="43"/>
  <c r="L630" i="43"/>
  <c r="M630" i="43"/>
  <c r="N630" i="43"/>
  <c r="O630" i="43"/>
  <c r="P630" i="43"/>
  <c r="Q630" i="43"/>
  <c r="R630" i="43"/>
  <c r="S630" i="43"/>
  <c r="T630" i="43"/>
  <c r="U630" i="43"/>
  <c r="V630" i="43"/>
  <c r="W630" i="43"/>
  <c r="X630" i="43"/>
  <c r="Y630" i="43"/>
  <c r="A631" i="43"/>
  <c r="B631" i="43"/>
  <c r="C631" i="43"/>
  <c r="D631" i="43"/>
  <c r="E631" i="43"/>
  <c r="F631" i="43"/>
  <c r="G631" i="43"/>
  <c r="H631" i="43"/>
  <c r="I631" i="43"/>
  <c r="J631" i="43"/>
  <c r="K631" i="43"/>
  <c r="L631" i="43"/>
  <c r="M631" i="43"/>
  <c r="N631" i="43"/>
  <c r="O631" i="43"/>
  <c r="P631" i="43"/>
  <c r="Q631" i="43"/>
  <c r="R631" i="43"/>
  <c r="S631" i="43"/>
  <c r="T631" i="43"/>
  <c r="U631" i="43"/>
  <c r="V631" i="43"/>
  <c r="W631" i="43"/>
  <c r="X631" i="43"/>
  <c r="Y631" i="43"/>
  <c r="A632" i="43"/>
  <c r="B632" i="43"/>
  <c r="C632" i="43"/>
  <c r="D632" i="43"/>
  <c r="E632" i="43"/>
  <c r="F632" i="43"/>
  <c r="G632" i="43"/>
  <c r="H632" i="43"/>
  <c r="I632" i="43"/>
  <c r="J632" i="43"/>
  <c r="K632" i="43"/>
  <c r="L632" i="43"/>
  <c r="M632" i="43"/>
  <c r="N632" i="43"/>
  <c r="O632" i="43"/>
  <c r="P632" i="43"/>
  <c r="Q632" i="43"/>
  <c r="R632" i="43"/>
  <c r="S632" i="43"/>
  <c r="T632" i="43"/>
  <c r="U632" i="43"/>
  <c r="V632" i="43"/>
  <c r="W632" i="43"/>
  <c r="X632" i="43"/>
  <c r="Y632" i="43"/>
  <c r="A633" i="43"/>
  <c r="B633" i="43"/>
  <c r="C633" i="43"/>
  <c r="D633" i="43"/>
  <c r="E633" i="43"/>
  <c r="F633" i="43"/>
  <c r="G633" i="43"/>
  <c r="H633" i="43"/>
  <c r="I633" i="43"/>
  <c r="J633" i="43"/>
  <c r="K633" i="43"/>
  <c r="L633" i="43"/>
  <c r="M633" i="43"/>
  <c r="N633" i="43"/>
  <c r="O633" i="43"/>
  <c r="P633" i="43"/>
  <c r="Q633" i="43"/>
  <c r="R633" i="43"/>
  <c r="S633" i="43"/>
  <c r="T633" i="43"/>
  <c r="U633" i="43"/>
  <c r="V633" i="43"/>
  <c r="W633" i="43"/>
  <c r="X633" i="43"/>
  <c r="Y633" i="43"/>
  <c r="A634" i="43"/>
  <c r="B634" i="43"/>
  <c r="C634" i="43"/>
  <c r="D634" i="43"/>
  <c r="E634" i="43"/>
  <c r="F634" i="43"/>
  <c r="G634" i="43"/>
  <c r="H634" i="43"/>
  <c r="I634" i="43"/>
  <c r="J634" i="43"/>
  <c r="K634" i="43"/>
  <c r="L634" i="43"/>
  <c r="M634" i="43"/>
  <c r="N634" i="43"/>
  <c r="O634" i="43"/>
  <c r="P634" i="43"/>
  <c r="Q634" i="43"/>
  <c r="R634" i="43"/>
  <c r="S634" i="43"/>
  <c r="T634" i="43"/>
  <c r="U634" i="43"/>
  <c r="V634" i="43"/>
  <c r="W634" i="43"/>
  <c r="X634" i="43"/>
  <c r="Y634" i="43"/>
  <c r="A635" i="43"/>
  <c r="B635" i="43"/>
  <c r="C635" i="43"/>
  <c r="D635" i="43"/>
  <c r="E635" i="43"/>
  <c r="F635" i="43"/>
  <c r="G635" i="43"/>
  <c r="H635" i="43"/>
  <c r="I635" i="43"/>
  <c r="J635" i="43"/>
  <c r="K635" i="43"/>
  <c r="L635" i="43"/>
  <c r="M635" i="43"/>
  <c r="N635" i="43"/>
  <c r="O635" i="43"/>
  <c r="P635" i="43"/>
  <c r="Q635" i="43"/>
  <c r="R635" i="43"/>
  <c r="S635" i="43"/>
  <c r="T635" i="43"/>
  <c r="U635" i="43"/>
  <c r="V635" i="43"/>
  <c r="W635" i="43"/>
  <c r="X635" i="43"/>
  <c r="Y635" i="43"/>
  <c r="A636" i="43"/>
  <c r="B636" i="43"/>
  <c r="C636" i="43"/>
  <c r="D636" i="43"/>
  <c r="E636" i="43"/>
  <c r="F636" i="43"/>
  <c r="G636" i="43"/>
  <c r="H636" i="43"/>
  <c r="I636" i="43"/>
  <c r="J636" i="43"/>
  <c r="K636" i="43"/>
  <c r="L636" i="43"/>
  <c r="M636" i="43"/>
  <c r="N636" i="43"/>
  <c r="O636" i="43"/>
  <c r="P636" i="43"/>
  <c r="Q636" i="43"/>
  <c r="R636" i="43"/>
  <c r="S636" i="43"/>
  <c r="T636" i="43"/>
  <c r="U636" i="43"/>
  <c r="V636" i="43"/>
  <c r="W636" i="43"/>
  <c r="X636" i="43"/>
  <c r="Y636" i="43"/>
  <c r="A637" i="43"/>
  <c r="B637" i="43"/>
  <c r="C637" i="43"/>
  <c r="D637" i="43"/>
  <c r="E637" i="43"/>
  <c r="F637" i="43"/>
  <c r="G637" i="43"/>
  <c r="H637" i="43"/>
  <c r="I637" i="43"/>
  <c r="J637" i="43"/>
  <c r="K637" i="43"/>
  <c r="L637" i="43"/>
  <c r="M637" i="43"/>
  <c r="N637" i="43"/>
  <c r="O637" i="43"/>
  <c r="P637" i="43"/>
  <c r="Q637" i="43"/>
  <c r="R637" i="43"/>
  <c r="S637" i="43"/>
  <c r="T637" i="43"/>
  <c r="U637" i="43"/>
  <c r="V637" i="43"/>
  <c r="W637" i="43"/>
  <c r="X637" i="43"/>
  <c r="Y637" i="43"/>
  <c r="A638" i="43"/>
  <c r="B638" i="43"/>
  <c r="C638" i="43"/>
  <c r="D638" i="43"/>
  <c r="E638" i="43"/>
  <c r="F638" i="43"/>
  <c r="G638" i="43"/>
  <c r="H638" i="43"/>
  <c r="I638" i="43"/>
  <c r="J638" i="43"/>
  <c r="K638" i="43"/>
  <c r="L638" i="43"/>
  <c r="M638" i="43"/>
  <c r="N638" i="43"/>
  <c r="O638" i="43"/>
  <c r="P638" i="43"/>
  <c r="Q638" i="43"/>
  <c r="R638" i="43"/>
  <c r="S638" i="43"/>
  <c r="T638" i="43"/>
  <c r="U638" i="43"/>
  <c r="V638" i="43"/>
  <c r="W638" i="43"/>
  <c r="X638" i="43"/>
  <c r="Y638" i="43"/>
  <c r="A639" i="43"/>
  <c r="B639" i="43"/>
  <c r="C639" i="43"/>
  <c r="D639" i="43"/>
  <c r="E639" i="43"/>
  <c r="F639" i="43"/>
  <c r="G639" i="43"/>
  <c r="H639" i="43"/>
  <c r="I639" i="43"/>
  <c r="J639" i="43"/>
  <c r="K639" i="43"/>
  <c r="L639" i="43"/>
  <c r="M639" i="43"/>
  <c r="N639" i="43"/>
  <c r="O639" i="43"/>
  <c r="P639" i="43"/>
  <c r="Q639" i="43"/>
  <c r="R639" i="43"/>
  <c r="S639" i="43"/>
  <c r="T639" i="43"/>
  <c r="U639" i="43"/>
  <c r="V639" i="43"/>
  <c r="W639" i="43"/>
  <c r="X639" i="43"/>
  <c r="Y639" i="43"/>
  <c r="A640" i="43"/>
  <c r="B640" i="43"/>
  <c r="C640" i="43"/>
  <c r="D640" i="43"/>
  <c r="E640" i="43"/>
  <c r="F640" i="43"/>
  <c r="G640" i="43"/>
  <c r="H640" i="43"/>
  <c r="I640" i="43"/>
  <c r="J640" i="43"/>
  <c r="K640" i="43"/>
  <c r="L640" i="43"/>
  <c r="M640" i="43"/>
  <c r="N640" i="43"/>
  <c r="O640" i="43"/>
  <c r="P640" i="43"/>
  <c r="Q640" i="43"/>
  <c r="R640" i="43"/>
  <c r="S640" i="43"/>
  <c r="T640" i="43"/>
  <c r="U640" i="43"/>
  <c r="V640" i="43"/>
  <c r="W640" i="43"/>
  <c r="X640" i="43"/>
  <c r="Y640" i="43"/>
  <c r="A641" i="43"/>
  <c r="B641" i="43"/>
  <c r="C641" i="43"/>
  <c r="D641" i="43"/>
  <c r="E641" i="43"/>
  <c r="F641" i="43"/>
  <c r="G641" i="43"/>
  <c r="H641" i="43"/>
  <c r="I641" i="43"/>
  <c r="J641" i="43"/>
  <c r="K641" i="43"/>
  <c r="L641" i="43"/>
  <c r="M641" i="43"/>
  <c r="N641" i="43"/>
  <c r="O641" i="43"/>
  <c r="P641" i="43"/>
  <c r="Q641" i="43"/>
  <c r="R641" i="43"/>
  <c r="S641" i="43"/>
  <c r="T641" i="43"/>
  <c r="U641" i="43"/>
  <c r="V641" i="43"/>
  <c r="W641" i="43"/>
  <c r="X641" i="43"/>
  <c r="Y641" i="43"/>
  <c r="A642" i="43"/>
  <c r="B642" i="43"/>
  <c r="C642" i="43"/>
  <c r="D642" i="43"/>
  <c r="E642" i="43"/>
  <c r="F642" i="43"/>
  <c r="G642" i="43"/>
  <c r="H642" i="43"/>
  <c r="I642" i="43"/>
  <c r="J642" i="43"/>
  <c r="K642" i="43"/>
  <c r="L642" i="43"/>
  <c r="M642" i="43"/>
  <c r="N642" i="43"/>
  <c r="O642" i="43"/>
  <c r="P642" i="43"/>
  <c r="Q642" i="43"/>
  <c r="R642" i="43"/>
  <c r="S642" i="43"/>
  <c r="T642" i="43"/>
  <c r="U642" i="43"/>
  <c r="V642" i="43"/>
  <c r="W642" i="43"/>
  <c r="X642" i="43"/>
  <c r="Y642" i="43"/>
  <c r="A643" i="43"/>
  <c r="B643" i="43"/>
  <c r="C643" i="43"/>
  <c r="D643" i="43"/>
  <c r="E643" i="43"/>
  <c r="F643" i="43"/>
  <c r="G643" i="43"/>
  <c r="H643" i="43"/>
  <c r="I643" i="43"/>
  <c r="J643" i="43"/>
  <c r="K643" i="43"/>
  <c r="L643" i="43"/>
  <c r="M643" i="43"/>
  <c r="N643" i="43"/>
  <c r="O643" i="43"/>
  <c r="P643" i="43"/>
  <c r="Q643" i="43"/>
  <c r="R643" i="43"/>
  <c r="S643" i="43"/>
  <c r="T643" i="43"/>
  <c r="U643" i="43"/>
  <c r="V643" i="43"/>
  <c r="W643" i="43"/>
  <c r="X643" i="43"/>
  <c r="Y643" i="43"/>
  <c r="A644" i="43"/>
  <c r="B644" i="43"/>
  <c r="C644" i="43"/>
  <c r="D644" i="43"/>
  <c r="E644" i="43"/>
  <c r="F644" i="43"/>
  <c r="G644" i="43"/>
  <c r="H644" i="43"/>
  <c r="I644" i="43"/>
  <c r="J644" i="43"/>
  <c r="K644" i="43"/>
  <c r="L644" i="43"/>
  <c r="M644" i="43"/>
  <c r="N644" i="43"/>
  <c r="O644" i="43"/>
  <c r="P644" i="43"/>
  <c r="Q644" i="43"/>
  <c r="R644" i="43"/>
  <c r="S644" i="43"/>
  <c r="T644" i="43"/>
  <c r="U644" i="43"/>
  <c r="V644" i="43"/>
  <c r="W644" i="43"/>
  <c r="X644" i="43"/>
  <c r="Y644" i="43"/>
  <c r="A645" i="43"/>
  <c r="B645" i="43"/>
  <c r="C645" i="43"/>
  <c r="D645" i="43"/>
  <c r="E645" i="43"/>
  <c r="F645" i="43"/>
  <c r="G645" i="43"/>
  <c r="H645" i="43"/>
  <c r="I645" i="43"/>
  <c r="J645" i="43"/>
  <c r="K645" i="43"/>
  <c r="L645" i="43"/>
  <c r="M645" i="43"/>
  <c r="N645" i="43"/>
  <c r="O645" i="43"/>
  <c r="P645" i="43"/>
  <c r="Q645" i="43"/>
  <c r="R645" i="43"/>
  <c r="S645" i="43"/>
  <c r="T645" i="43"/>
  <c r="U645" i="43"/>
  <c r="V645" i="43"/>
  <c r="W645" i="43"/>
  <c r="X645" i="43"/>
  <c r="Y645" i="43"/>
  <c r="A646" i="43"/>
  <c r="B646" i="43"/>
  <c r="C646" i="43"/>
  <c r="D646" i="43"/>
  <c r="E646" i="43"/>
  <c r="F646" i="43"/>
  <c r="G646" i="43"/>
  <c r="H646" i="43"/>
  <c r="I646" i="43"/>
  <c r="J646" i="43"/>
  <c r="K646" i="43"/>
  <c r="L646" i="43"/>
  <c r="M646" i="43"/>
  <c r="N646" i="43"/>
  <c r="O646" i="43"/>
  <c r="P646" i="43"/>
  <c r="Q646" i="43"/>
  <c r="R646" i="43"/>
  <c r="S646" i="43"/>
  <c r="T646" i="43"/>
  <c r="U646" i="43"/>
  <c r="V646" i="43"/>
  <c r="W646" i="43"/>
  <c r="X646" i="43"/>
  <c r="Y646" i="43"/>
  <c r="A647" i="43"/>
  <c r="B647" i="43"/>
  <c r="C647" i="43"/>
  <c r="D647" i="43"/>
  <c r="E647" i="43"/>
  <c r="F647" i="43"/>
  <c r="G647" i="43"/>
  <c r="H647" i="43"/>
  <c r="I647" i="43"/>
  <c r="J647" i="43"/>
  <c r="K647" i="43"/>
  <c r="L647" i="43"/>
  <c r="M647" i="43"/>
  <c r="N647" i="43"/>
  <c r="O647" i="43"/>
  <c r="P647" i="43"/>
  <c r="Q647" i="43"/>
  <c r="R647" i="43"/>
  <c r="S647" i="43"/>
  <c r="T647" i="43"/>
  <c r="U647" i="43"/>
  <c r="V647" i="43"/>
  <c r="W647" i="43"/>
  <c r="X647" i="43"/>
  <c r="Y647" i="43"/>
  <c r="A575" i="43"/>
  <c r="B575" i="43"/>
  <c r="C575" i="43"/>
  <c r="D575" i="43"/>
  <c r="E575" i="43"/>
  <c r="F575" i="43"/>
  <c r="G575" i="43"/>
  <c r="H575" i="43"/>
  <c r="I575" i="43"/>
  <c r="J575" i="43"/>
  <c r="K575" i="43"/>
  <c r="L575" i="43"/>
  <c r="M575" i="43"/>
  <c r="N575" i="43"/>
  <c r="O575" i="43"/>
  <c r="P575" i="43"/>
  <c r="Q575" i="43"/>
  <c r="R575" i="43"/>
  <c r="S575" i="43"/>
  <c r="T575" i="43"/>
  <c r="U575" i="43"/>
  <c r="V575" i="43"/>
  <c r="W575" i="43"/>
  <c r="X575" i="43"/>
  <c r="Y575" i="43"/>
  <c r="A576" i="43"/>
  <c r="B576" i="43"/>
  <c r="C576" i="43"/>
  <c r="D576" i="43"/>
  <c r="E576" i="43"/>
  <c r="F576" i="43"/>
  <c r="G576" i="43"/>
  <c r="H576" i="43"/>
  <c r="I576" i="43"/>
  <c r="J576" i="43"/>
  <c r="K576" i="43"/>
  <c r="L576" i="43"/>
  <c r="M576" i="43"/>
  <c r="N576" i="43"/>
  <c r="O576" i="43"/>
  <c r="P576" i="43"/>
  <c r="Q576" i="43"/>
  <c r="R576" i="43"/>
  <c r="S576" i="43"/>
  <c r="T576" i="43"/>
  <c r="U576" i="43"/>
  <c r="V576" i="43"/>
  <c r="W576" i="43"/>
  <c r="X576" i="43"/>
  <c r="Y576" i="43"/>
  <c r="A577" i="43"/>
  <c r="B577" i="43"/>
  <c r="C577" i="43"/>
  <c r="D577" i="43"/>
  <c r="E577" i="43"/>
  <c r="F577" i="43"/>
  <c r="G577" i="43"/>
  <c r="H577" i="43"/>
  <c r="I577" i="43"/>
  <c r="J577" i="43"/>
  <c r="K577" i="43"/>
  <c r="L577" i="43"/>
  <c r="M577" i="43"/>
  <c r="N577" i="43"/>
  <c r="O577" i="43"/>
  <c r="P577" i="43"/>
  <c r="Q577" i="43"/>
  <c r="R577" i="43"/>
  <c r="S577" i="43"/>
  <c r="T577" i="43"/>
  <c r="U577" i="43"/>
  <c r="V577" i="43"/>
  <c r="W577" i="43"/>
  <c r="X577" i="43"/>
  <c r="Y577" i="43"/>
  <c r="A578" i="43"/>
  <c r="B578" i="43"/>
  <c r="C578" i="43"/>
  <c r="D578" i="43"/>
  <c r="E578" i="43"/>
  <c r="F578" i="43"/>
  <c r="G578" i="43"/>
  <c r="H578" i="43"/>
  <c r="I578" i="43"/>
  <c r="J578" i="43"/>
  <c r="K578" i="43"/>
  <c r="L578" i="43"/>
  <c r="M578" i="43"/>
  <c r="N578" i="43"/>
  <c r="O578" i="43"/>
  <c r="P578" i="43"/>
  <c r="Q578" i="43"/>
  <c r="R578" i="43"/>
  <c r="S578" i="43"/>
  <c r="T578" i="43"/>
  <c r="U578" i="43"/>
  <c r="V578" i="43"/>
  <c r="W578" i="43"/>
  <c r="X578" i="43"/>
  <c r="Y578" i="43"/>
  <c r="A579" i="43"/>
  <c r="B579" i="43"/>
  <c r="C579" i="43"/>
  <c r="D579" i="43"/>
  <c r="E579" i="43"/>
  <c r="F579" i="43"/>
  <c r="G579" i="43"/>
  <c r="H579" i="43"/>
  <c r="I579" i="43"/>
  <c r="J579" i="43"/>
  <c r="K579" i="43"/>
  <c r="L579" i="43"/>
  <c r="M579" i="43"/>
  <c r="N579" i="43"/>
  <c r="O579" i="43"/>
  <c r="P579" i="43"/>
  <c r="Q579" i="43"/>
  <c r="R579" i="43"/>
  <c r="S579" i="43"/>
  <c r="T579" i="43"/>
  <c r="U579" i="43"/>
  <c r="V579" i="43"/>
  <c r="W579" i="43"/>
  <c r="X579" i="43"/>
  <c r="Y579" i="43"/>
  <c r="A580" i="43"/>
  <c r="B580" i="43"/>
  <c r="C580" i="43"/>
  <c r="D580" i="43"/>
  <c r="E580" i="43"/>
  <c r="F580" i="43"/>
  <c r="G580" i="43"/>
  <c r="H580" i="43"/>
  <c r="I580" i="43"/>
  <c r="J580" i="43"/>
  <c r="K580" i="43"/>
  <c r="L580" i="43"/>
  <c r="M580" i="43"/>
  <c r="N580" i="43"/>
  <c r="O580" i="43"/>
  <c r="P580" i="43"/>
  <c r="Q580" i="43"/>
  <c r="R580" i="43"/>
  <c r="S580" i="43"/>
  <c r="T580" i="43"/>
  <c r="U580" i="43"/>
  <c r="V580" i="43"/>
  <c r="W580" i="43"/>
  <c r="X580" i="43"/>
  <c r="Y580" i="43"/>
  <c r="A581" i="43"/>
  <c r="B581" i="43"/>
  <c r="C581" i="43"/>
  <c r="D581" i="43"/>
  <c r="E581" i="43"/>
  <c r="F581" i="43"/>
  <c r="G581" i="43"/>
  <c r="H581" i="43"/>
  <c r="I581" i="43"/>
  <c r="J581" i="43"/>
  <c r="K581" i="43"/>
  <c r="L581" i="43"/>
  <c r="M581" i="43"/>
  <c r="N581" i="43"/>
  <c r="O581" i="43"/>
  <c r="P581" i="43"/>
  <c r="Q581" i="43"/>
  <c r="R581" i="43"/>
  <c r="S581" i="43"/>
  <c r="T581" i="43"/>
  <c r="U581" i="43"/>
  <c r="V581" i="43"/>
  <c r="W581" i="43"/>
  <c r="X581" i="43"/>
  <c r="Y581" i="43"/>
  <c r="A582" i="43"/>
  <c r="B582" i="43"/>
  <c r="C582" i="43"/>
  <c r="D582" i="43"/>
  <c r="E582" i="43"/>
  <c r="F582" i="43"/>
  <c r="G582" i="43"/>
  <c r="H582" i="43"/>
  <c r="I582" i="43"/>
  <c r="J582" i="43"/>
  <c r="K582" i="43"/>
  <c r="L582" i="43"/>
  <c r="M582" i="43"/>
  <c r="N582" i="43"/>
  <c r="O582" i="43"/>
  <c r="P582" i="43"/>
  <c r="Q582" i="43"/>
  <c r="R582" i="43"/>
  <c r="S582" i="43"/>
  <c r="T582" i="43"/>
  <c r="U582" i="43"/>
  <c r="V582" i="43"/>
  <c r="W582" i="43"/>
  <c r="X582" i="43"/>
  <c r="Y582" i="43"/>
  <c r="A583" i="43"/>
  <c r="B583" i="43"/>
  <c r="C583" i="43"/>
  <c r="D583" i="43"/>
  <c r="E583" i="43"/>
  <c r="F583" i="43"/>
  <c r="G583" i="43"/>
  <c r="H583" i="43"/>
  <c r="I583" i="43"/>
  <c r="J583" i="43"/>
  <c r="K583" i="43"/>
  <c r="L583" i="43"/>
  <c r="M583" i="43"/>
  <c r="N583" i="43"/>
  <c r="O583" i="43"/>
  <c r="P583" i="43"/>
  <c r="Q583" i="43"/>
  <c r="R583" i="43"/>
  <c r="S583" i="43"/>
  <c r="T583" i="43"/>
  <c r="U583" i="43"/>
  <c r="V583" i="43"/>
  <c r="W583" i="43"/>
  <c r="X583" i="43"/>
  <c r="Y583" i="43"/>
  <c r="A584" i="43"/>
  <c r="B584" i="43"/>
  <c r="C584" i="43"/>
  <c r="D584" i="43"/>
  <c r="E584" i="43"/>
  <c r="F584" i="43"/>
  <c r="G584" i="43"/>
  <c r="H584" i="43"/>
  <c r="I584" i="43"/>
  <c r="J584" i="43"/>
  <c r="K584" i="43"/>
  <c r="L584" i="43"/>
  <c r="M584" i="43"/>
  <c r="N584" i="43"/>
  <c r="O584" i="43"/>
  <c r="P584" i="43"/>
  <c r="Q584" i="43"/>
  <c r="R584" i="43"/>
  <c r="S584" i="43"/>
  <c r="T584" i="43"/>
  <c r="U584" i="43"/>
  <c r="V584" i="43"/>
  <c r="W584" i="43"/>
  <c r="X584" i="43"/>
  <c r="Y584" i="43"/>
  <c r="A585" i="43"/>
  <c r="B585" i="43"/>
  <c r="C585" i="43"/>
  <c r="D585" i="43"/>
  <c r="E585" i="43"/>
  <c r="F585" i="43"/>
  <c r="G585" i="43"/>
  <c r="H585" i="43"/>
  <c r="I585" i="43"/>
  <c r="J585" i="43"/>
  <c r="K585" i="43"/>
  <c r="L585" i="43"/>
  <c r="M585" i="43"/>
  <c r="N585" i="43"/>
  <c r="O585" i="43"/>
  <c r="P585" i="43"/>
  <c r="Q585" i="43"/>
  <c r="R585" i="43"/>
  <c r="S585" i="43"/>
  <c r="T585" i="43"/>
  <c r="U585" i="43"/>
  <c r="V585" i="43"/>
  <c r="W585" i="43"/>
  <c r="X585" i="43"/>
  <c r="Y585" i="43"/>
  <c r="A586" i="43"/>
  <c r="B586" i="43"/>
  <c r="C586" i="43"/>
  <c r="D586" i="43"/>
  <c r="E586" i="43"/>
  <c r="F586" i="43"/>
  <c r="G586" i="43"/>
  <c r="H586" i="43"/>
  <c r="I586" i="43"/>
  <c r="J586" i="43"/>
  <c r="K586" i="43"/>
  <c r="L586" i="43"/>
  <c r="M586" i="43"/>
  <c r="N586" i="43"/>
  <c r="O586" i="43"/>
  <c r="P586" i="43"/>
  <c r="Q586" i="43"/>
  <c r="R586" i="43"/>
  <c r="S586" i="43"/>
  <c r="T586" i="43"/>
  <c r="U586" i="43"/>
  <c r="V586" i="43"/>
  <c r="W586" i="43"/>
  <c r="X586" i="43"/>
  <c r="Y586" i="43"/>
  <c r="A587" i="43"/>
  <c r="B587" i="43"/>
  <c r="C587" i="43"/>
  <c r="D587" i="43"/>
  <c r="E587" i="43"/>
  <c r="F587" i="43"/>
  <c r="G587" i="43"/>
  <c r="H587" i="43"/>
  <c r="I587" i="43"/>
  <c r="J587" i="43"/>
  <c r="K587" i="43"/>
  <c r="L587" i="43"/>
  <c r="M587" i="43"/>
  <c r="N587" i="43"/>
  <c r="O587" i="43"/>
  <c r="P587" i="43"/>
  <c r="Q587" i="43"/>
  <c r="R587" i="43"/>
  <c r="S587" i="43"/>
  <c r="T587" i="43"/>
  <c r="U587" i="43"/>
  <c r="V587" i="43"/>
  <c r="W587" i="43"/>
  <c r="X587" i="43"/>
  <c r="Y587" i="43"/>
  <c r="A588" i="43"/>
  <c r="B588" i="43"/>
  <c r="C588" i="43"/>
  <c r="D588" i="43"/>
  <c r="E588" i="43"/>
  <c r="F588" i="43"/>
  <c r="G588" i="43"/>
  <c r="H588" i="43"/>
  <c r="I588" i="43"/>
  <c r="J588" i="43"/>
  <c r="K588" i="43"/>
  <c r="L588" i="43"/>
  <c r="M588" i="43"/>
  <c r="N588" i="43"/>
  <c r="O588" i="43"/>
  <c r="P588" i="43"/>
  <c r="Q588" i="43"/>
  <c r="R588" i="43"/>
  <c r="S588" i="43"/>
  <c r="T588" i="43"/>
  <c r="U588" i="43"/>
  <c r="V588" i="43"/>
  <c r="W588" i="43"/>
  <c r="X588" i="43"/>
  <c r="Y588" i="43"/>
  <c r="A589" i="43"/>
  <c r="B589" i="43"/>
  <c r="C589" i="43"/>
  <c r="D589" i="43"/>
  <c r="E589" i="43"/>
  <c r="F589" i="43"/>
  <c r="G589" i="43"/>
  <c r="H589" i="43"/>
  <c r="I589" i="43"/>
  <c r="J589" i="43"/>
  <c r="K589" i="43"/>
  <c r="L589" i="43"/>
  <c r="M589" i="43"/>
  <c r="N589" i="43"/>
  <c r="O589" i="43"/>
  <c r="P589" i="43"/>
  <c r="Q589" i="43"/>
  <c r="R589" i="43"/>
  <c r="S589" i="43"/>
  <c r="T589" i="43"/>
  <c r="U589" i="43"/>
  <c r="V589" i="43"/>
  <c r="W589" i="43"/>
  <c r="X589" i="43"/>
  <c r="Y589" i="43"/>
  <c r="A590" i="43"/>
  <c r="B590" i="43"/>
  <c r="C590" i="43"/>
  <c r="D590" i="43"/>
  <c r="E590" i="43"/>
  <c r="F590" i="43"/>
  <c r="G590" i="43"/>
  <c r="H590" i="43"/>
  <c r="I590" i="43"/>
  <c r="J590" i="43"/>
  <c r="K590" i="43"/>
  <c r="L590" i="43"/>
  <c r="M590" i="43"/>
  <c r="N590" i="43"/>
  <c r="O590" i="43"/>
  <c r="P590" i="43"/>
  <c r="Q590" i="43"/>
  <c r="R590" i="43"/>
  <c r="S590" i="43"/>
  <c r="T590" i="43"/>
  <c r="U590" i="43"/>
  <c r="V590" i="43"/>
  <c r="W590" i="43"/>
  <c r="X590" i="43"/>
  <c r="Y590" i="43"/>
  <c r="A591" i="43"/>
  <c r="B591" i="43"/>
  <c r="C591" i="43"/>
  <c r="D591" i="43"/>
  <c r="E591" i="43"/>
  <c r="F591" i="43"/>
  <c r="G591" i="43"/>
  <c r="H591" i="43"/>
  <c r="I591" i="43"/>
  <c r="J591" i="43"/>
  <c r="K591" i="43"/>
  <c r="L591" i="43"/>
  <c r="M591" i="43"/>
  <c r="N591" i="43"/>
  <c r="O591" i="43"/>
  <c r="P591" i="43"/>
  <c r="Q591" i="43"/>
  <c r="R591" i="43"/>
  <c r="S591" i="43"/>
  <c r="T591" i="43"/>
  <c r="U591" i="43"/>
  <c r="V591" i="43"/>
  <c r="W591" i="43"/>
  <c r="X591" i="43"/>
  <c r="Y591" i="43"/>
  <c r="A592" i="43"/>
  <c r="B592" i="43"/>
  <c r="C592" i="43"/>
  <c r="D592" i="43"/>
  <c r="E592" i="43"/>
  <c r="F592" i="43"/>
  <c r="G592" i="43"/>
  <c r="H592" i="43"/>
  <c r="I592" i="43"/>
  <c r="J592" i="43"/>
  <c r="K592" i="43"/>
  <c r="L592" i="43"/>
  <c r="M592" i="43"/>
  <c r="N592" i="43"/>
  <c r="O592" i="43"/>
  <c r="P592" i="43"/>
  <c r="Q592" i="43"/>
  <c r="R592" i="43"/>
  <c r="S592" i="43"/>
  <c r="T592" i="43"/>
  <c r="U592" i="43"/>
  <c r="V592" i="43"/>
  <c r="W592" i="43"/>
  <c r="X592" i="43"/>
  <c r="Y592" i="43"/>
  <c r="A593" i="43"/>
  <c r="B593" i="43"/>
  <c r="C593" i="43"/>
  <c r="D593" i="43"/>
  <c r="E593" i="43"/>
  <c r="F593" i="43"/>
  <c r="G593" i="43"/>
  <c r="H593" i="43"/>
  <c r="I593" i="43"/>
  <c r="J593" i="43"/>
  <c r="K593" i="43"/>
  <c r="L593" i="43"/>
  <c r="M593" i="43"/>
  <c r="N593" i="43"/>
  <c r="O593" i="43"/>
  <c r="P593" i="43"/>
  <c r="Q593" i="43"/>
  <c r="R593" i="43"/>
  <c r="S593" i="43"/>
  <c r="T593" i="43"/>
  <c r="U593" i="43"/>
  <c r="V593" i="43"/>
  <c r="W593" i="43"/>
  <c r="X593" i="43"/>
  <c r="Y593" i="43"/>
  <c r="A594" i="43"/>
  <c r="B594" i="43"/>
  <c r="C594" i="43"/>
  <c r="D594" i="43"/>
  <c r="E594" i="43"/>
  <c r="F594" i="43"/>
  <c r="G594" i="43"/>
  <c r="H594" i="43"/>
  <c r="I594" i="43"/>
  <c r="J594" i="43"/>
  <c r="K594" i="43"/>
  <c r="L594" i="43"/>
  <c r="M594" i="43"/>
  <c r="N594" i="43"/>
  <c r="O594" i="43"/>
  <c r="P594" i="43"/>
  <c r="Q594" i="43"/>
  <c r="R594" i="43"/>
  <c r="S594" i="43"/>
  <c r="T594" i="43"/>
  <c r="U594" i="43"/>
  <c r="V594" i="43"/>
  <c r="W594" i="43"/>
  <c r="X594" i="43"/>
  <c r="Y594" i="43"/>
  <c r="A595" i="43"/>
  <c r="B595" i="43"/>
  <c r="C595" i="43"/>
  <c r="D595" i="43"/>
  <c r="E595" i="43"/>
  <c r="F595" i="43"/>
  <c r="G595" i="43"/>
  <c r="H595" i="43"/>
  <c r="I595" i="43"/>
  <c r="J595" i="43"/>
  <c r="K595" i="43"/>
  <c r="L595" i="43"/>
  <c r="M595" i="43"/>
  <c r="N595" i="43"/>
  <c r="O595" i="43"/>
  <c r="P595" i="43"/>
  <c r="Q595" i="43"/>
  <c r="R595" i="43"/>
  <c r="S595" i="43"/>
  <c r="T595" i="43"/>
  <c r="U595" i="43"/>
  <c r="V595" i="43"/>
  <c r="W595" i="43"/>
  <c r="X595" i="43"/>
  <c r="Y595" i="43"/>
  <c r="A596" i="43"/>
  <c r="B596" i="43"/>
  <c r="C596" i="43"/>
  <c r="D596" i="43"/>
  <c r="E596" i="43"/>
  <c r="F596" i="43"/>
  <c r="G596" i="43"/>
  <c r="H596" i="43"/>
  <c r="I596" i="43"/>
  <c r="J596" i="43"/>
  <c r="K596" i="43"/>
  <c r="L596" i="43"/>
  <c r="M596" i="43"/>
  <c r="N596" i="43"/>
  <c r="O596" i="43"/>
  <c r="P596" i="43"/>
  <c r="Q596" i="43"/>
  <c r="R596" i="43"/>
  <c r="S596" i="43"/>
  <c r="T596" i="43"/>
  <c r="U596" i="43"/>
  <c r="V596" i="43"/>
  <c r="W596" i="43"/>
  <c r="X596" i="43"/>
  <c r="Y596" i="43"/>
  <c r="A597" i="43"/>
  <c r="B597" i="43"/>
  <c r="C597" i="43"/>
  <c r="D597" i="43"/>
  <c r="E597" i="43"/>
  <c r="F597" i="43"/>
  <c r="G597" i="43"/>
  <c r="H597" i="43"/>
  <c r="I597" i="43"/>
  <c r="J597" i="43"/>
  <c r="K597" i="43"/>
  <c r="L597" i="43"/>
  <c r="M597" i="43"/>
  <c r="N597" i="43"/>
  <c r="O597" i="43"/>
  <c r="P597" i="43"/>
  <c r="Q597" i="43"/>
  <c r="R597" i="43"/>
  <c r="S597" i="43"/>
  <c r="T597" i="43"/>
  <c r="U597" i="43"/>
  <c r="V597" i="43"/>
  <c r="W597" i="43"/>
  <c r="X597" i="43"/>
  <c r="Y597" i="43"/>
  <c r="A598" i="43"/>
  <c r="B598" i="43"/>
  <c r="C598" i="43"/>
  <c r="D598" i="43"/>
  <c r="E598" i="43"/>
  <c r="F598" i="43"/>
  <c r="G598" i="43"/>
  <c r="H598" i="43"/>
  <c r="I598" i="43"/>
  <c r="J598" i="43"/>
  <c r="K598" i="43"/>
  <c r="L598" i="43"/>
  <c r="M598" i="43"/>
  <c r="N598" i="43"/>
  <c r="O598" i="43"/>
  <c r="P598" i="43"/>
  <c r="Q598" i="43"/>
  <c r="R598" i="43"/>
  <c r="S598" i="43"/>
  <c r="T598" i="43"/>
  <c r="U598" i="43"/>
  <c r="V598" i="43"/>
  <c r="W598" i="43"/>
  <c r="X598" i="43"/>
  <c r="Y598" i="43"/>
  <c r="A599" i="43"/>
  <c r="B599" i="43"/>
  <c r="C599" i="43"/>
  <c r="D599" i="43"/>
  <c r="E599" i="43"/>
  <c r="F599" i="43"/>
  <c r="G599" i="43"/>
  <c r="H599" i="43"/>
  <c r="I599" i="43"/>
  <c r="J599" i="43"/>
  <c r="K599" i="43"/>
  <c r="L599" i="43"/>
  <c r="M599" i="43"/>
  <c r="N599" i="43"/>
  <c r="O599" i="43"/>
  <c r="P599" i="43"/>
  <c r="Q599" i="43"/>
  <c r="R599" i="43"/>
  <c r="S599" i="43"/>
  <c r="T599" i="43"/>
  <c r="U599" i="43"/>
  <c r="V599" i="43"/>
  <c r="W599" i="43"/>
  <c r="X599" i="43"/>
  <c r="Y599" i="43"/>
  <c r="A600" i="43"/>
  <c r="B600" i="43"/>
  <c r="C600" i="43"/>
  <c r="D600" i="43"/>
  <c r="E600" i="43"/>
  <c r="F600" i="43"/>
  <c r="G600" i="43"/>
  <c r="H600" i="43"/>
  <c r="I600" i="43"/>
  <c r="J600" i="43"/>
  <c r="K600" i="43"/>
  <c r="L600" i="43"/>
  <c r="M600" i="43"/>
  <c r="N600" i="43"/>
  <c r="O600" i="43"/>
  <c r="P600" i="43"/>
  <c r="Q600" i="43"/>
  <c r="R600" i="43"/>
  <c r="S600" i="43"/>
  <c r="T600" i="43"/>
  <c r="U600" i="43"/>
  <c r="V600" i="43"/>
  <c r="W600" i="43"/>
  <c r="X600" i="43"/>
  <c r="Y600" i="43"/>
  <c r="A601" i="43"/>
  <c r="B601" i="43"/>
  <c r="C601" i="43"/>
  <c r="D601" i="43"/>
  <c r="E601" i="43"/>
  <c r="F601" i="43"/>
  <c r="G601" i="43"/>
  <c r="H601" i="43"/>
  <c r="I601" i="43"/>
  <c r="J601" i="43"/>
  <c r="K601" i="43"/>
  <c r="L601" i="43"/>
  <c r="M601" i="43"/>
  <c r="N601" i="43"/>
  <c r="O601" i="43"/>
  <c r="P601" i="43"/>
  <c r="Q601" i="43"/>
  <c r="R601" i="43"/>
  <c r="S601" i="43"/>
  <c r="T601" i="43"/>
  <c r="U601" i="43"/>
  <c r="V601" i="43"/>
  <c r="W601" i="43"/>
  <c r="X601" i="43"/>
  <c r="Y601" i="43"/>
  <c r="A602" i="43"/>
  <c r="B602" i="43"/>
  <c r="C602" i="43"/>
  <c r="D602" i="43"/>
  <c r="E602" i="43"/>
  <c r="F602" i="43"/>
  <c r="G602" i="43"/>
  <c r="H602" i="43"/>
  <c r="I602" i="43"/>
  <c r="J602" i="43"/>
  <c r="K602" i="43"/>
  <c r="L602" i="43"/>
  <c r="M602" i="43"/>
  <c r="N602" i="43"/>
  <c r="O602" i="43"/>
  <c r="P602" i="43"/>
  <c r="Q602" i="43"/>
  <c r="R602" i="43"/>
  <c r="S602" i="43"/>
  <c r="T602" i="43"/>
  <c r="U602" i="43"/>
  <c r="V602" i="43"/>
  <c r="W602" i="43"/>
  <c r="X602" i="43"/>
  <c r="Y602" i="43"/>
  <c r="A603" i="43"/>
  <c r="B603" i="43"/>
  <c r="C603" i="43"/>
  <c r="D603" i="43"/>
  <c r="E603" i="43"/>
  <c r="F603" i="43"/>
  <c r="G603" i="43"/>
  <c r="H603" i="43"/>
  <c r="I603" i="43"/>
  <c r="J603" i="43"/>
  <c r="K603" i="43"/>
  <c r="L603" i="43"/>
  <c r="M603" i="43"/>
  <c r="N603" i="43"/>
  <c r="O603" i="43"/>
  <c r="P603" i="43"/>
  <c r="Q603" i="43"/>
  <c r="R603" i="43"/>
  <c r="S603" i="43"/>
  <c r="T603" i="43"/>
  <c r="U603" i="43"/>
  <c r="V603" i="43"/>
  <c r="W603" i="43"/>
  <c r="X603" i="43"/>
  <c r="Y603" i="43"/>
  <c r="A604" i="43"/>
  <c r="B604" i="43"/>
  <c r="C604" i="43"/>
  <c r="D604" i="43"/>
  <c r="E604" i="43"/>
  <c r="F604" i="43"/>
  <c r="G604" i="43"/>
  <c r="H604" i="43"/>
  <c r="I604" i="43"/>
  <c r="J604" i="43"/>
  <c r="K604" i="43"/>
  <c r="L604" i="43"/>
  <c r="M604" i="43"/>
  <c r="N604" i="43"/>
  <c r="O604" i="43"/>
  <c r="P604" i="43"/>
  <c r="Q604" i="43"/>
  <c r="R604" i="43"/>
  <c r="S604" i="43"/>
  <c r="T604" i="43"/>
  <c r="U604" i="43"/>
  <c r="V604" i="43"/>
  <c r="W604" i="43"/>
  <c r="X604" i="43"/>
  <c r="Y604" i="43"/>
  <c r="A605" i="43"/>
  <c r="B605" i="43"/>
  <c r="C605" i="43"/>
  <c r="D605" i="43"/>
  <c r="E605" i="43"/>
  <c r="F605" i="43"/>
  <c r="G605" i="43"/>
  <c r="H605" i="43"/>
  <c r="I605" i="43"/>
  <c r="J605" i="43"/>
  <c r="K605" i="43"/>
  <c r="L605" i="43"/>
  <c r="M605" i="43"/>
  <c r="N605" i="43"/>
  <c r="O605" i="43"/>
  <c r="P605" i="43"/>
  <c r="Q605" i="43"/>
  <c r="R605" i="43"/>
  <c r="S605" i="43"/>
  <c r="T605" i="43"/>
  <c r="U605" i="43"/>
  <c r="V605" i="43"/>
  <c r="W605" i="43"/>
  <c r="X605" i="43"/>
  <c r="Y605" i="43"/>
  <c r="A606" i="43"/>
  <c r="B606" i="43"/>
  <c r="C606" i="43"/>
  <c r="D606" i="43"/>
  <c r="E606" i="43"/>
  <c r="F606" i="43"/>
  <c r="G606" i="43"/>
  <c r="H606" i="43"/>
  <c r="I606" i="43"/>
  <c r="J606" i="43"/>
  <c r="K606" i="43"/>
  <c r="L606" i="43"/>
  <c r="M606" i="43"/>
  <c r="N606" i="43"/>
  <c r="O606" i="43"/>
  <c r="P606" i="43"/>
  <c r="Q606" i="43"/>
  <c r="R606" i="43"/>
  <c r="S606" i="43"/>
  <c r="T606" i="43"/>
  <c r="U606" i="43"/>
  <c r="V606" i="43"/>
  <c r="W606" i="43"/>
  <c r="X606" i="43"/>
  <c r="Y606" i="43"/>
  <c r="A607" i="43"/>
  <c r="B607" i="43"/>
  <c r="C607" i="43"/>
  <c r="D607" i="43"/>
  <c r="E607" i="43"/>
  <c r="F607" i="43"/>
  <c r="G607" i="43"/>
  <c r="H607" i="43"/>
  <c r="I607" i="43"/>
  <c r="J607" i="43"/>
  <c r="K607" i="43"/>
  <c r="L607" i="43"/>
  <c r="M607" i="43"/>
  <c r="N607" i="43"/>
  <c r="O607" i="43"/>
  <c r="P607" i="43"/>
  <c r="Q607" i="43"/>
  <c r="R607" i="43"/>
  <c r="S607" i="43"/>
  <c r="T607" i="43"/>
  <c r="U607" i="43"/>
  <c r="V607" i="43"/>
  <c r="W607" i="43"/>
  <c r="X607" i="43"/>
  <c r="Y607" i="43"/>
  <c r="A608" i="43"/>
  <c r="B608" i="43"/>
  <c r="C608" i="43"/>
  <c r="D608" i="43"/>
  <c r="E608" i="43"/>
  <c r="F608" i="43"/>
  <c r="G608" i="43"/>
  <c r="H608" i="43"/>
  <c r="I608" i="43"/>
  <c r="J608" i="43"/>
  <c r="K608" i="43"/>
  <c r="L608" i="43"/>
  <c r="M608" i="43"/>
  <c r="N608" i="43"/>
  <c r="O608" i="43"/>
  <c r="P608" i="43"/>
  <c r="Q608" i="43"/>
  <c r="R608" i="43"/>
  <c r="S608" i="43"/>
  <c r="T608" i="43"/>
  <c r="U608" i="43"/>
  <c r="V608" i="43"/>
  <c r="W608" i="43"/>
  <c r="X608" i="43"/>
  <c r="Y608" i="43"/>
  <c r="A609" i="43"/>
  <c r="B609" i="43"/>
  <c r="C609" i="43"/>
  <c r="D609" i="43"/>
  <c r="E609" i="43"/>
  <c r="F609" i="43"/>
  <c r="G609" i="43"/>
  <c r="H609" i="43"/>
  <c r="I609" i="43"/>
  <c r="J609" i="43"/>
  <c r="K609" i="43"/>
  <c r="L609" i="43"/>
  <c r="M609" i="43"/>
  <c r="N609" i="43"/>
  <c r="O609" i="43"/>
  <c r="P609" i="43"/>
  <c r="Q609" i="43"/>
  <c r="R609" i="43"/>
  <c r="S609" i="43"/>
  <c r="T609" i="43"/>
  <c r="U609" i="43"/>
  <c r="V609" i="43"/>
  <c r="W609" i="43"/>
  <c r="X609" i="43"/>
  <c r="Y609" i="43"/>
  <c r="A542" i="43"/>
  <c r="B542" i="43"/>
  <c r="C542" i="43"/>
  <c r="D542" i="43"/>
  <c r="E542" i="43"/>
  <c r="F542" i="43"/>
  <c r="G542" i="43"/>
  <c r="H542" i="43"/>
  <c r="I542" i="43"/>
  <c r="J542" i="43"/>
  <c r="K542" i="43"/>
  <c r="L542" i="43"/>
  <c r="M542" i="43"/>
  <c r="N542" i="43"/>
  <c r="O542" i="43"/>
  <c r="Q542" i="43"/>
  <c r="R542" i="43"/>
  <c r="S542" i="43"/>
  <c r="T542" i="43"/>
  <c r="U542" i="43"/>
  <c r="V542" i="43"/>
  <c r="W542" i="43"/>
  <c r="X542" i="43"/>
  <c r="Y542" i="43"/>
  <c r="A543" i="43"/>
  <c r="B543" i="43"/>
  <c r="C543" i="43"/>
  <c r="D543" i="43"/>
  <c r="E543" i="43"/>
  <c r="F543" i="43"/>
  <c r="G543" i="43"/>
  <c r="H543" i="43"/>
  <c r="I543" i="43"/>
  <c r="J543" i="43"/>
  <c r="K543" i="43"/>
  <c r="L543" i="43"/>
  <c r="M543" i="43"/>
  <c r="N543" i="43"/>
  <c r="O543" i="43"/>
  <c r="Q543" i="43"/>
  <c r="R543" i="43"/>
  <c r="S543" i="43"/>
  <c r="T543" i="43"/>
  <c r="U543" i="43"/>
  <c r="V543" i="43"/>
  <c r="W543" i="43"/>
  <c r="X543" i="43"/>
  <c r="Y543" i="43"/>
  <c r="A544" i="43"/>
  <c r="B544" i="43"/>
  <c r="C544" i="43"/>
  <c r="D544" i="43"/>
  <c r="E544" i="43"/>
  <c r="F544" i="43"/>
  <c r="G544" i="43"/>
  <c r="H544" i="43"/>
  <c r="I544" i="43"/>
  <c r="J544" i="43"/>
  <c r="K544" i="43"/>
  <c r="L544" i="43"/>
  <c r="M544" i="43"/>
  <c r="N544" i="43"/>
  <c r="O544" i="43"/>
  <c r="Q544" i="43"/>
  <c r="R544" i="43"/>
  <c r="S544" i="43"/>
  <c r="T544" i="43"/>
  <c r="U544" i="43"/>
  <c r="V544" i="43"/>
  <c r="W544" i="43"/>
  <c r="X544" i="43"/>
  <c r="Y544" i="43"/>
  <c r="A545" i="43"/>
  <c r="B545" i="43"/>
  <c r="C545" i="43"/>
  <c r="D545" i="43"/>
  <c r="E545" i="43"/>
  <c r="F545" i="43"/>
  <c r="G545" i="43"/>
  <c r="H545" i="43"/>
  <c r="I545" i="43"/>
  <c r="J545" i="43"/>
  <c r="K545" i="43"/>
  <c r="L545" i="43"/>
  <c r="M545" i="43"/>
  <c r="N545" i="43"/>
  <c r="O545" i="43"/>
  <c r="Q545" i="43"/>
  <c r="R545" i="43"/>
  <c r="S545" i="43"/>
  <c r="T545" i="43"/>
  <c r="U545" i="43"/>
  <c r="V545" i="43"/>
  <c r="W545" i="43"/>
  <c r="X545" i="43"/>
  <c r="Y545" i="43"/>
  <c r="A546" i="43"/>
  <c r="B546" i="43"/>
  <c r="C546" i="43"/>
  <c r="D546" i="43"/>
  <c r="E546" i="43"/>
  <c r="F546" i="43"/>
  <c r="G546" i="43"/>
  <c r="H546" i="43"/>
  <c r="I546" i="43"/>
  <c r="J546" i="43"/>
  <c r="K546" i="43"/>
  <c r="L546" i="43"/>
  <c r="M546" i="43"/>
  <c r="N546" i="43"/>
  <c r="O546" i="43"/>
  <c r="Q546" i="43"/>
  <c r="R546" i="43"/>
  <c r="S546" i="43"/>
  <c r="T546" i="43"/>
  <c r="U546" i="43"/>
  <c r="V546" i="43"/>
  <c r="W546" i="43"/>
  <c r="X546" i="43"/>
  <c r="Y546" i="43"/>
  <c r="A547" i="43"/>
  <c r="B547" i="43"/>
  <c r="C547" i="43"/>
  <c r="D547" i="43"/>
  <c r="E547" i="43"/>
  <c r="F547" i="43"/>
  <c r="G547" i="43"/>
  <c r="H547" i="43"/>
  <c r="I547" i="43"/>
  <c r="J547" i="43"/>
  <c r="K547" i="43"/>
  <c r="L547" i="43"/>
  <c r="M547" i="43"/>
  <c r="N547" i="43"/>
  <c r="O547" i="43"/>
  <c r="Q547" i="43"/>
  <c r="R547" i="43"/>
  <c r="S547" i="43"/>
  <c r="T547" i="43"/>
  <c r="U547" i="43"/>
  <c r="V547" i="43"/>
  <c r="W547" i="43"/>
  <c r="X547" i="43"/>
  <c r="Y547" i="43"/>
  <c r="A548" i="43"/>
  <c r="B548" i="43"/>
  <c r="C548" i="43"/>
  <c r="D548" i="43"/>
  <c r="E548" i="43"/>
  <c r="F548" i="43"/>
  <c r="G548" i="43"/>
  <c r="H548" i="43"/>
  <c r="I548" i="43"/>
  <c r="J548" i="43"/>
  <c r="K548" i="43"/>
  <c r="L548" i="43"/>
  <c r="M548" i="43"/>
  <c r="N548" i="43"/>
  <c r="O548" i="43"/>
  <c r="Q548" i="43"/>
  <c r="R548" i="43"/>
  <c r="S548" i="43"/>
  <c r="T548" i="43"/>
  <c r="U548" i="43"/>
  <c r="V548" i="43"/>
  <c r="W548" i="43"/>
  <c r="X548" i="43"/>
  <c r="Y548" i="43"/>
  <c r="A549" i="43"/>
  <c r="B549" i="43"/>
  <c r="C549" i="43"/>
  <c r="D549" i="43"/>
  <c r="E549" i="43"/>
  <c r="F549" i="43"/>
  <c r="G549" i="43"/>
  <c r="H549" i="43"/>
  <c r="I549" i="43"/>
  <c r="J549" i="43"/>
  <c r="K549" i="43"/>
  <c r="L549" i="43"/>
  <c r="M549" i="43"/>
  <c r="N549" i="43"/>
  <c r="O549" i="43"/>
  <c r="Q549" i="43"/>
  <c r="R549" i="43"/>
  <c r="S549" i="43"/>
  <c r="T549" i="43"/>
  <c r="U549" i="43"/>
  <c r="V549" i="43"/>
  <c r="W549" i="43"/>
  <c r="X549" i="43"/>
  <c r="Y549" i="43"/>
  <c r="A550" i="43"/>
  <c r="B550" i="43"/>
  <c r="C550" i="43"/>
  <c r="D550" i="43"/>
  <c r="E550" i="43"/>
  <c r="F550" i="43"/>
  <c r="G550" i="43"/>
  <c r="H550" i="43"/>
  <c r="I550" i="43"/>
  <c r="J550" i="43"/>
  <c r="K550" i="43"/>
  <c r="L550" i="43"/>
  <c r="M550" i="43"/>
  <c r="N550" i="43"/>
  <c r="O550" i="43"/>
  <c r="Q550" i="43"/>
  <c r="R550" i="43"/>
  <c r="S550" i="43"/>
  <c r="T550" i="43"/>
  <c r="U550" i="43"/>
  <c r="V550" i="43"/>
  <c r="W550" i="43"/>
  <c r="X550" i="43"/>
  <c r="Y550" i="43"/>
  <c r="A551" i="43"/>
  <c r="B551" i="43"/>
  <c r="C551" i="43"/>
  <c r="D551" i="43"/>
  <c r="E551" i="43"/>
  <c r="F551" i="43"/>
  <c r="G551" i="43"/>
  <c r="H551" i="43"/>
  <c r="I551" i="43"/>
  <c r="J551" i="43"/>
  <c r="K551" i="43"/>
  <c r="L551" i="43"/>
  <c r="M551" i="43"/>
  <c r="N551" i="43"/>
  <c r="O551" i="43"/>
  <c r="Q551" i="43"/>
  <c r="R551" i="43"/>
  <c r="S551" i="43"/>
  <c r="T551" i="43"/>
  <c r="U551" i="43"/>
  <c r="V551" i="43"/>
  <c r="W551" i="43"/>
  <c r="X551" i="43"/>
  <c r="Y551" i="43"/>
  <c r="A552" i="43"/>
  <c r="B552" i="43"/>
  <c r="C552" i="43"/>
  <c r="D552" i="43"/>
  <c r="E552" i="43"/>
  <c r="F552" i="43"/>
  <c r="G552" i="43"/>
  <c r="H552" i="43"/>
  <c r="I552" i="43"/>
  <c r="J552" i="43"/>
  <c r="K552" i="43"/>
  <c r="L552" i="43"/>
  <c r="M552" i="43"/>
  <c r="N552" i="43"/>
  <c r="O552" i="43"/>
  <c r="Q552" i="43"/>
  <c r="R552" i="43"/>
  <c r="S552" i="43"/>
  <c r="T552" i="43"/>
  <c r="U552" i="43"/>
  <c r="V552" i="43"/>
  <c r="W552" i="43"/>
  <c r="X552" i="43"/>
  <c r="Y552" i="43"/>
  <c r="A553" i="43"/>
  <c r="B553" i="43"/>
  <c r="C553" i="43"/>
  <c r="D553" i="43"/>
  <c r="E553" i="43"/>
  <c r="F553" i="43"/>
  <c r="G553" i="43"/>
  <c r="H553" i="43"/>
  <c r="I553" i="43"/>
  <c r="J553" i="43"/>
  <c r="K553" i="43"/>
  <c r="L553" i="43"/>
  <c r="M553" i="43"/>
  <c r="N553" i="43"/>
  <c r="O553" i="43"/>
  <c r="Q553" i="43"/>
  <c r="R553" i="43"/>
  <c r="S553" i="43"/>
  <c r="T553" i="43"/>
  <c r="U553" i="43"/>
  <c r="V553" i="43"/>
  <c r="W553" i="43"/>
  <c r="X553" i="43"/>
  <c r="Y553" i="43"/>
  <c r="A554" i="43"/>
  <c r="B554" i="43"/>
  <c r="C554" i="43"/>
  <c r="D554" i="43"/>
  <c r="E554" i="43"/>
  <c r="F554" i="43"/>
  <c r="G554" i="43"/>
  <c r="H554" i="43"/>
  <c r="I554" i="43"/>
  <c r="J554" i="43"/>
  <c r="K554" i="43"/>
  <c r="L554" i="43"/>
  <c r="M554" i="43"/>
  <c r="N554" i="43"/>
  <c r="O554" i="43"/>
  <c r="Q554" i="43"/>
  <c r="R554" i="43"/>
  <c r="S554" i="43"/>
  <c r="T554" i="43"/>
  <c r="U554" i="43"/>
  <c r="V554" i="43"/>
  <c r="W554" i="43"/>
  <c r="X554" i="43"/>
  <c r="Y554" i="43"/>
  <c r="A555" i="43"/>
  <c r="B555" i="43"/>
  <c r="C555" i="43"/>
  <c r="D555" i="43"/>
  <c r="E555" i="43"/>
  <c r="F555" i="43"/>
  <c r="G555" i="43"/>
  <c r="H555" i="43"/>
  <c r="I555" i="43"/>
  <c r="J555" i="43"/>
  <c r="K555" i="43"/>
  <c r="L555" i="43"/>
  <c r="M555" i="43"/>
  <c r="N555" i="43"/>
  <c r="O555" i="43"/>
  <c r="Q555" i="43"/>
  <c r="R555" i="43"/>
  <c r="S555" i="43"/>
  <c r="T555" i="43"/>
  <c r="U555" i="43"/>
  <c r="V555" i="43"/>
  <c r="W555" i="43"/>
  <c r="X555" i="43"/>
  <c r="Y555" i="43"/>
  <c r="A556" i="43"/>
  <c r="B556" i="43"/>
  <c r="C556" i="43"/>
  <c r="D556" i="43"/>
  <c r="E556" i="43"/>
  <c r="F556" i="43"/>
  <c r="G556" i="43"/>
  <c r="H556" i="43"/>
  <c r="I556" i="43"/>
  <c r="J556" i="43"/>
  <c r="K556" i="43"/>
  <c r="L556" i="43"/>
  <c r="M556" i="43"/>
  <c r="N556" i="43"/>
  <c r="O556" i="43"/>
  <c r="Q556" i="43"/>
  <c r="R556" i="43"/>
  <c r="S556" i="43"/>
  <c r="T556" i="43"/>
  <c r="U556" i="43"/>
  <c r="V556" i="43"/>
  <c r="W556" i="43"/>
  <c r="X556" i="43"/>
  <c r="Y556" i="43"/>
  <c r="A557" i="43"/>
  <c r="B557" i="43"/>
  <c r="C557" i="43"/>
  <c r="D557" i="43"/>
  <c r="E557" i="43"/>
  <c r="F557" i="43"/>
  <c r="G557" i="43"/>
  <c r="H557" i="43"/>
  <c r="I557" i="43"/>
  <c r="J557" i="43"/>
  <c r="K557" i="43"/>
  <c r="L557" i="43"/>
  <c r="M557" i="43"/>
  <c r="N557" i="43"/>
  <c r="O557" i="43"/>
  <c r="P557" i="43"/>
  <c r="Q557" i="43"/>
  <c r="R557" i="43"/>
  <c r="S557" i="43"/>
  <c r="T557" i="43"/>
  <c r="U557" i="43"/>
  <c r="V557" i="43"/>
  <c r="W557" i="43"/>
  <c r="X557" i="43"/>
  <c r="Y557" i="43"/>
  <c r="A558" i="43"/>
  <c r="B558" i="43"/>
  <c r="C558" i="43"/>
  <c r="D558" i="43"/>
  <c r="E558" i="43"/>
  <c r="F558" i="43"/>
  <c r="G558" i="43"/>
  <c r="H558" i="43"/>
  <c r="I558" i="43"/>
  <c r="J558" i="43"/>
  <c r="K558" i="43"/>
  <c r="L558" i="43"/>
  <c r="M558" i="43"/>
  <c r="N558" i="43"/>
  <c r="O558" i="43"/>
  <c r="P558" i="43"/>
  <c r="Q558" i="43"/>
  <c r="R558" i="43"/>
  <c r="S558" i="43"/>
  <c r="T558" i="43"/>
  <c r="U558" i="43"/>
  <c r="V558" i="43"/>
  <c r="W558" i="43"/>
  <c r="X558" i="43"/>
  <c r="Y558" i="43"/>
  <c r="A559" i="43"/>
  <c r="B559" i="43"/>
  <c r="C559" i="43"/>
  <c r="D559" i="43"/>
  <c r="E559" i="43"/>
  <c r="F559" i="43"/>
  <c r="G559" i="43"/>
  <c r="H559" i="43"/>
  <c r="I559" i="43"/>
  <c r="J559" i="43"/>
  <c r="K559" i="43"/>
  <c r="L559" i="43"/>
  <c r="M559" i="43"/>
  <c r="N559" i="43"/>
  <c r="O559" i="43"/>
  <c r="P559" i="43"/>
  <c r="Q559" i="43"/>
  <c r="R559" i="43"/>
  <c r="S559" i="43"/>
  <c r="T559" i="43"/>
  <c r="U559" i="43"/>
  <c r="V559" i="43"/>
  <c r="W559" i="43"/>
  <c r="X559" i="43"/>
  <c r="Y559" i="43"/>
  <c r="A560" i="43"/>
  <c r="B560" i="43"/>
  <c r="C560" i="43"/>
  <c r="D560" i="43"/>
  <c r="E560" i="43"/>
  <c r="F560" i="43"/>
  <c r="G560" i="43"/>
  <c r="H560" i="43"/>
  <c r="I560" i="43"/>
  <c r="J560" i="43"/>
  <c r="K560" i="43"/>
  <c r="L560" i="43"/>
  <c r="M560" i="43"/>
  <c r="N560" i="43"/>
  <c r="O560" i="43"/>
  <c r="P560" i="43"/>
  <c r="Q560" i="43"/>
  <c r="R560" i="43"/>
  <c r="S560" i="43"/>
  <c r="T560" i="43"/>
  <c r="U560" i="43"/>
  <c r="V560" i="43"/>
  <c r="W560" i="43"/>
  <c r="X560" i="43"/>
  <c r="Y560" i="43"/>
  <c r="A561" i="43"/>
  <c r="B561" i="43"/>
  <c r="C561" i="43"/>
  <c r="D561" i="43"/>
  <c r="E561" i="43"/>
  <c r="F561" i="43"/>
  <c r="G561" i="43"/>
  <c r="H561" i="43"/>
  <c r="I561" i="43"/>
  <c r="J561" i="43"/>
  <c r="K561" i="43"/>
  <c r="L561" i="43"/>
  <c r="M561" i="43"/>
  <c r="N561" i="43"/>
  <c r="O561" i="43"/>
  <c r="P561" i="43"/>
  <c r="Q561" i="43"/>
  <c r="R561" i="43"/>
  <c r="S561" i="43"/>
  <c r="T561" i="43"/>
  <c r="U561" i="43"/>
  <c r="V561" i="43"/>
  <c r="W561" i="43"/>
  <c r="X561" i="43"/>
  <c r="Y561" i="43"/>
  <c r="A562" i="43"/>
  <c r="B562" i="43"/>
  <c r="C562" i="43"/>
  <c r="D562" i="43"/>
  <c r="E562" i="43"/>
  <c r="F562" i="43"/>
  <c r="G562" i="43"/>
  <c r="H562" i="43"/>
  <c r="I562" i="43"/>
  <c r="J562" i="43"/>
  <c r="K562" i="43"/>
  <c r="L562" i="43"/>
  <c r="M562" i="43"/>
  <c r="N562" i="43"/>
  <c r="O562" i="43"/>
  <c r="P562" i="43"/>
  <c r="Q562" i="43"/>
  <c r="R562" i="43"/>
  <c r="S562" i="43"/>
  <c r="T562" i="43"/>
  <c r="U562" i="43"/>
  <c r="V562" i="43"/>
  <c r="W562" i="43"/>
  <c r="X562" i="43"/>
  <c r="Y562" i="43"/>
  <c r="A563" i="43"/>
  <c r="B563" i="43"/>
  <c r="C563" i="43"/>
  <c r="D563" i="43"/>
  <c r="E563" i="43"/>
  <c r="F563" i="43"/>
  <c r="G563" i="43"/>
  <c r="H563" i="43"/>
  <c r="I563" i="43"/>
  <c r="J563" i="43"/>
  <c r="K563" i="43"/>
  <c r="L563" i="43"/>
  <c r="M563" i="43"/>
  <c r="N563" i="43"/>
  <c r="O563" i="43"/>
  <c r="P563" i="43"/>
  <c r="Q563" i="43"/>
  <c r="R563" i="43"/>
  <c r="S563" i="43"/>
  <c r="T563" i="43"/>
  <c r="U563" i="43"/>
  <c r="V563" i="43"/>
  <c r="W563" i="43"/>
  <c r="X563" i="43"/>
  <c r="Y563" i="43"/>
  <c r="A564" i="43"/>
  <c r="B564" i="43"/>
  <c r="C564" i="43"/>
  <c r="D564" i="43"/>
  <c r="E564" i="43"/>
  <c r="F564" i="43"/>
  <c r="G564" i="43"/>
  <c r="H564" i="43"/>
  <c r="I564" i="43"/>
  <c r="J564" i="43"/>
  <c r="K564" i="43"/>
  <c r="L564" i="43"/>
  <c r="M564" i="43"/>
  <c r="N564" i="43"/>
  <c r="O564" i="43"/>
  <c r="P564" i="43"/>
  <c r="Q564" i="43"/>
  <c r="R564" i="43"/>
  <c r="S564" i="43"/>
  <c r="T564" i="43"/>
  <c r="U564" i="43"/>
  <c r="V564" i="43"/>
  <c r="W564" i="43"/>
  <c r="X564" i="43"/>
  <c r="Y564" i="43"/>
  <c r="A565" i="43"/>
  <c r="B565" i="43"/>
  <c r="C565" i="43"/>
  <c r="D565" i="43"/>
  <c r="E565" i="43"/>
  <c r="F565" i="43"/>
  <c r="G565" i="43"/>
  <c r="H565" i="43"/>
  <c r="I565" i="43"/>
  <c r="J565" i="43"/>
  <c r="K565" i="43"/>
  <c r="L565" i="43"/>
  <c r="M565" i="43"/>
  <c r="N565" i="43"/>
  <c r="O565" i="43"/>
  <c r="P565" i="43"/>
  <c r="Q565" i="43"/>
  <c r="R565" i="43"/>
  <c r="S565" i="43"/>
  <c r="T565" i="43"/>
  <c r="U565" i="43"/>
  <c r="V565" i="43"/>
  <c r="W565" i="43"/>
  <c r="X565" i="43"/>
  <c r="Y565" i="43"/>
  <c r="A566" i="43"/>
  <c r="B566" i="43"/>
  <c r="C566" i="43"/>
  <c r="D566" i="43"/>
  <c r="E566" i="43"/>
  <c r="F566" i="43"/>
  <c r="G566" i="43"/>
  <c r="H566" i="43"/>
  <c r="I566" i="43"/>
  <c r="J566" i="43"/>
  <c r="K566" i="43"/>
  <c r="L566" i="43"/>
  <c r="M566" i="43"/>
  <c r="N566" i="43"/>
  <c r="O566" i="43"/>
  <c r="P566" i="43"/>
  <c r="Q566" i="43"/>
  <c r="R566" i="43"/>
  <c r="S566" i="43"/>
  <c r="T566" i="43"/>
  <c r="U566" i="43"/>
  <c r="V566" i="43"/>
  <c r="W566" i="43"/>
  <c r="X566" i="43"/>
  <c r="Y566" i="43"/>
  <c r="A567" i="43"/>
  <c r="B567" i="43"/>
  <c r="C567" i="43"/>
  <c r="D567" i="43"/>
  <c r="E567" i="43"/>
  <c r="F567" i="43"/>
  <c r="G567" i="43"/>
  <c r="H567" i="43"/>
  <c r="I567" i="43"/>
  <c r="J567" i="43"/>
  <c r="K567" i="43"/>
  <c r="L567" i="43"/>
  <c r="M567" i="43"/>
  <c r="N567" i="43"/>
  <c r="O567" i="43"/>
  <c r="P567" i="43"/>
  <c r="Q567" i="43"/>
  <c r="R567" i="43"/>
  <c r="S567" i="43"/>
  <c r="T567" i="43"/>
  <c r="U567" i="43"/>
  <c r="V567" i="43"/>
  <c r="W567" i="43"/>
  <c r="X567" i="43"/>
  <c r="Y567" i="43"/>
  <c r="A568" i="43"/>
  <c r="B568" i="43"/>
  <c r="C568" i="43"/>
  <c r="D568" i="43"/>
  <c r="E568" i="43"/>
  <c r="F568" i="43"/>
  <c r="G568" i="43"/>
  <c r="H568" i="43"/>
  <c r="I568" i="43"/>
  <c r="J568" i="43"/>
  <c r="K568" i="43"/>
  <c r="L568" i="43"/>
  <c r="M568" i="43"/>
  <c r="N568" i="43"/>
  <c r="O568" i="43"/>
  <c r="P568" i="43"/>
  <c r="Q568" i="43"/>
  <c r="R568" i="43"/>
  <c r="S568" i="43"/>
  <c r="T568" i="43"/>
  <c r="U568" i="43"/>
  <c r="V568" i="43"/>
  <c r="W568" i="43"/>
  <c r="X568" i="43"/>
  <c r="Y568" i="43"/>
  <c r="A569" i="43"/>
  <c r="B569" i="43"/>
  <c r="C569" i="43"/>
  <c r="D569" i="43"/>
  <c r="E569" i="43"/>
  <c r="F569" i="43"/>
  <c r="G569" i="43"/>
  <c r="H569" i="43"/>
  <c r="I569" i="43"/>
  <c r="J569" i="43"/>
  <c r="K569" i="43"/>
  <c r="L569" i="43"/>
  <c r="M569" i="43"/>
  <c r="N569" i="43"/>
  <c r="O569" i="43"/>
  <c r="P569" i="43"/>
  <c r="Q569" i="43"/>
  <c r="R569" i="43"/>
  <c r="S569" i="43"/>
  <c r="T569" i="43"/>
  <c r="U569" i="43"/>
  <c r="V569" i="43"/>
  <c r="W569" i="43"/>
  <c r="X569" i="43"/>
  <c r="Y569" i="43"/>
  <c r="A570" i="43"/>
  <c r="B570" i="43"/>
  <c r="C570" i="43"/>
  <c r="D570" i="43"/>
  <c r="E570" i="43"/>
  <c r="F570" i="43"/>
  <c r="G570" i="43"/>
  <c r="H570" i="43"/>
  <c r="I570" i="43"/>
  <c r="J570" i="43"/>
  <c r="K570" i="43"/>
  <c r="L570" i="43"/>
  <c r="M570" i="43"/>
  <c r="N570" i="43"/>
  <c r="O570" i="43"/>
  <c r="P570" i="43"/>
  <c r="Q570" i="43"/>
  <c r="R570" i="43"/>
  <c r="S570" i="43"/>
  <c r="T570" i="43"/>
  <c r="U570" i="43"/>
  <c r="V570" i="43"/>
  <c r="W570" i="43"/>
  <c r="X570" i="43"/>
  <c r="Y570" i="43"/>
  <c r="A571" i="43"/>
  <c r="B571" i="43"/>
  <c r="C571" i="43"/>
  <c r="D571" i="43"/>
  <c r="E571" i="43"/>
  <c r="F571" i="43"/>
  <c r="G571" i="43"/>
  <c r="H571" i="43"/>
  <c r="I571" i="43"/>
  <c r="J571" i="43"/>
  <c r="K571" i="43"/>
  <c r="L571" i="43"/>
  <c r="M571" i="43"/>
  <c r="N571" i="43"/>
  <c r="O571" i="43"/>
  <c r="P571" i="43"/>
  <c r="Q571" i="43"/>
  <c r="R571" i="43"/>
  <c r="S571" i="43"/>
  <c r="T571" i="43"/>
  <c r="U571" i="43"/>
  <c r="V571" i="43"/>
  <c r="W571" i="43"/>
  <c r="X571" i="43"/>
  <c r="Y571" i="43"/>
  <c r="A572" i="43"/>
  <c r="B572" i="43"/>
  <c r="C572" i="43"/>
  <c r="D572" i="43"/>
  <c r="E572" i="43"/>
  <c r="F572" i="43"/>
  <c r="G572" i="43"/>
  <c r="H572" i="43"/>
  <c r="I572" i="43"/>
  <c r="J572" i="43"/>
  <c r="K572" i="43"/>
  <c r="L572" i="43"/>
  <c r="M572" i="43"/>
  <c r="N572" i="43"/>
  <c r="O572" i="43"/>
  <c r="P572" i="43"/>
  <c r="Q572" i="43"/>
  <c r="R572" i="43"/>
  <c r="S572" i="43"/>
  <c r="T572" i="43"/>
  <c r="U572" i="43"/>
  <c r="V572" i="43"/>
  <c r="W572" i="43"/>
  <c r="X572" i="43"/>
  <c r="Y572" i="43"/>
  <c r="A573" i="43"/>
  <c r="B573" i="43"/>
  <c r="C573" i="43"/>
  <c r="D573" i="43"/>
  <c r="E573" i="43"/>
  <c r="F573" i="43"/>
  <c r="G573" i="43"/>
  <c r="H573" i="43"/>
  <c r="I573" i="43"/>
  <c r="J573" i="43"/>
  <c r="K573" i="43"/>
  <c r="L573" i="43"/>
  <c r="M573" i="43"/>
  <c r="N573" i="43"/>
  <c r="O573" i="43"/>
  <c r="P573" i="43"/>
  <c r="Q573" i="43"/>
  <c r="R573" i="43"/>
  <c r="S573" i="43"/>
  <c r="T573" i="43"/>
  <c r="U573" i="43"/>
  <c r="V573" i="43"/>
  <c r="W573" i="43"/>
  <c r="X573" i="43"/>
  <c r="Y573" i="43"/>
  <c r="A574" i="43"/>
  <c r="B574" i="43"/>
  <c r="C574" i="43"/>
  <c r="D574" i="43"/>
  <c r="E574" i="43"/>
  <c r="F574" i="43"/>
  <c r="G574" i="43"/>
  <c r="H574" i="43"/>
  <c r="I574" i="43"/>
  <c r="J574" i="43"/>
  <c r="K574" i="43"/>
  <c r="L574" i="43"/>
  <c r="M574" i="43"/>
  <c r="N574" i="43"/>
  <c r="O574" i="43"/>
  <c r="P574" i="43"/>
  <c r="Q574" i="43"/>
  <c r="R574" i="43"/>
  <c r="S574" i="43"/>
  <c r="T574" i="43"/>
  <c r="U574" i="43"/>
  <c r="V574" i="43"/>
  <c r="W574" i="43"/>
  <c r="X574" i="43"/>
  <c r="Y574" i="43"/>
  <c r="A498" i="43"/>
  <c r="B498" i="43"/>
  <c r="C498" i="43"/>
  <c r="D498" i="43"/>
  <c r="E498" i="43"/>
  <c r="F498" i="43"/>
  <c r="G498" i="43"/>
  <c r="H498" i="43"/>
  <c r="I498" i="43"/>
  <c r="J498" i="43"/>
  <c r="K498" i="43"/>
  <c r="L498" i="43"/>
  <c r="M498" i="43"/>
  <c r="N498" i="43"/>
  <c r="O498" i="43"/>
  <c r="P498" i="43"/>
  <c r="Q498" i="43"/>
  <c r="R498" i="43"/>
  <c r="S498" i="43"/>
  <c r="T498" i="43"/>
  <c r="U498" i="43"/>
  <c r="V498" i="43"/>
  <c r="W498" i="43"/>
  <c r="X498" i="43"/>
  <c r="Y498" i="43"/>
  <c r="A499" i="43"/>
  <c r="B499" i="43"/>
  <c r="C499" i="43"/>
  <c r="D499" i="43"/>
  <c r="E499" i="43"/>
  <c r="F499" i="43"/>
  <c r="G499" i="43"/>
  <c r="H499" i="43"/>
  <c r="I499" i="43"/>
  <c r="J499" i="43"/>
  <c r="K499" i="43"/>
  <c r="L499" i="43"/>
  <c r="M499" i="43"/>
  <c r="N499" i="43"/>
  <c r="O499" i="43"/>
  <c r="P499" i="43"/>
  <c r="Q499" i="43"/>
  <c r="R499" i="43"/>
  <c r="S499" i="43"/>
  <c r="T499" i="43"/>
  <c r="U499" i="43"/>
  <c r="V499" i="43"/>
  <c r="W499" i="43"/>
  <c r="X499" i="43"/>
  <c r="Y499" i="43"/>
  <c r="A500" i="43"/>
  <c r="B500" i="43"/>
  <c r="C500" i="43"/>
  <c r="D500" i="43"/>
  <c r="E500" i="43"/>
  <c r="F500" i="43"/>
  <c r="G500" i="43"/>
  <c r="H500" i="43"/>
  <c r="I500" i="43"/>
  <c r="J500" i="43"/>
  <c r="K500" i="43"/>
  <c r="L500" i="43"/>
  <c r="M500" i="43"/>
  <c r="N500" i="43"/>
  <c r="O500" i="43"/>
  <c r="P500" i="43"/>
  <c r="Q500" i="43"/>
  <c r="R500" i="43"/>
  <c r="S500" i="43"/>
  <c r="T500" i="43"/>
  <c r="U500" i="43"/>
  <c r="V500" i="43"/>
  <c r="W500" i="43"/>
  <c r="X500" i="43"/>
  <c r="Y500" i="43"/>
  <c r="A501" i="43"/>
  <c r="B501" i="43"/>
  <c r="C501" i="43"/>
  <c r="D501" i="43"/>
  <c r="E501" i="43"/>
  <c r="F501" i="43"/>
  <c r="G501" i="43"/>
  <c r="H501" i="43"/>
  <c r="I501" i="43"/>
  <c r="J501" i="43"/>
  <c r="K501" i="43"/>
  <c r="L501" i="43"/>
  <c r="M501" i="43"/>
  <c r="N501" i="43"/>
  <c r="O501" i="43"/>
  <c r="P501" i="43"/>
  <c r="Q501" i="43"/>
  <c r="R501" i="43"/>
  <c r="S501" i="43"/>
  <c r="T501" i="43"/>
  <c r="U501" i="43"/>
  <c r="V501" i="43"/>
  <c r="W501" i="43"/>
  <c r="X501" i="43"/>
  <c r="Y501" i="43"/>
  <c r="A502" i="43"/>
  <c r="B502" i="43"/>
  <c r="C502" i="43"/>
  <c r="D502" i="43"/>
  <c r="E502" i="43"/>
  <c r="F502" i="43"/>
  <c r="G502" i="43"/>
  <c r="H502" i="43"/>
  <c r="I502" i="43"/>
  <c r="J502" i="43"/>
  <c r="K502" i="43"/>
  <c r="L502" i="43"/>
  <c r="M502" i="43"/>
  <c r="N502" i="43"/>
  <c r="O502" i="43"/>
  <c r="P502" i="43"/>
  <c r="Q502" i="43"/>
  <c r="R502" i="43"/>
  <c r="S502" i="43"/>
  <c r="T502" i="43"/>
  <c r="U502" i="43"/>
  <c r="V502" i="43"/>
  <c r="W502" i="43"/>
  <c r="X502" i="43"/>
  <c r="Y502" i="43"/>
  <c r="A503" i="43"/>
  <c r="B503" i="43"/>
  <c r="C503" i="43"/>
  <c r="D503" i="43"/>
  <c r="E503" i="43"/>
  <c r="F503" i="43"/>
  <c r="G503" i="43"/>
  <c r="H503" i="43"/>
  <c r="I503" i="43"/>
  <c r="J503" i="43"/>
  <c r="K503" i="43"/>
  <c r="L503" i="43"/>
  <c r="M503" i="43"/>
  <c r="N503" i="43"/>
  <c r="O503" i="43"/>
  <c r="P503" i="43"/>
  <c r="Q503" i="43"/>
  <c r="R503" i="43"/>
  <c r="S503" i="43"/>
  <c r="T503" i="43"/>
  <c r="U503" i="43"/>
  <c r="V503" i="43"/>
  <c r="W503" i="43"/>
  <c r="X503" i="43"/>
  <c r="Y503" i="43"/>
  <c r="A504" i="43"/>
  <c r="B504" i="43"/>
  <c r="C504" i="43"/>
  <c r="D504" i="43"/>
  <c r="E504" i="43"/>
  <c r="F504" i="43"/>
  <c r="G504" i="43"/>
  <c r="H504" i="43"/>
  <c r="I504" i="43"/>
  <c r="J504" i="43"/>
  <c r="K504" i="43"/>
  <c r="L504" i="43"/>
  <c r="M504" i="43"/>
  <c r="N504" i="43"/>
  <c r="O504" i="43"/>
  <c r="P504" i="43"/>
  <c r="Q504" i="43"/>
  <c r="R504" i="43"/>
  <c r="S504" i="43"/>
  <c r="T504" i="43"/>
  <c r="U504" i="43"/>
  <c r="V504" i="43"/>
  <c r="W504" i="43"/>
  <c r="X504" i="43"/>
  <c r="Y504" i="43"/>
  <c r="A505" i="43"/>
  <c r="B505" i="43"/>
  <c r="C505" i="43"/>
  <c r="D505" i="43"/>
  <c r="E505" i="43"/>
  <c r="F505" i="43"/>
  <c r="G505" i="43"/>
  <c r="H505" i="43"/>
  <c r="I505" i="43"/>
  <c r="J505" i="43"/>
  <c r="K505" i="43"/>
  <c r="L505" i="43"/>
  <c r="M505" i="43"/>
  <c r="N505" i="43"/>
  <c r="O505" i="43"/>
  <c r="P505" i="43"/>
  <c r="Q505" i="43"/>
  <c r="R505" i="43"/>
  <c r="S505" i="43"/>
  <c r="T505" i="43"/>
  <c r="U505" i="43"/>
  <c r="V505" i="43"/>
  <c r="W505" i="43"/>
  <c r="X505" i="43"/>
  <c r="Y505" i="43"/>
  <c r="A506" i="43"/>
  <c r="B506" i="43"/>
  <c r="C506" i="43"/>
  <c r="D506" i="43"/>
  <c r="E506" i="43"/>
  <c r="F506" i="43"/>
  <c r="G506" i="43"/>
  <c r="H506" i="43"/>
  <c r="I506" i="43"/>
  <c r="J506" i="43"/>
  <c r="K506" i="43"/>
  <c r="L506" i="43"/>
  <c r="M506" i="43"/>
  <c r="N506" i="43"/>
  <c r="O506" i="43"/>
  <c r="P506" i="43"/>
  <c r="Q506" i="43"/>
  <c r="R506" i="43"/>
  <c r="S506" i="43"/>
  <c r="T506" i="43"/>
  <c r="U506" i="43"/>
  <c r="V506" i="43"/>
  <c r="W506" i="43"/>
  <c r="X506" i="43"/>
  <c r="Y506" i="43"/>
  <c r="A507" i="43"/>
  <c r="B507" i="43"/>
  <c r="C507" i="43"/>
  <c r="D507" i="43"/>
  <c r="E507" i="43"/>
  <c r="F507" i="43"/>
  <c r="G507" i="43"/>
  <c r="H507" i="43"/>
  <c r="I507" i="43"/>
  <c r="J507" i="43"/>
  <c r="K507" i="43"/>
  <c r="L507" i="43"/>
  <c r="M507" i="43"/>
  <c r="N507" i="43"/>
  <c r="O507" i="43"/>
  <c r="P507" i="43"/>
  <c r="Q507" i="43"/>
  <c r="R507" i="43"/>
  <c r="S507" i="43"/>
  <c r="T507" i="43"/>
  <c r="U507" i="43"/>
  <c r="V507" i="43"/>
  <c r="W507" i="43"/>
  <c r="X507" i="43"/>
  <c r="Y507" i="43"/>
  <c r="A508" i="43"/>
  <c r="B508" i="43"/>
  <c r="C508" i="43"/>
  <c r="D508" i="43"/>
  <c r="E508" i="43"/>
  <c r="F508" i="43"/>
  <c r="G508" i="43"/>
  <c r="H508" i="43"/>
  <c r="I508" i="43"/>
  <c r="J508" i="43"/>
  <c r="K508" i="43"/>
  <c r="L508" i="43"/>
  <c r="M508" i="43"/>
  <c r="N508" i="43"/>
  <c r="O508" i="43"/>
  <c r="P508" i="43"/>
  <c r="Q508" i="43"/>
  <c r="R508" i="43"/>
  <c r="S508" i="43"/>
  <c r="T508" i="43"/>
  <c r="U508" i="43"/>
  <c r="V508" i="43"/>
  <c r="W508" i="43"/>
  <c r="X508" i="43"/>
  <c r="Y508" i="43"/>
  <c r="A509" i="43"/>
  <c r="B509" i="43"/>
  <c r="C509" i="43"/>
  <c r="D509" i="43"/>
  <c r="E509" i="43"/>
  <c r="F509" i="43"/>
  <c r="G509" i="43"/>
  <c r="H509" i="43"/>
  <c r="I509" i="43"/>
  <c r="J509" i="43"/>
  <c r="K509" i="43"/>
  <c r="L509" i="43"/>
  <c r="M509" i="43"/>
  <c r="N509" i="43"/>
  <c r="O509" i="43"/>
  <c r="P509" i="43"/>
  <c r="Q509" i="43"/>
  <c r="R509" i="43"/>
  <c r="S509" i="43"/>
  <c r="T509" i="43"/>
  <c r="U509" i="43"/>
  <c r="V509" i="43"/>
  <c r="W509" i="43"/>
  <c r="X509" i="43"/>
  <c r="Y509" i="43"/>
  <c r="A510" i="43"/>
  <c r="B510" i="43"/>
  <c r="C510" i="43"/>
  <c r="D510" i="43"/>
  <c r="E510" i="43"/>
  <c r="F510" i="43"/>
  <c r="G510" i="43"/>
  <c r="H510" i="43"/>
  <c r="I510" i="43"/>
  <c r="J510" i="43"/>
  <c r="K510" i="43"/>
  <c r="L510" i="43"/>
  <c r="M510" i="43"/>
  <c r="N510" i="43"/>
  <c r="O510" i="43"/>
  <c r="P510" i="43"/>
  <c r="Q510" i="43"/>
  <c r="R510" i="43"/>
  <c r="S510" i="43"/>
  <c r="T510" i="43"/>
  <c r="U510" i="43"/>
  <c r="V510" i="43"/>
  <c r="W510" i="43"/>
  <c r="X510" i="43"/>
  <c r="Y510" i="43"/>
  <c r="A511" i="43"/>
  <c r="B511" i="43"/>
  <c r="C511" i="43"/>
  <c r="D511" i="43"/>
  <c r="E511" i="43"/>
  <c r="F511" i="43"/>
  <c r="G511" i="43"/>
  <c r="H511" i="43"/>
  <c r="I511" i="43"/>
  <c r="J511" i="43"/>
  <c r="K511" i="43"/>
  <c r="L511" i="43"/>
  <c r="M511" i="43"/>
  <c r="N511" i="43"/>
  <c r="O511" i="43"/>
  <c r="P511" i="43"/>
  <c r="Q511" i="43"/>
  <c r="R511" i="43"/>
  <c r="S511" i="43"/>
  <c r="T511" i="43"/>
  <c r="U511" i="43"/>
  <c r="V511" i="43"/>
  <c r="W511" i="43"/>
  <c r="X511" i="43"/>
  <c r="Y511" i="43"/>
  <c r="A512" i="43"/>
  <c r="B512" i="43"/>
  <c r="C512" i="43"/>
  <c r="D512" i="43"/>
  <c r="E512" i="43"/>
  <c r="F512" i="43"/>
  <c r="G512" i="43"/>
  <c r="H512" i="43"/>
  <c r="I512" i="43"/>
  <c r="J512" i="43"/>
  <c r="K512" i="43"/>
  <c r="L512" i="43"/>
  <c r="M512" i="43"/>
  <c r="N512" i="43"/>
  <c r="O512" i="43"/>
  <c r="P512" i="43"/>
  <c r="Q512" i="43"/>
  <c r="R512" i="43"/>
  <c r="S512" i="43"/>
  <c r="T512" i="43"/>
  <c r="U512" i="43"/>
  <c r="V512" i="43"/>
  <c r="W512" i="43"/>
  <c r="X512" i="43"/>
  <c r="Y512" i="43"/>
  <c r="A513" i="43"/>
  <c r="B513" i="43"/>
  <c r="C513" i="43"/>
  <c r="D513" i="43"/>
  <c r="E513" i="43"/>
  <c r="F513" i="43"/>
  <c r="G513" i="43"/>
  <c r="H513" i="43"/>
  <c r="I513" i="43"/>
  <c r="J513" i="43"/>
  <c r="K513" i="43"/>
  <c r="L513" i="43"/>
  <c r="M513" i="43"/>
  <c r="N513" i="43"/>
  <c r="O513" i="43"/>
  <c r="P513" i="43"/>
  <c r="Q513" i="43"/>
  <c r="R513" i="43"/>
  <c r="S513" i="43"/>
  <c r="T513" i="43"/>
  <c r="U513" i="43"/>
  <c r="V513" i="43"/>
  <c r="W513" i="43"/>
  <c r="X513" i="43"/>
  <c r="Y513" i="43"/>
  <c r="A514" i="43"/>
  <c r="B514" i="43"/>
  <c r="C514" i="43"/>
  <c r="D514" i="43"/>
  <c r="E514" i="43"/>
  <c r="F514" i="43"/>
  <c r="G514" i="43"/>
  <c r="H514" i="43"/>
  <c r="I514" i="43"/>
  <c r="J514" i="43"/>
  <c r="K514" i="43"/>
  <c r="L514" i="43"/>
  <c r="M514" i="43"/>
  <c r="N514" i="43"/>
  <c r="O514" i="43"/>
  <c r="P514" i="43"/>
  <c r="Q514" i="43"/>
  <c r="R514" i="43"/>
  <c r="S514" i="43"/>
  <c r="T514" i="43"/>
  <c r="U514" i="43"/>
  <c r="V514" i="43"/>
  <c r="W514" i="43"/>
  <c r="X514" i="43"/>
  <c r="Y514" i="43"/>
  <c r="A515" i="43"/>
  <c r="B515" i="43"/>
  <c r="C515" i="43"/>
  <c r="D515" i="43"/>
  <c r="E515" i="43"/>
  <c r="F515" i="43"/>
  <c r="G515" i="43"/>
  <c r="H515" i="43"/>
  <c r="I515" i="43"/>
  <c r="J515" i="43"/>
  <c r="K515" i="43"/>
  <c r="L515" i="43"/>
  <c r="M515" i="43"/>
  <c r="N515" i="43"/>
  <c r="O515" i="43"/>
  <c r="P515" i="43"/>
  <c r="Q515" i="43"/>
  <c r="R515" i="43"/>
  <c r="S515" i="43"/>
  <c r="T515" i="43"/>
  <c r="U515" i="43"/>
  <c r="V515" i="43"/>
  <c r="W515" i="43"/>
  <c r="X515" i="43"/>
  <c r="Y515" i="43"/>
  <c r="A516" i="43"/>
  <c r="B516" i="43"/>
  <c r="C516" i="43"/>
  <c r="D516" i="43"/>
  <c r="E516" i="43"/>
  <c r="F516" i="43"/>
  <c r="G516" i="43"/>
  <c r="H516" i="43"/>
  <c r="I516" i="43"/>
  <c r="J516" i="43"/>
  <c r="K516" i="43"/>
  <c r="L516" i="43"/>
  <c r="M516" i="43"/>
  <c r="N516" i="43"/>
  <c r="O516" i="43"/>
  <c r="P516" i="43"/>
  <c r="Q516" i="43"/>
  <c r="R516" i="43"/>
  <c r="S516" i="43"/>
  <c r="T516" i="43"/>
  <c r="U516" i="43"/>
  <c r="V516" i="43"/>
  <c r="W516" i="43"/>
  <c r="X516" i="43"/>
  <c r="Y516" i="43"/>
  <c r="A517" i="43"/>
  <c r="B517" i="43"/>
  <c r="C517" i="43"/>
  <c r="D517" i="43"/>
  <c r="E517" i="43"/>
  <c r="F517" i="43"/>
  <c r="G517" i="43"/>
  <c r="H517" i="43"/>
  <c r="I517" i="43"/>
  <c r="J517" i="43"/>
  <c r="K517" i="43"/>
  <c r="L517" i="43"/>
  <c r="M517" i="43"/>
  <c r="N517" i="43"/>
  <c r="O517" i="43"/>
  <c r="P517" i="43"/>
  <c r="Q517" i="43"/>
  <c r="R517" i="43"/>
  <c r="S517" i="43"/>
  <c r="T517" i="43"/>
  <c r="U517" i="43"/>
  <c r="V517" i="43"/>
  <c r="W517" i="43"/>
  <c r="X517" i="43"/>
  <c r="Y517" i="43"/>
  <c r="A518" i="43"/>
  <c r="B518" i="43"/>
  <c r="C518" i="43"/>
  <c r="D518" i="43"/>
  <c r="E518" i="43"/>
  <c r="F518" i="43"/>
  <c r="G518" i="43"/>
  <c r="H518" i="43"/>
  <c r="I518" i="43"/>
  <c r="J518" i="43"/>
  <c r="K518" i="43"/>
  <c r="L518" i="43"/>
  <c r="M518" i="43"/>
  <c r="N518" i="43"/>
  <c r="O518" i="43"/>
  <c r="P518" i="43"/>
  <c r="Q518" i="43"/>
  <c r="R518" i="43"/>
  <c r="S518" i="43"/>
  <c r="T518" i="43"/>
  <c r="U518" i="43"/>
  <c r="V518" i="43"/>
  <c r="W518" i="43"/>
  <c r="X518" i="43"/>
  <c r="Y518" i="43"/>
  <c r="A519" i="43"/>
  <c r="B519" i="43"/>
  <c r="C519" i="43"/>
  <c r="D519" i="43"/>
  <c r="E519" i="43"/>
  <c r="F519" i="43"/>
  <c r="G519" i="43"/>
  <c r="H519" i="43"/>
  <c r="I519" i="43"/>
  <c r="J519" i="43"/>
  <c r="K519" i="43"/>
  <c r="L519" i="43"/>
  <c r="M519" i="43"/>
  <c r="N519" i="43"/>
  <c r="O519" i="43"/>
  <c r="P519" i="43"/>
  <c r="Q519" i="43"/>
  <c r="R519" i="43"/>
  <c r="S519" i="43"/>
  <c r="T519" i="43"/>
  <c r="U519" i="43"/>
  <c r="V519" i="43"/>
  <c r="W519" i="43"/>
  <c r="X519" i="43"/>
  <c r="Y519" i="43"/>
  <c r="A520" i="43"/>
  <c r="B520" i="43"/>
  <c r="C520" i="43"/>
  <c r="D520" i="43"/>
  <c r="E520" i="43"/>
  <c r="F520" i="43"/>
  <c r="G520" i="43"/>
  <c r="H520" i="43"/>
  <c r="I520" i="43"/>
  <c r="J520" i="43"/>
  <c r="K520" i="43"/>
  <c r="L520" i="43"/>
  <c r="M520" i="43"/>
  <c r="N520" i="43"/>
  <c r="O520" i="43"/>
  <c r="P520" i="43"/>
  <c r="Q520" i="43"/>
  <c r="R520" i="43"/>
  <c r="S520" i="43"/>
  <c r="T520" i="43"/>
  <c r="U520" i="43"/>
  <c r="V520" i="43"/>
  <c r="W520" i="43"/>
  <c r="X520" i="43"/>
  <c r="Y520" i="43"/>
  <c r="A521" i="43"/>
  <c r="B521" i="43"/>
  <c r="C521" i="43"/>
  <c r="D521" i="43"/>
  <c r="E521" i="43"/>
  <c r="F521" i="43"/>
  <c r="G521" i="43"/>
  <c r="H521" i="43"/>
  <c r="I521" i="43"/>
  <c r="J521" i="43"/>
  <c r="K521" i="43"/>
  <c r="L521" i="43"/>
  <c r="M521" i="43"/>
  <c r="N521" i="43"/>
  <c r="O521" i="43"/>
  <c r="P521" i="43"/>
  <c r="Q521" i="43"/>
  <c r="R521" i="43"/>
  <c r="S521" i="43"/>
  <c r="T521" i="43"/>
  <c r="U521" i="43"/>
  <c r="V521" i="43"/>
  <c r="W521" i="43"/>
  <c r="X521" i="43"/>
  <c r="Y521" i="43"/>
  <c r="A522" i="43"/>
  <c r="B522" i="43"/>
  <c r="C522" i="43"/>
  <c r="D522" i="43"/>
  <c r="E522" i="43"/>
  <c r="F522" i="43"/>
  <c r="G522" i="43"/>
  <c r="H522" i="43"/>
  <c r="I522" i="43"/>
  <c r="J522" i="43"/>
  <c r="K522" i="43"/>
  <c r="L522" i="43"/>
  <c r="M522" i="43"/>
  <c r="N522" i="43"/>
  <c r="O522" i="43"/>
  <c r="P522" i="43"/>
  <c r="Q522" i="43"/>
  <c r="R522" i="43"/>
  <c r="S522" i="43"/>
  <c r="T522" i="43"/>
  <c r="U522" i="43"/>
  <c r="V522" i="43"/>
  <c r="W522" i="43"/>
  <c r="X522" i="43"/>
  <c r="Y522" i="43"/>
  <c r="A523" i="43"/>
  <c r="B523" i="43"/>
  <c r="C523" i="43"/>
  <c r="D523" i="43"/>
  <c r="E523" i="43"/>
  <c r="F523" i="43"/>
  <c r="G523" i="43"/>
  <c r="H523" i="43"/>
  <c r="I523" i="43"/>
  <c r="J523" i="43"/>
  <c r="K523" i="43"/>
  <c r="L523" i="43"/>
  <c r="M523" i="43"/>
  <c r="N523" i="43"/>
  <c r="O523" i="43"/>
  <c r="P523" i="43"/>
  <c r="Q523" i="43"/>
  <c r="R523" i="43"/>
  <c r="S523" i="43"/>
  <c r="T523" i="43"/>
  <c r="U523" i="43"/>
  <c r="V523" i="43"/>
  <c r="W523" i="43"/>
  <c r="X523" i="43"/>
  <c r="Y523" i="43"/>
  <c r="A524" i="43"/>
  <c r="B524" i="43"/>
  <c r="C524" i="43"/>
  <c r="D524" i="43"/>
  <c r="E524" i="43"/>
  <c r="F524" i="43"/>
  <c r="G524" i="43"/>
  <c r="H524" i="43"/>
  <c r="I524" i="43"/>
  <c r="J524" i="43"/>
  <c r="K524" i="43"/>
  <c r="L524" i="43"/>
  <c r="M524" i="43"/>
  <c r="N524" i="43"/>
  <c r="O524" i="43"/>
  <c r="P524" i="43"/>
  <c r="Q524" i="43"/>
  <c r="R524" i="43"/>
  <c r="S524" i="43"/>
  <c r="T524" i="43"/>
  <c r="U524" i="43"/>
  <c r="V524" i="43"/>
  <c r="W524" i="43"/>
  <c r="X524" i="43"/>
  <c r="Y524" i="43"/>
  <c r="A525" i="43"/>
  <c r="B525" i="43"/>
  <c r="C525" i="43"/>
  <c r="D525" i="43"/>
  <c r="E525" i="43"/>
  <c r="F525" i="43"/>
  <c r="G525" i="43"/>
  <c r="H525" i="43"/>
  <c r="I525" i="43"/>
  <c r="J525" i="43"/>
  <c r="K525" i="43"/>
  <c r="L525" i="43"/>
  <c r="M525" i="43"/>
  <c r="N525" i="43"/>
  <c r="O525" i="43"/>
  <c r="P525" i="43"/>
  <c r="Q525" i="43"/>
  <c r="R525" i="43"/>
  <c r="S525" i="43"/>
  <c r="T525" i="43"/>
  <c r="U525" i="43"/>
  <c r="V525" i="43"/>
  <c r="W525" i="43"/>
  <c r="X525" i="43"/>
  <c r="Y525" i="43"/>
  <c r="A526" i="43"/>
  <c r="B526" i="43"/>
  <c r="C526" i="43"/>
  <c r="D526" i="43"/>
  <c r="E526" i="43"/>
  <c r="F526" i="43"/>
  <c r="G526" i="43"/>
  <c r="H526" i="43"/>
  <c r="I526" i="43"/>
  <c r="J526" i="43"/>
  <c r="K526" i="43"/>
  <c r="L526" i="43"/>
  <c r="M526" i="43"/>
  <c r="N526" i="43"/>
  <c r="O526" i="43"/>
  <c r="P526" i="43"/>
  <c r="Q526" i="43"/>
  <c r="R526" i="43"/>
  <c r="S526" i="43"/>
  <c r="T526" i="43"/>
  <c r="U526" i="43"/>
  <c r="V526" i="43"/>
  <c r="W526" i="43"/>
  <c r="X526" i="43"/>
  <c r="Y526" i="43"/>
  <c r="A527" i="43"/>
  <c r="B527" i="43"/>
  <c r="C527" i="43"/>
  <c r="D527" i="43"/>
  <c r="E527" i="43"/>
  <c r="F527" i="43"/>
  <c r="G527" i="43"/>
  <c r="H527" i="43"/>
  <c r="I527" i="43"/>
  <c r="J527" i="43"/>
  <c r="K527" i="43"/>
  <c r="L527" i="43"/>
  <c r="M527" i="43"/>
  <c r="N527" i="43"/>
  <c r="O527" i="43"/>
  <c r="P527" i="43"/>
  <c r="Q527" i="43"/>
  <c r="R527" i="43"/>
  <c r="S527" i="43"/>
  <c r="T527" i="43"/>
  <c r="U527" i="43"/>
  <c r="V527" i="43"/>
  <c r="W527" i="43"/>
  <c r="X527" i="43"/>
  <c r="Y527" i="43"/>
  <c r="A528" i="43"/>
  <c r="B528" i="43"/>
  <c r="C528" i="43"/>
  <c r="D528" i="43"/>
  <c r="E528" i="43"/>
  <c r="F528" i="43"/>
  <c r="G528" i="43"/>
  <c r="H528" i="43"/>
  <c r="I528" i="43"/>
  <c r="J528" i="43"/>
  <c r="K528" i="43"/>
  <c r="L528" i="43"/>
  <c r="M528" i="43"/>
  <c r="N528" i="43"/>
  <c r="O528" i="43"/>
  <c r="P528" i="43"/>
  <c r="Q528" i="43"/>
  <c r="R528" i="43"/>
  <c r="S528" i="43"/>
  <c r="T528" i="43"/>
  <c r="U528" i="43"/>
  <c r="V528" i="43"/>
  <c r="W528" i="43"/>
  <c r="X528" i="43"/>
  <c r="Y528" i="43"/>
  <c r="A529" i="43"/>
  <c r="B529" i="43"/>
  <c r="C529" i="43"/>
  <c r="D529" i="43"/>
  <c r="E529" i="43"/>
  <c r="F529" i="43"/>
  <c r="G529" i="43"/>
  <c r="H529" i="43"/>
  <c r="I529" i="43"/>
  <c r="J529" i="43"/>
  <c r="K529" i="43"/>
  <c r="L529" i="43"/>
  <c r="M529" i="43"/>
  <c r="N529" i="43"/>
  <c r="O529" i="43"/>
  <c r="P529" i="43"/>
  <c r="Q529" i="43"/>
  <c r="R529" i="43"/>
  <c r="S529" i="43"/>
  <c r="T529" i="43"/>
  <c r="U529" i="43"/>
  <c r="V529" i="43"/>
  <c r="W529" i="43"/>
  <c r="X529" i="43"/>
  <c r="Y529" i="43"/>
  <c r="A530" i="43"/>
  <c r="B530" i="43"/>
  <c r="C530" i="43"/>
  <c r="D530" i="43"/>
  <c r="E530" i="43"/>
  <c r="F530" i="43"/>
  <c r="G530" i="43"/>
  <c r="H530" i="43"/>
  <c r="I530" i="43"/>
  <c r="J530" i="43"/>
  <c r="K530" i="43"/>
  <c r="L530" i="43"/>
  <c r="M530" i="43"/>
  <c r="N530" i="43"/>
  <c r="O530" i="43"/>
  <c r="P530" i="43"/>
  <c r="Q530" i="43"/>
  <c r="R530" i="43"/>
  <c r="S530" i="43"/>
  <c r="T530" i="43"/>
  <c r="U530" i="43"/>
  <c r="V530" i="43"/>
  <c r="W530" i="43"/>
  <c r="X530" i="43"/>
  <c r="Y530" i="43"/>
  <c r="A531" i="43"/>
  <c r="B531" i="43"/>
  <c r="C531" i="43"/>
  <c r="D531" i="43"/>
  <c r="E531" i="43"/>
  <c r="F531" i="43"/>
  <c r="G531" i="43"/>
  <c r="H531" i="43"/>
  <c r="I531" i="43"/>
  <c r="J531" i="43"/>
  <c r="K531" i="43"/>
  <c r="L531" i="43"/>
  <c r="M531" i="43"/>
  <c r="N531" i="43"/>
  <c r="O531" i="43"/>
  <c r="P531" i="43"/>
  <c r="Q531" i="43"/>
  <c r="R531" i="43"/>
  <c r="S531" i="43"/>
  <c r="T531" i="43"/>
  <c r="U531" i="43"/>
  <c r="V531" i="43"/>
  <c r="W531" i="43"/>
  <c r="X531" i="43"/>
  <c r="Y531" i="43"/>
  <c r="A532" i="43"/>
  <c r="B532" i="43"/>
  <c r="C532" i="43"/>
  <c r="D532" i="43"/>
  <c r="E532" i="43"/>
  <c r="F532" i="43"/>
  <c r="G532" i="43"/>
  <c r="H532" i="43"/>
  <c r="I532" i="43"/>
  <c r="J532" i="43"/>
  <c r="K532" i="43"/>
  <c r="L532" i="43"/>
  <c r="M532" i="43"/>
  <c r="N532" i="43"/>
  <c r="O532" i="43"/>
  <c r="P532" i="43"/>
  <c r="Q532" i="43"/>
  <c r="R532" i="43"/>
  <c r="S532" i="43"/>
  <c r="T532" i="43"/>
  <c r="U532" i="43"/>
  <c r="V532" i="43"/>
  <c r="W532" i="43"/>
  <c r="X532" i="43"/>
  <c r="Y532" i="43"/>
  <c r="A533" i="43"/>
  <c r="B533" i="43"/>
  <c r="C533" i="43"/>
  <c r="D533" i="43"/>
  <c r="E533" i="43"/>
  <c r="F533" i="43"/>
  <c r="G533" i="43"/>
  <c r="H533" i="43"/>
  <c r="I533" i="43"/>
  <c r="J533" i="43"/>
  <c r="K533" i="43"/>
  <c r="L533" i="43"/>
  <c r="M533" i="43"/>
  <c r="N533" i="43"/>
  <c r="O533" i="43"/>
  <c r="P533" i="43"/>
  <c r="Q533" i="43"/>
  <c r="R533" i="43"/>
  <c r="S533" i="43"/>
  <c r="T533" i="43"/>
  <c r="U533" i="43"/>
  <c r="V533" i="43"/>
  <c r="W533" i="43"/>
  <c r="X533" i="43"/>
  <c r="Y533" i="43"/>
  <c r="A534" i="43"/>
  <c r="B534" i="43"/>
  <c r="C534" i="43"/>
  <c r="D534" i="43"/>
  <c r="E534" i="43"/>
  <c r="F534" i="43"/>
  <c r="G534" i="43"/>
  <c r="H534" i="43"/>
  <c r="I534" i="43"/>
  <c r="J534" i="43"/>
  <c r="K534" i="43"/>
  <c r="L534" i="43"/>
  <c r="M534" i="43"/>
  <c r="N534" i="43"/>
  <c r="O534" i="43"/>
  <c r="P534" i="43"/>
  <c r="Q534" i="43"/>
  <c r="R534" i="43"/>
  <c r="S534" i="43"/>
  <c r="T534" i="43"/>
  <c r="U534" i="43"/>
  <c r="V534" i="43"/>
  <c r="W534" i="43"/>
  <c r="X534" i="43"/>
  <c r="Y534" i="43"/>
  <c r="A535" i="43"/>
  <c r="B535" i="43"/>
  <c r="C535" i="43"/>
  <c r="D535" i="43"/>
  <c r="E535" i="43"/>
  <c r="F535" i="43"/>
  <c r="G535" i="43"/>
  <c r="H535" i="43"/>
  <c r="I535" i="43"/>
  <c r="J535" i="43"/>
  <c r="K535" i="43"/>
  <c r="L535" i="43"/>
  <c r="M535" i="43"/>
  <c r="N535" i="43"/>
  <c r="O535" i="43"/>
  <c r="P535" i="43"/>
  <c r="Q535" i="43"/>
  <c r="R535" i="43"/>
  <c r="S535" i="43"/>
  <c r="T535" i="43"/>
  <c r="U535" i="43"/>
  <c r="V535" i="43"/>
  <c r="W535" i="43"/>
  <c r="X535" i="43"/>
  <c r="Y535" i="43"/>
  <c r="A536" i="43"/>
  <c r="B536" i="43"/>
  <c r="C536" i="43"/>
  <c r="D536" i="43"/>
  <c r="E536" i="43"/>
  <c r="F536" i="43"/>
  <c r="G536" i="43"/>
  <c r="H536" i="43"/>
  <c r="I536" i="43"/>
  <c r="J536" i="43"/>
  <c r="K536" i="43"/>
  <c r="L536" i="43"/>
  <c r="M536" i="43"/>
  <c r="N536" i="43"/>
  <c r="O536" i="43"/>
  <c r="P536" i="43"/>
  <c r="Q536" i="43"/>
  <c r="R536" i="43"/>
  <c r="S536" i="43"/>
  <c r="T536" i="43"/>
  <c r="U536" i="43"/>
  <c r="V536" i="43"/>
  <c r="W536" i="43"/>
  <c r="X536" i="43"/>
  <c r="Y536" i="43"/>
  <c r="A537" i="43"/>
  <c r="B537" i="43"/>
  <c r="C537" i="43"/>
  <c r="D537" i="43"/>
  <c r="E537" i="43"/>
  <c r="F537" i="43"/>
  <c r="G537" i="43"/>
  <c r="H537" i="43"/>
  <c r="I537" i="43"/>
  <c r="J537" i="43"/>
  <c r="K537" i="43"/>
  <c r="L537" i="43"/>
  <c r="M537" i="43"/>
  <c r="N537" i="43"/>
  <c r="O537" i="43"/>
  <c r="P537" i="43"/>
  <c r="Q537" i="43"/>
  <c r="R537" i="43"/>
  <c r="S537" i="43"/>
  <c r="T537" i="43"/>
  <c r="U537" i="43"/>
  <c r="V537" i="43"/>
  <c r="W537" i="43"/>
  <c r="X537" i="43"/>
  <c r="Y537" i="43"/>
  <c r="A538" i="43"/>
  <c r="B538" i="43"/>
  <c r="C538" i="43"/>
  <c r="D538" i="43"/>
  <c r="E538" i="43"/>
  <c r="F538" i="43"/>
  <c r="G538" i="43"/>
  <c r="H538" i="43"/>
  <c r="I538" i="43"/>
  <c r="J538" i="43"/>
  <c r="K538" i="43"/>
  <c r="L538" i="43"/>
  <c r="M538" i="43"/>
  <c r="N538" i="43"/>
  <c r="O538" i="43"/>
  <c r="P538" i="43"/>
  <c r="Q538" i="43"/>
  <c r="R538" i="43"/>
  <c r="S538" i="43"/>
  <c r="T538" i="43"/>
  <c r="U538" i="43"/>
  <c r="V538" i="43"/>
  <c r="W538" i="43"/>
  <c r="X538" i="43"/>
  <c r="Y538" i="43"/>
  <c r="A539" i="43"/>
  <c r="B539" i="43"/>
  <c r="C539" i="43"/>
  <c r="D539" i="43"/>
  <c r="E539" i="43"/>
  <c r="F539" i="43"/>
  <c r="G539" i="43"/>
  <c r="H539" i="43"/>
  <c r="I539" i="43"/>
  <c r="J539" i="43"/>
  <c r="K539" i="43"/>
  <c r="L539" i="43"/>
  <c r="M539" i="43"/>
  <c r="N539" i="43"/>
  <c r="O539" i="43"/>
  <c r="P539" i="43"/>
  <c r="Q539" i="43"/>
  <c r="R539" i="43"/>
  <c r="S539" i="43"/>
  <c r="T539" i="43"/>
  <c r="U539" i="43"/>
  <c r="V539" i="43"/>
  <c r="W539" i="43"/>
  <c r="X539" i="43"/>
  <c r="Y539" i="43"/>
  <c r="A540" i="43"/>
  <c r="B540" i="43"/>
  <c r="C540" i="43"/>
  <c r="D540" i="43"/>
  <c r="E540" i="43"/>
  <c r="F540" i="43"/>
  <c r="G540" i="43"/>
  <c r="H540" i="43"/>
  <c r="I540" i="43"/>
  <c r="J540" i="43"/>
  <c r="K540" i="43"/>
  <c r="L540" i="43"/>
  <c r="M540" i="43"/>
  <c r="N540" i="43"/>
  <c r="O540" i="43"/>
  <c r="P540" i="43"/>
  <c r="Q540" i="43"/>
  <c r="R540" i="43"/>
  <c r="S540" i="43"/>
  <c r="T540" i="43"/>
  <c r="U540" i="43"/>
  <c r="V540" i="43"/>
  <c r="W540" i="43"/>
  <c r="X540" i="43"/>
  <c r="Y540" i="43"/>
  <c r="A541" i="43"/>
  <c r="B541" i="43"/>
  <c r="C541" i="43"/>
  <c r="D541" i="43"/>
  <c r="E541" i="43"/>
  <c r="F541" i="43"/>
  <c r="G541" i="43"/>
  <c r="H541" i="43"/>
  <c r="I541" i="43"/>
  <c r="J541" i="43"/>
  <c r="K541" i="43"/>
  <c r="L541" i="43"/>
  <c r="M541" i="43"/>
  <c r="N541" i="43"/>
  <c r="O541" i="43"/>
  <c r="P541" i="43"/>
  <c r="Q541" i="43"/>
  <c r="R541" i="43"/>
  <c r="S541" i="43"/>
  <c r="T541" i="43"/>
  <c r="U541" i="43"/>
  <c r="V541" i="43"/>
  <c r="W541" i="43"/>
  <c r="X541" i="43"/>
  <c r="Y541" i="43"/>
  <c r="A482" i="43"/>
  <c r="B482" i="43"/>
  <c r="C482" i="43"/>
  <c r="D482" i="43"/>
  <c r="E482" i="43"/>
  <c r="F482" i="43"/>
  <c r="G482" i="43"/>
  <c r="H482" i="43"/>
  <c r="I482" i="43"/>
  <c r="J482" i="43"/>
  <c r="K482" i="43"/>
  <c r="L482" i="43"/>
  <c r="M482" i="43"/>
  <c r="N482" i="43"/>
  <c r="O482" i="43"/>
  <c r="P482" i="43"/>
  <c r="Q482" i="43"/>
  <c r="R482" i="43"/>
  <c r="S482" i="43"/>
  <c r="T482" i="43"/>
  <c r="U482" i="43"/>
  <c r="V482" i="43"/>
  <c r="W482" i="43"/>
  <c r="X482" i="43"/>
  <c r="Y482" i="43"/>
  <c r="A483" i="43"/>
  <c r="B483" i="43"/>
  <c r="C483" i="43"/>
  <c r="D483" i="43"/>
  <c r="E483" i="43"/>
  <c r="F483" i="43"/>
  <c r="G483" i="43"/>
  <c r="H483" i="43"/>
  <c r="I483" i="43"/>
  <c r="J483" i="43"/>
  <c r="K483" i="43"/>
  <c r="L483" i="43"/>
  <c r="M483" i="43"/>
  <c r="N483" i="43"/>
  <c r="O483" i="43"/>
  <c r="P483" i="43"/>
  <c r="Q483" i="43"/>
  <c r="R483" i="43"/>
  <c r="S483" i="43"/>
  <c r="T483" i="43"/>
  <c r="U483" i="43"/>
  <c r="V483" i="43"/>
  <c r="W483" i="43"/>
  <c r="X483" i="43"/>
  <c r="Y483" i="43"/>
  <c r="A484" i="43"/>
  <c r="B484" i="43"/>
  <c r="C484" i="43"/>
  <c r="D484" i="43"/>
  <c r="E484" i="43"/>
  <c r="F484" i="43"/>
  <c r="G484" i="43"/>
  <c r="H484" i="43"/>
  <c r="I484" i="43"/>
  <c r="J484" i="43"/>
  <c r="K484" i="43"/>
  <c r="L484" i="43"/>
  <c r="M484" i="43"/>
  <c r="N484" i="43"/>
  <c r="O484" i="43"/>
  <c r="P484" i="43"/>
  <c r="Q484" i="43"/>
  <c r="R484" i="43"/>
  <c r="S484" i="43"/>
  <c r="T484" i="43"/>
  <c r="U484" i="43"/>
  <c r="V484" i="43"/>
  <c r="W484" i="43"/>
  <c r="X484" i="43"/>
  <c r="Y484" i="43"/>
  <c r="A485" i="43"/>
  <c r="B485" i="43"/>
  <c r="C485" i="43"/>
  <c r="D485" i="43"/>
  <c r="E485" i="43"/>
  <c r="F485" i="43"/>
  <c r="G485" i="43"/>
  <c r="H485" i="43"/>
  <c r="I485" i="43"/>
  <c r="J485" i="43"/>
  <c r="K485" i="43"/>
  <c r="L485" i="43"/>
  <c r="M485" i="43"/>
  <c r="N485" i="43"/>
  <c r="O485" i="43"/>
  <c r="P485" i="43"/>
  <c r="Q485" i="43"/>
  <c r="R485" i="43"/>
  <c r="S485" i="43"/>
  <c r="T485" i="43"/>
  <c r="U485" i="43"/>
  <c r="V485" i="43"/>
  <c r="W485" i="43"/>
  <c r="X485" i="43"/>
  <c r="Y485" i="43"/>
  <c r="A486" i="43"/>
  <c r="B486" i="43"/>
  <c r="C486" i="43"/>
  <c r="D486" i="43"/>
  <c r="E486" i="43"/>
  <c r="F486" i="43"/>
  <c r="G486" i="43"/>
  <c r="H486" i="43"/>
  <c r="I486" i="43"/>
  <c r="J486" i="43"/>
  <c r="K486" i="43"/>
  <c r="L486" i="43"/>
  <c r="M486" i="43"/>
  <c r="N486" i="43"/>
  <c r="O486" i="43"/>
  <c r="P486" i="43"/>
  <c r="Q486" i="43"/>
  <c r="R486" i="43"/>
  <c r="S486" i="43"/>
  <c r="T486" i="43"/>
  <c r="U486" i="43"/>
  <c r="V486" i="43"/>
  <c r="W486" i="43"/>
  <c r="X486" i="43"/>
  <c r="Y486" i="43"/>
  <c r="A487" i="43"/>
  <c r="B487" i="43"/>
  <c r="C487" i="43"/>
  <c r="D487" i="43"/>
  <c r="E487" i="43"/>
  <c r="F487" i="43"/>
  <c r="G487" i="43"/>
  <c r="H487" i="43"/>
  <c r="I487" i="43"/>
  <c r="J487" i="43"/>
  <c r="K487" i="43"/>
  <c r="L487" i="43"/>
  <c r="M487" i="43"/>
  <c r="N487" i="43"/>
  <c r="O487" i="43"/>
  <c r="P487" i="43"/>
  <c r="Q487" i="43"/>
  <c r="R487" i="43"/>
  <c r="S487" i="43"/>
  <c r="T487" i="43"/>
  <c r="U487" i="43"/>
  <c r="V487" i="43"/>
  <c r="W487" i="43"/>
  <c r="X487" i="43"/>
  <c r="Y487" i="43"/>
  <c r="A488" i="43"/>
  <c r="B488" i="43"/>
  <c r="C488" i="43"/>
  <c r="D488" i="43"/>
  <c r="E488" i="43"/>
  <c r="F488" i="43"/>
  <c r="G488" i="43"/>
  <c r="H488" i="43"/>
  <c r="I488" i="43"/>
  <c r="J488" i="43"/>
  <c r="K488" i="43"/>
  <c r="L488" i="43"/>
  <c r="M488" i="43"/>
  <c r="N488" i="43"/>
  <c r="O488" i="43"/>
  <c r="P488" i="43"/>
  <c r="Q488" i="43"/>
  <c r="R488" i="43"/>
  <c r="S488" i="43"/>
  <c r="T488" i="43"/>
  <c r="U488" i="43"/>
  <c r="V488" i="43"/>
  <c r="W488" i="43"/>
  <c r="X488" i="43"/>
  <c r="Y488" i="43"/>
  <c r="A489" i="43"/>
  <c r="B489" i="43"/>
  <c r="C489" i="43"/>
  <c r="D489" i="43"/>
  <c r="E489" i="43"/>
  <c r="F489" i="43"/>
  <c r="G489" i="43"/>
  <c r="H489" i="43"/>
  <c r="I489" i="43"/>
  <c r="J489" i="43"/>
  <c r="K489" i="43"/>
  <c r="L489" i="43"/>
  <c r="M489" i="43"/>
  <c r="N489" i="43"/>
  <c r="O489" i="43"/>
  <c r="P489" i="43"/>
  <c r="Q489" i="43"/>
  <c r="R489" i="43"/>
  <c r="S489" i="43"/>
  <c r="T489" i="43"/>
  <c r="U489" i="43"/>
  <c r="V489" i="43"/>
  <c r="W489" i="43"/>
  <c r="X489" i="43"/>
  <c r="Y489" i="43"/>
  <c r="A490" i="43"/>
  <c r="B490" i="43"/>
  <c r="C490" i="43"/>
  <c r="D490" i="43"/>
  <c r="E490" i="43"/>
  <c r="F490" i="43"/>
  <c r="G490" i="43"/>
  <c r="H490" i="43"/>
  <c r="I490" i="43"/>
  <c r="J490" i="43"/>
  <c r="K490" i="43"/>
  <c r="L490" i="43"/>
  <c r="M490" i="43"/>
  <c r="N490" i="43"/>
  <c r="O490" i="43"/>
  <c r="P490" i="43"/>
  <c r="Q490" i="43"/>
  <c r="R490" i="43"/>
  <c r="S490" i="43"/>
  <c r="T490" i="43"/>
  <c r="U490" i="43"/>
  <c r="V490" i="43"/>
  <c r="W490" i="43"/>
  <c r="X490" i="43"/>
  <c r="Y490" i="43"/>
  <c r="A491" i="43"/>
  <c r="B491" i="43"/>
  <c r="C491" i="43"/>
  <c r="D491" i="43"/>
  <c r="E491" i="43"/>
  <c r="F491" i="43"/>
  <c r="G491" i="43"/>
  <c r="H491" i="43"/>
  <c r="I491" i="43"/>
  <c r="J491" i="43"/>
  <c r="K491" i="43"/>
  <c r="L491" i="43"/>
  <c r="M491" i="43"/>
  <c r="N491" i="43"/>
  <c r="O491" i="43"/>
  <c r="P491" i="43"/>
  <c r="Q491" i="43"/>
  <c r="R491" i="43"/>
  <c r="S491" i="43"/>
  <c r="T491" i="43"/>
  <c r="U491" i="43"/>
  <c r="V491" i="43"/>
  <c r="W491" i="43"/>
  <c r="X491" i="43"/>
  <c r="Y491" i="43"/>
  <c r="A492" i="43"/>
  <c r="B492" i="43"/>
  <c r="C492" i="43"/>
  <c r="D492" i="43"/>
  <c r="E492" i="43"/>
  <c r="F492" i="43"/>
  <c r="G492" i="43"/>
  <c r="H492" i="43"/>
  <c r="I492" i="43"/>
  <c r="J492" i="43"/>
  <c r="K492" i="43"/>
  <c r="L492" i="43"/>
  <c r="M492" i="43"/>
  <c r="N492" i="43"/>
  <c r="O492" i="43"/>
  <c r="P492" i="43"/>
  <c r="Q492" i="43"/>
  <c r="R492" i="43"/>
  <c r="S492" i="43"/>
  <c r="T492" i="43"/>
  <c r="U492" i="43"/>
  <c r="V492" i="43"/>
  <c r="W492" i="43"/>
  <c r="X492" i="43"/>
  <c r="Y492" i="43"/>
  <c r="A493" i="43"/>
  <c r="B493" i="43"/>
  <c r="C493" i="43"/>
  <c r="D493" i="43"/>
  <c r="E493" i="43"/>
  <c r="F493" i="43"/>
  <c r="G493" i="43"/>
  <c r="H493" i="43"/>
  <c r="I493" i="43"/>
  <c r="J493" i="43"/>
  <c r="K493" i="43"/>
  <c r="L493" i="43"/>
  <c r="M493" i="43"/>
  <c r="N493" i="43"/>
  <c r="O493" i="43"/>
  <c r="P493" i="43"/>
  <c r="Q493" i="43"/>
  <c r="R493" i="43"/>
  <c r="S493" i="43"/>
  <c r="T493" i="43"/>
  <c r="U493" i="43"/>
  <c r="V493" i="43"/>
  <c r="W493" i="43"/>
  <c r="X493" i="43"/>
  <c r="Y493" i="43"/>
  <c r="A494" i="43"/>
  <c r="B494" i="43"/>
  <c r="C494" i="43"/>
  <c r="D494" i="43"/>
  <c r="E494" i="43"/>
  <c r="F494" i="43"/>
  <c r="G494" i="43"/>
  <c r="H494" i="43"/>
  <c r="I494" i="43"/>
  <c r="J494" i="43"/>
  <c r="K494" i="43"/>
  <c r="L494" i="43"/>
  <c r="M494" i="43"/>
  <c r="N494" i="43"/>
  <c r="O494" i="43"/>
  <c r="P494" i="43"/>
  <c r="Q494" i="43"/>
  <c r="R494" i="43"/>
  <c r="S494" i="43"/>
  <c r="T494" i="43"/>
  <c r="U494" i="43"/>
  <c r="V494" i="43"/>
  <c r="W494" i="43"/>
  <c r="X494" i="43"/>
  <c r="Y494" i="43"/>
  <c r="A495" i="43"/>
  <c r="B495" i="43"/>
  <c r="C495" i="43"/>
  <c r="D495" i="43"/>
  <c r="E495" i="43"/>
  <c r="F495" i="43"/>
  <c r="G495" i="43"/>
  <c r="H495" i="43"/>
  <c r="I495" i="43"/>
  <c r="J495" i="43"/>
  <c r="K495" i="43"/>
  <c r="L495" i="43"/>
  <c r="M495" i="43"/>
  <c r="N495" i="43"/>
  <c r="O495" i="43"/>
  <c r="P495" i="43"/>
  <c r="Q495" i="43"/>
  <c r="R495" i="43"/>
  <c r="S495" i="43"/>
  <c r="T495" i="43"/>
  <c r="U495" i="43"/>
  <c r="V495" i="43"/>
  <c r="W495" i="43"/>
  <c r="X495" i="43"/>
  <c r="Y495" i="43"/>
  <c r="A496" i="43"/>
  <c r="B496" i="43"/>
  <c r="C496" i="43"/>
  <c r="D496" i="43"/>
  <c r="E496" i="43"/>
  <c r="F496" i="43"/>
  <c r="G496" i="43"/>
  <c r="H496" i="43"/>
  <c r="I496" i="43"/>
  <c r="J496" i="43"/>
  <c r="K496" i="43"/>
  <c r="L496" i="43"/>
  <c r="M496" i="43"/>
  <c r="N496" i="43"/>
  <c r="O496" i="43"/>
  <c r="P496" i="43"/>
  <c r="Q496" i="43"/>
  <c r="R496" i="43"/>
  <c r="S496" i="43"/>
  <c r="T496" i="43"/>
  <c r="U496" i="43"/>
  <c r="V496" i="43"/>
  <c r="W496" i="43"/>
  <c r="X496" i="43"/>
  <c r="Y496" i="43"/>
  <c r="A497" i="43"/>
  <c r="B497" i="43"/>
  <c r="C497" i="43"/>
  <c r="D497" i="43"/>
  <c r="E497" i="43"/>
  <c r="F497" i="43"/>
  <c r="G497" i="43"/>
  <c r="H497" i="43"/>
  <c r="I497" i="43"/>
  <c r="J497" i="43"/>
  <c r="K497" i="43"/>
  <c r="L497" i="43"/>
  <c r="M497" i="43"/>
  <c r="N497" i="43"/>
  <c r="O497" i="43"/>
  <c r="P497" i="43"/>
  <c r="Q497" i="43"/>
  <c r="R497" i="43"/>
  <c r="S497" i="43"/>
  <c r="T497" i="43"/>
  <c r="U497" i="43"/>
  <c r="V497" i="43"/>
  <c r="W497" i="43"/>
  <c r="X497" i="43"/>
  <c r="Y497" i="43"/>
  <c r="A477" i="43"/>
  <c r="B477" i="43"/>
  <c r="C477" i="43"/>
  <c r="D477" i="43"/>
  <c r="E477" i="43"/>
  <c r="F477" i="43"/>
  <c r="G477" i="43"/>
  <c r="H477" i="43"/>
  <c r="I477" i="43"/>
  <c r="J477" i="43"/>
  <c r="K477" i="43"/>
  <c r="L477" i="43"/>
  <c r="M477" i="43"/>
  <c r="N477" i="43"/>
  <c r="O477" i="43"/>
  <c r="P477" i="43"/>
  <c r="Q477" i="43"/>
  <c r="R477" i="43"/>
  <c r="S477" i="43"/>
  <c r="T477" i="43"/>
  <c r="U477" i="43"/>
  <c r="V477" i="43"/>
  <c r="W477" i="43"/>
  <c r="X477" i="43"/>
  <c r="Y477" i="43"/>
  <c r="A478" i="43"/>
  <c r="B478" i="43"/>
  <c r="C478" i="43"/>
  <c r="D478" i="43"/>
  <c r="E478" i="43"/>
  <c r="F478" i="43"/>
  <c r="G478" i="43"/>
  <c r="H478" i="43"/>
  <c r="I478" i="43"/>
  <c r="J478" i="43"/>
  <c r="K478" i="43"/>
  <c r="L478" i="43"/>
  <c r="M478" i="43"/>
  <c r="N478" i="43"/>
  <c r="O478" i="43"/>
  <c r="P478" i="43"/>
  <c r="Q478" i="43"/>
  <c r="R478" i="43"/>
  <c r="S478" i="43"/>
  <c r="T478" i="43"/>
  <c r="U478" i="43"/>
  <c r="V478" i="43"/>
  <c r="W478" i="43"/>
  <c r="X478" i="43"/>
  <c r="Y478" i="43"/>
  <c r="A479" i="43"/>
  <c r="B479" i="43"/>
  <c r="C479" i="43"/>
  <c r="D479" i="43"/>
  <c r="E479" i="43"/>
  <c r="F479" i="43"/>
  <c r="G479" i="43"/>
  <c r="H479" i="43"/>
  <c r="I479" i="43"/>
  <c r="J479" i="43"/>
  <c r="K479" i="43"/>
  <c r="L479" i="43"/>
  <c r="M479" i="43"/>
  <c r="N479" i="43"/>
  <c r="O479" i="43"/>
  <c r="P479" i="43"/>
  <c r="Q479" i="43"/>
  <c r="R479" i="43"/>
  <c r="S479" i="43"/>
  <c r="T479" i="43"/>
  <c r="U479" i="43"/>
  <c r="V479" i="43"/>
  <c r="W479" i="43"/>
  <c r="X479" i="43"/>
  <c r="Y479" i="43"/>
  <c r="A480" i="43"/>
  <c r="B480" i="43"/>
  <c r="C480" i="43"/>
  <c r="D480" i="43"/>
  <c r="E480" i="43"/>
  <c r="F480" i="43"/>
  <c r="G480" i="43"/>
  <c r="H480" i="43"/>
  <c r="I480" i="43"/>
  <c r="J480" i="43"/>
  <c r="K480" i="43"/>
  <c r="L480" i="43"/>
  <c r="M480" i="43"/>
  <c r="N480" i="43"/>
  <c r="O480" i="43"/>
  <c r="P480" i="43"/>
  <c r="Q480" i="43"/>
  <c r="R480" i="43"/>
  <c r="S480" i="43"/>
  <c r="T480" i="43"/>
  <c r="U480" i="43"/>
  <c r="V480" i="43"/>
  <c r="W480" i="43"/>
  <c r="X480" i="43"/>
  <c r="Y480" i="43"/>
  <c r="A481" i="43"/>
  <c r="B481" i="43"/>
  <c r="C481" i="43"/>
  <c r="D481" i="43"/>
  <c r="E481" i="43"/>
  <c r="F481" i="43"/>
  <c r="G481" i="43"/>
  <c r="H481" i="43"/>
  <c r="I481" i="43"/>
  <c r="J481" i="43"/>
  <c r="K481" i="43"/>
  <c r="L481" i="43"/>
  <c r="M481" i="43"/>
  <c r="N481" i="43"/>
  <c r="O481" i="43"/>
  <c r="P481" i="43"/>
  <c r="Q481" i="43"/>
  <c r="R481" i="43"/>
  <c r="S481" i="43"/>
  <c r="T481" i="43"/>
  <c r="U481" i="43"/>
  <c r="V481" i="43"/>
  <c r="W481" i="43"/>
  <c r="X481" i="43"/>
  <c r="Y481" i="43"/>
  <c r="A467" i="43"/>
  <c r="B467" i="43"/>
  <c r="C467" i="43"/>
  <c r="D467" i="43"/>
  <c r="E467" i="43"/>
  <c r="F467" i="43"/>
  <c r="G467" i="43"/>
  <c r="H467" i="43"/>
  <c r="I467" i="43"/>
  <c r="J467" i="43"/>
  <c r="K467" i="43"/>
  <c r="L467" i="43"/>
  <c r="M467" i="43"/>
  <c r="N467" i="43"/>
  <c r="O467" i="43"/>
  <c r="P467" i="43"/>
  <c r="Q467" i="43"/>
  <c r="R467" i="43"/>
  <c r="S467" i="43"/>
  <c r="T467" i="43"/>
  <c r="U467" i="43"/>
  <c r="V467" i="43"/>
  <c r="W467" i="43"/>
  <c r="X467" i="43"/>
  <c r="Y467" i="43"/>
  <c r="A468" i="43"/>
  <c r="B468" i="43"/>
  <c r="C468" i="43"/>
  <c r="D468" i="43"/>
  <c r="E468" i="43"/>
  <c r="F468" i="43"/>
  <c r="G468" i="43"/>
  <c r="H468" i="43"/>
  <c r="I468" i="43"/>
  <c r="J468" i="43"/>
  <c r="K468" i="43"/>
  <c r="L468" i="43"/>
  <c r="M468" i="43"/>
  <c r="N468" i="43"/>
  <c r="O468" i="43"/>
  <c r="P468" i="43"/>
  <c r="Q468" i="43"/>
  <c r="R468" i="43"/>
  <c r="S468" i="43"/>
  <c r="T468" i="43"/>
  <c r="U468" i="43"/>
  <c r="V468" i="43"/>
  <c r="W468" i="43"/>
  <c r="X468" i="43"/>
  <c r="Y468" i="43"/>
  <c r="A469" i="43"/>
  <c r="B469" i="43"/>
  <c r="C469" i="43"/>
  <c r="D469" i="43"/>
  <c r="E469" i="43"/>
  <c r="F469" i="43"/>
  <c r="G469" i="43"/>
  <c r="H469" i="43"/>
  <c r="I469" i="43"/>
  <c r="J469" i="43"/>
  <c r="K469" i="43"/>
  <c r="L469" i="43"/>
  <c r="M469" i="43"/>
  <c r="N469" i="43"/>
  <c r="O469" i="43"/>
  <c r="P469" i="43"/>
  <c r="Q469" i="43"/>
  <c r="R469" i="43"/>
  <c r="S469" i="43"/>
  <c r="T469" i="43"/>
  <c r="U469" i="43"/>
  <c r="V469" i="43"/>
  <c r="W469" i="43"/>
  <c r="X469" i="43"/>
  <c r="Y469" i="43"/>
  <c r="A470" i="43"/>
  <c r="B470" i="43"/>
  <c r="C470" i="43"/>
  <c r="D470" i="43"/>
  <c r="E470" i="43"/>
  <c r="F470" i="43"/>
  <c r="G470" i="43"/>
  <c r="H470" i="43"/>
  <c r="I470" i="43"/>
  <c r="J470" i="43"/>
  <c r="K470" i="43"/>
  <c r="L470" i="43"/>
  <c r="M470" i="43"/>
  <c r="N470" i="43"/>
  <c r="O470" i="43"/>
  <c r="P470" i="43"/>
  <c r="Q470" i="43"/>
  <c r="R470" i="43"/>
  <c r="S470" i="43"/>
  <c r="T470" i="43"/>
  <c r="U470" i="43"/>
  <c r="V470" i="43"/>
  <c r="W470" i="43"/>
  <c r="X470" i="43"/>
  <c r="Y470" i="43"/>
  <c r="A471" i="43"/>
  <c r="B471" i="43"/>
  <c r="C471" i="43"/>
  <c r="D471" i="43"/>
  <c r="E471" i="43"/>
  <c r="F471" i="43"/>
  <c r="G471" i="43"/>
  <c r="H471" i="43"/>
  <c r="I471" i="43"/>
  <c r="J471" i="43"/>
  <c r="K471" i="43"/>
  <c r="L471" i="43"/>
  <c r="M471" i="43"/>
  <c r="N471" i="43"/>
  <c r="O471" i="43"/>
  <c r="P471" i="43"/>
  <c r="Q471" i="43"/>
  <c r="R471" i="43"/>
  <c r="S471" i="43"/>
  <c r="T471" i="43"/>
  <c r="U471" i="43"/>
  <c r="V471" i="43"/>
  <c r="W471" i="43"/>
  <c r="X471" i="43"/>
  <c r="Y471" i="43"/>
  <c r="A472" i="43"/>
  <c r="B472" i="43"/>
  <c r="C472" i="43"/>
  <c r="D472" i="43"/>
  <c r="E472" i="43"/>
  <c r="F472" i="43"/>
  <c r="G472" i="43"/>
  <c r="H472" i="43"/>
  <c r="I472" i="43"/>
  <c r="J472" i="43"/>
  <c r="K472" i="43"/>
  <c r="L472" i="43"/>
  <c r="M472" i="43"/>
  <c r="N472" i="43"/>
  <c r="O472" i="43"/>
  <c r="P472" i="43"/>
  <c r="Q472" i="43"/>
  <c r="R472" i="43"/>
  <c r="S472" i="43"/>
  <c r="T472" i="43"/>
  <c r="U472" i="43"/>
  <c r="V472" i="43"/>
  <c r="W472" i="43"/>
  <c r="X472" i="43"/>
  <c r="Y472" i="43"/>
  <c r="A473" i="43"/>
  <c r="B473" i="43"/>
  <c r="C473" i="43"/>
  <c r="D473" i="43"/>
  <c r="E473" i="43"/>
  <c r="F473" i="43"/>
  <c r="G473" i="43"/>
  <c r="H473" i="43"/>
  <c r="I473" i="43"/>
  <c r="J473" i="43"/>
  <c r="K473" i="43"/>
  <c r="L473" i="43"/>
  <c r="M473" i="43"/>
  <c r="N473" i="43"/>
  <c r="O473" i="43"/>
  <c r="P473" i="43"/>
  <c r="Q473" i="43"/>
  <c r="R473" i="43"/>
  <c r="S473" i="43"/>
  <c r="T473" i="43"/>
  <c r="U473" i="43"/>
  <c r="V473" i="43"/>
  <c r="W473" i="43"/>
  <c r="X473" i="43"/>
  <c r="Y473" i="43"/>
  <c r="A474" i="43"/>
  <c r="B474" i="43"/>
  <c r="C474" i="43"/>
  <c r="D474" i="43"/>
  <c r="E474" i="43"/>
  <c r="F474" i="43"/>
  <c r="G474" i="43"/>
  <c r="H474" i="43"/>
  <c r="I474" i="43"/>
  <c r="J474" i="43"/>
  <c r="K474" i="43"/>
  <c r="L474" i="43"/>
  <c r="M474" i="43"/>
  <c r="N474" i="43"/>
  <c r="O474" i="43"/>
  <c r="P474" i="43"/>
  <c r="Q474" i="43"/>
  <c r="R474" i="43"/>
  <c r="S474" i="43"/>
  <c r="T474" i="43"/>
  <c r="U474" i="43"/>
  <c r="V474" i="43"/>
  <c r="W474" i="43"/>
  <c r="X474" i="43"/>
  <c r="Y474" i="43"/>
  <c r="A475" i="43"/>
  <c r="B475" i="43"/>
  <c r="C475" i="43"/>
  <c r="D475" i="43"/>
  <c r="E475" i="43"/>
  <c r="F475" i="43"/>
  <c r="G475" i="43"/>
  <c r="H475" i="43"/>
  <c r="I475" i="43"/>
  <c r="J475" i="43"/>
  <c r="K475" i="43"/>
  <c r="L475" i="43"/>
  <c r="M475" i="43"/>
  <c r="N475" i="43"/>
  <c r="O475" i="43"/>
  <c r="P475" i="43"/>
  <c r="Q475" i="43"/>
  <c r="R475" i="43"/>
  <c r="S475" i="43"/>
  <c r="T475" i="43"/>
  <c r="U475" i="43"/>
  <c r="V475" i="43"/>
  <c r="W475" i="43"/>
  <c r="X475" i="43"/>
  <c r="Y475" i="43"/>
  <c r="A476" i="43"/>
  <c r="B476" i="43"/>
  <c r="C476" i="43"/>
  <c r="D476" i="43"/>
  <c r="E476" i="43"/>
  <c r="F476" i="43"/>
  <c r="G476" i="43"/>
  <c r="H476" i="43"/>
  <c r="I476" i="43"/>
  <c r="J476" i="43"/>
  <c r="K476" i="43"/>
  <c r="L476" i="43"/>
  <c r="M476" i="43"/>
  <c r="N476" i="43"/>
  <c r="O476" i="43"/>
  <c r="P476" i="43"/>
  <c r="Q476" i="43"/>
  <c r="R476" i="43"/>
  <c r="S476" i="43"/>
  <c r="T476" i="43"/>
  <c r="U476" i="43"/>
  <c r="V476" i="43"/>
  <c r="W476" i="43"/>
  <c r="X476" i="43"/>
  <c r="Y476" i="43"/>
  <c r="A446" i="43"/>
  <c r="B446" i="43"/>
  <c r="C446" i="43"/>
  <c r="D446" i="43"/>
  <c r="E446" i="43"/>
  <c r="F446" i="43"/>
  <c r="G446" i="43"/>
  <c r="H446" i="43"/>
  <c r="I446" i="43"/>
  <c r="J446" i="43"/>
  <c r="K446" i="43"/>
  <c r="L446" i="43"/>
  <c r="M446" i="43"/>
  <c r="N446" i="43"/>
  <c r="O446" i="43"/>
  <c r="P446" i="43"/>
  <c r="Q446" i="43"/>
  <c r="R446" i="43"/>
  <c r="S446" i="43"/>
  <c r="T446" i="43"/>
  <c r="U446" i="43"/>
  <c r="V446" i="43"/>
  <c r="W446" i="43"/>
  <c r="X446" i="43"/>
  <c r="Y446" i="43"/>
  <c r="A447" i="43"/>
  <c r="B447" i="43"/>
  <c r="C447" i="43"/>
  <c r="D447" i="43"/>
  <c r="E447" i="43"/>
  <c r="F447" i="43"/>
  <c r="G447" i="43"/>
  <c r="H447" i="43"/>
  <c r="I447" i="43"/>
  <c r="J447" i="43"/>
  <c r="K447" i="43"/>
  <c r="L447" i="43"/>
  <c r="M447" i="43"/>
  <c r="N447" i="43"/>
  <c r="O447" i="43"/>
  <c r="P447" i="43"/>
  <c r="Q447" i="43"/>
  <c r="R447" i="43"/>
  <c r="S447" i="43"/>
  <c r="T447" i="43"/>
  <c r="U447" i="43"/>
  <c r="V447" i="43"/>
  <c r="W447" i="43"/>
  <c r="X447" i="43"/>
  <c r="Y447" i="43"/>
  <c r="A448" i="43"/>
  <c r="B448" i="43"/>
  <c r="C448" i="43"/>
  <c r="D448" i="43"/>
  <c r="E448" i="43"/>
  <c r="F448" i="43"/>
  <c r="G448" i="43"/>
  <c r="H448" i="43"/>
  <c r="I448" i="43"/>
  <c r="J448" i="43"/>
  <c r="K448" i="43"/>
  <c r="L448" i="43"/>
  <c r="M448" i="43"/>
  <c r="N448" i="43"/>
  <c r="O448" i="43"/>
  <c r="P448" i="43"/>
  <c r="Q448" i="43"/>
  <c r="R448" i="43"/>
  <c r="S448" i="43"/>
  <c r="T448" i="43"/>
  <c r="U448" i="43"/>
  <c r="V448" i="43"/>
  <c r="W448" i="43"/>
  <c r="X448" i="43"/>
  <c r="Y448" i="43"/>
  <c r="A449" i="43"/>
  <c r="B449" i="43"/>
  <c r="C449" i="43"/>
  <c r="D449" i="43"/>
  <c r="E449" i="43"/>
  <c r="F449" i="43"/>
  <c r="G449" i="43"/>
  <c r="H449" i="43"/>
  <c r="I449" i="43"/>
  <c r="J449" i="43"/>
  <c r="K449" i="43"/>
  <c r="L449" i="43"/>
  <c r="M449" i="43"/>
  <c r="N449" i="43"/>
  <c r="O449" i="43"/>
  <c r="P449" i="43"/>
  <c r="Q449" i="43"/>
  <c r="R449" i="43"/>
  <c r="S449" i="43"/>
  <c r="T449" i="43"/>
  <c r="U449" i="43"/>
  <c r="V449" i="43"/>
  <c r="W449" i="43"/>
  <c r="X449" i="43"/>
  <c r="Y449" i="43"/>
  <c r="A450" i="43"/>
  <c r="B450" i="43"/>
  <c r="C450" i="43"/>
  <c r="D450" i="43"/>
  <c r="E450" i="43"/>
  <c r="F450" i="43"/>
  <c r="G450" i="43"/>
  <c r="H450" i="43"/>
  <c r="I450" i="43"/>
  <c r="J450" i="43"/>
  <c r="K450" i="43"/>
  <c r="L450" i="43"/>
  <c r="M450" i="43"/>
  <c r="N450" i="43"/>
  <c r="O450" i="43"/>
  <c r="P450" i="43"/>
  <c r="Q450" i="43"/>
  <c r="R450" i="43"/>
  <c r="S450" i="43"/>
  <c r="T450" i="43"/>
  <c r="U450" i="43"/>
  <c r="V450" i="43"/>
  <c r="W450" i="43"/>
  <c r="X450" i="43"/>
  <c r="Y450" i="43"/>
  <c r="A451" i="43"/>
  <c r="B451" i="43"/>
  <c r="C451" i="43"/>
  <c r="D451" i="43"/>
  <c r="E451" i="43"/>
  <c r="F451" i="43"/>
  <c r="G451" i="43"/>
  <c r="H451" i="43"/>
  <c r="I451" i="43"/>
  <c r="J451" i="43"/>
  <c r="K451" i="43"/>
  <c r="L451" i="43"/>
  <c r="M451" i="43"/>
  <c r="N451" i="43"/>
  <c r="O451" i="43"/>
  <c r="P451" i="43"/>
  <c r="Q451" i="43"/>
  <c r="R451" i="43"/>
  <c r="S451" i="43"/>
  <c r="T451" i="43"/>
  <c r="U451" i="43"/>
  <c r="V451" i="43"/>
  <c r="W451" i="43"/>
  <c r="X451" i="43"/>
  <c r="Y451" i="43"/>
  <c r="A452" i="43"/>
  <c r="B452" i="43"/>
  <c r="C452" i="43"/>
  <c r="D452" i="43"/>
  <c r="E452" i="43"/>
  <c r="F452" i="43"/>
  <c r="G452" i="43"/>
  <c r="H452" i="43"/>
  <c r="I452" i="43"/>
  <c r="J452" i="43"/>
  <c r="K452" i="43"/>
  <c r="L452" i="43"/>
  <c r="M452" i="43"/>
  <c r="N452" i="43"/>
  <c r="O452" i="43"/>
  <c r="P452" i="43"/>
  <c r="Q452" i="43"/>
  <c r="R452" i="43"/>
  <c r="S452" i="43"/>
  <c r="T452" i="43"/>
  <c r="U452" i="43"/>
  <c r="V452" i="43"/>
  <c r="W452" i="43"/>
  <c r="X452" i="43"/>
  <c r="Y452" i="43"/>
  <c r="A453" i="43"/>
  <c r="B453" i="43"/>
  <c r="C453" i="43"/>
  <c r="D453" i="43"/>
  <c r="E453" i="43"/>
  <c r="F453" i="43"/>
  <c r="G453" i="43"/>
  <c r="H453" i="43"/>
  <c r="I453" i="43"/>
  <c r="J453" i="43"/>
  <c r="K453" i="43"/>
  <c r="L453" i="43"/>
  <c r="M453" i="43"/>
  <c r="N453" i="43"/>
  <c r="O453" i="43"/>
  <c r="P453" i="43"/>
  <c r="Q453" i="43"/>
  <c r="R453" i="43"/>
  <c r="S453" i="43"/>
  <c r="T453" i="43"/>
  <c r="U453" i="43"/>
  <c r="V453" i="43"/>
  <c r="W453" i="43"/>
  <c r="X453" i="43"/>
  <c r="Y453" i="43"/>
  <c r="A454" i="43"/>
  <c r="B454" i="43"/>
  <c r="C454" i="43"/>
  <c r="D454" i="43"/>
  <c r="E454" i="43"/>
  <c r="F454" i="43"/>
  <c r="G454" i="43"/>
  <c r="H454" i="43"/>
  <c r="I454" i="43"/>
  <c r="J454" i="43"/>
  <c r="K454" i="43"/>
  <c r="L454" i="43"/>
  <c r="M454" i="43"/>
  <c r="N454" i="43"/>
  <c r="O454" i="43"/>
  <c r="P454" i="43"/>
  <c r="Q454" i="43"/>
  <c r="R454" i="43"/>
  <c r="S454" i="43"/>
  <c r="T454" i="43"/>
  <c r="U454" i="43"/>
  <c r="V454" i="43"/>
  <c r="W454" i="43"/>
  <c r="X454" i="43"/>
  <c r="Y454" i="43"/>
  <c r="A455" i="43"/>
  <c r="B455" i="43"/>
  <c r="C455" i="43"/>
  <c r="D455" i="43"/>
  <c r="E455" i="43"/>
  <c r="F455" i="43"/>
  <c r="G455" i="43"/>
  <c r="H455" i="43"/>
  <c r="I455" i="43"/>
  <c r="J455" i="43"/>
  <c r="K455" i="43"/>
  <c r="L455" i="43"/>
  <c r="M455" i="43"/>
  <c r="N455" i="43"/>
  <c r="O455" i="43"/>
  <c r="P455" i="43"/>
  <c r="Q455" i="43"/>
  <c r="R455" i="43"/>
  <c r="S455" i="43"/>
  <c r="T455" i="43"/>
  <c r="U455" i="43"/>
  <c r="V455" i="43"/>
  <c r="W455" i="43"/>
  <c r="X455" i="43"/>
  <c r="Y455" i="43"/>
  <c r="A456" i="43"/>
  <c r="B456" i="43"/>
  <c r="C456" i="43"/>
  <c r="D456" i="43"/>
  <c r="E456" i="43"/>
  <c r="F456" i="43"/>
  <c r="G456" i="43"/>
  <c r="H456" i="43"/>
  <c r="I456" i="43"/>
  <c r="J456" i="43"/>
  <c r="K456" i="43"/>
  <c r="L456" i="43"/>
  <c r="M456" i="43"/>
  <c r="N456" i="43"/>
  <c r="O456" i="43"/>
  <c r="P456" i="43"/>
  <c r="Q456" i="43"/>
  <c r="R456" i="43"/>
  <c r="S456" i="43"/>
  <c r="T456" i="43"/>
  <c r="U456" i="43"/>
  <c r="V456" i="43"/>
  <c r="W456" i="43"/>
  <c r="X456" i="43"/>
  <c r="Y456" i="43"/>
  <c r="A457" i="43"/>
  <c r="B457" i="43"/>
  <c r="C457" i="43"/>
  <c r="D457" i="43"/>
  <c r="E457" i="43"/>
  <c r="F457" i="43"/>
  <c r="G457" i="43"/>
  <c r="H457" i="43"/>
  <c r="I457" i="43"/>
  <c r="J457" i="43"/>
  <c r="K457" i="43"/>
  <c r="L457" i="43"/>
  <c r="M457" i="43"/>
  <c r="N457" i="43"/>
  <c r="O457" i="43"/>
  <c r="P457" i="43"/>
  <c r="Q457" i="43"/>
  <c r="R457" i="43"/>
  <c r="S457" i="43"/>
  <c r="T457" i="43"/>
  <c r="U457" i="43"/>
  <c r="V457" i="43"/>
  <c r="W457" i="43"/>
  <c r="X457" i="43"/>
  <c r="Y457" i="43"/>
  <c r="A458" i="43"/>
  <c r="B458" i="43"/>
  <c r="C458" i="43"/>
  <c r="D458" i="43"/>
  <c r="E458" i="43"/>
  <c r="F458" i="43"/>
  <c r="G458" i="43"/>
  <c r="H458" i="43"/>
  <c r="I458" i="43"/>
  <c r="J458" i="43"/>
  <c r="K458" i="43"/>
  <c r="L458" i="43"/>
  <c r="M458" i="43"/>
  <c r="N458" i="43"/>
  <c r="O458" i="43"/>
  <c r="P458" i="43"/>
  <c r="Q458" i="43"/>
  <c r="R458" i="43"/>
  <c r="S458" i="43"/>
  <c r="T458" i="43"/>
  <c r="U458" i="43"/>
  <c r="V458" i="43"/>
  <c r="W458" i="43"/>
  <c r="X458" i="43"/>
  <c r="Y458" i="43"/>
  <c r="A459" i="43"/>
  <c r="B459" i="43"/>
  <c r="C459" i="43"/>
  <c r="D459" i="43"/>
  <c r="E459" i="43"/>
  <c r="F459" i="43"/>
  <c r="G459" i="43"/>
  <c r="H459" i="43"/>
  <c r="I459" i="43"/>
  <c r="J459" i="43"/>
  <c r="K459" i="43"/>
  <c r="L459" i="43"/>
  <c r="M459" i="43"/>
  <c r="N459" i="43"/>
  <c r="O459" i="43"/>
  <c r="P459" i="43"/>
  <c r="Q459" i="43"/>
  <c r="R459" i="43"/>
  <c r="S459" i="43"/>
  <c r="T459" i="43"/>
  <c r="U459" i="43"/>
  <c r="V459" i="43"/>
  <c r="W459" i="43"/>
  <c r="X459" i="43"/>
  <c r="Y459" i="43"/>
  <c r="A460" i="43"/>
  <c r="B460" i="43"/>
  <c r="C460" i="43"/>
  <c r="D460" i="43"/>
  <c r="E460" i="43"/>
  <c r="F460" i="43"/>
  <c r="G460" i="43"/>
  <c r="H460" i="43"/>
  <c r="I460" i="43"/>
  <c r="J460" i="43"/>
  <c r="K460" i="43"/>
  <c r="L460" i="43"/>
  <c r="M460" i="43"/>
  <c r="N460" i="43"/>
  <c r="O460" i="43"/>
  <c r="P460" i="43"/>
  <c r="Q460" i="43"/>
  <c r="R460" i="43"/>
  <c r="S460" i="43"/>
  <c r="T460" i="43"/>
  <c r="U460" i="43"/>
  <c r="V460" i="43"/>
  <c r="W460" i="43"/>
  <c r="X460" i="43"/>
  <c r="Y460" i="43"/>
  <c r="A461" i="43"/>
  <c r="B461" i="43"/>
  <c r="C461" i="43"/>
  <c r="D461" i="43"/>
  <c r="E461" i="43"/>
  <c r="F461" i="43"/>
  <c r="G461" i="43"/>
  <c r="H461" i="43"/>
  <c r="I461" i="43"/>
  <c r="J461" i="43"/>
  <c r="K461" i="43"/>
  <c r="L461" i="43"/>
  <c r="M461" i="43"/>
  <c r="N461" i="43"/>
  <c r="O461" i="43"/>
  <c r="P461" i="43"/>
  <c r="Q461" i="43"/>
  <c r="R461" i="43"/>
  <c r="S461" i="43"/>
  <c r="T461" i="43"/>
  <c r="U461" i="43"/>
  <c r="V461" i="43"/>
  <c r="W461" i="43"/>
  <c r="X461" i="43"/>
  <c r="Y461" i="43"/>
  <c r="A462" i="43"/>
  <c r="B462" i="43"/>
  <c r="C462" i="43"/>
  <c r="D462" i="43"/>
  <c r="E462" i="43"/>
  <c r="F462" i="43"/>
  <c r="G462" i="43"/>
  <c r="H462" i="43"/>
  <c r="I462" i="43"/>
  <c r="J462" i="43"/>
  <c r="K462" i="43"/>
  <c r="L462" i="43"/>
  <c r="M462" i="43"/>
  <c r="N462" i="43"/>
  <c r="O462" i="43"/>
  <c r="P462" i="43"/>
  <c r="Q462" i="43"/>
  <c r="R462" i="43"/>
  <c r="S462" i="43"/>
  <c r="T462" i="43"/>
  <c r="U462" i="43"/>
  <c r="V462" i="43"/>
  <c r="W462" i="43"/>
  <c r="X462" i="43"/>
  <c r="Y462" i="43"/>
  <c r="A463" i="43"/>
  <c r="B463" i="43"/>
  <c r="C463" i="43"/>
  <c r="D463" i="43"/>
  <c r="E463" i="43"/>
  <c r="F463" i="43"/>
  <c r="G463" i="43"/>
  <c r="H463" i="43"/>
  <c r="I463" i="43"/>
  <c r="J463" i="43"/>
  <c r="K463" i="43"/>
  <c r="L463" i="43"/>
  <c r="M463" i="43"/>
  <c r="N463" i="43"/>
  <c r="O463" i="43"/>
  <c r="P463" i="43"/>
  <c r="Q463" i="43"/>
  <c r="R463" i="43"/>
  <c r="S463" i="43"/>
  <c r="T463" i="43"/>
  <c r="U463" i="43"/>
  <c r="V463" i="43"/>
  <c r="W463" i="43"/>
  <c r="X463" i="43"/>
  <c r="Y463" i="43"/>
  <c r="A464" i="43"/>
  <c r="B464" i="43"/>
  <c r="C464" i="43"/>
  <c r="D464" i="43"/>
  <c r="E464" i="43"/>
  <c r="F464" i="43"/>
  <c r="G464" i="43"/>
  <c r="H464" i="43"/>
  <c r="I464" i="43"/>
  <c r="J464" i="43"/>
  <c r="K464" i="43"/>
  <c r="L464" i="43"/>
  <c r="M464" i="43"/>
  <c r="N464" i="43"/>
  <c r="O464" i="43"/>
  <c r="P464" i="43"/>
  <c r="Q464" i="43"/>
  <c r="R464" i="43"/>
  <c r="S464" i="43"/>
  <c r="T464" i="43"/>
  <c r="U464" i="43"/>
  <c r="V464" i="43"/>
  <c r="W464" i="43"/>
  <c r="X464" i="43"/>
  <c r="Y464" i="43"/>
  <c r="A465" i="43"/>
  <c r="B465" i="43"/>
  <c r="C465" i="43"/>
  <c r="D465" i="43"/>
  <c r="E465" i="43"/>
  <c r="F465" i="43"/>
  <c r="G465" i="43"/>
  <c r="H465" i="43"/>
  <c r="I465" i="43"/>
  <c r="J465" i="43"/>
  <c r="K465" i="43"/>
  <c r="L465" i="43"/>
  <c r="M465" i="43"/>
  <c r="N465" i="43"/>
  <c r="O465" i="43"/>
  <c r="P465" i="43"/>
  <c r="Q465" i="43"/>
  <c r="R465" i="43"/>
  <c r="S465" i="43"/>
  <c r="T465" i="43"/>
  <c r="U465" i="43"/>
  <c r="V465" i="43"/>
  <c r="W465" i="43"/>
  <c r="X465" i="43"/>
  <c r="Y465" i="43"/>
  <c r="A466" i="43"/>
  <c r="B466" i="43"/>
  <c r="C466" i="43"/>
  <c r="D466" i="43"/>
  <c r="E466" i="43"/>
  <c r="F466" i="43"/>
  <c r="G466" i="43"/>
  <c r="H466" i="43"/>
  <c r="I466" i="43"/>
  <c r="J466" i="43"/>
  <c r="K466" i="43"/>
  <c r="L466" i="43"/>
  <c r="M466" i="43"/>
  <c r="N466" i="43"/>
  <c r="O466" i="43"/>
  <c r="P466" i="43"/>
  <c r="Q466" i="43"/>
  <c r="R466" i="43"/>
  <c r="S466" i="43"/>
  <c r="T466" i="43"/>
  <c r="U466" i="43"/>
  <c r="V466" i="43"/>
  <c r="W466" i="43"/>
  <c r="X466" i="43"/>
  <c r="Y466" i="43"/>
  <c r="A422" i="43"/>
  <c r="B422" i="43"/>
  <c r="C422" i="43"/>
  <c r="D422" i="43"/>
  <c r="E422" i="43"/>
  <c r="F422" i="43"/>
  <c r="G422" i="43"/>
  <c r="H422" i="43"/>
  <c r="I422" i="43"/>
  <c r="J422" i="43"/>
  <c r="K422" i="43"/>
  <c r="L422" i="43"/>
  <c r="M422" i="43"/>
  <c r="N422" i="43"/>
  <c r="O422" i="43"/>
  <c r="P422" i="43"/>
  <c r="Q422" i="43"/>
  <c r="R422" i="43"/>
  <c r="S422" i="43"/>
  <c r="T422" i="43"/>
  <c r="U422" i="43"/>
  <c r="V422" i="43"/>
  <c r="W422" i="43"/>
  <c r="X422" i="43"/>
  <c r="Y422" i="43"/>
  <c r="A423" i="43"/>
  <c r="B423" i="43"/>
  <c r="C423" i="43"/>
  <c r="D423" i="43"/>
  <c r="E423" i="43"/>
  <c r="F423" i="43"/>
  <c r="G423" i="43"/>
  <c r="H423" i="43"/>
  <c r="I423" i="43"/>
  <c r="J423" i="43"/>
  <c r="K423" i="43"/>
  <c r="L423" i="43"/>
  <c r="M423" i="43"/>
  <c r="N423" i="43"/>
  <c r="O423" i="43"/>
  <c r="P423" i="43"/>
  <c r="Q423" i="43"/>
  <c r="R423" i="43"/>
  <c r="S423" i="43"/>
  <c r="T423" i="43"/>
  <c r="U423" i="43"/>
  <c r="V423" i="43"/>
  <c r="W423" i="43"/>
  <c r="X423" i="43"/>
  <c r="Y423" i="43"/>
  <c r="A424" i="43"/>
  <c r="B424" i="43"/>
  <c r="C424" i="43"/>
  <c r="D424" i="43"/>
  <c r="E424" i="43"/>
  <c r="F424" i="43"/>
  <c r="G424" i="43"/>
  <c r="H424" i="43"/>
  <c r="I424" i="43"/>
  <c r="J424" i="43"/>
  <c r="K424" i="43"/>
  <c r="L424" i="43"/>
  <c r="M424" i="43"/>
  <c r="N424" i="43"/>
  <c r="O424" i="43"/>
  <c r="P424" i="43"/>
  <c r="Q424" i="43"/>
  <c r="R424" i="43"/>
  <c r="S424" i="43"/>
  <c r="T424" i="43"/>
  <c r="U424" i="43"/>
  <c r="V424" i="43"/>
  <c r="W424" i="43"/>
  <c r="X424" i="43"/>
  <c r="Y424" i="43"/>
  <c r="A425" i="43"/>
  <c r="B425" i="43"/>
  <c r="C425" i="43"/>
  <c r="D425" i="43"/>
  <c r="E425" i="43"/>
  <c r="F425" i="43"/>
  <c r="G425" i="43"/>
  <c r="H425" i="43"/>
  <c r="I425" i="43"/>
  <c r="J425" i="43"/>
  <c r="K425" i="43"/>
  <c r="L425" i="43"/>
  <c r="M425" i="43"/>
  <c r="N425" i="43"/>
  <c r="O425" i="43"/>
  <c r="P425" i="43"/>
  <c r="Q425" i="43"/>
  <c r="R425" i="43"/>
  <c r="S425" i="43"/>
  <c r="T425" i="43"/>
  <c r="U425" i="43"/>
  <c r="V425" i="43"/>
  <c r="W425" i="43"/>
  <c r="X425" i="43"/>
  <c r="Y425" i="43"/>
  <c r="A426" i="43"/>
  <c r="B426" i="43"/>
  <c r="C426" i="43"/>
  <c r="D426" i="43"/>
  <c r="E426" i="43"/>
  <c r="F426" i="43"/>
  <c r="G426" i="43"/>
  <c r="H426" i="43"/>
  <c r="I426" i="43"/>
  <c r="J426" i="43"/>
  <c r="K426" i="43"/>
  <c r="L426" i="43"/>
  <c r="M426" i="43"/>
  <c r="N426" i="43"/>
  <c r="O426" i="43"/>
  <c r="P426" i="43"/>
  <c r="Q426" i="43"/>
  <c r="R426" i="43"/>
  <c r="S426" i="43"/>
  <c r="T426" i="43"/>
  <c r="U426" i="43"/>
  <c r="V426" i="43"/>
  <c r="W426" i="43"/>
  <c r="X426" i="43"/>
  <c r="Y426" i="43"/>
  <c r="A427" i="43"/>
  <c r="B427" i="43"/>
  <c r="C427" i="43"/>
  <c r="D427" i="43"/>
  <c r="E427" i="43"/>
  <c r="F427" i="43"/>
  <c r="G427" i="43"/>
  <c r="H427" i="43"/>
  <c r="I427" i="43"/>
  <c r="J427" i="43"/>
  <c r="K427" i="43"/>
  <c r="L427" i="43"/>
  <c r="M427" i="43"/>
  <c r="N427" i="43"/>
  <c r="O427" i="43"/>
  <c r="P427" i="43"/>
  <c r="Q427" i="43"/>
  <c r="R427" i="43"/>
  <c r="S427" i="43"/>
  <c r="T427" i="43"/>
  <c r="U427" i="43"/>
  <c r="V427" i="43"/>
  <c r="W427" i="43"/>
  <c r="X427" i="43"/>
  <c r="Y427" i="43"/>
  <c r="A428" i="43"/>
  <c r="B428" i="43"/>
  <c r="C428" i="43"/>
  <c r="D428" i="43"/>
  <c r="E428" i="43"/>
  <c r="F428" i="43"/>
  <c r="G428" i="43"/>
  <c r="H428" i="43"/>
  <c r="I428" i="43"/>
  <c r="J428" i="43"/>
  <c r="K428" i="43"/>
  <c r="L428" i="43"/>
  <c r="M428" i="43"/>
  <c r="N428" i="43"/>
  <c r="O428" i="43"/>
  <c r="P428" i="43"/>
  <c r="Q428" i="43"/>
  <c r="R428" i="43"/>
  <c r="S428" i="43"/>
  <c r="T428" i="43"/>
  <c r="U428" i="43"/>
  <c r="V428" i="43"/>
  <c r="W428" i="43"/>
  <c r="X428" i="43"/>
  <c r="Y428" i="43"/>
  <c r="A429" i="43"/>
  <c r="B429" i="43"/>
  <c r="C429" i="43"/>
  <c r="D429" i="43"/>
  <c r="E429" i="43"/>
  <c r="F429" i="43"/>
  <c r="G429" i="43"/>
  <c r="H429" i="43"/>
  <c r="I429" i="43"/>
  <c r="J429" i="43"/>
  <c r="K429" i="43"/>
  <c r="L429" i="43"/>
  <c r="M429" i="43"/>
  <c r="N429" i="43"/>
  <c r="O429" i="43"/>
  <c r="P429" i="43"/>
  <c r="Q429" i="43"/>
  <c r="R429" i="43"/>
  <c r="S429" i="43"/>
  <c r="T429" i="43"/>
  <c r="U429" i="43"/>
  <c r="V429" i="43"/>
  <c r="W429" i="43"/>
  <c r="X429" i="43"/>
  <c r="Y429" i="43"/>
  <c r="A430" i="43"/>
  <c r="B430" i="43"/>
  <c r="C430" i="43"/>
  <c r="D430" i="43"/>
  <c r="E430" i="43"/>
  <c r="F430" i="43"/>
  <c r="G430" i="43"/>
  <c r="H430" i="43"/>
  <c r="I430" i="43"/>
  <c r="J430" i="43"/>
  <c r="K430" i="43"/>
  <c r="L430" i="43"/>
  <c r="M430" i="43"/>
  <c r="N430" i="43"/>
  <c r="O430" i="43"/>
  <c r="P430" i="43"/>
  <c r="Q430" i="43"/>
  <c r="R430" i="43"/>
  <c r="S430" i="43"/>
  <c r="T430" i="43"/>
  <c r="U430" i="43"/>
  <c r="V430" i="43"/>
  <c r="W430" i="43"/>
  <c r="X430" i="43"/>
  <c r="Y430" i="43"/>
  <c r="A431" i="43"/>
  <c r="B431" i="43"/>
  <c r="C431" i="43"/>
  <c r="D431" i="43"/>
  <c r="E431" i="43"/>
  <c r="F431" i="43"/>
  <c r="G431" i="43"/>
  <c r="H431" i="43"/>
  <c r="I431" i="43"/>
  <c r="J431" i="43"/>
  <c r="K431" i="43"/>
  <c r="L431" i="43"/>
  <c r="M431" i="43"/>
  <c r="N431" i="43"/>
  <c r="O431" i="43"/>
  <c r="P431" i="43"/>
  <c r="Q431" i="43"/>
  <c r="R431" i="43"/>
  <c r="S431" i="43"/>
  <c r="T431" i="43"/>
  <c r="U431" i="43"/>
  <c r="V431" i="43"/>
  <c r="W431" i="43"/>
  <c r="X431" i="43"/>
  <c r="Y431" i="43"/>
  <c r="A432" i="43"/>
  <c r="B432" i="43"/>
  <c r="C432" i="43"/>
  <c r="D432" i="43"/>
  <c r="E432" i="43"/>
  <c r="F432" i="43"/>
  <c r="G432" i="43"/>
  <c r="H432" i="43"/>
  <c r="I432" i="43"/>
  <c r="J432" i="43"/>
  <c r="K432" i="43"/>
  <c r="L432" i="43"/>
  <c r="M432" i="43"/>
  <c r="N432" i="43"/>
  <c r="O432" i="43"/>
  <c r="P432" i="43"/>
  <c r="Q432" i="43"/>
  <c r="R432" i="43"/>
  <c r="S432" i="43"/>
  <c r="T432" i="43"/>
  <c r="U432" i="43"/>
  <c r="V432" i="43"/>
  <c r="W432" i="43"/>
  <c r="X432" i="43"/>
  <c r="Y432" i="43"/>
  <c r="A433" i="43"/>
  <c r="B433" i="43"/>
  <c r="C433" i="43"/>
  <c r="D433" i="43"/>
  <c r="E433" i="43"/>
  <c r="F433" i="43"/>
  <c r="G433" i="43"/>
  <c r="H433" i="43"/>
  <c r="I433" i="43"/>
  <c r="J433" i="43"/>
  <c r="K433" i="43"/>
  <c r="L433" i="43"/>
  <c r="M433" i="43"/>
  <c r="N433" i="43"/>
  <c r="O433" i="43"/>
  <c r="P433" i="43"/>
  <c r="Q433" i="43"/>
  <c r="R433" i="43"/>
  <c r="S433" i="43"/>
  <c r="T433" i="43"/>
  <c r="U433" i="43"/>
  <c r="V433" i="43"/>
  <c r="W433" i="43"/>
  <c r="X433" i="43"/>
  <c r="Y433" i="43"/>
  <c r="A434" i="43"/>
  <c r="B434" i="43"/>
  <c r="C434" i="43"/>
  <c r="D434" i="43"/>
  <c r="E434" i="43"/>
  <c r="F434" i="43"/>
  <c r="G434" i="43"/>
  <c r="H434" i="43"/>
  <c r="I434" i="43"/>
  <c r="J434" i="43"/>
  <c r="K434" i="43"/>
  <c r="L434" i="43"/>
  <c r="M434" i="43"/>
  <c r="N434" i="43"/>
  <c r="O434" i="43"/>
  <c r="P434" i="43"/>
  <c r="Q434" i="43"/>
  <c r="R434" i="43"/>
  <c r="S434" i="43"/>
  <c r="T434" i="43"/>
  <c r="U434" i="43"/>
  <c r="V434" i="43"/>
  <c r="W434" i="43"/>
  <c r="X434" i="43"/>
  <c r="Y434" i="43"/>
  <c r="A435" i="43"/>
  <c r="B435" i="43"/>
  <c r="C435" i="43"/>
  <c r="D435" i="43"/>
  <c r="E435" i="43"/>
  <c r="F435" i="43"/>
  <c r="G435" i="43"/>
  <c r="H435" i="43"/>
  <c r="I435" i="43"/>
  <c r="J435" i="43"/>
  <c r="K435" i="43"/>
  <c r="L435" i="43"/>
  <c r="M435" i="43"/>
  <c r="N435" i="43"/>
  <c r="O435" i="43"/>
  <c r="P435" i="43"/>
  <c r="Q435" i="43"/>
  <c r="R435" i="43"/>
  <c r="S435" i="43"/>
  <c r="T435" i="43"/>
  <c r="U435" i="43"/>
  <c r="V435" i="43"/>
  <c r="W435" i="43"/>
  <c r="X435" i="43"/>
  <c r="Y435" i="43"/>
  <c r="A436" i="43"/>
  <c r="B436" i="43"/>
  <c r="C436" i="43"/>
  <c r="D436" i="43"/>
  <c r="E436" i="43"/>
  <c r="F436" i="43"/>
  <c r="G436" i="43"/>
  <c r="H436" i="43"/>
  <c r="I436" i="43"/>
  <c r="J436" i="43"/>
  <c r="K436" i="43"/>
  <c r="L436" i="43"/>
  <c r="M436" i="43"/>
  <c r="N436" i="43"/>
  <c r="O436" i="43"/>
  <c r="P436" i="43"/>
  <c r="Q436" i="43"/>
  <c r="R436" i="43"/>
  <c r="S436" i="43"/>
  <c r="T436" i="43"/>
  <c r="U436" i="43"/>
  <c r="V436" i="43"/>
  <c r="W436" i="43"/>
  <c r="X436" i="43"/>
  <c r="Y436" i="43"/>
  <c r="A437" i="43"/>
  <c r="B437" i="43"/>
  <c r="C437" i="43"/>
  <c r="D437" i="43"/>
  <c r="E437" i="43"/>
  <c r="F437" i="43"/>
  <c r="G437" i="43"/>
  <c r="H437" i="43"/>
  <c r="I437" i="43"/>
  <c r="J437" i="43"/>
  <c r="K437" i="43"/>
  <c r="L437" i="43"/>
  <c r="M437" i="43"/>
  <c r="N437" i="43"/>
  <c r="O437" i="43"/>
  <c r="P437" i="43"/>
  <c r="Q437" i="43"/>
  <c r="R437" i="43"/>
  <c r="S437" i="43"/>
  <c r="T437" i="43"/>
  <c r="U437" i="43"/>
  <c r="V437" i="43"/>
  <c r="W437" i="43"/>
  <c r="X437" i="43"/>
  <c r="Y437" i="43"/>
  <c r="A438" i="43"/>
  <c r="B438" i="43"/>
  <c r="C438" i="43"/>
  <c r="D438" i="43"/>
  <c r="E438" i="43"/>
  <c r="F438" i="43"/>
  <c r="G438" i="43"/>
  <c r="H438" i="43"/>
  <c r="I438" i="43"/>
  <c r="J438" i="43"/>
  <c r="K438" i="43"/>
  <c r="L438" i="43"/>
  <c r="M438" i="43"/>
  <c r="N438" i="43"/>
  <c r="O438" i="43"/>
  <c r="P438" i="43"/>
  <c r="Q438" i="43"/>
  <c r="R438" i="43"/>
  <c r="S438" i="43"/>
  <c r="T438" i="43"/>
  <c r="U438" i="43"/>
  <c r="V438" i="43"/>
  <c r="W438" i="43"/>
  <c r="X438" i="43"/>
  <c r="Y438" i="43"/>
  <c r="A439" i="43"/>
  <c r="B439" i="43"/>
  <c r="C439" i="43"/>
  <c r="D439" i="43"/>
  <c r="E439" i="43"/>
  <c r="F439" i="43"/>
  <c r="G439" i="43"/>
  <c r="H439" i="43"/>
  <c r="I439" i="43"/>
  <c r="J439" i="43"/>
  <c r="K439" i="43"/>
  <c r="L439" i="43"/>
  <c r="M439" i="43"/>
  <c r="N439" i="43"/>
  <c r="O439" i="43"/>
  <c r="P439" i="43"/>
  <c r="Q439" i="43"/>
  <c r="R439" i="43"/>
  <c r="S439" i="43"/>
  <c r="T439" i="43"/>
  <c r="U439" i="43"/>
  <c r="V439" i="43"/>
  <c r="W439" i="43"/>
  <c r="X439" i="43"/>
  <c r="Y439" i="43"/>
  <c r="A440" i="43"/>
  <c r="B440" i="43"/>
  <c r="C440" i="43"/>
  <c r="D440" i="43"/>
  <c r="E440" i="43"/>
  <c r="F440" i="43"/>
  <c r="G440" i="43"/>
  <c r="H440" i="43"/>
  <c r="I440" i="43"/>
  <c r="J440" i="43"/>
  <c r="K440" i="43"/>
  <c r="L440" i="43"/>
  <c r="M440" i="43"/>
  <c r="N440" i="43"/>
  <c r="O440" i="43"/>
  <c r="P440" i="43"/>
  <c r="Q440" i="43"/>
  <c r="R440" i="43"/>
  <c r="S440" i="43"/>
  <c r="T440" i="43"/>
  <c r="U440" i="43"/>
  <c r="V440" i="43"/>
  <c r="W440" i="43"/>
  <c r="X440" i="43"/>
  <c r="Y440" i="43"/>
  <c r="A441" i="43"/>
  <c r="B441" i="43"/>
  <c r="C441" i="43"/>
  <c r="D441" i="43"/>
  <c r="E441" i="43"/>
  <c r="F441" i="43"/>
  <c r="G441" i="43"/>
  <c r="H441" i="43"/>
  <c r="I441" i="43"/>
  <c r="J441" i="43"/>
  <c r="K441" i="43"/>
  <c r="L441" i="43"/>
  <c r="M441" i="43"/>
  <c r="N441" i="43"/>
  <c r="O441" i="43"/>
  <c r="P441" i="43"/>
  <c r="Q441" i="43"/>
  <c r="R441" i="43"/>
  <c r="S441" i="43"/>
  <c r="T441" i="43"/>
  <c r="U441" i="43"/>
  <c r="V441" i="43"/>
  <c r="W441" i="43"/>
  <c r="X441" i="43"/>
  <c r="Y441" i="43"/>
  <c r="A442" i="43"/>
  <c r="B442" i="43"/>
  <c r="C442" i="43"/>
  <c r="D442" i="43"/>
  <c r="E442" i="43"/>
  <c r="F442" i="43"/>
  <c r="G442" i="43"/>
  <c r="H442" i="43"/>
  <c r="I442" i="43"/>
  <c r="J442" i="43"/>
  <c r="K442" i="43"/>
  <c r="L442" i="43"/>
  <c r="M442" i="43"/>
  <c r="N442" i="43"/>
  <c r="O442" i="43"/>
  <c r="P442" i="43"/>
  <c r="Q442" i="43"/>
  <c r="R442" i="43"/>
  <c r="S442" i="43"/>
  <c r="T442" i="43"/>
  <c r="U442" i="43"/>
  <c r="V442" i="43"/>
  <c r="W442" i="43"/>
  <c r="X442" i="43"/>
  <c r="Y442" i="43"/>
  <c r="A443" i="43"/>
  <c r="B443" i="43"/>
  <c r="C443" i="43"/>
  <c r="D443" i="43"/>
  <c r="E443" i="43"/>
  <c r="F443" i="43"/>
  <c r="G443" i="43"/>
  <c r="H443" i="43"/>
  <c r="I443" i="43"/>
  <c r="J443" i="43"/>
  <c r="K443" i="43"/>
  <c r="L443" i="43"/>
  <c r="M443" i="43"/>
  <c r="N443" i="43"/>
  <c r="O443" i="43"/>
  <c r="P443" i="43"/>
  <c r="Q443" i="43"/>
  <c r="R443" i="43"/>
  <c r="S443" i="43"/>
  <c r="T443" i="43"/>
  <c r="U443" i="43"/>
  <c r="V443" i="43"/>
  <c r="W443" i="43"/>
  <c r="X443" i="43"/>
  <c r="Y443" i="43"/>
  <c r="A444" i="43"/>
  <c r="B444" i="43"/>
  <c r="C444" i="43"/>
  <c r="D444" i="43"/>
  <c r="E444" i="43"/>
  <c r="F444" i="43"/>
  <c r="G444" i="43"/>
  <c r="H444" i="43"/>
  <c r="I444" i="43"/>
  <c r="J444" i="43"/>
  <c r="K444" i="43"/>
  <c r="L444" i="43"/>
  <c r="M444" i="43"/>
  <c r="N444" i="43"/>
  <c r="O444" i="43"/>
  <c r="P444" i="43"/>
  <c r="Q444" i="43"/>
  <c r="R444" i="43"/>
  <c r="S444" i="43"/>
  <c r="T444" i="43"/>
  <c r="U444" i="43"/>
  <c r="V444" i="43"/>
  <c r="W444" i="43"/>
  <c r="X444" i="43"/>
  <c r="Y444" i="43"/>
  <c r="A445" i="43"/>
  <c r="B445" i="43"/>
  <c r="C445" i="43"/>
  <c r="D445" i="43"/>
  <c r="E445" i="43"/>
  <c r="F445" i="43"/>
  <c r="G445" i="43"/>
  <c r="H445" i="43"/>
  <c r="I445" i="43"/>
  <c r="J445" i="43"/>
  <c r="K445" i="43"/>
  <c r="L445" i="43"/>
  <c r="M445" i="43"/>
  <c r="N445" i="43"/>
  <c r="O445" i="43"/>
  <c r="P445" i="43"/>
  <c r="Q445" i="43"/>
  <c r="R445" i="43"/>
  <c r="S445" i="43"/>
  <c r="T445" i="43"/>
  <c r="U445" i="43"/>
  <c r="V445" i="43"/>
  <c r="W445" i="43"/>
  <c r="X445" i="43"/>
  <c r="Y445" i="43"/>
  <c r="A385" i="43"/>
  <c r="B385" i="43"/>
  <c r="C385" i="43"/>
  <c r="D385" i="43"/>
  <c r="E385" i="43"/>
  <c r="F385" i="43"/>
  <c r="G385" i="43"/>
  <c r="H385" i="43"/>
  <c r="I385" i="43"/>
  <c r="J385" i="43"/>
  <c r="K385" i="43"/>
  <c r="L385" i="43"/>
  <c r="M385" i="43"/>
  <c r="N385" i="43"/>
  <c r="O385" i="43"/>
  <c r="P385" i="43"/>
  <c r="Q385" i="43"/>
  <c r="R385" i="43"/>
  <c r="S385" i="43"/>
  <c r="T385" i="43"/>
  <c r="U385" i="43"/>
  <c r="V385" i="43"/>
  <c r="W385" i="43"/>
  <c r="X385" i="43"/>
  <c r="Y385" i="43"/>
  <c r="A386" i="43"/>
  <c r="B386" i="43"/>
  <c r="C386" i="43"/>
  <c r="D386" i="43"/>
  <c r="E386" i="43"/>
  <c r="F386" i="43"/>
  <c r="G386" i="43"/>
  <c r="H386" i="43"/>
  <c r="I386" i="43"/>
  <c r="J386" i="43"/>
  <c r="K386" i="43"/>
  <c r="L386" i="43"/>
  <c r="M386" i="43"/>
  <c r="N386" i="43"/>
  <c r="O386" i="43"/>
  <c r="P386" i="43"/>
  <c r="Q386" i="43"/>
  <c r="R386" i="43"/>
  <c r="S386" i="43"/>
  <c r="T386" i="43"/>
  <c r="U386" i="43"/>
  <c r="V386" i="43"/>
  <c r="W386" i="43"/>
  <c r="X386" i="43"/>
  <c r="Y386" i="43"/>
  <c r="A387" i="43"/>
  <c r="B387" i="43"/>
  <c r="C387" i="43"/>
  <c r="D387" i="43"/>
  <c r="E387" i="43"/>
  <c r="F387" i="43"/>
  <c r="G387" i="43"/>
  <c r="H387" i="43"/>
  <c r="I387" i="43"/>
  <c r="J387" i="43"/>
  <c r="K387" i="43"/>
  <c r="L387" i="43"/>
  <c r="M387" i="43"/>
  <c r="N387" i="43"/>
  <c r="O387" i="43"/>
  <c r="P387" i="43"/>
  <c r="Q387" i="43"/>
  <c r="R387" i="43"/>
  <c r="S387" i="43"/>
  <c r="T387" i="43"/>
  <c r="U387" i="43"/>
  <c r="V387" i="43"/>
  <c r="W387" i="43"/>
  <c r="X387" i="43"/>
  <c r="Y387" i="43"/>
  <c r="A388" i="43"/>
  <c r="B388" i="43"/>
  <c r="C388" i="43"/>
  <c r="D388" i="43"/>
  <c r="E388" i="43"/>
  <c r="F388" i="43"/>
  <c r="G388" i="43"/>
  <c r="H388" i="43"/>
  <c r="I388" i="43"/>
  <c r="J388" i="43"/>
  <c r="K388" i="43"/>
  <c r="L388" i="43"/>
  <c r="M388" i="43"/>
  <c r="N388" i="43"/>
  <c r="O388" i="43"/>
  <c r="P388" i="43"/>
  <c r="Q388" i="43"/>
  <c r="R388" i="43"/>
  <c r="S388" i="43"/>
  <c r="T388" i="43"/>
  <c r="U388" i="43"/>
  <c r="V388" i="43"/>
  <c r="W388" i="43"/>
  <c r="X388" i="43"/>
  <c r="Y388" i="43"/>
  <c r="A389" i="43"/>
  <c r="B389" i="43"/>
  <c r="C389" i="43"/>
  <c r="D389" i="43"/>
  <c r="E389" i="43"/>
  <c r="F389" i="43"/>
  <c r="G389" i="43"/>
  <c r="H389" i="43"/>
  <c r="I389" i="43"/>
  <c r="J389" i="43"/>
  <c r="K389" i="43"/>
  <c r="L389" i="43"/>
  <c r="M389" i="43"/>
  <c r="N389" i="43"/>
  <c r="O389" i="43"/>
  <c r="P389" i="43"/>
  <c r="Q389" i="43"/>
  <c r="R389" i="43"/>
  <c r="S389" i="43"/>
  <c r="T389" i="43"/>
  <c r="U389" i="43"/>
  <c r="V389" i="43"/>
  <c r="W389" i="43"/>
  <c r="X389" i="43"/>
  <c r="Y389" i="43"/>
  <c r="A390" i="43"/>
  <c r="B390" i="43"/>
  <c r="C390" i="43"/>
  <c r="D390" i="43"/>
  <c r="E390" i="43"/>
  <c r="F390" i="43"/>
  <c r="G390" i="43"/>
  <c r="H390" i="43"/>
  <c r="I390" i="43"/>
  <c r="J390" i="43"/>
  <c r="K390" i="43"/>
  <c r="L390" i="43"/>
  <c r="M390" i="43"/>
  <c r="N390" i="43"/>
  <c r="O390" i="43"/>
  <c r="P390" i="43"/>
  <c r="Q390" i="43"/>
  <c r="R390" i="43"/>
  <c r="S390" i="43"/>
  <c r="T390" i="43"/>
  <c r="U390" i="43"/>
  <c r="V390" i="43"/>
  <c r="W390" i="43"/>
  <c r="X390" i="43"/>
  <c r="Y390" i="43"/>
  <c r="A391" i="43"/>
  <c r="B391" i="43"/>
  <c r="C391" i="43"/>
  <c r="D391" i="43"/>
  <c r="E391" i="43"/>
  <c r="F391" i="43"/>
  <c r="G391" i="43"/>
  <c r="H391" i="43"/>
  <c r="I391" i="43"/>
  <c r="J391" i="43"/>
  <c r="K391" i="43"/>
  <c r="L391" i="43"/>
  <c r="M391" i="43"/>
  <c r="N391" i="43"/>
  <c r="O391" i="43"/>
  <c r="P391" i="43"/>
  <c r="Q391" i="43"/>
  <c r="R391" i="43"/>
  <c r="S391" i="43"/>
  <c r="T391" i="43"/>
  <c r="U391" i="43"/>
  <c r="V391" i="43"/>
  <c r="W391" i="43"/>
  <c r="X391" i="43"/>
  <c r="Y391" i="43"/>
  <c r="A373" i="43"/>
  <c r="B373" i="43"/>
  <c r="C373" i="43"/>
  <c r="D373" i="43"/>
  <c r="E373" i="43"/>
  <c r="F373" i="43"/>
  <c r="G373" i="43"/>
  <c r="H373" i="43"/>
  <c r="I373" i="43"/>
  <c r="J373" i="43"/>
  <c r="K373" i="43"/>
  <c r="L373" i="43"/>
  <c r="M373" i="43"/>
  <c r="N373" i="43"/>
  <c r="O373" i="43"/>
  <c r="P373" i="43"/>
  <c r="Q373" i="43"/>
  <c r="R373" i="43"/>
  <c r="S373" i="43"/>
  <c r="T373" i="43"/>
  <c r="U373" i="43"/>
  <c r="V373" i="43"/>
  <c r="W373" i="43"/>
  <c r="X373" i="43"/>
  <c r="Y373" i="43"/>
  <c r="A374" i="43"/>
  <c r="B374" i="43"/>
  <c r="C374" i="43"/>
  <c r="D374" i="43"/>
  <c r="E374" i="43"/>
  <c r="F374" i="43"/>
  <c r="G374" i="43"/>
  <c r="H374" i="43"/>
  <c r="I374" i="43"/>
  <c r="J374" i="43"/>
  <c r="K374" i="43"/>
  <c r="L374" i="43"/>
  <c r="M374" i="43"/>
  <c r="N374" i="43"/>
  <c r="O374" i="43"/>
  <c r="P374" i="43"/>
  <c r="Q374" i="43"/>
  <c r="R374" i="43"/>
  <c r="S374" i="43"/>
  <c r="T374" i="43"/>
  <c r="U374" i="43"/>
  <c r="V374" i="43"/>
  <c r="W374" i="43"/>
  <c r="X374" i="43"/>
  <c r="Y374" i="43"/>
  <c r="A375" i="43"/>
  <c r="B375" i="43"/>
  <c r="C375" i="43"/>
  <c r="D375" i="43"/>
  <c r="E375" i="43"/>
  <c r="F375" i="43"/>
  <c r="G375" i="43"/>
  <c r="H375" i="43"/>
  <c r="I375" i="43"/>
  <c r="J375" i="43"/>
  <c r="K375" i="43"/>
  <c r="L375" i="43"/>
  <c r="M375" i="43"/>
  <c r="N375" i="43"/>
  <c r="O375" i="43"/>
  <c r="P375" i="43"/>
  <c r="Q375" i="43"/>
  <c r="R375" i="43"/>
  <c r="S375" i="43"/>
  <c r="T375" i="43"/>
  <c r="U375" i="43"/>
  <c r="V375" i="43"/>
  <c r="W375" i="43"/>
  <c r="X375" i="43"/>
  <c r="Y375" i="43"/>
  <c r="A376" i="43"/>
  <c r="B376" i="43"/>
  <c r="C376" i="43"/>
  <c r="D376" i="43"/>
  <c r="E376" i="43"/>
  <c r="F376" i="43"/>
  <c r="G376" i="43"/>
  <c r="H376" i="43"/>
  <c r="I376" i="43"/>
  <c r="J376" i="43"/>
  <c r="K376" i="43"/>
  <c r="L376" i="43"/>
  <c r="M376" i="43"/>
  <c r="N376" i="43"/>
  <c r="O376" i="43"/>
  <c r="P376" i="43"/>
  <c r="Q376" i="43"/>
  <c r="R376" i="43"/>
  <c r="S376" i="43"/>
  <c r="T376" i="43"/>
  <c r="U376" i="43"/>
  <c r="V376" i="43"/>
  <c r="W376" i="43"/>
  <c r="X376" i="43"/>
  <c r="Y376" i="43"/>
  <c r="A377" i="43"/>
  <c r="B377" i="43"/>
  <c r="C377" i="43"/>
  <c r="D377" i="43"/>
  <c r="E377" i="43"/>
  <c r="F377" i="43"/>
  <c r="G377" i="43"/>
  <c r="H377" i="43"/>
  <c r="I377" i="43"/>
  <c r="J377" i="43"/>
  <c r="K377" i="43"/>
  <c r="L377" i="43"/>
  <c r="M377" i="43"/>
  <c r="N377" i="43"/>
  <c r="O377" i="43"/>
  <c r="P377" i="43"/>
  <c r="Q377" i="43"/>
  <c r="R377" i="43"/>
  <c r="S377" i="43"/>
  <c r="T377" i="43"/>
  <c r="U377" i="43"/>
  <c r="V377" i="43"/>
  <c r="W377" i="43"/>
  <c r="X377" i="43"/>
  <c r="Y377" i="43"/>
  <c r="A378" i="43"/>
  <c r="B378" i="43"/>
  <c r="C378" i="43"/>
  <c r="D378" i="43"/>
  <c r="E378" i="43"/>
  <c r="F378" i="43"/>
  <c r="G378" i="43"/>
  <c r="H378" i="43"/>
  <c r="I378" i="43"/>
  <c r="J378" i="43"/>
  <c r="K378" i="43"/>
  <c r="L378" i="43"/>
  <c r="M378" i="43"/>
  <c r="N378" i="43"/>
  <c r="O378" i="43"/>
  <c r="P378" i="43"/>
  <c r="Q378" i="43"/>
  <c r="R378" i="43"/>
  <c r="S378" i="43"/>
  <c r="T378" i="43"/>
  <c r="U378" i="43"/>
  <c r="V378" i="43"/>
  <c r="W378" i="43"/>
  <c r="X378" i="43"/>
  <c r="Y378" i="43"/>
  <c r="A379" i="43"/>
  <c r="B379" i="43"/>
  <c r="C379" i="43"/>
  <c r="D379" i="43"/>
  <c r="E379" i="43"/>
  <c r="F379" i="43"/>
  <c r="G379" i="43"/>
  <c r="H379" i="43"/>
  <c r="I379" i="43"/>
  <c r="J379" i="43"/>
  <c r="K379" i="43"/>
  <c r="L379" i="43"/>
  <c r="M379" i="43"/>
  <c r="N379" i="43"/>
  <c r="O379" i="43"/>
  <c r="P379" i="43"/>
  <c r="Q379" i="43"/>
  <c r="R379" i="43"/>
  <c r="S379" i="43"/>
  <c r="T379" i="43"/>
  <c r="U379" i="43"/>
  <c r="V379" i="43"/>
  <c r="W379" i="43"/>
  <c r="X379" i="43"/>
  <c r="Y379" i="43"/>
  <c r="A380" i="43"/>
  <c r="B380" i="43"/>
  <c r="C380" i="43"/>
  <c r="D380" i="43"/>
  <c r="E380" i="43"/>
  <c r="F380" i="43"/>
  <c r="G380" i="43"/>
  <c r="H380" i="43"/>
  <c r="I380" i="43"/>
  <c r="J380" i="43"/>
  <c r="K380" i="43"/>
  <c r="L380" i="43"/>
  <c r="M380" i="43"/>
  <c r="N380" i="43"/>
  <c r="O380" i="43"/>
  <c r="P380" i="43"/>
  <c r="Q380" i="43"/>
  <c r="R380" i="43"/>
  <c r="S380" i="43"/>
  <c r="T380" i="43"/>
  <c r="U380" i="43"/>
  <c r="V380" i="43"/>
  <c r="W380" i="43"/>
  <c r="X380" i="43"/>
  <c r="Y380" i="43"/>
  <c r="A381" i="43"/>
  <c r="B381" i="43"/>
  <c r="C381" i="43"/>
  <c r="D381" i="43"/>
  <c r="E381" i="43"/>
  <c r="F381" i="43"/>
  <c r="G381" i="43"/>
  <c r="H381" i="43"/>
  <c r="I381" i="43"/>
  <c r="J381" i="43"/>
  <c r="K381" i="43"/>
  <c r="L381" i="43"/>
  <c r="M381" i="43"/>
  <c r="N381" i="43"/>
  <c r="O381" i="43"/>
  <c r="P381" i="43"/>
  <c r="Q381" i="43"/>
  <c r="R381" i="43"/>
  <c r="S381" i="43"/>
  <c r="T381" i="43"/>
  <c r="U381" i="43"/>
  <c r="V381" i="43"/>
  <c r="W381" i="43"/>
  <c r="X381" i="43"/>
  <c r="Y381" i="43"/>
  <c r="A382" i="43"/>
  <c r="B382" i="43"/>
  <c r="C382" i="43"/>
  <c r="D382" i="43"/>
  <c r="E382" i="43"/>
  <c r="F382" i="43"/>
  <c r="G382" i="43"/>
  <c r="H382" i="43"/>
  <c r="I382" i="43"/>
  <c r="J382" i="43"/>
  <c r="K382" i="43"/>
  <c r="L382" i="43"/>
  <c r="M382" i="43"/>
  <c r="N382" i="43"/>
  <c r="O382" i="43"/>
  <c r="P382" i="43"/>
  <c r="Q382" i="43"/>
  <c r="R382" i="43"/>
  <c r="S382" i="43"/>
  <c r="T382" i="43"/>
  <c r="U382" i="43"/>
  <c r="V382" i="43"/>
  <c r="W382" i="43"/>
  <c r="X382" i="43"/>
  <c r="Y382" i="43"/>
  <c r="A383" i="43"/>
  <c r="B383" i="43"/>
  <c r="C383" i="43"/>
  <c r="D383" i="43"/>
  <c r="E383" i="43"/>
  <c r="F383" i="43"/>
  <c r="G383" i="43"/>
  <c r="H383" i="43"/>
  <c r="I383" i="43"/>
  <c r="J383" i="43"/>
  <c r="K383" i="43"/>
  <c r="L383" i="43"/>
  <c r="M383" i="43"/>
  <c r="N383" i="43"/>
  <c r="O383" i="43"/>
  <c r="P383" i="43"/>
  <c r="Q383" i="43"/>
  <c r="R383" i="43"/>
  <c r="S383" i="43"/>
  <c r="T383" i="43"/>
  <c r="U383" i="43"/>
  <c r="V383" i="43"/>
  <c r="W383" i="43"/>
  <c r="X383" i="43"/>
  <c r="Y383" i="43"/>
  <c r="A384" i="43"/>
  <c r="B384" i="43"/>
  <c r="C384" i="43"/>
  <c r="D384" i="43"/>
  <c r="E384" i="43"/>
  <c r="F384" i="43"/>
  <c r="G384" i="43"/>
  <c r="H384" i="43"/>
  <c r="I384" i="43"/>
  <c r="J384" i="43"/>
  <c r="K384" i="43"/>
  <c r="L384" i="43"/>
  <c r="M384" i="43"/>
  <c r="N384" i="43"/>
  <c r="O384" i="43"/>
  <c r="P384" i="43"/>
  <c r="Q384" i="43"/>
  <c r="R384" i="43"/>
  <c r="S384" i="43"/>
  <c r="T384" i="43"/>
  <c r="U384" i="43"/>
  <c r="V384" i="43"/>
  <c r="W384" i="43"/>
  <c r="X384" i="43"/>
  <c r="Y384" i="43"/>
  <c r="A361" i="43"/>
  <c r="B361" i="43"/>
  <c r="C361" i="43"/>
  <c r="D361" i="43"/>
  <c r="E361" i="43"/>
  <c r="F361" i="43"/>
  <c r="G361" i="43"/>
  <c r="H361" i="43"/>
  <c r="I361" i="43"/>
  <c r="J361" i="43"/>
  <c r="K361" i="43"/>
  <c r="L361" i="43"/>
  <c r="M361" i="43"/>
  <c r="N361" i="43"/>
  <c r="O361" i="43"/>
  <c r="P361" i="43"/>
  <c r="Q361" i="43"/>
  <c r="R361" i="43"/>
  <c r="S361" i="43"/>
  <c r="T361" i="43"/>
  <c r="U361" i="43"/>
  <c r="V361" i="43"/>
  <c r="W361" i="43"/>
  <c r="X361" i="43"/>
  <c r="Y361" i="43"/>
  <c r="A362" i="43"/>
  <c r="B362" i="43"/>
  <c r="C362" i="43"/>
  <c r="D362" i="43"/>
  <c r="E362" i="43"/>
  <c r="F362" i="43"/>
  <c r="G362" i="43"/>
  <c r="H362" i="43"/>
  <c r="I362" i="43"/>
  <c r="J362" i="43"/>
  <c r="K362" i="43"/>
  <c r="L362" i="43"/>
  <c r="M362" i="43"/>
  <c r="N362" i="43"/>
  <c r="O362" i="43"/>
  <c r="P362" i="43"/>
  <c r="Q362" i="43"/>
  <c r="R362" i="43"/>
  <c r="S362" i="43"/>
  <c r="T362" i="43"/>
  <c r="U362" i="43"/>
  <c r="V362" i="43"/>
  <c r="W362" i="43"/>
  <c r="X362" i="43"/>
  <c r="Y362" i="43"/>
  <c r="A363" i="43"/>
  <c r="B363" i="43"/>
  <c r="C363" i="43"/>
  <c r="D363" i="43"/>
  <c r="E363" i="43"/>
  <c r="F363" i="43"/>
  <c r="G363" i="43"/>
  <c r="H363" i="43"/>
  <c r="I363" i="43"/>
  <c r="J363" i="43"/>
  <c r="K363" i="43"/>
  <c r="L363" i="43"/>
  <c r="M363" i="43"/>
  <c r="N363" i="43"/>
  <c r="O363" i="43"/>
  <c r="P363" i="43"/>
  <c r="Q363" i="43"/>
  <c r="R363" i="43"/>
  <c r="S363" i="43"/>
  <c r="T363" i="43"/>
  <c r="U363" i="43"/>
  <c r="V363" i="43"/>
  <c r="W363" i="43"/>
  <c r="X363" i="43"/>
  <c r="Y363" i="43"/>
  <c r="A364" i="43"/>
  <c r="B364" i="43"/>
  <c r="C364" i="43"/>
  <c r="D364" i="43"/>
  <c r="E364" i="43"/>
  <c r="F364" i="43"/>
  <c r="G364" i="43"/>
  <c r="H364" i="43"/>
  <c r="I364" i="43"/>
  <c r="J364" i="43"/>
  <c r="K364" i="43"/>
  <c r="L364" i="43"/>
  <c r="M364" i="43"/>
  <c r="N364" i="43"/>
  <c r="O364" i="43"/>
  <c r="P364" i="43"/>
  <c r="Q364" i="43"/>
  <c r="R364" i="43"/>
  <c r="S364" i="43"/>
  <c r="T364" i="43"/>
  <c r="U364" i="43"/>
  <c r="V364" i="43"/>
  <c r="W364" i="43"/>
  <c r="X364" i="43"/>
  <c r="Y364" i="43"/>
  <c r="A365" i="43"/>
  <c r="B365" i="43"/>
  <c r="C365" i="43"/>
  <c r="D365" i="43"/>
  <c r="E365" i="43"/>
  <c r="F365" i="43"/>
  <c r="G365" i="43"/>
  <c r="H365" i="43"/>
  <c r="I365" i="43"/>
  <c r="J365" i="43"/>
  <c r="K365" i="43"/>
  <c r="L365" i="43"/>
  <c r="M365" i="43"/>
  <c r="N365" i="43"/>
  <c r="O365" i="43"/>
  <c r="P365" i="43"/>
  <c r="Q365" i="43"/>
  <c r="R365" i="43"/>
  <c r="S365" i="43"/>
  <c r="T365" i="43"/>
  <c r="U365" i="43"/>
  <c r="V365" i="43"/>
  <c r="W365" i="43"/>
  <c r="X365" i="43"/>
  <c r="Y365" i="43"/>
  <c r="A366" i="43"/>
  <c r="B366" i="43"/>
  <c r="C366" i="43"/>
  <c r="D366" i="43"/>
  <c r="E366" i="43"/>
  <c r="F366" i="43"/>
  <c r="G366" i="43"/>
  <c r="H366" i="43"/>
  <c r="I366" i="43"/>
  <c r="J366" i="43"/>
  <c r="K366" i="43"/>
  <c r="L366" i="43"/>
  <c r="M366" i="43"/>
  <c r="N366" i="43"/>
  <c r="O366" i="43"/>
  <c r="P366" i="43"/>
  <c r="Q366" i="43"/>
  <c r="R366" i="43"/>
  <c r="S366" i="43"/>
  <c r="T366" i="43"/>
  <c r="U366" i="43"/>
  <c r="V366" i="43"/>
  <c r="W366" i="43"/>
  <c r="X366" i="43"/>
  <c r="Y366" i="43"/>
  <c r="A367" i="43"/>
  <c r="B367" i="43"/>
  <c r="C367" i="43"/>
  <c r="D367" i="43"/>
  <c r="E367" i="43"/>
  <c r="F367" i="43"/>
  <c r="G367" i="43"/>
  <c r="H367" i="43"/>
  <c r="I367" i="43"/>
  <c r="J367" i="43"/>
  <c r="K367" i="43"/>
  <c r="L367" i="43"/>
  <c r="M367" i="43"/>
  <c r="N367" i="43"/>
  <c r="O367" i="43"/>
  <c r="P367" i="43"/>
  <c r="Q367" i="43"/>
  <c r="R367" i="43"/>
  <c r="S367" i="43"/>
  <c r="T367" i="43"/>
  <c r="U367" i="43"/>
  <c r="V367" i="43"/>
  <c r="W367" i="43"/>
  <c r="X367" i="43"/>
  <c r="Y367" i="43"/>
  <c r="A368" i="43"/>
  <c r="B368" i="43"/>
  <c r="C368" i="43"/>
  <c r="D368" i="43"/>
  <c r="E368" i="43"/>
  <c r="F368" i="43"/>
  <c r="G368" i="43"/>
  <c r="H368" i="43"/>
  <c r="I368" i="43"/>
  <c r="J368" i="43"/>
  <c r="K368" i="43"/>
  <c r="L368" i="43"/>
  <c r="M368" i="43"/>
  <c r="N368" i="43"/>
  <c r="O368" i="43"/>
  <c r="P368" i="43"/>
  <c r="Q368" i="43"/>
  <c r="R368" i="43"/>
  <c r="S368" i="43"/>
  <c r="T368" i="43"/>
  <c r="U368" i="43"/>
  <c r="V368" i="43"/>
  <c r="W368" i="43"/>
  <c r="X368" i="43"/>
  <c r="Y368" i="43"/>
  <c r="A369" i="43"/>
  <c r="B369" i="43"/>
  <c r="C369" i="43"/>
  <c r="D369" i="43"/>
  <c r="E369" i="43"/>
  <c r="F369" i="43"/>
  <c r="G369" i="43"/>
  <c r="H369" i="43"/>
  <c r="I369" i="43"/>
  <c r="J369" i="43"/>
  <c r="K369" i="43"/>
  <c r="L369" i="43"/>
  <c r="M369" i="43"/>
  <c r="N369" i="43"/>
  <c r="O369" i="43"/>
  <c r="P369" i="43"/>
  <c r="Q369" i="43"/>
  <c r="R369" i="43"/>
  <c r="S369" i="43"/>
  <c r="T369" i="43"/>
  <c r="U369" i="43"/>
  <c r="V369" i="43"/>
  <c r="W369" i="43"/>
  <c r="X369" i="43"/>
  <c r="Y369" i="43"/>
  <c r="A370" i="43"/>
  <c r="B370" i="43"/>
  <c r="C370" i="43"/>
  <c r="D370" i="43"/>
  <c r="E370" i="43"/>
  <c r="F370" i="43"/>
  <c r="G370" i="43"/>
  <c r="H370" i="43"/>
  <c r="I370" i="43"/>
  <c r="J370" i="43"/>
  <c r="K370" i="43"/>
  <c r="L370" i="43"/>
  <c r="M370" i="43"/>
  <c r="N370" i="43"/>
  <c r="O370" i="43"/>
  <c r="P370" i="43"/>
  <c r="Q370" i="43"/>
  <c r="R370" i="43"/>
  <c r="S370" i="43"/>
  <c r="T370" i="43"/>
  <c r="U370" i="43"/>
  <c r="V370" i="43"/>
  <c r="W370" i="43"/>
  <c r="X370" i="43"/>
  <c r="Y370" i="43"/>
  <c r="A371" i="43"/>
  <c r="B371" i="43"/>
  <c r="C371" i="43"/>
  <c r="D371" i="43"/>
  <c r="E371" i="43"/>
  <c r="F371" i="43"/>
  <c r="G371" i="43"/>
  <c r="H371" i="43"/>
  <c r="I371" i="43"/>
  <c r="J371" i="43"/>
  <c r="K371" i="43"/>
  <c r="L371" i="43"/>
  <c r="M371" i="43"/>
  <c r="N371" i="43"/>
  <c r="O371" i="43"/>
  <c r="P371" i="43"/>
  <c r="Q371" i="43"/>
  <c r="R371" i="43"/>
  <c r="S371" i="43"/>
  <c r="T371" i="43"/>
  <c r="U371" i="43"/>
  <c r="V371" i="43"/>
  <c r="W371" i="43"/>
  <c r="X371" i="43"/>
  <c r="Y371" i="43"/>
  <c r="A372" i="43"/>
  <c r="B372" i="43"/>
  <c r="C372" i="43"/>
  <c r="D372" i="43"/>
  <c r="E372" i="43"/>
  <c r="F372" i="43"/>
  <c r="G372" i="43"/>
  <c r="H372" i="43"/>
  <c r="I372" i="43"/>
  <c r="J372" i="43"/>
  <c r="K372" i="43"/>
  <c r="L372" i="43"/>
  <c r="M372" i="43"/>
  <c r="N372" i="43"/>
  <c r="O372" i="43"/>
  <c r="P372" i="43"/>
  <c r="Q372" i="43"/>
  <c r="R372" i="43"/>
  <c r="S372" i="43"/>
  <c r="T372" i="43"/>
  <c r="U372" i="43"/>
  <c r="V372" i="43"/>
  <c r="W372" i="43"/>
  <c r="X372" i="43"/>
  <c r="Y372" i="43"/>
  <c r="A346" i="43"/>
  <c r="B346" i="43"/>
  <c r="C346" i="43"/>
  <c r="D346" i="43"/>
  <c r="E346" i="43"/>
  <c r="F346" i="43"/>
  <c r="G346" i="43"/>
  <c r="H346" i="43"/>
  <c r="I346" i="43"/>
  <c r="J346" i="43"/>
  <c r="K346" i="43"/>
  <c r="L346" i="43"/>
  <c r="M346" i="43"/>
  <c r="N346" i="43"/>
  <c r="O346" i="43"/>
  <c r="P346" i="43"/>
  <c r="Q346" i="43"/>
  <c r="R346" i="43"/>
  <c r="S346" i="43"/>
  <c r="T346" i="43"/>
  <c r="U346" i="43"/>
  <c r="V346" i="43"/>
  <c r="W346" i="43"/>
  <c r="X346" i="43"/>
  <c r="Y346" i="43"/>
  <c r="A347" i="43"/>
  <c r="B347" i="43"/>
  <c r="C347" i="43"/>
  <c r="D347" i="43"/>
  <c r="E347" i="43"/>
  <c r="F347" i="43"/>
  <c r="G347" i="43"/>
  <c r="H347" i="43"/>
  <c r="I347" i="43"/>
  <c r="J347" i="43"/>
  <c r="K347" i="43"/>
  <c r="L347" i="43"/>
  <c r="M347" i="43"/>
  <c r="N347" i="43"/>
  <c r="O347" i="43"/>
  <c r="P347" i="43"/>
  <c r="Q347" i="43"/>
  <c r="R347" i="43"/>
  <c r="S347" i="43"/>
  <c r="T347" i="43"/>
  <c r="U347" i="43"/>
  <c r="V347" i="43"/>
  <c r="W347" i="43"/>
  <c r="X347" i="43"/>
  <c r="Y347" i="43"/>
  <c r="A348" i="43"/>
  <c r="B348" i="43"/>
  <c r="C348" i="43"/>
  <c r="D348" i="43"/>
  <c r="E348" i="43"/>
  <c r="F348" i="43"/>
  <c r="G348" i="43"/>
  <c r="H348" i="43"/>
  <c r="I348" i="43"/>
  <c r="J348" i="43"/>
  <c r="K348" i="43"/>
  <c r="L348" i="43"/>
  <c r="M348" i="43"/>
  <c r="N348" i="43"/>
  <c r="O348" i="43"/>
  <c r="P348" i="43"/>
  <c r="Q348" i="43"/>
  <c r="R348" i="43"/>
  <c r="S348" i="43"/>
  <c r="T348" i="43"/>
  <c r="U348" i="43"/>
  <c r="V348" i="43"/>
  <c r="W348" i="43"/>
  <c r="X348" i="43"/>
  <c r="Y348" i="43"/>
  <c r="A349" i="43"/>
  <c r="B349" i="43"/>
  <c r="C349" i="43"/>
  <c r="D349" i="43"/>
  <c r="E349" i="43"/>
  <c r="F349" i="43"/>
  <c r="G349" i="43"/>
  <c r="H349" i="43"/>
  <c r="I349" i="43"/>
  <c r="J349" i="43"/>
  <c r="K349" i="43"/>
  <c r="L349" i="43"/>
  <c r="M349" i="43"/>
  <c r="N349" i="43"/>
  <c r="O349" i="43"/>
  <c r="P349" i="43"/>
  <c r="Q349" i="43"/>
  <c r="R349" i="43"/>
  <c r="S349" i="43"/>
  <c r="T349" i="43"/>
  <c r="U349" i="43"/>
  <c r="V349" i="43"/>
  <c r="W349" i="43"/>
  <c r="X349" i="43"/>
  <c r="Y349" i="43"/>
  <c r="A350" i="43"/>
  <c r="B350" i="43"/>
  <c r="C350" i="43"/>
  <c r="D350" i="43"/>
  <c r="E350" i="43"/>
  <c r="F350" i="43"/>
  <c r="G350" i="43"/>
  <c r="H350" i="43"/>
  <c r="I350" i="43"/>
  <c r="J350" i="43"/>
  <c r="K350" i="43"/>
  <c r="L350" i="43"/>
  <c r="M350" i="43"/>
  <c r="N350" i="43"/>
  <c r="O350" i="43"/>
  <c r="P350" i="43"/>
  <c r="Q350" i="43"/>
  <c r="R350" i="43"/>
  <c r="S350" i="43"/>
  <c r="T350" i="43"/>
  <c r="U350" i="43"/>
  <c r="V350" i="43"/>
  <c r="W350" i="43"/>
  <c r="X350" i="43"/>
  <c r="Y350" i="43"/>
  <c r="A351" i="43"/>
  <c r="B351" i="43"/>
  <c r="C351" i="43"/>
  <c r="D351" i="43"/>
  <c r="E351" i="43"/>
  <c r="F351" i="43"/>
  <c r="G351" i="43"/>
  <c r="H351" i="43"/>
  <c r="I351" i="43"/>
  <c r="J351" i="43"/>
  <c r="K351" i="43"/>
  <c r="L351" i="43"/>
  <c r="M351" i="43"/>
  <c r="N351" i="43"/>
  <c r="O351" i="43"/>
  <c r="P351" i="43"/>
  <c r="Q351" i="43"/>
  <c r="R351" i="43"/>
  <c r="S351" i="43"/>
  <c r="T351" i="43"/>
  <c r="U351" i="43"/>
  <c r="V351" i="43"/>
  <c r="W351" i="43"/>
  <c r="X351" i="43"/>
  <c r="Y351" i="43"/>
  <c r="A352" i="43"/>
  <c r="B352" i="43"/>
  <c r="C352" i="43"/>
  <c r="D352" i="43"/>
  <c r="E352" i="43"/>
  <c r="F352" i="43"/>
  <c r="G352" i="43"/>
  <c r="H352" i="43"/>
  <c r="I352" i="43"/>
  <c r="J352" i="43"/>
  <c r="K352" i="43"/>
  <c r="L352" i="43"/>
  <c r="M352" i="43"/>
  <c r="N352" i="43"/>
  <c r="O352" i="43"/>
  <c r="P352" i="43"/>
  <c r="Q352" i="43"/>
  <c r="R352" i="43"/>
  <c r="S352" i="43"/>
  <c r="T352" i="43"/>
  <c r="U352" i="43"/>
  <c r="V352" i="43"/>
  <c r="W352" i="43"/>
  <c r="X352" i="43"/>
  <c r="Y352" i="43"/>
  <c r="A353" i="43"/>
  <c r="B353" i="43"/>
  <c r="C353" i="43"/>
  <c r="D353" i="43"/>
  <c r="E353" i="43"/>
  <c r="F353" i="43"/>
  <c r="G353" i="43"/>
  <c r="H353" i="43"/>
  <c r="I353" i="43"/>
  <c r="J353" i="43"/>
  <c r="K353" i="43"/>
  <c r="L353" i="43"/>
  <c r="M353" i="43"/>
  <c r="N353" i="43"/>
  <c r="O353" i="43"/>
  <c r="P353" i="43"/>
  <c r="Q353" i="43"/>
  <c r="R353" i="43"/>
  <c r="S353" i="43"/>
  <c r="T353" i="43"/>
  <c r="U353" i="43"/>
  <c r="V353" i="43"/>
  <c r="W353" i="43"/>
  <c r="X353" i="43"/>
  <c r="Y353" i="43"/>
  <c r="A354" i="43"/>
  <c r="B354" i="43"/>
  <c r="C354" i="43"/>
  <c r="D354" i="43"/>
  <c r="E354" i="43"/>
  <c r="F354" i="43"/>
  <c r="G354" i="43"/>
  <c r="H354" i="43"/>
  <c r="I354" i="43"/>
  <c r="J354" i="43"/>
  <c r="K354" i="43"/>
  <c r="L354" i="43"/>
  <c r="M354" i="43"/>
  <c r="N354" i="43"/>
  <c r="O354" i="43"/>
  <c r="P354" i="43"/>
  <c r="Q354" i="43"/>
  <c r="R354" i="43"/>
  <c r="S354" i="43"/>
  <c r="T354" i="43"/>
  <c r="U354" i="43"/>
  <c r="V354" i="43"/>
  <c r="W354" i="43"/>
  <c r="X354" i="43"/>
  <c r="Y354" i="43"/>
  <c r="A355" i="43"/>
  <c r="B355" i="43"/>
  <c r="C355" i="43"/>
  <c r="D355" i="43"/>
  <c r="E355" i="43"/>
  <c r="F355" i="43"/>
  <c r="G355" i="43"/>
  <c r="H355" i="43"/>
  <c r="I355" i="43"/>
  <c r="J355" i="43"/>
  <c r="K355" i="43"/>
  <c r="L355" i="43"/>
  <c r="M355" i="43"/>
  <c r="N355" i="43"/>
  <c r="O355" i="43"/>
  <c r="P355" i="43"/>
  <c r="Q355" i="43"/>
  <c r="R355" i="43"/>
  <c r="S355" i="43"/>
  <c r="T355" i="43"/>
  <c r="U355" i="43"/>
  <c r="V355" i="43"/>
  <c r="W355" i="43"/>
  <c r="X355" i="43"/>
  <c r="Y355" i="43"/>
  <c r="A356" i="43"/>
  <c r="B356" i="43"/>
  <c r="C356" i="43"/>
  <c r="D356" i="43"/>
  <c r="E356" i="43"/>
  <c r="F356" i="43"/>
  <c r="G356" i="43"/>
  <c r="H356" i="43"/>
  <c r="I356" i="43"/>
  <c r="J356" i="43"/>
  <c r="K356" i="43"/>
  <c r="L356" i="43"/>
  <c r="M356" i="43"/>
  <c r="N356" i="43"/>
  <c r="O356" i="43"/>
  <c r="P356" i="43"/>
  <c r="Q356" i="43"/>
  <c r="R356" i="43"/>
  <c r="S356" i="43"/>
  <c r="T356" i="43"/>
  <c r="U356" i="43"/>
  <c r="V356" i="43"/>
  <c r="W356" i="43"/>
  <c r="X356" i="43"/>
  <c r="Y356" i="43"/>
  <c r="A357" i="43"/>
  <c r="B357" i="43"/>
  <c r="C357" i="43"/>
  <c r="D357" i="43"/>
  <c r="E357" i="43"/>
  <c r="F357" i="43"/>
  <c r="G357" i="43"/>
  <c r="H357" i="43"/>
  <c r="I357" i="43"/>
  <c r="J357" i="43"/>
  <c r="K357" i="43"/>
  <c r="L357" i="43"/>
  <c r="M357" i="43"/>
  <c r="N357" i="43"/>
  <c r="O357" i="43"/>
  <c r="P357" i="43"/>
  <c r="Q357" i="43"/>
  <c r="R357" i="43"/>
  <c r="S357" i="43"/>
  <c r="T357" i="43"/>
  <c r="U357" i="43"/>
  <c r="V357" i="43"/>
  <c r="W357" i="43"/>
  <c r="X357" i="43"/>
  <c r="Y357" i="43"/>
  <c r="A358" i="43"/>
  <c r="B358" i="43"/>
  <c r="C358" i="43"/>
  <c r="D358" i="43"/>
  <c r="E358" i="43"/>
  <c r="F358" i="43"/>
  <c r="G358" i="43"/>
  <c r="H358" i="43"/>
  <c r="I358" i="43"/>
  <c r="J358" i="43"/>
  <c r="K358" i="43"/>
  <c r="L358" i="43"/>
  <c r="M358" i="43"/>
  <c r="N358" i="43"/>
  <c r="O358" i="43"/>
  <c r="P358" i="43"/>
  <c r="Q358" i="43"/>
  <c r="R358" i="43"/>
  <c r="S358" i="43"/>
  <c r="T358" i="43"/>
  <c r="U358" i="43"/>
  <c r="V358" i="43"/>
  <c r="W358" i="43"/>
  <c r="X358" i="43"/>
  <c r="Y358" i="43"/>
  <c r="A359" i="43"/>
  <c r="B359" i="43"/>
  <c r="C359" i="43"/>
  <c r="D359" i="43"/>
  <c r="E359" i="43"/>
  <c r="F359" i="43"/>
  <c r="G359" i="43"/>
  <c r="H359" i="43"/>
  <c r="I359" i="43"/>
  <c r="J359" i="43"/>
  <c r="K359" i="43"/>
  <c r="L359" i="43"/>
  <c r="M359" i="43"/>
  <c r="N359" i="43"/>
  <c r="O359" i="43"/>
  <c r="P359" i="43"/>
  <c r="Q359" i="43"/>
  <c r="R359" i="43"/>
  <c r="S359" i="43"/>
  <c r="T359" i="43"/>
  <c r="U359" i="43"/>
  <c r="V359" i="43"/>
  <c r="W359" i="43"/>
  <c r="X359" i="43"/>
  <c r="Y359" i="43"/>
  <c r="A360" i="43"/>
  <c r="B360" i="43"/>
  <c r="C360" i="43"/>
  <c r="D360" i="43"/>
  <c r="E360" i="43"/>
  <c r="F360" i="43"/>
  <c r="G360" i="43"/>
  <c r="H360" i="43"/>
  <c r="I360" i="43"/>
  <c r="J360" i="43"/>
  <c r="K360" i="43"/>
  <c r="L360" i="43"/>
  <c r="M360" i="43"/>
  <c r="N360" i="43"/>
  <c r="O360" i="43"/>
  <c r="P360" i="43"/>
  <c r="Q360" i="43"/>
  <c r="R360" i="43"/>
  <c r="S360" i="43"/>
  <c r="T360" i="43"/>
  <c r="U360" i="43"/>
  <c r="V360" i="43"/>
  <c r="W360" i="43"/>
  <c r="X360" i="43"/>
  <c r="Y360" i="43"/>
  <c r="B345" i="43"/>
  <c r="C345" i="43"/>
  <c r="D345" i="43"/>
  <c r="E345" i="43"/>
  <c r="F345" i="43"/>
  <c r="G345" i="43"/>
  <c r="H345" i="43"/>
  <c r="I345" i="43"/>
  <c r="J345" i="43"/>
  <c r="K345" i="43"/>
  <c r="L345" i="43"/>
  <c r="M345" i="43"/>
  <c r="N345" i="43"/>
  <c r="O345" i="43"/>
  <c r="P345" i="43"/>
  <c r="Q345" i="43"/>
  <c r="R345" i="43"/>
  <c r="S345" i="43"/>
  <c r="T345" i="43"/>
  <c r="U345" i="43"/>
  <c r="V345" i="43"/>
  <c r="W345" i="43"/>
  <c r="X345" i="43"/>
  <c r="Y345" i="43"/>
  <c r="A345" i="43"/>
  <c r="A342" i="43"/>
  <c r="B342" i="43"/>
  <c r="C342" i="43"/>
  <c r="D342" i="43"/>
  <c r="E342" i="43"/>
  <c r="F342" i="43"/>
  <c r="G342" i="43"/>
  <c r="H342" i="43"/>
  <c r="I342" i="43"/>
  <c r="J342" i="43"/>
  <c r="K342" i="43"/>
  <c r="L342" i="43"/>
  <c r="M342" i="43"/>
  <c r="N342" i="43"/>
  <c r="O342" i="43"/>
  <c r="P342" i="43"/>
  <c r="Q342" i="43"/>
  <c r="R342" i="43"/>
  <c r="S342" i="43"/>
  <c r="T342" i="43"/>
  <c r="U342" i="43"/>
  <c r="V342" i="43"/>
  <c r="W342" i="43"/>
  <c r="X342" i="43"/>
  <c r="Y342" i="43"/>
  <c r="A343" i="43"/>
  <c r="B343" i="43"/>
  <c r="C343" i="43"/>
  <c r="D343" i="43"/>
  <c r="E343" i="43"/>
  <c r="F343" i="43"/>
  <c r="G343" i="43"/>
  <c r="H343" i="43"/>
  <c r="I343" i="43"/>
  <c r="J343" i="43"/>
  <c r="K343" i="43"/>
  <c r="L343" i="43"/>
  <c r="M343" i="43"/>
  <c r="N343" i="43"/>
  <c r="O343" i="43"/>
  <c r="P343" i="43"/>
  <c r="Q343" i="43"/>
  <c r="R343" i="43"/>
  <c r="S343" i="43"/>
  <c r="T343" i="43"/>
  <c r="U343" i="43"/>
  <c r="V343" i="43"/>
  <c r="W343" i="43"/>
  <c r="X343" i="43"/>
  <c r="Y343" i="43"/>
  <c r="A344" i="43"/>
  <c r="B344" i="43"/>
  <c r="C344" i="43"/>
  <c r="D344" i="43"/>
  <c r="E344" i="43"/>
  <c r="F344" i="43"/>
  <c r="G344" i="43"/>
  <c r="H344" i="43"/>
  <c r="I344" i="43"/>
  <c r="J344" i="43"/>
  <c r="K344" i="43"/>
  <c r="L344" i="43"/>
  <c r="M344" i="43"/>
  <c r="N344" i="43"/>
  <c r="O344" i="43"/>
  <c r="P344" i="43"/>
  <c r="Q344" i="43"/>
  <c r="R344" i="43"/>
  <c r="S344" i="43"/>
  <c r="T344" i="43"/>
  <c r="U344" i="43"/>
  <c r="V344" i="43"/>
  <c r="W344" i="43"/>
  <c r="X344" i="43"/>
  <c r="Y344" i="43"/>
  <c r="A332" i="43"/>
  <c r="B332" i="43"/>
  <c r="C332" i="43"/>
  <c r="D332" i="43"/>
  <c r="E332" i="43"/>
  <c r="F332" i="43"/>
  <c r="G332" i="43"/>
  <c r="H332" i="43"/>
  <c r="I332" i="43"/>
  <c r="J332" i="43"/>
  <c r="K332" i="43"/>
  <c r="L332" i="43"/>
  <c r="M332" i="43"/>
  <c r="N332" i="43"/>
  <c r="O332" i="43"/>
  <c r="P332" i="43"/>
  <c r="Q332" i="43"/>
  <c r="R332" i="43"/>
  <c r="S332" i="43"/>
  <c r="T332" i="43"/>
  <c r="U332" i="43"/>
  <c r="V332" i="43"/>
  <c r="W332" i="43"/>
  <c r="X332" i="43"/>
  <c r="Y332" i="43"/>
  <c r="A333" i="43"/>
  <c r="B333" i="43"/>
  <c r="C333" i="43"/>
  <c r="D333" i="43"/>
  <c r="E333" i="43"/>
  <c r="F333" i="43"/>
  <c r="G333" i="43"/>
  <c r="H333" i="43"/>
  <c r="I333" i="43"/>
  <c r="J333" i="43"/>
  <c r="K333" i="43"/>
  <c r="L333" i="43"/>
  <c r="M333" i="43"/>
  <c r="N333" i="43"/>
  <c r="O333" i="43"/>
  <c r="P333" i="43"/>
  <c r="Q333" i="43"/>
  <c r="R333" i="43"/>
  <c r="S333" i="43"/>
  <c r="T333" i="43"/>
  <c r="U333" i="43"/>
  <c r="V333" i="43"/>
  <c r="W333" i="43"/>
  <c r="X333" i="43"/>
  <c r="Y333" i="43"/>
  <c r="A334" i="43"/>
  <c r="B334" i="43"/>
  <c r="C334" i="43"/>
  <c r="D334" i="43"/>
  <c r="E334" i="43"/>
  <c r="F334" i="43"/>
  <c r="G334" i="43"/>
  <c r="H334" i="43"/>
  <c r="I334" i="43"/>
  <c r="J334" i="43"/>
  <c r="K334" i="43"/>
  <c r="L334" i="43"/>
  <c r="M334" i="43"/>
  <c r="N334" i="43"/>
  <c r="O334" i="43"/>
  <c r="P334" i="43"/>
  <c r="Q334" i="43"/>
  <c r="R334" i="43"/>
  <c r="S334" i="43"/>
  <c r="T334" i="43"/>
  <c r="U334" i="43"/>
  <c r="V334" i="43"/>
  <c r="W334" i="43"/>
  <c r="X334" i="43"/>
  <c r="Y334" i="43"/>
  <c r="A335" i="43"/>
  <c r="B335" i="43"/>
  <c r="C335" i="43"/>
  <c r="D335" i="43"/>
  <c r="E335" i="43"/>
  <c r="F335" i="43"/>
  <c r="G335" i="43"/>
  <c r="H335" i="43"/>
  <c r="I335" i="43"/>
  <c r="J335" i="43"/>
  <c r="K335" i="43"/>
  <c r="L335" i="43"/>
  <c r="M335" i="43"/>
  <c r="N335" i="43"/>
  <c r="O335" i="43"/>
  <c r="P335" i="43"/>
  <c r="Q335" i="43"/>
  <c r="R335" i="43"/>
  <c r="S335" i="43"/>
  <c r="T335" i="43"/>
  <c r="U335" i="43"/>
  <c r="V335" i="43"/>
  <c r="W335" i="43"/>
  <c r="X335" i="43"/>
  <c r="Y335" i="43"/>
  <c r="A336" i="43"/>
  <c r="B336" i="43"/>
  <c r="C336" i="43"/>
  <c r="D336" i="43"/>
  <c r="E336" i="43"/>
  <c r="F336" i="43"/>
  <c r="G336" i="43"/>
  <c r="H336" i="43"/>
  <c r="I336" i="43"/>
  <c r="J336" i="43"/>
  <c r="K336" i="43"/>
  <c r="L336" i="43"/>
  <c r="M336" i="43"/>
  <c r="N336" i="43"/>
  <c r="O336" i="43"/>
  <c r="P336" i="43"/>
  <c r="Q336" i="43"/>
  <c r="R336" i="43"/>
  <c r="S336" i="43"/>
  <c r="T336" i="43"/>
  <c r="U336" i="43"/>
  <c r="V336" i="43"/>
  <c r="W336" i="43"/>
  <c r="X336" i="43"/>
  <c r="Y336" i="43"/>
  <c r="A337" i="43"/>
  <c r="B337" i="43"/>
  <c r="C337" i="43"/>
  <c r="D337" i="43"/>
  <c r="E337" i="43"/>
  <c r="F337" i="43"/>
  <c r="G337" i="43"/>
  <c r="H337" i="43"/>
  <c r="I337" i="43"/>
  <c r="J337" i="43"/>
  <c r="K337" i="43"/>
  <c r="L337" i="43"/>
  <c r="M337" i="43"/>
  <c r="N337" i="43"/>
  <c r="O337" i="43"/>
  <c r="P337" i="43"/>
  <c r="Q337" i="43"/>
  <c r="R337" i="43"/>
  <c r="S337" i="43"/>
  <c r="T337" i="43"/>
  <c r="U337" i="43"/>
  <c r="V337" i="43"/>
  <c r="W337" i="43"/>
  <c r="X337" i="43"/>
  <c r="Y337" i="43"/>
  <c r="A338" i="43"/>
  <c r="B338" i="43"/>
  <c r="C338" i="43"/>
  <c r="D338" i="43"/>
  <c r="E338" i="43"/>
  <c r="F338" i="43"/>
  <c r="G338" i="43"/>
  <c r="H338" i="43"/>
  <c r="I338" i="43"/>
  <c r="J338" i="43"/>
  <c r="K338" i="43"/>
  <c r="L338" i="43"/>
  <c r="M338" i="43"/>
  <c r="N338" i="43"/>
  <c r="O338" i="43"/>
  <c r="P338" i="43"/>
  <c r="Q338" i="43"/>
  <c r="R338" i="43"/>
  <c r="S338" i="43"/>
  <c r="T338" i="43"/>
  <c r="U338" i="43"/>
  <c r="V338" i="43"/>
  <c r="W338" i="43"/>
  <c r="X338" i="43"/>
  <c r="Y338" i="43"/>
  <c r="A339" i="43"/>
  <c r="B339" i="43"/>
  <c r="C339" i="43"/>
  <c r="D339" i="43"/>
  <c r="E339" i="43"/>
  <c r="F339" i="43"/>
  <c r="G339" i="43"/>
  <c r="H339" i="43"/>
  <c r="I339" i="43"/>
  <c r="J339" i="43"/>
  <c r="K339" i="43"/>
  <c r="L339" i="43"/>
  <c r="M339" i="43"/>
  <c r="N339" i="43"/>
  <c r="O339" i="43"/>
  <c r="P339" i="43"/>
  <c r="Q339" i="43"/>
  <c r="R339" i="43"/>
  <c r="S339" i="43"/>
  <c r="T339" i="43"/>
  <c r="U339" i="43"/>
  <c r="V339" i="43"/>
  <c r="W339" i="43"/>
  <c r="X339" i="43"/>
  <c r="Y339" i="43"/>
  <c r="A340" i="43"/>
  <c r="B340" i="43"/>
  <c r="C340" i="43"/>
  <c r="D340" i="43"/>
  <c r="E340" i="43"/>
  <c r="F340" i="43"/>
  <c r="G340" i="43"/>
  <c r="H340" i="43"/>
  <c r="I340" i="43"/>
  <c r="J340" i="43"/>
  <c r="K340" i="43"/>
  <c r="L340" i="43"/>
  <c r="M340" i="43"/>
  <c r="N340" i="43"/>
  <c r="O340" i="43"/>
  <c r="P340" i="43"/>
  <c r="Q340" i="43"/>
  <c r="R340" i="43"/>
  <c r="S340" i="43"/>
  <c r="T340" i="43"/>
  <c r="U340" i="43"/>
  <c r="V340" i="43"/>
  <c r="W340" i="43"/>
  <c r="X340" i="43"/>
  <c r="Y340" i="43"/>
  <c r="A341" i="43"/>
  <c r="B341" i="43"/>
  <c r="C341" i="43"/>
  <c r="D341" i="43"/>
  <c r="E341" i="43"/>
  <c r="F341" i="43"/>
  <c r="G341" i="43"/>
  <c r="H341" i="43"/>
  <c r="I341" i="43"/>
  <c r="J341" i="43"/>
  <c r="K341" i="43"/>
  <c r="L341" i="43"/>
  <c r="M341" i="43"/>
  <c r="N341" i="43"/>
  <c r="O341" i="43"/>
  <c r="P341" i="43"/>
  <c r="Q341" i="43"/>
  <c r="R341" i="43"/>
  <c r="S341" i="43"/>
  <c r="T341" i="43"/>
  <c r="U341" i="43"/>
  <c r="V341" i="43"/>
  <c r="W341" i="43"/>
  <c r="X341" i="43"/>
  <c r="Y341" i="43"/>
  <c r="A323" i="43"/>
  <c r="B323" i="43"/>
  <c r="C323" i="43"/>
  <c r="D323" i="43"/>
  <c r="E323" i="43"/>
  <c r="F323" i="43"/>
  <c r="G323" i="43"/>
  <c r="H323" i="43"/>
  <c r="I323" i="43"/>
  <c r="J323" i="43"/>
  <c r="K323" i="43"/>
  <c r="L323" i="43"/>
  <c r="M323" i="43"/>
  <c r="N323" i="43"/>
  <c r="O323" i="43"/>
  <c r="P323" i="43"/>
  <c r="Q323" i="43"/>
  <c r="R323" i="43"/>
  <c r="S323" i="43"/>
  <c r="T323" i="43"/>
  <c r="U323" i="43"/>
  <c r="V323" i="43"/>
  <c r="W323" i="43"/>
  <c r="X323" i="43"/>
  <c r="Y323" i="43"/>
  <c r="A324" i="43"/>
  <c r="B324" i="43"/>
  <c r="C324" i="43"/>
  <c r="D324" i="43"/>
  <c r="E324" i="43"/>
  <c r="F324" i="43"/>
  <c r="G324" i="43"/>
  <c r="H324" i="43"/>
  <c r="I324" i="43"/>
  <c r="J324" i="43"/>
  <c r="K324" i="43"/>
  <c r="L324" i="43"/>
  <c r="M324" i="43"/>
  <c r="N324" i="43"/>
  <c r="O324" i="43"/>
  <c r="P324" i="43"/>
  <c r="Q324" i="43"/>
  <c r="R324" i="43"/>
  <c r="S324" i="43"/>
  <c r="T324" i="43"/>
  <c r="U324" i="43"/>
  <c r="V324" i="43"/>
  <c r="W324" i="43"/>
  <c r="X324" i="43"/>
  <c r="Y324" i="43"/>
  <c r="A325" i="43"/>
  <c r="B325" i="43"/>
  <c r="C325" i="43"/>
  <c r="D325" i="43"/>
  <c r="E325" i="43"/>
  <c r="F325" i="43"/>
  <c r="G325" i="43"/>
  <c r="H325" i="43"/>
  <c r="I325" i="43"/>
  <c r="J325" i="43"/>
  <c r="K325" i="43"/>
  <c r="L325" i="43"/>
  <c r="M325" i="43"/>
  <c r="N325" i="43"/>
  <c r="O325" i="43"/>
  <c r="P325" i="43"/>
  <c r="Q325" i="43"/>
  <c r="R325" i="43"/>
  <c r="S325" i="43"/>
  <c r="T325" i="43"/>
  <c r="U325" i="43"/>
  <c r="V325" i="43"/>
  <c r="W325" i="43"/>
  <c r="X325" i="43"/>
  <c r="Y325" i="43"/>
  <c r="A326" i="43"/>
  <c r="B326" i="43"/>
  <c r="C326" i="43"/>
  <c r="D326" i="43"/>
  <c r="E326" i="43"/>
  <c r="F326" i="43"/>
  <c r="G326" i="43"/>
  <c r="H326" i="43"/>
  <c r="I326" i="43"/>
  <c r="J326" i="43"/>
  <c r="K326" i="43"/>
  <c r="L326" i="43"/>
  <c r="M326" i="43"/>
  <c r="N326" i="43"/>
  <c r="O326" i="43"/>
  <c r="P326" i="43"/>
  <c r="Q326" i="43"/>
  <c r="R326" i="43"/>
  <c r="S326" i="43"/>
  <c r="T326" i="43"/>
  <c r="U326" i="43"/>
  <c r="V326" i="43"/>
  <c r="W326" i="43"/>
  <c r="X326" i="43"/>
  <c r="Y326" i="43"/>
  <c r="A327" i="43"/>
  <c r="B327" i="43"/>
  <c r="C327" i="43"/>
  <c r="D327" i="43"/>
  <c r="E327" i="43"/>
  <c r="F327" i="43"/>
  <c r="G327" i="43"/>
  <c r="H327" i="43"/>
  <c r="I327" i="43"/>
  <c r="J327" i="43"/>
  <c r="K327" i="43"/>
  <c r="L327" i="43"/>
  <c r="M327" i="43"/>
  <c r="N327" i="43"/>
  <c r="O327" i="43"/>
  <c r="P327" i="43"/>
  <c r="Q327" i="43"/>
  <c r="R327" i="43"/>
  <c r="S327" i="43"/>
  <c r="T327" i="43"/>
  <c r="U327" i="43"/>
  <c r="V327" i="43"/>
  <c r="W327" i="43"/>
  <c r="X327" i="43"/>
  <c r="Y327" i="43"/>
  <c r="A328" i="43"/>
  <c r="B328" i="43"/>
  <c r="C328" i="43"/>
  <c r="D328" i="43"/>
  <c r="E328" i="43"/>
  <c r="F328" i="43"/>
  <c r="G328" i="43"/>
  <c r="H328" i="43"/>
  <c r="I328" i="43"/>
  <c r="J328" i="43"/>
  <c r="K328" i="43"/>
  <c r="L328" i="43"/>
  <c r="M328" i="43"/>
  <c r="N328" i="43"/>
  <c r="O328" i="43"/>
  <c r="P328" i="43"/>
  <c r="Q328" i="43"/>
  <c r="R328" i="43"/>
  <c r="S328" i="43"/>
  <c r="T328" i="43"/>
  <c r="U328" i="43"/>
  <c r="V328" i="43"/>
  <c r="W328" i="43"/>
  <c r="X328" i="43"/>
  <c r="Y328" i="43"/>
  <c r="A329" i="43"/>
  <c r="B329" i="43"/>
  <c r="C329" i="43"/>
  <c r="D329" i="43"/>
  <c r="E329" i="43"/>
  <c r="F329" i="43"/>
  <c r="G329" i="43"/>
  <c r="H329" i="43"/>
  <c r="I329" i="43"/>
  <c r="J329" i="43"/>
  <c r="K329" i="43"/>
  <c r="L329" i="43"/>
  <c r="M329" i="43"/>
  <c r="N329" i="43"/>
  <c r="O329" i="43"/>
  <c r="P329" i="43"/>
  <c r="Q329" i="43"/>
  <c r="R329" i="43"/>
  <c r="S329" i="43"/>
  <c r="T329" i="43"/>
  <c r="U329" i="43"/>
  <c r="V329" i="43"/>
  <c r="W329" i="43"/>
  <c r="X329" i="43"/>
  <c r="Y329" i="43"/>
  <c r="A330" i="43"/>
  <c r="B330" i="43"/>
  <c r="C330" i="43"/>
  <c r="D330" i="43"/>
  <c r="E330" i="43"/>
  <c r="F330" i="43"/>
  <c r="G330" i="43"/>
  <c r="H330" i="43"/>
  <c r="I330" i="43"/>
  <c r="J330" i="43"/>
  <c r="K330" i="43"/>
  <c r="L330" i="43"/>
  <c r="M330" i="43"/>
  <c r="N330" i="43"/>
  <c r="O330" i="43"/>
  <c r="P330" i="43"/>
  <c r="Q330" i="43"/>
  <c r="R330" i="43"/>
  <c r="S330" i="43"/>
  <c r="T330" i="43"/>
  <c r="U330" i="43"/>
  <c r="V330" i="43"/>
  <c r="W330" i="43"/>
  <c r="X330" i="43"/>
  <c r="Y330" i="43"/>
  <c r="A331" i="43"/>
  <c r="B331" i="43"/>
  <c r="C331" i="43"/>
  <c r="D331" i="43"/>
  <c r="E331" i="43"/>
  <c r="F331" i="43"/>
  <c r="G331" i="43"/>
  <c r="H331" i="43"/>
  <c r="I331" i="43"/>
  <c r="J331" i="43"/>
  <c r="K331" i="43"/>
  <c r="L331" i="43"/>
  <c r="M331" i="43"/>
  <c r="N331" i="43"/>
  <c r="O331" i="43"/>
  <c r="P331" i="43"/>
  <c r="Q331" i="43"/>
  <c r="R331" i="43"/>
  <c r="S331" i="43"/>
  <c r="T331" i="43"/>
  <c r="U331" i="43"/>
  <c r="V331" i="43"/>
  <c r="W331" i="43"/>
  <c r="X331" i="43"/>
  <c r="Y331" i="43"/>
  <c r="A319" i="43"/>
  <c r="B319" i="43"/>
  <c r="C319" i="43"/>
  <c r="D319" i="43"/>
  <c r="E319" i="43"/>
  <c r="F319" i="43"/>
  <c r="G319" i="43"/>
  <c r="H319" i="43"/>
  <c r="I319" i="43"/>
  <c r="J319" i="43"/>
  <c r="K319" i="43"/>
  <c r="L319" i="43"/>
  <c r="M319" i="43"/>
  <c r="N319" i="43"/>
  <c r="O319" i="43"/>
  <c r="P319" i="43"/>
  <c r="Q319" i="43"/>
  <c r="R319" i="43"/>
  <c r="S319" i="43"/>
  <c r="T319" i="43"/>
  <c r="U319" i="43"/>
  <c r="V319" i="43"/>
  <c r="W319" i="43"/>
  <c r="X319" i="43"/>
  <c r="Y319" i="43"/>
  <c r="A320" i="43"/>
  <c r="B320" i="43"/>
  <c r="C320" i="43"/>
  <c r="D320" i="43"/>
  <c r="E320" i="43"/>
  <c r="F320" i="43"/>
  <c r="G320" i="43"/>
  <c r="H320" i="43"/>
  <c r="I320" i="43"/>
  <c r="J320" i="43"/>
  <c r="K320" i="43"/>
  <c r="L320" i="43"/>
  <c r="M320" i="43"/>
  <c r="N320" i="43"/>
  <c r="O320" i="43"/>
  <c r="P320" i="43"/>
  <c r="Q320" i="43"/>
  <c r="R320" i="43"/>
  <c r="S320" i="43"/>
  <c r="T320" i="43"/>
  <c r="U320" i="43"/>
  <c r="V320" i="43"/>
  <c r="W320" i="43"/>
  <c r="X320" i="43"/>
  <c r="Y320" i="43"/>
  <c r="A321" i="43"/>
  <c r="B321" i="43"/>
  <c r="C321" i="43"/>
  <c r="D321" i="43"/>
  <c r="E321" i="43"/>
  <c r="F321" i="43"/>
  <c r="G321" i="43"/>
  <c r="H321" i="43"/>
  <c r="I321" i="43"/>
  <c r="J321" i="43"/>
  <c r="K321" i="43"/>
  <c r="L321" i="43"/>
  <c r="M321" i="43"/>
  <c r="N321" i="43"/>
  <c r="O321" i="43"/>
  <c r="P321" i="43"/>
  <c r="Q321" i="43"/>
  <c r="R321" i="43"/>
  <c r="S321" i="43"/>
  <c r="T321" i="43"/>
  <c r="U321" i="43"/>
  <c r="V321" i="43"/>
  <c r="W321" i="43"/>
  <c r="X321" i="43"/>
  <c r="Y321" i="43"/>
  <c r="A322" i="43"/>
  <c r="B322" i="43"/>
  <c r="C322" i="43"/>
  <c r="D322" i="43"/>
  <c r="E322" i="43"/>
  <c r="F322" i="43"/>
  <c r="G322" i="43"/>
  <c r="H322" i="43"/>
  <c r="I322" i="43"/>
  <c r="J322" i="43"/>
  <c r="K322" i="43"/>
  <c r="L322" i="43"/>
  <c r="M322" i="43"/>
  <c r="N322" i="43"/>
  <c r="O322" i="43"/>
  <c r="P322" i="43"/>
  <c r="Q322" i="43"/>
  <c r="R322" i="43"/>
  <c r="S322" i="43"/>
  <c r="T322" i="43"/>
  <c r="U322" i="43"/>
  <c r="V322" i="43"/>
  <c r="W322" i="43"/>
  <c r="X322" i="43"/>
  <c r="Y322" i="43"/>
  <c r="A300" i="43"/>
  <c r="B300" i="43"/>
  <c r="C300" i="43"/>
  <c r="D300" i="43"/>
  <c r="E300" i="43"/>
  <c r="F300" i="43"/>
  <c r="G300" i="43"/>
  <c r="H300" i="43"/>
  <c r="I300" i="43"/>
  <c r="J300" i="43"/>
  <c r="K300" i="43"/>
  <c r="L300" i="43"/>
  <c r="M300" i="43"/>
  <c r="N300" i="43"/>
  <c r="O300" i="43"/>
  <c r="P300" i="43"/>
  <c r="Q300" i="43"/>
  <c r="R300" i="43"/>
  <c r="S300" i="43"/>
  <c r="T300" i="43"/>
  <c r="U300" i="43"/>
  <c r="V300" i="43"/>
  <c r="W300" i="43"/>
  <c r="X300" i="43"/>
  <c r="Y300" i="43"/>
  <c r="A301" i="43"/>
  <c r="B301" i="43"/>
  <c r="C301" i="43"/>
  <c r="D301" i="43"/>
  <c r="E301" i="43"/>
  <c r="F301" i="43"/>
  <c r="G301" i="43"/>
  <c r="H301" i="43"/>
  <c r="I301" i="43"/>
  <c r="J301" i="43"/>
  <c r="K301" i="43"/>
  <c r="L301" i="43"/>
  <c r="M301" i="43"/>
  <c r="N301" i="43"/>
  <c r="O301" i="43"/>
  <c r="P301" i="43"/>
  <c r="Q301" i="43"/>
  <c r="R301" i="43"/>
  <c r="S301" i="43"/>
  <c r="T301" i="43"/>
  <c r="U301" i="43"/>
  <c r="V301" i="43"/>
  <c r="W301" i="43"/>
  <c r="X301" i="43"/>
  <c r="Y301" i="43"/>
  <c r="A302" i="43"/>
  <c r="B302" i="43"/>
  <c r="C302" i="43"/>
  <c r="D302" i="43"/>
  <c r="E302" i="43"/>
  <c r="F302" i="43"/>
  <c r="G302" i="43"/>
  <c r="H302" i="43"/>
  <c r="I302" i="43"/>
  <c r="J302" i="43"/>
  <c r="K302" i="43"/>
  <c r="L302" i="43"/>
  <c r="M302" i="43"/>
  <c r="N302" i="43"/>
  <c r="O302" i="43"/>
  <c r="P302" i="43"/>
  <c r="Q302" i="43"/>
  <c r="R302" i="43"/>
  <c r="S302" i="43"/>
  <c r="T302" i="43"/>
  <c r="U302" i="43"/>
  <c r="V302" i="43"/>
  <c r="W302" i="43"/>
  <c r="X302" i="43"/>
  <c r="Y302" i="43"/>
  <c r="A303" i="43"/>
  <c r="B303" i="43"/>
  <c r="C303" i="43"/>
  <c r="D303" i="43"/>
  <c r="E303" i="43"/>
  <c r="F303" i="43"/>
  <c r="G303" i="43"/>
  <c r="H303" i="43"/>
  <c r="I303" i="43"/>
  <c r="J303" i="43"/>
  <c r="K303" i="43"/>
  <c r="L303" i="43"/>
  <c r="M303" i="43"/>
  <c r="N303" i="43"/>
  <c r="O303" i="43"/>
  <c r="P303" i="43"/>
  <c r="Q303" i="43"/>
  <c r="R303" i="43"/>
  <c r="S303" i="43"/>
  <c r="T303" i="43"/>
  <c r="U303" i="43"/>
  <c r="V303" i="43"/>
  <c r="W303" i="43"/>
  <c r="X303" i="43"/>
  <c r="Y303" i="43"/>
  <c r="A304" i="43"/>
  <c r="B304" i="43"/>
  <c r="C304" i="43"/>
  <c r="D304" i="43"/>
  <c r="E304" i="43"/>
  <c r="F304" i="43"/>
  <c r="G304" i="43"/>
  <c r="H304" i="43"/>
  <c r="I304" i="43"/>
  <c r="J304" i="43"/>
  <c r="K304" i="43"/>
  <c r="L304" i="43"/>
  <c r="M304" i="43"/>
  <c r="N304" i="43"/>
  <c r="O304" i="43"/>
  <c r="P304" i="43"/>
  <c r="Q304" i="43"/>
  <c r="R304" i="43"/>
  <c r="S304" i="43"/>
  <c r="T304" i="43"/>
  <c r="U304" i="43"/>
  <c r="V304" i="43"/>
  <c r="W304" i="43"/>
  <c r="X304" i="43"/>
  <c r="Y304" i="43"/>
  <c r="A305" i="43"/>
  <c r="B305" i="43"/>
  <c r="C305" i="43"/>
  <c r="D305" i="43"/>
  <c r="E305" i="43"/>
  <c r="F305" i="43"/>
  <c r="G305" i="43"/>
  <c r="H305" i="43"/>
  <c r="I305" i="43"/>
  <c r="J305" i="43"/>
  <c r="K305" i="43"/>
  <c r="L305" i="43"/>
  <c r="M305" i="43"/>
  <c r="N305" i="43"/>
  <c r="O305" i="43"/>
  <c r="P305" i="43"/>
  <c r="Q305" i="43"/>
  <c r="R305" i="43"/>
  <c r="S305" i="43"/>
  <c r="T305" i="43"/>
  <c r="U305" i="43"/>
  <c r="V305" i="43"/>
  <c r="W305" i="43"/>
  <c r="X305" i="43"/>
  <c r="Y305" i="43"/>
  <c r="A306" i="43"/>
  <c r="B306" i="43"/>
  <c r="C306" i="43"/>
  <c r="D306" i="43"/>
  <c r="E306" i="43"/>
  <c r="F306" i="43"/>
  <c r="G306" i="43"/>
  <c r="H306" i="43"/>
  <c r="I306" i="43"/>
  <c r="J306" i="43"/>
  <c r="K306" i="43"/>
  <c r="L306" i="43"/>
  <c r="M306" i="43"/>
  <c r="N306" i="43"/>
  <c r="O306" i="43"/>
  <c r="P306" i="43"/>
  <c r="Q306" i="43"/>
  <c r="R306" i="43"/>
  <c r="S306" i="43"/>
  <c r="T306" i="43"/>
  <c r="U306" i="43"/>
  <c r="V306" i="43"/>
  <c r="W306" i="43"/>
  <c r="X306" i="43"/>
  <c r="Y306" i="43"/>
  <c r="A307" i="43"/>
  <c r="B307" i="43"/>
  <c r="C307" i="43"/>
  <c r="D307" i="43"/>
  <c r="E307" i="43"/>
  <c r="F307" i="43"/>
  <c r="G307" i="43"/>
  <c r="H307" i="43"/>
  <c r="I307" i="43"/>
  <c r="J307" i="43"/>
  <c r="K307" i="43"/>
  <c r="L307" i="43"/>
  <c r="M307" i="43"/>
  <c r="N307" i="43"/>
  <c r="O307" i="43"/>
  <c r="P307" i="43"/>
  <c r="Q307" i="43"/>
  <c r="R307" i="43"/>
  <c r="S307" i="43"/>
  <c r="T307" i="43"/>
  <c r="U307" i="43"/>
  <c r="V307" i="43"/>
  <c r="W307" i="43"/>
  <c r="X307" i="43"/>
  <c r="Y307" i="43"/>
  <c r="A308" i="43"/>
  <c r="B308" i="43"/>
  <c r="C308" i="43"/>
  <c r="D308" i="43"/>
  <c r="E308" i="43"/>
  <c r="F308" i="43"/>
  <c r="G308" i="43"/>
  <c r="H308" i="43"/>
  <c r="I308" i="43"/>
  <c r="J308" i="43"/>
  <c r="K308" i="43"/>
  <c r="L308" i="43"/>
  <c r="M308" i="43"/>
  <c r="N308" i="43"/>
  <c r="O308" i="43"/>
  <c r="P308" i="43"/>
  <c r="Q308" i="43"/>
  <c r="R308" i="43"/>
  <c r="S308" i="43"/>
  <c r="T308" i="43"/>
  <c r="U308" i="43"/>
  <c r="V308" i="43"/>
  <c r="W308" i="43"/>
  <c r="X308" i="43"/>
  <c r="Y308" i="43"/>
  <c r="A309" i="43"/>
  <c r="B309" i="43"/>
  <c r="C309" i="43"/>
  <c r="D309" i="43"/>
  <c r="E309" i="43"/>
  <c r="F309" i="43"/>
  <c r="G309" i="43"/>
  <c r="H309" i="43"/>
  <c r="I309" i="43"/>
  <c r="J309" i="43"/>
  <c r="K309" i="43"/>
  <c r="L309" i="43"/>
  <c r="M309" i="43"/>
  <c r="N309" i="43"/>
  <c r="O309" i="43"/>
  <c r="P309" i="43"/>
  <c r="Q309" i="43"/>
  <c r="R309" i="43"/>
  <c r="S309" i="43"/>
  <c r="T309" i="43"/>
  <c r="U309" i="43"/>
  <c r="V309" i="43"/>
  <c r="W309" i="43"/>
  <c r="X309" i="43"/>
  <c r="Y309" i="43"/>
  <c r="A310" i="43"/>
  <c r="B310" i="43"/>
  <c r="C310" i="43"/>
  <c r="D310" i="43"/>
  <c r="E310" i="43"/>
  <c r="F310" i="43"/>
  <c r="G310" i="43"/>
  <c r="H310" i="43"/>
  <c r="I310" i="43"/>
  <c r="J310" i="43"/>
  <c r="K310" i="43"/>
  <c r="L310" i="43"/>
  <c r="M310" i="43"/>
  <c r="N310" i="43"/>
  <c r="O310" i="43"/>
  <c r="P310" i="43"/>
  <c r="Q310" i="43"/>
  <c r="R310" i="43"/>
  <c r="S310" i="43"/>
  <c r="T310" i="43"/>
  <c r="U310" i="43"/>
  <c r="V310" i="43"/>
  <c r="W310" i="43"/>
  <c r="X310" i="43"/>
  <c r="Y310" i="43"/>
  <c r="A311" i="43"/>
  <c r="B311" i="43"/>
  <c r="C311" i="43"/>
  <c r="D311" i="43"/>
  <c r="E311" i="43"/>
  <c r="F311" i="43"/>
  <c r="G311" i="43"/>
  <c r="H311" i="43"/>
  <c r="I311" i="43"/>
  <c r="J311" i="43"/>
  <c r="K311" i="43"/>
  <c r="L311" i="43"/>
  <c r="M311" i="43"/>
  <c r="N311" i="43"/>
  <c r="O311" i="43"/>
  <c r="P311" i="43"/>
  <c r="Q311" i="43"/>
  <c r="R311" i="43"/>
  <c r="S311" i="43"/>
  <c r="T311" i="43"/>
  <c r="U311" i="43"/>
  <c r="V311" i="43"/>
  <c r="W311" i="43"/>
  <c r="X311" i="43"/>
  <c r="Y311" i="43"/>
  <c r="A312" i="43"/>
  <c r="B312" i="43"/>
  <c r="C312" i="43"/>
  <c r="D312" i="43"/>
  <c r="E312" i="43"/>
  <c r="F312" i="43"/>
  <c r="G312" i="43"/>
  <c r="H312" i="43"/>
  <c r="I312" i="43"/>
  <c r="J312" i="43"/>
  <c r="K312" i="43"/>
  <c r="L312" i="43"/>
  <c r="M312" i="43"/>
  <c r="N312" i="43"/>
  <c r="O312" i="43"/>
  <c r="P312" i="43"/>
  <c r="Q312" i="43"/>
  <c r="R312" i="43"/>
  <c r="S312" i="43"/>
  <c r="T312" i="43"/>
  <c r="U312" i="43"/>
  <c r="V312" i="43"/>
  <c r="W312" i="43"/>
  <c r="X312" i="43"/>
  <c r="Y312" i="43"/>
  <c r="A313" i="43"/>
  <c r="B313" i="43"/>
  <c r="C313" i="43"/>
  <c r="D313" i="43"/>
  <c r="E313" i="43"/>
  <c r="F313" i="43"/>
  <c r="G313" i="43"/>
  <c r="H313" i="43"/>
  <c r="I313" i="43"/>
  <c r="J313" i="43"/>
  <c r="K313" i="43"/>
  <c r="L313" i="43"/>
  <c r="M313" i="43"/>
  <c r="N313" i="43"/>
  <c r="O313" i="43"/>
  <c r="P313" i="43"/>
  <c r="Q313" i="43"/>
  <c r="R313" i="43"/>
  <c r="S313" i="43"/>
  <c r="T313" i="43"/>
  <c r="U313" i="43"/>
  <c r="V313" i="43"/>
  <c r="W313" i="43"/>
  <c r="X313" i="43"/>
  <c r="Y313" i="43"/>
  <c r="A314" i="43"/>
  <c r="B314" i="43"/>
  <c r="C314" i="43"/>
  <c r="D314" i="43"/>
  <c r="E314" i="43"/>
  <c r="F314" i="43"/>
  <c r="G314" i="43"/>
  <c r="H314" i="43"/>
  <c r="I314" i="43"/>
  <c r="J314" i="43"/>
  <c r="K314" i="43"/>
  <c r="L314" i="43"/>
  <c r="M314" i="43"/>
  <c r="N314" i="43"/>
  <c r="O314" i="43"/>
  <c r="P314" i="43"/>
  <c r="Q314" i="43"/>
  <c r="R314" i="43"/>
  <c r="S314" i="43"/>
  <c r="T314" i="43"/>
  <c r="U314" i="43"/>
  <c r="V314" i="43"/>
  <c r="W314" i="43"/>
  <c r="X314" i="43"/>
  <c r="Y314" i="43"/>
  <c r="A315" i="43"/>
  <c r="B315" i="43"/>
  <c r="C315" i="43"/>
  <c r="D315" i="43"/>
  <c r="E315" i="43"/>
  <c r="F315" i="43"/>
  <c r="G315" i="43"/>
  <c r="H315" i="43"/>
  <c r="I315" i="43"/>
  <c r="J315" i="43"/>
  <c r="K315" i="43"/>
  <c r="L315" i="43"/>
  <c r="M315" i="43"/>
  <c r="N315" i="43"/>
  <c r="O315" i="43"/>
  <c r="P315" i="43"/>
  <c r="Q315" i="43"/>
  <c r="R315" i="43"/>
  <c r="S315" i="43"/>
  <c r="T315" i="43"/>
  <c r="U315" i="43"/>
  <c r="V315" i="43"/>
  <c r="W315" i="43"/>
  <c r="X315" i="43"/>
  <c r="Y315" i="43"/>
  <c r="A316" i="43"/>
  <c r="B316" i="43"/>
  <c r="C316" i="43"/>
  <c r="D316" i="43"/>
  <c r="E316" i="43"/>
  <c r="F316" i="43"/>
  <c r="G316" i="43"/>
  <c r="H316" i="43"/>
  <c r="I316" i="43"/>
  <c r="J316" i="43"/>
  <c r="K316" i="43"/>
  <c r="L316" i="43"/>
  <c r="M316" i="43"/>
  <c r="N316" i="43"/>
  <c r="O316" i="43"/>
  <c r="P316" i="43"/>
  <c r="Q316" i="43"/>
  <c r="R316" i="43"/>
  <c r="S316" i="43"/>
  <c r="T316" i="43"/>
  <c r="U316" i="43"/>
  <c r="V316" i="43"/>
  <c r="W316" i="43"/>
  <c r="X316" i="43"/>
  <c r="Y316" i="43"/>
  <c r="A317" i="43"/>
  <c r="B317" i="43"/>
  <c r="C317" i="43"/>
  <c r="D317" i="43"/>
  <c r="E317" i="43"/>
  <c r="F317" i="43"/>
  <c r="G317" i="43"/>
  <c r="H317" i="43"/>
  <c r="I317" i="43"/>
  <c r="J317" i="43"/>
  <c r="K317" i="43"/>
  <c r="L317" i="43"/>
  <c r="M317" i="43"/>
  <c r="N317" i="43"/>
  <c r="O317" i="43"/>
  <c r="P317" i="43"/>
  <c r="Q317" i="43"/>
  <c r="R317" i="43"/>
  <c r="S317" i="43"/>
  <c r="T317" i="43"/>
  <c r="U317" i="43"/>
  <c r="V317" i="43"/>
  <c r="W317" i="43"/>
  <c r="X317" i="43"/>
  <c r="Y317" i="43"/>
  <c r="A318" i="43"/>
  <c r="B318" i="43"/>
  <c r="C318" i="43"/>
  <c r="D318" i="43"/>
  <c r="E318" i="43"/>
  <c r="F318" i="43"/>
  <c r="G318" i="43"/>
  <c r="H318" i="43"/>
  <c r="I318" i="43"/>
  <c r="J318" i="43"/>
  <c r="K318" i="43"/>
  <c r="L318" i="43"/>
  <c r="M318" i="43"/>
  <c r="N318" i="43"/>
  <c r="O318" i="43"/>
  <c r="P318" i="43"/>
  <c r="Q318" i="43"/>
  <c r="R318" i="43"/>
  <c r="S318" i="43"/>
  <c r="T318" i="43"/>
  <c r="U318" i="43"/>
  <c r="V318" i="43"/>
  <c r="W318" i="43"/>
  <c r="X318" i="43"/>
  <c r="Y318" i="43"/>
  <c r="A295" i="43"/>
  <c r="B295" i="43"/>
  <c r="C295" i="43"/>
  <c r="D295" i="43"/>
  <c r="E295" i="43"/>
  <c r="F295" i="43"/>
  <c r="G295" i="43"/>
  <c r="H295" i="43"/>
  <c r="I295" i="43"/>
  <c r="J295" i="43"/>
  <c r="K295" i="43"/>
  <c r="L295" i="43"/>
  <c r="M295" i="43"/>
  <c r="N295" i="43"/>
  <c r="O295" i="43"/>
  <c r="P295" i="43"/>
  <c r="Q295" i="43"/>
  <c r="R295" i="43"/>
  <c r="S295" i="43"/>
  <c r="T295" i="43"/>
  <c r="U295" i="43"/>
  <c r="V295" i="43"/>
  <c r="W295" i="43"/>
  <c r="X295" i="43"/>
  <c r="Y295" i="43"/>
  <c r="A286" i="43"/>
  <c r="B286" i="43"/>
  <c r="C286" i="43"/>
  <c r="D286" i="43"/>
  <c r="E286" i="43"/>
  <c r="F286" i="43"/>
  <c r="G286" i="43"/>
  <c r="H286" i="43"/>
  <c r="I286" i="43"/>
  <c r="J286" i="43"/>
  <c r="K286" i="43"/>
  <c r="L286" i="43"/>
  <c r="M286" i="43"/>
  <c r="N286" i="43"/>
  <c r="O286" i="43"/>
  <c r="P286" i="43"/>
  <c r="Q286" i="43"/>
  <c r="R286" i="43"/>
  <c r="S286" i="43"/>
  <c r="T286" i="43"/>
  <c r="U286" i="43"/>
  <c r="V286" i="43"/>
  <c r="W286" i="43"/>
  <c r="X286" i="43"/>
  <c r="Y286" i="43"/>
  <c r="A287" i="43"/>
  <c r="B287" i="43"/>
  <c r="C287" i="43"/>
  <c r="D287" i="43"/>
  <c r="E287" i="43"/>
  <c r="F287" i="43"/>
  <c r="G287" i="43"/>
  <c r="H287" i="43"/>
  <c r="I287" i="43"/>
  <c r="J287" i="43"/>
  <c r="K287" i="43"/>
  <c r="L287" i="43"/>
  <c r="M287" i="43"/>
  <c r="N287" i="43"/>
  <c r="O287" i="43"/>
  <c r="P287" i="43"/>
  <c r="Q287" i="43"/>
  <c r="R287" i="43"/>
  <c r="S287" i="43"/>
  <c r="T287" i="43"/>
  <c r="U287" i="43"/>
  <c r="V287" i="43"/>
  <c r="W287" i="43"/>
  <c r="X287" i="43"/>
  <c r="Y287" i="43"/>
  <c r="A288" i="43"/>
  <c r="B288" i="43"/>
  <c r="C288" i="43"/>
  <c r="D288" i="43"/>
  <c r="E288" i="43"/>
  <c r="F288" i="43"/>
  <c r="G288" i="43"/>
  <c r="H288" i="43"/>
  <c r="I288" i="43"/>
  <c r="J288" i="43"/>
  <c r="K288" i="43"/>
  <c r="L288" i="43"/>
  <c r="M288" i="43"/>
  <c r="N288" i="43"/>
  <c r="O288" i="43"/>
  <c r="P288" i="43"/>
  <c r="Q288" i="43"/>
  <c r="R288" i="43"/>
  <c r="S288" i="43"/>
  <c r="T288" i="43"/>
  <c r="U288" i="43"/>
  <c r="V288" i="43"/>
  <c r="W288" i="43"/>
  <c r="X288" i="43"/>
  <c r="Y288" i="43"/>
  <c r="A289" i="43"/>
  <c r="B289" i="43"/>
  <c r="C289" i="43"/>
  <c r="D289" i="43"/>
  <c r="E289" i="43"/>
  <c r="F289" i="43"/>
  <c r="G289" i="43"/>
  <c r="H289" i="43"/>
  <c r="I289" i="43"/>
  <c r="J289" i="43"/>
  <c r="K289" i="43"/>
  <c r="L289" i="43"/>
  <c r="M289" i="43"/>
  <c r="N289" i="43"/>
  <c r="O289" i="43"/>
  <c r="P289" i="43"/>
  <c r="Q289" i="43"/>
  <c r="R289" i="43"/>
  <c r="S289" i="43"/>
  <c r="T289" i="43"/>
  <c r="U289" i="43"/>
  <c r="V289" i="43"/>
  <c r="W289" i="43"/>
  <c r="X289" i="43"/>
  <c r="Y289" i="43"/>
  <c r="A290" i="43"/>
  <c r="B290" i="43"/>
  <c r="C290" i="43"/>
  <c r="D290" i="43"/>
  <c r="E290" i="43"/>
  <c r="F290" i="43"/>
  <c r="G290" i="43"/>
  <c r="H290" i="43"/>
  <c r="I290" i="43"/>
  <c r="J290" i="43"/>
  <c r="K290" i="43"/>
  <c r="L290" i="43"/>
  <c r="M290" i="43"/>
  <c r="N290" i="43"/>
  <c r="O290" i="43"/>
  <c r="P290" i="43"/>
  <c r="Q290" i="43"/>
  <c r="R290" i="43"/>
  <c r="S290" i="43"/>
  <c r="T290" i="43"/>
  <c r="U290" i="43"/>
  <c r="V290" i="43"/>
  <c r="W290" i="43"/>
  <c r="X290" i="43"/>
  <c r="Y290" i="43"/>
  <c r="A291" i="43"/>
  <c r="B291" i="43"/>
  <c r="C291" i="43"/>
  <c r="D291" i="43"/>
  <c r="E291" i="43"/>
  <c r="F291" i="43"/>
  <c r="G291" i="43"/>
  <c r="H291" i="43"/>
  <c r="I291" i="43"/>
  <c r="J291" i="43"/>
  <c r="K291" i="43"/>
  <c r="L291" i="43"/>
  <c r="M291" i="43"/>
  <c r="N291" i="43"/>
  <c r="O291" i="43"/>
  <c r="P291" i="43"/>
  <c r="Q291" i="43"/>
  <c r="R291" i="43"/>
  <c r="S291" i="43"/>
  <c r="T291" i="43"/>
  <c r="U291" i="43"/>
  <c r="V291" i="43"/>
  <c r="W291" i="43"/>
  <c r="X291" i="43"/>
  <c r="Y291" i="43"/>
  <c r="A292" i="43"/>
  <c r="B292" i="43"/>
  <c r="C292" i="43"/>
  <c r="D292" i="43"/>
  <c r="E292" i="43"/>
  <c r="F292" i="43"/>
  <c r="G292" i="43"/>
  <c r="H292" i="43"/>
  <c r="I292" i="43"/>
  <c r="J292" i="43"/>
  <c r="K292" i="43"/>
  <c r="L292" i="43"/>
  <c r="M292" i="43"/>
  <c r="N292" i="43"/>
  <c r="O292" i="43"/>
  <c r="P292" i="43"/>
  <c r="Q292" i="43"/>
  <c r="R292" i="43"/>
  <c r="S292" i="43"/>
  <c r="T292" i="43"/>
  <c r="U292" i="43"/>
  <c r="V292" i="43"/>
  <c r="W292" i="43"/>
  <c r="X292" i="43"/>
  <c r="Y292" i="43"/>
  <c r="A293" i="43"/>
  <c r="B293" i="43"/>
  <c r="C293" i="43"/>
  <c r="D293" i="43"/>
  <c r="E293" i="43"/>
  <c r="F293" i="43"/>
  <c r="G293" i="43"/>
  <c r="H293" i="43"/>
  <c r="I293" i="43"/>
  <c r="J293" i="43"/>
  <c r="K293" i="43"/>
  <c r="L293" i="43"/>
  <c r="M293" i="43"/>
  <c r="N293" i="43"/>
  <c r="O293" i="43"/>
  <c r="P293" i="43"/>
  <c r="Q293" i="43"/>
  <c r="R293" i="43"/>
  <c r="S293" i="43"/>
  <c r="T293" i="43"/>
  <c r="U293" i="43"/>
  <c r="V293" i="43"/>
  <c r="W293" i="43"/>
  <c r="X293" i="43"/>
  <c r="Y293" i="43"/>
  <c r="A294" i="43"/>
  <c r="B294" i="43"/>
  <c r="C294" i="43"/>
  <c r="D294" i="43"/>
  <c r="E294" i="43"/>
  <c r="F294" i="43"/>
  <c r="G294" i="43"/>
  <c r="H294" i="43"/>
  <c r="I294" i="43"/>
  <c r="J294" i="43"/>
  <c r="K294" i="43"/>
  <c r="L294" i="43"/>
  <c r="M294" i="43"/>
  <c r="N294" i="43"/>
  <c r="O294" i="43"/>
  <c r="P294" i="43"/>
  <c r="Q294" i="43"/>
  <c r="R294" i="43"/>
  <c r="S294" i="43"/>
  <c r="T294" i="43"/>
  <c r="U294" i="43"/>
  <c r="V294" i="43"/>
  <c r="W294" i="43"/>
  <c r="X294" i="43"/>
  <c r="Y294" i="43"/>
  <c r="A271" i="43"/>
  <c r="B271" i="43"/>
  <c r="C271" i="43"/>
  <c r="D271" i="43"/>
  <c r="E271" i="43"/>
  <c r="F271" i="43"/>
  <c r="G271" i="43"/>
  <c r="H271" i="43"/>
  <c r="I271" i="43"/>
  <c r="J271" i="43"/>
  <c r="K271" i="43"/>
  <c r="L271" i="43"/>
  <c r="M271" i="43"/>
  <c r="N271" i="43"/>
  <c r="O271" i="43"/>
  <c r="P271" i="43"/>
  <c r="Q271" i="43"/>
  <c r="R271" i="43"/>
  <c r="S271" i="43"/>
  <c r="T271" i="43"/>
  <c r="U271" i="43"/>
  <c r="V271" i="43"/>
  <c r="W271" i="43"/>
  <c r="X271" i="43"/>
  <c r="Y271" i="43"/>
  <c r="A272" i="43"/>
  <c r="B272" i="43"/>
  <c r="C272" i="43"/>
  <c r="D272" i="43"/>
  <c r="E272" i="43"/>
  <c r="F272" i="43"/>
  <c r="G272" i="43"/>
  <c r="H272" i="43"/>
  <c r="I272" i="43"/>
  <c r="J272" i="43"/>
  <c r="K272" i="43"/>
  <c r="L272" i="43"/>
  <c r="M272" i="43"/>
  <c r="N272" i="43"/>
  <c r="O272" i="43"/>
  <c r="P272" i="43"/>
  <c r="Q272" i="43"/>
  <c r="R272" i="43"/>
  <c r="S272" i="43"/>
  <c r="T272" i="43"/>
  <c r="U272" i="43"/>
  <c r="V272" i="43"/>
  <c r="W272" i="43"/>
  <c r="X272" i="43"/>
  <c r="Y272" i="43"/>
  <c r="A273" i="43"/>
  <c r="B273" i="43"/>
  <c r="C273" i="43"/>
  <c r="D273" i="43"/>
  <c r="E273" i="43"/>
  <c r="F273" i="43"/>
  <c r="G273" i="43"/>
  <c r="H273" i="43"/>
  <c r="I273" i="43"/>
  <c r="J273" i="43"/>
  <c r="K273" i="43"/>
  <c r="L273" i="43"/>
  <c r="M273" i="43"/>
  <c r="N273" i="43"/>
  <c r="O273" i="43"/>
  <c r="P273" i="43"/>
  <c r="Q273" i="43"/>
  <c r="R273" i="43"/>
  <c r="S273" i="43"/>
  <c r="T273" i="43"/>
  <c r="U273" i="43"/>
  <c r="V273" i="43"/>
  <c r="W273" i="43"/>
  <c r="X273" i="43"/>
  <c r="Y273" i="43"/>
  <c r="A274" i="43"/>
  <c r="B274" i="43"/>
  <c r="C274" i="43"/>
  <c r="D274" i="43"/>
  <c r="E274" i="43"/>
  <c r="F274" i="43"/>
  <c r="G274" i="43"/>
  <c r="H274" i="43"/>
  <c r="I274" i="43"/>
  <c r="J274" i="43"/>
  <c r="K274" i="43"/>
  <c r="L274" i="43"/>
  <c r="M274" i="43"/>
  <c r="N274" i="43"/>
  <c r="O274" i="43"/>
  <c r="P274" i="43"/>
  <c r="Q274" i="43"/>
  <c r="R274" i="43"/>
  <c r="S274" i="43"/>
  <c r="T274" i="43"/>
  <c r="U274" i="43"/>
  <c r="V274" i="43"/>
  <c r="W274" i="43"/>
  <c r="X274" i="43"/>
  <c r="Y274" i="43"/>
  <c r="A275" i="43"/>
  <c r="B275" i="43"/>
  <c r="C275" i="43"/>
  <c r="D275" i="43"/>
  <c r="E275" i="43"/>
  <c r="F275" i="43"/>
  <c r="G275" i="43"/>
  <c r="H275" i="43"/>
  <c r="I275" i="43"/>
  <c r="J275" i="43"/>
  <c r="K275" i="43"/>
  <c r="L275" i="43"/>
  <c r="M275" i="43"/>
  <c r="N275" i="43"/>
  <c r="O275" i="43"/>
  <c r="P275" i="43"/>
  <c r="Q275" i="43"/>
  <c r="R275" i="43"/>
  <c r="S275" i="43"/>
  <c r="T275" i="43"/>
  <c r="U275" i="43"/>
  <c r="V275" i="43"/>
  <c r="W275" i="43"/>
  <c r="X275" i="43"/>
  <c r="Y275" i="43"/>
  <c r="A276" i="43"/>
  <c r="B276" i="43"/>
  <c r="C276" i="43"/>
  <c r="D276" i="43"/>
  <c r="E276" i="43"/>
  <c r="F276" i="43"/>
  <c r="G276" i="43"/>
  <c r="H276" i="43"/>
  <c r="I276" i="43"/>
  <c r="J276" i="43"/>
  <c r="K276" i="43"/>
  <c r="L276" i="43"/>
  <c r="M276" i="43"/>
  <c r="N276" i="43"/>
  <c r="O276" i="43"/>
  <c r="P276" i="43"/>
  <c r="Q276" i="43"/>
  <c r="R276" i="43"/>
  <c r="S276" i="43"/>
  <c r="T276" i="43"/>
  <c r="U276" i="43"/>
  <c r="V276" i="43"/>
  <c r="W276" i="43"/>
  <c r="X276" i="43"/>
  <c r="Y276" i="43"/>
  <c r="A277" i="43"/>
  <c r="B277" i="43"/>
  <c r="C277" i="43"/>
  <c r="D277" i="43"/>
  <c r="E277" i="43"/>
  <c r="F277" i="43"/>
  <c r="G277" i="43"/>
  <c r="H277" i="43"/>
  <c r="I277" i="43"/>
  <c r="J277" i="43"/>
  <c r="K277" i="43"/>
  <c r="L277" i="43"/>
  <c r="M277" i="43"/>
  <c r="N277" i="43"/>
  <c r="O277" i="43"/>
  <c r="P277" i="43"/>
  <c r="Q277" i="43"/>
  <c r="R277" i="43"/>
  <c r="S277" i="43"/>
  <c r="T277" i="43"/>
  <c r="U277" i="43"/>
  <c r="V277" i="43"/>
  <c r="W277" i="43"/>
  <c r="X277" i="43"/>
  <c r="Y277" i="43"/>
  <c r="A278" i="43"/>
  <c r="B278" i="43"/>
  <c r="C278" i="43"/>
  <c r="D278" i="43"/>
  <c r="E278" i="43"/>
  <c r="F278" i="43"/>
  <c r="G278" i="43"/>
  <c r="H278" i="43"/>
  <c r="I278" i="43"/>
  <c r="J278" i="43"/>
  <c r="K278" i="43"/>
  <c r="L278" i="43"/>
  <c r="M278" i="43"/>
  <c r="N278" i="43"/>
  <c r="O278" i="43"/>
  <c r="P278" i="43"/>
  <c r="Q278" i="43"/>
  <c r="R278" i="43"/>
  <c r="S278" i="43"/>
  <c r="T278" i="43"/>
  <c r="U278" i="43"/>
  <c r="V278" i="43"/>
  <c r="W278" i="43"/>
  <c r="X278" i="43"/>
  <c r="Y278" i="43"/>
  <c r="A279" i="43"/>
  <c r="B279" i="43"/>
  <c r="C279" i="43"/>
  <c r="D279" i="43"/>
  <c r="E279" i="43"/>
  <c r="F279" i="43"/>
  <c r="G279" i="43"/>
  <c r="H279" i="43"/>
  <c r="I279" i="43"/>
  <c r="J279" i="43"/>
  <c r="K279" i="43"/>
  <c r="L279" i="43"/>
  <c r="M279" i="43"/>
  <c r="N279" i="43"/>
  <c r="O279" i="43"/>
  <c r="P279" i="43"/>
  <c r="Q279" i="43"/>
  <c r="R279" i="43"/>
  <c r="S279" i="43"/>
  <c r="T279" i="43"/>
  <c r="U279" i="43"/>
  <c r="V279" i="43"/>
  <c r="W279" i="43"/>
  <c r="X279" i="43"/>
  <c r="Y279" i="43"/>
  <c r="A280" i="43"/>
  <c r="B280" i="43"/>
  <c r="C280" i="43"/>
  <c r="D280" i="43"/>
  <c r="E280" i="43"/>
  <c r="F280" i="43"/>
  <c r="G280" i="43"/>
  <c r="H280" i="43"/>
  <c r="I280" i="43"/>
  <c r="J280" i="43"/>
  <c r="K280" i="43"/>
  <c r="L280" i="43"/>
  <c r="M280" i="43"/>
  <c r="N280" i="43"/>
  <c r="O280" i="43"/>
  <c r="P280" i="43"/>
  <c r="Q280" i="43"/>
  <c r="R280" i="43"/>
  <c r="S280" i="43"/>
  <c r="T280" i="43"/>
  <c r="U280" i="43"/>
  <c r="V280" i="43"/>
  <c r="W280" i="43"/>
  <c r="X280" i="43"/>
  <c r="Y280" i="43"/>
  <c r="A281" i="43"/>
  <c r="B281" i="43"/>
  <c r="C281" i="43"/>
  <c r="D281" i="43"/>
  <c r="E281" i="43"/>
  <c r="F281" i="43"/>
  <c r="G281" i="43"/>
  <c r="H281" i="43"/>
  <c r="I281" i="43"/>
  <c r="J281" i="43"/>
  <c r="K281" i="43"/>
  <c r="L281" i="43"/>
  <c r="M281" i="43"/>
  <c r="N281" i="43"/>
  <c r="O281" i="43"/>
  <c r="P281" i="43"/>
  <c r="Q281" i="43"/>
  <c r="R281" i="43"/>
  <c r="S281" i="43"/>
  <c r="T281" i="43"/>
  <c r="U281" i="43"/>
  <c r="V281" i="43"/>
  <c r="W281" i="43"/>
  <c r="X281" i="43"/>
  <c r="Y281" i="43"/>
  <c r="A282" i="43"/>
  <c r="B282" i="43"/>
  <c r="C282" i="43"/>
  <c r="D282" i="43"/>
  <c r="E282" i="43"/>
  <c r="F282" i="43"/>
  <c r="G282" i="43"/>
  <c r="H282" i="43"/>
  <c r="I282" i="43"/>
  <c r="J282" i="43"/>
  <c r="K282" i="43"/>
  <c r="L282" i="43"/>
  <c r="M282" i="43"/>
  <c r="N282" i="43"/>
  <c r="O282" i="43"/>
  <c r="P282" i="43"/>
  <c r="Q282" i="43"/>
  <c r="R282" i="43"/>
  <c r="S282" i="43"/>
  <c r="T282" i="43"/>
  <c r="U282" i="43"/>
  <c r="V282" i="43"/>
  <c r="W282" i="43"/>
  <c r="X282" i="43"/>
  <c r="Y282" i="43"/>
  <c r="A283" i="43"/>
  <c r="B283" i="43"/>
  <c r="C283" i="43"/>
  <c r="D283" i="43"/>
  <c r="E283" i="43"/>
  <c r="F283" i="43"/>
  <c r="G283" i="43"/>
  <c r="H283" i="43"/>
  <c r="I283" i="43"/>
  <c r="J283" i="43"/>
  <c r="K283" i="43"/>
  <c r="L283" i="43"/>
  <c r="M283" i="43"/>
  <c r="N283" i="43"/>
  <c r="O283" i="43"/>
  <c r="P283" i="43"/>
  <c r="Q283" i="43"/>
  <c r="R283" i="43"/>
  <c r="S283" i="43"/>
  <c r="T283" i="43"/>
  <c r="U283" i="43"/>
  <c r="V283" i="43"/>
  <c r="W283" i="43"/>
  <c r="X283" i="43"/>
  <c r="Y283" i="43"/>
  <c r="A284" i="43"/>
  <c r="B284" i="43"/>
  <c r="C284" i="43"/>
  <c r="D284" i="43"/>
  <c r="E284" i="43"/>
  <c r="F284" i="43"/>
  <c r="G284" i="43"/>
  <c r="H284" i="43"/>
  <c r="I284" i="43"/>
  <c r="J284" i="43"/>
  <c r="K284" i="43"/>
  <c r="L284" i="43"/>
  <c r="M284" i="43"/>
  <c r="N284" i="43"/>
  <c r="O284" i="43"/>
  <c r="P284" i="43"/>
  <c r="Q284" i="43"/>
  <c r="R284" i="43"/>
  <c r="S284" i="43"/>
  <c r="T284" i="43"/>
  <c r="U284" i="43"/>
  <c r="V284" i="43"/>
  <c r="W284" i="43"/>
  <c r="X284" i="43"/>
  <c r="Y284" i="43"/>
  <c r="A285" i="43"/>
  <c r="B285" i="43"/>
  <c r="C285" i="43"/>
  <c r="D285" i="43"/>
  <c r="E285" i="43"/>
  <c r="F285" i="43"/>
  <c r="G285" i="43"/>
  <c r="H285" i="43"/>
  <c r="I285" i="43"/>
  <c r="J285" i="43"/>
  <c r="K285" i="43"/>
  <c r="L285" i="43"/>
  <c r="M285" i="43"/>
  <c r="N285" i="43"/>
  <c r="O285" i="43"/>
  <c r="P285" i="43"/>
  <c r="Q285" i="43"/>
  <c r="R285" i="43"/>
  <c r="S285" i="43"/>
  <c r="T285" i="43"/>
  <c r="U285" i="43"/>
  <c r="V285" i="43"/>
  <c r="W285" i="43"/>
  <c r="X285" i="43"/>
  <c r="Y285" i="43"/>
  <c r="A260" i="43"/>
  <c r="B260" i="43"/>
  <c r="C260" i="43"/>
  <c r="D260" i="43"/>
  <c r="E260" i="43"/>
  <c r="F260" i="43"/>
  <c r="G260" i="43"/>
  <c r="H260" i="43"/>
  <c r="I260" i="43"/>
  <c r="J260" i="43"/>
  <c r="K260" i="43"/>
  <c r="L260" i="43"/>
  <c r="M260" i="43"/>
  <c r="N260" i="43"/>
  <c r="O260" i="43"/>
  <c r="P260" i="43"/>
  <c r="Q260" i="43"/>
  <c r="R260" i="43"/>
  <c r="S260" i="43"/>
  <c r="T260" i="43"/>
  <c r="U260" i="43"/>
  <c r="V260" i="43"/>
  <c r="W260" i="43"/>
  <c r="X260" i="43"/>
  <c r="Y260" i="43"/>
  <c r="A261" i="43"/>
  <c r="B261" i="43"/>
  <c r="C261" i="43"/>
  <c r="D261" i="43"/>
  <c r="E261" i="43"/>
  <c r="F261" i="43"/>
  <c r="G261" i="43"/>
  <c r="H261" i="43"/>
  <c r="I261" i="43"/>
  <c r="J261" i="43"/>
  <c r="K261" i="43"/>
  <c r="L261" i="43"/>
  <c r="M261" i="43"/>
  <c r="N261" i="43"/>
  <c r="O261" i="43"/>
  <c r="P261" i="43"/>
  <c r="Q261" i="43"/>
  <c r="R261" i="43"/>
  <c r="S261" i="43"/>
  <c r="T261" i="43"/>
  <c r="U261" i="43"/>
  <c r="V261" i="43"/>
  <c r="W261" i="43"/>
  <c r="X261" i="43"/>
  <c r="Y261" i="43"/>
  <c r="A262" i="43"/>
  <c r="B262" i="43"/>
  <c r="C262" i="43"/>
  <c r="D262" i="43"/>
  <c r="E262" i="43"/>
  <c r="F262" i="43"/>
  <c r="G262" i="43"/>
  <c r="H262" i="43"/>
  <c r="I262" i="43"/>
  <c r="J262" i="43"/>
  <c r="K262" i="43"/>
  <c r="L262" i="43"/>
  <c r="M262" i="43"/>
  <c r="N262" i="43"/>
  <c r="O262" i="43"/>
  <c r="P262" i="43"/>
  <c r="Q262" i="43"/>
  <c r="R262" i="43"/>
  <c r="S262" i="43"/>
  <c r="T262" i="43"/>
  <c r="U262" i="43"/>
  <c r="V262" i="43"/>
  <c r="W262" i="43"/>
  <c r="X262" i="43"/>
  <c r="Y262" i="43"/>
  <c r="A263" i="43"/>
  <c r="B263" i="43"/>
  <c r="C263" i="43"/>
  <c r="D263" i="43"/>
  <c r="E263" i="43"/>
  <c r="F263" i="43"/>
  <c r="G263" i="43"/>
  <c r="H263" i="43"/>
  <c r="I263" i="43"/>
  <c r="J263" i="43"/>
  <c r="K263" i="43"/>
  <c r="L263" i="43"/>
  <c r="M263" i="43"/>
  <c r="N263" i="43"/>
  <c r="O263" i="43"/>
  <c r="P263" i="43"/>
  <c r="Q263" i="43"/>
  <c r="R263" i="43"/>
  <c r="S263" i="43"/>
  <c r="T263" i="43"/>
  <c r="U263" i="43"/>
  <c r="V263" i="43"/>
  <c r="W263" i="43"/>
  <c r="X263" i="43"/>
  <c r="Y263" i="43"/>
  <c r="A264" i="43"/>
  <c r="B264" i="43"/>
  <c r="C264" i="43"/>
  <c r="D264" i="43"/>
  <c r="E264" i="43"/>
  <c r="F264" i="43"/>
  <c r="G264" i="43"/>
  <c r="H264" i="43"/>
  <c r="I264" i="43"/>
  <c r="J264" i="43"/>
  <c r="K264" i="43"/>
  <c r="L264" i="43"/>
  <c r="M264" i="43"/>
  <c r="N264" i="43"/>
  <c r="O264" i="43"/>
  <c r="P264" i="43"/>
  <c r="Q264" i="43"/>
  <c r="R264" i="43"/>
  <c r="S264" i="43"/>
  <c r="T264" i="43"/>
  <c r="U264" i="43"/>
  <c r="V264" i="43"/>
  <c r="W264" i="43"/>
  <c r="X264" i="43"/>
  <c r="Y264" i="43"/>
  <c r="A265" i="43"/>
  <c r="B265" i="43"/>
  <c r="C265" i="43"/>
  <c r="D265" i="43"/>
  <c r="E265" i="43"/>
  <c r="F265" i="43"/>
  <c r="G265" i="43"/>
  <c r="H265" i="43"/>
  <c r="I265" i="43"/>
  <c r="J265" i="43"/>
  <c r="K265" i="43"/>
  <c r="L265" i="43"/>
  <c r="M265" i="43"/>
  <c r="N265" i="43"/>
  <c r="O265" i="43"/>
  <c r="P265" i="43"/>
  <c r="Q265" i="43"/>
  <c r="R265" i="43"/>
  <c r="S265" i="43"/>
  <c r="T265" i="43"/>
  <c r="U265" i="43"/>
  <c r="V265" i="43"/>
  <c r="W265" i="43"/>
  <c r="X265" i="43"/>
  <c r="Y265" i="43"/>
  <c r="A266" i="43"/>
  <c r="B266" i="43"/>
  <c r="C266" i="43"/>
  <c r="D266" i="43"/>
  <c r="E266" i="43"/>
  <c r="F266" i="43"/>
  <c r="G266" i="43"/>
  <c r="H266" i="43"/>
  <c r="I266" i="43"/>
  <c r="J266" i="43"/>
  <c r="K266" i="43"/>
  <c r="L266" i="43"/>
  <c r="M266" i="43"/>
  <c r="N266" i="43"/>
  <c r="O266" i="43"/>
  <c r="P266" i="43"/>
  <c r="Q266" i="43"/>
  <c r="R266" i="43"/>
  <c r="S266" i="43"/>
  <c r="T266" i="43"/>
  <c r="U266" i="43"/>
  <c r="V266" i="43"/>
  <c r="W266" i="43"/>
  <c r="X266" i="43"/>
  <c r="Y266" i="43"/>
  <c r="A267" i="43"/>
  <c r="B267" i="43"/>
  <c r="C267" i="43"/>
  <c r="D267" i="43"/>
  <c r="E267" i="43"/>
  <c r="F267" i="43"/>
  <c r="G267" i="43"/>
  <c r="H267" i="43"/>
  <c r="I267" i="43"/>
  <c r="J267" i="43"/>
  <c r="K267" i="43"/>
  <c r="L267" i="43"/>
  <c r="M267" i="43"/>
  <c r="N267" i="43"/>
  <c r="O267" i="43"/>
  <c r="P267" i="43"/>
  <c r="Q267" i="43"/>
  <c r="R267" i="43"/>
  <c r="S267" i="43"/>
  <c r="T267" i="43"/>
  <c r="U267" i="43"/>
  <c r="V267" i="43"/>
  <c r="W267" i="43"/>
  <c r="X267" i="43"/>
  <c r="Y267" i="43"/>
  <c r="A268" i="43"/>
  <c r="B268" i="43"/>
  <c r="C268" i="43"/>
  <c r="D268" i="43"/>
  <c r="E268" i="43"/>
  <c r="F268" i="43"/>
  <c r="G268" i="43"/>
  <c r="H268" i="43"/>
  <c r="I268" i="43"/>
  <c r="J268" i="43"/>
  <c r="K268" i="43"/>
  <c r="L268" i="43"/>
  <c r="M268" i="43"/>
  <c r="N268" i="43"/>
  <c r="O268" i="43"/>
  <c r="P268" i="43"/>
  <c r="Q268" i="43"/>
  <c r="R268" i="43"/>
  <c r="S268" i="43"/>
  <c r="T268" i="43"/>
  <c r="U268" i="43"/>
  <c r="V268" i="43"/>
  <c r="W268" i="43"/>
  <c r="X268" i="43"/>
  <c r="Y268" i="43"/>
  <c r="A269" i="43"/>
  <c r="B269" i="43"/>
  <c r="C269" i="43"/>
  <c r="D269" i="43"/>
  <c r="E269" i="43"/>
  <c r="F269" i="43"/>
  <c r="G269" i="43"/>
  <c r="H269" i="43"/>
  <c r="I269" i="43"/>
  <c r="J269" i="43"/>
  <c r="K269" i="43"/>
  <c r="L269" i="43"/>
  <c r="M269" i="43"/>
  <c r="N269" i="43"/>
  <c r="O269" i="43"/>
  <c r="P269" i="43"/>
  <c r="Q269" i="43"/>
  <c r="R269" i="43"/>
  <c r="S269" i="43"/>
  <c r="T269" i="43"/>
  <c r="U269" i="43"/>
  <c r="V269" i="43"/>
  <c r="W269" i="43"/>
  <c r="X269" i="43"/>
  <c r="Y269" i="43"/>
  <c r="A270" i="43"/>
  <c r="B270" i="43"/>
  <c r="C270" i="43"/>
  <c r="D270" i="43"/>
  <c r="E270" i="43"/>
  <c r="F270" i="43"/>
  <c r="G270" i="43"/>
  <c r="H270" i="43"/>
  <c r="I270" i="43"/>
  <c r="J270" i="43"/>
  <c r="K270" i="43"/>
  <c r="L270" i="43"/>
  <c r="M270" i="43"/>
  <c r="N270" i="43"/>
  <c r="O270" i="43"/>
  <c r="P270" i="43"/>
  <c r="Q270" i="43"/>
  <c r="R270" i="43"/>
  <c r="S270" i="43"/>
  <c r="T270" i="43"/>
  <c r="U270" i="43"/>
  <c r="V270" i="43"/>
  <c r="W270" i="43"/>
  <c r="X270" i="43"/>
  <c r="Y270" i="43"/>
  <c r="A236" i="43"/>
  <c r="B236" i="43"/>
  <c r="C236" i="43"/>
  <c r="D236" i="43"/>
  <c r="E236" i="43"/>
  <c r="F236" i="43"/>
  <c r="G236" i="43"/>
  <c r="H236" i="43"/>
  <c r="I236" i="43"/>
  <c r="J236" i="43"/>
  <c r="K236" i="43"/>
  <c r="L236" i="43"/>
  <c r="M236" i="43"/>
  <c r="N236" i="43"/>
  <c r="O236" i="43"/>
  <c r="P236" i="43"/>
  <c r="Q236" i="43"/>
  <c r="R236" i="43"/>
  <c r="S236" i="43"/>
  <c r="T236" i="43"/>
  <c r="U236" i="43"/>
  <c r="V236" i="43"/>
  <c r="W236" i="43"/>
  <c r="X236" i="43"/>
  <c r="Y236" i="43"/>
  <c r="A237" i="43"/>
  <c r="B237" i="43"/>
  <c r="C237" i="43"/>
  <c r="D237" i="43"/>
  <c r="E237" i="43"/>
  <c r="F237" i="43"/>
  <c r="G237" i="43"/>
  <c r="H237" i="43"/>
  <c r="I237" i="43"/>
  <c r="J237" i="43"/>
  <c r="K237" i="43"/>
  <c r="L237" i="43"/>
  <c r="M237" i="43"/>
  <c r="N237" i="43"/>
  <c r="O237" i="43"/>
  <c r="P237" i="43"/>
  <c r="Q237" i="43"/>
  <c r="R237" i="43"/>
  <c r="S237" i="43"/>
  <c r="T237" i="43"/>
  <c r="U237" i="43"/>
  <c r="V237" i="43"/>
  <c r="W237" i="43"/>
  <c r="X237" i="43"/>
  <c r="Y237" i="43"/>
  <c r="A238" i="43"/>
  <c r="B238" i="43"/>
  <c r="C238" i="43"/>
  <c r="D238" i="43"/>
  <c r="E238" i="43"/>
  <c r="F238" i="43"/>
  <c r="G238" i="43"/>
  <c r="H238" i="43"/>
  <c r="I238" i="43"/>
  <c r="J238" i="43"/>
  <c r="K238" i="43"/>
  <c r="L238" i="43"/>
  <c r="M238" i="43"/>
  <c r="N238" i="43"/>
  <c r="O238" i="43"/>
  <c r="P238" i="43"/>
  <c r="Q238" i="43"/>
  <c r="R238" i="43"/>
  <c r="S238" i="43"/>
  <c r="T238" i="43"/>
  <c r="U238" i="43"/>
  <c r="V238" i="43"/>
  <c r="W238" i="43"/>
  <c r="X238" i="43"/>
  <c r="Y238" i="43"/>
  <c r="A239" i="43"/>
  <c r="B239" i="43"/>
  <c r="C239" i="43"/>
  <c r="D239" i="43"/>
  <c r="E239" i="43"/>
  <c r="F239" i="43"/>
  <c r="G239" i="43"/>
  <c r="H239" i="43"/>
  <c r="I239" i="43"/>
  <c r="J239" i="43"/>
  <c r="K239" i="43"/>
  <c r="L239" i="43"/>
  <c r="M239" i="43"/>
  <c r="N239" i="43"/>
  <c r="O239" i="43"/>
  <c r="P239" i="43"/>
  <c r="Q239" i="43"/>
  <c r="R239" i="43"/>
  <c r="S239" i="43"/>
  <c r="T239" i="43"/>
  <c r="U239" i="43"/>
  <c r="V239" i="43"/>
  <c r="W239" i="43"/>
  <c r="X239" i="43"/>
  <c r="Y239" i="43"/>
  <c r="A240" i="43"/>
  <c r="B240" i="43"/>
  <c r="C240" i="43"/>
  <c r="D240" i="43"/>
  <c r="E240" i="43"/>
  <c r="F240" i="43"/>
  <c r="G240" i="43"/>
  <c r="H240" i="43"/>
  <c r="I240" i="43"/>
  <c r="J240" i="43"/>
  <c r="K240" i="43"/>
  <c r="L240" i="43"/>
  <c r="M240" i="43"/>
  <c r="N240" i="43"/>
  <c r="O240" i="43"/>
  <c r="P240" i="43"/>
  <c r="Q240" i="43"/>
  <c r="R240" i="43"/>
  <c r="S240" i="43"/>
  <c r="T240" i="43"/>
  <c r="U240" i="43"/>
  <c r="V240" i="43"/>
  <c r="W240" i="43"/>
  <c r="X240" i="43"/>
  <c r="Y240" i="43"/>
  <c r="A241" i="43"/>
  <c r="B241" i="43"/>
  <c r="C241" i="43"/>
  <c r="D241" i="43"/>
  <c r="E241" i="43"/>
  <c r="F241" i="43"/>
  <c r="G241" i="43"/>
  <c r="H241" i="43"/>
  <c r="I241" i="43"/>
  <c r="J241" i="43"/>
  <c r="K241" i="43"/>
  <c r="L241" i="43"/>
  <c r="M241" i="43"/>
  <c r="N241" i="43"/>
  <c r="O241" i="43"/>
  <c r="P241" i="43"/>
  <c r="Q241" i="43"/>
  <c r="R241" i="43"/>
  <c r="S241" i="43"/>
  <c r="T241" i="43"/>
  <c r="U241" i="43"/>
  <c r="V241" i="43"/>
  <c r="W241" i="43"/>
  <c r="X241" i="43"/>
  <c r="Y241" i="43"/>
  <c r="A242" i="43"/>
  <c r="B242" i="43"/>
  <c r="C242" i="43"/>
  <c r="D242" i="43"/>
  <c r="E242" i="43"/>
  <c r="F242" i="43"/>
  <c r="G242" i="43"/>
  <c r="H242" i="43"/>
  <c r="I242" i="43"/>
  <c r="J242" i="43"/>
  <c r="K242" i="43"/>
  <c r="L242" i="43"/>
  <c r="M242" i="43"/>
  <c r="N242" i="43"/>
  <c r="O242" i="43"/>
  <c r="P242" i="43"/>
  <c r="Q242" i="43"/>
  <c r="R242" i="43"/>
  <c r="S242" i="43"/>
  <c r="T242" i="43"/>
  <c r="U242" i="43"/>
  <c r="V242" i="43"/>
  <c r="W242" i="43"/>
  <c r="X242" i="43"/>
  <c r="Y242" i="43"/>
  <c r="A243" i="43"/>
  <c r="B243" i="43"/>
  <c r="C243" i="43"/>
  <c r="D243" i="43"/>
  <c r="E243" i="43"/>
  <c r="F243" i="43"/>
  <c r="G243" i="43"/>
  <c r="H243" i="43"/>
  <c r="I243" i="43"/>
  <c r="J243" i="43"/>
  <c r="K243" i="43"/>
  <c r="L243" i="43"/>
  <c r="M243" i="43"/>
  <c r="N243" i="43"/>
  <c r="O243" i="43"/>
  <c r="P243" i="43"/>
  <c r="Q243" i="43"/>
  <c r="R243" i="43"/>
  <c r="S243" i="43"/>
  <c r="T243" i="43"/>
  <c r="U243" i="43"/>
  <c r="V243" i="43"/>
  <c r="W243" i="43"/>
  <c r="X243" i="43"/>
  <c r="Y243" i="43"/>
  <c r="A244" i="43"/>
  <c r="B244" i="43"/>
  <c r="C244" i="43"/>
  <c r="D244" i="43"/>
  <c r="E244" i="43"/>
  <c r="F244" i="43"/>
  <c r="G244" i="43"/>
  <c r="H244" i="43"/>
  <c r="I244" i="43"/>
  <c r="J244" i="43"/>
  <c r="K244" i="43"/>
  <c r="L244" i="43"/>
  <c r="M244" i="43"/>
  <c r="N244" i="43"/>
  <c r="O244" i="43"/>
  <c r="P244" i="43"/>
  <c r="Q244" i="43"/>
  <c r="R244" i="43"/>
  <c r="S244" i="43"/>
  <c r="T244" i="43"/>
  <c r="U244" i="43"/>
  <c r="V244" i="43"/>
  <c r="W244" i="43"/>
  <c r="X244" i="43"/>
  <c r="Y244" i="43"/>
  <c r="A245" i="43"/>
  <c r="B245" i="43"/>
  <c r="C245" i="43"/>
  <c r="D245" i="43"/>
  <c r="E245" i="43"/>
  <c r="F245" i="43"/>
  <c r="G245" i="43"/>
  <c r="H245" i="43"/>
  <c r="I245" i="43"/>
  <c r="J245" i="43"/>
  <c r="K245" i="43"/>
  <c r="L245" i="43"/>
  <c r="M245" i="43"/>
  <c r="N245" i="43"/>
  <c r="O245" i="43"/>
  <c r="P245" i="43"/>
  <c r="Q245" i="43"/>
  <c r="R245" i="43"/>
  <c r="S245" i="43"/>
  <c r="T245" i="43"/>
  <c r="U245" i="43"/>
  <c r="V245" i="43"/>
  <c r="W245" i="43"/>
  <c r="X245" i="43"/>
  <c r="Y245" i="43"/>
  <c r="A246" i="43"/>
  <c r="B246" i="43"/>
  <c r="C246" i="43"/>
  <c r="D246" i="43"/>
  <c r="E246" i="43"/>
  <c r="F246" i="43"/>
  <c r="G246" i="43"/>
  <c r="H246" i="43"/>
  <c r="I246" i="43"/>
  <c r="J246" i="43"/>
  <c r="K246" i="43"/>
  <c r="L246" i="43"/>
  <c r="M246" i="43"/>
  <c r="N246" i="43"/>
  <c r="O246" i="43"/>
  <c r="P246" i="43"/>
  <c r="Q246" i="43"/>
  <c r="R246" i="43"/>
  <c r="S246" i="43"/>
  <c r="T246" i="43"/>
  <c r="U246" i="43"/>
  <c r="V246" i="43"/>
  <c r="W246" i="43"/>
  <c r="X246" i="43"/>
  <c r="Y246" i="43"/>
  <c r="A247" i="43"/>
  <c r="B247" i="43"/>
  <c r="C247" i="43"/>
  <c r="D247" i="43"/>
  <c r="E247" i="43"/>
  <c r="F247" i="43"/>
  <c r="G247" i="43"/>
  <c r="H247" i="43"/>
  <c r="I247" i="43"/>
  <c r="J247" i="43"/>
  <c r="K247" i="43"/>
  <c r="L247" i="43"/>
  <c r="M247" i="43"/>
  <c r="N247" i="43"/>
  <c r="O247" i="43"/>
  <c r="P247" i="43"/>
  <c r="Q247" i="43"/>
  <c r="R247" i="43"/>
  <c r="S247" i="43"/>
  <c r="T247" i="43"/>
  <c r="U247" i="43"/>
  <c r="V247" i="43"/>
  <c r="W247" i="43"/>
  <c r="X247" i="43"/>
  <c r="Y247" i="43"/>
  <c r="A248" i="43"/>
  <c r="B248" i="43"/>
  <c r="C248" i="43"/>
  <c r="D248" i="43"/>
  <c r="E248" i="43"/>
  <c r="F248" i="43"/>
  <c r="G248" i="43"/>
  <c r="H248" i="43"/>
  <c r="I248" i="43"/>
  <c r="J248" i="43"/>
  <c r="K248" i="43"/>
  <c r="L248" i="43"/>
  <c r="M248" i="43"/>
  <c r="N248" i="43"/>
  <c r="O248" i="43"/>
  <c r="P248" i="43"/>
  <c r="Q248" i="43"/>
  <c r="R248" i="43"/>
  <c r="S248" i="43"/>
  <c r="T248" i="43"/>
  <c r="U248" i="43"/>
  <c r="V248" i="43"/>
  <c r="W248" i="43"/>
  <c r="X248" i="43"/>
  <c r="Y248" i="43"/>
  <c r="A249" i="43"/>
  <c r="B249" i="43"/>
  <c r="C249" i="43"/>
  <c r="D249" i="43"/>
  <c r="E249" i="43"/>
  <c r="F249" i="43"/>
  <c r="G249" i="43"/>
  <c r="H249" i="43"/>
  <c r="I249" i="43"/>
  <c r="J249" i="43"/>
  <c r="K249" i="43"/>
  <c r="L249" i="43"/>
  <c r="M249" i="43"/>
  <c r="N249" i="43"/>
  <c r="O249" i="43"/>
  <c r="P249" i="43"/>
  <c r="Q249" i="43"/>
  <c r="R249" i="43"/>
  <c r="S249" i="43"/>
  <c r="T249" i="43"/>
  <c r="U249" i="43"/>
  <c r="V249" i="43"/>
  <c r="W249" i="43"/>
  <c r="X249" i="43"/>
  <c r="Y249" i="43"/>
  <c r="A250" i="43"/>
  <c r="B250" i="43"/>
  <c r="C250" i="43"/>
  <c r="D250" i="43"/>
  <c r="E250" i="43"/>
  <c r="F250" i="43"/>
  <c r="G250" i="43"/>
  <c r="H250" i="43"/>
  <c r="I250" i="43"/>
  <c r="J250" i="43"/>
  <c r="K250" i="43"/>
  <c r="L250" i="43"/>
  <c r="M250" i="43"/>
  <c r="N250" i="43"/>
  <c r="O250" i="43"/>
  <c r="P250" i="43"/>
  <c r="Q250" i="43"/>
  <c r="R250" i="43"/>
  <c r="S250" i="43"/>
  <c r="T250" i="43"/>
  <c r="U250" i="43"/>
  <c r="V250" i="43"/>
  <c r="W250" i="43"/>
  <c r="X250" i="43"/>
  <c r="Y250" i="43"/>
  <c r="A251" i="43"/>
  <c r="B251" i="43"/>
  <c r="C251" i="43"/>
  <c r="D251" i="43"/>
  <c r="E251" i="43"/>
  <c r="F251" i="43"/>
  <c r="G251" i="43"/>
  <c r="H251" i="43"/>
  <c r="I251" i="43"/>
  <c r="J251" i="43"/>
  <c r="K251" i="43"/>
  <c r="L251" i="43"/>
  <c r="M251" i="43"/>
  <c r="N251" i="43"/>
  <c r="O251" i="43"/>
  <c r="P251" i="43"/>
  <c r="Q251" i="43"/>
  <c r="R251" i="43"/>
  <c r="S251" i="43"/>
  <c r="T251" i="43"/>
  <c r="U251" i="43"/>
  <c r="V251" i="43"/>
  <c r="W251" i="43"/>
  <c r="X251" i="43"/>
  <c r="Y251" i="43"/>
  <c r="A252" i="43"/>
  <c r="B252" i="43"/>
  <c r="C252" i="43"/>
  <c r="D252" i="43"/>
  <c r="E252" i="43"/>
  <c r="F252" i="43"/>
  <c r="G252" i="43"/>
  <c r="H252" i="43"/>
  <c r="I252" i="43"/>
  <c r="J252" i="43"/>
  <c r="K252" i="43"/>
  <c r="L252" i="43"/>
  <c r="M252" i="43"/>
  <c r="N252" i="43"/>
  <c r="O252" i="43"/>
  <c r="P252" i="43"/>
  <c r="Q252" i="43"/>
  <c r="R252" i="43"/>
  <c r="S252" i="43"/>
  <c r="T252" i="43"/>
  <c r="U252" i="43"/>
  <c r="V252" i="43"/>
  <c r="W252" i="43"/>
  <c r="X252" i="43"/>
  <c r="Y252" i="43"/>
  <c r="A253" i="43"/>
  <c r="B253" i="43"/>
  <c r="C253" i="43"/>
  <c r="D253" i="43"/>
  <c r="E253" i="43"/>
  <c r="F253" i="43"/>
  <c r="G253" i="43"/>
  <c r="H253" i="43"/>
  <c r="I253" i="43"/>
  <c r="J253" i="43"/>
  <c r="K253" i="43"/>
  <c r="L253" i="43"/>
  <c r="M253" i="43"/>
  <c r="N253" i="43"/>
  <c r="O253" i="43"/>
  <c r="P253" i="43"/>
  <c r="Q253" i="43"/>
  <c r="R253" i="43"/>
  <c r="S253" i="43"/>
  <c r="T253" i="43"/>
  <c r="U253" i="43"/>
  <c r="V253" i="43"/>
  <c r="W253" i="43"/>
  <c r="X253" i="43"/>
  <c r="Y253" i="43"/>
  <c r="A254" i="43"/>
  <c r="B254" i="43"/>
  <c r="C254" i="43"/>
  <c r="D254" i="43"/>
  <c r="E254" i="43"/>
  <c r="F254" i="43"/>
  <c r="G254" i="43"/>
  <c r="H254" i="43"/>
  <c r="I254" i="43"/>
  <c r="J254" i="43"/>
  <c r="K254" i="43"/>
  <c r="L254" i="43"/>
  <c r="M254" i="43"/>
  <c r="N254" i="43"/>
  <c r="O254" i="43"/>
  <c r="P254" i="43"/>
  <c r="Q254" i="43"/>
  <c r="R254" i="43"/>
  <c r="S254" i="43"/>
  <c r="T254" i="43"/>
  <c r="U254" i="43"/>
  <c r="V254" i="43"/>
  <c r="W254" i="43"/>
  <c r="X254" i="43"/>
  <c r="Y254" i="43"/>
  <c r="A255" i="43"/>
  <c r="B255" i="43"/>
  <c r="C255" i="43"/>
  <c r="D255" i="43"/>
  <c r="E255" i="43"/>
  <c r="F255" i="43"/>
  <c r="G255" i="43"/>
  <c r="H255" i="43"/>
  <c r="I255" i="43"/>
  <c r="J255" i="43"/>
  <c r="K255" i="43"/>
  <c r="L255" i="43"/>
  <c r="M255" i="43"/>
  <c r="N255" i="43"/>
  <c r="O255" i="43"/>
  <c r="P255" i="43"/>
  <c r="Q255" i="43"/>
  <c r="R255" i="43"/>
  <c r="S255" i="43"/>
  <c r="T255" i="43"/>
  <c r="U255" i="43"/>
  <c r="V255" i="43"/>
  <c r="W255" i="43"/>
  <c r="X255" i="43"/>
  <c r="Y255" i="43"/>
  <c r="A256" i="43"/>
  <c r="B256" i="43"/>
  <c r="C256" i="43"/>
  <c r="D256" i="43"/>
  <c r="E256" i="43"/>
  <c r="F256" i="43"/>
  <c r="G256" i="43"/>
  <c r="H256" i="43"/>
  <c r="I256" i="43"/>
  <c r="J256" i="43"/>
  <c r="K256" i="43"/>
  <c r="L256" i="43"/>
  <c r="M256" i="43"/>
  <c r="N256" i="43"/>
  <c r="O256" i="43"/>
  <c r="P256" i="43"/>
  <c r="Q256" i="43"/>
  <c r="R256" i="43"/>
  <c r="S256" i="43"/>
  <c r="T256" i="43"/>
  <c r="U256" i="43"/>
  <c r="V256" i="43"/>
  <c r="W256" i="43"/>
  <c r="X256" i="43"/>
  <c r="Y256" i="43"/>
  <c r="A257" i="43"/>
  <c r="B257" i="43"/>
  <c r="C257" i="43"/>
  <c r="D257" i="43"/>
  <c r="E257" i="43"/>
  <c r="F257" i="43"/>
  <c r="G257" i="43"/>
  <c r="H257" i="43"/>
  <c r="I257" i="43"/>
  <c r="J257" i="43"/>
  <c r="K257" i="43"/>
  <c r="L257" i="43"/>
  <c r="M257" i="43"/>
  <c r="N257" i="43"/>
  <c r="O257" i="43"/>
  <c r="P257" i="43"/>
  <c r="Q257" i="43"/>
  <c r="R257" i="43"/>
  <c r="S257" i="43"/>
  <c r="T257" i="43"/>
  <c r="U257" i="43"/>
  <c r="V257" i="43"/>
  <c r="W257" i="43"/>
  <c r="X257" i="43"/>
  <c r="Y257" i="43"/>
  <c r="A258" i="43"/>
  <c r="B258" i="43"/>
  <c r="C258" i="43"/>
  <c r="D258" i="43"/>
  <c r="E258" i="43"/>
  <c r="F258" i="43"/>
  <c r="G258" i="43"/>
  <c r="H258" i="43"/>
  <c r="I258" i="43"/>
  <c r="J258" i="43"/>
  <c r="K258" i="43"/>
  <c r="L258" i="43"/>
  <c r="M258" i="43"/>
  <c r="N258" i="43"/>
  <c r="O258" i="43"/>
  <c r="P258" i="43"/>
  <c r="Q258" i="43"/>
  <c r="R258" i="43"/>
  <c r="S258" i="43"/>
  <c r="T258" i="43"/>
  <c r="U258" i="43"/>
  <c r="V258" i="43"/>
  <c r="W258" i="43"/>
  <c r="X258" i="43"/>
  <c r="Y258" i="43"/>
  <c r="A259" i="43"/>
  <c r="B259" i="43"/>
  <c r="C259" i="43"/>
  <c r="D259" i="43"/>
  <c r="E259" i="43"/>
  <c r="F259" i="43"/>
  <c r="G259" i="43"/>
  <c r="H259" i="43"/>
  <c r="I259" i="43"/>
  <c r="J259" i="43"/>
  <c r="K259" i="43"/>
  <c r="L259" i="43"/>
  <c r="M259" i="43"/>
  <c r="N259" i="43"/>
  <c r="O259" i="43"/>
  <c r="P259" i="43"/>
  <c r="Q259" i="43"/>
  <c r="R259" i="43"/>
  <c r="S259" i="43"/>
  <c r="T259" i="43"/>
  <c r="U259" i="43"/>
  <c r="V259" i="43"/>
  <c r="W259" i="43"/>
  <c r="X259" i="43"/>
  <c r="Y259" i="43"/>
  <c r="A206" i="43"/>
  <c r="B206" i="43"/>
  <c r="C206" i="43"/>
  <c r="D206" i="43"/>
  <c r="E206" i="43"/>
  <c r="F206" i="43"/>
  <c r="G206" i="43"/>
  <c r="H206" i="43"/>
  <c r="I206" i="43"/>
  <c r="J206" i="43"/>
  <c r="K206" i="43"/>
  <c r="L206" i="43"/>
  <c r="M206" i="43"/>
  <c r="N206" i="43"/>
  <c r="O206" i="43"/>
  <c r="P206" i="43"/>
  <c r="Q206" i="43"/>
  <c r="R206" i="43"/>
  <c r="S206" i="43"/>
  <c r="T206" i="43"/>
  <c r="U206" i="43"/>
  <c r="V206" i="43"/>
  <c r="W206" i="43"/>
  <c r="X206" i="43"/>
  <c r="Y206" i="43"/>
  <c r="A207" i="43"/>
  <c r="B207" i="43"/>
  <c r="D207" i="43"/>
  <c r="E207" i="43"/>
  <c r="F207" i="43"/>
  <c r="G207" i="43"/>
  <c r="H207" i="43"/>
  <c r="I207" i="43"/>
  <c r="J207" i="43"/>
  <c r="K207" i="43"/>
  <c r="L207" i="43"/>
  <c r="M207" i="43"/>
  <c r="N207" i="43"/>
  <c r="O207" i="43"/>
  <c r="P207" i="43"/>
  <c r="Q207" i="43"/>
  <c r="R207" i="43"/>
  <c r="S207" i="43"/>
  <c r="T207" i="43"/>
  <c r="U207" i="43"/>
  <c r="V207" i="43"/>
  <c r="W207" i="43"/>
  <c r="X207" i="43"/>
  <c r="Y207" i="43"/>
  <c r="A208" i="43"/>
  <c r="B208" i="43"/>
  <c r="D208" i="43"/>
  <c r="E208" i="43"/>
  <c r="F208" i="43"/>
  <c r="G208" i="43"/>
  <c r="H208" i="43"/>
  <c r="I208" i="43"/>
  <c r="J208" i="43"/>
  <c r="K208" i="43"/>
  <c r="L208" i="43"/>
  <c r="M208" i="43"/>
  <c r="N208" i="43"/>
  <c r="O208" i="43"/>
  <c r="P208" i="43"/>
  <c r="Q208" i="43"/>
  <c r="R208" i="43"/>
  <c r="S208" i="43"/>
  <c r="T208" i="43"/>
  <c r="U208" i="43"/>
  <c r="V208" i="43"/>
  <c r="W208" i="43"/>
  <c r="X208" i="43"/>
  <c r="Y208" i="43"/>
  <c r="A209" i="43"/>
  <c r="B209" i="43"/>
  <c r="D209" i="43"/>
  <c r="E209" i="43"/>
  <c r="F209" i="43"/>
  <c r="G209" i="43"/>
  <c r="H209" i="43"/>
  <c r="I209" i="43"/>
  <c r="J209" i="43"/>
  <c r="K209" i="43"/>
  <c r="L209" i="43"/>
  <c r="M209" i="43"/>
  <c r="N209" i="43"/>
  <c r="O209" i="43"/>
  <c r="P209" i="43"/>
  <c r="Q209" i="43"/>
  <c r="R209" i="43"/>
  <c r="S209" i="43"/>
  <c r="T209" i="43"/>
  <c r="U209" i="43"/>
  <c r="V209" i="43"/>
  <c r="W209" i="43"/>
  <c r="X209" i="43"/>
  <c r="Y209" i="43"/>
  <c r="A210" i="43"/>
  <c r="B210" i="43"/>
  <c r="D210" i="43"/>
  <c r="E210" i="43"/>
  <c r="F210" i="43"/>
  <c r="G210" i="43"/>
  <c r="H210" i="43"/>
  <c r="I210" i="43"/>
  <c r="J210" i="43"/>
  <c r="K210" i="43"/>
  <c r="L210" i="43"/>
  <c r="M210" i="43"/>
  <c r="N210" i="43"/>
  <c r="O210" i="43"/>
  <c r="P210" i="43"/>
  <c r="Q210" i="43"/>
  <c r="R210" i="43"/>
  <c r="S210" i="43"/>
  <c r="T210" i="43"/>
  <c r="U210" i="43"/>
  <c r="V210" i="43"/>
  <c r="W210" i="43"/>
  <c r="X210" i="43"/>
  <c r="Y210" i="43"/>
  <c r="A211" i="43"/>
  <c r="B211" i="43"/>
  <c r="D211" i="43"/>
  <c r="E211" i="43"/>
  <c r="F211" i="43"/>
  <c r="G211" i="43"/>
  <c r="H211" i="43"/>
  <c r="I211" i="43"/>
  <c r="J211" i="43"/>
  <c r="K211" i="43"/>
  <c r="L211" i="43"/>
  <c r="M211" i="43"/>
  <c r="N211" i="43"/>
  <c r="O211" i="43"/>
  <c r="P211" i="43"/>
  <c r="Q211" i="43"/>
  <c r="R211" i="43"/>
  <c r="S211" i="43"/>
  <c r="T211" i="43"/>
  <c r="U211" i="43"/>
  <c r="V211" i="43"/>
  <c r="W211" i="43"/>
  <c r="X211" i="43"/>
  <c r="Y211" i="43"/>
  <c r="A212" i="43"/>
  <c r="B212" i="43"/>
  <c r="D212" i="43"/>
  <c r="E212" i="43"/>
  <c r="F212" i="43"/>
  <c r="G212" i="43"/>
  <c r="H212" i="43"/>
  <c r="I212" i="43"/>
  <c r="J212" i="43"/>
  <c r="K212" i="43"/>
  <c r="L212" i="43"/>
  <c r="M212" i="43"/>
  <c r="N212" i="43"/>
  <c r="O212" i="43"/>
  <c r="P212" i="43"/>
  <c r="Q212" i="43"/>
  <c r="R212" i="43"/>
  <c r="S212" i="43"/>
  <c r="T212" i="43"/>
  <c r="U212" i="43"/>
  <c r="V212" i="43"/>
  <c r="W212" i="43"/>
  <c r="X212" i="43"/>
  <c r="Y212" i="43"/>
  <c r="A213" i="43"/>
  <c r="B213" i="43"/>
  <c r="D213" i="43"/>
  <c r="E213" i="43"/>
  <c r="F213" i="43"/>
  <c r="G213" i="43"/>
  <c r="H213" i="43"/>
  <c r="I213" i="43"/>
  <c r="J213" i="43"/>
  <c r="K213" i="43"/>
  <c r="L213" i="43"/>
  <c r="M213" i="43"/>
  <c r="N213" i="43"/>
  <c r="O213" i="43"/>
  <c r="P213" i="43"/>
  <c r="Q213" i="43"/>
  <c r="R213" i="43"/>
  <c r="S213" i="43"/>
  <c r="T213" i="43"/>
  <c r="U213" i="43"/>
  <c r="V213" i="43"/>
  <c r="W213" i="43"/>
  <c r="X213" i="43"/>
  <c r="Y213" i="43"/>
  <c r="A214" i="43"/>
  <c r="B214" i="43"/>
  <c r="D214" i="43"/>
  <c r="E214" i="43"/>
  <c r="F214" i="43"/>
  <c r="G214" i="43"/>
  <c r="H214" i="43"/>
  <c r="I214" i="43"/>
  <c r="J214" i="43"/>
  <c r="K214" i="43"/>
  <c r="L214" i="43"/>
  <c r="M214" i="43"/>
  <c r="N214" i="43"/>
  <c r="O214" i="43"/>
  <c r="P214" i="43"/>
  <c r="Q214" i="43"/>
  <c r="R214" i="43"/>
  <c r="S214" i="43"/>
  <c r="T214" i="43"/>
  <c r="U214" i="43"/>
  <c r="V214" i="43"/>
  <c r="W214" i="43"/>
  <c r="X214" i="43"/>
  <c r="Y214" i="43"/>
  <c r="A215" i="43"/>
  <c r="B215" i="43"/>
  <c r="D215" i="43"/>
  <c r="E215" i="43"/>
  <c r="F215" i="43"/>
  <c r="G215" i="43"/>
  <c r="H215" i="43"/>
  <c r="I215" i="43"/>
  <c r="J215" i="43"/>
  <c r="K215" i="43"/>
  <c r="L215" i="43"/>
  <c r="M215" i="43"/>
  <c r="N215" i="43"/>
  <c r="O215" i="43"/>
  <c r="P215" i="43"/>
  <c r="Q215" i="43"/>
  <c r="R215" i="43"/>
  <c r="S215" i="43"/>
  <c r="T215" i="43"/>
  <c r="U215" i="43"/>
  <c r="V215" i="43"/>
  <c r="W215" i="43"/>
  <c r="X215" i="43"/>
  <c r="Y215" i="43"/>
  <c r="A216" i="43"/>
  <c r="B216" i="43"/>
  <c r="D216" i="43"/>
  <c r="E216" i="43"/>
  <c r="F216" i="43"/>
  <c r="G216" i="43"/>
  <c r="H216" i="43"/>
  <c r="I216" i="43"/>
  <c r="J216" i="43"/>
  <c r="K216" i="43"/>
  <c r="L216" i="43"/>
  <c r="M216" i="43"/>
  <c r="N216" i="43"/>
  <c r="O216" i="43"/>
  <c r="P216" i="43"/>
  <c r="Q216" i="43"/>
  <c r="R216" i="43"/>
  <c r="S216" i="43"/>
  <c r="T216" i="43"/>
  <c r="U216" i="43"/>
  <c r="V216" i="43"/>
  <c r="W216" i="43"/>
  <c r="X216" i="43"/>
  <c r="Y216" i="43"/>
  <c r="A217" i="43"/>
  <c r="B217" i="43"/>
  <c r="D217" i="43"/>
  <c r="E217" i="43"/>
  <c r="F217" i="43"/>
  <c r="G217" i="43"/>
  <c r="H217" i="43"/>
  <c r="I217" i="43"/>
  <c r="J217" i="43"/>
  <c r="K217" i="43"/>
  <c r="L217" i="43"/>
  <c r="M217" i="43"/>
  <c r="N217" i="43"/>
  <c r="O217" i="43"/>
  <c r="P217" i="43"/>
  <c r="Q217" i="43"/>
  <c r="R217" i="43"/>
  <c r="S217" i="43"/>
  <c r="T217" i="43"/>
  <c r="U217" i="43"/>
  <c r="V217" i="43"/>
  <c r="W217" i="43"/>
  <c r="X217" i="43"/>
  <c r="Y217" i="43"/>
  <c r="A218" i="43"/>
  <c r="B218" i="43"/>
  <c r="C218" i="43"/>
  <c r="D218" i="43"/>
  <c r="E218" i="43"/>
  <c r="F218" i="43"/>
  <c r="G218" i="43"/>
  <c r="H218" i="43"/>
  <c r="I218" i="43"/>
  <c r="J218" i="43"/>
  <c r="K218" i="43"/>
  <c r="L218" i="43"/>
  <c r="M218" i="43"/>
  <c r="N218" i="43"/>
  <c r="O218" i="43"/>
  <c r="P218" i="43"/>
  <c r="Q218" i="43"/>
  <c r="R218" i="43"/>
  <c r="S218" i="43"/>
  <c r="T218" i="43"/>
  <c r="U218" i="43"/>
  <c r="V218" i="43"/>
  <c r="W218" i="43"/>
  <c r="X218" i="43"/>
  <c r="Y218" i="43"/>
  <c r="A219" i="43"/>
  <c r="B219" i="43"/>
  <c r="C219" i="43"/>
  <c r="D219" i="43"/>
  <c r="E219" i="43"/>
  <c r="F219" i="43"/>
  <c r="G219" i="43"/>
  <c r="H219" i="43"/>
  <c r="I219" i="43"/>
  <c r="J219" i="43"/>
  <c r="K219" i="43"/>
  <c r="L219" i="43"/>
  <c r="M219" i="43"/>
  <c r="N219" i="43"/>
  <c r="O219" i="43"/>
  <c r="P219" i="43"/>
  <c r="Q219" i="43"/>
  <c r="R219" i="43"/>
  <c r="S219" i="43"/>
  <c r="T219" i="43"/>
  <c r="U219" i="43"/>
  <c r="V219" i="43"/>
  <c r="W219" i="43"/>
  <c r="X219" i="43"/>
  <c r="Y219" i="43"/>
  <c r="A220" i="43"/>
  <c r="B220" i="43"/>
  <c r="C220" i="43"/>
  <c r="D220" i="43"/>
  <c r="E220" i="43"/>
  <c r="F220" i="43"/>
  <c r="G220" i="43"/>
  <c r="H220" i="43"/>
  <c r="I220" i="43"/>
  <c r="J220" i="43"/>
  <c r="K220" i="43"/>
  <c r="L220" i="43"/>
  <c r="M220" i="43"/>
  <c r="N220" i="43"/>
  <c r="O220" i="43"/>
  <c r="P220" i="43"/>
  <c r="Q220" i="43"/>
  <c r="R220" i="43"/>
  <c r="S220" i="43"/>
  <c r="T220" i="43"/>
  <c r="U220" i="43"/>
  <c r="V220" i="43"/>
  <c r="W220" i="43"/>
  <c r="X220" i="43"/>
  <c r="Y220" i="43"/>
  <c r="A221" i="43"/>
  <c r="B221" i="43"/>
  <c r="C221" i="43"/>
  <c r="D221" i="43"/>
  <c r="E221" i="43"/>
  <c r="F221" i="43"/>
  <c r="G221" i="43"/>
  <c r="H221" i="43"/>
  <c r="I221" i="43"/>
  <c r="J221" i="43"/>
  <c r="K221" i="43"/>
  <c r="L221" i="43"/>
  <c r="M221" i="43"/>
  <c r="N221" i="43"/>
  <c r="O221" i="43"/>
  <c r="P221" i="43"/>
  <c r="Q221" i="43"/>
  <c r="R221" i="43"/>
  <c r="S221" i="43"/>
  <c r="T221" i="43"/>
  <c r="U221" i="43"/>
  <c r="V221" i="43"/>
  <c r="W221" i="43"/>
  <c r="X221" i="43"/>
  <c r="Y221" i="43"/>
  <c r="A222" i="43"/>
  <c r="B222" i="43"/>
  <c r="C222" i="43"/>
  <c r="D222" i="43"/>
  <c r="E222" i="43"/>
  <c r="F222" i="43"/>
  <c r="G222" i="43"/>
  <c r="H222" i="43"/>
  <c r="I222" i="43"/>
  <c r="J222" i="43"/>
  <c r="K222" i="43"/>
  <c r="L222" i="43"/>
  <c r="M222" i="43"/>
  <c r="N222" i="43"/>
  <c r="O222" i="43"/>
  <c r="P222" i="43"/>
  <c r="Q222" i="43"/>
  <c r="R222" i="43"/>
  <c r="S222" i="43"/>
  <c r="T222" i="43"/>
  <c r="U222" i="43"/>
  <c r="V222" i="43"/>
  <c r="W222" i="43"/>
  <c r="X222" i="43"/>
  <c r="Y222" i="43"/>
  <c r="A223" i="43"/>
  <c r="B223" i="43"/>
  <c r="C223" i="43"/>
  <c r="D223" i="43"/>
  <c r="E223" i="43"/>
  <c r="F223" i="43"/>
  <c r="G223" i="43"/>
  <c r="H223" i="43"/>
  <c r="I223" i="43"/>
  <c r="J223" i="43"/>
  <c r="K223" i="43"/>
  <c r="L223" i="43"/>
  <c r="M223" i="43"/>
  <c r="N223" i="43"/>
  <c r="O223" i="43"/>
  <c r="P223" i="43"/>
  <c r="Q223" i="43"/>
  <c r="R223" i="43"/>
  <c r="S223" i="43"/>
  <c r="T223" i="43"/>
  <c r="U223" i="43"/>
  <c r="V223" i="43"/>
  <c r="W223" i="43"/>
  <c r="X223" i="43"/>
  <c r="Y223" i="43"/>
  <c r="A224" i="43"/>
  <c r="B224" i="43"/>
  <c r="C224" i="43"/>
  <c r="D224" i="43"/>
  <c r="E224" i="43"/>
  <c r="F224" i="43"/>
  <c r="G224" i="43"/>
  <c r="H224" i="43"/>
  <c r="I224" i="43"/>
  <c r="J224" i="43"/>
  <c r="K224" i="43"/>
  <c r="L224" i="43"/>
  <c r="M224" i="43"/>
  <c r="N224" i="43"/>
  <c r="O224" i="43"/>
  <c r="P224" i="43"/>
  <c r="Q224" i="43"/>
  <c r="R224" i="43"/>
  <c r="S224" i="43"/>
  <c r="T224" i="43"/>
  <c r="U224" i="43"/>
  <c r="V224" i="43"/>
  <c r="W224" i="43"/>
  <c r="X224" i="43"/>
  <c r="Y224" i="43"/>
  <c r="A225" i="43"/>
  <c r="B225" i="43"/>
  <c r="C225" i="43"/>
  <c r="D225" i="43"/>
  <c r="E225" i="43"/>
  <c r="F225" i="43"/>
  <c r="G225" i="43"/>
  <c r="H225" i="43"/>
  <c r="I225" i="43"/>
  <c r="J225" i="43"/>
  <c r="K225" i="43"/>
  <c r="L225" i="43"/>
  <c r="M225" i="43"/>
  <c r="N225" i="43"/>
  <c r="O225" i="43"/>
  <c r="P225" i="43"/>
  <c r="Q225" i="43"/>
  <c r="R225" i="43"/>
  <c r="S225" i="43"/>
  <c r="T225" i="43"/>
  <c r="U225" i="43"/>
  <c r="V225" i="43"/>
  <c r="W225" i="43"/>
  <c r="X225" i="43"/>
  <c r="Y225" i="43"/>
  <c r="A226" i="43"/>
  <c r="B226" i="43"/>
  <c r="C226" i="43"/>
  <c r="D226" i="43"/>
  <c r="E226" i="43"/>
  <c r="F226" i="43"/>
  <c r="G226" i="43"/>
  <c r="H226" i="43"/>
  <c r="I226" i="43"/>
  <c r="J226" i="43"/>
  <c r="K226" i="43"/>
  <c r="L226" i="43"/>
  <c r="M226" i="43"/>
  <c r="N226" i="43"/>
  <c r="O226" i="43"/>
  <c r="P226" i="43"/>
  <c r="Q226" i="43"/>
  <c r="R226" i="43"/>
  <c r="S226" i="43"/>
  <c r="T226" i="43"/>
  <c r="U226" i="43"/>
  <c r="V226" i="43"/>
  <c r="W226" i="43"/>
  <c r="X226" i="43"/>
  <c r="Y226" i="43"/>
  <c r="A227" i="43"/>
  <c r="B227" i="43"/>
  <c r="C227" i="43"/>
  <c r="D227" i="43"/>
  <c r="E227" i="43"/>
  <c r="F227" i="43"/>
  <c r="G227" i="43"/>
  <c r="H227" i="43"/>
  <c r="I227" i="43"/>
  <c r="J227" i="43"/>
  <c r="K227" i="43"/>
  <c r="L227" i="43"/>
  <c r="M227" i="43"/>
  <c r="N227" i="43"/>
  <c r="O227" i="43"/>
  <c r="P227" i="43"/>
  <c r="Q227" i="43"/>
  <c r="R227" i="43"/>
  <c r="S227" i="43"/>
  <c r="T227" i="43"/>
  <c r="U227" i="43"/>
  <c r="V227" i="43"/>
  <c r="W227" i="43"/>
  <c r="X227" i="43"/>
  <c r="Y227" i="43"/>
  <c r="A228" i="43"/>
  <c r="B228" i="43"/>
  <c r="C228" i="43"/>
  <c r="D228" i="43"/>
  <c r="E228" i="43"/>
  <c r="F228" i="43"/>
  <c r="G228" i="43"/>
  <c r="H228" i="43"/>
  <c r="I228" i="43"/>
  <c r="J228" i="43"/>
  <c r="K228" i="43"/>
  <c r="L228" i="43"/>
  <c r="M228" i="43"/>
  <c r="N228" i="43"/>
  <c r="O228" i="43"/>
  <c r="P228" i="43"/>
  <c r="Q228" i="43"/>
  <c r="R228" i="43"/>
  <c r="S228" i="43"/>
  <c r="T228" i="43"/>
  <c r="U228" i="43"/>
  <c r="V228" i="43"/>
  <c r="W228" i="43"/>
  <c r="X228" i="43"/>
  <c r="Y228" i="43"/>
  <c r="A229" i="43"/>
  <c r="B229" i="43"/>
  <c r="C229" i="43"/>
  <c r="D229" i="43"/>
  <c r="E229" i="43"/>
  <c r="F229" i="43"/>
  <c r="G229" i="43"/>
  <c r="H229" i="43"/>
  <c r="I229" i="43"/>
  <c r="J229" i="43"/>
  <c r="K229" i="43"/>
  <c r="L229" i="43"/>
  <c r="M229" i="43"/>
  <c r="N229" i="43"/>
  <c r="O229" i="43"/>
  <c r="P229" i="43"/>
  <c r="Q229" i="43"/>
  <c r="R229" i="43"/>
  <c r="S229" i="43"/>
  <c r="T229" i="43"/>
  <c r="U229" i="43"/>
  <c r="V229" i="43"/>
  <c r="W229" i="43"/>
  <c r="X229" i="43"/>
  <c r="Y229" i="43"/>
  <c r="A230" i="43"/>
  <c r="B230" i="43"/>
  <c r="C230" i="43"/>
  <c r="D230" i="43"/>
  <c r="E230" i="43"/>
  <c r="F230" i="43"/>
  <c r="G230" i="43"/>
  <c r="H230" i="43"/>
  <c r="I230" i="43"/>
  <c r="J230" i="43"/>
  <c r="K230" i="43"/>
  <c r="L230" i="43"/>
  <c r="M230" i="43"/>
  <c r="N230" i="43"/>
  <c r="O230" i="43"/>
  <c r="P230" i="43"/>
  <c r="Q230" i="43"/>
  <c r="R230" i="43"/>
  <c r="S230" i="43"/>
  <c r="T230" i="43"/>
  <c r="U230" i="43"/>
  <c r="V230" i="43"/>
  <c r="W230" i="43"/>
  <c r="X230" i="43"/>
  <c r="Y230" i="43"/>
  <c r="A231" i="43"/>
  <c r="B231" i="43"/>
  <c r="C231" i="43"/>
  <c r="D231" i="43"/>
  <c r="E231" i="43"/>
  <c r="F231" i="43"/>
  <c r="G231" i="43"/>
  <c r="H231" i="43"/>
  <c r="I231" i="43"/>
  <c r="J231" i="43"/>
  <c r="K231" i="43"/>
  <c r="L231" i="43"/>
  <c r="M231" i="43"/>
  <c r="N231" i="43"/>
  <c r="O231" i="43"/>
  <c r="P231" i="43"/>
  <c r="Q231" i="43"/>
  <c r="R231" i="43"/>
  <c r="S231" i="43"/>
  <c r="T231" i="43"/>
  <c r="U231" i="43"/>
  <c r="V231" i="43"/>
  <c r="W231" i="43"/>
  <c r="X231" i="43"/>
  <c r="Y231" i="43"/>
  <c r="A232" i="43"/>
  <c r="B232" i="43"/>
  <c r="C232" i="43"/>
  <c r="D232" i="43"/>
  <c r="E232" i="43"/>
  <c r="F232" i="43"/>
  <c r="G232" i="43"/>
  <c r="H232" i="43"/>
  <c r="I232" i="43"/>
  <c r="J232" i="43"/>
  <c r="K232" i="43"/>
  <c r="L232" i="43"/>
  <c r="M232" i="43"/>
  <c r="N232" i="43"/>
  <c r="O232" i="43"/>
  <c r="P232" i="43"/>
  <c r="Q232" i="43"/>
  <c r="R232" i="43"/>
  <c r="S232" i="43"/>
  <c r="T232" i="43"/>
  <c r="U232" i="43"/>
  <c r="V232" i="43"/>
  <c r="W232" i="43"/>
  <c r="X232" i="43"/>
  <c r="Y232" i="43"/>
  <c r="A233" i="43"/>
  <c r="B233" i="43"/>
  <c r="C233" i="43"/>
  <c r="D233" i="43"/>
  <c r="E233" i="43"/>
  <c r="F233" i="43"/>
  <c r="G233" i="43"/>
  <c r="H233" i="43"/>
  <c r="I233" i="43"/>
  <c r="J233" i="43"/>
  <c r="K233" i="43"/>
  <c r="L233" i="43"/>
  <c r="M233" i="43"/>
  <c r="N233" i="43"/>
  <c r="O233" i="43"/>
  <c r="P233" i="43"/>
  <c r="Q233" i="43"/>
  <c r="R233" i="43"/>
  <c r="S233" i="43"/>
  <c r="T233" i="43"/>
  <c r="U233" i="43"/>
  <c r="V233" i="43"/>
  <c r="W233" i="43"/>
  <c r="X233" i="43"/>
  <c r="Y233" i="43"/>
  <c r="A234" i="43"/>
  <c r="B234" i="43"/>
  <c r="C234" i="43"/>
  <c r="D234" i="43"/>
  <c r="E234" i="43"/>
  <c r="F234" i="43"/>
  <c r="G234" i="43"/>
  <c r="H234" i="43"/>
  <c r="I234" i="43"/>
  <c r="J234" i="43"/>
  <c r="K234" i="43"/>
  <c r="L234" i="43"/>
  <c r="M234" i="43"/>
  <c r="N234" i="43"/>
  <c r="O234" i="43"/>
  <c r="P234" i="43"/>
  <c r="Q234" i="43"/>
  <c r="R234" i="43"/>
  <c r="S234" i="43"/>
  <c r="T234" i="43"/>
  <c r="U234" i="43"/>
  <c r="V234" i="43"/>
  <c r="W234" i="43"/>
  <c r="X234" i="43"/>
  <c r="Y234" i="43"/>
  <c r="A235" i="43"/>
  <c r="B235" i="43"/>
  <c r="C235" i="43"/>
  <c r="D235" i="43"/>
  <c r="E235" i="43"/>
  <c r="F235" i="43"/>
  <c r="G235" i="43"/>
  <c r="H235" i="43"/>
  <c r="I235" i="43"/>
  <c r="J235" i="43"/>
  <c r="K235" i="43"/>
  <c r="L235" i="43"/>
  <c r="M235" i="43"/>
  <c r="N235" i="43"/>
  <c r="O235" i="43"/>
  <c r="P235" i="43"/>
  <c r="Q235" i="43"/>
  <c r="R235" i="43"/>
  <c r="S235" i="43"/>
  <c r="T235" i="43"/>
  <c r="U235" i="43"/>
  <c r="V235" i="43"/>
  <c r="W235" i="43"/>
  <c r="X235" i="43"/>
  <c r="Y235" i="43"/>
  <c r="A170" i="43"/>
  <c r="B170" i="43"/>
  <c r="C170" i="43"/>
  <c r="D170" i="43"/>
  <c r="E170" i="43"/>
  <c r="F170" i="43"/>
  <c r="G170" i="43"/>
  <c r="H170" i="43"/>
  <c r="I170" i="43"/>
  <c r="J170" i="43"/>
  <c r="K170" i="43"/>
  <c r="L170" i="43"/>
  <c r="M170" i="43"/>
  <c r="N170" i="43"/>
  <c r="O170" i="43"/>
  <c r="P170" i="43"/>
  <c r="Q170" i="43"/>
  <c r="R170" i="43"/>
  <c r="S170" i="43"/>
  <c r="T170" i="43"/>
  <c r="U170" i="43"/>
  <c r="V170" i="43"/>
  <c r="W170" i="43"/>
  <c r="X170" i="43"/>
  <c r="Y170" i="43"/>
  <c r="A171" i="43"/>
  <c r="B171" i="43"/>
  <c r="C171" i="43"/>
  <c r="D171" i="43"/>
  <c r="E171" i="43"/>
  <c r="F171" i="43"/>
  <c r="G171" i="43"/>
  <c r="H171" i="43"/>
  <c r="I171" i="43"/>
  <c r="J171" i="43"/>
  <c r="K171" i="43"/>
  <c r="L171" i="43"/>
  <c r="M171" i="43"/>
  <c r="N171" i="43"/>
  <c r="O171" i="43"/>
  <c r="P171" i="43"/>
  <c r="Q171" i="43"/>
  <c r="R171" i="43"/>
  <c r="S171" i="43"/>
  <c r="T171" i="43"/>
  <c r="U171" i="43"/>
  <c r="V171" i="43"/>
  <c r="W171" i="43"/>
  <c r="X171" i="43"/>
  <c r="Y171" i="43"/>
  <c r="A172" i="43"/>
  <c r="B172" i="43"/>
  <c r="C172" i="43"/>
  <c r="D172" i="43"/>
  <c r="E172" i="43"/>
  <c r="F172" i="43"/>
  <c r="G172" i="43"/>
  <c r="H172" i="43"/>
  <c r="I172" i="43"/>
  <c r="J172" i="43"/>
  <c r="K172" i="43"/>
  <c r="L172" i="43"/>
  <c r="M172" i="43"/>
  <c r="N172" i="43"/>
  <c r="O172" i="43"/>
  <c r="P172" i="43"/>
  <c r="Q172" i="43"/>
  <c r="R172" i="43"/>
  <c r="S172" i="43"/>
  <c r="T172" i="43"/>
  <c r="U172" i="43"/>
  <c r="V172" i="43"/>
  <c r="W172" i="43"/>
  <c r="X172" i="43"/>
  <c r="Y172" i="43"/>
  <c r="A173" i="43"/>
  <c r="B173" i="43"/>
  <c r="C173" i="43"/>
  <c r="D173" i="43"/>
  <c r="E173" i="43"/>
  <c r="F173" i="43"/>
  <c r="G173" i="43"/>
  <c r="H173" i="43"/>
  <c r="I173" i="43"/>
  <c r="J173" i="43"/>
  <c r="K173" i="43"/>
  <c r="L173" i="43"/>
  <c r="M173" i="43"/>
  <c r="N173" i="43"/>
  <c r="O173" i="43"/>
  <c r="P173" i="43"/>
  <c r="Q173" i="43"/>
  <c r="R173" i="43"/>
  <c r="S173" i="43"/>
  <c r="T173" i="43"/>
  <c r="U173" i="43"/>
  <c r="V173" i="43"/>
  <c r="W173" i="43"/>
  <c r="X173" i="43"/>
  <c r="Y173" i="43"/>
  <c r="A174" i="43"/>
  <c r="B174" i="43"/>
  <c r="C174" i="43"/>
  <c r="D174" i="43"/>
  <c r="E174" i="43"/>
  <c r="F174" i="43"/>
  <c r="G174" i="43"/>
  <c r="H174" i="43"/>
  <c r="I174" i="43"/>
  <c r="J174" i="43"/>
  <c r="K174" i="43"/>
  <c r="L174" i="43"/>
  <c r="M174" i="43"/>
  <c r="N174" i="43"/>
  <c r="O174" i="43"/>
  <c r="P174" i="43"/>
  <c r="Q174" i="43"/>
  <c r="R174" i="43"/>
  <c r="S174" i="43"/>
  <c r="T174" i="43"/>
  <c r="U174" i="43"/>
  <c r="V174" i="43"/>
  <c r="W174" i="43"/>
  <c r="X174" i="43"/>
  <c r="Y174" i="43"/>
  <c r="A175" i="43"/>
  <c r="B175" i="43"/>
  <c r="C175" i="43"/>
  <c r="D175" i="43"/>
  <c r="E175" i="43"/>
  <c r="F175" i="43"/>
  <c r="G175" i="43"/>
  <c r="H175" i="43"/>
  <c r="I175" i="43"/>
  <c r="J175" i="43"/>
  <c r="K175" i="43"/>
  <c r="L175" i="43"/>
  <c r="M175" i="43"/>
  <c r="N175" i="43"/>
  <c r="O175" i="43"/>
  <c r="P175" i="43"/>
  <c r="Q175" i="43"/>
  <c r="R175" i="43"/>
  <c r="S175" i="43"/>
  <c r="T175" i="43"/>
  <c r="U175" i="43"/>
  <c r="V175" i="43"/>
  <c r="W175" i="43"/>
  <c r="X175" i="43"/>
  <c r="Y175" i="43"/>
  <c r="A176" i="43"/>
  <c r="B176" i="43"/>
  <c r="C176" i="43"/>
  <c r="D176" i="43"/>
  <c r="E176" i="43"/>
  <c r="F176" i="43"/>
  <c r="G176" i="43"/>
  <c r="H176" i="43"/>
  <c r="I176" i="43"/>
  <c r="J176" i="43"/>
  <c r="K176" i="43"/>
  <c r="L176" i="43"/>
  <c r="M176" i="43"/>
  <c r="N176" i="43"/>
  <c r="O176" i="43"/>
  <c r="P176" i="43"/>
  <c r="Q176" i="43"/>
  <c r="R176" i="43"/>
  <c r="S176" i="43"/>
  <c r="T176" i="43"/>
  <c r="U176" i="43"/>
  <c r="V176" i="43"/>
  <c r="W176" i="43"/>
  <c r="X176" i="43"/>
  <c r="Y176" i="43"/>
  <c r="A177" i="43"/>
  <c r="B177" i="43"/>
  <c r="C177" i="43"/>
  <c r="D177" i="43"/>
  <c r="E177" i="43"/>
  <c r="F177" i="43"/>
  <c r="G177" i="43"/>
  <c r="H177" i="43"/>
  <c r="I177" i="43"/>
  <c r="J177" i="43"/>
  <c r="K177" i="43"/>
  <c r="L177" i="43"/>
  <c r="M177" i="43"/>
  <c r="N177" i="43"/>
  <c r="O177" i="43"/>
  <c r="P177" i="43"/>
  <c r="Q177" i="43"/>
  <c r="R177" i="43"/>
  <c r="S177" i="43"/>
  <c r="T177" i="43"/>
  <c r="U177" i="43"/>
  <c r="V177" i="43"/>
  <c r="W177" i="43"/>
  <c r="X177" i="43"/>
  <c r="Y177" i="43"/>
  <c r="A178" i="43"/>
  <c r="B178" i="43"/>
  <c r="C178" i="43"/>
  <c r="D178" i="43"/>
  <c r="E178" i="43"/>
  <c r="F178" i="43"/>
  <c r="G178" i="43"/>
  <c r="H178" i="43"/>
  <c r="I178" i="43"/>
  <c r="J178" i="43"/>
  <c r="K178" i="43"/>
  <c r="L178" i="43"/>
  <c r="M178" i="43"/>
  <c r="N178" i="43"/>
  <c r="O178" i="43"/>
  <c r="P178" i="43"/>
  <c r="Q178" i="43"/>
  <c r="R178" i="43"/>
  <c r="S178" i="43"/>
  <c r="T178" i="43"/>
  <c r="U178" i="43"/>
  <c r="V178" i="43"/>
  <c r="W178" i="43"/>
  <c r="X178" i="43"/>
  <c r="Y178" i="43"/>
  <c r="A179" i="43"/>
  <c r="B179" i="43"/>
  <c r="C179" i="43"/>
  <c r="D179" i="43"/>
  <c r="E179" i="43"/>
  <c r="F179" i="43"/>
  <c r="G179" i="43"/>
  <c r="H179" i="43"/>
  <c r="I179" i="43"/>
  <c r="J179" i="43"/>
  <c r="K179" i="43"/>
  <c r="L179" i="43"/>
  <c r="M179" i="43"/>
  <c r="N179" i="43"/>
  <c r="O179" i="43"/>
  <c r="P179" i="43"/>
  <c r="Q179" i="43"/>
  <c r="R179" i="43"/>
  <c r="S179" i="43"/>
  <c r="T179" i="43"/>
  <c r="U179" i="43"/>
  <c r="V179" i="43"/>
  <c r="W179" i="43"/>
  <c r="X179" i="43"/>
  <c r="Y179" i="43"/>
  <c r="A180" i="43"/>
  <c r="B180" i="43"/>
  <c r="C180" i="43"/>
  <c r="D180" i="43"/>
  <c r="E180" i="43"/>
  <c r="F180" i="43"/>
  <c r="G180" i="43"/>
  <c r="H180" i="43"/>
  <c r="I180" i="43"/>
  <c r="J180" i="43"/>
  <c r="K180" i="43"/>
  <c r="L180" i="43"/>
  <c r="M180" i="43"/>
  <c r="N180" i="43"/>
  <c r="O180" i="43"/>
  <c r="P180" i="43"/>
  <c r="Q180" i="43"/>
  <c r="R180" i="43"/>
  <c r="S180" i="43"/>
  <c r="T180" i="43"/>
  <c r="U180" i="43"/>
  <c r="V180" i="43"/>
  <c r="W180" i="43"/>
  <c r="X180" i="43"/>
  <c r="Y180" i="43"/>
  <c r="A181" i="43"/>
  <c r="B181" i="43"/>
  <c r="C181" i="43"/>
  <c r="D181" i="43"/>
  <c r="E181" i="43"/>
  <c r="F181" i="43"/>
  <c r="G181" i="43"/>
  <c r="H181" i="43"/>
  <c r="I181" i="43"/>
  <c r="J181" i="43"/>
  <c r="K181" i="43"/>
  <c r="L181" i="43"/>
  <c r="M181" i="43"/>
  <c r="N181" i="43"/>
  <c r="O181" i="43"/>
  <c r="P181" i="43"/>
  <c r="Q181" i="43"/>
  <c r="R181" i="43"/>
  <c r="S181" i="43"/>
  <c r="T181" i="43"/>
  <c r="U181" i="43"/>
  <c r="V181" i="43"/>
  <c r="W181" i="43"/>
  <c r="X181" i="43"/>
  <c r="Y181" i="43"/>
  <c r="A182" i="43"/>
  <c r="B182" i="43"/>
  <c r="C182" i="43"/>
  <c r="D182" i="43"/>
  <c r="E182" i="43"/>
  <c r="F182" i="43"/>
  <c r="G182" i="43"/>
  <c r="H182" i="43"/>
  <c r="I182" i="43"/>
  <c r="J182" i="43"/>
  <c r="K182" i="43"/>
  <c r="L182" i="43"/>
  <c r="M182" i="43"/>
  <c r="N182" i="43"/>
  <c r="O182" i="43"/>
  <c r="P182" i="43"/>
  <c r="Q182" i="43"/>
  <c r="R182" i="43"/>
  <c r="S182" i="43"/>
  <c r="T182" i="43"/>
  <c r="U182" i="43"/>
  <c r="V182" i="43"/>
  <c r="W182" i="43"/>
  <c r="X182" i="43"/>
  <c r="Y182" i="43"/>
  <c r="A183" i="43"/>
  <c r="B183" i="43"/>
  <c r="C183" i="43"/>
  <c r="D183" i="43"/>
  <c r="E183" i="43"/>
  <c r="F183" i="43"/>
  <c r="G183" i="43"/>
  <c r="H183" i="43"/>
  <c r="I183" i="43"/>
  <c r="J183" i="43"/>
  <c r="K183" i="43"/>
  <c r="L183" i="43"/>
  <c r="M183" i="43"/>
  <c r="N183" i="43"/>
  <c r="O183" i="43"/>
  <c r="P183" i="43"/>
  <c r="Q183" i="43"/>
  <c r="R183" i="43"/>
  <c r="S183" i="43"/>
  <c r="T183" i="43"/>
  <c r="U183" i="43"/>
  <c r="V183" i="43"/>
  <c r="W183" i="43"/>
  <c r="X183" i="43"/>
  <c r="Y183" i="43"/>
  <c r="A98" i="43"/>
  <c r="B98" i="43"/>
  <c r="C98" i="43"/>
  <c r="D98" i="43"/>
  <c r="E98" i="43"/>
  <c r="F98" i="43"/>
  <c r="G98" i="43"/>
  <c r="H98" i="43"/>
  <c r="I98" i="43"/>
  <c r="J98" i="43"/>
  <c r="K98" i="43"/>
  <c r="L98" i="43"/>
  <c r="M98" i="43"/>
  <c r="N98" i="43"/>
  <c r="O98" i="43"/>
  <c r="P98" i="43"/>
  <c r="Q98" i="43"/>
  <c r="R98" i="43"/>
  <c r="S98" i="43"/>
  <c r="T98" i="43"/>
  <c r="U98" i="43"/>
  <c r="V98" i="43"/>
  <c r="W98" i="43"/>
  <c r="X98" i="43"/>
  <c r="Y98" i="43"/>
  <c r="A99" i="43"/>
  <c r="B99" i="43"/>
  <c r="C99" i="43"/>
  <c r="D99" i="43"/>
  <c r="E99" i="43"/>
  <c r="F99" i="43"/>
  <c r="G99" i="43"/>
  <c r="H99" i="43"/>
  <c r="I99" i="43"/>
  <c r="J99" i="43"/>
  <c r="K99" i="43"/>
  <c r="L99" i="43"/>
  <c r="M99" i="43"/>
  <c r="N99" i="43"/>
  <c r="O99" i="43"/>
  <c r="P99" i="43"/>
  <c r="Q99" i="43"/>
  <c r="R99" i="43"/>
  <c r="S99" i="43"/>
  <c r="T99" i="43"/>
  <c r="U99" i="43"/>
  <c r="V99" i="43"/>
  <c r="W99" i="43"/>
  <c r="X99" i="43"/>
  <c r="Y99" i="43"/>
  <c r="A100" i="43"/>
  <c r="B100" i="43"/>
  <c r="C100" i="43"/>
  <c r="D100" i="43"/>
  <c r="E100" i="43"/>
  <c r="F100" i="43"/>
  <c r="G100" i="43"/>
  <c r="H100" i="43"/>
  <c r="I100" i="43"/>
  <c r="J100" i="43"/>
  <c r="K100" i="43"/>
  <c r="L100" i="43"/>
  <c r="M100" i="43"/>
  <c r="N100" i="43"/>
  <c r="O100" i="43"/>
  <c r="P100" i="43"/>
  <c r="Q100" i="43"/>
  <c r="R100" i="43"/>
  <c r="S100" i="43"/>
  <c r="T100" i="43"/>
  <c r="U100" i="43"/>
  <c r="V100" i="43"/>
  <c r="W100" i="43"/>
  <c r="X100" i="43"/>
  <c r="Y100" i="43"/>
  <c r="A101" i="43"/>
  <c r="B101" i="43"/>
  <c r="C101" i="43"/>
  <c r="D101" i="43"/>
  <c r="E101" i="43"/>
  <c r="F101" i="43"/>
  <c r="G101" i="43"/>
  <c r="H101" i="43"/>
  <c r="I101" i="43"/>
  <c r="J101" i="43"/>
  <c r="K101" i="43"/>
  <c r="L101" i="43"/>
  <c r="M101" i="43"/>
  <c r="N101" i="43"/>
  <c r="O101" i="43"/>
  <c r="P101" i="43"/>
  <c r="Q101" i="43"/>
  <c r="R101" i="43"/>
  <c r="S101" i="43"/>
  <c r="T101" i="43"/>
  <c r="U101" i="43"/>
  <c r="V101" i="43"/>
  <c r="W101" i="43"/>
  <c r="X101" i="43"/>
  <c r="Y101" i="43"/>
  <c r="A102" i="43"/>
  <c r="B102" i="43"/>
  <c r="C102" i="43"/>
  <c r="D102" i="43"/>
  <c r="E102" i="43"/>
  <c r="F102" i="43"/>
  <c r="G102" i="43"/>
  <c r="H102" i="43"/>
  <c r="I102" i="43"/>
  <c r="J102" i="43"/>
  <c r="K102" i="43"/>
  <c r="L102" i="43"/>
  <c r="M102" i="43"/>
  <c r="N102" i="43"/>
  <c r="O102" i="43"/>
  <c r="P102" i="43"/>
  <c r="Q102" i="43"/>
  <c r="R102" i="43"/>
  <c r="S102" i="43"/>
  <c r="T102" i="43"/>
  <c r="U102" i="43"/>
  <c r="V102" i="43"/>
  <c r="W102" i="43"/>
  <c r="X102" i="43"/>
  <c r="Y102" i="43"/>
  <c r="A103" i="43"/>
  <c r="B103" i="43"/>
  <c r="C103" i="43"/>
  <c r="D103" i="43"/>
  <c r="E103" i="43"/>
  <c r="F103" i="43"/>
  <c r="G103" i="43"/>
  <c r="H103" i="43"/>
  <c r="I103" i="43"/>
  <c r="J103" i="43"/>
  <c r="K103" i="43"/>
  <c r="L103" i="43"/>
  <c r="M103" i="43"/>
  <c r="N103" i="43"/>
  <c r="O103" i="43"/>
  <c r="P103" i="43"/>
  <c r="Q103" i="43"/>
  <c r="R103" i="43"/>
  <c r="S103" i="43"/>
  <c r="T103" i="43"/>
  <c r="U103" i="43"/>
  <c r="V103" i="43"/>
  <c r="W103" i="43"/>
  <c r="X103" i="43"/>
  <c r="Y103" i="43"/>
  <c r="A104" i="43"/>
  <c r="B104" i="43"/>
  <c r="C104" i="43"/>
  <c r="D104" i="43"/>
  <c r="E104" i="43"/>
  <c r="F104" i="43"/>
  <c r="G104" i="43"/>
  <c r="H104" i="43"/>
  <c r="I104" i="43"/>
  <c r="J104" i="43"/>
  <c r="K104" i="43"/>
  <c r="L104" i="43"/>
  <c r="M104" i="43"/>
  <c r="N104" i="43"/>
  <c r="O104" i="43"/>
  <c r="P104" i="43"/>
  <c r="Q104" i="43"/>
  <c r="R104" i="43"/>
  <c r="S104" i="43"/>
  <c r="T104" i="43"/>
  <c r="U104" i="43"/>
  <c r="V104" i="43"/>
  <c r="W104" i="43"/>
  <c r="X104" i="43"/>
  <c r="Y104" i="43"/>
  <c r="A105" i="43"/>
  <c r="B105" i="43"/>
  <c r="C105" i="43"/>
  <c r="D105" i="43"/>
  <c r="E105" i="43"/>
  <c r="F105" i="43"/>
  <c r="G105" i="43"/>
  <c r="H105" i="43"/>
  <c r="I105" i="43"/>
  <c r="J105" i="43"/>
  <c r="K105" i="43"/>
  <c r="L105" i="43"/>
  <c r="M105" i="43"/>
  <c r="N105" i="43"/>
  <c r="O105" i="43"/>
  <c r="P105" i="43"/>
  <c r="Q105" i="43"/>
  <c r="R105" i="43"/>
  <c r="S105" i="43"/>
  <c r="T105" i="43"/>
  <c r="U105" i="43"/>
  <c r="V105" i="43"/>
  <c r="W105" i="43"/>
  <c r="X105" i="43"/>
  <c r="Y105" i="43"/>
  <c r="A106" i="43"/>
  <c r="B106" i="43"/>
  <c r="C106" i="43"/>
  <c r="D106" i="43"/>
  <c r="E106" i="43"/>
  <c r="F106" i="43"/>
  <c r="G106" i="43"/>
  <c r="H106" i="43"/>
  <c r="I106" i="43"/>
  <c r="J106" i="43"/>
  <c r="K106" i="43"/>
  <c r="L106" i="43"/>
  <c r="M106" i="43"/>
  <c r="N106" i="43"/>
  <c r="O106" i="43"/>
  <c r="P106" i="43"/>
  <c r="Q106" i="43"/>
  <c r="R106" i="43"/>
  <c r="S106" i="43"/>
  <c r="T106" i="43"/>
  <c r="U106" i="43"/>
  <c r="V106" i="43"/>
  <c r="W106" i="43"/>
  <c r="X106" i="43"/>
  <c r="Y106" i="43"/>
  <c r="A107" i="43"/>
  <c r="B107" i="43"/>
  <c r="C107" i="43"/>
  <c r="D107" i="43"/>
  <c r="E107" i="43"/>
  <c r="F107" i="43"/>
  <c r="G107" i="43"/>
  <c r="H107" i="43"/>
  <c r="I107" i="43"/>
  <c r="J107" i="43"/>
  <c r="K107" i="43"/>
  <c r="L107" i="43"/>
  <c r="M107" i="43"/>
  <c r="N107" i="43"/>
  <c r="O107" i="43"/>
  <c r="P107" i="43"/>
  <c r="Q107" i="43"/>
  <c r="R107" i="43"/>
  <c r="S107" i="43"/>
  <c r="T107" i="43"/>
  <c r="U107" i="43"/>
  <c r="V107" i="43"/>
  <c r="W107" i="43"/>
  <c r="X107" i="43"/>
  <c r="Y107" i="43"/>
  <c r="A108" i="43"/>
  <c r="B108" i="43"/>
  <c r="C108" i="43"/>
  <c r="D108" i="43"/>
  <c r="E108" i="43"/>
  <c r="F108" i="43"/>
  <c r="G108" i="43"/>
  <c r="H108" i="43"/>
  <c r="I108" i="43"/>
  <c r="J108" i="43"/>
  <c r="K108" i="43"/>
  <c r="L108" i="43"/>
  <c r="M108" i="43"/>
  <c r="N108" i="43"/>
  <c r="O108" i="43"/>
  <c r="P108" i="43"/>
  <c r="Q108" i="43"/>
  <c r="R108" i="43"/>
  <c r="S108" i="43"/>
  <c r="T108" i="43"/>
  <c r="U108" i="43"/>
  <c r="V108" i="43"/>
  <c r="W108" i="43"/>
  <c r="X108" i="43"/>
  <c r="Y108" i="43"/>
  <c r="A109" i="43"/>
  <c r="B109" i="43"/>
  <c r="C109" i="43"/>
  <c r="D109" i="43"/>
  <c r="E109" i="43"/>
  <c r="F109" i="43"/>
  <c r="G109" i="43"/>
  <c r="H109" i="43"/>
  <c r="I109" i="43"/>
  <c r="J109" i="43"/>
  <c r="K109" i="43"/>
  <c r="L109" i="43"/>
  <c r="M109" i="43"/>
  <c r="N109" i="43"/>
  <c r="O109" i="43"/>
  <c r="P109" i="43"/>
  <c r="Q109" i="43"/>
  <c r="R109" i="43"/>
  <c r="S109" i="43"/>
  <c r="T109" i="43"/>
  <c r="U109" i="43"/>
  <c r="V109" i="43"/>
  <c r="W109" i="43"/>
  <c r="X109" i="43"/>
  <c r="Y109" i="43"/>
  <c r="A110" i="43"/>
  <c r="B110" i="43"/>
  <c r="C110" i="43"/>
  <c r="D110" i="43"/>
  <c r="E110" i="43"/>
  <c r="F110" i="43"/>
  <c r="G110" i="43"/>
  <c r="H110" i="43"/>
  <c r="I110" i="43"/>
  <c r="J110" i="43"/>
  <c r="K110" i="43"/>
  <c r="L110" i="43"/>
  <c r="M110" i="43"/>
  <c r="N110" i="43"/>
  <c r="O110" i="43"/>
  <c r="P110" i="43"/>
  <c r="Q110" i="43"/>
  <c r="R110" i="43"/>
  <c r="S110" i="43"/>
  <c r="T110" i="43"/>
  <c r="U110" i="43"/>
  <c r="V110" i="43"/>
  <c r="W110" i="43"/>
  <c r="X110" i="43"/>
  <c r="Y110" i="43"/>
  <c r="A111" i="43"/>
  <c r="B111" i="43"/>
  <c r="C111" i="43"/>
  <c r="D111" i="43"/>
  <c r="E111" i="43"/>
  <c r="F111" i="43"/>
  <c r="G111" i="43"/>
  <c r="H111" i="43"/>
  <c r="I111" i="43"/>
  <c r="J111" i="43"/>
  <c r="K111" i="43"/>
  <c r="L111" i="43"/>
  <c r="M111" i="43"/>
  <c r="N111" i="43"/>
  <c r="O111" i="43"/>
  <c r="P111" i="43"/>
  <c r="Q111" i="43"/>
  <c r="R111" i="43"/>
  <c r="S111" i="43"/>
  <c r="T111" i="43"/>
  <c r="U111" i="43"/>
  <c r="V111" i="43"/>
  <c r="W111" i="43"/>
  <c r="X111" i="43"/>
  <c r="Y111" i="43"/>
  <c r="A112" i="43"/>
  <c r="B112" i="43"/>
  <c r="C112" i="43"/>
  <c r="D112" i="43"/>
  <c r="E112" i="43"/>
  <c r="F112" i="43"/>
  <c r="G112" i="43"/>
  <c r="H112" i="43"/>
  <c r="I112" i="43"/>
  <c r="J112" i="43"/>
  <c r="K112" i="43"/>
  <c r="L112" i="43"/>
  <c r="M112" i="43"/>
  <c r="N112" i="43"/>
  <c r="O112" i="43"/>
  <c r="P112" i="43"/>
  <c r="Q112" i="43"/>
  <c r="R112" i="43"/>
  <c r="S112" i="43"/>
  <c r="T112" i="43"/>
  <c r="U112" i="43"/>
  <c r="V112" i="43"/>
  <c r="W112" i="43"/>
  <c r="X112" i="43"/>
  <c r="Y112" i="43"/>
  <c r="A113" i="43"/>
  <c r="B113" i="43"/>
  <c r="C113" i="43"/>
  <c r="D113" i="43"/>
  <c r="E113" i="43"/>
  <c r="F113" i="43"/>
  <c r="G113" i="43"/>
  <c r="H113" i="43"/>
  <c r="I113" i="43"/>
  <c r="J113" i="43"/>
  <c r="K113" i="43"/>
  <c r="L113" i="43"/>
  <c r="M113" i="43"/>
  <c r="N113" i="43"/>
  <c r="O113" i="43"/>
  <c r="P113" i="43"/>
  <c r="Q113" i="43"/>
  <c r="R113" i="43"/>
  <c r="S113" i="43"/>
  <c r="T113" i="43"/>
  <c r="U113" i="43"/>
  <c r="V113" i="43"/>
  <c r="W113" i="43"/>
  <c r="X113" i="43"/>
  <c r="Y113" i="43"/>
  <c r="A114" i="43"/>
  <c r="B114" i="43"/>
  <c r="C114" i="43"/>
  <c r="D114" i="43"/>
  <c r="E114" i="43"/>
  <c r="F114" i="43"/>
  <c r="G114" i="43"/>
  <c r="H114" i="43"/>
  <c r="I114" i="43"/>
  <c r="J114" i="43"/>
  <c r="K114" i="43"/>
  <c r="L114" i="43"/>
  <c r="M114" i="43"/>
  <c r="N114" i="43"/>
  <c r="O114" i="43"/>
  <c r="P114" i="43"/>
  <c r="Q114" i="43"/>
  <c r="R114" i="43"/>
  <c r="S114" i="43"/>
  <c r="T114" i="43"/>
  <c r="U114" i="43"/>
  <c r="V114" i="43"/>
  <c r="W114" i="43"/>
  <c r="X114" i="43"/>
  <c r="Y114" i="43"/>
  <c r="A115" i="43"/>
  <c r="B115" i="43"/>
  <c r="C115" i="43"/>
  <c r="D115" i="43"/>
  <c r="E115" i="43"/>
  <c r="F115" i="43"/>
  <c r="G115" i="43"/>
  <c r="H115" i="43"/>
  <c r="I115" i="43"/>
  <c r="J115" i="43"/>
  <c r="K115" i="43"/>
  <c r="L115" i="43"/>
  <c r="M115" i="43"/>
  <c r="N115" i="43"/>
  <c r="O115" i="43"/>
  <c r="P115" i="43"/>
  <c r="Q115" i="43"/>
  <c r="R115" i="43"/>
  <c r="S115" i="43"/>
  <c r="T115" i="43"/>
  <c r="U115" i="43"/>
  <c r="V115" i="43"/>
  <c r="W115" i="43"/>
  <c r="X115" i="43"/>
  <c r="Y115" i="43"/>
  <c r="A116" i="43"/>
  <c r="B116" i="43"/>
  <c r="C116" i="43"/>
  <c r="D116" i="43"/>
  <c r="E116" i="43"/>
  <c r="F116" i="43"/>
  <c r="G116" i="43"/>
  <c r="H116" i="43"/>
  <c r="I116" i="43"/>
  <c r="J116" i="43"/>
  <c r="K116" i="43"/>
  <c r="L116" i="43"/>
  <c r="M116" i="43"/>
  <c r="N116" i="43"/>
  <c r="O116" i="43"/>
  <c r="P116" i="43"/>
  <c r="Q116" i="43"/>
  <c r="R116" i="43"/>
  <c r="S116" i="43"/>
  <c r="T116" i="43"/>
  <c r="U116" i="43"/>
  <c r="V116" i="43"/>
  <c r="W116" i="43"/>
  <c r="X116" i="43"/>
  <c r="Y116" i="43"/>
  <c r="A117" i="43"/>
  <c r="B117" i="43"/>
  <c r="C117" i="43"/>
  <c r="D117" i="43"/>
  <c r="E117" i="43"/>
  <c r="F117" i="43"/>
  <c r="G117" i="43"/>
  <c r="H117" i="43"/>
  <c r="I117" i="43"/>
  <c r="J117" i="43"/>
  <c r="K117" i="43"/>
  <c r="L117" i="43"/>
  <c r="M117" i="43"/>
  <c r="N117" i="43"/>
  <c r="O117" i="43"/>
  <c r="P117" i="43"/>
  <c r="Q117" i="43"/>
  <c r="R117" i="43"/>
  <c r="S117" i="43"/>
  <c r="T117" i="43"/>
  <c r="U117" i="43"/>
  <c r="V117" i="43"/>
  <c r="W117" i="43"/>
  <c r="X117" i="43"/>
  <c r="Y117" i="43"/>
  <c r="A118" i="43"/>
  <c r="B118" i="43"/>
  <c r="C118" i="43"/>
  <c r="D118" i="43"/>
  <c r="E118" i="43"/>
  <c r="F118" i="43"/>
  <c r="G118" i="43"/>
  <c r="H118" i="43"/>
  <c r="I118" i="43"/>
  <c r="J118" i="43"/>
  <c r="K118" i="43"/>
  <c r="L118" i="43"/>
  <c r="M118" i="43"/>
  <c r="N118" i="43"/>
  <c r="O118" i="43"/>
  <c r="P118" i="43"/>
  <c r="Q118" i="43"/>
  <c r="R118" i="43"/>
  <c r="S118" i="43"/>
  <c r="T118" i="43"/>
  <c r="U118" i="43"/>
  <c r="V118" i="43"/>
  <c r="W118" i="43"/>
  <c r="X118" i="43"/>
  <c r="Y118" i="43"/>
  <c r="A119" i="43"/>
  <c r="B119" i="43"/>
  <c r="C119" i="43"/>
  <c r="D119" i="43"/>
  <c r="E119" i="43"/>
  <c r="F119" i="43"/>
  <c r="G119" i="43"/>
  <c r="H119" i="43"/>
  <c r="I119" i="43"/>
  <c r="J119" i="43"/>
  <c r="K119" i="43"/>
  <c r="L119" i="43"/>
  <c r="M119" i="43"/>
  <c r="N119" i="43"/>
  <c r="O119" i="43"/>
  <c r="P119" i="43"/>
  <c r="Q119" i="43"/>
  <c r="R119" i="43"/>
  <c r="S119" i="43"/>
  <c r="T119" i="43"/>
  <c r="U119" i="43"/>
  <c r="V119" i="43"/>
  <c r="W119" i="43"/>
  <c r="X119" i="43"/>
  <c r="Y119" i="43"/>
  <c r="A120" i="43"/>
  <c r="B120" i="43"/>
  <c r="C120" i="43"/>
  <c r="D120" i="43"/>
  <c r="E120" i="43"/>
  <c r="F120" i="43"/>
  <c r="G120" i="43"/>
  <c r="H120" i="43"/>
  <c r="I120" i="43"/>
  <c r="J120" i="43"/>
  <c r="K120" i="43"/>
  <c r="L120" i="43"/>
  <c r="M120" i="43"/>
  <c r="N120" i="43"/>
  <c r="O120" i="43"/>
  <c r="P120" i="43"/>
  <c r="Q120" i="43"/>
  <c r="R120" i="43"/>
  <c r="S120" i="43"/>
  <c r="T120" i="43"/>
  <c r="U120" i="43"/>
  <c r="V120" i="43"/>
  <c r="W120" i="43"/>
  <c r="X120" i="43"/>
  <c r="Y120" i="43"/>
  <c r="A121" i="43"/>
  <c r="B121" i="43"/>
  <c r="C121" i="43"/>
  <c r="D121" i="43"/>
  <c r="E121" i="43"/>
  <c r="F121" i="43"/>
  <c r="G121" i="43"/>
  <c r="H121" i="43"/>
  <c r="I121" i="43"/>
  <c r="J121" i="43"/>
  <c r="K121" i="43"/>
  <c r="L121" i="43"/>
  <c r="M121" i="43"/>
  <c r="N121" i="43"/>
  <c r="O121" i="43"/>
  <c r="P121" i="43"/>
  <c r="Q121" i="43"/>
  <c r="R121" i="43"/>
  <c r="S121" i="43"/>
  <c r="T121" i="43"/>
  <c r="U121" i="43"/>
  <c r="V121" i="43"/>
  <c r="W121" i="43"/>
  <c r="X121" i="43"/>
  <c r="Y121" i="43"/>
  <c r="A122" i="43"/>
  <c r="B122" i="43"/>
  <c r="C122" i="43"/>
  <c r="D122" i="43"/>
  <c r="E122" i="43"/>
  <c r="F122" i="43"/>
  <c r="G122" i="43"/>
  <c r="H122" i="43"/>
  <c r="I122" i="43"/>
  <c r="J122" i="43"/>
  <c r="K122" i="43"/>
  <c r="L122" i="43"/>
  <c r="M122" i="43"/>
  <c r="N122" i="43"/>
  <c r="O122" i="43"/>
  <c r="P122" i="43"/>
  <c r="Q122" i="43"/>
  <c r="R122" i="43"/>
  <c r="S122" i="43"/>
  <c r="T122" i="43"/>
  <c r="U122" i="43"/>
  <c r="V122" i="43"/>
  <c r="W122" i="43"/>
  <c r="X122" i="43"/>
  <c r="Y122" i="43"/>
  <c r="A123" i="43"/>
  <c r="B123" i="43"/>
  <c r="C123" i="43"/>
  <c r="D123" i="43"/>
  <c r="E123" i="43"/>
  <c r="F123" i="43"/>
  <c r="G123" i="43"/>
  <c r="H123" i="43"/>
  <c r="I123" i="43"/>
  <c r="J123" i="43"/>
  <c r="K123" i="43"/>
  <c r="L123" i="43"/>
  <c r="M123" i="43"/>
  <c r="N123" i="43"/>
  <c r="O123" i="43"/>
  <c r="P123" i="43"/>
  <c r="Q123" i="43"/>
  <c r="R123" i="43"/>
  <c r="S123" i="43"/>
  <c r="T123" i="43"/>
  <c r="U123" i="43"/>
  <c r="V123" i="43"/>
  <c r="W123" i="43"/>
  <c r="X123" i="43"/>
  <c r="Y123" i="43"/>
  <c r="A124" i="43"/>
  <c r="B124" i="43"/>
  <c r="C124" i="43"/>
  <c r="D124" i="43"/>
  <c r="E124" i="43"/>
  <c r="F124" i="43"/>
  <c r="G124" i="43"/>
  <c r="H124" i="43"/>
  <c r="I124" i="43"/>
  <c r="J124" i="43"/>
  <c r="K124" i="43"/>
  <c r="L124" i="43"/>
  <c r="M124" i="43"/>
  <c r="N124" i="43"/>
  <c r="O124" i="43"/>
  <c r="P124" i="43"/>
  <c r="Q124" i="43"/>
  <c r="R124" i="43"/>
  <c r="S124" i="43"/>
  <c r="T124" i="43"/>
  <c r="U124" i="43"/>
  <c r="V124" i="43"/>
  <c r="W124" i="43"/>
  <c r="X124" i="43"/>
  <c r="Y124" i="43"/>
  <c r="A125" i="43"/>
  <c r="B125" i="43"/>
  <c r="C125" i="43"/>
  <c r="D125" i="43"/>
  <c r="E125" i="43"/>
  <c r="F125" i="43"/>
  <c r="G125" i="43"/>
  <c r="H125" i="43"/>
  <c r="I125" i="43"/>
  <c r="J125" i="43"/>
  <c r="K125" i="43"/>
  <c r="L125" i="43"/>
  <c r="M125" i="43"/>
  <c r="N125" i="43"/>
  <c r="O125" i="43"/>
  <c r="P125" i="43"/>
  <c r="Q125" i="43"/>
  <c r="R125" i="43"/>
  <c r="S125" i="43"/>
  <c r="T125" i="43"/>
  <c r="U125" i="43"/>
  <c r="V125" i="43"/>
  <c r="W125" i="43"/>
  <c r="X125" i="43"/>
  <c r="Y125" i="43"/>
  <c r="A126" i="43"/>
  <c r="B126" i="43"/>
  <c r="C126" i="43"/>
  <c r="D126" i="43"/>
  <c r="E126" i="43"/>
  <c r="F126" i="43"/>
  <c r="G126" i="43"/>
  <c r="H126" i="43"/>
  <c r="I126" i="43"/>
  <c r="J126" i="43"/>
  <c r="K126" i="43"/>
  <c r="L126" i="43"/>
  <c r="M126" i="43"/>
  <c r="N126" i="43"/>
  <c r="O126" i="43"/>
  <c r="P126" i="43"/>
  <c r="Q126" i="43"/>
  <c r="R126" i="43"/>
  <c r="S126" i="43"/>
  <c r="T126" i="43"/>
  <c r="U126" i="43"/>
  <c r="V126" i="43"/>
  <c r="W126" i="43"/>
  <c r="X126" i="43"/>
  <c r="Y126" i="43"/>
  <c r="A127" i="43"/>
  <c r="B127" i="43"/>
  <c r="C127" i="43"/>
  <c r="D127" i="43"/>
  <c r="E127" i="43"/>
  <c r="F127" i="43"/>
  <c r="G127" i="43"/>
  <c r="H127" i="43"/>
  <c r="I127" i="43"/>
  <c r="J127" i="43"/>
  <c r="K127" i="43"/>
  <c r="L127" i="43"/>
  <c r="M127" i="43"/>
  <c r="N127" i="43"/>
  <c r="O127" i="43"/>
  <c r="P127" i="43"/>
  <c r="Q127" i="43"/>
  <c r="R127" i="43"/>
  <c r="S127" i="43"/>
  <c r="T127" i="43"/>
  <c r="U127" i="43"/>
  <c r="V127" i="43"/>
  <c r="W127" i="43"/>
  <c r="X127" i="43"/>
  <c r="Y127" i="43"/>
  <c r="A128" i="43"/>
  <c r="B128" i="43"/>
  <c r="C128" i="43"/>
  <c r="D128" i="43"/>
  <c r="E128" i="43"/>
  <c r="F128" i="43"/>
  <c r="G128" i="43"/>
  <c r="H128" i="43"/>
  <c r="I128" i="43"/>
  <c r="J128" i="43"/>
  <c r="K128" i="43"/>
  <c r="L128" i="43"/>
  <c r="M128" i="43"/>
  <c r="N128" i="43"/>
  <c r="O128" i="43"/>
  <c r="P128" i="43"/>
  <c r="Q128" i="43"/>
  <c r="R128" i="43"/>
  <c r="S128" i="43"/>
  <c r="T128" i="43"/>
  <c r="U128" i="43"/>
  <c r="V128" i="43"/>
  <c r="W128" i="43"/>
  <c r="X128" i="43"/>
  <c r="Y128" i="43"/>
  <c r="A129" i="43"/>
  <c r="B129" i="43"/>
  <c r="C129" i="43"/>
  <c r="D129" i="43"/>
  <c r="E129" i="43"/>
  <c r="F129" i="43"/>
  <c r="G129" i="43"/>
  <c r="H129" i="43"/>
  <c r="I129" i="43"/>
  <c r="J129" i="43"/>
  <c r="K129" i="43"/>
  <c r="L129" i="43"/>
  <c r="M129" i="43"/>
  <c r="N129" i="43"/>
  <c r="O129" i="43"/>
  <c r="P129" i="43"/>
  <c r="Q129" i="43"/>
  <c r="R129" i="43"/>
  <c r="S129" i="43"/>
  <c r="T129" i="43"/>
  <c r="U129" i="43"/>
  <c r="V129" i="43"/>
  <c r="W129" i="43"/>
  <c r="X129" i="43"/>
  <c r="Y129" i="43"/>
  <c r="A130" i="43"/>
  <c r="B130" i="43"/>
  <c r="C130" i="43"/>
  <c r="D130" i="43"/>
  <c r="E130" i="43"/>
  <c r="F130" i="43"/>
  <c r="G130" i="43"/>
  <c r="H130" i="43"/>
  <c r="I130" i="43"/>
  <c r="J130" i="43"/>
  <c r="K130" i="43"/>
  <c r="L130" i="43"/>
  <c r="M130" i="43"/>
  <c r="N130" i="43"/>
  <c r="O130" i="43"/>
  <c r="P130" i="43"/>
  <c r="Q130" i="43"/>
  <c r="R130" i="43"/>
  <c r="S130" i="43"/>
  <c r="T130" i="43"/>
  <c r="U130" i="43"/>
  <c r="V130" i="43"/>
  <c r="W130" i="43"/>
  <c r="X130" i="43"/>
  <c r="Y130" i="43"/>
  <c r="A131" i="43"/>
  <c r="B131" i="43"/>
  <c r="C131" i="43"/>
  <c r="D131" i="43"/>
  <c r="E131" i="43"/>
  <c r="F131" i="43"/>
  <c r="G131" i="43"/>
  <c r="H131" i="43"/>
  <c r="I131" i="43"/>
  <c r="J131" i="43"/>
  <c r="K131" i="43"/>
  <c r="L131" i="43"/>
  <c r="M131" i="43"/>
  <c r="N131" i="43"/>
  <c r="O131" i="43"/>
  <c r="P131" i="43"/>
  <c r="Q131" i="43"/>
  <c r="R131" i="43"/>
  <c r="S131" i="43"/>
  <c r="T131" i="43"/>
  <c r="U131" i="43"/>
  <c r="V131" i="43"/>
  <c r="W131" i="43"/>
  <c r="X131" i="43"/>
  <c r="Y131" i="43"/>
  <c r="A132" i="43"/>
  <c r="B132" i="43"/>
  <c r="C132" i="43"/>
  <c r="D132" i="43"/>
  <c r="E132" i="43"/>
  <c r="F132" i="43"/>
  <c r="G132" i="43"/>
  <c r="H132" i="43"/>
  <c r="I132" i="43"/>
  <c r="J132" i="43"/>
  <c r="K132" i="43"/>
  <c r="L132" i="43"/>
  <c r="M132" i="43"/>
  <c r="N132" i="43"/>
  <c r="O132" i="43"/>
  <c r="P132" i="43"/>
  <c r="Q132" i="43"/>
  <c r="R132" i="43"/>
  <c r="S132" i="43"/>
  <c r="T132" i="43"/>
  <c r="U132" i="43"/>
  <c r="V132" i="43"/>
  <c r="W132" i="43"/>
  <c r="X132" i="43"/>
  <c r="Y132" i="43"/>
  <c r="A133" i="43"/>
  <c r="B133" i="43"/>
  <c r="C133" i="43"/>
  <c r="D133" i="43"/>
  <c r="E133" i="43"/>
  <c r="F133" i="43"/>
  <c r="G133" i="43"/>
  <c r="H133" i="43"/>
  <c r="I133" i="43"/>
  <c r="J133" i="43"/>
  <c r="K133" i="43"/>
  <c r="L133" i="43"/>
  <c r="M133" i="43"/>
  <c r="N133" i="43"/>
  <c r="O133" i="43"/>
  <c r="P133" i="43"/>
  <c r="Q133" i="43"/>
  <c r="R133" i="43"/>
  <c r="S133" i="43"/>
  <c r="T133" i="43"/>
  <c r="U133" i="43"/>
  <c r="V133" i="43"/>
  <c r="W133" i="43"/>
  <c r="X133" i="43"/>
  <c r="Y133" i="43"/>
  <c r="A134" i="43"/>
  <c r="B134" i="43"/>
  <c r="C134" i="43"/>
  <c r="D134" i="43"/>
  <c r="E134" i="43"/>
  <c r="F134" i="43"/>
  <c r="G134" i="43"/>
  <c r="H134" i="43"/>
  <c r="I134" i="43"/>
  <c r="J134" i="43"/>
  <c r="K134" i="43"/>
  <c r="L134" i="43"/>
  <c r="M134" i="43"/>
  <c r="N134" i="43"/>
  <c r="O134" i="43"/>
  <c r="P134" i="43"/>
  <c r="Q134" i="43"/>
  <c r="R134" i="43"/>
  <c r="S134" i="43"/>
  <c r="T134" i="43"/>
  <c r="U134" i="43"/>
  <c r="V134" i="43"/>
  <c r="W134" i="43"/>
  <c r="X134" i="43"/>
  <c r="Y134" i="43"/>
  <c r="A135" i="43"/>
  <c r="B135" i="43"/>
  <c r="C135" i="43"/>
  <c r="D135" i="43"/>
  <c r="E135" i="43"/>
  <c r="F135" i="43"/>
  <c r="G135" i="43"/>
  <c r="H135" i="43"/>
  <c r="I135" i="43"/>
  <c r="J135" i="43"/>
  <c r="K135" i="43"/>
  <c r="L135" i="43"/>
  <c r="M135" i="43"/>
  <c r="N135" i="43"/>
  <c r="O135" i="43"/>
  <c r="P135" i="43"/>
  <c r="Q135" i="43"/>
  <c r="R135" i="43"/>
  <c r="S135" i="43"/>
  <c r="T135" i="43"/>
  <c r="U135" i="43"/>
  <c r="V135" i="43"/>
  <c r="W135" i="43"/>
  <c r="X135" i="43"/>
  <c r="Y135" i="43"/>
  <c r="A136" i="43"/>
  <c r="B136" i="43"/>
  <c r="C136" i="43"/>
  <c r="D136" i="43"/>
  <c r="E136" i="43"/>
  <c r="F136" i="43"/>
  <c r="G136" i="43"/>
  <c r="H136" i="43"/>
  <c r="I136" i="43"/>
  <c r="J136" i="43"/>
  <c r="K136" i="43"/>
  <c r="L136" i="43"/>
  <c r="M136" i="43"/>
  <c r="N136" i="43"/>
  <c r="O136" i="43"/>
  <c r="P136" i="43"/>
  <c r="Q136" i="43"/>
  <c r="R136" i="43"/>
  <c r="S136" i="43"/>
  <c r="T136" i="43"/>
  <c r="U136" i="43"/>
  <c r="V136" i="43"/>
  <c r="W136" i="43"/>
  <c r="X136" i="43"/>
  <c r="Y136" i="43"/>
  <c r="A137" i="43"/>
  <c r="B137" i="43"/>
  <c r="C137" i="43"/>
  <c r="D137" i="43"/>
  <c r="E137" i="43"/>
  <c r="F137" i="43"/>
  <c r="G137" i="43"/>
  <c r="H137" i="43"/>
  <c r="I137" i="43"/>
  <c r="J137" i="43"/>
  <c r="K137" i="43"/>
  <c r="L137" i="43"/>
  <c r="M137" i="43"/>
  <c r="N137" i="43"/>
  <c r="O137" i="43"/>
  <c r="P137" i="43"/>
  <c r="Q137" i="43"/>
  <c r="R137" i="43"/>
  <c r="S137" i="43"/>
  <c r="T137" i="43"/>
  <c r="U137" i="43"/>
  <c r="V137" i="43"/>
  <c r="W137" i="43"/>
  <c r="X137" i="43"/>
  <c r="Y137" i="43"/>
  <c r="A138" i="43"/>
  <c r="B138" i="43"/>
  <c r="C138" i="43"/>
  <c r="D138" i="43"/>
  <c r="E138" i="43"/>
  <c r="F138" i="43"/>
  <c r="G138" i="43"/>
  <c r="H138" i="43"/>
  <c r="I138" i="43"/>
  <c r="J138" i="43"/>
  <c r="K138" i="43"/>
  <c r="L138" i="43"/>
  <c r="M138" i="43"/>
  <c r="N138" i="43"/>
  <c r="O138" i="43"/>
  <c r="P138" i="43"/>
  <c r="Q138" i="43"/>
  <c r="R138" i="43"/>
  <c r="S138" i="43"/>
  <c r="T138" i="43"/>
  <c r="U138" i="43"/>
  <c r="V138" i="43"/>
  <c r="W138" i="43"/>
  <c r="X138" i="43"/>
  <c r="Y138" i="43"/>
  <c r="A139" i="43"/>
  <c r="B139" i="43"/>
  <c r="C139" i="43"/>
  <c r="D139" i="43"/>
  <c r="E139" i="43"/>
  <c r="F139" i="43"/>
  <c r="G139" i="43"/>
  <c r="H139" i="43"/>
  <c r="I139" i="43"/>
  <c r="J139" i="43"/>
  <c r="K139" i="43"/>
  <c r="L139" i="43"/>
  <c r="M139" i="43"/>
  <c r="N139" i="43"/>
  <c r="O139" i="43"/>
  <c r="P139" i="43"/>
  <c r="Q139" i="43"/>
  <c r="R139" i="43"/>
  <c r="S139" i="43"/>
  <c r="T139" i="43"/>
  <c r="U139" i="43"/>
  <c r="V139" i="43"/>
  <c r="W139" i="43"/>
  <c r="X139" i="43"/>
  <c r="Y139" i="43"/>
  <c r="A140" i="43"/>
  <c r="B140" i="43"/>
  <c r="C140" i="43"/>
  <c r="D140" i="43"/>
  <c r="E140" i="43"/>
  <c r="F140" i="43"/>
  <c r="G140" i="43"/>
  <c r="H140" i="43"/>
  <c r="I140" i="43"/>
  <c r="J140" i="43"/>
  <c r="K140" i="43"/>
  <c r="L140" i="43"/>
  <c r="M140" i="43"/>
  <c r="N140" i="43"/>
  <c r="O140" i="43"/>
  <c r="P140" i="43"/>
  <c r="Q140" i="43"/>
  <c r="R140" i="43"/>
  <c r="S140" i="43"/>
  <c r="T140" i="43"/>
  <c r="U140" i="43"/>
  <c r="V140" i="43"/>
  <c r="W140" i="43"/>
  <c r="X140" i="43"/>
  <c r="Y140" i="43"/>
  <c r="A141" i="43"/>
  <c r="B141" i="43"/>
  <c r="C141" i="43"/>
  <c r="D141" i="43"/>
  <c r="E141" i="43"/>
  <c r="F141" i="43"/>
  <c r="G141" i="43"/>
  <c r="H141" i="43"/>
  <c r="I141" i="43"/>
  <c r="J141" i="43"/>
  <c r="K141" i="43"/>
  <c r="L141" i="43"/>
  <c r="M141" i="43"/>
  <c r="N141" i="43"/>
  <c r="O141" i="43"/>
  <c r="P141" i="43"/>
  <c r="Q141" i="43"/>
  <c r="R141" i="43"/>
  <c r="S141" i="43"/>
  <c r="T141" i="43"/>
  <c r="U141" i="43"/>
  <c r="V141" i="43"/>
  <c r="W141" i="43"/>
  <c r="X141" i="43"/>
  <c r="Y141" i="43"/>
  <c r="A142" i="43"/>
  <c r="B142" i="43"/>
  <c r="C142" i="43"/>
  <c r="D142" i="43"/>
  <c r="E142" i="43"/>
  <c r="F142" i="43"/>
  <c r="G142" i="43"/>
  <c r="H142" i="43"/>
  <c r="I142" i="43"/>
  <c r="J142" i="43"/>
  <c r="K142" i="43"/>
  <c r="L142" i="43"/>
  <c r="M142" i="43"/>
  <c r="N142" i="43"/>
  <c r="O142" i="43"/>
  <c r="P142" i="43"/>
  <c r="Q142" i="43"/>
  <c r="R142" i="43"/>
  <c r="S142" i="43"/>
  <c r="T142" i="43"/>
  <c r="U142" i="43"/>
  <c r="V142" i="43"/>
  <c r="W142" i="43"/>
  <c r="X142" i="43"/>
  <c r="Y142" i="43"/>
  <c r="A143" i="43"/>
  <c r="B143" i="43"/>
  <c r="C143" i="43"/>
  <c r="D143" i="43"/>
  <c r="E143" i="43"/>
  <c r="F143" i="43"/>
  <c r="G143" i="43"/>
  <c r="H143" i="43"/>
  <c r="I143" i="43"/>
  <c r="J143" i="43"/>
  <c r="K143" i="43"/>
  <c r="L143" i="43"/>
  <c r="M143" i="43"/>
  <c r="N143" i="43"/>
  <c r="O143" i="43"/>
  <c r="P143" i="43"/>
  <c r="Q143" i="43"/>
  <c r="R143" i="43"/>
  <c r="S143" i="43"/>
  <c r="T143" i="43"/>
  <c r="U143" i="43"/>
  <c r="V143" i="43"/>
  <c r="W143" i="43"/>
  <c r="X143" i="43"/>
  <c r="Y143" i="43"/>
  <c r="A144" i="43"/>
  <c r="B144" i="43"/>
  <c r="C144" i="43"/>
  <c r="D144" i="43"/>
  <c r="E144" i="43"/>
  <c r="F144" i="43"/>
  <c r="G144" i="43"/>
  <c r="H144" i="43"/>
  <c r="I144" i="43"/>
  <c r="J144" i="43"/>
  <c r="K144" i="43"/>
  <c r="L144" i="43"/>
  <c r="M144" i="43"/>
  <c r="N144" i="43"/>
  <c r="O144" i="43"/>
  <c r="P144" i="43"/>
  <c r="Q144" i="43"/>
  <c r="R144" i="43"/>
  <c r="S144" i="43"/>
  <c r="T144" i="43"/>
  <c r="U144" i="43"/>
  <c r="V144" i="43"/>
  <c r="W144" i="43"/>
  <c r="X144" i="43"/>
  <c r="Y144" i="43"/>
  <c r="A145" i="43"/>
  <c r="B145" i="43"/>
  <c r="C145" i="43"/>
  <c r="D145" i="43"/>
  <c r="E145" i="43"/>
  <c r="F145" i="43"/>
  <c r="G145" i="43"/>
  <c r="H145" i="43"/>
  <c r="I145" i="43"/>
  <c r="J145" i="43"/>
  <c r="K145" i="43"/>
  <c r="L145" i="43"/>
  <c r="M145" i="43"/>
  <c r="N145" i="43"/>
  <c r="O145" i="43"/>
  <c r="P145" i="43"/>
  <c r="Q145" i="43"/>
  <c r="R145" i="43"/>
  <c r="S145" i="43"/>
  <c r="T145" i="43"/>
  <c r="U145" i="43"/>
  <c r="V145" i="43"/>
  <c r="W145" i="43"/>
  <c r="X145" i="43"/>
  <c r="Y145" i="43"/>
  <c r="A146" i="43"/>
  <c r="B146" i="43"/>
  <c r="C146" i="43"/>
  <c r="D146" i="43"/>
  <c r="E146" i="43"/>
  <c r="F146" i="43"/>
  <c r="G146" i="43"/>
  <c r="H146" i="43"/>
  <c r="I146" i="43"/>
  <c r="J146" i="43"/>
  <c r="K146" i="43"/>
  <c r="L146" i="43"/>
  <c r="M146" i="43"/>
  <c r="N146" i="43"/>
  <c r="O146" i="43"/>
  <c r="P146" i="43"/>
  <c r="Q146" i="43"/>
  <c r="R146" i="43"/>
  <c r="S146" i="43"/>
  <c r="T146" i="43"/>
  <c r="U146" i="43"/>
  <c r="V146" i="43"/>
  <c r="W146" i="43"/>
  <c r="X146" i="43"/>
  <c r="Y146" i="43"/>
  <c r="A147" i="43"/>
  <c r="B147" i="43"/>
  <c r="C147" i="43"/>
  <c r="D147" i="43"/>
  <c r="E147" i="43"/>
  <c r="F147" i="43"/>
  <c r="G147" i="43"/>
  <c r="H147" i="43"/>
  <c r="I147" i="43"/>
  <c r="J147" i="43"/>
  <c r="K147" i="43"/>
  <c r="L147" i="43"/>
  <c r="M147" i="43"/>
  <c r="N147" i="43"/>
  <c r="O147" i="43"/>
  <c r="P147" i="43"/>
  <c r="Q147" i="43"/>
  <c r="R147" i="43"/>
  <c r="S147" i="43"/>
  <c r="T147" i="43"/>
  <c r="U147" i="43"/>
  <c r="V147" i="43"/>
  <c r="W147" i="43"/>
  <c r="X147" i="43"/>
  <c r="Y147" i="43"/>
  <c r="A148" i="43"/>
  <c r="B148" i="43"/>
  <c r="C148" i="43"/>
  <c r="D148" i="43"/>
  <c r="E148" i="43"/>
  <c r="F148" i="43"/>
  <c r="G148" i="43"/>
  <c r="H148" i="43"/>
  <c r="I148" i="43"/>
  <c r="J148" i="43"/>
  <c r="K148" i="43"/>
  <c r="L148" i="43"/>
  <c r="M148" i="43"/>
  <c r="N148" i="43"/>
  <c r="O148" i="43"/>
  <c r="P148" i="43"/>
  <c r="Q148" i="43"/>
  <c r="R148" i="43"/>
  <c r="S148" i="43"/>
  <c r="T148" i="43"/>
  <c r="U148" i="43"/>
  <c r="V148" i="43"/>
  <c r="W148" i="43"/>
  <c r="X148" i="43"/>
  <c r="Y148" i="43"/>
  <c r="A149" i="43"/>
  <c r="B149" i="43"/>
  <c r="C149" i="43"/>
  <c r="D149" i="43"/>
  <c r="E149" i="43"/>
  <c r="F149" i="43"/>
  <c r="G149" i="43"/>
  <c r="H149" i="43"/>
  <c r="I149" i="43"/>
  <c r="J149" i="43"/>
  <c r="K149" i="43"/>
  <c r="L149" i="43"/>
  <c r="M149" i="43"/>
  <c r="N149" i="43"/>
  <c r="O149" i="43"/>
  <c r="P149" i="43"/>
  <c r="Q149" i="43"/>
  <c r="R149" i="43"/>
  <c r="S149" i="43"/>
  <c r="T149" i="43"/>
  <c r="U149" i="43"/>
  <c r="V149" i="43"/>
  <c r="W149" i="43"/>
  <c r="X149" i="43"/>
  <c r="Y149" i="43"/>
  <c r="A150" i="43"/>
  <c r="B150" i="43"/>
  <c r="C150" i="43"/>
  <c r="D150" i="43"/>
  <c r="E150" i="43"/>
  <c r="F150" i="43"/>
  <c r="G150" i="43"/>
  <c r="H150" i="43"/>
  <c r="I150" i="43"/>
  <c r="J150" i="43"/>
  <c r="K150" i="43"/>
  <c r="L150" i="43"/>
  <c r="M150" i="43"/>
  <c r="N150" i="43"/>
  <c r="O150" i="43"/>
  <c r="P150" i="43"/>
  <c r="Q150" i="43"/>
  <c r="R150" i="43"/>
  <c r="S150" i="43"/>
  <c r="T150" i="43"/>
  <c r="U150" i="43"/>
  <c r="V150" i="43"/>
  <c r="W150" i="43"/>
  <c r="X150" i="43"/>
  <c r="Y150" i="43"/>
  <c r="A151" i="43"/>
  <c r="B151" i="43"/>
  <c r="C151" i="43"/>
  <c r="D151" i="43"/>
  <c r="E151" i="43"/>
  <c r="F151" i="43"/>
  <c r="G151" i="43"/>
  <c r="H151" i="43"/>
  <c r="I151" i="43"/>
  <c r="J151" i="43"/>
  <c r="K151" i="43"/>
  <c r="L151" i="43"/>
  <c r="M151" i="43"/>
  <c r="N151" i="43"/>
  <c r="O151" i="43"/>
  <c r="P151" i="43"/>
  <c r="Q151" i="43"/>
  <c r="R151" i="43"/>
  <c r="S151" i="43"/>
  <c r="T151" i="43"/>
  <c r="U151" i="43"/>
  <c r="V151" i="43"/>
  <c r="W151" i="43"/>
  <c r="X151" i="43"/>
  <c r="Y151" i="43"/>
  <c r="A152" i="43"/>
  <c r="B152" i="43"/>
  <c r="C152" i="43"/>
  <c r="D152" i="43"/>
  <c r="E152" i="43"/>
  <c r="F152" i="43"/>
  <c r="G152" i="43"/>
  <c r="H152" i="43"/>
  <c r="I152" i="43"/>
  <c r="J152" i="43"/>
  <c r="K152" i="43"/>
  <c r="L152" i="43"/>
  <c r="M152" i="43"/>
  <c r="N152" i="43"/>
  <c r="O152" i="43"/>
  <c r="P152" i="43"/>
  <c r="Q152" i="43"/>
  <c r="R152" i="43"/>
  <c r="S152" i="43"/>
  <c r="T152" i="43"/>
  <c r="U152" i="43"/>
  <c r="V152" i="43"/>
  <c r="W152" i="43"/>
  <c r="X152" i="43"/>
  <c r="Y152" i="43"/>
  <c r="A153" i="43"/>
  <c r="B153" i="43"/>
  <c r="C153" i="43"/>
  <c r="D153" i="43"/>
  <c r="E153" i="43"/>
  <c r="F153" i="43"/>
  <c r="G153" i="43"/>
  <c r="H153" i="43"/>
  <c r="I153" i="43"/>
  <c r="J153" i="43"/>
  <c r="K153" i="43"/>
  <c r="L153" i="43"/>
  <c r="M153" i="43"/>
  <c r="N153" i="43"/>
  <c r="O153" i="43"/>
  <c r="P153" i="43"/>
  <c r="Q153" i="43"/>
  <c r="R153" i="43"/>
  <c r="S153" i="43"/>
  <c r="T153" i="43"/>
  <c r="U153" i="43"/>
  <c r="V153" i="43"/>
  <c r="W153" i="43"/>
  <c r="X153" i="43"/>
  <c r="Y153" i="43"/>
  <c r="A154" i="43"/>
  <c r="B154" i="43"/>
  <c r="C154" i="43"/>
  <c r="D154" i="43"/>
  <c r="E154" i="43"/>
  <c r="F154" i="43"/>
  <c r="G154" i="43"/>
  <c r="H154" i="43"/>
  <c r="I154" i="43"/>
  <c r="J154" i="43"/>
  <c r="K154" i="43"/>
  <c r="L154" i="43"/>
  <c r="M154" i="43"/>
  <c r="N154" i="43"/>
  <c r="O154" i="43"/>
  <c r="P154" i="43"/>
  <c r="Q154" i="43"/>
  <c r="R154" i="43"/>
  <c r="S154" i="43"/>
  <c r="T154" i="43"/>
  <c r="U154" i="43"/>
  <c r="V154" i="43"/>
  <c r="W154" i="43"/>
  <c r="X154" i="43"/>
  <c r="Y154" i="43"/>
  <c r="A155" i="43"/>
  <c r="B155" i="43"/>
  <c r="C155" i="43"/>
  <c r="D155" i="43"/>
  <c r="E155" i="43"/>
  <c r="F155" i="43"/>
  <c r="G155" i="43"/>
  <c r="H155" i="43"/>
  <c r="I155" i="43"/>
  <c r="J155" i="43"/>
  <c r="K155" i="43"/>
  <c r="L155" i="43"/>
  <c r="M155" i="43"/>
  <c r="N155" i="43"/>
  <c r="O155" i="43"/>
  <c r="P155" i="43"/>
  <c r="Q155" i="43"/>
  <c r="R155" i="43"/>
  <c r="S155" i="43"/>
  <c r="T155" i="43"/>
  <c r="U155" i="43"/>
  <c r="V155" i="43"/>
  <c r="W155" i="43"/>
  <c r="X155" i="43"/>
  <c r="Y155" i="43"/>
  <c r="A156" i="43"/>
  <c r="B156" i="43"/>
  <c r="C156" i="43"/>
  <c r="D156" i="43"/>
  <c r="E156" i="43"/>
  <c r="F156" i="43"/>
  <c r="G156" i="43"/>
  <c r="H156" i="43"/>
  <c r="I156" i="43"/>
  <c r="J156" i="43"/>
  <c r="K156" i="43"/>
  <c r="L156" i="43"/>
  <c r="M156" i="43"/>
  <c r="N156" i="43"/>
  <c r="O156" i="43"/>
  <c r="P156" i="43"/>
  <c r="Q156" i="43"/>
  <c r="R156" i="43"/>
  <c r="S156" i="43"/>
  <c r="T156" i="43"/>
  <c r="U156" i="43"/>
  <c r="V156" i="43"/>
  <c r="W156" i="43"/>
  <c r="X156" i="43"/>
  <c r="Y156" i="43"/>
  <c r="A157" i="43"/>
  <c r="B157" i="43"/>
  <c r="C157" i="43"/>
  <c r="D157" i="43"/>
  <c r="E157" i="43"/>
  <c r="F157" i="43"/>
  <c r="G157" i="43"/>
  <c r="H157" i="43"/>
  <c r="I157" i="43"/>
  <c r="J157" i="43"/>
  <c r="K157" i="43"/>
  <c r="L157" i="43"/>
  <c r="M157" i="43"/>
  <c r="N157" i="43"/>
  <c r="O157" i="43"/>
  <c r="P157" i="43"/>
  <c r="Q157" i="43"/>
  <c r="R157" i="43"/>
  <c r="S157" i="43"/>
  <c r="T157" i="43"/>
  <c r="U157" i="43"/>
  <c r="V157" i="43"/>
  <c r="W157" i="43"/>
  <c r="X157" i="43"/>
  <c r="Y157" i="43"/>
  <c r="A158" i="43"/>
  <c r="B158" i="43"/>
  <c r="C158" i="43"/>
  <c r="D158" i="43"/>
  <c r="E158" i="43"/>
  <c r="F158" i="43"/>
  <c r="G158" i="43"/>
  <c r="H158" i="43"/>
  <c r="I158" i="43"/>
  <c r="J158" i="43"/>
  <c r="K158" i="43"/>
  <c r="L158" i="43"/>
  <c r="M158" i="43"/>
  <c r="N158" i="43"/>
  <c r="O158" i="43"/>
  <c r="P158" i="43"/>
  <c r="Q158" i="43"/>
  <c r="R158" i="43"/>
  <c r="S158" i="43"/>
  <c r="T158" i="43"/>
  <c r="U158" i="43"/>
  <c r="V158" i="43"/>
  <c r="W158" i="43"/>
  <c r="X158" i="43"/>
  <c r="Y158" i="43"/>
  <c r="A159" i="43"/>
  <c r="B159" i="43"/>
  <c r="C159" i="43"/>
  <c r="D159" i="43"/>
  <c r="E159" i="43"/>
  <c r="F159" i="43"/>
  <c r="G159" i="43"/>
  <c r="H159" i="43"/>
  <c r="I159" i="43"/>
  <c r="J159" i="43"/>
  <c r="K159" i="43"/>
  <c r="L159" i="43"/>
  <c r="M159" i="43"/>
  <c r="N159" i="43"/>
  <c r="O159" i="43"/>
  <c r="P159" i="43"/>
  <c r="Q159" i="43"/>
  <c r="R159" i="43"/>
  <c r="S159" i="43"/>
  <c r="T159" i="43"/>
  <c r="U159" i="43"/>
  <c r="V159" i="43"/>
  <c r="W159" i="43"/>
  <c r="X159" i="43"/>
  <c r="Y159" i="43"/>
  <c r="A160" i="43"/>
  <c r="B160" i="43"/>
  <c r="C160" i="43"/>
  <c r="D160" i="43"/>
  <c r="E160" i="43"/>
  <c r="F160" i="43"/>
  <c r="G160" i="43"/>
  <c r="H160" i="43"/>
  <c r="I160" i="43"/>
  <c r="J160" i="43"/>
  <c r="K160" i="43"/>
  <c r="L160" i="43"/>
  <c r="M160" i="43"/>
  <c r="N160" i="43"/>
  <c r="O160" i="43"/>
  <c r="P160" i="43"/>
  <c r="Q160" i="43"/>
  <c r="R160" i="43"/>
  <c r="S160" i="43"/>
  <c r="T160" i="43"/>
  <c r="U160" i="43"/>
  <c r="V160" i="43"/>
  <c r="W160" i="43"/>
  <c r="X160" i="43"/>
  <c r="Y160" i="43"/>
  <c r="A161" i="43"/>
  <c r="B161" i="43"/>
  <c r="C161" i="43"/>
  <c r="D161" i="43"/>
  <c r="E161" i="43"/>
  <c r="F161" i="43"/>
  <c r="G161" i="43"/>
  <c r="H161" i="43"/>
  <c r="I161" i="43"/>
  <c r="J161" i="43"/>
  <c r="K161" i="43"/>
  <c r="L161" i="43"/>
  <c r="M161" i="43"/>
  <c r="N161" i="43"/>
  <c r="O161" i="43"/>
  <c r="P161" i="43"/>
  <c r="Q161" i="43"/>
  <c r="R161" i="43"/>
  <c r="S161" i="43"/>
  <c r="T161" i="43"/>
  <c r="U161" i="43"/>
  <c r="V161" i="43"/>
  <c r="W161" i="43"/>
  <c r="X161" i="43"/>
  <c r="Y161" i="43"/>
  <c r="A162" i="43"/>
  <c r="B162" i="43"/>
  <c r="C162" i="43"/>
  <c r="D162" i="43"/>
  <c r="E162" i="43"/>
  <c r="F162" i="43"/>
  <c r="G162" i="43"/>
  <c r="H162" i="43"/>
  <c r="I162" i="43"/>
  <c r="J162" i="43"/>
  <c r="K162" i="43"/>
  <c r="L162" i="43"/>
  <c r="M162" i="43"/>
  <c r="N162" i="43"/>
  <c r="O162" i="43"/>
  <c r="P162" i="43"/>
  <c r="Q162" i="43"/>
  <c r="R162" i="43"/>
  <c r="S162" i="43"/>
  <c r="T162" i="43"/>
  <c r="U162" i="43"/>
  <c r="V162" i="43"/>
  <c r="W162" i="43"/>
  <c r="X162" i="43"/>
  <c r="Y162" i="43"/>
  <c r="A163" i="43"/>
  <c r="B163" i="43"/>
  <c r="C163" i="43"/>
  <c r="D163" i="43"/>
  <c r="E163" i="43"/>
  <c r="F163" i="43"/>
  <c r="G163" i="43"/>
  <c r="H163" i="43"/>
  <c r="I163" i="43"/>
  <c r="J163" i="43"/>
  <c r="K163" i="43"/>
  <c r="L163" i="43"/>
  <c r="M163" i="43"/>
  <c r="N163" i="43"/>
  <c r="O163" i="43"/>
  <c r="P163" i="43"/>
  <c r="Q163" i="43"/>
  <c r="R163" i="43"/>
  <c r="S163" i="43"/>
  <c r="T163" i="43"/>
  <c r="U163" i="43"/>
  <c r="V163" i="43"/>
  <c r="W163" i="43"/>
  <c r="X163" i="43"/>
  <c r="Y163" i="43"/>
  <c r="A164" i="43"/>
  <c r="B164" i="43"/>
  <c r="C164" i="43"/>
  <c r="D164" i="43"/>
  <c r="E164" i="43"/>
  <c r="F164" i="43"/>
  <c r="G164" i="43"/>
  <c r="H164" i="43"/>
  <c r="I164" i="43"/>
  <c r="J164" i="43"/>
  <c r="K164" i="43"/>
  <c r="L164" i="43"/>
  <c r="M164" i="43"/>
  <c r="N164" i="43"/>
  <c r="O164" i="43"/>
  <c r="P164" i="43"/>
  <c r="Q164" i="43"/>
  <c r="R164" i="43"/>
  <c r="S164" i="43"/>
  <c r="T164" i="43"/>
  <c r="U164" i="43"/>
  <c r="V164" i="43"/>
  <c r="W164" i="43"/>
  <c r="X164" i="43"/>
  <c r="Y164" i="43"/>
  <c r="A165" i="43"/>
  <c r="B165" i="43"/>
  <c r="C165" i="43"/>
  <c r="D165" i="43"/>
  <c r="E165" i="43"/>
  <c r="F165" i="43"/>
  <c r="G165" i="43"/>
  <c r="H165" i="43"/>
  <c r="I165" i="43"/>
  <c r="J165" i="43"/>
  <c r="K165" i="43"/>
  <c r="L165" i="43"/>
  <c r="M165" i="43"/>
  <c r="N165" i="43"/>
  <c r="O165" i="43"/>
  <c r="P165" i="43"/>
  <c r="Q165" i="43"/>
  <c r="R165" i="43"/>
  <c r="S165" i="43"/>
  <c r="T165" i="43"/>
  <c r="U165" i="43"/>
  <c r="V165" i="43"/>
  <c r="W165" i="43"/>
  <c r="X165" i="43"/>
  <c r="Y165" i="43"/>
  <c r="A166" i="43"/>
  <c r="B166" i="43"/>
  <c r="C166" i="43"/>
  <c r="D166" i="43"/>
  <c r="E166" i="43"/>
  <c r="F166" i="43"/>
  <c r="G166" i="43"/>
  <c r="H166" i="43"/>
  <c r="I166" i="43"/>
  <c r="J166" i="43"/>
  <c r="K166" i="43"/>
  <c r="L166" i="43"/>
  <c r="M166" i="43"/>
  <c r="N166" i="43"/>
  <c r="O166" i="43"/>
  <c r="P166" i="43"/>
  <c r="Q166" i="43"/>
  <c r="R166" i="43"/>
  <c r="S166" i="43"/>
  <c r="T166" i="43"/>
  <c r="U166" i="43"/>
  <c r="V166" i="43"/>
  <c r="W166" i="43"/>
  <c r="X166" i="43"/>
  <c r="Y166" i="43"/>
  <c r="A167" i="43"/>
  <c r="B167" i="43"/>
  <c r="C167" i="43"/>
  <c r="D167" i="43"/>
  <c r="E167" i="43"/>
  <c r="F167" i="43"/>
  <c r="G167" i="43"/>
  <c r="H167" i="43"/>
  <c r="I167" i="43"/>
  <c r="J167" i="43"/>
  <c r="K167" i="43"/>
  <c r="L167" i="43"/>
  <c r="M167" i="43"/>
  <c r="N167" i="43"/>
  <c r="O167" i="43"/>
  <c r="P167" i="43"/>
  <c r="Q167" i="43"/>
  <c r="R167" i="43"/>
  <c r="S167" i="43"/>
  <c r="T167" i="43"/>
  <c r="U167" i="43"/>
  <c r="V167" i="43"/>
  <c r="W167" i="43"/>
  <c r="X167" i="43"/>
  <c r="Y167" i="43"/>
  <c r="A168" i="43"/>
  <c r="B168" i="43"/>
  <c r="C168" i="43"/>
  <c r="D168" i="43"/>
  <c r="E168" i="43"/>
  <c r="F168" i="43"/>
  <c r="G168" i="43"/>
  <c r="H168" i="43"/>
  <c r="I168" i="43"/>
  <c r="J168" i="43"/>
  <c r="K168" i="43"/>
  <c r="L168" i="43"/>
  <c r="M168" i="43"/>
  <c r="N168" i="43"/>
  <c r="O168" i="43"/>
  <c r="P168" i="43"/>
  <c r="Q168" i="43"/>
  <c r="R168" i="43"/>
  <c r="S168" i="43"/>
  <c r="T168" i="43"/>
  <c r="U168" i="43"/>
  <c r="V168" i="43"/>
  <c r="W168" i="43"/>
  <c r="X168" i="43"/>
  <c r="Y168" i="43"/>
  <c r="A169" i="43"/>
  <c r="B169" i="43"/>
  <c r="C169" i="43"/>
  <c r="D169" i="43"/>
  <c r="E169" i="43"/>
  <c r="F169" i="43"/>
  <c r="G169" i="43"/>
  <c r="H169" i="43"/>
  <c r="I169" i="43"/>
  <c r="J169" i="43"/>
  <c r="K169" i="43"/>
  <c r="L169" i="43"/>
  <c r="M169" i="43"/>
  <c r="N169" i="43"/>
  <c r="O169" i="43"/>
  <c r="P169" i="43"/>
  <c r="Q169" i="43"/>
  <c r="R169" i="43"/>
  <c r="S169" i="43"/>
  <c r="T169" i="43"/>
  <c r="U169" i="43"/>
  <c r="V169" i="43"/>
  <c r="W169" i="43"/>
  <c r="X169" i="43"/>
  <c r="Y169" i="43"/>
  <c r="A82" i="43"/>
  <c r="B82" i="43"/>
  <c r="C82" i="43"/>
  <c r="D82" i="43"/>
  <c r="E82" i="43"/>
  <c r="F82" i="43"/>
  <c r="G82" i="43"/>
  <c r="H82" i="43"/>
  <c r="I82" i="43"/>
  <c r="J82" i="43"/>
  <c r="K82" i="43"/>
  <c r="L82" i="43"/>
  <c r="M82" i="43"/>
  <c r="N82" i="43"/>
  <c r="O82" i="43"/>
  <c r="P82" i="43"/>
  <c r="Q82" i="43"/>
  <c r="R82" i="43"/>
  <c r="S82" i="43"/>
  <c r="T82" i="43"/>
  <c r="U82" i="43"/>
  <c r="V82" i="43"/>
  <c r="W82" i="43"/>
  <c r="X82" i="43"/>
  <c r="Y82" i="43"/>
  <c r="A83" i="43"/>
  <c r="B83" i="43"/>
  <c r="C83" i="43"/>
  <c r="D83" i="43"/>
  <c r="E83" i="43"/>
  <c r="F83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A84" i="43"/>
  <c r="B84" i="43"/>
  <c r="C84" i="43"/>
  <c r="D84" i="43"/>
  <c r="E84" i="43"/>
  <c r="F84" i="43"/>
  <c r="G84" i="43"/>
  <c r="H84" i="43"/>
  <c r="I84" i="43"/>
  <c r="J84" i="43"/>
  <c r="K84" i="43"/>
  <c r="L84" i="43"/>
  <c r="M84" i="43"/>
  <c r="N84" i="43"/>
  <c r="O84" i="43"/>
  <c r="P84" i="43"/>
  <c r="Q84" i="43"/>
  <c r="R84" i="43"/>
  <c r="S84" i="43"/>
  <c r="T84" i="43"/>
  <c r="U84" i="43"/>
  <c r="V84" i="43"/>
  <c r="W84" i="43"/>
  <c r="X84" i="43"/>
  <c r="Y84" i="43"/>
  <c r="A85" i="43"/>
  <c r="B85" i="43"/>
  <c r="C85" i="43"/>
  <c r="D85" i="43"/>
  <c r="E85" i="43"/>
  <c r="F85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A86" i="43"/>
  <c r="B86" i="43"/>
  <c r="C86" i="43"/>
  <c r="D86" i="43"/>
  <c r="E86" i="43"/>
  <c r="F86" i="43"/>
  <c r="G86" i="43"/>
  <c r="H86" i="43"/>
  <c r="I86" i="43"/>
  <c r="J86" i="43"/>
  <c r="K86" i="43"/>
  <c r="L86" i="43"/>
  <c r="M86" i="43"/>
  <c r="N86" i="43"/>
  <c r="O86" i="43"/>
  <c r="P86" i="43"/>
  <c r="Q86" i="43"/>
  <c r="R86" i="43"/>
  <c r="S86" i="43"/>
  <c r="T86" i="43"/>
  <c r="U86" i="43"/>
  <c r="V86" i="43"/>
  <c r="W86" i="43"/>
  <c r="X86" i="43"/>
  <c r="Y86" i="43"/>
  <c r="A87" i="43"/>
  <c r="B87" i="43"/>
  <c r="C87" i="43"/>
  <c r="D87" i="43"/>
  <c r="E87" i="43"/>
  <c r="F87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A88" i="43"/>
  <c r="B88" i="43"/>
  <c r="C88" i="43"/>
  <c r="D88" i="43"/>
  <c r="E88" i="43"/>
  <c r="F88" i="43"/>
  <c r="G88" i="43"/>
  <c r="H88" i="43"/>
  <c r="I88" i="43"/>
  <c r="J88" i="43"/>
  <c r="K88" i="43"/>
  <c r="L88" i="43"/>
  <c r="M88" i="43"/>
  <c r="N88" i="43"/>
  <c r="O88" i="43"/>
  <c r="P88" i="43"/>
  <c r="Q88" i="43"/>
  <c r="R88" i="43"/>
  <c r="S88" i="43"/>
  <c r="T88" i="43"/>
  <c r="U88" i="43"/>
  <c r="V88" i="43"/>
  <c r="W88" i="43"/>
  <c r="X88" i="43"/>
  <c r="Y88" i="43"/>
  <c r="A89" i="43"/>
  <c r="B89" i="43"/>
  <c r="C89" i="43"/>
  <c r="D89" i="43"/>
  <c r="E89" i="43"/>
  <c r="F89" i="43"/>
  <c r="G89" i="43"/>
  <c r="H89" i="43"/>
  <c r="I89" i="43"/>
  <c r="J89" i="43"/>
  <c r="K89" i="43"/>
  <c r="L89" i="43"/>
  <c r="M89" i="43"/>
  <c r="N89" i="43"/>
  <c r="O89" i="43"/>
  <c r="P89" i="43"/>
  <c r="Q89" i="43"/>
  <c r="R89" i="43"/>
  <c r="S89" i="43"/>
  <c r="T89" i="43"/>
  <c r="U89" i="43"/>
  <c r="V89" i="43"/>
  <c r="W89" i="43"/>
  <c r="X89" i="43"/>
  <c r="Y89" i="43"/>
  <c r="A90" i="43"/>
  <c r="B90" i="43"/>
  <c r="C90" i="43"/>
  <c r="D90" i="43"/>
  <c r="E90" i="43"/>
  <c r="F90" i="43"/>
  <c r="G90" i="43"/>
  <c r="H90" i="43"/>
  <c r="I90" i="43"/>
  <c r="J90" i="43"/>
  <c r="K90" i="43"/>
  <c r="L90" i="43"/>
  <c r="M90" i="43"/>
  <c r="N90" i="43"/>
  <c r="O90" i="43"/>
  <c r="P90" i="43"/>
  <c r="Q90" i="43"/>
  <c r="R90" i="43"/>
  <c r="S90" i="43"/>
  <c r="T90" i="43"/>
  <c r="U90" i="43"/>
  <c r="V90" i="43"/>
  <c r="W90" i="43"/>
  <c r="X90" i="43"/>
  <c r="Y90" i="43"/>
  <c r="A91" i="43"/>
  <c r="B91" i="43"/>
  <c r="C91" i="43"/>
  <c r="D91" i="43"/>
  <c r="E91" i="43"/>
  <c r="F91" i="43"/>
  <c r="G91" i="43"/>
  <c r="H91" i="43"/>
  <c r="I91" i="43"/>
  <c r="J91" i="43"/>
  <c r="K91" i="43"/>
  <c r="L91" i="43"/>
  <c r="M91" i="43"/>
  <c r="N91" i="43"/>
  <c r="O91" i="43"/>
  <c r="P91" i="43"/>
  <c r="Q91" i="43"/>
  <c r="R91" i="43"/>
  <c r="S91" i="43"/>
  <c r="T91" i="43"/>
  <c r="U91" i="43"/>
  <c r="V91" i="43"/>
  <c r="W91" i="43"/>
  <c r="X91" i="43"/>
  <c r="Y91" i="43"/>
  <c r="A92" i="43"/>
  <c r="B92" i="43"/>
  <c r="C92" i="43"/>
  <c r="D92" i="43"/>
  <c r="E92" i="43"/>
  <c r="F92" i="43"/>
  <c r="G92" i="43"/>
  <c r="H92" i="43"/>
  <c r="I92" i="43"/>
  <c r="J92" i="43"/>
  <c r="K92" i="43"/>
  <c r="L92" i="43"/>
  <c r="M92" i="43"/>
  <c r="N92" i="43"/>
  <c r="O92" i="43"/>
  <c r="P92" i="43"/>
  <c r="Q92" i="43"/>
  <c r="R92" i="43"/>
  <c r="S92" i="43"/>
  <c r="T92" i="43"/>
  <c r="U92" i="43"/>
  <c r="V92" i="43"/>
  <c r="W92" i="43"/>
  <c r="X92" i="43"/>
  <c r="Y92" i="43"/>
  <c r="A93" i="43"/>
  <c r="B93" i="43"/>
  <c r="C93" i="43"/>
  <c r="D93" i="43"/>
  <c r="E93" i="43"/>
  <c r="F93" i="43"/>
  <c r="G93" i="43"/>
  <c r="H93" i="43"/>
  <c r="I93" i="43"/>
  <c r="J93" i="43"/>
  <c r="K93" i="43"/>
  <c r="L93" i="43"/>
  <c r="M93" i="43"/>
  <c r="N93" i="43"/>
  <c r="O93" i="43"/>
  <c r="P93" i="43"/>
  <c r="Q93" i="43"/>
  <c r="R93" i="43"/>
  <c r="S93" i="43"/>
  <c r="T93" i="43"/>
  <c r="U93" i="43"/>
  <c r="V93" i="43"/>
  <c r="W93" i="43"/>
  <c r="X93" i="43"/>
  <c r="Y93" i="43"/>
  <c r="A94" i="43"/>
  <c r="B94" i="43"/>
  <c r="C94" i="43"/>
  <c r="D94" i="43"/>
  <c r="E94" i="43"/>
  <c r="F94" i="43"/>
  <c r="G94" i="43"/>
  <c r="H94" i="43"/>
  <c r="I94" i="43"/>
  <c r="J94" i="43"/>
  <c r="K94" i="43"/>
  <c r="L94" i="43"/>
  <c r="M94" i="43"/>
  <c r="N94" i="43"/>
  <c r="O94" i="43"/>
  <c r="P94" i="43"/>
  <c r="Q94" i="43"/>
  <c r="R94" i="43"/>
  <c r="S94" i="43"/>
  <c r="T94" i="43"/>
  <c r="U94" i="43"/>
  <c r="V94" i="43"/>
  <c r="W94" i="43"/>
  <c r="X94" i="43"/>
  <c r="Y94" i="43"/>
  <c r="A95" i="43"/>
  <c r="B95" i="43"/>
  <c r="C95" i="43"/>
  <c r="D95" i="43"/>
  <c r="E95" i="43"/>
  <c r="F95" i="43"/>
  <c r="G95" i="43"/>
  <c r="H95" i="43"/>
  <c r="I95" i="43"/>
  <c r="J95" i="43"/>
  <c r="K95" i="43"/>
  <c r="L95" i="43"/>
  <c r="M95" i="43"/>
  <c r="N95" i="43"/>
  <c r="O95" i="43"/>
  <c r="P95" i="43"/>
  <c r="Q95" i="43"/>
  <c r="R95" i="43"/>
  <c r="S95" i="43"/>
  <c r="T95" i="43"/>
  <c r="U95" i="43"/>
  <c r="V95" i="43"/>
  <c r="W95" i="43"/>
  <c r="X95" i="43"/>
  <c r="Y95" i="43"/>
  <c r="A96" i="43"/>
  <c r="B96" i="43"/>
  <c r="C96" i="43"/>
  <c r="D96" i="43"/>
  <c r="E96" i="43"/>
  <c r="F96" i="43"/>
  <c r="G96" i="43"/>
  <c r="H96" i="43"/>
  <c r="I96" i="43"/>
  <c r="J96" i="43"/>
  <c r="K96" i="43"/>
  <c r="L96" i="43"/>
  <c r="M96" i="43"/>
  <c r="N96" i="43"/>
  <c r="O96" i="43"/>
  <c r="P96" i="43"/>
  <c r="Q96" i="43"/>
  <c r="R96" i="43"/>
  <c r="S96" i="43"/>
  <c r="T96" i="43"/>
  <c r="U96" i="43"/>
  <c r="V96" i="43"/>
  <c r="W96" i="43"/>
  <c r="X96" i="43"/>
  <c r="Y96" i="43"/>
  <c r="A97" i="43"/>
  <c r="B97" i="43"/>
  <c r="C97" i="43"/>
  <c r="D97" i="43"/>
  <c r="E97" i="43"/>
  <c r="F97" i="43"/>
  <c r="G97" i="43"/>
  <c r="H97" i="43"/>
  <c r="I97" i="43"/>
  <c r="J97" i="43"/>
  <c r="K97" i="43"/>
  <c r="L97" i="43"/>
  <c r="M97" i="43"/>
  <c r="N97" i="43"/>
  <c r="O97" i="43"/>
  <c r="P97" i="43"/>
  <c r="Q97" i="43"/>
  <c r="R97" i="43"/>
  <c r="S97" i="43"/>
  <c r="T97" i="43"/>
  <c r="U97" i="43"/>
  <c r="V97" i="43"/>
  <c r="W97" i="43"/>
  <c r="X97" i="43"/>
  <c r="Y97" i="43"/>
  <c r="AD58" i="31" l="1"/>
  <c r="AD57" i="31"/>
  <c r="AD44" i="29"/>
  <c r="AD43" i="29"/>
  <c r="AD42" i="29"/>
  <c r="AD41" i="29"/>
  <c r="AD40" i="29"/>
  <c r="AD39" i="29"/>
  <c r="AD38" i="29"/>
  <c r="AD63" i="28"/>
  <c r="AD62" i="28"/>
  <c r="AD61" i="28"/>
  <c r="AD60" i="28"/>
  <c r="AD46" i="26"/>
  <c r="AD45" i="26"/>
  <c r="AD44" i="26"/>
  <c r="AD43" i="26"/>
  <c r="AD42" i="26"/>
  <c r="AD41" i="26"/>
  <c r="AD40" i="26"/>
  <c r="AD39" i="26"/>
  <c r="AD64" i="23"/>
  <c r="AD63" i="23"/>
  <c r="AD62" i="23"/>
  <c r="AD61" i="23"/>
  <c r="AD60" i="23"/>
  <c r="AF43" i="26"/>
  <c r="AF44" i="29"/>
  <c r="AF42" i="29"/>
  <c r="AF39" i="26"/>
  <c r="AF44" i="26"/>
  <c r="AE43" i="29"/>
  <c r="AE62" i="23"/>
  <c r="AE41" i="26"/>
  <c r="AF42" i="26"/>
  <c r="AF58" i="31"/>
  <c r="AE46" i="26"/>
  <c r="AF38" i="29"/>
  <c r="AE63" i="23"/>
  <c r="AE62" i="28"/>
  <c r="AE41" i="29"/>
  <c r="AF40" i="26"/>
  <c r="AE45" i="26"/>
  <c r="AE44" i="29"/>
  <c r="AF63" i="28"/>
  <c r="AE61" i="28"/>
  <c r="AE42" i="29"/>
  <c r="AE38" i="29"/>
  <c r="AF64" i="23"/>
  <c r="AE57" i="31"/>
  <c r="AE60" i="28"/>
  <c r="AF40" i="29"/>
  <c r="AE39" i="29"/>
  <c r="AE61" i="23"/>
  <c r="AF60" i="23"/>
  <c r="AD6" i="35" l="1"/>
  <c r="AD7" i="35"/>
  <c r="AD8" i="35"/>
  <c r="AD9" i="35"/>
  <c r="AD10" i="35"/>
  <c r="AD11" i="35"/>
  <c r="AD12" i="35"/>
  <c r="AD13" i="35"/>
  <c r="AD14" i="35"/>
  <c r="AD15" i="35"/>
  <c r="AD16" i="35"/>
  <c r="AD17" i="35"/>
  <c r="AD18" i="35"/>
  <c r="AD19" i="35"/>
  <c r="AD20" i="35"/>
  <c r="AD21" i="35"/>
  <c r="AD22" i="35"/>
  <c r="AD23" i="35"/>
  <c r="AD24" i="35"/>
  <c r="AD25" i="35"/>
  <c r="AD26" i="35"/>
  <c r="AD27" i="35"/>
  <c r="AD28" i="35"/>
  <c r="AD29" i="35"/>
  <c r="AD30" i="35"/>
  <c r="AD31" i="35"/>
  <c r="AD32" i="35"/>
  <c r="AD33" i="35"/>
  <c r="AD34" i="35"/>
  <c r="AD35" i="35"/>
  <c r="AD36" i="35"/>
  <c r="AD37" i="35"/>
  <c r="AD38" i="35"/>
  <c r="AD39" i="35"/>
  <c r="AD40" i="35"/>
  <c r="AD41" i="35"/>
  <c r="AD42" i="35"/>
  <c r="AD43" i="35"/>
  <c r="AD44" i="35"/>
  <c r="AD45" i="35"/>
  <c r="AD46" i="35"/>
  <c r="AD47" i="35"/>
  <c r="AD48" i="35"/>
  <c r="AD49" i="35"/>
  <c r="AD6" i="36"/>
  <c r="AD7" i="36"/>
  <c r="AD8" i="36"/>
  <c r="AD9" i="36"/>
  <c r="AD10" i="36"/>
  <c r="AD11" i="36"/>
  <c r="AD12" i="36"/>
  <c r="AD13" i="36"/>
  <c r="AD14" i="36"/>
  <c r="AD15" i="36"/>
  <c r="AD16" i="36"/>
  <c r="AD17" i="36"/>
  <c r="AD18" i="36"/>
  <c r="AD19" i="36"/>
  <c r="AD20" i="36"/>
  <c r="AD21" i="36"/>
  <c r="AD22" i="36"/>
  <c r="AD23" i="36"/>
  <c r="AD24" i="36"/>
  <c r="AD25" i="36"/>
  <c r="AD29" i="36"/>
  <c r="AD30" i="36"/>
  <c r="AD31" i="36"/>
  <c r="AD32" i="36"/>
  <c r="AD33" i="36"/>
  <c r="AD34" i="36"/>
  <c r="AD35" i="36"/>
  <c r="AD36" i="36"/>
  <c r="AD37" i="36"/>
  <c r="AD38" i="36"/>
  <c r="AD39" i="36"/>
  <c r="AD40" i="36"/>
  <c r="AD41" i="36"/>
  <c r="AD42" i="36"/>
  <c r="AD47" i="36"/>
  <c r="AD48" i="36"/>
  <c r="AD49" i="36"/>
  <c r="AD50" i="36"/>
  <c r="AD51" i="36"/>
  <c r="AD52" i="36"/>
  <c r="AD53" i="36"/>
  <c r="AD54" i="36"/>
  <c r="AD55" i="36"/>
  <c r="AD56" i="36"/>
  <c r="AD57" i="36"/>
  <c r="AD58" i="36"/>
  <c r="AD59" i="36"/>
  <c r="AD60" i="36"/>
  <c r="AD5" i="36"/>
  <c r="AD6" i="34"/>
  <c r="AD7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D34" i="34"/>
  <c r="AD35" i="34"/>
  <c r="AD36" i="34"/>
  <c r="AD37" i="34"/>
  <c r="AD38" i="34"/>
  <c r="AD39" i="34"/>
  <c r="AD40" i="34"/>
  <c r="AD41" i="34"/>
  <c r="AD42" i="34"/>
  <c r="AD43" i="34"/>
  <c r="AD44" i="34"/>
  <c r="AD45" i="34"/>
  <c r="AD46" i="34"/>
  <c r="AD47" i="34"/>
  <c r="AD48" i="34"/>
  <c r="AD49" i="34"/>
  <c r="AD50" i="34"/>
  <c r="AD51" i="34"/>
  <c r="AD52" i="34"/>
  <c r="AD53" i="34"/>
  <c r="AD54" i="34"/>
  <c r="AD55" i="34"/>
  <c r="AD56" i="34"/>
  <c r="AD57" i="34"/>
  <c r="AD58" i="34"/>
  <c r="AD59" i="34"/>
  <c r="AD60" i="34"/>
  <c r="AD61" i="34"/>
  <c r="AD62" i="34"/>
  <c r="AD63" i="34"/>
  <c r="AD64" i="34"/>
  <c r="AD65" i="34"/>
  <c r="AD66" i="34"/>
  <c r="AD67" i="34"/>
  <c r="AD68" i="34"/>
  <c r="AD69" i="34"/>
  <c r="AD70" i="34"/>
  <c r="AD71" i="34"/>
  <c r="AD72" i="34"/>
  <c r="AD73" i="34"/>
  <c r="AD74" i="34"/>
  <c r="AD75" i="34"/>
  <c r="AD76" i="34"/>
  <c r="AD77" i="34"/>
  <c r="AD78" i="34"/>
  <c r="AD79" i="34"/>
  <c r="AD80" i="34"/>
  <c r="AD81" i="34"/>
  <c r="AD82" i="34"/>
  <c r="AD83" i="34"/>
  <c r="AD84" i="34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D32" i="33"/>
  <c r="AD33" i="33"/>
  <c r="AD34" i="33"/>
  <c r="AD35" i="33"/>
  <c r="AD36" i="33"/>
  <c r="AD37" i="33"/>
  <c r="AD38" i="33"/>
  <c r="AD39" i="33"/>
  <c r="AD40" i="33"/>
  <c r="AD41" i="33"/>
  <c r="AD42" i="33"/>
  <c r="AD43" i="33"/>
  <c r="AD44" i="33"/>
  <c r="AD51" i="33"/>
  <c r="AD52" i="33"/>
  <c r="AD53" i="33"/>
  <c r="AD54" i="33"/>
  <c r="AD57" i="33"/>
  <c r="AD58" i="33"/>
  <c r="AD59" i="33"/>
  <c r="AD60" i="33"/>
  <c r="AD63" i="33"/>
  <c r="AD64" i="33"/>
  <c r="AD65" i="33"/>
  <c r="AD66" i="33"/>
  <c r="AD67" i="33"/>
  <c r="AD68" i="33"/>
  <c r="AD69" i="33"/>
  <c r="AD70" i="33"/>
  <c r="AD71" i="33"/>
  <c r="AD72" i="33"/>
  <c r="AD73" i="33"/>
  <c r="AD74" i="33"/>
  <c r="AD6" i="32"/>
  <c r="AD7" i="32"/>
  <c r="AD8" i="32"/>
  <c r="AD9" i="32"/>
  <c r="AD10" i="32"/>
  <c r="AD11" i="32"/>
  <c r="AD12" i="32"/>
  <c r="AD13" i="32"/>
  <c r="AD14" i="32"/>
  <c r="AD15" i="32"/>
  <c r="AD16" i="32"/>
  <c r="AD17" i="32"/>
  <c r="AD18" i="32"/>
  <c r="AD19" i="32"/>
  <c r="AD20" i="32"/>
  <c r="AD21" i="32"/>
  <c r="AD22" i="32"/>
  <c r="AD23" i="32"/>
  <c r="AD24" i="32"/>
  <c r="AD25" i="32"/>
  <c r="AD26" i="32"/>
  <c r="AD27" i="32"/>
  <c r="AD28" i="32"/>
  <c r="AD29" i="32"/>
  <c r="AD30" i="32"/>
  <c r="AD31" i="32"/>
  <c r="AD32" i="32"/>
  <c r="AD33" i="32"/>
  <c r="AD34" i="32"/>
  <c r="AD35" i="32"/>
  <c r="AD36" i="32"/>
  <c r="AD37" i="32"/>
  <c r="AD38" i="32"/>
  <c r="AD39" i="32"/>
  <c r="AD51" i="32"/>
  <c r="AD52" i="32"/>
  <c r="Z6" i="7"/>
  <c r="Z7" i="7"/>
  <c r="Z8" i="7"/>
  <c r="Z10" i="7"/>
  <c r="Z11" i="7"/>
  <c r="Z12" i="7"/>
  <c r="Z13" i="7"/>
  <c r="Z15" i="7"/>
  <c r="Z16" i="7"/>
  <c r="Z17" i="7"/>
  <c r="Z18" i="7"/>
  <c r="Z20" i="7"/>
  <c r="Z21" i="7"/>
  <c r="Z22" i="7"/>
  <c r="Z23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5" i="7"/>
  <c r="AD6" i="31"/>
  <c r="AD7" i="31"/>
  <c r="AD8" i="31"/>
  <c r="AD9" i="31"/>
  <c r="AD10" i="31"/>
  <c r="AD11" i="31"/>
  <c r="AD12" i="31"/>
  <c r="AD13" i="31"/>
  <c r="AD14" i="31"/>
  <c r="AD15" i="31"/>
  <c r="AD16" i="31"/>
  <c r="AD17" i="31"/>
  <c r="AD18" i="31"/>
  <c r="AD19" i="31"/>
  <c r="AD20" i="31"/>
  <c r="AD21" i="31"/>
  <c r="AD22" i="31"/>
  <c r="AD23" i="31"/>
  <c r="AD24" i="31"/>
  <c r="AD25" i="31"/>
  <c r="AD26" i="31"/>
  <c r="AD27" i="31"/>
  <c r="AD28" i="31"/>
  <c r="AD29" i="31"/>
  <c r="AD30" i="31"/>
  <c r="AD31" i="31"/>
  <c r="AD32" i="31"/>
  <c r="AD33" i="31"/>
  <c r="AD34" i="31"/>
  <c r="AD35" i="31"/>
  <c r="AD36" i="31"/>
  <c r="AD37" i="31"/>
  <c r="AD38" i="31"/>
  <c r="AD39" i="31"/>
  <c r="AD40" i="31"/>
  <c r="AD41" i="31"/>
  <c r="AD42" i="31"/>
  <c r="AD43" i="31"/>
  <c r="AD44" i="31"/>
  <c r="AD51" i="31"/>
  <c r="AD52" i="31"/>
  <c r="AD6" i="30"/>
  <c r="AD7" i="30"/>
  <c r="AD8" i="30"/>
  <c r="AD9" i="30"/>
  <c r="AD10" i="30"/>
  <c r="AD11" i="30"/>
  <c r="AD12" i="30"/>
  <c r="AD13" i="30"/>
  <c r="AD14" i="30"/>
  <c r="AD15" i="30"/>
  <c r="AD16" i="30"/>
  <c r="AD17" i="30"/>
  <c r="AD18" i="30"/>
  <c r="AD19" i="30"/>
  <c r="AD20" i="30"/>
  <c r="AD21" i="30"/>
  <c r="AD22" i="30"/>
  <c r="AD23" i="30"/>
  <c r="AD24" i="30"/>
  <c r="AD25" i="30"/>
  <c r="AD26" i="30"/>
  <c r="AD27" i="30"/>
  <c r="AD28" i="30"/>
  <c r="AD29" i="30"/>
  <c r="AD30" i="30"/>
  <c r="AD31" i="30"/>
  <c r="AD32" i="30"/>
  <c r="AD33" i="30"/>
  <c r="AD34" i="30"/>
  <c r="AD35" i="30"/>
  <c r="AD36" i="30"/>
  <c r="AD37" i="30"/>
  <c r="AD38" i="30"/>
  <c r="AD39" i="30"/>
  <c r="AD40" i="30"/>
  <c r="AD41" i="30"/>
  <c r="AD42" i="30"/>
  <c r="AD43" i="30"/>
  <c r="AD44" i="30"/>
  <c r="AD6" i="29"/>
  <c r="AD7" i="29"/>
  <c r="AD8" i="29"/>
  <c r="AD9" i="29"/>
  <c r="AD10" i="29"/>
  <c r="AD11" i="29"/>
  <c r="AD12" i="29"/>
  <c r="AD13" i="29"/>
  <c r="AD14" i="29"/>
  <c r="AD15" i="29"/>
  <c r="AD16" i="29"/>
  <c r="AD17" i="29"/>
  <c r="AD18" i="29"/>
  <c r="AD19" i="29"/>
  <c r="AD20" i="29"/>
  <c r="AD21" i="29"/>
  <c r="AD22" i="29"/>
  <c r="AD23" i="29"/>
  <c r="AD24" i="29"/>
  <c r="AD28" i="29"/>
  <c r="AD29" i="29"/>
  <c r="AD30" i="29"/>
  <c r="AD31" i="29"/>
  <c r="AD32" i="29"/>
  <c r="AD33" i="29"/>
  <c r="AD34" i="29"/>
  <c r="AD6" i="28"/>
  <c r="AD7" i="28"/>
  <c r="AD8" i="28"/>
  <c r="AD9" i="28"/>
  <c r="AD10" i="28"/>
  <c r="AD11" i="28"/>
  <c r="AD12" i="28"/>
  <c r="AD13" i="28"/>
  <c r="AD14" i="28"/>
  <c r="AD15" i="28"/>
  <c r="AD16" i="28"/>
  <c r="AD17" i="28"/>
  <c r="AD18" i="28"/>
  <c r="AD19" i="28"/>
  <c r="AD20" i="28"/>
  <c r="AD21" i="28"/>
  <c r="AD22" i="28"/>
  <c r="AD23" i="28"/>
  <c r="AD24" i="28"/>
  <c r="AD25" i="28"/>
  <c r="AD26" i="28"/>
  <c r="AD27" i="28"/>
  <c r="AD28" i="28"/>
  <c r="AD29" i="28"/>
  <c r="AD30" i="28"/>
  <c r="AD31" i="28"/>
  <c r="AD32" i="28"/>
  <c r="AD33" i="28"/>
  <c r="AD34" i="28"/>
  <c r="AD35" i="28"/>
  <c r="AD36" i="28"/>
  <c r="AD37" i="28"/>
  <c r="AD38" i="28"/>
  <c r="AD39" i="28"/>
  <c r="AD40" i="28"/>
  <c r="AD41" i="28"/>
  <c r="AD42" i="28"/>
  <c r="AD43" i="28"/>
  <c r="AD44" i="28"/>
  <c r="AD53" i="28"/>
  <c r="AD54" i="28"/>
  <c r="AD55" i="28"/>
  <c r="AD56" i="28"/>
  <c r="AD6" i="27"/>
  <c r="AD7" i="27"/>
  <c r="AD8" i="27"/>
  <c r="AD9" i="27"/>
  <c r="AD10" i="27"/>
  <c r="AD11" i="27"/>
  <c r="AD12" i="27"/>
  <c r="AD13" i="27"/>
  <c r="AD14" i="27"/>
  <c r="AD15" i="27"/>
  <c r="AD16" i="27"/>
  <c r="AD17" i="27"/>
  <c r="AD18" i="27"/>
  <c r="AD19" i="27"/>
  <c r="AD20" i="27"/>
  <c r="AD21" i="27"/>
  <c r="AD22" i="27"/>
  <c r="AD23" i="27"/>
  <c r="AD24" i="27"/>
  <c r="AD25" i="27"/>
  <c r="AD26" i="27"/>
  <c r="AD27" i="27"/>
  <c r="AD28" i="27"/>
  <c r="AD29" i="27"/>
  <c r="AD30" i="27"/>
  <c r="AD31" i="27"/>
  <c r="AD32" i="27"/>
  <c r="AD33" i="27"/>
  <c r="AD34" i="27"/>
  <c r="AD35" i="27"/>
  <c r="AD36" i="27"/>
  <c r="AD37" i="27"/>
  <c r="AD38" i="27"/>
  <c r="AD39" i="27"/>
  <c r="AD40" i="27"/>
  <c r="AD41" i="27"/>
  <c r="AD42" i="27"/>
  <c r="AD43" i="27"/>
  <c r="AD44" i="27"/>
  <c r="AD45" i="27"/>
  <c r="AD46" i="27"/>
  <c r="AD47" i="27"/>
  <c r="AD48" i="27"/>
  <c r="AD49" i="27"/>
  <c r="AD50" i="27"/>
  <c r="AD51" i="27"/>
  <c r="AD52" i="27"/>
  <c r="AD53" i="27"/>
  <c r="AD54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49" i="26"/>
  <c r="AD50" i="26"/>
  <c r="AD51" i="26"/>
  <c r="AD52" i="26"/>
  <c r="AD53" i="26"/>
  <c r="AD54" i="26"/>
  <c r="AD55" i="26"/>
  <c r="AD56" i="26"/>
  <c r="AD57" i="26"/>
  <c r="AD58" i="26"/>
  <c r="AD59" i="26"/>
  <c r="AD30" i="26"/>
  <c r="AD31" i="26"/>
  <c r="AD32" i="26"/>
  <c r="AD33" i="26"/>
  <c r="AD34" i="26"/>
  <c r="AD35" i="26"/>
  <c r="AD36" i="26"/>
  <c r="AD37" i="26"/>
  <c r="AD48" i="26"/>
  <c r="AD60" i="26"/>
  <c r="AD61" i="26"/>
  <c r="AD62" i="26"/>
  <c r="AD63" i="26"/>
  <c r="AD64" i="26"/>
  <c r="AD65" i="26"/>
  <c r="AD66" i="26"/>
  <c r="AD67" i="26"/>
  <c r="AD68" i="26"/>
  <c r="AD69" i="26"/>
  <c r="AD70" i="26"/>
  <c r="AD71" i="26"/>
  <c r="AD72" i="26"/>
  <c r="AD73" i="26"/>
  <c r="AD74" i="26"/>
  <c r="AD75" i="26"/>
  <c r="AD76" i="26"/>
  <c r="AD78" i="26"/>
  <c r="AD79" i="26"/>
  <c r="AD80" i="26"/>
  <c r="AD81" i="26"/>
  <c r="AD6" i="26"/>
  <c r="AD7" i="26"/>
  <c r="AD8" i="26"/>
  <c r="AD9" i="26"/>
  <c r="AD10" i="26"/>
  <c r="AD11" i="26"/>
  <c r="AD12" i="26"/>
  <c r="AD13" i="26"/>
  <c r="AD14" i="26"/>
  <c r="AD15" i="26"/>
  <c r="AD16" i="26"/>
  <c r="AD17" i="26"/>
  <c r="AD18" i="26"/>
  <c r="AD19" i="26"/>
  <c r="AD20" i="26"/>
  <c r="AD21" i="26"/>
  <c r="AD22" i="26"/>
  <c r="AD23" i="26"/>
  <c r="AD24" i="26"/>
  <c r="AD25" i="26"/>
  <c r="AD6" i="24"/>
  <c r="AD7" i="24"/>
  <c r="AD8" i="24"/>
  <c r="AD10" i="24"/>
  <c r="AD11" i="24"/>
  <c r="AD12" i="24"/>
  <c r="AD13" i="24"/>
  <c r="AD15" i="24"/>
  <c r="AD16" i="24"/>
  <c r="AD17" i="24"/>
  <c r="AD18" i="24"/>
  <c r="AD20" i="24"/>
  <c r="AD21" i="24"/>
  <c r="AD22" i="24"/>
  <c r="AD23" i="24"/>
  <c r="AD25" i="24"/>
  <c r="AD26" i="24"/>
  <c r="AD27" i="24"/>
  <c r="AD28" i="24"/>
  <c r="AD30" i="24"/>
  <c r="AD31" i="24"/>
  <c r="AD32" i="24"/>
  <c r="AD33" i="24"/>
  <c r="AD35" i="24"/>
  <c r="AD36" i="24"/>
  <c r="AD37" i="24"/>
  <c r="AD38" i="24"/>
  <c r="AD40" i="24"/>
  <c r="AD41" i="24"/>
  <c r="AD42" i="24"/>
  <c r="AD43" i="24"/>
  <c r="AD45" i="24"/>
  <c r="AD46" i="24"/>
  <c r="AD47" i="24"/>
  <c r="AD48" i="24"/>
  <c r="AD50" i="24"/>
  <c r="AD51" i="24"/>
  <c r="AD52" i="24"/>
  <c r="AD53" i="24"/>
  <c r="AD55" i="24"/>
  <c r="AD56" i="24"/>
  <c r="AD57" i="24"/>
  <c r="AD58" i="24"/>
  <c r="AD60" i="24"/>
  <c r="AD61" i="24"/>
  <c r="AD62" i="24"/>
  <c r="AD63" i="24"/>
  <c r="AD13" i="23"/>
  <c r="AF57" i="31"/>
  <c r="AF61" i="28"/>
  <c r="AF46" i="26"/>
  <c r="AD53" i="23" l="1"/>
  <c r="AD54" i="23" l="1"/>
  <c r="AD55" i="23" l="1"/>
  <c r="AD56" i="23" l="1"/>
  <c r="AD57" i="23" l="1"/>
  <c r="AD6" i="23" l="1"/>
  <c r="AD7" i="23"/>
  <c r="AD8" i="23"/>
  <c r="AD10" i="23"/>
  <c r="AD11" i="23"/>
  <c r="AD12" i="23"/>
  <c r="AD15" i="23"/>
  <c r="AD16" i="23"/>
  <c r="AD17" i="23"/>
  <c r="AD18" i="23"/>
  <c r="AD20" i="23"/>
  <c r="AD21" i="23"/>
  <c r="AD22" i="23"/>
  <c r="AD23" i="23"/>
  <c r="AD25" i="23"/>
  <c r="AD26" i="23"/>
  <c r="AD27" i="23"/>
  <c r="AD28" i="23"/>
  <c r="AD30" i="23"/>
  <c r="AD31" i="23"/>
  <c r="AD32" i="23"/>
  <c r="AD33" i="23"/>
  <c r="AD35" i="23"/>
  <c r="AD36" i="23"/>
  <c r="AD37" i="23"/>
  <c r="AD38" i="23"/>
  <c r="AD40" i="23"/>
  <c r="AD41" i="23"/>
  <c r="AD42" i="23"/>
  <c r="AD43" i="23"/>
  <c r="AD45" i="23"/>
  <c r="AD46" i="23"/>
  <c r="AD47" i="23"/>
  <c r="AD48" i="23"/>
  <c r="Z5" i="3"/>
  <c r="Z6" i="3"/>
  <c r="Z7" i="3"/>
  <c r="Z8" i="3"/>
  <c r="Z9" i="3"/>
  <c r="Z10" i="3"/>
  <c r="Z11" i="3"/>
  <c r="Z12" i="3"/>
  <c r="Z13" i="3"/>
  <c r="Z14" i="3"/>
  <c r="Z15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4" i="3"/>
  <c r="AD5" i="25"/>
  <c r="AD6" i="25"/>
  <c r="AD7" i="25"/>
  <c r="AD8" i="25"/>
  <c r="AD9" i="25"/>
  <c r="AD10" i="25"/>
  <c r="AD11" i="25"/>
  <c r="AD12" i="25"/>
  <c r="AD13" i="25"/>
  <c r="AD14" i="25"/>
  <c r="AD15" i="25"/>
  <c r="AD16" i="25"/>
  <c r="AD17" i="25"/>
  <c r="AD18" i="25"/>
  <c r="AD19" i="25"/>
  <c r="AD20" i="25"/>
  <c r="AD21" i="25"/>
  <c r="AD22" i="25"/>
  <c r="AD23" i="25"/>
  <c r="AD24" i="25"/>
  <c r="AD25" i="25"/>
  <c r="AD26" i="25"/>
  <c r="AD27" i="25"/>
  <c r="AD28" i="25"/>
  <c r="AD29" i="25"/>
  <c r="AD30" i="25"/>
  <c r="AD31" i="25"/>
  <c r="AD32" i="25"/>
  <c r="AD33" i="25"/>
  <c r="AD34" i="25"/>
  <c r="AD35" i="25"/>
  <c r="AD36" i="25"/>
  <c r="AD37" i="25"/>
  <c r="AD38" i="25"/>
  <c r="AD39" i="25"/>
  <c r="AD40" i="25"/>
  <c r="AD41" i="25"/>
  <c r="AD42" i="25"/>
  <c r="AD43" i="25"/>
  <c r="AD44" i="25"/>
  <c r="AD45" i="25"/>
  <c r="AD46" i="25"/>
  <c r="AD47" i="25"/>
  <c r="AD48" i="25"/>
  <c r="AD49" i="25"/>
  <c r="AD5" i="35"/>
  <c r="AD5" i="34"/>
  <c r="AD5" i="33"/>
  <c r="AD5" i="32"/>
  <c r="AD5" i="31"/>
  <c r="AD5" i="30"/>
  <c r="AD5" i="29"/>
  <c r="AD5" i="28"/>
  <c r="AD5" i="27"/>
  <c r="AD5" i="26"/>
  <c r="AD5" i="24"/>
  <c r="AD5" i="23"/>
  <c r="AD7" i="18"/>
  <c r="AD8" i="18"/>
  <c r="AD9" i="18"/>
  <c r="AD10" i="18"/>
  <c r="AD11" i="18"/>
  <c r="AD12" i="18"/>
  <c r="AD13" i="18"/>
  <c r="AD14" i="18"/>
  <c r="AD15" i="18"/>
  <c r="AD16" i="18"/>
  <c r="AD27" i="18"/>
  <c r="AD28" i="18"/>
  <c r="AD29" i="18"/>
  <c r="AD30" i="18"/>
  <c r="AD31" i="18"/>
  <c r="AD32" i="18"/>
  <c r="AD33" i="18"/>
  <c r="AD34" i="18"/>
  <c r="AD35" i="18"/>
  <c r="AD36" i="18"/>
  <c r="AD37" i="18"/>
  <c r="AD38" i="18"/>
  <c r="AD42" i="18"/>
  <c r="AD43" i="18"/>
  <c r="AD44" i="18"/>
  <c r="AD45" i="18"/>
  <c r="AD46" i="18"/>
  <c r="AD47" i="18"/>
  <c r="AD48" i="18"/>
  <c r="AD49" i="18"/>
  <c r="AD50" i="18"/>
  <c r="AD51" i="18"/>
  <c r="AD52" i="18"/>
  <c r="AD53" i="18"/>
  <c r="AD54" i="18"/>
  <c r="AD55" i="18"/>
  <c r="AD56" i="18"/>
  <c r="AD57" i="18"/>
  <c r="AD58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D71" i="18"/>
  <c r="AD72" i="18"/>
  <c r="AD73" i="18"/>
  <c r="AD74" i="18"/>
  <c r="AD75" i="18"/>
  <c r="AD76" i="18"/>
  <c r="AD77" i="18"/>
  <c r="AD78" i="18"/>
  <c r="AD79" i="18"/>
  <c r="AD80" i="18"/>
  <c r="AD81" i="18"/>
  <c r="AD82" i="18"/>
  <c r="AD83" i="18"/>
  <c r="AD84" i="18"/>
  <c r="AD85" i="18"/>
  <c r="AD86" i="18"/>
  <c r="AD87" i="18"/>
  <c r="AD88" i="18"/>
  <c r="AD89" i="18"/>
  <c r="AD90" i="18"/>
  <c r="AD91" i="18"/>
  <c r="AD92" i="18"/>
  <c r="AD93" i="18"/>
  <c r="AD94" i="18"/>
  <c r="AD95" i="18"/>
  <c r="AD96" i="18"/>
  <c r="AD97" i="18"/>
  <c r="AD98" i="18"/>
  <c r="AD99" i="18"/>
  <c r="AD100" i="18"/>
  <c r="AD101" i="18"/>
  <c r="AD5" i="18"/>
  <c r="AD6" i="37"/>
  <c r="AD7" i="37"/>
  <c r="AD8" i="37"/>
  <c r="AD9" i="37"/>
  <c r="AD10" i="37"/>
  <c r="AD11" i="37"/>
  <c r="AD5" i="37"/>
  <c r="AB77" i="4"/>
  <c r="AB78" i="4"/>
  <c r="AB79" i="4"/>
  <c r="AB80" i="4"/>
  <c r="AB82" i="4"/>
  <c r="AB83" i="4"/>
  <c r="AB84" i="4"/>
  <c r="AB85" i="4"/>
  <c r="AB5" i="4"/>
  <c r="AB6" i="4"/>
  <c r="AB7" i="4"/>
  <c r="AB9" i="4"/>
  <c r="AB10" i="4"/>
  <c r="AB11" i="4"/>
  <c r="AB12" i="4"/>
  <c r="AB14" i="4"/>
  <c r="AB15" i="4"/>
  <c r="AB16" i="4"/>
  <c r="AB17" i="4"/>
  <c r="AB19" i="4"/>
  <c r="AB20" i="4"/>
  <c r="AB21" i="4"/>
  <c r="AB22" i="4"/>
  <c r="AB25" i="4"/>
  <c r="AB26" i="4"/>
  <c r="AB27" i="4"/>
  <c r="AB28" i="4"/>
  <c r="AB30" i="4"/>
  <c r="AB31" i="4"/>
  <c r="AB32" i="4"/>
  <c r="AB33" i="4"/>
  <c r="AB35" i="4"/>
  <c r="AB36" i="4"/>
  <c r="AB37" i="4"/>
  <c r="AB38" i="4"/>
  <c r="AB40" i="4"/>
  <c r="AB41" i="4"/>
  <c r="AB42" i="4"/>
  <c r="AB43" i="4"/>
  <c r="AB46" i="4"/>
  <c r="AB47" i="4"/>
  <c r="AB48" i="4"/>
  <c r="AB49" i="4"/>
  <c r="AB51" i="4"/>
  <c r="AB52" i="4"/>
  <c r="AB53" i="4"/>
  <c r="AB54" i="4"/>
  <c r="AB56" i="4"/>
  <c r="AB57" i="4"/>
  <c r="AB58" i="4"/>
  <c r="AB59" i="4"/>
  <c r="AB61" i="4"/>
  <c r="AB62" i="4"/>
  <c r="AB63" i="4"/>
  <c r="AB64" i="4"/>
  <c r="AB67" i="4"/>
  <c r="AB68" i="4"/>
  <c r="AB69" i="4"/>
  <c r="AB70" i="4"/>
  <c r="AB72" i="4"/>
  <c r="AB73" i="4"/>
  <c r="AB74" i="4"/>
  <c r="AB75" i="4"/>
  <c r="AB4" i="4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30" i="16"/>
  <c r="AD31" i="16"/>
  <c r="AD32" i="16"/>
  <c r="AD33" i="16"/>
  <c r="AD35" i="16"/>
  <c r="AD36" i="16"/>
  <c r="AD37" i="16"/>
  <c r="AD38" i="16"/>
  <c r="AD39" i="16"/>
  <c r="AD40" i="16"/>
  <c r="AD41" i="16"/>
  <c r="AD42" i="16"/>
  <c r="AD44" i="16"/>
  <c r="AD45" i="16"/>
  <c r="AD46" i="16"/>
  <c r="AD47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2" i="16"/>
  <c r="AD63" i="16"/>
  <c r="AD64" i="16"/>
  <c r="AD65" i="16"/>
  <c r="AD5" i="16"/>
  <c r="V3" i="42" l="1"/>
  <c r="AB5" i="37" l="1"/>
  <c r="AB5" i="16"/>
  <c r="Z6" i="37" l="1"/>
  <c r="AA6" i="37"/>
  <c r="AB6" i="37"/>
  <c r="Z7" i="37"/>
  <c r="AA7" i="37"/>
  <c r="AB7" i="37"/>
  <c r="Z8" i="37"/>
  <c r="AA8" i="37"/>
  <c r="AB8" i="37"/>
  <c r="Z9" i="37"/>
  <c r="AA9" i="37"/>
  <c r="AB9" i="37"/>
  <c r="Z10" i="37"/>
  <c r="AA10" i="37"/>
  <c r="AB10" i="37"/>
  <c r="Z11" i="37"/>
  <c r="AA11" i="37"/>
  <c r="AB11" i="37"/>
  <c r="Z12" i="37"/>
  <c r="AA12" i="37"/>
  <c r="AB12" i="37"/>
  <c r="Z13" i="37"/>
  <c r="AA13" i="37"/>
  <c r="AB13" i="37"/>
  <c r="Z14" i="37"/>
  <c r="AA14" i="37"/>
  <c r="AB14" i="37"/>
  <c r="Z15" i="37"/>
  <c r="AA15" i="37"/>
  <c r="AB15" i="37"/>
  <c r="Z16" i="37"/>
  <c r="AA16" i="37"/>
  <c r="AB16" i="37"/>
  <c r="Z17" i="37"/>
  <c r="AA17" i="37"/>
  <c r="AB17" i="37"/>
  <c r="Z18" i="37"/>
  <c r="AA18" i="37"/>
  <c r="AB18" i="37"/>
  <c r="Z19" i="37"/>
  <c r="AA19" i="37"/>
  <c r="AB19" i="37"/>
  <c r="Z20" i="37"/>
  <c r="AA20" i="37"/>
  <c r="AB20" i="37"/>
  <c r="Z21" i="37"/>
  <c r="AA21" i="37"/>
  <c r="AB21" i="37"/>
  <c r="Z22" i="37"/>
  <c r="AA22" i="37"/>
  <c r="AB22" i="37"/>
  <c r="Z25" i="37"/>
  <c r="AA25" i="37"/>
  <c r="AB25" i="37"/>
  <c r="Z5" i="37"/>
  <c r="AB71" i="37"/>
  <c r="AA71" i="37"/>
  <c r="Z71" i="37"/>
  <c r="AB70" i="37"/>
  <c r="AA70" i="37"/>
  <c r="Z70" i="37"/>
  <c r="AB69" i="37"/>
  <c r="AA69" i="37"/>
  <c r="Z69" i="37"/>
  <c r="AB68" i="37"/>
  <c r="AA68" i="37"/>
  <c r="Z68" i="37"/>
  <c r="AB67" i="37"/>
  <c r="AA67" i="37"/>
  <c r="Z67" i="37"/>
  <c r="AB66" i="37"/>
  <c r="AA66" i="37"/>
  <c r="Z66" i="37"/>
  <c r="AB65" i="37"/>
  <c r="AA65" i="37"/>
  <c r="Z65" i="37"/>
  <c r="AB64" i="37"/>
  <c r="AA64" i="37"/>
  <c r="Z64" i="37"/>
  <c r="AB63" i="37"/>
  <c r="AA63" i="37"/>
  <c r="Z63" i="37"/>
  <c r="AB62" i="37"/>
  <c r="AA62" i="37"/>
  <c r="Z62" i="37"/>
  <c r="AB61" i="37"/>
  <c r="AA61" i="37"/>
  <c r="Z61" i="37"/>
  <c r="AB60" i="37"/>
  <c r="AA60" i="37"/>
  <c r="Z60" i="37"/>
  <c r="AB59" i="37"/>
  <c r="AA59" i="37"/>
  <c r="Z59" i="37"/>
  <c r="AB58" i="37"/>
  <c r="AA58" i="37"/>
  <c r="Z58" i="37"/>
  <c r="AB57" i="37"/>
  <c r="AA57" i="37"/>
  <c r="Z57" i="37"/>
  <c r="AB56" i="37"/>
  <c r="AA56" i="37"/>
  <c r="Z56" i="37"/>
  <c r="AB55" i="37"/>
  <c r="AA55" i="37"/>
  <c r="Z55" i="37"/>
  <c r="AB54" i="37"/>
  <c r="AA54" i="37"/>
  <c r="Z54" i="37"/>
  <c r="AB53" i="37"/>
  <c r="AA53" i="37"/>
  <c r="Z53" i="37"/>
  <c r="AB52" i="37"/>
  <c r="AA52" i="37"/>
  <c r="Z52" i="37"/>
  <c r="AB51" i="37"/>
  <c r="AA51" i="37"/>
  <c r="Z51" i="37"/>
  <c r="AB50" i="37"/>
  <c r="AA50" i="37"/>
  <c r="Z50" i="37"/>
  <c r="AB49" i="37"/>
  <c r="AA49" i="37"/>
  <c r="Z49" i="37"/>
  <c r="AB48" i="37"/>
  <c r="AA48" i="37"/>
  <c r="Z48" i="37"/>
  <c r="AB47" i="37"/>
  <c r="AA47" i="37"/>
  <c r="Z47" i="37"/>
  <c r="AB46" i="37"/>
  <c r="AA46" i="37"/>
  <c r="Z46" i="37"/>
  <c r="AB45" i="37"/>
  <c r="AA45" i="37"/>
  <c r="Z45" i="37"/>
  <c r="AB44" i="37"/>
  <c r="AA44" i="37"/>
  <c r="Z44" i="37"/>
  <c r="AB43" i="37"/>
  <c r="AA43" i="37"/>
  <c r="Z43" i="37"/>
  <c r="AB42" i="37"/>
  <c r="AA42" i="37"/>
  <c r="Z42" i="37"/>
  <c r="AB41" i="37"/>
  <c r="AA41" i="37"/>
  <c r="Z41" i="37"/>
  <c r="AB40" i="37"/>
  <c r="AA40" i="37"/>
  <c r="Z40" i="37"/>
  <c r="AB39" i="37"/>
  <c r="AA39" i="37"/>
  <c r="Z39" i="37"/>
  <c r="AB38" i="37"/>
  <c r="AA38" i="37"/>
  <c r="Z38" i="37"/>
  <c r="AB37" i="37"/>
  <c r="AA37" i="37"/>
  <c r="Z37" i="37"/>
  <c r="AB35" i="37"/>
  <c r="AA35" i="37"/>
  <c r="Z35" i="37"/>
  <c r="AB34" i="37"/>
  <c r="AA34" i="37"/>
  <c r="Z34" i="37"/>
  <c r="AB33" i="37"/>
  <c r="AA33" i="37"/>
  <c r="Z33" i="37"/>
  <c r="AB32" i="37"/>
  <c r="AA32" i="37"/>
  <c r="Z32" i="37"/>
  <c r="AB29" i="37"/>
  <c r="AA29" i="37"/>
  <c r="Z29" i="37"/>
  <c r="AB28" i="37"/>
  <c r="AA28" i="37"/>
  <c r="Z28" i="37"/>
  <c r="AB27" i="37"/>
  <c r="AA27" i="37"/>
  <c r="Z27" i="37"/>
  <c r="AB26" i="37"/>
  <c r="AA26" i="37"/>
  <c r="Z26" i="37"/>
  <c r="AA5" i="37"/>
  <c r="AB4" i="37"/>
  <c r="AA4" i="37"/>
  <c r="Z4" i="37"/>
  <c r="Z44" i="25" l="1"/>
  <c r="AA44" i="25"/>
  <c r="AB44" i="25"/>
  <c r="Z45" i="25"/>
  <c r="AA45" i="25"/>
  <c r="AB45" i="25"/>
  <c r="Z11" i="36"/>
  <c r="AA11" i="36"/>
  <c r="AB11" i="36"/>
  <c r="Z12" i="36"/>
  <c r="AA12" i="36"/>
  <c r="AB12" i="36"/>
  <c r="Z13" i="36"/>
  <c r="AA13" i="36"/>
  <c r="AB13" i="36"/>
  <c r="Z14" i="36"/>
  <c r="AA14" i="36"/>
  <c r="AB14" i="36"/>
  <c r="Z15" i="36"/>
  <c r="AA15" i="36"/>
  <c r="AB15" i="36"/>
  <c r="Z16" i="36"/>
  <c r="AA16" i="36"/>
  <c r="AB16" i="36"/>
  <c r="Z17" i="36"/>
  <c r="AA17" i="36"/>
  <c r="AB17" i="36"/>
  <c r="Z18" i="36"/>
  <c r="AA18" i="36"/>
  <c r="AB18" i="36"/>
  <c r="Z19" i="36"/>
  <c r="AA19" i="36"/>
  <c r="AB19" i="36"/>
  <c r="Z20" i="36"/>
  <c r="AA20" i="36"/>
  <c r="AB20" i="36"/>
  <c r="Z21" i="36"/>
  <c r="AA21" i="36"/>
  <c r="AB21" i="36"/>
  <c r="Z22" i="36"/>
  <c r="AA22" i="36"/>
  <c r="AB22" i="36"/>
  <c r="Z23" i="36"/>
  <c r="AA23" i="36"/>
  <c r="AB23" i="36"/>
  <c r="Z24" i="36"/>
  <c r="AA24" i="36"/>
  <c r="AB24" i="36"/>
  <c r="Z25" i="36"/>
  <c r="AA25" i="36"/>
  <c r="AB25" i="36"/>
  <c r="Z26" i="36"/>
  <c r="AA26" i="36"/>
  <c r="AB26" i="36"/>
  <c r="Z27" i="36"/>
  <c r="AA27" i="36"/>
  <c r="AB27" i="36"/>
  <c r="Z28" i="36"/>
  <c r="AA28" i="36"/>
  <c r="AB28" i="36"/>
  <c r="Z29" i="36"/>
  <c r="AA29" i="36"/>
  <c r="AB29" i="36"/>
  <c r="Z30" i="36"/>
  <c r="AA30" i="36"/>
  <c r="AB30" i="36"/>
  <c r="Z31" i="36"/>
  <c r="AA31" i="36"/>
  <c r="AB31" i="36"/>
  <c r="Z32" i="36"/>
  <c r="AA32" i="36"/>
  <c r="AB32" i="36"/>
  <c r="Z33" i="36"/>
  <c r="AA33" i="36"/>
  <c r="AB33" i="36"/>
  <c r="Z34" i="36"/>
  <c r="AA34" i="36"/>
  <c r="AB34" i="36"/>
  <c r="Z35" i="36"/>
  <c r="AA35" i="36"/>
  <c r="AB35" i="36"/>
  <c r="Z36" i="36"/>
  <c r="AA36" i="36"/>
  <c r="AB36" i="36"/>
  <c r="Z37" i="36"/>
  <c r="AA37" i="36"/>
  <c r="AB37" i="36"/>
  <c r="Z38" i="36"/>
  <c r="AA38" i="36"/>
  <c r="AB38" i="36"/>
  <c r="Z39" i="36"/>
  <c r="AA39" i="36"/>
  <c r="AB39" i="36"/>
  <c r="Z40" i="36"/>
  <c r="AA40" i="36"/>
  <c r="AB40" i="36"/>
  <c r="Z41" i="36"/>
  <c r="AA41" i="36"/>
  <c r="AB41" i="36"/>
  <c r="Z42" i="36"/>
  <c r="AA42" i="36"/>
  <c r="AB42" i="36"/>
  <c r="Z43" i="36"/>
  <c r="AA43" i="36"/>
  <c r="AB43" i="36"/>
  <c r="Z44" i="36"/>
  <c r="AA44" i="36"/>
  <c r="AB44" i="36"/>
  <c r="Z45" i="36"/>
  <c r="AA45" i="36"/>
  <c r="AB45" i="36"/>
  <c r="Z46" i="36"/>
  <c r="AA46" i="36"/>
  <c r="AB46" i="36"/>
  <c r="Z47" i="36"/>
  <c r="AA47" i="36"/>
  <c r="AB47" i="36"/>
  <c r="Z48" i="36"/>
  <c r="AA48" i="36"/>
  <c r="AB48" i="36"/>
  <c r="Z49" i="36"/>
  <c r="AA49" i="36"/>
  <c r="AB49" i="36"/>
  <c r="Z50" i="36"/>
  <c r="AA50" i="36"/>
  <c r="AB50" i="36"/>
  <c r="Z51" i="36"/>
  <c r="AA51" i="36"/>
  <c r="AB51" i="36"/>
  <c r="Z52" i="36"/>
  <c r="AA52" i="36"/>
  <c r="AB52" i="36"/>
  <c r="Z53" i="36"/>
  <c r="AA53" i="36"/>
  <c r="AB53" i="36"/>
  <c r="Z54" i="36"/>
  <c r="AA54" i="36"/>
  <c r="AB54" i="36"/>
  <c r="Z55" i="36"/>
  <c r="AA55" i="36"/>
  <c r="AB55" i="36"/>
  <c r="Z56" i="36"/>
  <c r="AA56" i="36"/>
  <c r="AB56" i="36"/>
  <c r="Z57" i="36"/>
  <c r="AA57" i="36"/>
  <c r="AB57" i="36"/>
  <c r="Z58" i="36"/>
  <c r="AA58" i="36"/>
  <c r="AB58" i="36"/>
  <c r="Z59" i="36"/>
  <c r="AA59" i="36"/>
  <c r="AB59" i="36"/>
  <c r="Z60" i="36"/>
  <c r="AA60" i="36"/>
  <c r="AB60" i="36"/>
  <c r="Z61" i="36"/>
  <c r="AA61" i="36"/>
  <c r="AB61" i="36"/>
  <c r="Z62" i="36"/>
  <c r="AA62" i="36"/>
  <c r="AB62" i="36"/>
  <c r="Z63" i="36"/>
  <c r="AA63" i="36"/>
  <c r="AB63" i="36"/>
  <c r="Z64" i="36"/>
  <c r="AA64" i="36"/>
  <c r="AB64" i="36"/>
  <c r="Z65" i="36"/>
  <c r="AA65" i="36"/>
  <c r="AB65" i="36"/>
  <c r="Z66" i="36"/>
  <c r="AA66" i="36"/>
  <c r="AB66" i="36"/>
  <c r="Z67" i="36"/>
  <c r="AA67" i="36"/>
  <c r="AB67" i="36"/>
  <c r="Z68" i="36"/>
  <c r="AA68" i="36"/>
  <c r="AB68" i="36"/>
  <c r="Z69" i="36"/>
  <c r="AA69" i="36"/>
  <c r="AB69" i="36"/>
  <c r="Z70" i="36"/>
  <c r="AA70" i="36"/>
  <c r="AB70" i="36"/>
  <c r="Z71" i="36"/>
  <c r="AA71" i="36"/>
  <c r="AB71" i="36"/>
  <c r="Z72" i="36"/>
  <c r="AA72" i="36"/>
  <c r="AB72" i="36"/>
  <c r="Z73" i="36"/>
  <c r="AA73" i="36"/>
  <c r="AB73" i="36"/>
  <c r="Z74" i="36"/>
  <c r="AA74" i="36"/>
  <c r="AB74" i="36"/>
  <c r="Z75" i="36"/>
  <c r="AA75" i="36"/>
  <c r="AB75" i="36"/>
  <c r="Z76" i="36"/>
  <c r="AA76" i="36"/>
  <c r="AB76" i="36"/>
  <c r="Z77" i="36"/>
  <c r="AA77" i="36"/>
  <c r="AB77" i="36"/>
  <c r="Z78" i="36"/>
  <c r="AA78" i="36"/>
  <c r="AB78" i="36"/>
  <c r="Z79" i="36"/>
  <c r="AA79" i="36"/>
  <c r="AB79" i="36"/>
  <c r="Z80" i="36"/>
  <c r="AA80" i="36"/>
  <c r="AB80" i="36"/>
  <c r="AB102" i="36"/>
  <c r="AA102" i="36"/>
  <c r="Z102" i="36"/>
  <c r="AB101" i="36"/>
  <c r="AA101" i="36"/>
  <c r="Z101" i="36"/>
  <c r="AB100" i="36"/>
  <c r="AA100" i="36"/>
  <c r="Z100" i="36"/>
  <c r="AB99" i="36"/>
  <c r="AA99" i="36"/>
  <c r="Z99" i="36"/>
  <c r="AB98" i="36"/>
  <c r="AA98" i="36"/>
  <c r="Z98" i="36"/>
  <c r="AB97" i="36"/>
  <c r="AA97" i="36"/>
  <c r="Z97" i="36"/>
  <c r="AB96" i="36"/>
  <c r="AA96" i="36"/>
  <c r="Z96" i="36"/>
  <c r="AB95" i="36"/>
  <c r="AA95" i="36"/>
  <c r="Z95" i="36"/>
  <c r="AB94" i="36"/>
  <c r="AA94" i="36"/>
  <c r="Z94" i="36"/>
  <c r="AB93" i="36"/>
  <c r="AA93" i="36"/>
  <c r="Z93" i="36"/>
  <c r="AB92" i="36"/>
  <c r="AA92" i="36"/>
  <c r="Z92" i="36"/>
  <c r="AB91" i="36"/>
  <c r="AA91" i="36"/>
  <c r="Z91" i="36"/>
  <c r="AB90" i="36"/>
  <c r="AA90" i="36"/>
  <c r="Z90" i="36"/>
  <c r="AB89" i="36"/>
  <c r="AA89" i="36"/>
  <c r="Z89" i="36"/>
  <c r="AB88" i="36"/>
  <c r="AA88" i="36"/>
  <c r="Z88" i="36"/>
  <c r="AB87" i="36"/>
  <c r="AA87" i="36"/>
  <c r="Z87" i="36"/>
  <c r="AB86" i="36"/>
  <c r="AA86" i="36"/>
  <c r="Z86" i="36"/>
  <c r="AB85" i="36"/>
  <c r="AA85" i="36"/>
  <c r="Z85" i="36"/>
  <c r="AB84" i="36"/>
  <c r="AA84" i="36"/>
  <c r="Z84" i="36"/>
  <c r="AB83" i="36"/>
  <c r="AA83" i="36"/>
  <c r="Z83" i="36"/>
  <c r="AB82" i="36"/>
  <c r="AA82" i="36"/>
  <c r="Z82" i="36"/>
  <c r="AB81" i="36"/>
  <c r="AA81" i="36"/>
  <c r="Z81" i="36"/>
  <c r="AB10" i="36"/>
  <c r="AA10" i="36"/>
  <c r="Z10" i="36"/>
  <c r="AB9" i="36"/>
  <c r="AA9" i="36"/>
  <c r="Z9" i="36"/>
  <c r="AB8" i="36"/>
  <c r="AA8" i="36"/>
  <c r="Z8" i="36"/>
  <c r="AB7" i="36"/>
  <c r="AA7" i="36"/>
  <c r="Z7" i="36"/>
  <c r="AB6" i="36"/>
  <c r="AA6" i="36"/>
  <c r="Z6" i="36"/>
  <c r="AB5" i="36"/>
  <c r="AA5" i="36"/>
  <c r="Z5" i="36"/>
  <c r="AB84" i="35"/>
  <c r="AA84" i="35"/>
  <c r="Z84" i="35"/>
  <c r="AB83" i="35"/>
  <c r="AA83" i="35"/>
  <c r="Z83" i="35"/>
  <c r="AB82" i="35"/>
  <c r="AA82" i="35"/>
  <c r="Z82" i="35"/>
  <c r="AB81" i="35"/>
  <c r="AA81" i="35"/>
  <c r="Z81" i="35"/>
  <c r="AB80" i="35"/>
  <c r="AA80" i="35"/>
  <c r="Z80" i="35"/>
  <c r="AB79" i="35"/>
  <c r="AA79" i="35"/>
  <c r="Z79" i="35"/>
  <c r="AB78" i="35"/>
  <c r="AA78" i="35"/>
  <c r="Z78" i="35"/>
  <c r="AB77" i="35"/>
  <c r="AA77" i="35"/>
  <c r="Z77" i="35"/>
  <c r="AB76" i="35"/>
  <c r="AA76" i="35"/>
  <c r="Z76" i="35"/>
  <c r="AB75" i="35"/>
  <c r="AA75" i="35"/>
  <c r="Z75" i="35"/>
  <c r="AB74" i="35"/>
  <c r="AA74" i="35"/>
  <c r="Z74" i="35"/>
  <c r="AB73" i="35"/>
  <c r="AA73" i="35"/>
  <c r="Z73" i="35"/>
  <c r="AB72" i="35"/>
  <c r="AA72" i="35"/>
  <c r="Z72" i="35"/>
  <c r="AB71" i="35"/>
  <c r="AA71" i="35"/>
  <c r="Z71" i="35"/>
  <c r="AB70" i="35"/>
  <c r="AA70" i="35"/>
  <c r="Z70" i="35"/>
  <c r="AB69" i="35"/>
  <c r="AA69" i="35"/>
  <c r="Z69" i="35"/>
  <c r="AB68" i="35"/>
  <c r="AA68" i="35"/>
  <c r="Z68" i="35"/>
  <c r="AB67" i="35"/>
  <c r="AA67" i="35"/>
  <c r="Z67" i="35"/>
  <c r="AB66" i="35"/>
  <c r="AA66" i="35"/>
  <c r="Z66" i="35"/>
  <c r="AB65" i="35"/>
  <c r="AA65" i="35"/>
  <c r="Z65" i="35"/>
  <c r="AB64" i="35"/>
  <c r="AA64" i="35"/>
  <c r="Z64" i="35"/>
  <c r="AB63" i="35"/>
  <c r="AA63" i="35"/>
  <c r="Z63" i="35"/>
  <c r="AB62" i="35"/>
  <c r="AA62" i="35"/>
  <c r="Z62" i="35"/>
  <c r="AB61" i="35"/>
  <c r="AA61" i="35"/>
  <c r="Z61" i="35"/>
  <c r="AB60" i="35"/>
  <c r="AA60" i="35"/>
  <c r="Z60" i="35"/>
  <c r="AB59" i="35"/>
  <c r="AA59" i="35"/>
  <c r="Z59" i="35"/>
  <c r="AB58" i="35"/>
  <c r="AA58" i="35"/>
  <c r="Z58" i="35"/>
  <c r="AB57" i="35"/>
  <c r="AA57" i="35"/>
  <c r="Z57" i="35"/>
  <c r="AB56" i="35"/>
  <c r="AA56" i="35"/>
  <c r="Z56" i="35"/>
  <c r="AB55" i="35"/>
  <c r="AA55" i="35"/>
  <c r="Z55" i="35"/>
  <c r="AB54" i="35"/>
  <c r="AA54" i="35"/>
  <c r="Z54" i="35"/>
  <c r="AB53" i="35"/>
  <c r="AA53" i="35"/>
  <c r="Z53" i="35"/>
  <c r="AB52" i="35"/>
  <c r="AA52" i="35"/>
  <c r="Z52" i="35"/>
  <c r="AB51" i="35"/>
  <c r="AA51" i="35"/>
  <c r="Z51" i="35"/>
  <c r="AB50" i="35"/>
  <c r="AA50" i="35"/>
  <c r="Z50" i="35"/>
  <c r="AB49" i="35"/>
  <c r="AA49" i="35"/>
  <c r="Z49" i="35"/>
  <c r="AB48" i="35"/>
  <c r="AA48" i="35"/>
  <c r="Z48" i="35"/>
  <c r="AB47" i="35"/>
  <c r="AA47" i="35"/>
  <c r="Z47" i="35"/>
  <c r="AB46" i="35"/>
  <c r="AA46" i="35"/>
  <c r="Z46" i="35"/>
  <c r="AB45" i="35"/>
  <c r="AA45" i="35"/>
  <c r="Z45" i="35"/>
  <c r="AB44" i="35"/>
  <c r="AA44" i="35"/>
  <c r="Z44" i="35"/>
  <c r="AB43" i="35"/>
  <c r="AA43" i="35"/>
  <c r="Z43" i="35"/>
  <c r="AB42" i="35"/>
  <c r="AA42" i="35"/>
  <c r="Z42" i="35"/>
  <c r="AB41" i="35"/>
  <c r="AA41" i="35"/>
  <c r="Z41" i="35"/>
  <c r="AB40" i="35"/>
  <c r="AA40" i="35"/>
  <c r="Z40" i="35"/>
  <c r="AB39" i="35"/>
  <c r="AA39" i="35"/>
  <c r="Z39" i="35"/>
  <c r="AB38" i="35"/>
  <c r="AA38" i="35"/>
  <c r="Z38" i="35"/>
  <c r="AB37" i="35"/>
  <c r="AA37" i="35"/>
  <c r="Z37" i="35"/>
  <c r="AB36" i="35"/>
  <c r="AA36" i="35"/>
  <c r="Z36" i="35"/>
  <c r="AB35" i="35"/>
  <c r="AA35" i="35"/>
  <c r="Z35" i="35"/>
  <c r="AB34" i="35"/>
  <c r="AA34" i="35"/>
  <c r="Z34" i="35"/>
  <c r="AB33" i="35"/>
  <c r="AA33" i="35"/>
  <c r="Z33" i="35"/>
  <c r="AB32" i="35"/>
  <c r="AA32" i="35"/>
  <c r="Z32" i="35"/>
  <c r="AB31" i="35"/>
  <c r="AA31" i="35"/>
  <c r="Z31" i="35"/>
  <c r="AB30" i="35"/>
  <c r="AA30" i="35"/>
  <c r="Z30" i="35"/>
  <c r="AB29" i="35"/>
  <c r="AA29" i="35"/>
  <c r="Z29" i="35"/>
  <c r="AB28" i="35"/>
  <c r="AA28" i="35"/>
  <c r="Z28" i="35"/>
  <c r="AB27" i="35"/>
  <c r="AA27" i="35"/>
  <c r="Z27" i="35"/>
  <c r="AB26" i="35"/>
  <c r="AA26" i="35"/>
  <c r="Z26" i="35"/>
  <c r="AB25" i="35"/>
  <c r="AA25" i="35"/>
  <c r="Z25" i="35"/>
  <c r="AB24" i="35"/>
  <c r="AA24" i="35"/>
  <c r="Z24" i="35"/>
  <c r="AB23" i="35"/>
  <c r="AA23" i="35"/>
  <c r="Z23" i="35"/>
  <c r="AB22" i="35"/>
  <c r="AA22" i="35"/>
  <c r="Z22" i="35"/>
  <c r="AB21" i="35"/>
  <c r="AA21" i="35"/>
  <c r="Z21" i="35"/>
  <c r="AB20" i="35"/>
  <c r="AA20" i="35"/>
  <c r="Z20" i="35"/>
  <c r="AB19" i="35"/>
  <c r="AA19" i="35"/>
  <c r="Z19" i="35"/>
  <c r="AB18" i="35"/>
  <c r="AA18" i="35"/>
  <c r="Z18" i="35"/>
  <c r="AB17" i="35"/>
  <c r="AA17" i="35"/>
  <c r="Z17" i="35"/>
  <c r="AB16" i="35"/>
  <c r="AA16" i="35"/>
  <c r="Z16" i="35"/>
  <c r="AB15" i="35"/>
  <c r="AA15" i="35"/>
  <c r="Z15" i="35"/>
  <c r="AB14" i="35"/>
  <c r="AA14" i="35"/>
  <c r="Z14" i="35"/>
  <c r="AB13" i="35"/>
  <c r="AA13" i="35"/>
  <c r="Z13" i="35"/>
  <c r="AB12" i="35"/>
  <c r="AA12" i="35"/>
  <c r="Z12" i="35"/>
  <c r="AB11" i="35"/>
  <c r="AA11" i="35"/>
  <c r="Z11" i="35"/>
  <c r="AB10" i="35"/>
  <c r="AA10" i="35"/>
  <c r="Z10" i="35"/>
  <c r="AB9" i="35"/>
  <c r="AA9" i="35"/>
  <c r="Z9" i="35"/>
  <c r="AB8" i="35"/>
  <c r="AA8" i="35"/>
  <c r="Z8" i="35"/>
  <c r="AB7" i="35"/>
  <c r="AA7" i="35"/>
  <c r="Z7" i="35"/>
  <c r="AB6" i="35"/>
  <c r="AA6" i="35"/>
  <c r="Z6" i="35"/>
  <c r="AB5" i="35"/>
  <c r="AA5" i="35"/>
  <c r="Z5" i="35"/>
  <c r="Z17" i="34"/>
  <c r="AA17" i="34"/>
  <c r="AB17" i="34"/>
  <c r="Z18" i="34"/>
  <c r="AA18" i="34"/>
  <c r="AB18" i="34"/>
  <c r="Z19" i="34"/>
  <c r="AA19" i="34"/>
  <c r="AB19" i="34"/>
  <c r="Z20" i="34"/>
  <c r="AA20" i="34"/>
  <c r="AB20" i="34"/>
  <c r="Z21" i="34"/>
  <c r="AA21" i="34"/>
  <c r="AB21" i="34"/>
  <c r="Z22" i="34"/>
  <c r="AA22" i="34"/>
  <c r="AB22" i="34"/>
  <c r="Z23" i="34"/>
  <c r="AA23" i="34"/>
  <c r="AB23" i="34"/>
  <c r="Z24" i="34"/>
  <c r="AA24" i="34"/>
  <c r="AB24" i="34"/>
  <c r="Z25" i="34"/>
  <c r="AA25" i="34"/>
  <c r="AB25" i="34"/>
  <c r="Z26" i="34"/>
  <c r="AA26" i="34"/>
  <c r="AB26" i="34"/>
  <c r="Z27" i="34"/>
  <c r="AA27" i="34"/>
  <c r="AB27" i="34"/>
  <c r="Z28" i="34"/>
  <c r="AA28" i="34"/>
  <c r="AB28" i="34"/>
  <c r="Z29" i="34"/>
  <c r="AA29" i="34"/>
  <c r="AB29" i="34"/>
  <c r="Z30" i="34"/>
  <c r="AA30" i="34"/>
  <c r="AB30" i="34"/>
  <c r="Z31" i="34"/>
  <c r="AA31" i="34"/>
  <c r="AB31" i="34"/>
  <c r="Z32" i="34"/>
  <c r="AA32" i="34"/>
  <c r="AB32" i="34"/>
  <c r="Z33" i="34"/>
  <c r="AA33" i="34"/>
  <c r="AB33" i="34"/>
  <c r="Z34" i="34"/>
  <c r="AA34" i="34"/>
  <c r="AB34" i="34"/>
  <c r="Z35" i="34"/>
  <c r="AA35" i="34"/>
  <c r="AB35" i="34"/>
  <c r="Z36" i="34"/>
  <c r="AA36" i="34"/>
  <c r="AB36" i="34"/>
  <c r="Z37" i="34"/>
  <c r="AA37" i="34"/>
  <c r="AB37" i="34"/>
  <c r="Z38" i="34"/>
  <c r="AA38" i="34"/>
  <c r="AB38" i="34"/>
  <c r="Z39" i="34"/>
  <c r="AA39" i="34"/>
  <c r="AB39" i="34"/>
  <c r="Z40" i="34"/>
  <c r="AA40" i="34"/>
  <c r="AB40" i="34"/>
  <c r="Z41" i="34"/>
  <c r="AA41" i="34"/>
  <c r="AB41" i="34"/>
  <c r="Z42" i="34"/>
  <c r="AA42" i="34"/>
  <c r="AB42" i="34"/>
  <c r="Z43" i="34"/>
  <c r="AA43" i="34"/>
  <c r="AB43" i="34"/>
  <c r="Z44" i="34"/>
  <c r="AA44" i="34"/>
  <c r="AB44" i="34"/>
  <c r="Z45" i="34"/>
  <c r="AA45" i="34"/>
  <c r="AB45" i="34"/>
  <c r="Z46" i="34"/>
  <c r="AA46" i="34"/>
  <c r="AB46" i="34"/>
  <c r="Z47" i="34"/>
  <c r="AA47" i="34"/>
  <c r="AB47" i="34"/>
  <c r="Z48" i="34"/>
  <c r="AA48" i="34"/>
  <c r="AB48" i="34"/>
  <c r="Z49" i="34"/>
  <c r="AA49" i="34"/>
  <c r="AB49" i="34"/>
  <c r="Z50" i="34"/>
  <c r="AA50" i="34"/>
  <c r="AB50" i="34"/>
  <c r="Z51" i="34"/>
  <c r="AA51" i="34"/>
  <c r="AB51" i="34"/>
  <c r="Z52" i="34"/>
  <c r="AA52" i="34"/>
  <c r="AB52" i="34"/>
  <c r="Z53" i="34"/>
  <c r="AA53" i="34"/>
  <c r="AB53" i="34"/>
  <c r="Z54" i="34"/>
  <c r="AA54" i="34"/>
  <c r="AB54" i="34"/>
  <c r="Z55" i="34"/>
  <c r="AA55" i="34"/>
  <c r="AB55" i="34"/>
  <c r="Z56" i="34"/>
  <c r="AA56" i="34"/>
  <c r="AB56" i="34"/>
  <c r="Z57" i="34"/>
  <c r="AA57" i="34"/>
  <c r="AB57" i="34"/>
  <c r="Z58" i="34"/>
  <c r="AA58" i="34"/>
  <c r="AB58" i="34"/>
  <c r="Z59" i="34"/>
  <c r="AA59" i="34"/>
  <c r="AB59" i="34"/>
  <c r="Z60" i="34"/>
  <c r="AA60" i="34"/>
  <c r="AB60" i="34"/>
  <c r="Z61" i="34"/>
  <c r="AA61" i="34"/>
  <c r="AB61" i="34"/>
  <c r="Z62" i="34"/>
  <c r="AA62" i="34"/>
  <c r="AB62" i="34"/>
  <c r="Z63" i="34"/>
  <c r="AA63" i="34"/>
  <c r="AB63" i="34"/>
  <c r="Z64" i="34"/>
  <c r="AA64" i="34"/>
  <c r="AB64" i="34"/>
  <c r="Z65" i="34"/>
  <c r="AA65" i="34"/>
  <c r="AB65" i="34"/>
  <c r="Z66" i="34"/>
  <c r="AA66" i="34"/>
  <c r="AB66" i="34"/>
  <c r="Z67" i="34"/>
  <c r="AA67" i="34"/>
  <c r="AB67" i="34"/>
  <c r="Z68" i="34"/>
  <c r="AA68" i="34"/>
  <c r="AB68" i="34"/>
  <c r="Z69" i="34"/>
  <c r="AA69" i="34"/>
  <c r="AB69" i="34"/>
  <c r="Z70" i="34"/>
  <c r="AA70" i="34"/>
  <c r="AB70" i="34"/>
  <c r="Z71" i="34"/>
  <c r="AA71" i="34"/>
  <c r="AB71" i="34"/>
  <c r="Z72" i="34"/>
  <c r="AA72" i="34"/>
  <c r="AB72" i="34"/>
  <c r="Z73" i="34"/>
  <c r="AA73" i="34"/>
  <c r="AB73" i="34"/>
  <c r="Z74" i="34"/>
  <c r="AA74" i="34"/>
  <c r="AB74" i="34"/>
  <c r="Z75" i="34"/>
  <c r="AA75" i="34"/>
  <c r="AB75" i="34"/>
  <c r="Z76" i="34"/>
  <c r="AA76" i="34"/>
  <c r="AB76" i="34"/>
  <c r="Z77" i="34"/>
  <c r="AA77" i="34"/>
  <c r="AB77" i="34"/>
  <c r="Z78" i="34"/>
  <c r="AA78" i="34"/>
  <c r="AB78" i="34"/>
  <c r="Z79" i="34"/>
  <c r="AA79" i="34"/>
  <c r="AB79" i="34"/>
  <c r="Z80" i="34"/>
  <c r="AA80" i="34"/>
  <c r="AB80" i="34"/>
  <c r="Z81" i="34"/>
  <c r="AA81" i="34"/>
  <c r="AB81" i="34"/>
  <c r="Z82" i="34"/>
  <c r="AA82" i="34"/>
  <c r="AB82" i="34"/>
  <c r="Z83" i="34"/>
  <c r="AA83" i="34"/>
  <c r="AB83" i="34"/>
  <c r="Z84" i="34"/>
  <c r="AA84" i="34"/>
  <c r="AB84" i="34"/>
  <c r="AB16" i="34"/>
  <c r="AA16" i="34"/>
  <c r="Z16" i="34"/>
  <c r="AB15" i="34"/>
  <c r="AA15" i="34"/>
  <c r="Z15" i="34"/>
  <c r="AB14" i="34"/>
  <c r="AA14" i="34"/>
  <c r="Z14" i="34"/>
  <c r="AB13" i="34"/>
  <c r="AA13" i="34"/>
  <c r="Z13" i="34"/>
  <c r="AB12" i="34"/>
  <c r="AA12" i="34"/>
  <c r="Z12" i="34"/>
  <c r="AB11" i="34"/>
  <c r="AA11" i="34"/>
  <c r="Z11" i="34"/>
  <c r="AB10" i="34"/>
  <c r="AA10" i="34"/>
  <c r="Z10" i="34"/>
  <c r="AB9" i="34"/>
  <c r="AA9" i="34"/>
  <c r="Z9" i="34"/>
  <c r="AB8" i="34"/>
  <c r="AA8" i="34"/>
  <c r="Z8" i="34"/>
  <c r="AB7" i="34"/>
  <c r="AA7" i="34"/>
  <c r="Z7" i="34"/>
  <c r="AB6" i="34"/>
  <c r="AA6" i="34"/>
  <c r="Z6" i="34"/>
  <c r="AB5" i="34"/>
  <c r="AA5" i="34"/>
  <c r="Z5" i="34"/>
  <c r="Z73" i="33"/>
  <c r="AA73" i="33"/>
  <c r="Z74" i="33"/>
  <c r="AA74" i="33"/>
  <c r="Z55" i="33"/>
  <c r="AA55" i="33"/>
  <c r="AB55" i="33"/>
  <c r="Z56" i="33"/>
  <c r="AA56" i="33"/>
  <c r="AB56" i="33"/>
  <c r="Z57" i="33"/>
  <c r="AA57" i="33"/>
  <c r="AB57" i="33"/>
  <c r="Z58" i="33"/>
  <c r="AA58" i="33"/>
  <c r="AB58" i="33"/>
  <c r="Z59" i="33"/>
  <c r="AA59" i="33"/>
  <c r="AB59" i="33"/>
  <c r="Z60" i="33"/>
  <c r="AA60" i="33"/>
  <c r="AB60" i="33"/>
  <c r="Z61" i="33"/>
  <c r="AA61" i="33"/>
  <c r="AB61" i="33"/>
  <c r="Z62" i="33"/>
  <c r="AA62" i="33"/>
  <c r="AB62" i="33"/>
  <c r="Z63" i="33"/>
  <c r="AA63" i="33"/>
  <c r="AB63" i="33"/>
  <c r="Z64" i="33"/>
  <c r="AA64" i="33"/>
  <c r="AB64" i="33"/>
  <c r="Z65" i="33"/>
  <c r="AA65" i="33"/>
  <c r="AB65" i="33"/>
  <c r="Z66" i="33"/>
  <c r="AA66" i="33"/>
  <c r="AB66" i="33"/>
  <c r="Z67" i="33"/>
  <c r="AA67" i="33"/>
  <c r="AB67" i="33"/>
  <c r="Z68" i="33"/>
  <c r="AA68" i="33"/>
  <c r="AB68" i="33"/>
  <c r="Z69" i="33"/>
  <c r="AA69" i="33"/>
  <c r="AB69" i="33"/>
  <c r="Z70" i="33"/>
  <c r="AA70" i="33"/>
  <c r="AB70" i="33"/>
  <c r="Z71" i="33"/>
  <c r="AA71" i="33"/>
  <c r="AB71" i="33"/>
  <c r="Z72" i="33"/>
  <c r="AA72" i="33"/>
  <c r="AB72" i="33"/>
  <c r="Z25" i="33"/>
  <c r="AA25" i="33"/>
  <c r="AB25" i="33"/>
  <c r="Z26" i="33"/>
  <c r="AA26" i="33"/>
  <c r="AB26" i="33"/>
  <c r="Z27" i="33"/>
  <c r="AA27" i="33"/>
  <c r="AB27" i="33"/>
  <c r="Z28" i="33"/>
  <c r="AA28" i="33"/>
  <c r="AB28" i="33"/>
  <c r="Z29" i="33"/>
  <c r="AA29" i="33"/>
  <c r="AB29" i="33"/>
  <c r="Z30" i="33"/>
  <c r="AA30" i="33"/>
  <c r="AB30" i="33"/>
  <c r="Z31" i="33"/>
  <c r="AA31" i="33"/>
  <c r="AB31" i="33"/>
  <c r="Z32" i="33"/>
  <c r="AA32" i="33"/>
  <c r="AB32" i="33"/>
  <c r="Z33" i="33"/>
  <c r="AA33" i="33"/>
  <c r="AB33" i="33"/>
  <c r="Z34" i="33"/>
  <c r="AA34" i="33"/>
  <c r="AB34" i="33"/>
  <c r="Z35" i="33"/>
  <c r="AA35" i="33"/>
  <c r="AB35" i="33"/>
  <c r="Z36" i="33"/>
  <c r="AA36" i="33"/>
  <c r="AB36" i="33"/>
  <c r="Z37" i="33"/>
  <c r="AA37" i="33"/>
  <c r="AB37" i="33"/>
  <c r="Z38" i="33"/>
  <c r="AA38" i="33"/>
  <c r="AB38" i="33"/>
  <c r="Z39" i="33"/>
  <c r="AA39" i="33"/>
  <c r="AB39" i="33"/>
  <c r="Z40" i="33"/>
  <c r="AA40" i="33"/>
  <c r="AB40" i="33"/>
  <c r="Z41" i="33"/>
  <c r="AA41" i="33"/>
  <c r="AB41" i="33"/>
  <c r="Z42" i="33"/>
  <c r="AA42" i="33"/>
  <c r="AB42" i="33"/>
  <c r="Z43" i="33"/>
  <c r="AA43" i="33"/>
  <c r="AB43" i="33"/>
  <c r="Z44" i="33"/>
  <c r="AA44" i="33"/>
  <c r="AB44" i="33"/>
  <c r="Z53" i="33"/>
  <c r="AA53" i="33"/>
  <c r="AB53" i="33"/>
  <c r="Z54" i="33"/>
  <c r="AA54" i="33"/>
  <c r="AB54" i="33"/>
  <c r="Z25" i="32"/>
  <c r="AA25" i="32"/>
  <c r="AB25" i="32"/>
  <c r="Z26" i="32"/>
  <c r="AA26" i="32"/>
  <c r="AB26" i="32"/>
  <c r="Z27" i="32"/>
  <c r="AA27" i="32"/>
  <c r="AB27" i="32"/>
  <c r="Z28" i="32"/>
  <c r="AA28" i="32"/>
  <c r="AB28" i="32"/>
  <c r="Z29" i="32"/>
  <c r="AA29" i="32"/>
  <c r="AB29" i="32"/>
  <c r="Z30" i="32"/>
  <c r="AA30" i="32"/>
  <c r="AB30" i="32"/>
  <c r="Z31" i="32"/>
  <c r="AA31" i="32"/>
  <c r="AB31" i="32"/>
  <c r="Z32" i="32"/>
  <c r="AA32" i="32"/>
  <c r="AB32" i="32"/>
  <c r="Z33" i="32"/>
  <c r="AA33" i="32"/>
  <c r="AB33" i="32"/>
  <c r="Z34" i="32"/>
  <c r="AA34" i="32"/>
  <c r="AB34" i="32"/>
  <c r="Z35" i="32"/>
  <c r="AA35" i="32"/>
  <c r="AB35" i="32"/>
  <c r="Z36" i="32"/>
  <c r="AA36" i="32"/>
  <c r="AB36" i="32"/>
  <c r="Z37" i="32"/>
  <c r="AA37" i="32"/>
  <c r="AB37" i="32"/>
  <c r="Z38" i="32"/>
  <c r="AA38" i="32"/>
  <c r="AB38" i="32"/>
  <c r="Z39" i="32"/>
  <c r="AA39" i="32"/>
  <c r="AB39" i="32"/>
  <c r="AB24" i="32"/>
  <c r="AB23" i="32"/>
  <c r="AB22" i="32"/>
  <c r="AB21" i="32"/>
  <c r="AB20" i="32"/>
  <c r="AB19" i="32"/>
  <c r="AB18" i="32"/>
  <c r="AB17" i="32"/>
  <c r="AB16" i="32"/>
  <c r="AB15" i="32"/>
  <c r="AB14" i="32"/>
  <c r="AB13" i="32"/>
  <c r="AB12" i="32"/>
  <c r="AB11" i="32"/>
  <c r="AB10" i="32"/>
  <c r="AB9" i="32"/>
  <c r="AB8" i="32"/>
  <c r="AB7" i="32"/>
  <c r="AB6" i="32"/>
  <c r="AB5" i="32"/>
  <c r="AB52" i="33"/>
  <c r="AA52" i="33"/>
  <c r="Z52" i="33"/>
  <c r="AB51" i="33"/>
  <c r="AA51" i="33"/>
  <c r="Z51" i="33"/>
  <c r="AB50" i="33"/>
  <c r="AA50" i="33"/>
  <c r="Z50" i="33"/>
  <c r="AB49" i="33"/>
  <c r="AA49" i="33"/>
  <c r="Z49" i="33"/>
  <c r="AB48" i="33"/>
  <c r="AA48" i="33"/>
  <c r="Z48" i="33"/>
  <c r="AB24" i="33"/>
  <c r="AA24" i="33"/>
  <c r="Z24" i="33"/>
  <c r="AB23" i="33"/>
  <c r="AA23" i="33"/>
  <c r="Z23" i="33"/>
  <c r="AB22" i="33"/>
  <c r="AA22" i="33"/>
  <c r="Z22" i="33"/>
  <c r="AB21" i="33"/>
  <c r="AA21" i="33"/>
  <c r="Z21" i="33"/>
  <c r="AB20" i="33"/>
  <c r="AA20" i="33"/>
  <c r="Z20" i="33"/>
  <c r="AB19" i="33"/>
  <c r="AA19" i="33"/>
  <c r="Z19" i="33"/>
  <c r="AB18" i="33"/>
  <c r="AA18" i="33"/>
  <c r="Z18" i="33"/>
  <c r="AB17" i="33"/>
  <c r="AA17" i="33"/>
  <c r="Z17" i="33"/>
  <c r="AB16" i="33"/>
  <c r="AA16" i="33"/>
  <c r="Z16" i="33"/>
  <c r="AB15" i="33"/>
  <c r="AA15" i="33"/>
  <c r="Z15" i="33"/>
  <c r="AB14" i="33"/>
  <c r="AA14" i="33"/>
  <c r="Z14" i="33"/>
  <c r="AB13" i="33"/>
  <c r="AA13" i="33"/>
  <c r="Z13" i="33"/>
  <c r="AB12" i="33"/>
  <c r="AA12" i="33"/>
  <c r="Z12" i="33"/>
  <c r="AB11" i="33"/>
  <c r="AA11" i="33"/>
  <c r="Z11" i="33"/>
  <c r="AB10" i="33"/>
  <c r="AA10" i="33"/>
  <c r="Z10" i="33"/>
  <c r="AB9" i="33"/>
  <c r="AA9" i="33"/>
  <c r="Z9" i="33"/>
  <c r="AB8" i="33"/>
  <c r="AA8" i="33"/>
  <c r="Z8" i="33"/>
  <c r="AB7" i="33"/>
  <c r="AA7" i="33"/>
  <c r="Z7" i="33"/>
  <c r="AB6" i="33"/>
  <c r="AA6" i="33"/>
  <c r="Z6" i="33"/>
  <c r="AB5" i="33"/>
  <c r="AA5" i="33"/>
  <c r="Z5" i="33"/>
  <c r="Z52" i="32"/>
  <c r="AA52" i="32"/>
  <c r="AB52" i="32"/>
  <c r="AB59" i="32"/>
  <c r="AA59" i="32"/>
  <c r="Z59" i="32"/>
  <c r="AB58" i="32"/>
  <c r="AA58" i="32"/>
  <c r="Z58" i="32"/>
  <c r="AB57" i="32"/>
  <c r="AA57" i="32"/>
  <c r="Z57" i="32"/>
  <c r="AB56" i="32"/>
  <c r="AA56" i="32"/>
  <c r="Z56" i="32"/>
  <c r="AB55" i="32"/>
  <c r="AA55" i="32"/>
  <c r="Z55" i="32"/>
  <c r="AB54" i="32"/>
  <c r="AA54" i="32"/>
  <c r="Z54" i="32"/>
  <c r="AB51" i="32"/>
  <c r="AA51" i="32"/>
  <c r="Z51" i="32"/>
  <c r="AB50" i="32"/>
  <c r="AA50" i="32"/>
  <c r="Z50" i="32"/>
  <c r="AB49" i="32"/>
  <c r="AA49" i="32"/>
  <c r="Z49" i="32"/>
  <c r="AB48" i="32"/>
  <c r="AA48" i="32"/>
  <c r="Z48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12" i="32"/>
  <c r="Z12" i="32"/>
  <c r="AA11" i="32"/>
  <c r="Z11" i="32"/>
  <c r="AA10" i="32"/>
  <c r="Z10" i="32"/>
  <c r="AA9" i="32"/>
  <c r="Z9" i="32"/>
  <c r="AA8" i="32"/>
  <c r="Z8" i="32"/>
  <c r="AA7" i="32"/>
  <c r="Z7" i="32"/>
  <c r="AA6" i="32"/>
  <c r="Z6" i="32"/>
  <c r="AA5" i="32"/>
  <c r="Z5" i="32"/>
  <c r="AB24" i="31"/>
  <c r="AB23" i="31"/>
  <c r="AB22" i="31"/>
  <c r="AB21" i="31"/>
  <c r="AB20" i="31"/>
  <c r="AB19" i="31"/>
  <c r="AB18" i="31"/>
  <c r="AB17" i="31"/>
  <c r="AB16" i="31"/>
  <c r="AB15" i="31"/>
  <c r="AB14" i="31"/>
  <c r="AB13" i="31"/>
  <c r="AB12" i="31"/>
  <c r="AB11" i="31"/>
  <c r="AB10" i="31"/>
  <c r="AB9" i="31"/>
  <c r="AB8" i="31"/>
  <c r="AB7" i="31"/>
  <c r="AB6" i="31"/>
  <c r="AB5" i="31"/>
  <c r="AB100" i="31"/>
  <c r="AA100" i="31"/>
  <c r="Z100" i="31"/>
  <c r="AB99" i="31"/>
  <c r="AA99" i="31"/>
  <c r="Z99" i="31"/>
  <c r="AB66" i="31"/>
  <c r="AA66" i="31"/>
  <c r="Z66" i="31"/>
  <c r="AB65" i="31"/>
  <c r="AA65" i="31"/>
  <c r="Z65" i="31"/>
  <c r="AB64" i="31"/>
  <c r="AA64" i="31"/>
  <c r="Z64" i="31"/>
  <c r="AB63" i="31"/>
  <c r="AA63" i="31"/>
  <c r="Z63" i="31"/>
  <c r="AB60" i="31"/>
  <c r="AA60" i="31"/>
  <c r="Z60" i="31"/>
  <c r="AB59" i="31"/>
  <c r="AA59" i="31"/>
  <c r="Z59" i="31"/>
  <c r="AB58" i="31"/>
  <c r="AA58" i="31"/>
  <c r="Z58" i="31"/>
  <c r="AB57" i="31"/>
  <c r="AA57" i="31"/>
  <c r="Z57" i="31"/>
  <c r="AB56" i="31"/>
  <c r="AA56" i="31"/>
  <c r="Z56" i="31"/>
  <c r="AB54" i="31"/>
  <c r="AA54" i="31"/>
  <c r="Z54" i="31"/>
  <c r="AB53" i="31"/>
  <c r="AA53" i="31"/>
  <c r="Z53" i="31"/>
  <c r="AB52" i="31"/>
  <c r="AA52" i="31"/>
  <c r="Z52" i="31"/>
  <c r="AB51" i="31"/>
  <c r="AA51" i="31"/>
  <c r="Z51" i="31"/>
  <c r="AB50" i="31"/>
  <c r="AA50" i="31"/>
  <c r="Z50" i="31"/>
  <c r="AB49" i="31"/>
  <c r="AA49" i="31"/>
  <c r="Z49" i="31"/>
  <c r="AB48" i="31"/>
  <c r="AA48" i="31"/>
  <c r="Z48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B5" i="30"/>
  <c r="AB6" i="30"/>
  <c r="AB7" i="30"/>
  <c r="AB8" i="30"/>
  <c r="AB9" i="30"/>
  <c r="AB11" i="30"/>
  <c r="AB12" i="30"/>
  <c r="AB13" i="30"/>
  <c r="AB15" i="30"/>
  <c r="AB17" i="30"/>
  <c r="AB18" i="30"/>
  <c r="AB19" i="30"/>
  <c r="AB21" i="30"/>
  <c r="AB22" i="30"/>
  <c r="AB23" i="30"/>
  <c r="AB24" i="30"/>
  <c r="AB25" i="30"/>
  <c r="AB27" i="30"/>
  <c r="AB28" i="30"/>
  <c r="AB29" i="30"/>
  <c r="AB35" i="30"/>
  <c r="AB36" i="30"/>
  <c r="AB37" i="30"/>
  <c r="AB39" i="30"/>
  <c r="AB44" i="30"/>
  <c r="AB10" i="30"/>
  <c r="AB14" i="30"/>
  <c r="AB16" i="30"/>
  <c r="AB20" i="30"/>
  <c r="AB26" i="30"/>
  <c r="AB30" i="30"/>
  <c r="AB34" i="30"/>
  <c r="AB38" i="30"/>
  <c r="AB45" i="30"/>
  <c r="AB47" i="30"/>
  <c r="AB48" i="30"/>
  <c r="AB49" i="30"/>
  <c r="AB51" i="30"/>
  <c r="AB52" i="30"/>
  <c r="AB53" i="30"/>
  <c r="AB55" i="30"/>
  <c r="AB56" i="30"/>
  <c r="AB57" i="30"/>
  <c r="AB59" i="30"/>
  <c r="AB60" i="30"/>
  <c r="AB61" i="30"/>
  <c r="AB62" i="30"/>
  <c r="AA62" i="30"/>
  <c r="Z62" i="30"/>
  <c r="AA61" i="30"/>
  <c r="Z61" i="30"/>
  <c r="AA60" i="30"/>
  <c r="Z60" i="30"/>
  <c r="AA59" i="30"/>
  <c r="Z59" i="30"/>
  <c r="AB58" i="30"/>
  <c r="AA58" i="30"/>
  <c r="Z58" i="30"/>
  <c r="AA57" i="30"/>
  <c r="Z57" i="30"/>
  <c r="AA56" i="30"/>
  <c r="Z56" i="30"/>
  <c r="AA55" i="30"/>
  <c r="Z55" i="30"/>
  <c r="AB54" i="30"/>
  <c r="AA54" i="30"/>
  <c r="Z54" i="30"/>
  <c r="AA53" i="30"/>
  <c r="Z53" i="30"/>
  <c r="AA52" i="30"/>
  <c r="Z52" i="30"/>
  <c r="AA51" i="30"/>
  <c r="Z51" i="30"/>
  <c r="AB50" i="30"/>
  <c r="AA50" i="30"/>
  <c r="Z50" i="30"/>
  <c r="AA49" i="30"/>
  <c r="Z49" i="30"/>
  <c r="AA48" i="30"/>
  <c r="Z48" i="30"/>
  <c r="AA47" i="30"/>
  <c r="Z47" i="30"/>
  <c r="AB46" i="30"/>
  <c r="AA46" i="30"/>
  <c r="Z46" i="30"/>
  <c r="AA45" i="30"/>
  <c r="Z45" i="30"/>
  <c r="AA44" i="30"/>
  <c r="Z44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0" i="30"/>
  <c r="Z30" i="30"/>
  <c r="AA29" i="30"/>
  <c r="Z29" i="30"/>
  <c r="AA28" i="30"/>
  <c r="Z28" i="30"/>
  <c r="AA27" i="30"/>
  <c r="Z27" i="30"/>
  <c r="AA26" i="30"/>
  <c r="Z26" i="30"/>
  <c r="AA25" i="30"/>
  <c r="Z25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8" i="30"/>
  <c r="Z18" i="30"/>
  <c r="AA17" i="30"/>
  <c r="Z17" i="30"/>
  <c r="AA16" i="30"/>
  <c r="Z16" i="30"/>
  <c r="AA15" i="30"/>
  <c r="Z15" i="30"/>
  <c r="AA14" i="30"/>
  <c r="Z14" i="30"/>
  <c r="AA13" i="30"/>
  <c r="Z13" i="30"/>
  <c r="AA12" i="30"/>
  <c r="Z12" i="30"/>
  <c r="AA11" i="30"/>
  <c r="Z11" i="30"/>
  <c r="AA10" i="30"/>
  <c r="Z10" i="30"/>
  <c r="AA9" i="30"/>
  <c r="Z9" i="30"/>
  <c r="AA8" i="30"/>
  <c r="Z8" i="30"/>
  <c r="AA7" i="30"/>
  <c r="Z7" i="30"/>
  <c r="AA6" i="30"/>
  <c r="Z6" i="30"/>
  <c r="AA5" i="30"/>
  <c r="Z5" i="30"/>
  <c r="AB64" i="29" l="1"/>
  <c r="AA64" i="29"/>
  <c r="Z64" i="29"/>
  <c r="AB63" i="29"/>
  <c r="AA63" i="29"/>
  <c r="Z63" i="29"/>
  <c r="AB62" i="29"/>
  <c r="AA62" i="29"/>
  <c r="Z62" i="29"/>
  <c r="AB61" i="29"/>
  <c r="AA61" i="29"/>
  <c r="Z61" i="29"/>
  <c r="AB60" i="29"/>
  <c r="AA60" i="29"/>
  <c r="Z60" i="29"/>
  <c r="AB59" i="29"/>
  <c r="AA59" i="29"/>
  <c r="Z59" i="29"/>
  <c r="AB58" i="29"/>
  <c r="AA58" i="29"/>
  <c r="Z58" i="29"/>
  <c r="AB57" i="29"/>
  <c r="AA57" i="29"/>
  <c r="Z57" i="29"/>
  <c r="AB56" i="29"/>
  <c r="AA56" i="29"/>
  <c r="Z56" i="29"/>
  <c r="AB55" i="29"/>
  <c r="AA55" i="29"/>
  <c r="Z55" i="29"/>
  <c r="AB54" i="29"/>
  <c r="AA54" i="29"/>
  <c r="Z54" i="29"/>
  <c r="AB53" i="29"/>
  <c r="AA53" i="29"/>
  <c r="Z53" i="29"/>
  <c r="AB52" i="29"/>
  <c r="AA52" i="29"/>
  <c r="Z52" i="29"/>
  <c r="AB51" i="29"/>
  <c r="AA51" i="29"/>
  <c r="Z51" i="29"/>
  <c r="AB50" i="29"/>
  <c r="AA50" i="29"/>
  <c r="Z50" i="29"/>
  <c r="AB49" i="29"/>
  <c r="AA49" i="29"/>
  <c r="Z49" i="29"/>
  <c r="AB48" i="29"/>
  <c r="AA48" i="29"/>
  <c r="Z48" i="29"/>
  <c r="AB47" i="29"/>
  <c r="AA47" i="29"/>
  <c r="Z47" i="29"/>
  <c r="AB46" i="29"/>
  <c r="AA46" i="29"/>
  <c r="Z46" i="29"/>
  <c r="AB41" i="29"/>
  <c r="AA41" i="29"/>
  <c r="Z41" i="29"/>
  <c r="AB40" i="29"/>
  <c r="AA40" i="29"/>
  <c r="Z40" i="29"/>
  <c r="AB39" i="29"/>
  <c r="AA39" i="29"/>
  <c r="Z39" i="29"/>
  <c r="AB38" i="29"/>
  <c r="AA38" i="29"/>
  <c r="Z38" i="29"/>
  <c r="AB37" i="29"/>
  <c r="AA37" i="29"/>
  <c r="Z37" i="29"/>
  <c r="AB36" i="29"/>
  <c r="AA36" i="29"/>
  <c r="Z36" i="29"/>
  <c r="AB35" i="29"/>
  <c r="AA35" i="29"/>
  <c r="Z35" i="29"/>
  <c r="AB31" i="29"/>
  <c r="AA31" i="29"/>
  <c r="Z31" i="29"/>
  <c r="AB30" i="29"/>
  <c r="AA30" i="29"/>
  <c r="Z30" i="29"/>
  <c r="AB29" i="29"/>
  <c r="AA29" i="29"/>
  <c r="Z29" i="29"/>
  <c r="AB28" i="29"/>
  <c r="AA28" i="29"/>
  <c r="Z28" i="29"/>
  <c r="AB27" i="29"/>
  <c r="AA27" i="29"/>
  <c r="Z27" i="29"/>
  <c r="AB26" i="29"/>
  <c r="AA26" i="29"/>
  <c r="Z26" i="29"/>
  <c r="AB25" i="29"/>
  <c r="AA25" i="29"/>
  <c r="Z25" i="29"/>
  <c r="AB24" i="29"/>
  <c r="AA24" i="29"/>
  <c r="Z24" i="29"/>
  <c r="AB23" i="29"/>
  <c r="AA23" i="29"/>
  <c r="Z23" i="29"/>
  <c r="AB22" i="29"/>
  <c r="AA22" i="29"/>
  <c r="Z22" i="29"/>
  <c r="AB21" i="29"/>
  <c r="AA21" i="29"/>
  <c r="Z21" i="29"/>
  <c r="AB20" i="29"/>
  <c r="AA20" i="29"/>
  <c r="Z20" i="29"/>
  <c r="AB19" i="29"/>
  <c r="AA19" i="29"/>
  <c r="Z19" i="29"/>
  <c r="AB18" i="29"/>
  <c r="AA18" i="29"/>
  <c r="Z18" i="29"/>
  <c r="AB17" i="29"/>
  <c r="AA17" i="29"/>
  <c r="Z17" i="29"/>
  <c r="AB16" i="29"/>
  <c r="AA16" i="29"/>
  <c r="Z16" i="29"/>
  <c r="AB15" i="29"/>
  <c r="AA15" i="29"/>
  <c r="Z15" i="29"/>
  <c r="AB14" i="29"/>
  <c r="AA14" i="29"/>
  <c r="Z14" i="29"/>
  <c r="AB13" i="29"/>
  <c r="AA13" i="29"/>
  <c r="Z13" i="29"/>
  <c r="AB12" i="29"/>
  <c r="AA12" i="29"/>
  <c r="Z12" i="29"/>
  <c r="AB11" i="29"/>
  <c r="AA11" i="29"/>
  <c r="Z11" i="29"/>
  <c r="AB10" i="29"/>
  <c r="AA10" i="29"/>
  <c r="Z10" i="29"/>
  <c r="AB9" i="29"/>
  <c r="AA9" i="29"/>
  <c r="Z9" i="29"/>
  <c r="AB8" i="29"/>
  <c r="AA8" i="29"/>
  <c r="Z8" i="29"/>
  <c r="AB7" i="29"/>
  <c r="AA7" i="29"/>
  <c r="Z7" i="29"/>
  <c r="AB6" i="29"/>
  <c r="AA6" i="29"/>
  <c r="Z6" i="29"/>
  <c r="AB5" i="29"/>
  <c r="AA5" i="29"/>
  <c r="Z5" i="29"/>
  <c r="AB84" i="28"/>
  <c r="AA84" i="28"/>
  <c r="Z84" i="28"/>
  <c r="AB83" i="28"/>
  <c r="AA83" i="28"/>
  <c r="Z83" i="28"/>
  <c r="AB82" i="28"/>
  <c r="AA82" i="28"/>
  <c r="Z82" i="28"/>
  <c r="AB81" i="28"/>
  <c r="AA81" i="28"/>
  <c r="Z81" i="28"/>
  <c r="AB80" i="28"/>
  <c r="AA80" i="28"/>
  <c r="Z80" i="28"/>
  <c r="AB79" i="28"/>
  <c r="AA79" i="28"/>
  <c r="Z79" i="28"/>
  <c r="AB78" i="28"/>
  <c r="AA78" i="28"/>
  <c r="Z78" i="28"/>
  <c r="AB77" i="28"/>
  <c r="AA77" i="28"/>
  <c r="Z77" i="28"/>
  <c r="AB76" i="28"/>
  <c r="AA76" i="28"/>
  <c r="Z76" i="28"/>
  <c r="AB74" i="28"/>
  <c r="AA74" i="28"/>
  <c r="Z74" i="28"/>
  <c r="AB73" i="28"/>
  <c r="AA73" i="28"/>
  <c r="Z73" i="28"/>
  <c r="AB72" i="28"/>
  <c r="AA72" i="28"/>
  <c r="Z72" i="28"/>
  <c r="AB71" i="28"/>
  <c r="AA71" i="28"/>
  <c r="Z71" i="28"/>
  <c r="AB70" i="28"/>
  <c r="AA70" i="28"/>
  <c r="Z70" i="28"/>
  <c r="AB69" i="28"/>
  <c r="AA69" i="28"/>
  <c r="Z69" i="28"/>
  <c r="AB68" i="28"/>
  <c r="AA68" i="28"/>
  <c r="Z68" i="28"/>
  <c r="AB67" i="28"/>
  <c r="AA67" i="28"/>
  <c r="Z67" i="28"/>
  <c r="AB66" i="28"/>
  <c r="AA66" i="28"/>
  <c r="Z66" i="28"/>
  <c r="AB65" i="28"/>
  <c r="AA65" i="28"/>
  <c r="Z65" i="28"/>
  <c r="AB64" i="28"/>
  <c r="AA64" i="28"/>
  <c r="Z64" i="28"/>
  <c r="AB63" i="28"/>
  <c r="AA63" i="28"/>
  <c r="Z63" i="28"/>
  <c r="AB62" i="28"/>
  <c r="AA62" i="28"/>
  <c r="Z62" i="28"/>
  <c r="AB61" i="28"/>
  <c r="AA61" i="28"/>
  <c r="Z61" i="28"/>
  <c r="AB60" i="28"/>
  <c r="AA60" i="28"/>
  <c r="Z60" i="28"/>
  <c r="AB59" i="28"/>
  <c r="AA59" i="28"/>
  <c r="Z59" i="28"/>
  <c r="AB58" i="28"/>
  <c r="AA58" i="28"/>
  <c r="Z58" i="28"/>
  <c r="AB57" i="28"/>
  <c r="AA57" i="28"/>
  <c r="Z57" i="28"/>
  <c r="AB56" i="28"/>
  <c r="AA56" i="28"/>
  <c r="Z56" i="28"/>
  <c r="AB55" i="28"/>
  <c r="AA55" i="28"/>
  <c r="Z55" i="28"/>
  <c r="AB54" i="28"/>
  <c r="AA54" i="28"/>
  <c r="Z54" i="28"/>
  <c r="AB53" i="28"/>
  <c r="AA53" i="28"/>
  <c r="Z53" i="28"/>
  <c r="AB52" i="28"/>
  <c r="AA52" i="28"/>
  <c r="Z52" i="28"/>
  <c r="AB51" i="28"/>
  <c r="AA51" i="28"/>
  <c r="Z51" i="28"/>
  <c r="AB50" i="28"/>
  <c r="AA50" i="28"/>
  <c r="Z50" i="28"/>
  <c r="AB49" i="28"/>
  <c r="AA49" i="28"/>
  <c r="Z49" i="28"/>
  <c r="AB48" i="28"/>
  <c r="AA48" i="28"/>
  <c r="Z48" i="28"/>
  <c r="AB47" i="28"/>
  <c r="AA47" i="28"/>
  <c r="Z47" i="28"/>
  <c r="AB46" i="28"/>
  <c r="AA46" i="28"/>
  <c r="Z46" i="28"/>
  <c r="AB45" i="28"/>
  <c r="AA45" i="28"/>
  <c r="Z45" i="28"/>
  <c r="AB44" i="28"/>
  <c r="AA44" i="28"/>
  <c r="Z44" i="28"/>
  <c r="AB43" i="28"/>
  <c r="AA43" i="28"/>
  <c r="Z43" i="28"/>
  <c r="AB42" i="28"/>
  <c r="AA42" i="28"/>
  <c r="Z42" i="28"/>
  <c r="AB41" i="28"/>
  <c r="AA41" i="28"/>
  <c r="Z41" i="28"/>
  <c r="AB40" i="28"/>
  <c r="AA40" i="28"/>
  <c r="Z40" i="28"/>
  <c r="AB39" i="28"/>
  <c r="AA39" i="28"/>
  <c r="Z39" i="28"/>
  <c r="AB38" i="28"/>
  <c r="AA38" i="28"/>
  <c r="Z38" i="28"/>
  <c r="AB37" i="28"/>
  <c r="AA37" i="28"/>
  <c r="Z37" i="28"/>
  <c r="AB36" i="28"/>
  <c r="AA36" i="28"/>
  <c r="Z36" i="28"/>
  <c r="AB35" i="28"/>
  <c r="AA35" i="28"/>
  <c r="Z35" i="28"/>
  <c r="AB34" i="28"/>
  <c r="AA34" i="28"/>
  <c r="Z34" i="28"/>
  <c r="AB33" i="28"/>
  <c r="AA33" i="28"/>
  <c r="Z33" i="28"/>
  <c r="AB32" i="28"/>
  <c r="AA32" i="28"/>
  <c r="Z32" i="28"/>
  <c r="AB31" i="28"/>
  <c r="AA31" i="28"/>
  <c r="Z31" i="28"/>
  <c r="AB30" i="28"/>
  <c r="AA30" i="28"/>
  <c r="Z30" i="28"/>
  <c r="AB29" i="28"/>
  <c r="AA29" i="28"/>
  <c r="Z29" i="28"/>
  <c r="AB28" i="28"/>
  <c r="AA28" i="28"/>
  <c r="Z28" i="28"/>
  <c r="AB27" i="28"/>
  <c r="AA27" i="28"/>
  <c r="Z27" i="28"/>
  <c r="AB26" i="28"/>
  <c r="AA26" i="28"/>
  <c r="Z26" i="28"/>
  <c r="AB25" i="28"/>
  <c r="AA25" i="28"/>
  <c r="Z25" i="28"/>
  <c r="AB24" i="28"/>
  <c r="AA24" i="28"/>
  <c r="Z24" i="28"/>
  <c r="AB23" i="28"/>
  <c r="AA23" i="28"/>
  <c r="Z23" i="28"/>
  <c r="AB22" i="28"/>
  <c r="AA22" i="28"/>
  <c r="Z22" i="28"/>
  <c r="AB21" i="28"/>
  <c r="AA21" i="28"/>
  <c r="Z21" i="28"/>
  <c r="AB20" i="28"/>
  <c r="AA20" i="28"/>
  <c r="Z20" i="28"/>
  <c r="AB19" i="28"/>
  <c r="AA19" i="28"/>
  <c r="Z19" i="28"/>
  <c r="AB18" i="28"/>
  <c r="AA18" i="28"/>
  <c r="Z18" i="28"/>
  <c r="AB17" i="28"/>
  <c r="AA17" i="28"/>
  <c r="Z17" i="28"/>
  <c r="AB16" i="28"/>
  <c r="AA16" i="28"/>
  <c r="Z16" i="28"/>
  <c r="AB15" i="28"/>
  <c r="AA15" i="28"/>
  <c r="Z15" i="28"/>
  <c r="AB14" i="28"/>
  <c r="AA14" i="28"/>
  <c r="Z14" i="28"/>
  <c r="AB13" i="28"/>
  <c r="AA13" i="28"/>
  <c r="Z13" i="28"/>
  <c r="AB12" i="28"/>
  <c r="AA12" i="28"/>
  <c r="Z12" i="28"/>
  <c r="AB11" i="28"/>
  <c r="AA11" i="28"/>
  <c r="Z11" i="28"/>
  <c r="AB10" i="28"/>
  <c r="AA10" i="28"/>
  <c r="Z10" i="28"/>
  <c r="AB9" i="28"/>
  <c r="AA9" i="28"/>
  <c r="Z9" i="28"/>
  <c r="AB8" i="28"/>
  <c r="AA8" i="28"/>
  <c r="Z8" i="28"/>
  <c r="AB7" i="28"/>
  <c r="AA7" i="28"/>
  <c r="Z7" i="28"/>
  <c r="AB6" i="28"/>
  <c r="AA6" i="28"/>
  <c r="Z6" i="28"/>
  <c r="AB5" i="28"/>
  <c r="AA5" i="28"/>
  <c r="Z5" i="28"/>
  <c r="Z5" i="27"/>
  <c r="AA5" i="27"/>
  <c r="AB5" i="27"/>
  <c r="AB7" i="27"/>
  <c r="AB9" i="27"/>
  <c r="AB11" i="27"/>
  <c r="AB12" i="27"/>
  <c r="AB13" i="27"/>
  <c r="AB14" i="27"/>
  <c r="AB15" i="27"/>
  <c r="AB16" i="27"/>
  <c r="AB17" i="27"/>
  <c r="AB18" i="27"/>
  <c r="AB19" i="27"/>
  <c r="AB21" i="27"/>
  <c r="AB23" i="27"/>
  <c r="AB25" i="27"/>
  <c r="AB27" i="27"/>
  <c r="AB28" i="27"/>
  <c r="AB29" i="27"/>
  <c r="AB30" i="27"/>
  <c r="AB31" i="27"/>
  <c r="AB32" i="27"/>
  <c r="AB33" i="27"/>
  <c r="AB34" i="27"/>
  <c r="AB35" i="27"/>
  <c r="AB37" i="27"/>
  <c r="AB39" i="27"/>
  <c r="AB41" i="27"/>
  <c r="AB43" i="27"/>
  <c r="AB44" i="27"/>
  <c r="AB45" i="27"/>
  <c r="AB46" i="27"/>
  <c r="AB47" i="27"/>
  <c r="AB48" i="27"/>
  <c r="AB49" i="27"/>
  <c r="AB50" i="27"/>
  <c r="AB51" i="27"/>
  <c r="AB53" i="27"/>
  <c r="AB6" i="27"/>
  <c r="AB10" i="27"/>
  <c r="AB22" i="27"/>
  <c r="AB26" i="27"/>
  <c r="AB38" i="27"/>
  <c r="AB42" i="27"/>
  <c r="AB54" i="27"/>
  <c r="AB55" i="27"/>
  <c r="AB57" i="27"/>
  <c r="AB58" i="27"/>
  <c r="AB59" i="27"/>
  <c r="AB61" i="27"/>
  <c r="AB62" i="27"/>
  <c r="AB63" i="27"/>
  <c r="AB65" i="27"/>
  <c r="AB66" i="27"/>
  <c r="AB67" i="27"/>
  <c r="AB69" i="27"/>
  <c r="AB70" i="27"/>
  <c r="AB71" i="27"/>
  <c r="AB73" i="27"/>
  <c r="AB74" i="27"/>
  <c r="AB75" i="27"/>
  <c r="AB77" i="27"/>
  <c r="AB78" i="27"/>
  <c r="AB79" i="27"/>
  <c r="AB81" i="27"/>
  <c r="AB82" i="27"/>
  <c r="AB83" i="27"/>
  <c r="AA83" i="27"/>
  <c r="Z83" i="27"/>
  <c r="AA82" i="27"/>
  <c r="Z82" i="27"/>
  <c r="AA81" i="27"/>
  <c r="Z81" i="27"/>
  <c r="AB80" i="27"/>
  <c r="AA80" i="27"/>
  <c r="Z80" i="27"/>
  <c r="AA79" i="27"/>
  <c r="Z79" i="27"/>
  <c r="AA78" i="27"/>
  <c r="Z78" i="27"/>
  <c r="AA77" i="27"/>
  <c r="Z77" i="27"/>
  <c r="AB76" i="27"/>
  <c r="AA76" i="27"/>
  <c r="Z76" i="27"/>
  <c r="AA75" i="27"/>
  <c r="Z75" i="27"/>
  <c r="AA74" i="27"/>
  <c r="Z74" i="27"/>
  <c r="AA73" i="27"/>
  <c r="Z73" i="27"/>
  <c r="AB72" i="27"/>
  <c r="AA72" i="27"/>
  <c r="Z72" i="27"/>
  <c r="AA71" i="27"/>
  <c r="Z71" i="27"/>
  <c r="AA70" i="27"/>
  <c r="Z70" i="27"/>
  <c r="AA69" i="27"/>
  <c r="Z69" i="27"/>
  <c r="AB68" i="27"/>
  <c r="AA68" i="27"/>
  <c r="Z68" i="27"/>
  <c r="AA67" i="27"/>
  <c r="Z67" i="27"/>
  <c r="AA66" i="27"/>
  <c r="Z66" i="27"/>
  <c r="AA65" i="27"/>
  <c r="Z65" i="27"/>
  <c r="AB64" i="27"/>
  <c r="AA64" i="27"/>
  <c r="Z64" i="27"/>
  <c r="AA63" i="27"/>
  <c r="Z63" i="27"/>
  <c r="AA62" i="27"/>
  <c r="Z62" i="27"/>
  <c r="AA61" i="27"/>
  <c r="Z61" i="27"/>
  <c r="AB60" i="27"/>
  <c r="AA60" i="27"/>
  <c r="Z60" i="27"/>
  <c r="AA59" i="27"/>
  <c r="Z59" i="27"/>
  <c r="AA58" i="27"/>
  <c r="Z58" i="27"/>
  <c r="AA57" i="27"/>
  <c r="Z57" i="27"/>
  <c r="AB56" i="27"/>
  <c r="AA56" i="27"/>
  <c r="Z56" i="27"/>
  <c r="AA55" i="27"/>
  <c r="Z55" i="27"/>
  <c r="AA54" i="27"/>
  <c r="Z54" i="27"/>
  <c r="AA53" i="27"/>
  <c r="Z53" i="27"/>
  <c r="AB52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B40" i="27"/>
  <c r="AA40" i="27"/>
  <c r="Z40" i="27"/>
  <c r="AA39" i="27"/>
  <c r="Z39" i="27"/>
  <c r="AA38" i="27"/>
  <c r="Z38" i="27"/>
  <c r="AA37" i="27"/>
  <c r="Z37" i="27"/>
  <c r="AB36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B24" i="27"/>
  <c r="AA24" i="27"/>
  <c r="Z24" i="27"/>
  <c r="AA23" i="27"/>
  <c r="Z23" i="27"/>
  <c r="AA22" i="27"/>
  <c r="Z22" i="27"/>
  <c r="AA21" i="27"/>
  <c r="Z21" i="27"/>
  <c r="AB20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13" i="27"/>
  <c r="Z13" i="27"/>
  <c r="AA12" i="27"/>
  <c r="Z12" i="27"/>
  <c r="AA11" i="27"/>
  <c r="Z11" i="27"/>
  <c r="AA10" i="27"/>
  <c r="Z10" i="27"/>
  <c r="AA9" i="27"/>
  <c r="Z9" i="27"/>
  <c r="AB8" i="27"/>
  <c r="AA8" i="27"/>
  <c r="Z8" i="27"/>
  <c r="AA7" i="27"/>
  <c r="Z7" i="27"/>
  <c r="AA6" i="27"/>
  <c r="Z6" i="27"/>
  <c r="AB29" i="26" l="1"/>
  <c r="AA29" i="26"/>
  <c r="Z29" i="26"/>
  <c r="AB28" i="26"/>
  <c r="AA28" i="26"/>
  <c r="Z28" i="26"/>
  <c r="AB27" i="26"/>
  <c r="AA27" i="26"/>
  <c r="Z27" i="26"/>
  <c r="AB26" i="26"/>
  <c r="AA26" i="26"/>
  <c r="Z26" i="26"/>
  <c r="AB25" i="26"/>
  <c r="AA25" i="26"/>
  <c r="Z25" i="26"/>
  <c r="AB24" i="26"/>
  <c r="AA24" i="26"/>
  <c r="Z24" i="26"/>
  <c r="AB23" i="26"/>
  <c r="AA23" i="26"/>
  <c r="Z23" i="26"/>
  <c r="AB22" i="26"/>
  <c r="AA22" i="26"/>
  <c r="Z22" i="26"/>
  <c r="AB21" i="26"/>
  <c r="AA21" i="26"/>
  <c r="Z21" i="26"/>
  <c r="AB20" i="26"/>
  <c r="AA20" i="26"/>
  <c r="Z20" i="26"/>
  <c r="AB19" i="26"/>
  <c r="AA19" i="26"/>
  <c r="Z19" i="26"/>
  <c r="AB18" i="26"/>
  <c r="AA18" i="26"/>
  <c r="Z18" i="26"/>
  <c r="AB17" i="26"/>
  <c r="AA17" i="26"/>
  <c r="Z17" i="26"/>
  <c r="AB16" i="26"/>
  <c r="AA16" i="26"/>
  <c r="Z16" i="26"/>
  <c r="AB15" i="26"/>
  <c r="AA15" i="26"/>
  <c r="Z15" i="26"/>
  <c r="AB14" i="26"/>
  <c r="AA14" i="26"/>
  <c r="Z14" i="26"/>
  <c r="AB13" i="26"/>
  <c r="AA13" i="26"/>
  <c r="Z13" i="26"/>
  <c r="AB12" i="26"/>
  <c r="AA12" i="26"/>
  <c r="Z12" i="26"/>
  <c r="AB11" i="26"/>
  <c r="AA11" i="26"/>
  <c r="Z11" i="26"/>
  <c r="AB10" i="26"/>
  <c r="AA10" i="26"/>
  <c r="Z10" i="26"/>
  <c r="AB9" i="26"/>
  <c r="AA9" i="26"/>
  <c r="Z9" i="26"/>
  <c r="AB8" i="26"/>
  <c r="AA8" i="26"/>
  <c r="Z8" i="26"/>
  <c r="AB7" i="26"/>
  <c r="AA7" i="26"/>
  <c r="Z7" i="26"/>
  <c r="AB6" i="26"/>
  <c r="AA6" i="26"/>
  <c r="Z6" i="26"/>
  <c r="AB5" i="26"/>
  <c r="AA5" i="26"/>
  <c r="Z5" i="26"/>
  <c r="AB54" i="25" l="1"/>
  <c r="AA54" i="25"/>
  <c r="Z54" i="25"/>
  <c r="AB53" i="25"/>
  <c r="AA53" i="25"/>
  <c r="Z53" i="25"/>
  <c r="AB52" i="25"/>
  <c r="AA52" i="25"/>
  <c r="Z52" i="25"/>
  <c r="AB51" i="25"/>
  <c r="AA51" i="25"/>
  <c r="Z51" i="25"/>
  <c r="AB49" i="25"/>
  <c r="AA49" i="25"/>
  <c r="Z49" i="25"/>
  <c r="AB48" i="25"/>
  <c r="AA48" i="25"/>
  <c r="Z48" i="25"/>
  <c r="AB47" i="25"/>
  <c r="AA47" i="25"/>
  <c r="Z47" i="25"/>
  <c r="AB46" i="25"/>
  <c r="AA46" i="25"/>
  <c r="Z46" i="25"/>
  <c r="AB43" i="25"/>
  <c r="AA43" i="25"/>
  <c r="Z43" i="25"/>
  <c r="AB42" i="25"/>
  <c r="AA42" i="25"/>
  <c r="Z42" i="25"/>
  <c r="AB41" i="25"/>
  <c r="AA41" i="25"/>
  <c r="Z41" i="25"/>
  <c r="AB40" i="25"/>
  <c r="AA40" i="25"/>
  <c r="Z40" i="25"/>
  <c r="AB39" i="25"/>
  <c r="AA39" i="25"/>
  <c r="Z39" i="25"/>
  <c r="AB38" i="25"/>
  <c r="AA38" i="25"/>
  <c r="Z38" i="25"/>
  <c r="AB37" i="25"/>
  <c r="AA37" i="25"/>
  <c r="Z37" i="25"/>
  <c r="AB36" i="25"/>
  <c r="AA36" i="25"/>
  <c r="Z36" i="25"/>
  <c r="AB35" i="25"/>
  <c r="AA35" i="25"/>
  <c r="Z35" i="25"/>
  <c r="AB34" i="25"/>
  <c r="AA34" i="25"/>
  <c r="Z34" i="25"/>
  <c r="AB33" i="25"/>
  <c r="AA33" i="25"/>
  <c r="Z33" i="25"/>
  <c r="AB32" i="25"/>
  <c r="AA32" i="25"/>
  <c r="Z32" i="25"/>
  <c r="AB31" i="25"/>
  <c r="AA31" i="25"/>
  <c r="Z31" i="25"/>
  <c r="AB30" i="25"/>
  <c r="AA30" i="25"/>
  <c r="Z30" i="25"/>
  <c r="AB29" i="25"/>
  <c r="AA29" i="25"/>
  <c r="Z29" i="25"/>
  <c r="AB28" i="25"/>
  <c r="AA28" i="25"/>
  <c r="Z28" i="25"/>
  <c r="AB27" i="25"/>
  <c r="AA27" i="25"/>
  <c r="Z27" i="25"/>
  <c r="AB26" i="25"/>
  <c r="AA26" i="25"/>
  <c r="Z26" i="25"/>
  <c r="AB25" i="25"/>
  <c r="AA25" i="25"/>
  <c r="Z25" i="25"/>
  <c r="AB24" i="25"/>
  <c r="AA24" i="25"/>
  <c r="Z24" i="25"/>
  <c r="AB23" i="25"/>
  <c r="AA23" i="25"/>
  <c r="Z23" i="25"/>
  <c r="AB22" i="25"/>
  <c r="AA22" i="25"/>
  <c r="Z22" i="25"/>
  <c r="AB21" i="25"/>
  <c r="AA21" i="25"/>
  <c r="Z21" i="25"/>
  <c r="AB20" i="25"/>
  <c r="AA20" i="25"/>
  <c r="Z20" i="25"/>
  <c r="AB19" i="25"/>
  <c r="AA19" i="25"/>
  <c r="Z19" i="25"/>
  <c r="AB18" i="25"/>
  <c r="AA18" i="25"/>
  <c r="Z18" i="25"/>
  <c r="AB17" i="25"/>
  <c r="AA17" i="25"/>
  <c r="Z17" i="25"/>
  <c r="AB16" i="25"/>
  <c r="AA16" i="25"/>
  <c r="Z16" i="25"/>
  <c r="AB15" i="25"/>
  <c r="AA15" i="25"/>
  <c r="Z15" i="25"/>
  <c r="AB14" i="25"/>
  <c r="AA14" i="25"/>
  <c r="Z14" i="25"/>
  <c r="AB13" i="25"/>
  <c r="AA13" i="25"/>
  <c r="Z13" i="25"/>
  <c r="AB12" i="25"/>
  <c r="AA12" i="25"/>
  <c r="Z12" i="25"/>
  <c r="AB11" i="25"/>
  <c r="AA11" i="25"/>
  <c r="Z11" i="25"/>
  <c r="AB10" i="25"/>
  <c r="AA10" i="25"/>
  <c r="Z10" i="25"/>
  <c r="AB9" i="25"/>
  <c r="AA9" i="25"/>
  <c r="Z9" i="25"/>
  <c r="AB8" i="25"/>
  <c r="AA8" i="25"/>
  <c r="Z8" i="25"/>
  <c r="AB7" i="25"/>
  <c r="AA7" i="25"/>
  <c r="Z7" i="25"/>
  <c r="AB6" i="25"/>
  <c r="AA6" i="25"/>
  <c r="Z6" i="25"/>
  <c r="AB5" i="25"/>
  <c r="AA5" i="25"/>
  <c r="Z5" i="25"/>
  <c r="AB4" i="25"/>
  <c r="AA4" i="25"/>
  <c r="Z4" i="25"/>
  <c r="AB83" i="24" l="1"/>
  <c r="AA83" i="24"/>
  <c r="Z83" i="24"/>
  <c r="AB82" i="24"/>
  <c r="AA82" i="24"/>
  <c r="Z82" i="24"/>
  <c r="AB81" i="24"/>
  <c r="AA81" i="24"/>
  <c r="Z81" i="24"/>
  <c r="AB80" i="24"/>
  <c r="AA80" i="24"/>
  <c r="Z80" i="24"/>
  <c r="AB79" i="24"/>
  <c r="AA79" i="24"/>
  <c r="Z79" i="24"/>
  <c r="AB78" i="24"/>
  <c r="AA78" i="24"/>
  <c r="Z78" i="24"/>
  <c r="AB77" i="24"/>
  <c r="AA77" i="24"/>
  <c r="Z77" i="24"/>
  <c r="AB76" i="24"/>
  <c r="AA76" i="24"/>
  <c r="Z76" i="24"/>
  <c r="AB75" i="24"/>
  <c r="AA75" i="24"/>
  <c r="Z75" i="24"/>
  <c r="AB74" i="24"/>
  <c r="AA74" i="24"/>
  <c r="Z74" i="24"/>
  <c r="AB73" i="24"/>
  <c r="AA73" i="24"/>
  <c r="Z73" i="24"/>
  <c r="AB72" i="24"/>
  <c r="AA72" i="24"/>
  <c r="Z72" i="24"/>
  <c r="AB71" i="24"/>
  <c r="AA71" i="24"/>
  <c r="Z71" i="24"/>
  <c r="AB70" i="24"/>
  <c r="AA70" i="24"/>
  <c r="Z70" i="24"/>
  <c r="AB69" i="24"/>
  <c r="AA69" i="24"/>
  <c r="Z69" i="24"/>
  <c r="AB68" i="24"/>
  <c r="AA68" i="24"/>
  <c r="Z68" i="24"/>
  <c r="AB67" i="24"/>
  <c r="AA67" i="24"/>
  <c r="Z67" i="24"/>
  <c r="AB66" i="24"/>
  <c r="AA66" i="24"/>
  <c r="Z66" i="24"/>
  <c r="AB65" i="24"/>
  <c r="AA65" i="24"/>
  <c r="Z65" i="24"/>
  <c r="AB64" i="24"/>
  <c r="AA64" i="24"/>
  <c r="Z64" i="24"/>
  <c r="AB63" i="24"/>
  <c r="AA63" i="24"/>
  <c r="Z63" i="24"/>
  <c r="AB62" i="24"/>
  <c r="AA62" i="24"/>
  <c r="Z62" i="24"/>
  <c r="AB61" i="24"/>
  <c r="AA61" i="24"/>
  <c r="Z61" i="24"/>
  <c r="AB60" i="24"/>
  <c r="AA60" i="24"/>
  <c r="Z60" i="24"/>
  <c r="AB59" i="24"/>
  <c r="AA59" i="24"/>
  <c r="Z59" i="24"/>
  <c r="AB58" i="24"/>
  <c r="AA58" i="24"/>
  <c r="Z58" i="24"/>
  <c r="AB57" i="24"/>
  <c r="AA57" i="24"/>
  <c r="Z57" i="24"/>
  <c r="AB56" i="24"/>
  <c r="AA56" i="24"/>
  <c r="Z56" i="24"/>
  <c r="AB55" i="24"/>
  <c r="AA55" i="24"/>
  <c r="Z55" i="24"/>
  <c r="AB54" i="24"/>
  <c r="AA54" i="24"/>
  <c r="Z54" i="24"/>
  <c r="AB53" i="24"/>
  <c r="AA53" i="24"/>
  <c r="Z53" i="24"/>
  <c r="AB52" i="24"/>
  <c r="AA52" i="24"/>
  <c r="Z52" i="24"/>
  <c r="AB51" i="24"/>
  <c r="AA51" i="24"/>
  <c r="Z51" i="24"/>
  <c r="AB50" i="24"/>
  <c r="AA50" i="24"/>
  <c r="Z50" i="24"/>
  <c r="AB49" i="24"/>
  <c r="AA49" i="24"/>
  <c r="Z49" i="24"/>
  <c r="AB48" i="24"/>
  <c r="AA48" i="24"/>
  <c r="Z48" i="24"/>
  <c r="AB47" i="24"/>
  <c r="AA47" i="24"/>
  <c r="Z47" i="24"/>
  <c r="AB46" i="24"/>
  <c r="AA46" i="24"/>
  <c r="Z46" i="24"/>
  <c r="AB45" i="24"/>
  <c r="AA45" i="24"/>
  <c r="Z45" i="24"/>
  <c r="AB44" i="24"/>
  <c r="AA44" i="24"/>
  <c r="Z44" i="24"/>
  <c r="AB43" i="24"/>
  <c r="AA43" i="24"/>
  <c r="Z43" i="24"/>
  <c r="AB42" i="24"/>
  <c r="AA42" i="24"/>
  <c r="Z42" i="24"/>
  <c r="AB41" i="24"/>
  <c r="AA41" i="24"/>
  <c r="Z41" i="24"/>
  <c r="AB40" i="24"/>
  <c r="AA40" i="24"/>
  <c r="Z40" i="24"/>
  <c r="AB39" i="24"/>
  <c r="AA39" i="24"/>
  <c r="Z39" i="24"/>
  <c r="AB38" i="24"/>
  <c r="AA38" i="24"/>
  <c r="Z38" i="24"/>
  <c r="AB37" i="24"/>
  <c r="AA37" i="24"/>
  <c r="Z37" i="24"/>
  <c r="AB36" i="24"/>
  <c r="AA36" i="24"/>
  <c r="Z36" i="24"/>
  <c r="AB35" i="24"/>
  <c r="AA35" i="24"/>
  <c r="Z35" i="24"/>
  <c r="AB34" i="24"/>
  <c r="AA34" i="24"/>
  <c r="Z34" i="24"/>
  <c r="AB33" i="24"/>
  <c r="AA33" i="24"/>
  <c r="Z33" i="24"/>
  <c r="AB32" i="24"/>
  <c r="AA32" i="24"/>
  <c r="Z32" i="24"/>
  <c r="AB31" i="24"/>
  <c r="AA31" i="24"/>
  <c r="Z31" i="24"/>
  <c r="AB30" i="24"/>
  <c r="AA30" i="24"/>
  <c r="Z30" i="24"/>
  <c r="AB29" i="24"/>
  <c r="AA29" i="24"/>
  <c r="Z29" i="24"/>
  <c r="AB28" i="24"/>
  <c r="AA28" i="24"/>
  <c r="Z28" i="24"/>
  <c r="AB27" i="24"/>
  <c r="AA27" i="24"/>
  <c r="Z27" i="24"/>
  <c r="AB26" i="24"/>
  <c r="AA26" i="24"/>
  <c r="Z26" i="24"/>
  <c r="AB25" i="24"/>
  <c r="AA25" i="24"/>
  <c r="Z25" i="24"/>
  <c r="AB24" i="24"/>
  <c r="AA24" i="24"/>
  <c r="Z24" i="24"/>
  <c r="AB23" i="24"/>
  <c r="AA23" i="24"/>
  <c r="Z23" i="24"/>
  <c r="AB22" i="24"/>
  <c r="AA22" i="24"/>
  <c r="Z22" i="24"/>
  <c r="AB21" i="24"/>
  <c r="AA21" i="24"/>
  <c r="Z21" i="24"/>
  <c r="AB20" i="24"/>
  <c r="AA20" i="24"/>
  <c r="Z20" i="24"/>
  <c r="AB19" i="24"/>
  <c r="AA19" i="24"/>
  <c r="Z19" i="24"/>
  <c r="AB18" i="24"/>
  <c r="AA18" i="24"/>
  <c r="Z18" i="24"/>
  <c r="AB17" i="24"/>
  <c r="AA17" i="24"/>
  <c r="Z17" i="24"/>
  <c r="AB16" i="24"/>
  <c r="AA16" i="24"/>
  <c r="Z16" i="24"/>
  <c r="AB15" i="24"/>
  <c r="AA15" i="24"/>
  <c r="Z15" i="24"/>
  <c r="AB14" i="24"/>
  <c r="AA14" i="24"/>
  <c r="Z14" i="24"/>
  <c r="AB13" i="24"/>
  <c r="AA13" i="24"/>
  <c r="Z13" i="24"/>
  <c r="AB12" i="24"/>
  <c r="AA12" i="24"/>
  <c r="Z12" i="24"/>
  <c r="AB11" i="24"/>
  <c r="AA11" i="24"/>
  <c r="Z11" i="24"/>
  <c r="AB10" i="24"/>
  <c r="AA10" i="24"/>
  <c r="Z10" i="24"/>
  <c r="AB9" i="24"/>
  <c r="AA9" i="24"/>
  <c r="Z9" i="24"/>
  <c r="AB8" i="24"/>
  <c r="AA8" i="24"/>
  <c r="Z8" i="24"/>
  <c r="AB7" i="24"/>
  <c r="AA7" i="24"/>
  <c r="Z7" i="24"/>
  <c r="AB6" i="24"/>
  <c r="AA6" i="24"/>
  <c r="Z6" i="24"/>
  <c r="AB5" i="24"/>
  <c r="AA5" i="24"/>
  <c r="Z5" i="24"/>
  <c r="AB83" i="23" l="1"/>
  <c r="AA83" i="23"/>
  <c r="Z83" i="23"/>
  <c r="AB82" i="23"/>
  <c r="AA82" i="23"/>
  <c r="Z82" i="23"/>
  <c r="AB81" i="23"/>
  <c r="AA81" i="23"/>
  <c r="Z81" i="23"/>
  <c r="AB80" i="23"/>
  <c r="AA80" i="23"/>
  <c r="Z80" i="23"/>
  <c r="AB79" i="23"/>
  <c r="AA79" i="23"/>
  <c r="Z79" i="23"/>
  <c r="AB78" i="23"/>
  <c r="AA78" i="23"/>
  <c r="Z78" i="23"/>
  <c r="AB77" i="23"/>
  <c r="AA77" i="23"/>
  <c r="Z77" i="23"/>
  <c r="AB76" i="23"/>
  <c r="AA76" i="23"/>
  <c r="Z76" i="23"/>
  <c r="AB75" i="23"/>
  <c r="AA75" i="23"/>
  <c r="Z75" i="23"/>
  <c r="AB74" i="23"/>
  <c r="AA74" i="23"/>
  <c r="Z74" i="23"/>
  <c r="AB73" i="23"/>
  <c r="AA73" i="23"/>
  <c r="Z73" i="23"/>
  <c r="AB72" i="23"/>
  <c r="AA72" i="23"/>
  <c r="Z72" i="23"/>
  <c r="AB71" i="23"/>
  <c r="AA71" i="23"/>
  <c r="Z71" i="23"/>
  <c r="AB70" i="23"/>
  <c r="AA70" i="23"/>
  <c r="Z70" i="23"/>
  <c r="AB69" i="23"/>
  <c r="AA69" i="23"/>
  <c r="Z69" i="23"/>
  <c r="AB68" i="23"/>
  <c r="AA68" i="23"/>
  <c r="Z68" i="23"/>
  <c r="AB67" i="23"/>
  <c r="AA67" i="23"/>
  <c r="Z67" i="23"/>
  <c r="AB66" i="23"/>
  <c r="AA66" i="23"/>
  <c r="Z66" i="23"/>
  <c r="AB65" i="23"/>
  <c r="AA65" i="23"/>
  <c r="Z65" i="23"/>
  <c r="AB64" i="23"/>
  <c r="AA64" i="23"/>
  <c r="Z64" i="23"/>
  <c r="AB63" i="23"/>
  <c r="AA63" i="23"/>
  <c r="Z63" i="23"/>
  <c r="AB62" i="23"/>
  <c r="AA62" i="23"/>
  <c r="Z62" i="23"/>
  <c r="AB61" i="23"/>
  <c r="AA61" i="23"/>
  <c r="Z61" i="23"/>
  <c r="AB60" i="23"/>
  <c r="AA60" i="23"/>
  <c r="Z60" i="23"/>
  <c r="AB59" i="23"/>
  <c r="AA59" i="23"/>
  <c r="Z59" i="23"/>
  <c r="AB58" i="23"/>
  <c r="AA58" i="23"/>
  <c r="Z58" i="23"/>
  <c r="AB57" i="23"/>
  <c r="AA57" i="23"/>
  <c r="Z57" i="23"/>
  <c r="AB56" i="23"/>
  <c r="AA56" i="23"/>
  <c r="Z56" i="23"/>
  <c r="AB55" i="23"/>
  <c r="AA55" i="23"/>
  <c r="Z55" i="23"/>
  <c r="AB54" i="23"/>
  <c r="AA54" i="23"/>
  <c r="Z54" i="23"/>
  <c r="AB53" i="23"/>
  <c r="AA53" i="23"/>
  <c r="Z53" i="23"/>
  <c r="AB52" i="23"/>
  <c r="AA52" i="23"/>
  <c r="Z52" i="23"/>
  <c r="AB51" i="23"/>
  <c r="AA51" i="23"/>
  <c r="Z51" i="23"/>
  <c r="AB50" i="23"/>
  <c r="AA50" i="23"/>
  <c r="Z50" i="23"/>
  <c r="AB49" i="23"/>
  <c r="AA49" i="23"/>
  <c r="Z49" i="23"/>
  <c r="AB48" i="23"/>
  <c r="AA48" i="23"/>
  <c r="Z48" i="23"/>
  <c r="AB47" i="23"/>
  <c r="AA47" i="23"/>
  <c r="Z47" i="23"/>
  <c r="AB46" i="23"/>
  <c r="AA46" i="23"/>
  <c r="Z46" i="23"/>
  <c r="AB45" i="23"/>
  <c r="AA45" i="23"/>
  <c r="Z45" i="23"/>
  <c r="AB44" i="23"/>
  <c r="AA44" i="23"/>
  <c r="Z44" i="23"/>
  <c r="AB43" i="23"/>
  <c r="AA43" i="23"/>
  <c r="Z43" i="23"/>
  <c r="AB42" i="23"/>
  <c r="AA42" i="23"/>
  <c r="Z42" i="23"/>
  <c r="AB41" i="23"/>
  <c r="AA41" i="23"/>
  <c r="Z41" i="23"/>
  <c r="AB40" i="23"/>
  <c r="AA40" i="23"/>
  <c r="Z40" i="23"/>
  <c r="AB39" i="23"/>
  <c r="AA39" i="23"/>
  <c r="Z39" i="23"/>
  <c r="AB38" i="23"/>
  <c r="AA38" i="23"/>
  <c r="Z38" i="23"/>
  <c r="AB37" i="23"/>
  <c r="AA37" i="23"/>
  <c r="Z37" i="23"/>
  <c r="AB36" i="23"/>
  <c r="AA36" i="23"/>
  <c r="Z36" i="23"/>
  <c r="AB35" i="23"/>
  <c r="AA35" i="23"/>
  <c r="Z35" i="23"/>
  <c r="AB34" i="23"/>
  <c r="AA34" i="23"/>
  <c r="Z34" i="23"/>
  <c r="AB33" i="23"/>
  <c r="AA33" i="23"/>
  <c r="Z33" i="23"/>
  <c r="AB32" i="23"/>
  <c r="AA32" i="23"/>
  <c r="Z32" i="23"/>
  <c r="AB31" i="23"/>
  <c r="AA31" i="23"/>
  <c r="Z31" i="23"/>
  <c r="AB30" i="23"/>
  <c r="AA30" i="23"/>
  <c r="Z30" i="23"/>
  <c r="AB29" i="23"/>
  <c r="AA29" i="23"/>
  <c r="Z29" i="23"/>
  <c r="AB28" i="23"/>
  <c r="AA28" i="23"/>
  <c r="Z28" i="23"/>
  <c r="AB27" i="23"/>
  <c r="AA27" i="23"/>
  <c r="Z27" i="23"/>
  <c r="AB26" i="23"/>
  <c r="AA26" i="23"/>
  <c r="Z26" i="23"/>
  <c r="AB25" i="23"/>
  <c r="AA25" i="23"/>
  <c r="Z25" i="23"/>
  <c r="AB24" i="23"/>
  <c r="AA24" i="23"/>
  <c r="Z24" i="23"/>
  <c r="AB23" i="23"/>
  <c r="AA23" i="23"/>
  <c r="Z23" i="23"/>
  <c r="AB22" i="23"/>
  <c r="AA22" i="23"/>
  <c r="Z22" i="23"/>
  <c r="AB21" i="23"/>
  <c r="AA21" i="23"/>
  <c r="Z21" i="23"/>
  <c r="AB20" i="23"/>
  <c r="AA20" i="23"/>
  <c r="Z20" i="23"/>
  <c r="AB19" i="23"/>
  <c r="AA19" i="23"/>
  <c r="Z19" i="23"/>
  <c r="AB18" i="23"/>
  <c r="AA18" i="23"/>
  <c r="Z18" i="23"/>
  <c r="AB17" i="23"/>
  <c r="AA17" i="23"/>
  <c r="Z17" i="23"/>
  <c r="AB16" i="23"/>
  <c r="AA16" i="23"/>
  <c r="Z16" i="23"/>
  <c r="AB15" i="23"/>
  <c r="AA15" i="23"/>
  <c r="Z15" i="23"/>
  <c r="AB14" i="23"/>
  <c r="AA14" i="23"/>
  <c r="Z14" i="23"/>
  <c r="AB13" i="23"/>
  <c r="AA13" i="23"/>
  <c r="Z13" i="23"/>
  <c r="AB12" i="23"/>
  <c r="AA12" i="23"/>
  <c r="Z12" i="23"/>
  <c r="AB11" i="23"/>
  <c r="AA11" i="23"/>
  <c r="Z11" i="23"/>
  <c r="AB10" i="23"/>
  <c r="AA10" i="23"/>
  <c r="Z10" i="23"/>
  <c r="AB9" i="23"/>
  <c r="AA9" i="23"/>
  <c r="Z9" i="23"/>
  <c r="AB8" i="23"/>
  <c r="AA8" i="23"/>
  <c r="Z8" i="23"/>
  <c r="AB7" i="23"/>
  <c r="AA7" i="23"/>
  <c r="Z7" i="23"/>
  <c r="AB6" i="23"/>
  <c r="AA6" i="23"/>
  <c r="Z6" i="23"/>
  <c r="AB5" i="23"/>
  <c r="AA5" i="23"/>
  <c r="Z5" i="23"/>
  <c r="AB83" i="16" l="1"/>
  <c r="AA83" i="16"/>
  <c r="Z83" i="16"/>
  <c r="Z24" i="18" l="1"/>
  <c r="AA24" i="18"/>
  <c r="Z6" i="18"/>
  <c r="AA6" i="18"/>
  <c r="AB6" i="18"/>
  <c r="Z7" i="18"/>
  <c r="AA7" i="18"/>
  <c r="AB7" i="18"/>
  <c r="AB91" i="18"/>
  <c r="AA91" i="18"/>
  <c r="Z91" i="18"/>
  <c r="AB90" i="18"/>
  <c r="AA90" i="18"/>
  <c r="Z90" i="18"/>
  <c r="AB89" i="18"/>
  <c r="AA89" i="18"/>
  <c r="Z89" i="18"/>
  <c r="AB88" i="18"/>
  <c r="AA88" i="18"/>
  <c r="Z88" i="18"/>
  <c r="AB34" i="18"/>
  <c r="AA34" i="18"/>
  <c r="Z34" i="18"/>
  <c r="AB33" i="18"/>
  <c r="AA33" i="18"/>
  <c r="Z33" i="18"/>
  <c r="AB86" i="18"/>
  <c r="AA86" i="18"/>
  <c r="Z86" i="18"/>
  <c r="AB85" i="18"/>
  <c r="AA85" i="18"/>
  <c r="Z85" i="18"/>
  <c r="AB84" i="18"/>
  <c r="AA84" i="18"/>
  <c r="Z84" i="18"/>
  <c r="AB83" i="18"/>
  <c r="AA83" i="18"/>
  <c r="Z83" i="18"/>
  <c r="AB82" i="18"/>
  <c r="AA82" i="18"/>
  <c r="Z82" i="18"/>
  <c r="AB32" i="18"/>
  <c r="AA32" i="18"/>
  <c r="Z32" i="18"/>
  <c r="AB31" i="18"/>
  <c r="AA31" i="18"/>
  <c r="Z31" i="18"/>
  <c r="AB30" i="18"/>
  <c r="AA30" i="18"/>
  <c r="Z30" i="18"/>
  <c r="AB29" i="18"/>
  <c r="AA29" i="18"/>
  <c r="Z29" i="18"/>
  <c r="AB28" i="18"/>
  <c r="AA28" i="18"/>
  <c r="Z28" i="18"/>
  <c r="AB27" i="18"/>
  <c r="AA27" i="18"/>
  <c r="Z27" i="18"/>
  <c r="AB80" i="18"/>
  <c r="AA80" i="18"/>
  <c r="Z80" i="18"/>
  <c r="AB79" i="18"/>
  <c r="AA79" i="18"/>
  <c r="Z79" i="18"/>
  <c r="AB78" i="18"/>
  <c r="AA78" i="18"/>
  <c r="Z78" i="18"/>
  <c r="AB77" i="18"/>
  <c r="AA77" i="18"/>
  <c r="Z77" i="18"/>
  <c r="AB76" i="18"/>
  <c r="AA76" i="18"/>
  <c r="Z76" i="18"/>
  <c r="AB75" i="18"/>
  <c r="AA75" i="18"/>
  <c r="Z75" i="18"/>
  <c r="AB74" i="18"/>
  <c r="AA74" i="18"/>
  <c r="Z74" i="18"/>
  <c r="AB73" i="18"/>
  <c r="AA73" i="18"/>
  <c r="Z73" i="18"/>
  <c r="AB72" i="18"/>
  <c r="AA72" i="18"/>
  <c r="Z72" i="18"/>
  <c r="AB71" i="18"/>
  <c r="AA71" i="18"/>
  <c r="Z71" i="18"/>
  <c r="AB70" i="18"/>
  <c r="AA70" i="18"/>
  <c r="Z70" i="18"/>
  <c r="AB69" i="18"/>
  <c r="AA69" i="18"/>
  <c r="Z69" i="18"/>
  <c r="AB68" i="18"/>
  <c r="AA68" i="18"/>
  <c r="Z68" i="18"/>
  <c r="AB67" i="18"/>
  <c r="AA67" i="18"/>
  <c r="Z67" i="18"/>
  <c r="AB66" i="18"/>
  <c r="AA66" i="18"/>
  <c r="Z66" i="18"/>
  <c r="AB65" i="18"/>
  <c r="AA65" i="18"/>
  <c r="Z65" i="18"/>
  <c r="AB64" i="18"/>
  <c r="AA64" i="18"/>
  <c r="Z64" i="18"/>
  <c r="AB63" i="18"/>
  <c r="AA63" i="18"/>
  <c r="Z63" i="18"/>
  <c r="AB62" i="18"/>
  <c r="AA62" i="18"/>
  <c r="Z62" i="18"/>
  <c r="AB61" i="18"/>
  <c r="AA61" i="18"/>
  <c r="Z61" i="18"/>
  <c r="AB60" i="18"/>
  <c r="AA60" i="18"/>
  <c r="Z60" i="18"/>
  <c r="AB59" i="18"/>
  <c r="AA59" i="18"/>
  <c r="Z59" i="18"/>
  <c r="AB58" i="18"/>
  <c r="AA58" i="18"/>
  <c r="Z58" i="18"/>
  <c r="AB57" i="18"/>
  <c r="AA57" i="18"/>
  <c r="Z57" i="18"/>
  <c r="AB56" i="18"/>
  <c r="AA56" i="18"/>
  <c r="Z56" i="18"/>
  <c r="AB55" i="18"/>
  <c r="AA55" i="18"/>
  <c r="Z55" i="18"/>
  <c r="AB54" i="18"/>
  <c r="AA54" i="18"/>
  <c r="Z54" i="18"/>
  <c r="AB53" i="18"/>
  <c r="AA53" i="18"/>
  <c r="Z53" i="18"/>
  <c r="AB52" i="18"/>
  <c r="AA52" i="18"/>
  <c r="Z52" i="18"/>
  <c r="AB51" i="18"/>
  <c r="AA51" i="18"/>
  <c r="Z51" i="18"/>
  <c r="AB50" i="18"/>
  <c r="AA50" i="18"/>
  <c r="Z50" i="18"/>
  <c r="AB49" i="18"/>
  <c r="AA49" i="18"/>
  <c r="Z49" i="18"/>
  <c r="AB48" i="18"/>
  <c r="AA48" i="18"/>
  <c r="Z48" i="18"/>
  <c r="AB47" i="18"/>
  <c r="AA47" i="18"/>
  <c r="Z47" i="18"/>
  <c r="AB46" i="18"/>
  <c r="AA46" i="18"/>
  <c r="Z46" i="18"/>
  <c r="AB45" i="18"/>
  <c r="AA45" i="18"/>
  <c r="Z45" i="18"/>
  <c r="AB44" i="18"/>
  <c r="AA44" i="18"/>
  <c r="Z44" i="18"/>
  <c r="AB43" i="18"/>
  <c r="AA43" i="18"/>
  <c r="Z43" i="18"/>
  <c r="AB42" i="18"/>
  <c r="AA42" i="18"/>
  <c r="Z42" i="18"/>
  <c r="AB41" i="18"/>
  <c r="AA41" i="18"/>
  <c r="Z41" i="18"/>
  <c r="AB16" i="18"/>
  <c r="AA16" i="18"/>
  <c r="Z16" i="18"/>
  <c r="AB15" i="18"/>
  <c r="AA15" i="18"/>
  <c r="Z15" i="18"/>
  <c r="AB14" i="18"/>
  <c r="AA14" i="18"/>
  <c r="Z14" i="18"/>
  <c r="AB13" i="18"/>
  <c r="AA13" i="18"/>
  <c r="Z13" i="18"/>
  <c r="AB12" i="18"/>
  <c r="AA12" i="18"/>
  <c r="Z12" i="18"/>
  <c r="AB10" i="18"/>
  <c r="AA10" i="18"/>
  <c r="Z10" i="18"/>
  <c r="AB9" i="18"/>
  <c r="AA9" i="18"/>
  <c r="Z9" i="18"/>
  <c r="AB82" i="16" l="1"/>
  <c r="AA82" i="16"/>
  <c r="Z82" i="16"/>
  <c r="AB81" i="16"/>
  <c r="AA81" i="16"/>
  <c r="Z81" i="16"/>
  <c r="AB80" i="16"/>
  <c r="AA80" i="16"/>
  <c r="Z80" i="16"/>
  <c r="AB79" i="16"/>
  <c r="AA79" i="16"/>
  <c r="Z79" i="16"/>
  <c r="AB78" i="16"/>
  <c r="AA78" i="16"/>
  <c r="Z78" i="16"/>
  <c r="AB77" i="16"/>
  <c r="AA77" i="16"/>
  <c r="Z77" i="16"/>
  <c r="AB76" i="16"/>
  <c r="AA76" i="16"/>
  <c r="Z76" i="16"/>
  <c r="AB75" i="16"/>
  <c r="AA75" i="16"/>
  <c r="Z75" i="16"/>
  <c r="AB74" i="16"/>
  <c r="AA74" i="16"/>
  <c r="Z74" i="16"/>
  <c r="AB73" i="16"/>
  <c r="AA73" i="16"/>
  <c r="Z73" i="16"/>
  <c r="AB72" i="16"/>
  <c r="AA72" i="16"/>
  <c r="Z72" i="16"/>
  <c r="AB71" i="16"/>
  <c r="AA71" i="16"/>
  <c r="Z71" i="16"/>
  <c r="AB70" i="16"/>
  <c r="AA70" i="16"/>
  <c r="Z70" i="16"/>
  <c r="AB69" i="16"/>
  <c r="AA69" i="16"/>
  <c r="Z69" i="16"/>
  <c r="AB68" i="16"/>
  <c r="AA68" i="16"/>
  <c r="Z68" i="16"/>
  <c r="AB67" i="16"/>
  <c r="AA67" i="16"/>
  <c r="Z67" i="16"/>
  <c r="AB66" i="16"/>
  <c r="AA66" i="16"/>
  <c r="Z66" i="16"/>
  <c r="AB65" i="16"/>
  <c r="AA65" i="16"/>
  <c r="Z65" i="16"/>
  <c r="AB64" i="16"/>
  <c r="AA64" i="16"/>
  <c r="Z64" i="16"/>
  <c r="AB63" i="16"/>
  <c r="AA63" i="16"/>
  <c r="Z63" i="16"/>
  <c r="AB62" i="16"/>
  <c r="AA62" i="16"/>
  <c r="Z62" i="16"/>
  <c r="AB61" i="16"/>
  <c r="AA61" i="16"/>
  <c r="Z61" i="16"/>
  <c r="AB60" i="16"/>
  <c r="AA60" i="16"/>
  <c r="Z60" i="16"/>
  <c r="AB59" i="16"/>
  <c r="AA59" i="16"/>
  <c r="Z59" i="16"/>
  <c r="AB58" i="16"/>
  <c r="AA58" i="16"/>
  <c r="Z58" i="16"/>
  <c r="AB57" i="16"/>
  <c r="AA57" i="16"/>
  <c r="Z57" i="16"/>
  <c r="AB56" i="16"/>
  <c r="AA56" i="16"/>
  <c r="Z56" i="16"/>
  <c r="AB55" i="16"/>
  <c r="AA55" i="16"/>
  <c r="Z55" i="16"/>
  <c r="AB54" i="16"/>
  <c r="AA54" i="16"/>
  <c r="Z54" i="16"/>
  <c r="AB53" i="16"/>
  <c r="AA53" i="16"/>
  <c r="Z53" i="16"/>
  <c r="AB52" i="16"/>
  <c r="AA52" i="16"/>
  <c r="Z52" i="16"/>
  <c r="AB51" i="16"/>
  <c r="AA51" i="16"/>
  <c r="Z51" i="16"/>
  <c r="AB50" i="16"/>
  <c r="AA50" i="16"/>
  <c r="Z50" i="16"/>
  <c r="AB49" i="16"/>
  <c r="AA49" i="16"/>
  <c r="Z49" i="16"/>
  <c r="AB48" i="16"/>
  <c r="AA48" i="16"/>
  <c r="Z48" i="16"/>
  <c r="AB47" i="16"/>
  <c r="AA47" i="16"/>
  <c r="Z47" i="16"/>
  <c r="AB46" i="16"/>
  <c r="AA46" i="16"/>
  <c r="Z46" i="16"/>
  <c r="AB45" i="16"/>
  <c r="AA45" i="16"/>
  <c r="Z45" i="16"/>
  <c r="AB44" i="16"/>
  <c r="AA44" i="16"/>
  <c r="Z44" i="16"/>
  <c r="AB43" i="16"/>
  <c r="AA43" i="16"/>
  <c r="Z43" i="16"/>
  <c r="AB42" i="16"/>
  <c r="AA42" i="16"/>
  <c r="Z42" i="16"/>
  <c r="AB41" i="16"/>
  <c r="AA41" i="16"/>
  <c r="Z41" i="16"/>
  <c r="AB40" i="16"/>
  <c r="AA40" i="16"/>
  <c r="Z40" i="16"/>
  <c r="AB39" i="16"/>
  <c r="AA39" i="16"/>
  <c r="Z39" i="16"/>
  <c r="AB38" i="16"/>
  <c r="AA38" i="16"/>
  <c r="Z38" i="16"/>
  <c r="AB37" i="16"/>
  <c r="AA37" i="16"/>
  <c r="Z37" i="16"/>
  <c r="AB36" i="16"/>
  <c r="AA36" i="16"/>
  <c r="Z36" i="16"/>
  <c r="AB35" i="16"/>
  <c r="AA35" i="16"/>
  <c r="Z35" i="16"/>
  <c r="AB34" i="16"/>
  <c r="AA34" i="16"/>
  <c r="Z34" i="16"/>
  <c r="AB33" i="16"/>
  <c r="AA33" i="16"/>
  <c r="Z33" i="16"/>
  <c r="AB32" i="16"/>
  <c r="AA32" i="16"/>
  <c r="Z32" i="16"/>
  <c r="AB31" i="16"/>
  <c r="AA31" i="16"/>
  <c r="Z31" i="16"/>
  <c r="AB30" i="16"/>
  <c r="AA30" i="16"/>
  <c r="Z30" i="16"/>
  <c r="AB29" i="16"/>
  <c r="AA29" i="16"/>
  <c r="Z29" i="16"/>
  <c r="AB28" i="16"/>
  <c r="AA28" i="16"/>
  <c r="Z28" i="16"/>
  <c r="AB27" i="16"/>
  <c r="AA27" i="16"/>
  <c r="Z27" i="16"/>
  <c r="AB26" i="16"/>
  <c r="AA26" i="16"/>
  <c r="Z26" i="16"/>
  <c r="AB25" i="16"/>
  <c r="AA25" i="16"/>
  <c r="Z25" i="16"/>
  <c r="AB24" i="16"/>
  <c r="AA24" i="16"/>
  <c r="Z24" i="16"/>
  <c r="AB23" i="16"/>
  <c r="AA23" i="16"/>
  <c r="Z23" i="16"/>
  <c r="AB22" i="16"/>
  <c r="AA22" i="16"/>
  <c r="Z22" i="16"/>
  <c r="AB21" i="16"/>
  <c r="AA21" i="16"/>
  <c r="Z21" i="16"/>
  <c r="AB20" i="16"/>
  <c r="AA20" i="16"/>
  <c r="Z20" i="16"/>
  <c r="AB19" i="16"/>
  <c r="AA19" i="16"/>
  <c r="Z19" i="16"/>
  <c r="AB18" i="16"/>
  <c r="AA18" i="16"/>
  <c r="Z18" i="16"/>
  <c r="AB17" i="16"/>
  <c r="AA17" i="16"/>
  <c r="Z17" i="16"/>
  <c r="AB16" i="16"/>
  <c r="AA16" i="16"/>
  <c r="Z16" i="16"/>
  <c r="AB15" i="16"/>
  <c r="AA15" i="16"/>
  <c r="Z15" i="16"/>
  <c r="AB14" i="16"/>
  <c r="AA14" i="16"/>
  <c r="Z14" i="16"/>
  <c r="AB13" i="16"/>
  <c r="AA13" i="16"/>
  <c r="Z13" i="16"/>
  <c r="AB12" i="16"/>
  <c r="AA12" i="16"/>
  <c r="Z12" i="16"/>
  <c r="AB11" i="16"/>
  <c r="AA11" i="16"/>
  <c r="Z11" i="16"/>
  <c r="AB10" i="16"/>
  <c r="AA10" i="16"/>
  <c r="Z10" i="16"/>
  <c r="AB9" i="16"/>
  <c r="AA9" i="16"/>
  <c r="Z9" i="16"/>
  <c r="AB8" i="16"/>
  <c r="AA8" i="16"/>
  <c r="Z8" i="16"/>
  <c r="AB7" i="16"/>
  <c r="AA7" i="16"/>
  <c r="Z7" i="16"/>
  <c r="AB6" i="16"/>
  <c r="AA6" i="16"/>
  <c r="Z6" i="16"/>
  <c r="AA5" i="16"/>
  <c r="Z5" i="16"/>
  <c r="AE78" i="34"/>
  <c r="AE69" i="26"/>
  <c r="AE32" i="34"/>
  <c r="AF7" i="28"/>
  <c r="AA49" i="7"/>
  <c r="AF7" i="18"/>
  <c r="AA10" i="3"/>
  <c r="AE7" i="36"/>
  <c r="AE25" i="31"/>
  <c r="AE36" i="32"/>
  <c r="AE38" i="28"/>
  <c r="AE7" i="24"/>
  <c r="AF49" i="27"/>
  <c r="AE20" i="26"/>
  <c r="AE42" i="36"/>
  <c r="AF8" i="27"/>
  <c r="AF67" i="26"/>
  <c r="AF38" i="24"/>
  <c r="AF14" i="26"/>
  <c r="AA28" i="3"/>
  <c r="AD37" i="4"/>
  <c r="AF20" i="34"/>
  <c r="AF29" i="28"/>
  <c r="AE33" i="33"/>
  <c r="AE19" i="30"/>
  <c r="AA39" i="3"/>
  <c r="AF12" i="16"/>
  <c r="AF60" i="34"/>
  <c r="AD7" i="4"/>
  <c r="AE31" i="18"/>
  <c r="AF10" i="24"/>
  <c r="AF72" i="34"/>
  <c r="AE35" i="33"/>
  <c r="AE24" i="34"/>
  <c r="AF44" i="18"/>
  <c r="AE46" i="34"/>
  <c r="AF57" i="26"/>
  <c r="AE8" i="32"/>
  <c r="AF47" i="27"/>
  <c r="AD16" i="4"/>
  <c r="AD46" i="4"/>
  <c r="AF19" i="31"/>
  <c r="AB8" i="3"/>
  <c r="AF6" i="26"/>
  <c r="AE46" i="25"/>
  <c r="AE33" i="29"/>
  <c r="AF71" i="34"/>
  <c r="AF9" i="34"/>
  <c r="AE10" i="16"/>
  <c r="AE65" i="33"/>
  <c r="AE51" i="36"/>
  <c r="AE14" i="28"/>
  <c r="AE50" i="26"/>
  <c r="AF32" i="24"/>
  <c r="AF11" i="33"/>
  <c r="AB26" i="3"/>
  <c r="AF38" i="18"/>
  <c r="AE41" i="23"/>
  <c r="AF20" i="29"/>
  <c r="AE41" i="24"/>
  <c r="AB27" i="7"/>
  <c r="AF61" i="34"/>
  <c r="AF35" i="36"/>
  <c r="AE50" i="16"/>
  <c r="AF6" i="25"/>
  <c r="AD28" i="4"/>
  <c r="AF27" i="24"/>
  <c r="AE74" i="33"/>
  <c r="AE37" i="30"/>
  <c r="AB10" i="3"/>
  <c r="AE7" i="31"/>
  <c r="AF67" i="27"/>
  <c r="AE34" i="27"/>
  <c r="AE37" i="28"/>
  <c r="AA46" i="3"/>
  <c r="AF10" i="26"/>
  <c r="AF36" i="24"/>
  <c r="AE6" i="24"/>
  <c r="AF22" i="25"/>
  <c r="AC6" i="4"/>
  <c r="AE22" i="29"/>
  <c r="AF35" i="18"/>
  <c r="AF58" i="36"/>
  <c r="AE23" i="32"/>
  <c r="AF15" i="35"/>
  <c r="AF21" i="33"/>
  <c r="AF16" i="32"/>
  <c r="AF11" i="31"/>
  <c r="AE5" i="31"/>
  <c r="AE44" i="31"/>
  <c r="AE61" i="27"/>
  <c r="AD12" i="4"/>
  <c r="AE7" i="35"/>
  <c r="AB7" i="7"/>
  <c r="AF66" i="34"/>
  <c r="AA8" i="3"/>
  <c r="AF56" i="24"/>
  <c r="AF63" i="34"/>
  <c r="AF27" i="30"/>
  <c r="AF6" i="34"/>
  <c r="AE34" i="32"/>
  <c r="AF40" i="30"/>
  <c r="AF36" i="16"/>
  <c r="AF75" i="26"/>
  <c r="AE36" i="28"/>
  <c r="AF13" i="33"/>
  <c r="AE5" i="32"/>
  <c r="AE8" i="37"/>
  <c r="AF82" i="18"/>
  <c r="AE50" i="18"/>
  <c r="AF36" i="32"/>
  <c r="AE5" i="16"/>
  <c r="AE37" i="36"/>
  <c r="AF46" i="34"/>
  <c r="AE34" i="18"/>
  <c r="AB42" i="3"/>
  <c r="AE59" i="26"/>
  <c r="AE11" i="31"/>
  <c r="AF68" i="27"/>
  <c r="AE37" i="24"/>
  <c r="AF12" i="27"/>
  <c r="AE36" i="24"/>
  <c r="AB31" i="3"/>
  <c r="AF53" i="24"/>
  <c r="AB57" i="7"/>
  <c r="AE30" i="28"/>
  <c r="AE26" i="34"/>
  <c r="AF27" i="34"/>
  <c r="AE21" i="33"/>
  <c r="AF68" i="34"/>
  <c r="AF37" i="18"/>
  <c r="AE44" i="34"/>
  <c r="AF14" i="29"/>
  <c r="AF47" i="36"/>
  <c r="AE11" i="34"/>
  <c r="AF30" i="28"/>
  <c r="AE73" i="27"/>
  <c r="AE13" i="23"/>
  <c r="AE34" i="34"/>
  <c r="AE22" i="25"/>
  <c r="AE20" i="32"/>
  <c r="AE16" i="33"/>
  <c r="AF44" i="16"/>
  <c r="AE42" i="33"/>
  <c r="AF58" i="33"/>
  <c r="AE28" i="32"/>
  <c r="AF40" i="24"/>
  <c r="AF35" i="28"/>
  <c r="AF39" i="36"/>
  <c r="AF10" i="34"/>
  <c r="AE14" i="33"/>
  <c r="AF52" i="36"/>
  <c r="AF36" i="31"/>
  <c r="AF48" i="24"/>
  <c r="AE59" i="16"/>
  <c r="AE68" i="27"/>
  <c r="AE30" i="35"/>
  <c r="AC83" i="4"/>
  <c r="AF15" i="29"/>
  <c r="AE54" i="28"/>
  <c r="AE50" i="36"/>
  <c r="AA50" i="7"/>
  <c r="AB30" i="3"/>
  <c r="AE23" i="36"/>
  <c r="AF38" i="30"/>
  <c r="AF59" i="27"/>
  <c r="AA54" i="7"/>
  <c r="AA35" i="7"/>
  <c r="AE95" i="18"/>
  <c r="AE35" i="25"/>
  <c r="AF10" i="28"/>
  <c r="AF5" i="27"/>
  <c r="AF20" i="28"/>
  <c r="AF64" i="18"/>
  <c r="AE75" i="27"/>
  <c r="AD40" i="4"/>
  <c r="AE61" i="34"/>
  <c r="AE44" i="35"/>
  <c r="AD9" i="4"/>
  <c r="AF9" i="29"/>
  <c r="AE31" i="34"/>
  <c r="AA6" i="3"/>
  <c r="AE53" i="28"/>
  <c r="AF51" i="16"/>
  <c r="AE21" i="27"/>
  <c r="AF54" i="33"/>
  <c r="AE18" i="27"/>
  <c r="AE12" i="34"/>
  <c r="AF28" i="27"/>
  <c r="AF70" i="34"/>
  <c r="AE11" i="24"/>
  <c r="AB33" i="7"/>
  <c r="AF35" i="24"/>
  <c r="AF76" i="26"/>
  <c r="AE11" i="36"/>
  <c r="AF37" i="23"/>
  <c r="AF31" i="33"/>
  <c r="AF10" i="27"/>
  <c r="AF35" i="34"/>
  <c r="AF40" i="28"/>
  <c r="AE71" i="33"/>
  <c r="AF17" i="30"/>
  <c r="AE70" i="34"/>
  <c r="AE14" i="30"/>
  <c r="AF26" i="35"/>
  <c r="AF25" i="35"/>
  <c r="AE39" i="28"/>
  <c r="AF18" i="35"/>
  <c r="AA11" i="7"/>
  <c r="AE5" i="27"/>
  <c r="AF33" i="27"/>
  <c r="AF16" i="30"/>
  <c r="AE22" i="23"/>
  <c r="AF52" i="32"/>
  <c r="AE47" i="24"/>
  <c r="AE19" i="32"/>
  <c r="AE32" i="26"/>
  <c r="AE49" i="35"/>
  <c r="AF30" i="35"/>
  <c r="AF43" i="24"/>
  <c r="AE64" i="16"/>
  <c r="AB27" i="3"/>
  <c r="AF53" i="18"/>
  <c r="AF58" i="27"/>
  <c r="AE30" i="30"/>
  <c r="AE69" i="33"/>
  <c r="AF20" i="36"/>
  <c r="AF18" i="24"/>
  <c r="AB53" i="7"/>
  <c r="AD42" i="4"/>
  <c r="AF30" i="24"/>
  <c r="AE90" i="18"/>
  <c r="AF14" i="16"/>
  <c r="AF29" i="31"/>
  <c r="AF46" i="35"/>
  <c r="AE17" i="27"/>
  <c r="AE16" i="16"/>
  <c r="AE12" i="27"/>
  <c r="AE10" i="23"/>
  <c r="AB61" i="7"/>
  <c r="AF13" i="27"/>
  <c r="AC59" i="4"/>
  <c r="AF48" i="25"/>
  <c r="AF31" i="30"/>
  <c r="AF8" i="28"/>
  <c r="AE31" i="27"/>
  <c r="AE10" i="36"/>
  <c r="AE20" i="30"/>
  <c r="AF55" i="28"/>
  <c r="AF41" i="36"/>
  <c r="AF20" i="33"/>
  <c r="AE22" i="35"/>
  <c r="AF52" i="26"/>
  <c r="AE29" i="36"/>
  <c r="AF15" i="30"/>
  <c r="AF12" i="31"/>
  <c r="AF32" i="25"/>
  <c r="AE60" i="24"/>
  <c r="AE40" i="34"/>
  <c r="AE86" i="18"/>
  <c r="AB29" i="7"/>
  <c r="AE9" i="27"/>
  <c r="AE64" i="23"/>
  <c r="AC37" i="4"/>
  <c r="AF32" i="28"/>
  <c r="AE11" i="28"/>
  <c r="AE48" i="36"/>
  <c r="AA23" i="7"/>
  <c r="AF41" i="30"/>
  <c r="AC46" i="4"/>
  <c r="AF37" i="24"/>
  <c r="AB37" i="7"/>
  <c r="AF41" i="31"/>
  <c r="AE16" i="36"/>
  <c r="AA59" i="7"/>
  <c r="AF28" i="32"/>
  <c r="AF28" i="34"/>
  <c r="AF50" i="18"/>
  <c r="AF72" i="33"/>
  <c r="AF72" i="27"/>
  <c r="AF35" i="23"/>
  <c r="AA47" i="3"/>
  <c r="AB44" i="7"/>
  <c r="AE56" i="28"/>
  <c r="AF5" i="26"/>
  <c r="AF66" i="26"/>
  <c r="AF63" i="23"/>
  <c r="AE54" i="27"/>
  <c r="AE17" i="29"/>
  <c r="AB51" i="7"/>
  <c r="AE23" i="25"/>
  <c r="AE18" i="32"/>
  <c r="AF80" i="26"/>
  <c r="AE44" i="25"/>
  <c r="AF20" i="35"/>
  <c r="AF18" i="23"/>
  <c r="AE14" i="36"/>
  <c r="AE9" i="26"/>
  <c r="AF52" i="34"/>
  <c r="AF30" i="33"/>
  <c r="AB29" i="3"/>
  <c r="AF5" i="32"/>
  <c r="AA47" i="7"/>
  <c r="AF51" i="31"/>
  <c r="AC32" i="4"/>
  <c r="AF30" i="25"/>
  <c r="AE8" i="27"/>
  <c r="AE43" i="34"/>
  <c r="AE83" i="18"/>
  <c r="AF20" i="26"/>
  <c r="AE10" i="27"/>
  <c r="AE52" i="24"/>
  <c r="AE7" i="26"/>
  <c r="AE17" i="26"/>
  <c r="AF44" i="33"/>
  <c r="AB28" i="7"/>
  <c r="AF23" i="25"/>
  <c r="AF9" i="28"/>
  <c r="AE34" i="26"/>
  <c r="AE27" i="35"/>
  <c r="AE16" i="24"/>
  <c r="AF32" i="29"/>
  <c r="AE22" i="33"/>
  <c r="AE29" i="34"/>
  <c r="AE6" i="31"/>
  <c r="AE33" i="26"/>
  <c r="AE57" i="26"/>
  <c r="AF12" i="33"/>
  <c r="AA58" i="7"/>
  <c r="AE5" i="24"/>
  <c r="AE27" i="34"/>
  <c r="AE70" i="18"/>
  <c r="AF41" i="34"/>
  <c r="AF23" i="28"/>
  <c r="AF20" i="27"/>
  <c r="AF25" i="28"/>
  <c r="AF16" i="18"/>
  <c r="AD52" i="4"/>
  <c r="AF57" i="23"/>
  <c r="AE11" i="29"/>
  <c r="AC85" i="4"/>
  <c r="AF43" i="30"/>
  <c r="AF24" i="27"/>
  <c r="AE18" i="24"/>
  <c r="AE36" i="27"/>
  <c r="AC72" i="4"/>
  <c r="AE20" i="33"/>
  <c r="AA27" i="7"/>
  <c r="AE25" i="28"/>
  <c r="AF27" i="25"/>
  <c r="AF5" i="25"/>
  <c r="AF44" i="34"/>
  <c r="AF64" i="34"/>
  <c r="AE44" i="28"/>
  <c r="AF21" i="25"/>
  <c r="AE56" i="34"/>
  <c r="AE52" i="34"/>
  <c r="AF9" i="35"/>
  <c r="AF36" i="33"/>
  <c r="AE26" i="35"/>
  <c r="AB60" i="7"/>
  <c r="AE51" i="27"/>
  <c r="AF30" i="26"/>
  <c r="AF52" i="33"/>
  <c r="AF55" i="23"/>
  <c r="AF66" i="27"/>
  <c r="AD17" i="4"/>
  <c r="AF29" i="32"/>
  <c r="AF7" i="34"/>
  <c r="AF7" i="32"/>
  <c r="AA31" i="3"/>
  <c r="AF57" i="36"/>
  <c r="AE37" i="32"/>
  <c r="AF43" i="23"/>
  <c r="AF77" i="34"/>
  <c r="AF32" i="31"/>
  <c r="AE54" i="34"/>
  <c r="AD79" i="4"/>
  <c r="AF14" i="31"/>
  <c r="AE56" i="16"/>
  <c r="AF41" i="24"/>
  <c r="AF62" i="26"/>
  <c r="AF12" i="29"/>
  <c r="AB5" i="7"/>
  <c r="AD36" i="4"/>
  <c r="AE71" i="18"/>
  <c r="AE20" i="35"/>
  <c r="AE15" i="27"/>
  <c r="AE15" i="34"/>
  <c r="AE33" i="31"/>
  <c r="AE29" i="29"/>
  <c r="AF38" i="25"/>
  <c r="AF9" i="37"/>
  <c r="AF60" i="36"/>
  <c r="AF25" i="24"/>
  <c r="AE72" i="34"/>
  <c r="AF16" i="16"/>
  <c r="AA34" i="3"/>
  <c r="AA53" i="7"/>
  <c r="AF10" i="33"/>
  <c r="AA18" i="7"/>
  <c r="AE19" i="16"/>
  <c r="AF47" i="35"/>
  <c r="AE11" i="18"/>
  <c r="AE21" i="34"/>
  <c r="AE7" i="28"/>
  <c r="AB49" i="3"/>
  <c r="AB8" i="7"/>
  <c r="AE6" i="36"/>
  <c r="AF29" i="27"/>
  <c r="AE70" i="26"/>
  <c r="AE59" i="36"/>
  <c r="AE38" i="32"/>
  <c r="AA15" i="3"/>
  <c r="AF22" i="32"/>
  <c r="AE32" i="28"/>
  <c r="AA18" i="3"/>
  <c r="AE21" i="31"/>
  <c r="AE31" i="26"/>
  <c r="AF76" i="18"/>
  <c r="AF30" i="34"/>
  <c r="AC20" i="4"/>
  <c r="AF49" i="34"/>
  <c r="AF31" i="29"/>
  <c r="AF53" i="36"/>
  <c r="AE48" i="34"/>
  <c r="AB14" i="3"/>
  <c r="AE11" i="33"/>
  <c r="AF8" i="29"/>
  <c r="AF21" i="24"/>
  <c r="AE25" i="25"/>
  <c r="AE79" i="34"/>
  <c r="AF37" i="33"/>
  <c r="AE24" i="16"/>
  <c r="AE13" i="32"/>
  <c r="AF19" i="34"/>
  <c r="AE33" i="24"/>
  <c r="AF55" i="18"/>
  <c r="AE8" i="16"/>
  <c r="AE70" i="27"/>
  <c r="AF54" i="27"/>
  <c r="AE22" i="24"/>
  <c r="AE14" i="35"/>
  <c r="AA20" i="7"/>
  <c r="AE58" i="36"/>
  <c r="AB49" i="7"/>
  <c r="AF18" i="32"/>
  <c r="AF24" i="31"/>
  <c r="AF60" i="26"/>
  <c r="AE24" i="36"/>
  <c r="AF64" i="26"/>
  <c r="AF8" i="33"/>
  <c r="AE10" i="18"/>
  <c r="AE32" i="30"/>
  <c r="AE10" i="25"/>
  <c r="AE72" i="26"/>
  <c r="AA64" i="7"/>
  <c r="AF59" i="34"/>
  <c r="AF17" i="33"/>
  <c r="AE50" i="27"/>
  <c r="AA22" i="7"/>
  <c r="AE40" i="28"/>
  <c r="AF31" i="27"/>
  <c r="AF93" i="18"/>
  <c r="AF38" i="35"/>
  <c r="AD56" i="4"/>
  <c r="AF39" i="35"/>
  <c r="AE33" i="34"/>
  <c r="AF51" i="24"/>
  <c r="AF16" i="34"/>
  <c r="AF8" i="25"/>
  <c r="AF63" i="24"/>
  <c r="AF15" i="26"/>
  <c r="AF28" i="31"/>
  <c r="AE35" i="23"/>
  <c r="AF7" i="23"/>
  <c r="AA45" i="7"/>
  <c r="AA48" i="7"/>
  <c r="AB6" i="3"/>
  <c r="AF8" i="32"/>
  <c r="AF59" i="33"/>
  <c r="AE10" i="34"/>
  <c r="AF11" i="28"/>
  <c r="AD63" i="4"/>
  <c r="AF32" i="18"/>
  <c r="AF23" i="35"/>
  <c r="AE43" i="35"/>
  <c r="AA10" i="7"/>
  <c r="AE30" i="23"/>
  <c r="AE7" i="30"/>
  <c r="AF11" i="27"/>
  <c r="AF53" i="34"/>
  <c r="AE54" i="18"/>
  <c r="AF51" i="27"/>
  <c r="AA16" i="7"/>
  <c r="AE14" i="31"/>
  <c r="AA33" i="3"/>
  <c r="AE32" i="29"/>
  <c r="AB63" i="7"/>
  <c r="AE32" i="23"/>
  <c r="AE8" i="34"/>
  <c r="AE34" i="33"/>
  <c r="AB6" i="7"/>
  <c r="AE63" i="27"/>
  <c r="AA35" i="3"/>
  <c r="AF10" i="29"/>
  <c r="AF70" i="33"/>
  <c r="AA5" i="7"/>
  <c r="AF74" i="27"/>
  <c r="AF67" i="33"/>
  <c r="AB46" i="7"/>
  <c r="AE37" i="27"/>
  <c r="AE33" i="16"/>
  <c r="AF41" i="26"/>
  <c r="AF42" i="18"/>
  <c r="AA52" i="7"/>
  <c r="AF11" i="26"/>
  <c r="AE17" i="25"/>
  <c r="AF44" i="28"/>
  <c r="AF37" i="30"/>
  <c r="AE16" i="34"/>
  <c r="AE19" i="34"/>
  <c r="AE82" i="18"/>
  <c r="AF59" i="36"/>
  <c r="AE22" i="28"/>
  <c r="AF36" i="18"/>
  <c r="AE31" i="36"/>
  <c r="AB25" i="3"/>
  <c r="AE47" i="25"/>
  <c r="AF72" i="18"/>
  <c r="AE10" i="37"/>
  <c r="AF26" i="25"/>
  <c r="AE26" i="25"/>
  <c r="AF62" i="34"/>
  <c r="AE45" i="27"/>
  <c r="AE49" i="25"/>
  <c r="AE21" i="30"/>
  <c r="AE49" i="18"/>
  <c r="AA55" i="7"/>
  <c r="AF25" i="25"/>
  <c r="AE15" i="35"/>
  <c r="AE8" i="36"/>
  <c r="AE35" i="28"/>
  <c r="AF69" i="26"/>
  <c r="AF9" i="30"/>
  <c r="AF30" i="29"/>
  <c r="AF8" i="36"/>
  <c r="AF14" i="34"/>
  <c r="AD85" i="4"/>
  <c r="AE34" i="30"/>
  <c r="AE84" i="34"/>
  <c r="AC35" i="4"/>
  <c r="AE23" i="33"/>
  <c r="AE13" i="18"/>
  <c r="AE9" i="36"/>
  <c r="AE23" i="35"/>
  <c r="AE30" i="36"/>
  <c r="AF69" i="18"/>
  <c r="AF18" i="31"/>
  <c r="AD10" i="4"/>
  <c r="AC62" i="4"/>
  <c r="AE31" i="23"/>
  <c r="AE89" i="18"/>
  <c r="AE81" i="26"/>
  <c r="AF60" i="33"/>
  <c r="AF63" i="16"/>
  <c r="AF53" i="26"/>
  <c r="AA39" i="7"/>
  <c r="AA36" i="3"/>
  <c r="AF37" i="35"/>
  <c r="AA51" i="3"/>
  <c r="AB26" i="7"/>
  <c r="AF19" i="25"/>
  <c r="AF51" i="34"/>
  <c r="AE15" i="23"/>
  <c r="AE75" i="26"/>
  <c r="AE76" i="26"/>
  <c r="AA63" i="7"/>
  <c r="AE48" i="35"/>
  <c r="AE32" i="27"/>
  <c r="AE28" i="27"/>
  <c r="AF11" i="24"/>
  <c r="AF11" i="23"/>
  <c r="AD53" i="4"/>
  <c r="AF41" i="28"/>
  <c r="AF29" i="33"/>
  <c r="AB44" i="3"/>
  <c r="AD68" i="4"/>
  <c r="AE66" i="34"/>
  <c r="AE65" i="34"/>
  <c r="AA8" i="7"/>
  <c r="AE47" i="23"/>
  <c r="AE57" i="23"/>
  <c r="AF39" i="29"/>
  <c r="AE13" i="30"/>
  <c r="AE31" i="31"/>
  <c r="AA42" i="7"/>
  <c r="AE60" i="36"/>
  <c r="AE45" i="35"/>
  <c r="AF42" i="25"/>
  <c r="AE25" i="24"/>
  <c r="AF6" i="35"/>
  <c r="AE71" i="26"/>
  <c r="AF34" i="35"/>
  <c r="AF35" i="35"/>
  <c r="AF12" i="30"/>
  <c r="AA29" i="7"/>
  <c r="AF6" i="16"/>
  <c r="AF25" i="26"/>
  <c r="AF73" i="27"/>
  <c r="AF30" i="32"/>
  <c r="AC21" i="4"/>
  <c r="AF35" i="16"/>
  <c r="AE18" i="36"/>
  <c r="AE21" i="32"/>
  <c r="AA33" i="7"/>
  <c r="AE35" i="35"/>
  <c r="AF13" i="32"/>
  <c r="AE39" i="25"/>
  <c r="AF21" i="30"/>
  <c r="AE27" i="28"/>
  <c r="AF61" i="18"/>
  <c r="AD6" i="4"/>
  <c r="AE68" i="33"/>
  <c r="AE24" i="32"/>
  <c r="AE50" i="34"/>
  <c r="AE29" i="28"/>
  <c r="AF14" i="27"/>
  <c r="AE30" i="33"/>
  <c r="AE12" i="31"/>
  <c r="AE9" i="35"/>
  <c r="AF48" i="36"/>
  <c r="AF64" i="16"/>
  <c r="AE99" i="18"/>
  <c r="AA22" i="3"/>
  <c r="AF14" i="30"/>
  <c r="AF32" i="32"/>
  <c r="AF5" i="29"/>
  <c r="AF34" i="27"/>
  <c r="AE43" i="33"/>
  <c r="AE42" i="27"/>
  <c r="AF53" i="23"/>
  <c r="AE17" i="36"/>
  <c r="AF30" i="23"/>
  <c r="AE44" i="30"/>
  <c r="AE21" i="35"/>
  <c r="AF75" i="34"/>
  <c r="AF8" i="26"/>
  <c r="AE8" i="18"/>
  <c r="AF27" i="31"/>
  <c r="AF56" i="34"/>
  <c r="AB43" i="7"/>
  <c r="AF19" i="32"/>
  <c r="AE67" i="26"/>
  <c r="AF7" i="16"/>
  <c r="AE12" i="24"/>
  <c r="AE41" i="35"/>
  <c r="AB31" i="7"/>
  <c r="AF33" i="33"/>
  <c r="AB39" i="3"/>
  <c r="AF21" i="28"/>
  <c r="AE28" i="33"/>
  <c r="AA40" i="3"/>
  <c r="AE32" i="35"/>
  <c r="AF29" i="29"/>
  <c r="AE8" i="23"/>
  <c r="AE66" i="26"/>
  <c r="AE49" i="34"/>
  <c r="AE35" i="36"/>
  <c r="AC63" i="4"/>
  <c r="AF41" i="16"/>
  <c r="AF61" i="26"/>
  <c r="AE65" i="16"/>
  <c r="AF17" i="28"/>
  <c r="AA30" i="7"/>
  <c r="AF36" i="34"/>
  <c r="AE36" i="33"/>
  <c r="AF30" i="16"/>
  <c r="AE37" i="35"/>
  <c r="AF65" i="33"/>
  <c r="AF23" i="32"/>
  <c r="AF11" i="32"/>
  <c r="AF15" i="32"/>
  <c r="AE74" i="34"/>
  <c r="AE47" i="16"/>
  <c r="AE22" i="16"/>
  <c r="AF58" i="18"/>
  <c r="AF38" i="36"/>
  <c r="AE15" i="33"/>
  <c r="AF32" i="27"/>
  <c r="AB22" i="7"/>
  <c r="AF33" i="25"/>
  <c r="AF88" i="18"/>
  <c r="AE47" i="35"/>
  <c r="AE53" i="33"/>
  <c r="AF7" i="36"/>
  <c r="AE21" i="23"/>
  <c r="AF38" i="28"/>
  <c r="AF22" i="28"/>
  <c r="AF41" i="23"/>
  <c r="AE7" i="18"/>
  <c r="AD14" i="4"/>
  <c r="AD31" i="4"/>
  <c r="AE36" i="35"/>
  <c r="AF31" i="23"/>
  <c r="AF34" i="30"/>
  <c r="AE92" i="18"/>
  <c r="AE18" i="16"/>
  <c r="AA24" i="3"/>
  <c r="AE14" i="32"/>
  <c r="AF24" i="25"/>
  <c r="AF11" i="16"/>
  <c r="AE51" i="24"/>
  <c r="AE45" i="24"/>
  <c r="AD49" i="4"/>
  <c r="AF40" i="27"/>
  <c r="AE10" i="35"/>
  <c r="AE39" i="16"/>
  <c r="AE37" i="16"/>
  <c r="AF32" i="30"/>
  <c r="AE13" i="27"/>
  <c r="AD83" i="4"/>
  <c r="AE42" i="23"/>
  <c r="AE72" i="33"/>
  <c r="AA44" i="3"/>
  <c r="AD70" i="4"/>
  <c r="AF22" i="24"/>
  <c r="AF61" i="24"/>
  <c r="AE18" i="34"/>
  <c r="AA37" i="3"/>
  <c r="AF6" i="27"/>
  <c r="AF21" i="34"/>
  <c r="AF53" i="16"/>
  <c r="AF99" i="18"/>
  <c r="AE25" i="26"/>
  <c r="AE32" i="33"/>
  <c r="AE28" i="25"/>
  <c r="AF10" i="37"/>
  <c r="AB37" i="3"/>
  <c r="AF13" i="26"/>
  <c r="AB5" i="3"/>
  <c r="AE6" i="30"/>
  <c r="AF7" i="37"/>
  <c r="AC70" i="4"/>
  <c r="AE12" i="16"/>
  <c r="AE20" i="27"/>
  <c r="AF55" i="34"/>
  <c r="AE77" i="34"/>
  <c r="AE18" i="30"/>
  <c r="AF62" i="24"/>
  <c r="AF24" i="36"/>
  <c r="AC47" i="4"/>
  <c r="AC27" i="4"/>
  <c r="AC30" i="4"/>
  <c r="AE53" i="16"/>
  <c r="AD38" i="4"/>
  <c r="AD41" i="4"/>
  <c r="AE56" i="18"/>
  <c r="AC25" i="4"/>
  <c r="AE20" i="34"/>
  <c r="AF47" i="16"/>
  <c r="AF55" i="26"/>
  <c r="AD69" i="4"/>
  <c r="AE55" i="34"/>
  <c r="AD64" i="4"/>
  <c r="AE34" i="35"/>
  <c r="AB12" i="7"/>
  <c r="AB42" i="7"/>
  <c r="AF15" i="27"/>
  <c r="AB40" i="3"/>
  <c r="AF73" i="33"/>
  <c r="AF9" i="27"/>
  <c r="AB7" i="3"/>
  <c r="AE57" i="33"/>
  <c r="AC16" i="4"/>
  <c r="AF36" i="35"/>
  <c r="AF23" i="30"/>
  <c r="AB35" i="3"/>
  <c r="AF78" i="34"/>
  <c r="AF21" i="31"/>
  <c r="AF28" i="33"/>
  <c r="AE25" i="16"/>
  <c r="AB45" i="7"/>
  <c r="AD82" i="4"/>
  <c r="AE67" i="34"/>
  <c r="AF49" i="35"/>
  <c r="AF31" i="31"/>
  <c r="AF56" i="16"/>
  <c r="AF34" i="25"/>
  <c r="AE85" i="18"/>
  <c r="AE36" i="30"/>
  <c r="AF24" i="28"/>
  <c r="AD73" i="4"/>
  <c r="AF23" i="24"/>
  <c r="AE57" i="36"/>
  <c r="AF11" i="30"/>
  <c r="AC75" i="4"/>
  <c r="AE31" i="32"/>
  <c r="AE37" i="34"/>
  <c r="AE38" i="36"/>
  <c r="AE51" i="33"/>
  <c r="AE15" i="16"/>
  <c r="AE20" i="28"/>
  <c r="AE42" i="24"/>
  <c r="AF70" i="18"/>
  <c r="AE34" i="25"/>
  <c r="AF65" i="27"/>
  <c r="AE6" i="35"/>
  <c r="AE20" i="29"/>
  <c r="AE22" i="32"/>
  <c r="AF35" i="26"/>
  <c r="AE42" i="35"/>
  <c r="AE82" i="34"/>
  <c r="AF63" i="33"/>
  <c r="AE29" i="25"/>
  <c r="AF42" i="27"/>
  <c r="AB20" i="3"/>
  <c r="AF68" i="18"/>
  <c r="AE21" i="29"/>
  <c r="AF5" i="34"/>
  <c r="AB34" i="3"/>
  <c r="AB13" i="3"/>
  <c r="AE51" i="32"/>
  <c r="AC43" i="4"/>
  <c r="AF74" i="33"/>
  <c r="AE15" i="18"/>
  <c r="AB62" i="7"/>
  <c r="AF65" i="26"/>
  <c r="AC7" i="4"/>
  <c r="AE27" i="16"/>
  <c r="AE19" i="27"/>
  <c r="AE53" i="23"/>
  <c r="AE45" i="23"/>
  <c r="AE62" i="27"/>
  <c r="AE63" i="34"/>
  <c r="AF25" i="34"/>
  <c r="AE47" i="18"/>
  <c r="AE17" i="30"/>
  <c r="AF45" i="26"/>
  <c r="AE48" i="25"/>
  <c r="AF9" i="36"/>
  <c r="AF68" i="26"/>
  <c r="AF50" i="34"/>
  <c r="AF5" i="30"/>
  <c r="AB48" i="7"/>
  <c r="AE56" i="23"/>
  <c r="AF45" i="34"/>
  <c r="AF45" i="23"/>
  <c r="AE17" i="31"/>
  <c r="AF42" i="36"/>
  <c r="AF63" i="26"/>
  <c r="AF5" i="28"/>
  <c r="AE13" i="35"/>
  <c r="AF22" i="31"/>
  <c r="AF8" i="30"/>
  <c r="AE28" i="23"/>
  <c r="AE51" i="18"/>
  <c r="AF83" i="18"/>
  <c r="AF60" i="16"/>
  <c r="AC4" i="4"/>
  <c r="AF46" i="16"/>
  <c r="AE34" i="28"/>
  <c r="AE60" i="27"/>
  <c r="AF43" i="34"/>
  <c r="AF57" i="33"/>
  <c r="AF46" i="25"/>
  <c r="AF45" i="16"/>
  <c r="AF42" i="30"/>
  <c r="AF8" i="23"/>
  <c r="AE34" i="29"/>
  <c r="AB36" i="3"/>
  <c r="AF16" i="33"/>
  <c r="AE21" i="36"/>
  <c r="AC64" i="4"/>
  <c r="AB50" i="3"/>
  <c r="AF18" i="33"/>
  <c r="AF13" i="35"/>
  <c r="AF6" i="30"/>
  <c r="AE19" i="33"/>
  <c r="AE68" i="26"/>
  <c r="AE5" i="29"/>
  <c r="AE23" i="26"/>
  <c r="AF20" i="16"/>
  <c r="AF42" i="24"/>
  <c r="AE91" i="18"/>
  <c r="AE11" i="30"/>
  <c r="AF71" i="33"/>
  <c r="AE5" i="30"/>
  <c r="AE64" i="18"/>
  <c r="AF48" i="27"/>
  <c r="AE38" i="27"/>
  <c r="AF33" i="34"/>
  <c r="AE13" i="33"/>
  <c r="AB15" i="3"/>
  <c r="AE35" i="26"/>
  <c r="AE45" i="25"/>
  <c r="AF39" i="28"/>
  <c r="AA25" i="3"/>
  <c r="AF52" i="24"/>
  <c r="AE69" i="27"/>
  <c r="AF47" i="18"/>
  <c r="AE36" i="36"/>
  <c r="AF9" i="31"/>
  <c r="AF58" i="34"/>
  <c r="AF13" i="16"/>
  <c r="AE66" i="27"/>
  <c r="AE40" i="29"/>
  <c r="AE21" i="16"/>
  <c r="AF48" i="26"/>
  <c r="AF27" i="23"/>
  <c r="AF47" i="24"/>
  <c r="AF18" i="28"/>
  <c r="AE18" i="33"/>
  <c r="AC14" i="4"/>
  <c r="AF52" i="16"/>
  <c r="AD20" i="4"/>
  <c r="AE55" i="18"/>
  <c r="AE17" i="35"/>
  <c r="AF61" i="27"/>
  <c r="AE16" i="18"/>
  <c r="AE55" i="23"/>
  <c r="AE12" i="36"/>
  <c r="AE73" i="26"/>
  <c r="AE63" i="28"/>
  <c r="AD51" i="4"/>
  <c r="AF33" i="29"/>
  <c r="AF23" i="16"/>
  <c r="AE23" i="30"/>
  <c r="AE28" i="16"/>
  <c r="AE44" i="26"/>
  <c r="AB11" i="7"/>
  <c r="AF26" i="31"/>
  <c r="AF82" i="34"/>
  <c r="AC79" i="4"/>
  <c r="AE11" i="16"/>
  <c r="AE51" i="34"/>
  <c r="AE16" i="30"/>
  <c r="AF78" i="18"/>
  <c r="AE6" i="33"/>
  <c r="AF7" i="30"/>
  <c r="AF17" i="23"/>
  <c r="AE62" i="18"/>
  <c r="AF24" i="33"/>
  <c r="AE41" i="33"/>
  <c r="AF38" i="27"/>
  <c r="AE5" i="28"/>
  <c r="AA60" i="7"/>
  <c r="AE52" i="18"/>
  <c r="AA50" i="3"/>
  <c r="AC36" i="4"/>
  <c r="AF47" i="25"/>
  <c r="AE5" i="33"/>
  <c r="AE41" i="16"/>
  <c r="AF8" i="34"/>
  <c r="AF74" i="18"/>
  <c r="AF20" i="31"/>
  <c r="AE64" i="33"/>
  <c r="AE33" i="36"/>
  <c r="AE9" i="28"/>
  <c r="AE13" i="34"/>
  <c r="AF44" i="35"/>
  <c r="AF11" i="18"/>
  <c r="AF25" i="32"/>
  <c r="AF5" i="23"/>
  <c r="AF24" i="26"/>
  <c r="AF60" i="24"/>
  <c r="AE12" i="18"/>
  <c r="AE54" i="36"/>
  <c r="AF56" i="26"/>
  <c r="AF22" i="30"/>
  <c r="AE73" i="34"/>
  <c r="AF57" i="18"/>
  <c r="AF32" i="23"/>
  <c r="AD25" i="4"/>
  <c r="AF67" i="18"/>
  <c r="AF81" i="26"/>
  <c r="AE59" i="34"/>
  <c r="AF45" i="35"/>
  <c r="AF22" i="23"/>
  <c r="AF8" i="37"/>
  <c r="AE9" i="37"/>
  <c r="AB32" i="3"/>
  <c r="AE38" i="18"/>
  <c r="AF40" i="25"/>
  <c r="AE10" i="33"/>
  <c r="AE9" i="16"/>
  <c r="AE22" i="36"/>
  <c r="AE64" i="34"/>
  <c r="AF75" i="27"/>
  <c r="AE47" i="34"/>
  <c r="AE20" i="23"/>
  <c r="AF54" i="23"/>
  <c r="AC67" i="4"/>
  <c r="AA4" i="3"/>
  <c r="AE25" i="33"/>
  <c r="AE23" i="27"/>
  <c r="AF71" i="26"/>
  <c r="AE16" i="25"/>
  <c r="AA45" i="3"/>
  <c r="AE46" i="35"/>
  <c r="AB50" i="7"/>
  <c r="AF36" i="27"/>
  <c r="AF62" i="27"/>
  <c r="AE40" i="36"/>
  <c r="AE40" i="35"/>
  <c r="AE48" i="27"/>
  <c r="AF69" i="34"/>
  <c r="AE20" i="24"/>
  <c r="AF32" i="33"/>
  <c r="AE40" i="30"/>
  <c r="AE27" i="24"/>
  <c r="AA57" i="7"/>
  <c r="AE31" i="16"/>
  <c r="AF39" i="33"/>
  <c r="AF17" i="34"/>
  <c r="AF64" i="27"/>
  <c r="AF10" i="16"/>
  <c r="AF13" i="29"/>
  <c r="AF7" i="27"/>
  <c r="AE79" i="18"/>
  <c r="AA30" i="3"/>
  <c r="AF13" i="36"/>
  <c r="AF18" i="16"/>
  <c r="AE27" i="25"/>
  <c r="AE43" i="25"/>
  <c r="AF41" i="27"/>
  <c r="AF42" i="35"/>
  <c r="AE77" i="18"/>
  <c r="AD21" i="4"/>
  <c r="AE30" i="34"/>
  <c r="AE62" i="34"/>
  <c r="AF48" i="34"/>
  <c r="AD78" i="4"/>
  <c r="AA26" i="3"/>
  <c r="AA51" i="7"/>
  <c r="AF5" i="36"/>
  <c r="AB34" i="7"/>
  <c r="AF15" i="16"/>
  <c r="AE23" i="23"/>
  <c r="AE37" i="25"/>
  <c r="AF64" i="33"/>
  <c r="AE26" i="32"/>
  <c r="AF15" i="36"/>
  <c r="AE39" i="34"/>
  <c r="AF16" i="28"/>
  <c r="AF45" i="18"/>
  <c r="AF5" i="16"/>
  <c r="AE79" i="26"/>
  <c r="AE17" i="32"/>
  <c r="AF33" i="28"/>
  <c r="AE19" i="25"/>
  <c r="AE31" i="25"/>
  <c r="AF12" i="32"/>
  <c r="AF14" i="35"/>
  <c r="AE33" i="25"/>
  <c r="AF14" i="32"/>
  <c r="AF18" i="27"/>
  <c r="AE12" i="33"/>
  <c r="AF65" i="18"/>
  <c r="AF16" i="35"/>
  <c r="AE8" i="30"/>
  <c r="AF6" i="31"/>
  <c r="AF31" i="25"/>
  <c r="AE26" i="33"/>
  <c r="AF17" i="36"/>
  <c r="AF9" i="32"/>
  <c r="AE56" i="36"/>
  <c r="AF5" i="18"/>
  <c r="AF26" i="33"/>
  <c r="AE6" i="26"/>
  <c r="AE36" i="31"/>
  <c r="AF30" i="31"/>
  <c r="AE35" i="27"/>
  <c r="AF42" i="28"/>
  <c r="AE13" i="24"/>
  <c r="AE19" i="35"/>
  <c r="AE39" i="35"/>
  <c r="AC28" i="4"/>
  <c r="AF15" i="25"/>
  <c r="AE58" i="33"/>
  <c r="AE24" i="28"/>
  <c r="AE9" i="33"/>
  <c r="AE52" i="27"/>
  <c r="AF75" i="18"/>
  <c r="AF33" i="26"/>
  <c r="AE87" i="18"/>
  <c r="AA42" i="3"/>
  <c r="AE8" i="28"/>
  <c r="AF47" i="34"/>
  <c r="AE24" i="35"/>
  <c r="AE58" i="16"/>
  <c r="AE98" i="18"/>
  <c r="AA17" i="7"/>
  <c r="AF37" i="34"/>
  <c r="AA27" i="3"/>
  <c r="AC51" i="4"/>
  <c r="AE39" i="33"/>
  <c r="AE38" i="34"/>
  <c r="AE38" i="24"/>
  <c r="AF38" i="32"/>
  <c r="AF46" i="27"/>
  <c r="AE13" i="26"/>
  <c r="AB9" i="3"/>
  <c r="AE73" i="33"/>
  <c r="AE19" i="29"/>
  <c r="AF44" i="30"/>
  <c r="AA21" i="3"/>
  <c r="AE29" i="35"/>
  <c r="AC9" i="4"/>
  <c r="AE28" i="34"/>
  <c r="AE15" i="32"/>
  <c r="AE58" i="31"/>
  <c r="AF27" i="18"/>
  <c r="AF90" i="18"/>
  <c r="AE24" i="30"/>
  <c r="AE8" i="24"/>
  <c r="AF59" i="18"/>
  <c r="AE43" i="28"/>
  <c r="AF31" i="28"/>
  <c r="AE15" i="24"/>
  <c r="AF33" i="32"/>
  <c r="AE20" i="31"/>
  <c r="AE10" i="24"/>
  <c r="AF43" i="18"/>
  <c r="AE63" i="16"/>
  <c r="AE57" i="16"/>
  <c r="AE12" i="23"/>
  <c r="AF29" i="34"/>
  <c r="AE37" i="33"/>
  <c r="AC5" i="4"/>
  <c r="AE37" i="23"/>
  <c r="AE9" i="18"/>
  <c r="AB64" i="7"/>
  <c r="AE80" i="26"/>
  <c r="AE101" i="18"/>
  <c r="AE27" i="27"/>
  <c r="AE49" i="27"/>
  <c r="AE26" i="27"/>
  <c r="AF15" i="33"/>
  <c r="AF24" i="34"/>
  <c r="AE5" i="18"/>
  <c r="AE25" i="35"/>
  <c r="AE53" i="24"/>
  <c r="AF9" i="18"/>
  <c r="AB39" i="7"/>
  <c r="AE41" i="27"/>
  <c r="AE76" i="34"/>
  <c r="AE29" i="30"/>
  <c r="AE64" i="27"/>
  <c r="AF37" i="27"/>
  <c r="AF14" i="28"/>
  <c r="AF31" i="24"/>
  <c r="AE69" i="34"/>
  <c r="AF14" i="33"/>
  <c r="AF76" i="34"/>
  <c r="AF34" i="29"/>
  <c r="AE13" i="31"/>
  <c r="AF26" i="32"/>
  <c r="AA7" i="3"/>
  <c r="AF49" i="26"/>
  <c r="AC49" i="4"/>
  <c r="AE43" i="31"/>
  <c r="AF50" i="16"/>
  <c r="AB54" i="7"/>
  <c r="AB20" i="7"/>
  <c r="AE18" i="35"/>
  <c r="AE60" i="33"/>
  <c r="AF19" i="30"/>
  <c r="AF6" i="29"/>
  <c r="AF74" i="34"/>
  <c r="AF59" i="16"/>
  <c r="AE41" i="30"/>
  <c r="AE20" i="36"/>
  <c r="AF41" i="33"/>
  <c r="AE33" i="32"/>
  <c r="AE9" i="31"/>
  <c r="AF51" i="32"/>
  <c r="AB41" i="3"/>
  <c r="AE36" i="16"/>
  <c r="AE28" i="29"/>
  <c r="AE13" i="25"/>
  <c r="AE6" i="37"/>
  <c r="AF19" i="16"/>
  <c r="AF20" i="23"/>
  <c r="AF6" i="33"/>
  <c r="AF16" i="36"/>
  <c r="AE29" i="33"/>
  <c r="AE25" i="32"/>
  <c r="AF69" i="27"/>
  <c r="AC33" i="4"/>
  <c r="AA43" i="3"/>
  <c r="AF28" i="23"/>
  <c r="AF9" i="26"/>
  <c r="AE53" i="27"/>
  <c r="AE14" i="18"/>
  <c r="AE59" i="33"/>
  <c r="AB11" i="3"/>
  <c r="AB13" i="7"/>
  <c r="AE32" i="18"/>
  <c r="AB55" i="7"/>
  <c r="AF26" i="27"/>
  <c r="AE32" i="24"/>
  <c r="AF51" i="36"/>
  <c r="AF41" i="25"/>
  <c r="AC69" i="4"/>
  <c r="AF34" i="18"/>
  <c r="AF7" i="31"/>
  <c r="AE44" i="33"/>
  <c r="AE51" i="31"/>
  <c r="AE29" i="27"/>
  <c r="AB23" i="3"/>
  <c r="AF7" i="26"/>
  <c r="AF22" i="34"/>
  <c r="AE42" i="25"/>
  <c r="AF55" i="24"/>
  <c r="AE52" i="31"/>
  <c r="AE48" i="26"/>
  <c r="AF51" i="33"/>
  <c r="AF57" i="34"/>
  <c r="AE29" i="18"/>
  <c r="AF40" i="34"/>
  <c r="AF27" i="35"/>
  <c r="AB19" i="3"/>
  <c r="AF12" i="35"/>
  <c r="AE28" i="28"/>
  <c r="AF33" i="23"/>
  <c r="AF9" i="16"/>
  <c r="AF39" i="16"/>
  <c r="AE84" i="18"/>
  <c r="AE32" i="36"/>
  <c r="AB56" i="7"/>
  <c r="AF12" i="18"/>
  <c r="AB32" i="7"/>
  <c r="AF23" i="34"/>
  <c r="AE25" i="34"/>
  <c r="AE26" i="23"/>
  <c r="AE36" i="23"/>
  <c r="AA26" i="7"/>
  <c r="AF10" i="35"/>
  <c r="AE26" i="31"/>
  <c r="AF21" i="36"/>
  <c r="AC74" i="4"/>
  <c r="AE53" i="36"/>
  <c r="AF11" i="25"/>
  <c r="AA48" i="3"/>
  <c r="AF13" i="24"/>
  <c r="AE55" i="24"/>
  <c r="AF22" i="27"/>
  <c r="AF13" i="23"/>
  <c r="AE52" i="32"/>
  <c r="AE22" i="26"/>
  <c r="AF10" i="18"/>
  <c r="AF26" i="23"/>
  <c r="AF31" i="32"/>
  <c r="AE58" i="27"/>
  <c r="AE27" i="23"/>
  <c r="AF15" i="18"/>
  <c r="AE46" i="23"/>
  <c r="AE54" i="26"/>
  <c r="AF40" i="16"/>
  <c r="AB58" i="7"/>
  <c r="AD54" i="4"/>
  <c r="AF17" i="24"/>
  <c r="AE88" i="18"/>
  <c r="AF36" i="28"/>
  <c r="AC56" i="4"/>
  <c r="AF5" i="37"/>
  <c r="AF22" i="16"/>
  <c r="AA31" i="7"/>
  <c r="AE19" i="36"/>
  <c r="AF22" i="26"/>
  <c r="AA62" i="7"/>
  <c r="AF6" i="18"/>
  <c r="AA32" i="7"/>
  <c r="AE11" i="25"/>
  <c r="AE30" i="32"/>
  <c r="AC31" i="4"/>
  <c r="AE57" i="18"/>
  <c r="AF47" i="23"/>
  <c r="AF16" i="23"/>
  <c r="AE47" i="36"/>
  <c r="AE43" i="23"/>
  <c r="AF35" i="32"/>
  <c r="AE11" i="37"/>
  <c r="AF42" i="16"/>
  <c r="AF17" i="29"/>
  <c r="AF27" i="16"/>
  <c r="AC17" i="4"/>
  <c r="AE67" i="18"/>
  <c r="AE58" i="24"/>
  <c r="AF19" i="36"/>
  <c r="AE72" i="27"/>
  <c r="AE10" i="28"/>
  <c r="AF38" i="16"/>
  <c r="AE16" i="28"/>
  <c r="AF37" i="31"/>
  <c r="AF35" i="33"/>
  <c r="AF79" i="18"/>
  <c r="AF58" i="16"/>
  <c r="AE7" i="37"/>
  <c r="AF12" i="24"/>
  <c r="AF65" i="34"/>
  <c r="AE48" i="24"/>
  <c r="AE23" i="34"/>
  <c r="AF38" i="33"/>
  <c r="AE48" i="18"/>
  <c r="AE6" i="32"/>
  <c r="AE7" i="29"/>
  <c r="AF11" i="37"/>
  <c r="AF17" i="32"/>
  <c r="AC58" i="4"/>
  <c r="AF31" i="18"/>
  <c r="AE8" i="31"/>
  <c r="AF9" i="33"/>
  <c r="AF30" i="27"/>
  <c r="AE22" i="34"/>
  <c r="AE66" i="18"/>
  <c r="AF33" i="30"/>
  <c r="AE55" i="28"/>
  <c r="AB45" i="3"/>
  <c r="AF15" i="31"/>
  <c r="AE16" i="31"/>
  <c r="AE5" i="23"/>
  <c r="AF69" i="33"/>
  <c r="AF12" i="28"/>
  <c r="AF51" i="26"/>
  <c r="AF11" i="35"/>
  <c r="AB17" i="7"/>
  <c r="AF26" i="30"/>
  <c r="AE41" i="28"/>
  <c r="AE9" i="29"/>
  <c r="AE42" i="18"/>
  <c r="AE31" i="30"/>
  <c r="AF7" i="24"/>
  <c r="AE32" i="32"/>
  <c r="AE40" i="31"/>
  <c r="AE5" i="34"/>
  <c r="AE41" i="34"/>
  <c r="AE39" i="32"/>
  <c r="AE13" i="36"/>
  <c r="AE49" i="36"/>
  <c r="AB51" i="3"/>
  <c r="AF46" i="23"/>
  <c r="AF7" i="25"/>
  <c r="AF42" i="31"/>
  <c r="AF12" i="26"/>
  <c r="AE54" i="23"/>
  <c r="AF22" i="29"/>
  <c r="AE61" i="26"/>
  <c r="AF17" i="31"/>
  <c r="AF42" i="23"/>
  <c r="AF16" i="31"/>
  <c r="AF15" i="28"/>
  <c r="AE30" i="27"/>
  <c r="AE74" i="26"/>
  <c r="AE36" i="25"/>
  <c r="AF28" i="29"/>
  <c r="AF21" i="16"/>
  <c r="AF18" i="25"/>
  <c r="AD72" i="4"/>
  <c r="AF25" i="23"/>
  <c r="AC80" i="4"/>
  <c r="AF31" i="36"/>
  <c r="AF58" i="26"/>
  <c r="AF54" i="16"/>
  <c r="AF52" i="31"/>
  <c r="AA12" i="7"/>
  <c r="AE11" i="23"/>
  <c r="AF25" i="36"/>
  <c r="AF39" i="34"/>
  <c r="AF37" i="28"/>
  <c r="AE65" i="26"/>
  <c r="AE30" i="25"/>
  <c r="AF61" i="23"/>
  <c r="AD84" i="4"/>
  <c r="AE14" i="29"/>
  <c r="AE52" i="36"/>
  <c r="AF27" i="32"/>
  <c r="AF40" i="23"/>
  <c r="AE58" i="26"/>
  <c r="AF62" i="18"/>
  <c r="AE24" i="33"/>
  <c r="AF35" i="27"/>
  <c r="AF29" i="36"/>
  <c r="AE24" i="26"/>
  <c r="AB21" i="7"/>
  <c r="AF44" i="27"/>
  <c r="AB36" i="7"/>
  <c r="AB48" i="3"/>
  <c r="AF28" i="30"/>
  <c r="AF35" i="25"/>
  <c r="AA38" i="7"/>
  <c r="AF24" i="35"/>
  <c r="AA12" i="3"/>
  <c r="AF33" i="24"/>
  <c r="AF34" i="32"/>
  <c r="AF31" i="26"/>
  <c r="AF77" i="18"/>
  <c r="AE78" i="26"/>
  <c r="AE19" i="31"/>
  <c r="AE21" i="25"/>
  <c r="AE69" i="18"/>
  <c r="AE60" i="16"/>
  <c r="AE97" i="18"/>
  <c r="AE35" i="16"/>
  <c r="AF6" i="28"/>
  <c r="AA5" i="3"/>
  <c r="AF101" i="18"/>
  <c r="AF28" i="28"/>
  <c r="AD15" i="4"/>
  <c r="AE6" i="34"/>
  <c r="AB38" i="3"/>
  <c r="AE70" i="33"/>
  <c r="AF33" i="36"/>
  <c r="AE30" i="18"/>
  <c r="AF87" i="18"/>
  <c r="AA7" i="7"/>
  <c r="AF40" i="35"/>
  <c r="AE12" i="30"/>
  <c r="AF81" i="34"/>
  <c r="AF74" i="26"/>
  <c r="AE18" i="25"/>
  <c r="AE67" i="33"/>
  <c r="AF8" i="35"/>
  <c r="AC26" i="4"/>
  <c r="AE7" i="25"/>
  <c r="AA13" i="7"/>
  <c r="AB35" i="7"/>
  <c r="AF16" i="29"/>
  <c r="AE38" i="31"/>
  <c r="AE31" i="33"/>
  <c r="AE52" i="26"/>
  <c r="AF79" i="34"/>
  <c r="AE45" i="16"/>
  <c r="AF19" i="26"/>
  <c r="AF100" i="18"/>
  <c r="AF53" i="28"/>
  <c r="AE8" i="25"/>
  <c r="AF48" i="18"/>
  <c r="AF63" i="27"/>
  <c r="AF13" i="34"/>
  <c r="AF6" i="32"/>
  <c r="AF8" i="18"/>
  <c r="AF22" i="33"/>
  <c r="AE14" i="25"/>
  <c r="AF36" i="23"/>
  <c r="AF13" i="28"/>
  <c r="AE33" i="35"/>
  <c r="AF23" i="27"/>
  <c r="AA38" i="3"/>
  <c r="AE11" i="26"/>
  <c r="AF70" i="27"/>
  <c r="AF62" i="28"/>
  <c r="AF13" i="30"/>
  <c r="AE74" i="18"/>
  <c r="AF29" i="25"/>
  <c r="AF25" i="30"/>
  <c r="AE40" i="26"/>
  <c r="AE27" i="31"/>
  <c r="AF18" i="36"/>
  <c r="AF46" i="18"/>
  <c r="AF21" i="27"/>
  <c r="AD59" i="4"/>
  <c r="AF41" i="29"/>
  <c r="AF40" i="33"/>
  <c r="AE46" i="18"/>
  <c r="AE17" i="33"/>
  <c r="AF5" i="33"/>
  <c r="AE26" i="30"/>
  <c r="AE10" i="29"/>
  <c r="AE16" i="35"/>
  <c r="AF60" i="18"/>
  <c r="AF27" i="27"/>
  <c r="AE49" i="26"/>
  <c r="AF84" i="34"/>
  <c r="AF26" i="28"/>
  <c r="AF29" i="18"/>
  <c r="AF36" i="36"/>
  <c r="AE49" i="16"/>
  <c r="AE7" i="16"/>
  <c r="AC42" i="4"/>
  <c r="AA41" i="7"/>
  <c r="AE54" i="16"/>
  <c r="AD4" i="4"/>
  <c r="AF10" i="25"/>
  <c r="AE42" i="28"/>
  <c r="AF23" i="29"/>
  <c r="AF23" i="23"/>
  <c r="AC68" i="4"/>
  <c r="AF32" i="36"/>
  <c r="AF13" i="31"/>
  <c r="AE45" i="34"/>
  <c r="AE50" i="24"/>
  <c r="AF66" i="33"/>
  <c r="AE53" i="26"/>
  <c r="AF81" i="18"/>
  <c r="AE33" i="28"/>
  <c r="AE39" i="36"/>
  <c r="AE11" i="27"/>
  <c r="AA36" i="7"/>
  <c r="AE46" i="16"/>
  <c r="AF37" i="26"/>
  <c r="AE40" i="23"/>
  <c r="AE27" i="33"/>
  <c r="AE63" i="24"/>
  <c r="AE35" i="18"/>
  <c r="AF54" i="28"/>
  <c r="AE33" i="30"/>
  <c r="AF52" i="18"/>
  <c r="AB28" i="3"/>
  <c r="AF59" i="26"/>
  <c r="AF12" i="25"/>
  <c r="AF42" i="34"/>
  <c r="AF32" i="26"/>
  <c r="AB59" i="7"/>
  <c r="AF43" i="31"/>
  <c r="AE12" i="35"/>
  <c r="AE31" i="28"/>
  <c r="AE81" i="18"/>
  <c r="AA56" i="7"/>
  <c r="AF53" i="33"/>
  <c r="AE8" i="35"/>
  <c r="AF43" i="29"/>
  <c r="AF25" i="31"/>
  <c r="AE48" i="23"/>
  <c r="AE15" i="25"/>
  <c r="AF33" i="35"/>
  <c r="AE12" i="25"/>
  <c r="AD19" i="4"/>
  <c r="AC52" i="4"/>
  <c r="AE17" i="16"/>
  <c r="AE38" i="16"/>
  <c r="AC40" i="4"/>
  <c r="AE31" i="29"/>
  <c r="AE24" i="25"/>
  <c r="AF38" i="31"/>
  <c r="AF97" i="18"/>
  <c r="AF32" i="34"/>
  <c r="AE39" i="26"/>
  <c r="AC10" i="4"/>
  <c r="AF34" i="34"/>
  <c r="AE27" i="18"/>
  <c r="AF80" i="34"/>
  <c r="AF48" i="23"/>
  <c r="AF23" i="31"/>
  <c r="AE15" i="30"/>
  <c r="AE30" i="29"/>
  <c r="AE46" i="27"/>
  <c r="AF50" i="24"/>
  <c r="AE54" i="33"/>
  <c r="AE71" i="27"/>
  <c r="AF96" i="18"/>
  <c r="AE42" i="16"/>
  <c r="AF31" i="35"/>
  <c r="AF30" i="30"/>
  <c r="AD61" i="4"/>
  <c r="AC48" i="4"/>
  <c r="AE28" i="18"/>
  <c r="AD33" i="4"/>
  <c r="AF91" i="18"/>
  <c r="AF51" i="18"/>
  <c r="AE37" i="18"/>
  <c r="AE12" i="29"/>
  <c r="AE51" i="26"/>
  <c r="AB18" i="7"/>
  <c r="AF16" i="26"/>
  <c r="AE7" i="32"/>
  <c r="AF23" i="33"/>
  <c r="AF43" i="33"/>
  <c r="AF10" i="36"/>
  <c r="AE30" i="31"/>
  <c r="AE33" i="27"/>
  <c r="AD74" i="4"/>
  <c r="AF94" i="18"/>
  <c r="AF27" i="28"/>
  <c r="AE34" i="31"/>
  <c r="AF13" i="25"/>
  <c r="AE43" i="24"/>
  <c r="AA9" i="3"/>
  <c r="AF72" i="26"/>
  <c r="AF12" i="34"/>
  <c r="AF71" i="27"/>
  <c r="AA41" i="3"/>
  <c r="AE65" i="27"/>
  <c r="AF23" i="36"/>
  <c r="AE42" i="34"/>
  <c r="AE29" i="32"/>
  <c r="AF37" i="32"/>
  <c r="AE39" i="31"/>
  <c r="AE15" i="31"/>
  <c r="AD62" i="4"/>
  <c r="AF43" i="28"/>
  <c r="AD22" i="4"/>
  <c r="AE24" i="29"/>
  <c r="AF56" i="28"/>
  <c r="AF5" i="31"/>
  <c r="AD67" i="4"/>
  <c r="AF37" i="16"/>
  <c r="AD32" i="4"/>
  <c r="AE76" i="18"/>
  <c r="AF36" i="26"/>
  <c r="AC57" i="4"/>
  <c r="AE9" i="30"/>
  <c r="AF65" i="16"/>
  <c r="AF52" i="27"/>
  <c r="AF66" i="18"/>
  <c r="AE80" i="18"/>
  <c r="AF31" i="34"/>
  <c r="AE5" i="35"/>
  <c r="AE42" i="26"/>
  <c r="AE40" i="16"/>
  <c r="AA43" i="7"/>
  <c r="AF14" i="25"/>
  <c r="AF56" i="36"/>
  <c r="AE65" i="18"/>
  <c r="AF7" i="33"/>
  <c r="AE11" i="35"/>
  <c r="AF21" i="26"/>
  <c r="AF33" i="18"/>
  <c r="AC38" i="4"/>
  <c r="AE15" i="29"/>
  <c r="AB24" i="3"/>
  <c r="AC41" i="4"/>
  <c r="AF29" i="30"/>
  <c r="AC11" i="4"/>
  <c r="AE12" i="32"/>
  <c r="AE28" i="31"/>
  <c r="AE16" i="27"/>
  <c r="AF41" i="35"/>
  <c r="AF28" i="18"/>
  <c r="AD47" i="4"/>
  <c r="AE10" i="31"/>
  <c r="AA61" i="7"/>
  <c r="AE9" i="34"/>
  <c r="AE75" i="18"/>
  <c r="AE60" i="26"/>
  <c r="AF56" i="23"/>
  <c r="AF28" i="25"/>
  <c r="AE43" i="26"/>
  <c r="AF10" i="30"/>
  <c r="AE41" i="36"/>
  <c r="AE18" i="31"/>
  <c r="AF33" i="31"/>
  <c r="AF19" i="28"/>
  <c r="AE52" i="33"/>
  <c r="AF27" i="33"/>
  <c r="AE53" i="34"/>
  <c r="AF28" i="16"/>
  <c r="AF25" i="16"/>
  <c r="AF43" i="27"/>
  <c r="AE43" i="18"/>
  <c r="AE22" i="27"/>
  <c r="AF11" i="29"/>
  <c r="AC12" i="4"/>
  <c r="AE6" i="28"/>
  <c r="AE7" i="23"/>
  <c r="AF73" i="26"/>
  <c r="AF21" i="23"/>
  <c r="AF34" i="26"/>
  <c r="AE23" i="16"/>
  <c r="AF30" i="18"/>
  <c r="AE23" i="29"/>
  <c r="AF43" i="25"/>
  <c r="AE20" i="25"/>
  <c r="AE19" i="26"/>
  <c r="AE22" i="30"/>
  <c r="AF53" i="27"/>
  <c r="AF39" i="32"/>
  <c r="AE68" i="18"/>
  <c r="AF89" i="18"/>
  <c r="AC53" i="4"/>
  <c r="AF10" i="23"/>
  <c r="AF16" i="24"/>
  <c r="AE16" i="32"/>
  <c r="AE24" i="31"/>
  <c r="AF19" i="35"/>
  <c r="AE24" i="27"/>
  <c r="AE63" i="18"/>
  <c r="AE36" i="34"/>
  <c r="AE27" i="30"/>
  <c r="AE41" i="25"/>
  <c r="AF10" i="31"/>
  <c r="AF24" i="32"/>
  <c r="AE75" i="34"/>
  <c r="AE35" i="24"/>
  <c r="AF25" i="27"/>
  <c r="AF44" i="31"/>
  <c r="AF40" i="36"/>
  <c r="AE12" i="26"/>
  <c r="AE14" i="16"/>
  <c r="AF6" i="37"/>
  <c r="AF39" i="31"/>
  <c r="AB15" i="7"/>
  <c r="AB38" i="7"/>
  <c r="AF30" i="36"/>
  <c r="AE6" i="27"/>
  <c r="AF12" i="36"/>
  <c r="AA49" i="3"/>
  <c r="AE10" i="32"/>
  <c r="AE14" i="27"/>
  <c r="AF5" i="35"/>
  <c r="AF26" i="16"/>
  <c r="AF21" i="29"/>
  <c r="AF8" i="24"/>
  <c r="AE42" i="30"/>
  <c r="AA20" i="3"/>
  <c r="AB41" i="7"/>
  <c r="AF50" i="36"/>
  <c r="AF17" i="16"/>
  <c r="AF68" i="33"/>
  <c r="AF38" i="23"/>
  <c r="AE17" i="34"/>
  <c r="AA44" i="7"/>
  <c r="AF24" i="30"/>
  <c r="AF6" i="36"/>
  <c r="AF20" i="25"/>
  <c r="AB33" i="3"/>
  <c r="AF6" i="23"/>
  <c r="AE5" i="36"/>
  <c r="AF46" i="24"/>
  <c r="AC54" i="4"/>
  <c r="AF15" i="23"/>
  <c r="AE59" i="27"/>
  <c r="AE55" i="16"/>
  <c r="AE74" i="27"/>
  <c r="AF79" i="26"/>
  <c r="AE37" i="26"/>
  <c r="AF78" i="26"/>
  <c r="AE78" i="18"/>
  <c r="AF33" i="16"/>
  <c r="AF49" i="16"/>
  <c r="AE8" i="26"/>
  <c r="AD30" i="4"/>
  <c r="AE10" i="26"/>
  <c r="AF18" i="30"/>
  <c r="AF7" i="35"/>
  <c r="AF20" i="30"/>
  <c r="AE25" i="27"/>
  <c r="AF32" i="35"/>
  <c r="AF36" i="30"/>
  <c r="AE8" i="29"/>
  <c r="AD75" i="4"/>
  <c r="AF58" i="24"/>
  <c r="AF21" i="35"/>
  <c r="AE32" i="31"/>
  <c r="AF15" i="34"/>
  <c r="AD57" i="4"/>
  <c r="AE60" i="18"/>
  <c r="AF63" i="18"/>
  <c r="AE6" i="25"/>
  <c r="AB22" i="3"/>
  <c r="AE59" i="18"/>
  <c r="AE15" i="28"/>
  <c r="AC61" i="4"/>
  <c r="AE16" i="23"/>
  <c r="AD26" i="4"/>
  <c r="AD11" i="4"/>
  <c r="AF54" i="26"/>
  <c r="AE63" i="33"/>
  <c r="AE21" i="26"/>
  <c r="AE38" i="33"/>
  <c r="AE20" i="16"/>
  <c r="AE72" i="18"/>
  <c r="AE66" i="33"/>
  <c r="AE17" i="23"/>
  <c r="AD43" i="4"/>
  <c r="AF22" i="35"/>
  <c r="AE36" i="26"/>
  <c r="AE68" i="34"/>
  <c r="AF9" i="25"/>
  <c r="AF13" i="18"/>
  <c r="AF35" i="30"/>
  <c r="AE30" i="24"/>
  <c r="AA19" i="3"/>
  <c r="AE43" i="27"/>
  <c r="AF55" i="16"/>
  <c r="AB16" i="7"/>
  <c r="AA23" i="3"/>
  <c r="AE38" i="30"/>
  <c r="AE45" i="18"/>
  <c r="AF31" i="16"/>
  <c r="AE71" i="34"/>
  <c r="AF24" i="29"/>
  <c r="AE23" i="24"/>
  <c r="AE7" i="34"/>
  <c r="AF5" i="24"/>
  <c r="AE18" i="29"/>
  <c r="AF19" i="29"/>
  <c r="AF16" i="27"/>
  <c r="AC73" i="4"/>
  <c r="AE26" i="28"/>
  <c r="AF83" i="34"/>
  <c r="AE34" i="36"/>
  <c r="AD27" i="4"/>
  <c r="AB52" i="7"/>
  <c r="AF37" i="36"/>
  <c r="AF85" i="18"/>
  <c r="AF14" i="18"/>
  <c r="AF14" i="36"/>
  <c r="AB47" i="7"/>
  <c r="AB43" i="3"/>
  <c r="AA46" i="7"/>
  <c r="AE12" i="28"/>
  <c r="AF38" i="34"/>
  <c r="AE5" i="37"/>
  <c r="AF16" i="25"/>
  <c r="AE26" i="16"/>
  <c r="AE47" i="27"/>
  <c r="AE40" i="24"/>
  <c r="AA21" i="7"/>
  <c r="AE40" i="33"/>
  <c r="AA37" i="7"/>
  <c r="AF92" i="18"/>
  <c r="AE23" i="31"/>
  <c r="AE22" i="31"/>
  <c r="AE35" i="32"/>
  <c r="AE55" i="36"/>
  <c r="AA13" i="3"/>
  <c r="AE17" i="24"/>
  <c r="AE18" i="28"/>
  <c r="AE15" i="26"/>
  <c r="AE39" i="30"/>
  <c r="AF40" i="31"/>
  <c r="AE38" i="35"/>
  <c r="AE10" i="30"/>
  <c r="AE56" i="26"/>
  <c r="AE31" i="35"/>
  <c r="AE6" i="23"/>
  <c r="AF86" i="18"/>
  <c r="AE38" i="25"/>
  <c r="AA11" i="3"/>
  <c r="AE18" i="26"/>
  <c r="AF29" i="35"/>
  <c r="AE33" i="23"/>
  <c r="AB23" i="7"/>
  <c r="AE58" i="18"/>
  <c r="AB30" i="7"/>
  <c r="AF25" i="33"/>
  <c r="AF70" i="26"/>
  <c r="AE62" i="26"/>
  <c r="AD35" i="4"/>
  <c r="AC78" i="4"/>
  <c r="AF26" i="34"/>
  <c r="AE8" i="33"/>
  <c r="AE6" i="16"/>
  <c r="AD80" i="4"/>
  <c r="AE64" i="26"/>
  <c r="AC84" i="4"/>
  <c r="AE60" i="34"/>
  <c r="AD77" i="4"/>
  <c r="AE63" i="26"/>
  <c r="AE5" i="26"/>
  <c r="AE9" i="25"/>
  <c r="AE38" i="23"/>
  <c r="AE18" i="23"/>
  <c r="AE28" i="30"/>
  <c r="AE21" i="28"/>
  <c r="AF60" i="28"/>
  <c r="AF67" i="34"/>
  <c r="AE83" i="34"/>
  <c r="AE28" i="35"/>
  <c r="AF34" i="31"/>
  <c r="AF11" i="36"/>
  <c r="AE6" i="18"/>
  <c r="AE53" i="18"/>
  <c r="AE5" i="25"/>
  <c r="AE58" i="34"/>
  <c r="AE25" i="23"/>
  <c r="AF49" i="36"/>
  <c r="AE56" i="24"/>
  <c r="AF71" i="18"/>
  <c r="AB12" i="3"/>
  <c r="AE17" i="28"/>
  <c r="AE67" i="27"/>
  <c r="AD58" i="4"/>
  <c r="AF8" i="16"/>
  <c r="AC77" i="4"/>
  <c r="AF6" i="24"/>
  <c r="AE30" i="26"/>
  <c r="AE26" i="24"/>
  <c r="AF18" i="29"/>
  <c r="AF19" i="27"/>
  <c r="AE31" i="24"/>
  <c r="AF17" i="35"/>
  <c r="AE100" i="18"/>
  <c r="AF17" i="25"/>
  <c r="AE57" i="24"/>
  <c r="AF18" i="26"/>
  <c r="AF10" i="32"/>
  <c r="AF95" i="18"/>
  <c r="AF50" i="26"/>
  <c r="AE51" i="16"/>
  <c r="AF15" i="24"/>
  <c r="AE14" i="26"/>
  <c r="AE11" i="32"/>
  <c r="AE44" i="18"/>
  <c r="AE61" i="18"/>
  <c r="AE40" i="25"/>
  <c r="AE52" i="16"/>
  <c r="AE62" i="16"/>
  <c r="AF57" i="24"/>
  <c r="AF34" i="33"/>
  <c r="AF18" i="34"/>
  <c r="AE30" i="16"/>
  <c r="AE25" i="36"/>
  <c r="AF22" i="36"/>
  <c r="AE73" i="18"/>
  <c r="AB4" i="3"/>
  <c r="AE35" i="30"/>
  <c r="AF44" i="25"/>
  <c r="AF55" i="36"/>
  <c r="AE60" i="23"/>
  <c r="AE61" i="24"/>
  <c r="AF8" i="31"/>
  <c r="AA32" i="3"/>
  <c r="AE21" i="24"/>
  <c r="AF39" i="30"/>
  <c r="AE14" i="34"/>
  <c r="AE13" i="28"/>
  <c r="AE25" i="30"/>
  <c r="AB47" i="3"/>
  <c r="AA29" i="3"/>
  <c r="AF20" i="24"/>
  <c r="AB21" i="3"/>
  <c r="AA15" i="7"/>
  <c r="AE35" i="31"/>
  <c r="AE43" i="30"/>
  <c r="AE81" i="34"/>
  <c r="AF54" i="34"/>
  <c r="AF50" i="27"/>
  <c r="AF7" i="29"/>
  <c r="AF62" i="16"/>
  <c r="AF49" i="18"/>
  <c r="AD48" i="4"/>
  <c r="AE28" i="24"/>
  <c r="AA28" i="7"/>
  <c r="AF48" i="35"/>
  <c r="AD5" i="4"/>
  <c r="AE29" i="31"/>
  <c r="AE39" i="27"/>
  <c r="AF73" i="34"/>
  <c r="AC82" i="4"/>
  <c r="AE9" i="32"/>
  <c r="AF24" i="16"/>
  <c r="AC19" i="4"/>
  <c r="AF34" i="28"/>
  <c r="AF37" i="25"/>
  <c r="AB46" i="3"/>
  <c r="AE80" i="34"/>
  <c r="AE19" i="28"/>
  <c r="AC22" i="4"/>
  <c r="AE13" i="16"/>
  <c r="AE15" i="36"/>
  <c r="AF56" i="18"/>
  <c r="AF80" i="18"/>
  <c r="AF98" i="18"/>
  <c r="AF39" i="25"/>
  <c r="AC15" i="4"/>
  <c r="AF23" i="26"/>
  <c r="AF12" i="23"/>
  <c r="AF45" i="27"/>
  <c r="AE62" i="24"/>
  <c r="AA14" i="3"/>
  <c r="AF32" i="16"/>
  <c r="AF84" i="18"/>
  <c r="AE55" i="26"/>
  <c r="AE16" i="29"/>
  <c r="AE6" i="29"/>
  <c r="AE44" i="27"/>
  <c r="AF21" i="32"/>
  <c r="AF35" i="31"/>
  <c r="AF28" i="35"/>
  <c r="AF43" i="35"/>
  <c r="AF45" i="25"/>
  <c r="AF19" i="33"/>
  <c r="AE7" i="33"/>
  <c r="AE37" i="31"/>
  <c r="AF57" i="16"/>
  <c r="AE96" i="18"/>
  <c r="AE57" i="34"/>
  <c r="AE93" i="18"/>
  <c r="AA34" i="7"/>
  <c r="AB10" i="7"/>
  <c r="AF39" i="27"/>
  <c r="AE27" i="32"/>
  <c r="AE32" i="16"/>
  <c r="AE13" i="29"/>
  <c r="AE42" i="31"/>
  <c r="AF73" i="18"/>
  <c r="AF42" i="33"/>
  <c r="AE44" i="16"/>
  <c r="AF28" i="24"/>
  <c r="AF34" i="36"/>
  <c r="AE46" i="24"/>
  <c r="AE36" i="18"/>
  <c r="AF11" i="34"/>
  <c r="AA6" i="7"/>
  <c r="AE41" i="31"/>
  <c r="AF54" i="18"/>
  <c r="AE23" i="28"/>
  <c r="AF17" i="27"/>
  <c r="AF17" i="26"/>
  <c r="AF26" i="24"/>
  <c r="AF62" i="23"/>
  <c r="AE7" i="27"/>
  <c r="AE40" i="27"/>
  <c r="AF20" i="32"/>
  <c r="AF60" i="27"/>
  <c r="AF49" i="25"/>
  <c r="AE35" i="34"/>
  <c r="AE32" i="25"/>
  <c r="AF36" i="25"/>
  <c r="AB18" i="3"/>
  <c r="AF45" i="24"/>
  <c r="AF54" i="36"/>
  <c r="AE94" i="18"/>
  <c r="AE16" i="26"/>
  <c r="AE33" i="18"/>
</calcChain>
</file>

<file path=xl/comments1.xml><?xml version="1.0" encoding="utf-8"?>
<comments xmlns="http://schemas.openxmlformats.org/spreadsheetml/2006/main">
  <authors>
    <author>Author</author>
  </authors>
  <commentList>
    <comment ref="F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C28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8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29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0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1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4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6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C33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G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S0 is an existing solenoid from Artemis B source</t>
        </r>
      </text>
    </comment>
    <comment ref="D27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7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8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5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297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09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1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13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28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0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  <comment ref="D332" authorId="0" shapeId="0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to be determined as "QH" or "QV" at a later time</t>
        </r>
      </text>
    </comment>
  </commentList>
</comments>
</file>

<file path=xl/comments3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Rodriguez, Pedro</author>
  </authors>
  <commentList>
    <comment ref="B5" authorId="0" shapeId="0">
      <text>
        <r>
          <rPr>
            <b/>
            <sz val="9"/>
            <color indexed="81"/>
            <rFont val="Tahoma"/>
            <family val="2"/>
          </rPr>
          <t>Rodriguez, Pedro: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<sst xmlns="http://schemas.openxmlformats.org/spreadsheetml/2006/main" count="37444" uniqueCount="4177">
  <si>
    <t>Diagnostics Device</t>
  </si>
  <si>
    <t xml:space="preserve">Cable Number </t>
  </si>
  <si>
    <t>Function</t>
  </si>
  <si>
    <t>Cable Type</t>
  </si>
  <si>
    <t>Termination Device</t>
  </si>
  <si>
    <t>Port Number In</t>
  </si>
  <si>
    <t>Port Number Out</t>
  </si>
  <si>
    <t>Patch Cable</t>
  </si>
  <si>
    <t>MTCA Chassis</t>
  </si>
  <si>
    <t>MTCA Slot</t>
  </si>
  <si>
    <t>PM Flapper</t>
  </si>
  <si>
    <t>24F000084</t>
  </si>
  <si>
    <t>4C_22AWG_Multi_006</t>
  </si>
  <si>
    <t>X Signal</t>
  </si>
  <si>
    <t>CPC to LEMO650</t>
  </si>
  <si>
    <t>LEMO650/LEMO650</t>
  </si>
  <si>
    <t>CPC-1</t>
  </si>
  <si>
    <t>LEMO-1A</t>
  </si>
  <si>
    <t>24F000080</t>
  </si>
  <si>
    <t>Y Signal</t>
  </si>
  <si>
    <t>CPC-2</t>
  </si>
  <si>
    <t>LEMO-1B</t>
  </si>
  <si>
    <t>24F000128</t>
  </si>
  <si>
    <t>Pin Number</t>
  </si>
  <si>
    <t>1,2,3</t>
  </si>
  <si>
    <t>4,5,6</t>
  </si>
  <si>
    <t>LEMO-2A</t>
  </si>
  <si>
    <t>24F000124</t>
  </si>
  <si>
    <t>LEMO-2B</t>
  </si>
  <si>
    <t>24F000120</t>
  </si>
  <si>
    <t>CPC-3</t>
  </si>
  <si>
    <t>LEMO-3A</t>
  </si>
  <si>
    <t>24F000116</t>
  </si>
  <si>
    <t>LEMO-3B</t>
  </si>
  <si>
    <t>FE_LEBT:PM_D0856</t>
  </si>
  <si>
    <t>FE_SCS2:PM_D0752</t>
  </si>
  <si>
    <t>24F000086</t>
  </si>
  <si>
    <t>PM 6"</t>
  </si>
  <si>
    <t>CPC-4</t>
  </si>
  <si>
    <t>LEMO-4A</t>
  </si>
  <si>
    <t>PM 12"</t>
  </si>
  <si>
    <t>24F000140</t>
  </si>
  <si>
    <t>6C_22AWG_Multi_010</t>
  </si>
  <si>
    <t>LEMO-4B</t>
  </si>
  <si>
    <t>7,8,9</t>
  </si>
  <si>
    <t>LEMO-4C</t>
  </si>
  <si>
    <t>FE_LEBT:PM_D0783</t>
  </si>
  <si>
    <t>24F000060</t>
  </si>
  <si>
    <t>CPC-5</t>
  </si>
  <si>
    <t>LEMO-5A</t>
  </si>
  <si>
    <t>24F000067</t>
  </si>
  <si>
    <t>LEMO-5B</t>
  </si>
  <si>
    <t>LEMO-5C</t>
  </si>
  <si>
    <t>24F000131</t>
  </si>
  <si>
    <t>CPC-6</t>
  </si>
  <si>
    <t>LEMO-6A</t>
  </si>
  <si>
    <t>24F000130</t>
  </si>
  <si>
    <t>LEMO-6B</t>
  </si>
  <si>
    <t>LEMO-6C</t>
  </si>
  <si>
    <t>FE_LEBT:PM_D0824</t>
  </si>
  <si>
    <t>24F000072</t>
  </si>
  <si>
    <t>CPC-7</t>
  </si>
  <si>
    <t>LEMO-7A</t>
  </si>
  <si>
    <t>24F000066</t>
  </si>
  <si>
    <t>LEMO-7B</t>
  </si>
  <si>
    <t>LEMO-7C</t>
  </si>
  <si>
    <t>PM 8"</t>
  </si>
  <si>
    <t>FE_LEBT:PM_D0998</t>
  </si>
  <si>
    <t>24F000142</t>
  </si>
  <si>
    <t>8C_22AWG_Multi_016</t>
  </si>
  <si>
    <t>8" Signal</t>
  </si>
  <si>
    <t>CPC-8</t>
  </si>
  <si>
    <t>LEMO-8A</t>
  </si>
  <si>
    <t>LEMO-8B</t>
  </si>
  <si>
    <t>LEMO-8C</t>
  </si>
  <si>
    <t>FE_MEBT:PM_D1092</t>
  </si>
  <si>
    <t>24F000134</t>
  </si>
  <si>
    <t>CPC-9</t>
  </si>
  <si>
    <t>LEMO-9A</t>
  </si>
  <si>
    <t>LEMO-9B</t>
  </si>
  <si>
    <t>LEMO-9C</t>
  </si>
  <si>
    <t>Allison Scanner</t>
  </si>
  <si>
    <t>FE_SCS1:EMS_D0739</t>
  </si>
  <si>
    <t>24E000052</t>
  </si>
  <si>
    <t>2C_75LC_Coax_089</t>
  </si>
  <si>
    <t>Signal</t>
  </si>
  <si>
    <t>N-Type to SMA</t>
  </si>
  <si>
    <t>J1</t>
  </si>
  <si>
    <t>NA</t>
  </si>
  <si>
    <t>SMA/LEMO650</t>
  </si>
  <si>
    <t>24E000051</t>
  </si>
  <si>
    <t>J2</t>
  </si>
  <si>
    <t>FE_SCS2:EMS_D0718</t>
  </si>
  <si>
    <t>24E000054</t>
  </si>
  <si>
    <t>24E000053</t>
  </si>
  <si>
    <t>J3</t>
  </si>
  <si>
    <t>J4</t>
  </si>
  <si>
    <t>Faraday Cup</t>
  </si>
  <si>
    <t>24E000055</t>
  </si>
  <si>
    <t>J5</t>
  </si>
  <si>
    <t>24E000050</t>
  </si>
  <si>
    <t>J6</t>
  </si>
  <si>
    <t>24E000056</t>
  </si>
  <si>
    <t>J7</t>
  </si>
  <si>
    <t>24E000057</t>
  </si>
  <si>
    <t>J8</t>
  </si>
  <si>
    <t>J9</t>
  </si>
  <si>
    <t>J10</t>
  </si>
  <si>
    <t>24E000064</t>
  </si>
  <si>
    <t>J11</t>
  </si>
  <si>
    <t>J12</t>
  </si>
  <si>
    <t>BPM</t>
  </si>
  <si>
    <t>FE_MEBT:BPM_D1056</t>
  </si>
  <si>
    <t>24E000015</t>
  </si>
  <si>
    <t>2C_1/4in_Hardline_036</t>
  </si>
  <si>
    <t>PICO Port</t>
  </si>
  <si>
    <t>FGPDB Port</t>
  </si>
  <si>
    <t>1T</t>
  </si>
  <si>
    <t>SMA to SMA</t>
  </si>
  <si>
    <t>24E000016</t>
  </si>
  <si>
    <t>2L</t>
  </si>
  <si>
    <t>24E000017</t>
  </si>
  <si>
    <t>3R</t>
  </si>
  <si>
    <t>24E000018</t>
  </si>
  <si>
    <t>4B</t>
  </si>
  <si>
    <t>24E000019</t>
  </si>
  <si>
    <t>Ref</t>
  </si>
  <si>
    <t>24E000014</t>
  </si>
  <si>
    <t>24E000011</t>
  </si>
  <si>
    <t>24E000012</t>
  </si>
  <si>
    <t>24E000013</t>
  </si>
  <si>
    <t>24E000010</t>
  </si>
  <si>
    <t>FE_MEBT:RFS_D1056</t>
  </si>
  <si>
    <t>24E000005</t>
  </si>
  <si>
    <t>24E000006</t>
  </si>
  <si>
    <t>24E000007</t>
  </si>
  <si>
    <t>24E000008</t>
  </si>
  <si>
    <t>24E000009</t>
  </si>
  <si>
    <t>24E000001</t>
  </si>
  <si>
    <t>24E000002</t>
  </si>
  <si>
    <t>24E000003</t>
  </si>
  <si>
    <t>24E000004</t>
  </si>
  <si>
    <t>24E000000</t>
  </si>
  <si>
    <t>Shield Pin</t>
  </si>
  <si>
    <t>Signal Pin</t>
  </si>
  <si>
    <t>CPC pinout</t>
  </si>
  <si>
    <t>Shield=3</t>
  </si>
  <si>
    <t>Shield=6</t>
  </si>
  <si>
    <t>Shield=9</t>
  </si>
  <si>
    <t>Blue/Wh=4</t>
  </si>
  <si>
    <t>White/Blue=5</t>
  </si>
  <si>
    <t>Green/Wh=7</t>
  </si>
  <si>
    <t>White/Gr=8</t>
  </si>
  <si>
    <t>Orange/Wh=1</t>
  </si>
  <si>
    <t>White/Or=2</t>
  </si>
  <si>
    <t>Shield-6</t>
  </si>
  <si>
    <t>24E000049</t>
  </si>
  <si>
    <t>24E000059</t>
  </si>
  <si>
    <t>24E000063</t>
  </si>
  <si>
    <t>Panel 1</t>
  </si>
  <si>
    <t>Panel 2</t>
  </si>
  <si>
    <t>Panel 3</t>
  </si>
  <si>
    <t>Panel 4</t>
  </si>
  <si>
    <t>LS1_CA01:BPM_D1129</t>
  </si>
  <si>
    <t>34E000106</t>
  </si>
  <si>
    <t>34E000105</t>
  </si>
  <si>
    <t>LS1_CA01:RFS_D1129</t>
  </si>
  <si>
    <t>34E000107</t>
  </si>
  <si>
    <t>34E000108</t>
  </si>
  <si>
    <t>34E000109</t>
  </si>
  <si>
    <t>LS1_CA01:BPM_D1144</t>
  </si>
  <si>
    <t>LS1_CA01:RFS_D1144</t>
  </si>
  <si>
    <t>34E000100</t>
  </si>
  <si>
    <t>34E000101</t>
  </si>
  <si>
    <t>34E000102</t>
  </si>
  <si>
    <t>34E000103</t>
  </si>
  <si>
    <t>LS1_WA01:BPM_D1155</t>
  </si>
  <si>
    <t>LS1_WA01:RFS_D1155</t>
  </si>
  <si>
    <t>34E000391</t>
  </si>
  <si>
    <t>34E000392</t>
  </si>
  <si>
    <t>34E000393</t>
  </si>
  <si>
    <t>34E000394</t>
  </si>
  <si>
    <t>34E000306</t>
  </si>
  <si>
    <t>LS1_CA02:BPM_D1163</t>
  </si>
  <si>
    <t>LS1_CA02:RFS_D1163</t>
  </si>
  <si>
    <t>34E000343</t>
  </si>
  <si>
    <t>34E000305</t>
  </si>
  <si>
    <t>34E000344</t>
  </si>
  <si>
    <t>34E000345</t>
  </si>
  <si>
    <t>34E000346</t>
  </si>
  <si>
    <t>34E000304</t>
  </si>
  <si>
    <t>34E000339</t>
  </si>
  <si>
    <t>34E000340</t>
  </si>
  <si>
    <t>34E000341</t>
  </si>
  <si>
    <t>34E000342</t>
  </si>
  <si>
    <t>34E000303</t>
  </si>
  <si>
    <t>34E000387</t>
  </si>
  <si>
    <t>34E000388</t>
  </si>
  <si>
    <t>34E000389</t>
  </si>
  <si>
    <t>34E000390</t>
  </si>
  <si>
    <t>LS1_CA03:BPM_D1196</t>
  </si>
  <si>
    <t>LS1_CA03:RFS_D1196</t>
  </si>
  <si>
    <t>34E000302</t>
  </si>
  <si>
    <t>34E000335</t>
  </si>
  <si>
    <t>34E000336</t>
  </si>
  <si>
    <t>34E000337</t>
  </si>
  <si>
    <t>34E000338</t>
  </si>
  <si>
    <t>34E000301</t>
  </si>
  <si>
    <t>34E000331</t>
  </si>
  <si>
    <t>34E000332</t>
  </si>
  <si>
    <t>34E000334</t>
  </si>
  <si>
    <t>34E000333</t>
  </si>
  <si>
    <t>FS2_BMS:BPM_D4283</t>
  </si>
  <si>
    <t>FS2_BMS:RFS_D4283</t>
  </si>
  <si>
    <t>44E000065</t>
  </si>
  <si>
    <t>44E000066</t>
  </si>
  <si>
    <t>44E000067</t>
  </si>
  <si>
    <t>44E000068</t>
  </si>
  <si>
    <t>44E000073</t>
  </si>
  <si>
    <t>44E000061</t>
  </si>
  <si>
    <t>44E000062</t>
  </si>
  <si>
    <t>44E000063</t>
  </si>
  <si>
    <t>44E000064</t>
  </si>
  <si>
    <t>44E000072</t>
  </si>
  <si>
    <t>44E000060</t>
  </si>
  <si>
    <t>44E000059</t>
  </si>
  <si>
    <t>44E000069</t>
  </si>
  <si>
    <t>44E000070</t>
  </si>
  <si>
    <t>44E000071</t>
  </si>
  <si>
    <t>LS3_WD01:BPM_D4389</t>
  </si>
  <si>
    <t>LS3_WD01:RFS_D4389</t>
  </si>
  <si>
    <t>34E000099</t>
  </si>
  <si>
    <t>34E000092</t>
  </si>
  <si>
    <t>34E000093</t>
  </si>
  <si>
    <t>34E000094</t>
  </si>
  <si>
    <t>34E000095</t>
  </si>
  <si>
    <t>2C_5kVDC_Coax_035</t>
  </si>
  <si>
    <t>SHV</t>
  </si>
  <si>
    <t>24H000002</t>
  </si>
  <si>
    <t>24H000003</t>
  </si>
  <si>
    <t>24H000007</t>
  </si>
  <si>
    <t>24H000008</t>
  </si>
  <si>
    <t>24H000009</t>
  </si>
  <si>
    <t>FE_LEBT:FC_D0998</t>
  </si>
  <si>
    <t>1: EBS8005</t>
  </si>
  <si>
    <t>Ch1</t>
  </si>
  <si>
    <t>Ch2</t>
  </si>
  <si>
    <t>Ch3</t>
  </si>
  <si>
    <t>Ch4</t>
  </si>
  <si>
    <t>Ch5</t>
  </si>
  <si>
    <t>Ch6</t>
  </si>
  <si>
    <t>Ch7</t>
  </si>
  <si>
    <t>Bias Supply Chassis</t>
  </si>
  <si>
    <t>Bias Supply Slot</t>
  </si>
  <si>
    <t>Bias Supply Channel</t>
  </si>
  <si>
    <t>2: EHS8020n</t>
  </si>
  <si>
    <t>1-A</t>
  </si>
  <si>
    <t>1-B</t>
  </si>
  <si>
    <t>2-A</t>
  </si>
  <si>
    <t>2-B</t>
  </si>
  <si>
    <t>no connection</t>
  </si>
  <si>
    <t>3-A</t>
  </si>
  <si>
    <t>4-A</t>
  </si>
  <si>
    <t>4-B</t>
  </si>
  <si>
    <t>5-A</t>
  </si>
  <si>
    <t>5-B</t>
  </si>
  <si>
    <t>1 IN</t>
  </si>
  <si>
    <t>2 IN</t>
  </si>
  <si>
    <t>3 IN</t>
  </si>
  <si>
    <t>4 IN</t>
  </si>
  <si>
    <t>5 IN</t>
  </si>
  <si>
    <t>SHV/SHV</t>
  </si>
  <si>
    <t>LS1_N1501</t>
  </si>
  <si>
    <t>Halo Ring Monitor</t>
  </si>
  <si>
    <t>34H000018</t>
  </si>
  <si>
    <t>34H000020</t>
  </si>
  <si>
    <t>34H000021</t>
  </si>
  <si>
    <t>34H000023</t>
  </si>
  <si>
    <t>34H000022</t>
  </si>
  <si>
    <t>34H000019</t>
  </si>
  <si>
    <t>2C_1kV75LC_Coax_090</t>
  </si>
  <si>
    <t>34H000105</t>
  </si>
  <si>
    <t>34H000103</t>
  </si>
  <si>
    <t>34H000102</t>
  </si>
  <si>
    <t>34H000115</t>
  </si>
  <si>
    <t>34H000116</t>
  </si>
  <si>
    <t>34H000104</t>
  </si>
  <si>
    <t>No terminiation</t>
  </si>
  <si>
    <t>LS1_N0206</t>
  </si>
  <si>
    <t>FE_N0106</t>
  </si>
  <si>
    <t>FS2_N0108</t>
  </si>
  <si>
    <t>LS1_CB06:BPM_D1550</t>
  </si>
  <si>
    <t>34E000196</t>
  </si>
  <si>
    <t>34E000197</t>
  </si>
  <si>
    <t>34E000198</t>
  </si>
  <si>
    <t>34E000199</t>
  </si>
  <si>
    <t>34E000192</t>
  </si>
  <si>
    <t>34E000193</t>
  </si>
  <si>
    <t>34E000194</t>
  </si>
  <si>
    <t>34E000195</t>
  </si>
  <si>
    <t>34E000188</t>
  </si>
  <si>
    <t>34E000189</t>
  </si>
  <si>
    <t>34E000190</t>
  </si>
  <si>
    <t>34E000191</t>
  </si>
  <si>
    <t>LS1_CB06:BPM_D1570</t>
  </si>
  <si>
    <t>LS1_CB06:BPM_D1590</t>
  </si>
  <si>
    <t>34E000111</t>
  </si>
  <si>
    <t>34E000113</t>
  </si>
  <si>
    <t>34E000115</t>
  </si>
  <si>
    <t>LS1_CB07:BPM_D1614</t>
  </si>
  <si>
    <t>34E000180</t>
  </si>
  <si>
    <t>34E000181</t>
  </si>
  <si>
    <t>34E000182</t>
  </si>
  <si>
    <t>34E000183</t>
  </si>
  <si>
    <t>34E000110</t>
  </si>
  <si>
    <t>LS1_CB07:BPM_D1634</t>
  </si>
  <si>
    <t>LS1_CB07:BPM_D1654</t>
  </si>
  <si>
    <t>34E000176</t>
  </si>
  <si>
    <t>34E000177</t>
  </si>
  <si>
    <t>34E000178</t>
  </si>
  <si>
    <t>34E000179</t>
  </si>
  <si>
    <t>34E000172</t>
  </si>
  <si>
    <t>34E000173</t>
  </si>
  <si>
    <t>34E000174</t>
  </si>
  <si>
    <t>34E000175</t>
  </si>
  <si>
    <t>34E000129</t>
  </si>
  <si>
    <t>34E000128</t>
  </si>
  <si>
    <t>34E000184</t>
  </si>
  <si>
    <t>34E000185</t>
  </si>
  <si>
    <t>34E000186</t>
  </si>
  <si>
    <t>34E000187</t>
  </si>
  <si>
    <t>34E000114</t>
  </si>
  <si>
    <t>FS2_BMS:BPM_D4142</t>
  </si>
  <si>
    <t>FS2_BMS:RFS_D4142</t>
  </si>
  <si>
    <t>FS2_BMS:RFS_D4164</t>
  </si>
  <si>
    <t>FS2_BMS:BPM_D4164</t>
  </si>
  <si>
    <t>44E000180</t>
  </si>
  <si>
    <t>44E000181</t>
  </si>
  <si>
    <t>44E000182</t>
  </si>
  <si>
    <t>44E000183</t>
  </si>
  <si>
    <t>44E000203</t>
  </si>
  <si>
    <t>44E000083</t>
  </si>
  <si>
    <t>44E000084</t>
  </si>
  <si>
    <t>44E000085</t>
  </si>
  <si>
    <t>44E000086</t>
  </si>
  <si>
    <t>44E000079</t>
  </si>
  <si>
    <t>44E000080</t>
  </si>
  <si>
    <t>44E000081</t>
  </si>
  <si>
    <t>44E000082</t>
  </si>
  <si>
    <t>44E000074</t>
  </si>
  <si>
    <t>44E000075</t>
  </si>
  <si>
    <t>44E000076</t>
  </si>
  <si>
    <t>44E000077</t>
  </si>
  <si>
    <t>44E000078</t>
  </si>
  <si>
    <t>44E000087</t>
  </si>
  <si>
    <t>44E000088</t>
  </si>
  <si>
    <t>Ion Chamber</t>
  </si>
  <si>
    <t>44E000231</t>
  </si>
  <si>
    <t>44E000015</t>
  </si>
  <si>
    <t>44E000232</t>
  </si>
  <si>
    <t>44E000017</t>
  </si>
  <si>
    <t>44E000235</t>
  </si>
  <si>
    <t>44E000019</t>
  </si>
  <si>
    <t>44E000236</t>
  </si>
  <si>
    <t>44E000020</t>
  </si>
  <si>
    <t>44E000230</t>
  </si>
  <si>
    <t>44E000014</t>
  </si>
  <si>
    <t>44E000233</t>
  </si>
  <si>
    <t>44E000016</t>
  </si>
  <si>
    <t>44E000234</t>
  </si>
  <si>
    <t>44E000018</t>
  </si>
  <si>
    <t>FE_LEBT:PM_D0945</t>
  </si>
  <si>
    <t>FE_LEBT:PM_D0986</t>
  </si>
  <si>
    <t>FS2_BBS:PM_D4051</t>
  </si>
  <si>
    <t>24F000107</t>
  </si>
  <si>
    <t>24F000110</t>
  </si>
  <si>
    <t>24F000102</t>
  </si>
  <si>
    <t>24F000053</t>
  </si>
  <si>
    <t>24F000094</t>
  </si>
  <si>
    <t>24F000098</t>
  </si>
  <si>
    <t>24F000091</t>
  </si>
  <si>
    <t>44F000013</t>
  </si>
  <si>
    <t>44F000012</t>
  </si>
  <si>
    <t>44F000096</t>
  </si>
  <si>
    <t>44F000003</t>
  </si>
  <si>
    <t>44F000006</t>
  </si>
  <si>
    <t>44F000004</t>
  </si>
  <si>
    <t>LS1_N0604</t>
  </si>
  <si>
    <t>Neutron Detector</t>
  </si>
  <si>
    <t>Long Run Cable</t>
  </si>
  <si>
    <t>Inter-Rack Connections</t>
  </si>
  <si>
    <t>Terminating Device</t>
  </si>
  <si>
    <t>24H000011</t>
  </si>
  <si>
    <t>24H000012</t>
  </si>
  <si>
    <t>Lemo to Lemo Panel</t>
  </si>
  <si>
    <t>1_OUT Port</t>
  </si>
  <si>
    <t>1_IN Port</t>
  </si>
  <si>
    <t>ISEG 8003</t>
  </si>
  <si>
    <t>2: EBS8003</t>
  </si>
  <si>
    <t>Pico-8</t>
  </si>
  <si>
    <t>Lemo250/Lemo250</t>
  </si>
  <si>
    <t>Lemo650/Lemo650</t>
  </si>
  <si>
    <t>2_IN Port</t>
  </si>
  <si>
    <t>2_OUT Port</t>
  </si>
  <si>
    <t>3_OUT Port</t>
  </si>
  <si>
    <t>4_IN Port</t>
  </si>
  <si>
    <t>4_OUT Port</t>
  </si>
  <si>
    <t>5_IN Port</t>
  </si>
  <si>
    <t>5_OUT Port</t>
  </si>
  <si>
    <t>6_IN Port</t>
  </si>
  <si>
    <t>6_OUT Port</t>
  </si>
  <si>
    <t>7_IN Port</t>
  </si>
  <si>
    <t>7_OUT Port</t>
  </si>
  <si>
    <t>8_IN Port</t>
  </si>
  <si>
    <t>8_OUT Port</t>
  </si>
  <si>
    <t>3_IN Port</t>
  </si>
  <si>
    <t>Interconnect</t>
  </si>
  <si>
    <t>-</t>
  </si>
  <si>
    <t>Lemo250 Patch Cable</t>
  </si>
  <si>
    <t>Lemo650 Patch Cable</t>
  </si>
  <si>
    <t>Profile Monitors</t>
  </si>
  <si>
    <t>Allison Scanner Suppressor Ring Bias</t>
  </si>
  <si>
    <t>Faraday Cup Signal</t>
  </si>
  <si>
    <t>Allison Scanner Signal</t>
  </si>
  <si>
    <t>Faraday Cup Suppressor Ring Bias</t>
  </si>
  <si>
    <t>Ch0</t>
  </si>
  <si>
    <t>Fast Faraday Cup</t>
  </si>
  <si>
    <t>FE_LEBT:FFC_D0998</t>
  </si>
  <si>
    <t>24E000058</t>
  </si>
  <si>
    <t>2C_5/8in_Hardline_095</t>
  </si>
  <si>
    <t>N-type Patch panel</t>
  </si>
  <si>
    <t>Notes</t>
  </si>
  <si>
    <t>Terminates into FFC scope</t>
  </si>
  <si>
    <t>24E000062</t>
  </si>
  <si>
    <t>24H000014</t>
  </si>
  <si>
    <t>24H000010</t>
  </si>
  <si>
    <t>24H000001</t>
  </si>
  <si>
    <t>24H000000</t>
  </si>
  <si>
    <t>24H000029</t>
  </si>
  <si>
    <t>24H000030</t>
  </si>
  <si>
    <t>HV deflection plate</t>
  </si>
  <si>
    <t>Matsusada #1</t>
  </si>
  <si>
    <t>Matsusada #2</t>
  </si>
  <si>
    <t>Matsusada #3</t>
  </si>
  <si>
    <t>Matsusada #4</t>
  </si>
  <si>
    <t>Matsusada #5</t>
  </si>
  <si>
    <t>Viewer Camera</t>
  </si>
  <si>
    <t>24F000026</t>
  </si>
  <si>
    <t>24F000186</t>
  </si>
  <si>
    <t>24F000000</t>
  </si>
  <si>
    <t>24F000009</t>
  </si>
  <si>
    <t>FE_LEBT:VD_D0812</t>
  </si>
  <si>
    <t>FE_SCS1:VD_D0739</t>
  </si>
  <si>
    <t>FE_SCS2:VD_D0718</t>
  </si>
  <si>
    <t>8C_23AWG_Cat6_046</t>
  </si>
  <si>
    <t>video signal</t>
  </si>
  <si>
    <t>POE Switch</t>
  </si>
  <si>
    <t>FRIB Diag CPU N0105</t>
  </si>
  <si>
    <t>HV deflection plate: x top</t>
  </si>
  <si>
    <t>HV deflection plate: x bot</t>
  </si>
  <si>
    <t>HV deflection plate :  y top</t>
  </si>
  <si>
    <t>HV deflection plate: y bot</t>
  </si>
  <si>
    <t>FE_EML:VD_D1098</t>
  </si>
  <si>
    <t>FE_LEBT:VD_D0976</t>
  </si>
  <si>
    <t>24F000194</t>
  </si>
  <si>
    <t>24F000035</t>
  </si>
  <si>
    <t>24F000189</t>
  </si>
  <si>
    <t>CH6 - fmc1-3</t>
  </si>
  <si>
    <t>CH5 - fmc1-2</t>
  </si>
  <si>
    <t>CH4 - fmc1-1</t>
  </si>
  <si>
    <t>CH2 - fmc2-3</t>
  </si>
  <si>
    <t>CH1 - fmc2-2</t>
  </si>
  <si>
    <t>CH0 - fmc2-1</t>
  </si>
  <si>
    <t>CH7 - fmc1-4</t>
  </si>
  <si>
    <t>CH3 - fmc2-4</t>
  </si>
  <si>
    <t>FE_MEBT:BCM_D1055</t>
  </si>
  <si>
    <t>BCM</t>
  </si>
  <si>
    <t>24E000044</t>
  </si>
  <si>
    <t>24E000042</t>
  </si>
  <si>
    <t>24E000043</t>
  </si>
  <si>
    <t>44E000226</t>
  </si>
  <si>
    <t>SILTEM 2C_22AWG_Multi_063</t>
  </si>
  <si>
    <t>signal</t>
  </si>
  <si>
    <t>Struck RTM Port</t>
  </si>
  <si>
    <t>FE_N0106 / FE_N0404 (temp)</t>
  </si>
  <si>
    <t>34E000104</t>
  </si>
  <si>
    <t>Fast Faraday Cup Suppressor Ring Bias</t>
  </si>
  <si>
    <t>24H000017</t>
  </si>
  <si>
    <t>24H000018</t>
  </si>
  <si>
    <t>24H000024</t>
  </si>
  <si>
    <t>24H000025</t>
  </si>
  <si>
    <t>24H000013</t>
  </si>
  <si>
    <t>24H000015</t>
  </si>
  <si>
    <t>24H000016</t>
  </si>
  <si>
    <t>24H000019</t>
  </si>
  <si>
    <t>24H000020</t>
  </si>
  <si>
    <t>24H000022</t>
  </si>
  <si>
    <t>24H000021</t>
  </si>
  <si>
    <t>24H000023</t>
  </si>
  <si>
    <t>24H000026</t>
  </si>
  <si>
    <t>iSEG8020n</t>
  </si>
  <si>
    <t>PICO</t>
  </si>
  <si>
    <t>CH[0-7]</t>
  </si>
  <si>
    <t>Device</t>
  </si>
  <si>
    <t>PM bias for PICO</t>
  </si>
  <si>
    <t>3-B</t>
  </si>
  <si>
    <t>Neuton Detector</t>
  </si>
  <si>
    <t>24H000006</t>
  </si>
  <si>
    <t>Test Signal</t>
  </si>
  <si>
    <t>34H000057</t>
  </si>
  <si>
    <t>34E000522</t>
  </si>
  <si>
    <t>34E000521</t>
  </si>
  <si>
    <t>Test signal</t>
  </si>
  <si>
    <t>34H000058</t>
  </si>
  <si>
    <t>34E000523</t>
  </si>
  <si>
    <t>34E000524</t>
  </si>
  <si>
    <t>34E000520</t>
  </si>
  <si>
    <t>34H000056</t>
  </si>
  <si>
    <t>34E000519</t>
  </si>
  <si>
    <t>34E000326</t>
  </si>
  <si>
    <t>LS1_CB01:BPM_D1231</t>
  </si>
  <si>
    <t>34E000325</t>
  </si>
  <si>
    <t>34E000323</t>
  </si>
  <si>
    <t>34E000324</t>
  </si>
  <si>
    <t>34E000315</t>
  </si>
  <si>
    <t>LS1_CB01:BPM_D1251</t>
  </si>
  <si>
    <t>34E000312</t>
  </si>
  <si>
    <t>34E000313</t>
  </si>
  <si>
    <t>34E000314</t>
  </si>
  <si>
    <t>34E000310</t>
  </si>
  <si>
    <t>LS1_CB01:BPM_D1271</t>
  </si>
  <si>
    <t>34E000308</t>
  </si>
  <si>
    <t>34E000309</t>
  </si>
  <si>
    <t>34E000311</t>
  </si>
  <si>
    <t>RF Pick-up</t>
  </si>
  <si>
    <t>34E000316</t>
  </si>
  <si>
    <t>LS1_CB02:BPM_D1295</t>
  </si>
  <si>
    <t>34E000317</t>
  </si>
  <si>
    <t>34E000318</t>
  </si>
  <si>
    <t>34E000319</t>
  </si>
  <si>
    <t>34E000330</t>
  </si>
  <si>
    <t>LS1_CB02:BPM_D1315</t>
  </si>
  <si>
    <t>34E000327</t>
  </si>
  <si>
    <t>34E000328</t>
  </si>
  <si>
    <t>34E000329</t>
  </si>
  <si>
    <t>34E000320</t>
  </si>
  <si>
    <t>LS1_CB02:BPM_D1335</t>
  </si>
  <si>
    <t>34E000307</t>
  </si>
  <si>
    <t>34E000322</t>
  </si>
  <si>
    <t>34E000321</t>
  </si>
  <si>
    <t>34H000055</t>
  </si>
  <si>
    <t>34E000518</t>
  </si>
  <si>
    <t>34E000517</t>
  </si>
  <si>
    <t>34E000371</t>
  </si>
  <si>
    <t>LS1_CB03:BPM_D1359</t>
  </si>
  <si>
    <t>34E000372</t>
  </si>
  <si>
    <t>34E000373</t>
  </si>
  <si>
    <t>34E000374</t>
  </si>
  <si>
    <t>34E000355</t>
  </si>
  <si>
    <t>LS1_CB03:BPM_D1379</t>
  </si>
  <si>
    <t>34E000352</t>
  </si>
  <si>
    <t>34E000353</t>
  </si>
  <si>
    <t>34E000354</t>
  </si>
  <si>
    <t>34E000350</t>
  </si>
  <si>
    <t>LS1_CB03:BPM_D1399</t>
  </si>
  <si>
    <t>34E000348</t>
  </si>
  <si>
    <t>34E000349</t>
  </si>
  <si>
    <t>34E000351</t>
  </si>
  <si>
    <t>34H000029</t>
  </si>
  <si>
    <t>Halo Monitor Ring</t>
  </si>
  <si>
    <t>34H000110</t>
  </si>
  <si>
    <t>Halo Monitor Ring,Spare</t>
  </si>
  <si>
    <t>34H000024</t>
  </si>
  <si>
    <t>34H000114</t>
  </si>
  <si>
    <t>34H000026</t>
  </si>
  <si>
    <t>34H000109</t>
  </si>
  <si>
    <t>34E000386</t>
  </si>
  <si>
    <t>LS1_WA03:BPM_D1222</t>
  </si>
  <si>
    <t>34E000385</t>
  </si>
  <si>
    <t>34E000383</t>
  </si>
  <si>
    <t>34E000384</t>
  </si>
  <si>
    <t>34H000027</t>
  </si>
  <si>
    <t>34H000111</t>
  </si>
  <si>
    <t>34E000381</t>
  </si>
  <si>
    <t>LS1_WB01:BPM_D1286</t>
  </si>
  <si>
    <t>34E000380</t>
  </si>
  <si>
    <t>34E000382</t>
  </si>
  <si>
    <t>34E000379</t>
  </si>
  <si>
    <t>34H000028</t>
  </si>
  <si>
    <t>34H000112</t>
  </si>
  <si>
    <t>34E000376</t>
  </si>
  <si>
    <t>LS1_WB02:BPM_D1350</t>
  </si>
  <si>
    <t>34E000375</t>
  </si>
  <si>
    <t>34E000377</t>
  </si>
  <si>
    <t>34E000378</t>
  </si>
  <si>
    <t>34H000025</t>
  </si>
  <si>
    <t>34H000113</t>
  </si>
  <si>
    <t>34H000054</t>
  </si>
  <si>
    <t>34E000516</t>
  </si>
  <si>
    <t>34E000515</t>
  </si>
  <si>
    <t>24E000066</t>
  </si>
  <si>
    <t>24E000067</t>
  </si>
  <si>
    <t>34E000298</t>
  </si>
  <si>
    <t>34E000299</t>
  </si>
  <si>
    <t>34E000295</t>
  </si>
  <si>
    <t>34E000296</t>
  </si>
  <si>
    <t>34E000294</t>
  </si>
  <si>
    <t>34E000292</t>
  </si>
  <si>
    <t>34E000288</t>
  </si>
  <si>
    <t>34E000287</t>
  </si>
  <si>
    <t>HV Bias</t>
  </si>
  <si>
    <t>Neuton Detector Bias</t>
  </si>
  <si>
    <t>Lemo to Lemo</t>
  </si>
  <si>
    <t>SHV to Lemo</t>
  </si>
  <si>
    <t>1: EBS8003</t>
  </si>
  <si>
    <t>Beam Position Monitors</t>
  </si>
  <si>
    <t>34E000297</t>
  </si>
  <si>
    <t>34E000293</t>
  </si>
  <si>
    <t>No term</t>
  </si>
  <si>
    <t>CableDB Location</t>
  </si>
  <si>
    <t>D4088</t>
  </si>
  <si>
    <t>D4142</t>
  </si>
  <si>
    <t>D4164</t>
  </si>
  <si>
    <t>D4178</t>
  </si>
  <si>
    <t/>
  </si>
  <si>
    <t>D3979</t>
  </si>
  <si>
    <t>D4018</t>
  </si>
  <si>
    <t>D4055</t>
  </si>
  <si>
    <t>D4102</t>
  </si>
  <si>
    <t>D3940</t>
  </si>
  <si>
    <t>D4019</t>
  </si>
  <si>
    <t>D0945</t>
  </si>
  <si>
    <t>D0962</t>
  </si>
  <si>
    <t>D0976</t>
  </si>
  <si>
    <t>D0986</t>
  </si>
  <si>
    <t>D4051</t>
  </si>
  <si>
    <t>D4143</t>
  </si>
  <si>
    <t>D3958</t>
  </si>
  <si>
    <t>D4013</t>
  </si>
  <si>
    <t>FE_LEBT:PM_D0961</t>
  </si>
  <si>
    <t>FE_LEBT:PM_D0972</t>
  </si>
  <si>
    <t>Lattice Beamline Location</t>
  </si>
  <si>
    <t>Document Change Log</t>
  </si>
  <si>
    <t xml:space="preserve">Date </t>
  </si>
  <si>
    <t>Initals</t>
  </si>
  <si>
    <t>Edited Existing Data?</t>
  </si>
  <si>
    <t>Added New Data?</t>
  </si>
  <si>
    <t>Description</t>
  </si>
  <si>
    <t>PR</t>
  </si>
  <si>
    <t>Yes</t>
  </si>
  <si>
    <t>No</t>
  </si>
  <si>
    <t>Change Log Started</t>
  </si>
  <si>
    <t>expanded PMs in FS2_N0108 rack</t>
  </si>
  <si>
    <t>1A</t>
  </si>
  <si>
    <t>2A</t>
  </si>
  <si>
    <t>1B</t>
  </si>
  <si>
    <t>1C</t>
  </si>
  <si>
    <t>2B</t>
  </si>
  <si>
    <t>2C</t>
  </si>
  <si>
    <t>Added Patch panel details to FS2_n0108 profile monitors</t>
  </si>
  <si>
    <t xml:space="preserve">PR </t>
  </si>
  <si>
    <t>Cleaned up File; added Lattice File location, standardized formatting, removed HV Bias Planning page</t>
  </si>
  <si>
    <t>Pepper Pot Camera</t>
  </si>
  <si>
    <t>FE_N0105</t>
  </si>
  <si>
    <t>FE_N0403</t>
  </si>
  <si>
    <t>D0998</t>
  </si>
  <si>
    <t>D1120</t>
  </si>
  <si>
    <t>FE_MEBT:FFC_D1102</t>
  </si>
  <si>
    <t>D0739</t>
  </si>
  <si>
    <t>D0718</t>
  </si>
  <si>
    <t>D0811</t>
  </si>
  <si>
    <t>FE_LEBT:EMS_D0812</t>
  </si>
  <si>
    <t>D0812</t>
  </si>
  <si>
    <t>D0856</t>
  </si>
  <si>
    <t>D0884</t>
  </si>
  <si>
    <t>D0913</t>
  </si>
  <si>
    <t>D0752</t>
  </si>
  <si>
    <t>D0783</t>
  </si>
  <si>
    <t>D0824</t>
  </si>
  <si>
    <t>D1092</t>
  </si>
  <si>
    <t>D0794</t>
  </si>
  <si>
    <t>D1100</t>
  </si>
  <si>
    <t>D1123</t>
  </si>
  <si>
    <t>FE_LEBT:PM_D0885</t>
  </si>
  <si>
    <t>FE_LEBT:PM_D0912</t>
  </si>
  <si>
    <t>FE_SCS2:FC_D0717</t>
  </si>
  <si>
    <t>FE_LEBT:FC_D0796</t>
  </si>
  <si>
    <t>FE_LEBT:FC_D0814</t>
  </si>
  <si>
    <t>FE_LEBT:FC_D0977</t>
  </si>
  <si>
    <t>FE_MEBT:FC_D1102</t>
  </si>
  <si>
    <t>D1098</t>
  </si>
  <si>
    <t>D1105</t>
  </si>
  <si>
    <t>FE_MEBT:VD_D1105?</t>
  </si>
  <si>
    <t>D1055</t>
  </si>
  <si>
    <t>D1121</t>
  </si>
  <si>
    <t>D4175</t>
  </si>
  <si>
    <t>FE_LEBT:BCM_D0989</t>
  </si>
  <si>
    <t>FE_MEBT:BCM_D1120</t>
  </si>
  <si>
    <t>FS2_BMS:BCM_D4176</t>
  </si>
  <si>
    <t>D1056</t>
  </si>
  <si>
    <t>D1073</t>
  </si>
  <si>
    <t>D1095</t>
  </si>
  <si>
    <t>D1113</t>
  </si>
  <si>
    <t>D1129</t>
  </si>
  <si>
    <t>D1144</t>
  </si>
  <si>
    <t>D1155</t>
  </si>
  <si>
    <t>D1163</t>
  </si>
  <si>
    <t>D1178</t>
  </si>
  <si>
    <t>D1189</t>
  </si>
  <si>
    <t>D1196</t>
  </si>
  <si>
    <t>D1212</t>
  </si>
  <si>
    <t>D4223</t>
  </si>
  <si>
    <t>D4283</t>
  </si>
  <si>
    <t>D4327</t>
  </si>
  <si>
    <t>D4389</t>
  </si>
  <si>
    <t>FE_MEBT:BPM_D1072</t>
  </si>
  <si>
    <t>FE_MEBT:RFS_D1072</t>
  </si>
  <si>
    <t>FE_MEBT:BPM_D1094</t>
  </si>
  <si>
    <t>FE_MEBT:RFS_D1094</t>
  </si>
  <si>
    <t>FE_MEBT:BPM_D1111</t>
  </si>
  <si>
    <t>FE_MEBT:RFS_D1111</t>
  </si>
  <si>
    <t>LS1_CA02:BPM_D1177</t>
  </si>
  <si>
    <t>LS1_CA02:RFS_D1177</t>
  </si>
  <si>
    <t>LS1_CA03:BPM_D1211</t>
  </si>
  <si>
    <t>LS1_CA03:RFS_D1211</t>
  </si>
  <si>
    <t>FS2_BMS:BPM_D4216</t>
  </si>
  <si>
    <t>FS2_BMS:RFS_D4216</t>
  </si>
  <si>
    <t>D1025</t>
  </si>
  <si>
    <t>D1128</t>
  </si>
  <si>
    <t>D1195</t>
  </si>
  <si>
    <t>D1250</t>
  </si>
  <si>
    <t>D1378</t>
  </si>
  <si>
    <t>D4647</t>
  </si>
  <si>
    <t>D1156</t>
  </si>
  <si>
    <t>D1190</t>
  </si>
  <si>
    <t>D1223</t>
  </si>
  <si>
    <t>D1287</t>
  </si>
  <si>
    <t>D1351</t>
  </si>
  <si>
    <t>D1415</t>
  </si>
  <si>
    <t>D1231</t>
  </si>
  <si>
    <t>D1251</t>
  </si>
  <si>
    <t>D1271</t>
  </si>
  <si>
    <t>D1295</t>
  </si>
  <si>
    <t>D1315</t>
  </si>
  <si>
    <t>D1335</t>
  </si>
  <si>
    <t>D1359</t>
  </si>
  <si>
    <t>D1379</t>
  </si>
  <si>
    <t>D1399</t>
  </si>
  <si>
    <t>D1222</t>
  </si>
  <si>
    <t>D1286</t>
  </si>
  <si>
    <t>D1350</t>
  </si>
  <si>
    <t>D1478</t>
  </si>
  <si>
    <t>D1542</t>
  </si>
  <si>
    <t>D1606</t>
  </si>
  <si>
    <t>D1670</t>
  </si>
  <si>
    <t>D1733</t>
  </si>
  <si>
    <t>D1797</t>
  </si>
  <si>
    <t>D1550</t>
  </si>
  <si>
    <t>D1570</t>
  </si>
  <si>
    <t>D1590</t>
  </si>
  <si>
    <t>D1614</t>
  </si>
  <si>
    <t>D1634</t>
  </si>
  <si>
    <t>D1654</t>
  </si>
  <si>
    <t>D1605</t>
  </si>
  <si>
    <t>LS1_D:PM_D1234</t>
  </si>
  <si>
    <t>LS1_D:PM_D1240</t>
  </si>
  <si>
    <t>D014_PM</t>
  </si>
  <si>
    <t>LS1_RSB608:CAB_N0101</t>
  </si>
  <si>
    <t>D031_PM</t>
  </si>
  <si>
    <t>Profile Monitor Signal Wiring</t>
  </si>
  <si>
    <t>Profile Monitor Bias Wiring</t>
  </si>
  <si>
    <t>D018_PM</t>
  </si>
  <si>
    <t>D019_PM</t>
  </si>
  <si>
    <t>D035_PM</t>
  </si>
  <si>
    <t>D036_PM</t>
  </si>
  <si>
    <t>D095_FC</t>
  </si>
  <si>
    <t>LS1_D:FC_D1244</t>
  </si>
  <si>
    <t>Ground Plug</t>
  </si>
  <si>
    <t>Ground Plugs</t>
  </si>
  <si>
    <t>Lemo650 Plug</t>
  </si>
  <si>
    <t>Ground</t>
  </si>
  <si>
    <t>Grounding Plug</t>
  </si>
  <si>
    <t>Changed Configuration of the Faraday Cups in FE_N0106</t>
  </si>
  <si>
    <t>FE_SCS1:FC_D0738</t>
  </si>
  <si>
    <t>FE_LEBT:PM_D0808</t>
  </si>
  <si>
    <t>Audited Device D line number using the working lattice file. ONLY devices up to the RFQ were looked at. Changes are highlited in green</t>
  </si>
  <si>
    <t>SMA to Ferrule</t>
  </si>
  <si>
    <t>Direct to ISEG</t>
  </si>
  <si>
    <t>LS1_N1902</t>
  </si>
  <si>
    <t>LS1_CB08:BPM_D1677</t>
  </si>
  <si>
    <t>LS1_CB08:BPM_D1697</t>
  </si>
  <si>
    <t>LS1_CB08:BPM_D1717</t>
  </si>
  <si>
    <t>LS1_CB09:BPM_D1741</t>
  </si>
  <si>
    <t>LS1_CB09:BPM_D1761</t>
  </si>
  <si>
    <t>LS1_CB09:BPM_D1781</t>
  </si>
  <si>
    <t>LS1_WB07:BPM_D1668</t>
  </si>
  <si>
    <t>LS1_WB08:BPM_D1732</t>
  </si>
  <si>
    <t>LS1_WB09:BPM_D1796</t>
  </si>
  <si>
    <t>D1668</t>
  </si>
  <si>
    <t>D1677</t>
  </si>
  <si>
    <t>D1697</t>
  </si>
  <si>
    <t>D1717</t>
  </si>
  <si>
    <t>D1732</t>
  </si>
  <si>
    <t>D1741</t>
  </si>
  <si>
    <t>D1761</t>
  </si>
  <si>
    <t>D1781</t>
  </si>
  <si>
    <t>D1796</t>
  </si>
  <si>
    <t>34E000168</t>
  </si>
  <si>
    <t>34E000532</t>
  </si>
  <si>
    <t>34E000169</t>
  </si>
  <si>
    <t>34E000170</t>
  </si>
  <si>
    <t>34E000171</t>
  </si>
  <si>
    <t>34E000127</t>
  </si>
  <si>
    <t>LS1_WB07:RFS_D1668</t>
  </si>
  <si>
    <t>34E000164</t>
  </si>
  <si>
    <t>34E000165</t>
  </si>
  <si>
    <t>34E000166</t>
  </si>
  <si>
    <t>34E000167</t>
  </si>
  <si>
    <t>34E000126</t>
  </si>
  <si>
    <t>LS1_CB08:RFS_D1677</t>
  </si>
  <si>
    <t>34E000160</t>
  </si>
  <si>
    <t>34E000161</t>
  </si>
  <si>
    <t>34E000162</t>
  </si>
  <si>
    <t>34E000163</t>
  </si>
  <si>
    <t>34E000124</t>
  </si>
  <si>
    <t>LS1_CB08:RFS_D1697</t>
  </si>
  <si>
    <t>34E000156</t>
  </si>
  <si>
    <t>34E000136</t>
  </si>
  <si>
    <t>34E000146</t>
  </si>
  <si>
    <t>34E000157</t>
  </si>
  <si>
    <t>34E000158</t>
  </si>
  <si>
    <t>34E000159</t>
  </si>
  <si>
    <t>34E000121</t>
  </si>
  <si>
    <t>LS1_CB08:RFS_D1717</t>
  </si>
  <si>
    <t>34E000140</t>
  </si>
  <si>
    <t>34E000141</t>
  </si>
  <si>
    <t>34E000142</t>
  </si>
  <si>
    <t>34E000143</t>
  </si>
  <si>
    <t>34E000122</t>
  </si>
  <si>
    <t>LS1_WB08:RFS_D1732</t>
  </si>
  <si>
    <t>34E000137</t>
  </si>
  <si>
    <t>34E000138</t>
  </si>
  <si>
    <t>34E000139</t>
  </si>
  <si>
    <t>34E000123</t>
  </si>
  <si>
    <t>LS1_CB09:RFS_D1741</t>
  </si>
  <si>
    <t>34E000148</t>
  </si>
  <si>
    <t>34E000149</t>
  </si>
  <si>
    <t>34E000150</t>
  </si>
  <si>
    <t>34E000151</t>
  </si>
  <si>
    <t>34E000120</t>
  </si>
  <si>
    <t>34E000152</t>
  </si>
  <si>
    <t>34E000153</t>
  </si>
  <si>
    <t>34E000154</t>
  </si>
  <si>
    <t>34E000155</t>
  </si>
  <si>
    <t>34E000125</t>
  </si>
  <si>
    <t>LS1_CB09:RFS_D1761</t>
  </si>
  <si>
    <t>LS1_CB09:RFS_D1781</t>
  </si>
  <si>
    <t>34E000132</t>
  </si>
  <si>
    <t>34E000133</t>
  </si>
  <si>
    <t>34E000134</t>
  </si>
  <si>
    <t>34E000135</t>
  </si>
  <si>
    <t>34E000131</t>
  </si>
  <si>
    <t>LS1_WB09:RFS_D1796</t>
  </si>
  <si>
    <t>BPMs</t>
  </si>
  <si>
    <t>ND</t>
  </si>
  <si>
    <t>Neutron Detector Signal</t>
  </si>
  <si>
    <t>D1505</t>
  </si>
  <si>
    <t>D1633</t>
  </si>
  <si>
    <t>D1760</t>
  </si>
  <si>
    <t>D1908</t>
  </si>
  <si>
    <t>D2076</t>
  </si>
  <si>
    <t>34E000526</t>
  </si>
  <si>
    <t>34E000528</t>
  </si>
  <si>
    <t>34E000530</t>
  </si>
  <si>
    <t>34E000534</t>
  </si>
  <si>
    <t>SMA to Lemo650</t>
  </si>
  <si>
    <t>Neutron Detector Test signal</t>
  </si>
  <si>
    <t>34E000525</t>
  </si>
  <si>
    <t>34E000527</t>
  </si>
  <si>
    <t>34E000529</t>
  </si>
  <si>
    <t>34E000531</t>
  </si>
  <si>
    <t>34E000533</t>
  </si>
  <si>
    <t xml:space="preserve">Neutron Detector Bias </t>
  </si>
  <si>
    <t>34H000063</t>
  </si>
  <si>
    <t>34H000059</t>
  </si>
  <si>
    <t>34H000060</t>
  </si>
  <si>
    <t>34H000061</t>
  </si>
  <si>
    <t>34H000062</t>
  </si>
  <si>
    <t xml:space="preserve">SHV to SHV </t>
  </si>
  <si>
    <t>LS1_BTS:BPM_D1980</t>
  </si>
  <si>
    <t>LS1_CB10:BPM_D1805</t>
  </si>
  <si>
    <t>LS1_CB10:BPM_D1825</t>
  </si>
  <si>
    <t>LS1_CB10:BPM_D1845</t>
  </si>
  <si>
    <t>LS1_CB11:BPM_D1869</t>
  </si>
  <si>
    <t>LS1_CB11:BPM_D1889</t>
  </si>
  <si>
    <t>LS1_CB11:BPM_D1909</t>
  </si>
  <si>
    <t>LS1_WB11:BPM_D1923</t>
  </si>
  <si>
    <t>D1805</t>
  </si>
  <si>
    <t>D1825</t>
  </si>
  <si>
    <t>D1845</t>
  </si>
  <si>
    <t>D1860</t>
  </si>
  <si>
    <t>D1869</t>
  </si>
  <si>
    <t>D1889</t>
  </si>
  <si>
    <t>D1909</t>
  </si>
  <si>
    <t>D1923</t>
  </si>
  <si>
    <t>D1966</t>
  </si>
  <si>
    <t>D1980</t>
  </si>
  <si>
    <t>D2033</t>
  </si>
  <si>
    <t>D2056</t>
  </si>
  <si>
    <t>34E000144</t>
  </si>
  <si>
    <t>34E000145</t>
  </si>
  <si>
    <t>34E000147</t>
  </si>
  <si>
    <t>34E000130</t>
  </si>
  <si>
    <t>LS1_CB10:RFS_D1805</t>
  </si>
  <si>
    <t xml:space="preserve">34E000233 </t>
  </si>
  <si>
    <t>34E000250</t>
  </si>
  <si>
    <t>34E000251</t>
  </si>
  <si>
    <t xml:space="preserve">34E000252 </t>
  </si>
  <si>
    <t>34E000224</t>
  </si>
  <si>
    <t>LS1_CB10:RFS_D1825</t>
  </si>
  <si>
    <t>34E000246</t>
  </si>
  <si>
    <t>34E000247</t>
  </si>
  <si>
    <t xml:space="preserve">34E000248 </t>
  </si>
  <si>
    <t>34E000249</t>
  </si>
  <si>
    <t>34E000225</t>
  </si>
  <si>
    <t>LS1_CB10:RFS_D1845</t>
  </si>
  <si>
    <t>34E000253</t>
  </si>
  <si>
    <t>34E000254</t>
  </si>
  <si>
    <t>34E000255</t>
  </si>
  <si>
    <t>34E000256</t>
  </si>
  <si>
    <t>34E000220</t>
  </si>
  <si>
    <t>34E000234</t>
  </si>
  <si>
    <t>34E000235</t>
  </si>
  <si>
    <t>34E000236</t>
  </si>
  <si>
    <t>34E000237</t>
  </si>
  <si>
    <t>34E000222</t>
  </si>
  <si>
    <t>LS1_CB11:RFS_D1869</t>
  </si>
  <si>
    <t>34E000242</t>
  </si>
  <si>
    <t>34E000243</t>
  </si>
  <si>
    <t>34E000244</t>
  </si>
  <si>
    <t>34E000245</t>
  </si>
  <si>
    <t>34E000223</t>
  </si>
  <si>
    <t>LS1_CB11:RFS_D1889</t>
  </si>
  <si>
    <t>34E000238</t>
  </si>
  <si>
    <t>34E000239</t>
  </si>
  <si>
    <t>34E000240</t>
  </si>
  <si>
    <t>34E000241</t>
  </si>
  <si>
    <t>34E000221</t>
  </si>
  <si>
    <t>LS1_CB11:RFS_D1909</t>
  </si>
  <si>
    <t>34E000257</t>
  </si>
  <si>
    <t>34E000258</t>
  </si>
  <si>
    <t>34E000259</t>
  </si>
  <si>
    <t>34E000260</t>
  </si>
  <si>
    <t>34E000226</t>
  </si>
  <si>
    <t>LS1_WB11:RFS_D1923</t>
  </si>
  <si>
    <t>34E000261</t>
  </si>
  <si>
    <t>34E000262</t>
  </si>
  <si>
    <t>34E000263</t>
  </si>
  <si>
    <t>34E000264</t>
  </si>
  <si>
    <t>34E000227</t>
  </si>
  <si>
    <t>34E000265</t>
  </si>
  <si>
    <t>34E000267</t>
  </si>
  <si>
    <t>34E000268</t>
  </si>
  <si>
    <t>34E000266</t>
  </si>
  <si>
    <t>34E000228</t>
  </si>
  <si>
    <t>LS1_BTS:RFS_D1980</t>
  </si>
  <si>
    <t xml:space="preserve">34E000269 </t>
  </si>
  <si>
    <t>34E000270</t>
  </si>
  <si>
    <t>34E000271</t>
  </si>
  <si>
    <t>34E000272</t>
  </si>
  <si>
    <t>34E000229</t>
  </si>
  <si>
    <t>34E000273</t>
  </si>
  <si>
    <t>34E000282</t>
  </si>
  <si>
    <t xml:space="preserve">34E000283 </t>
  </si>
  <si>
    <t>34E000284</t>
  </si>
  <si>
    <t>34E000230</t>
  </si>
  <si>
    <t>ISEG - EHS8020n</t>
  </si>
  <si>
    <t>Some typos in the Pico inputs were found in Rack N0604 and now fixed</t>
  </si>
  <si>
    <t>LS1_N1102</t>
  </si>
  <si>
    <t>34E000367</t>
  </si>
  <si>
    <t>34E000368</t>
  </si>
  <si>
    <t>34E000369</t>
  </si>
  <si>
    <t>34E000370</t>
  </si>
  <si>
    <t>34E000289</t>
  </si>
  <si>
    <t>34E000356</t>
  </si>
  <si>
    <t>34E000357</t>
  </si>
  <si>
    <t>34E000358</t>
  </si>
  <si>
    <t>34E000359</t>
  </si>
  <si>
    <t>34E000360</t>
  </si>
  <si>
    <t>34E000361</t>
  </si>
  <si>
    <t>34E000362</t>
  </si>
  <si>
    <t>34E000363</t>
  </si>
  <si>
    <t>34E000285</t>
  </si>
  <si>
    <t>34E000347</t>
  </si>
  <si>
    <t>34E000364</t>
  </si>
  <si>
    <t>34E000365</t>
  </si>
  <si>
    <t>34E000366</t>
  </si>
  <si>
    <t>34E000290</t>
  </si>
  <si>
    <t>34E000216</t>
  </si>
  <si>
    <t>34E000217</t>
  </si>
  <si>
    <t>34E000218</t>
  </si>
  <si>
    <t>34E000219</t>
  </si>
  <si>
    <t>34E000119</t>
  </si>
  <si>
    <t>34E000212</t>
  </si>
  <si>
    <t>34E000213</t>
  </si>
  <si>
    <t>34E000214</t>
  </si>
  <si>
    <t>34E000215</t>
  </si>
  <si>
    <t>34E000118</t>
  </si>
  <si>
    <t>34E000208</t>
  </si>
  <si>
    <t>34E000209</t>
  </si>
  <si>
    <t>34E000210</t>
  </si>
  <si>
    <t>34E000211</t>
  </si>
  <si>
    <t>34E000117</t>
  </si>
  <si>
    <t>34E000204</t>
  </si>
  <si>
    <t>34E000205</t>
  </si>
  <si>
    <t>34E000206</t>
  </si>
  <si>
    <t>34E000207</t>
  </si>
  <si>
    <t>34E000116</t>
  </si>
  <si>
    <t>34E000200</t>
  </si>
  <si>
    <t>34E000201</t>
  </si>
  <si>
    <t>34E000202</t>
  </si>
  <si>
    <t>34E000203</t>
  </si>
  <si>
    <t>34E000112</t>
  </si>
  <si>
    <t>D1413</t>
  </si>
  <si>
    <t>D1423</t>
  </si>
  <si>
    <t>D1442</t>
  </si>
  <si>
    <t>D1462</t>
  </si>
  <si>
    <t>D1477</t>
  </si>
  <si>
    <t>D1486</t>
  </si>
  <si>
    <t>D1506</t>
  </si>
  <si>
    <t>D1526</t>
  </si>
  <si>
    <t>D1541</t>
  </si>
  <si>
    <t>LS1_WB03:BPM_D1413</t>
  </si>
  <si>
    <t>LS1_CB04:BPM_D1423</t>
  </si>
  <si>
    <t>LS1_CB04:BPM_D1442</t>
  </si>
  <si>
    <t>LS1_CB04:BPM_D1462</t>
  </si>
  <si>
    <t>LS1_WB04:BPM_D1477</t>
  </si>
  <si>
    <t>LS1_CB05:BPM_D1486</t>
  </si>
  <si>
    <t>LS1_CB05:BPM_D1506</t>
  </si>
  <si>
    <t>LS1_CB05:BPM_D1526</t>
  </si>
  <si>
    <t>LS1_WB05:BPM_D1541</t>
  </si>
  <si>
    <t>LS1_N2302</t>
  </si>
  <si>
    <t>LS1_WB10:BPM_D1859</t>
  </si>
  <si>
    <t>LS1_WB10:RFS_D1859</t>
  </si>
  <si>
    <t>LS1_BTS:BPM_D1967</t>
  </si>
  <si>
    <t>LS1_BTS:RFS_D1967</t>
  </si>
  <si>
    <t>LS1_BTS:BPM_D2027</t>
  </si>
  <si>
    <t>LS1_BTS:RFS_D2027</t>
  </si>
  <si>
    <t>LS1_BTS:BPM_D2054</t>
  </si>
  <si>
    <t>LS1_BTS:RFS_D2054</t>
  </si>
  <si>
    <t>FS1_N0302</t>
  </si>
  <si>
    <t>LS1_BTS:PM_D2056</t>
  </si>
  <si>
    <t>34F000019</t>
  </si>
  <si>
    <t>34F000012</t>
  </si>
  <si>
    <t>LS1_BTS:PM_D2131</t>
  </si>
  <si>
    <t>FS1_CSS:PM_D2198</t>
  </si>
  <si>
    <t>FS1_CSS:PM_D2225</t>
  </si>
  <si>
    <t>FS1_CSS:PM_D2249</t>
  </si>
  <si>
    <t>FS1_CSS:PM_D2385</t>
  </si>
  <si>
    <t>D2131</t>
  </si>
  <si>
    <t>D2198</t>
  </si>
  <si>
    <t>D2225</t>
  </si>
  <si>
    <t>D2249</t>
  </si>
  <si>
    <t>D2385</t>
  </si>
  <si>
    <t>44F000052</t>
  </si>
  <si>
    <t>44F000048</t>
  </si>
  <si>
    <t>44F000044</t>
  </si>
  <si>
    <t>44F000056</t>
  </si>
  <si>
    <t>FS1_BTS:PM_D2439</t>
  </si>
  <si>
    <t>D2439</t>
  </si>
  <si>
    <t>44F000036</t>
  </si>
  <si>
    <t>44F000040</t>
  </si>
  <si>
    <t>4C_22AWG_Multi_016</t>
  </si>
  <si>
    <t>D2449</t>
  </si>
  <si>
    <t>D2478</t>
  </si>
  <si>
    <t>D2479</t>
  </si>
  <si>
    <t>D2233</t>
  </si>
  <si>
    <t>D2234</t>
  </si>
  <si>
    <t>D2253</t>
  </si>
  <si>
    <t>D2448</t>
  </si>
  <si>
    <t>D2254</t>
  </si>
  <si>
    <t>44E000256</t>
  </si>
  <si>
    <t>44E000257</t>
  </si>
  <si>
    <t>44E000254</t>
  </si>
  <si>
    <t>44E000258</t>
  </si>
  <si>
    <t>44E000259</t>
  </si>
  <si>
    <t>44E000261</t>
  </si>
  <si>
    <t>44E000260</t>
  </si>
  <si>
    <t>Ion Chamber Bias</t>
  </si>
  <si>
    <t>44H000041</t>
  </si>
  <si>
    <t>44H000040</t>
  </si>
  <si>
    <t>44H000039</t>
  </si>
  <si>
    <t>44H000038</t>
  </si>
  <si>
    <t>44H000044</t>
  </si>
  <si>
    <t>44H000045</t>
  </si>
  <si>
    <t>44H000042</t>
  </si>
  <si>
    <t>44H000043</t>
  </si>
  <si>
    <t>34H000013</t>
  </si>
  <si>
    <t>34H000017</t>
  </si>
  <si>
    <t>34H000014</t>
  </si>
  <si>
    <t>34H000016</t>
  </si>
  <si>
    <t>34H000015</t>
  </si>
  <si>
    <t>D1861</t>
  </si>
  <si>
    <t>D1924</t>
  </si>
  <si>
    <t>D1981</t>
  </si>
  <si>
    <t>D2057</t>
  </si>
  <si>
    <t>D2150</t>
  </si>
  <si>
    <t>D2204</t>
  </si>
  <si>
    <t>D2232</t>
  </si>
  <si>
    <t>D2255</t>
  </si>
  <si>
    <t>D2318</t>
  </si>
  <si>
    <t>44H000003</t>
  </si>
  <si>
    <t>44H000004</t>
  </si>
  <si>
    <t>44H000005</t>
  </si>
  <si>
    <t>44H000006</t>
  </si>
  <si>
    <t>44H000007</t>
  </si>
  <si>
    <t>44H000008</t>
  </si>
  <si>
    <t>D2504</t>
  </si>
  <si>
    <t>34H000098</t>
  </si>
  <si>
    <t>34H000106</t>
  </si>
  <si>
    <t>34H000107</t>
  </si>
  <si>
    <t>34H000094</t>
  </si>
  <si>
    <t>34H000096</t>
  </si>
  <si>
    <t>44H000056</t>
  </si>
  <si>
    <t>44H000061</t>
  </si>
  <si>
    <t>44H000060</t>
  </si>
  <si>
    <t>44H000058</t>
  </si>
  <si>
    <t>44H000059</t>
  </si>
  <si>
    <t>44H000062</t>
  </si>
  <si>
    <t xml:space="preserve">BPM </t>
  </si>
  <si>
    <t>34E000275</t>
  </si>
  <si>
    <t>34E000274</t>
  </si>
  <si>
    <t>34E000276</t>
  </si>
  <si>
    <t>34E000277</t>
  </si>
  <si>
    <t>LS1_BTS:BPM_D2116</t>
  </si>
  <si>
    <t>D2116</t>
  </si>
  <si>
    <t>34E000232</t>
  </si>
  <si>
    <t>LS1_BTS:BPM_D2133</t>
  </si>
  <si>
    <t>D2133</t>
  </si>
  <si>
    <t>34E000278</t>
  </si>
  <si>
    <t>34E000279</t>
  </si>
  <si>
    <t>34E000280</t>
  </si>
  <si>
    <t>34E000281</t>
  </si>
  <si>
    <t>LS1_BTS:BPM_D2130</t>
  </si>
  <si>
    <t>LS1_BTS:RFS_D2149</t>
  </si>
  <si>
    <t>D2130</t>
  </si>
  <si>
    <t>D2149</t>
  </si>
  <si>
    <t>FS1_N0506</t>
  </si>
  <si>
    <t>FS1_BBS:BPM_D2466</t>
  </si>
  <si>
    <t>FS1_BMS:BPM_D2502</t>
  </si>
  <si>
    <t>FS1_BMS:BPM_D2537</t>
  </si>
  <si>
    <t>FS1_BMS:BPM_D2587</t>
  </si>
  <si>
    <t>FS1_BMS:BPM_D2600</t>
  </si>
  <si>
    <t>FS1_BMS:BPM_D2665</t>
  </si>
  <si>
    <t>FS1_BMS:BPM_D2690</t>
  </si>
  <si>
    <t>FS1_BMS:BPM_D2702</t>
  </si>
  <si>
    <t>LS2_WC01:BPM_D2742</t>
  </si>
  <si>
    <t>44E000134</t>
  </si>
  <si>
    <t>44E000140</t>
  </si>
  <si>
    <t>44E000141</t>
  </si>
  <si>
    <t>44E000142</t>
  </si>
  <si>
    <t>44E000139</t>
  </si>
  <si>
    <t>44E000174</t>
  </si>
  <si>
    <t>44E000175</t>
  </si>
  <si>
    <t>44E000176</t>
  </si>
  <si>
    <t>44E000177</t>
  </si>
  <si>
    <t>44E000178</t>
  </si>
  <si>
    <t>44E000147</t>
  </si>
  <si>
    <t>44E000148</t>
  </si>
  <si>
    <t>44E000149</t>
  </si>
  <si>
    <t>44E000150</t>
  </si>
  <si>
    <t>44E000155</t>
  </si>
  <si>
    <t>44E000151</t>
  </si>
  <si>
    <t>44E000152</t>
  </si>
  <si>
    <t>44E000153</t>
  </si>
  <si>
    <t>44E000154</t>
  </si>
  <si>
    <t>44E000156</t>
  </si>
  <si>
    <t>44E000143</t>
  </si>
  <si>
    <t>44E000144</t>
  </si>
  <si>
    <t>44E000145</t>
  </si>
  <si>
    <t>44E000146</t>
  </si>
  <si>
    <t>44E000157</t>
  </si>
  <si>
    <t>44E000135</t>
  </si>
  <si>
    <t>44E000136</t>
  </si>
  <si>
    <t>44E000137</t>
  </si>
  <si>
    <t>44E000138</t>
  </si>
  <si>
    <t>44E000158</t>
  </si>
  <si>
    <t>44E000159</t>
  </si>
  <si>
    <t>44E000170</t>
  </si>
  <si>
    <t>44E000171</t>
  </si>
  <si>
    <t>44E000172</t>
  </si>
  <si>
    <t>44E000173</t>
  </si>
  <si>
    <t>44E000166</t>
  </si>
  <si>
    <t>44E000167</t>
  </si>
  <si>
    <t>44E000168</t>
  </si>
  <si>
    <t>44E000169</t>
  </si>
  <si>
    <t>44E000160</t>
  </si>
  <si>
    <t>44E000162</t>
  </si>
  <si>
    <t>44E000163</t>
  </si>
  <si>
    <t>44E000164</t>
  </si>
  <si>
    <t>44E000165</t>
  </si>
  <si>
    <t>44E000161</t>
  </si>
  <si>
    <t>34E000395</t>
  </si>
  <si>
    <t>34E000396</t>
  </si>
  <si>
    <t>34E000397</t>
  </si>
  <si>
    <t>34E000398</t>
  </si>
  <si>
    <t>34E000411</t>
  </si>
  <si>
    <t>D2466</t>
  </si>
  <si>
    <t>D2467</t>
  </si>
  <si>
    <t>D2502</t>
  </si>
  <si>
    <t>D2537</t>
  </si>
  <si>
    <t>D2587</t>
  </si>
  <si>
    <t>D2600</t>
  </si>
  <si>
    <t>D2665</t>
  </si>
  <si>
    <t>D2690</t>
  </si>
  <si>
    <t>D2702</t>
  </si>
  <si>
    <t>D2742</t>
  </si>
  <si>
    <t>44F000084</t>
  </si>
  <si>
    <t>44F000080</t>
  </si>
  <si>
    <t>44F000088</t>
  </si>
  <si>
    <t>44F000091</t>
  </si>
  <si>
    <t>44F000072</t>
  </si>
  <si>
    <t>44F000076</t>
  </si>
  <si>
    <t>FS1_BBS:PM_D2444</t>
  </si>
  <si>
    <t>FS1_BBS:PM_D2482</t>
  </si>
  <si>
    <t>FS1_BTS:PM_D2470</t>
  </si>
  <si>
    <t>FS1_BMS:PM_D2504</t>
  </si>
  <si>
    <t>FS1_BMS:PM_D2602</t>
  </si>
  <si>
    <t>FS1_BMS:PM_D2703</t>
  </si>
  <si>
    <t>44F000063</t>
  </si>
  <si>
    <t>44F000064</t>
  </si>
  <si>
    <t>44F000068</t>
  </si>
  <si>
    <t>34E000399</t>
  </si>
  <si>
    <t>34E000400</t>
  </si>
  <si>
    <t>34E000401</t>
  </si>
  <si>
    <t>34E000402</t>
  </si>
  <si>
    <t>34E000412</t>
  </si>
  <si>
    <t>34E000407</t>
  </si>
  <si>
    <t>34E000408</t>
  </si>
  <si>
    <t>34E000409</t>
  </si>
  <si>
    <t>34E000410</t>
  </si>
  <si>
    <t>34E000413</t>
  </si>
  <si>
    <t>34E000403</t>
  </si>
  <si>
    <t>34E000404</t>
  </si>
  <si>
    <t>34E000405</t>
  </si>
  <si>
    <t>34E000406</t>
  </si>
  <si>
    <t>34E000414</t>
  </si>
  <si>
    <t>34E000415</t>
  </si>
  <si>
    <t>34E000416</t>
  </si>
  <si>
    <t>34E000417</t>
  </si>
  <si>
    <t>34E000418</t>
  </si>
  <si>
    <t>34E000420</t>
  </si>
  <si>
    <t>34E000421</t>
  </si>
  <si>
    <t>34E000422</t>
  </si>
  <si>
    <t>34E000423</t>
  </si>
  <si>
    <t>34E000424</t>
  </si>
  <si>
    <t>34E000419</t>
  </si>
  <si>
    <t>34E000425</t>
  </si>
  <si>
    <t>34E000426</t>
  </si>
  <si>
    <t>34E000427</t>
  </si>
  <si>
    <t>34E000428</t>
  </si>
  <si>
    <t>34E000469</t>
  </si>
  <si>
    <t>34E000433</t>
  </si>
  <si>
    <t>34E000434</t>
  </si>
  <si>
    <t>34E000435</t>
  </si>
  <si>
    <t>34E000436</t>
  </si>
  <si>
    <t>34E000470</t>
  </si>
  <si>
    <t>34E000437</t>
  </si>
  <si>
    <t>34E000438</t>
  </si>
  <si>
    <t>34E000439</t>
  </si>
  <si>
    <t>34E000440</t>
  </si>
  <si>
    <t>34E000471</t>
  </si>
  <si>
    <t>D2782</t>
  </si>
  <si>
    <t>D2821</t>
  </si>
  <si>
    <t>D2861</t>
  </si>
  <si>
    <t>D2901</t>
  </si>
  <si>
    <t>D2941</t>
  </si>
  <si>
    <t>D2981</t>
  </si>
  <si>
    <t>D3020</t>
  </si>
  <si>
    <t>D3060</t>
  </si>
  <si>
    <t>LS2_WC02:BPM_D2782</t>
  </si>
  <si>
    <t>LS2_WC03:BPM_D2821</t>
  </si>
  <si>
    <t>LS2_WC04:BPM_D2861</t>
  </si>
  <si>
    <t>LS2_WC05:BPM_D2901</t>
  </si>
  <si>
    <t>LS2_WC06:BPM_D2941</t>
  </si>
  <si>
    <t>LS2_WC07:BPM_D2981</t>
  </si>
  <si>
    <t>LS2_WC08:BPM_D3020</t>
  </si>
  <si>
    <t>LS2_WC09:BPM_D3060</t>
  </si>
  <si>
    <t>44E000229</t>
  </si>
  <si>
    <t>44E000228</t>
  </si>
  <si>
    <t>34E000536</t>
  </si>
  <si>
    <t>34E000538</t>
  </si>
  <si>
    <t>34E000540</t>
  </si>
  <si>
    <t>34E000535</t>
  </si>
  <si>
    <t>34E000537</t>
  </si>
  <si>
    <t>34E000539</t>
  </si>
  <si>
    <t>D2588</t>
  </si>
  <si>
    <t>D2748</t>
  </si>
  <si>
    <t>D2828</t>
  </si>
  <si>
    <t>D2916</t>
  </si>
  <si>
    <t>44H000013</t>
  </si>
  <si>
    <t>34H000064</t>
  </si>
  <si>
    <t>34H000065</t>
  </si>
  <si>
    <t>34H000066</t>
  </si>
  <si>
    <t>2 : EHS8020n</t>
  </si>
  <si>
    <t>LS2_N1708</t>
  </si>
  <si>
    <t>34E000441</t>
  </si>
  <si>
    <t>34E000442</t>
  </si>
  <si>
    <t>34E000443</t>
  </si>
  <si>
    <t>34E000444</t>
  </si>
  <si>
    <t>34E000472</t>
  </si>
  <si>
    <t>34E000445</t>
  </si>
  <si>
    <t>34E000446</t>
  </si>
  <si>
    <t>34E000447</t>
  </si>
  <si>
    <t>34E000448</t>
  </si>
  <si>
    <t>34E000473</t>
  </si>
  <si>
    <t>34E000429</t>
  </si>
  <si>
    <t>34E000430</t>
  </si>
  <si>
    <t>34E000431</t>
  </si>
  <si>
    <t>34E000432</t>
  </si>
  <si>
    <t>34E000474</t>
  </si>
  <si>
    <t>34E000449</t>
  </si>
  <si>
    <t>34E000450</t>
  </si>
  <si>
    <t>34E000451</t>
  </si>
  <si>
    <t>34E000452</t>
  </si>
  <si>
    <t>34E000475</t>
  </si>
  <si>
    <t>LS2_WC10:BPM_D3100</t>
  </si>
  <si>
    <t>LS2_WC11:BPM_D3140</t>
  </si>
  <si>
    <t>LS2_WC12:BPM_D3180</t>
  </si>
  <si>
    <t>LS2_WD01:BPM_D3242</t>
  </si>
  <si>
    <t>D3100</t>
  </si>
  <si>
    <t>D3140</t>
  </si>
  <si>
    <t>D3180</t>
  </si>
  <si>
    <t>D3242</t>
  </si>
  <si>
    <t>D2987</t>
  </si>
  <si>
    <t>D3075</t>
  </si>
  <si>
    <t>D3155</t>
  </si>
  <si>
    <t>D3252</t>
  </si>
  <si>
    <t>D3376</t>
  </si>
  <si>
    <t>D3500</t>
  </si>
  <si>
    <t>D3624</t>
  </si>
  <si>
    <t>34E000542</t>
  </si>
  <si>
    <t>34E000543</t>
  </si>
  <si>
    <t>34E000619</t>
  </si>
  <si>
    <t>34E000547</t>
  </si>
  <si>
    <t>34E000549</t>
  </si>
  <si>
    <t>34E000551</t>
  </si>
  <si>
    <t>34E000553</t>
  </si>
  <si>
    <t>34E000541</t>
  </si>
  <si>
    <t>34E000544</t>
  </si>
  <si>
    <t>34E000545</t>
  </si>
  <si>
    <t>34E000546</t>
  </si>
  <si>
    <t>34E000548</t>
  </si>
  <si>
    <t>34E000550</t>
  </si>
  <si>
    <t>34E000552</t>
  </si>
  <si>
    <t>34H000067</t>
  </si>
  <si>
    <t>34H000068</t>
  </si>
  <si>
    <t>34H000069</t>
  </si>
  <si>
    <t>34H000070</t>
  </si>
  <si>
    <t>34H000071</t>
  </si>
  <si>
    <t>34H000072</t>
  </si>
  <si>
    <t>34H000073</t>
  </si>
  <si>
    <t>34E000453</t>
  </si>
  <si>
    <t>34E000454</t>
  </si>
  <si>
    <t>34E000455</t>
  </si>
  <si>
    <t>34E000456</t>
  </si>
  <si>
    <t>34E000476</t>
  </si>
  <si>
    <t>34E000457</t>
  </si>
  <si>
    <t>34E000458</t>
  </si>
  <si>
    <t>34E000459</t>
  </si>
  <si>
    <t>34E000460</t>
  </si>
  <si>
    <t>34E000477</t>
  </si>
  <si>
    <t>34E000461</t>
  </si>
  <si>
    <t>34E000462</t>
  </si>
  <si>
    <t>34E000463</t>
  </si>
  <si>
    <t>34E000464</t>
  </si>
  <si>
    <t>34E000478</t>
  </si>
  <si>
    <t>34E000465</t>
  </si>
  <si>
    <t>34E000466</t>
  </si>
  <si>
    <t>34E000467</t>
  </si>
  <si>
    <t>34E000468</t>
  </si>
  <si>
    <t>34E000479</t>
  </si>
  <si>
    <t>34E000485</t>
  </si>
  <si>
    <t>34E000486</t>
  </si>
  <si>
    <t>34E000487</t>
  </si>
  <si>
    <t>34E000488</t>
  </si>
  <si>
    <t>34E000484</t>
  </si>
  <si>
    <t>34E000480</t>
  </si>
  <si>
    <t>34E000481</t>
  </si>
  <si>
    <t>34E000482</t>
  </si>
  <si>
    <t>34E000483</t>
  </si>
  <si>
    <t>34E000497</t>
  </si>
  <si>
    <t>34E000489</t>
  </si>
  <si>
    <t>34E000490</t>
  </si>
  <si>
    <t>34E000491</t>
  </si>
  <si>
    <t>34E000492</t>
  </si>
  <si>
    <t>34E000498</t>
  </si>
  <si>
    <t>34E000493</t>
  </si>
  <si>
    <t>34E000494</t>
  </si>
  <si>
    <t>34E000495</t>
  </si>
  <si>
    <t>34E000496</t>
  </si>
  <si>
    <t>34E000499</t>
  </si>
  <si>
    <t>LS2_WD02:BPM_D3304</t>
  </si>
  <si>
    <t>LS2_WD03:BPM_D3366</t>
  </si>
  <si>
    <t>LS2_WD04:BPM_D3428</t>
  </si>
  <si>
    <t>LS2_WD05:BPM_D3490</t>
  </si>
  <si>
    <t>LS2_WD06:BPM_D3552</t>
  </si>
  <si>
    <t>LS2_WD07:BPM_D3614</t>
  </si>
  <si>
    <t>LS2_WD08:BPM_D3676</t>
  </si>
  <si>
    <t>LS2_WD09:BPM_D3738</t>
  </si>
  <si>
    <t>D3304</t>
  </si>
  <si>
    <t>D3366</t>
  </si>
  <si>
    <t>D3428</t>
  </si>
  <si>
    <t>D3490</t>
  </si>
  <si>
    <t>D3552</t>
  </si>
  <si>
    <t>D3614</t>
  </si>
  <si>
    <t>D3676</t>
  </si>
  <si>
    <t>D3738</t>
  </si>
  <si>
    <t>LS2_N2308</t>
  </si>
  <si>
    <t>34E000505</t>
  </si>
  <si>
    <t>34E000506</t>
  </si>
  <si>
    <t>34E000507</t>
  </si>
  <si>
    <t>34E000508</t>
  </si>
  <si>
    <t>34E000514</t>
  </si>
  <si>
    <t>34E000501</t>
  </si>
  <si>
    <t>34E000502</t>
  </si>
  <si>
    <t>34E000503</t>
  </si>
  <si>
    <t>34E000504</t>
  </si>
  <si>
    <t>34E000500</t>
  </si>
  <si>
    <t>34E000509</t>
  </si>
  <si>
    <t>34E000510</t>
  </si>
  <si>
    <t>34E000511</t>
  </si>
  <si>
    <t>34E000512</t>
  </si>
  <si>
    <t>34E000513</t>
  </si>
  <si>
    <t>44E000192</t>
  </si>
  <si>
    <t>44E000193</t>
  </si>
  <si>
    <t>44E000194</t>
  </si>
  <si>
    <t>44E000195</t>
  </si>
  <si>
    <t>44E000184</t>
  </si>
  <si>
    <t>44E000179</t>
  </si>
  <si>
    <t>44E000185</t>
  </si>
  <si>
    <t>44E000186</t>
  </si>
  <si>
    <t>44E000187</t>
  </si>
  <si>
    <t>44E000200</t>
  </si>
  <si>
    <t>44E000204</t>
  </si>
  <si>
    <t>44E000205</t>
  </si>
  <si>
    <t>44E000206</t>
  </si>
  <si>
    <t>44E000207</t>
  </si>
  <si>
    <t>44E000208</t>
  </si>
  <si>
    <t>44E000196</t>
  </si>
  <si>
    <t>44E000197</t>
  </si>
  <si>
    <t>44E000198</t>
  </si>
  <si>
    <t>44E000199</t>
  </si>
  <si>
    <t>44E000201</t>
  </si>
  <si>
    <t>44E000188</t>
  </si>
  <si>
    <t>44E000189</t>
  </si>
  <si>
    <t>44E000190</t>
  </si>
  <si>
    <t>44E000191</t>
  </si>
  <si>
    <t>44E000202</t>
  </si>
  <si>
    <t>LS2_WD10:BPM_D3800</t>
  </si>
  <si>
    <t>LS2_WD11:BPM_D3862</t>
  </si>
  <si>
    <t>LS2_WD12:BPM_D3924</t>
  </si>
  <si>
    <t>FS2_BTS:BPM_D3958</t>
  </si>
  <si>
    <t>FS2_BBS:BPM_D4019</t>
  </si>
  <si>
    <t>FS2_BBS:BPM_D4054</t>
  </si>
  <si>
    <t>D3800</t>
  </si>
  <si>
    <t>D3862</t>
  </si>
  <si>
    <t>D3924</t>
  </si>
  <si>
    <t>D3947</t>
  </si>
  <si>
    <t>D4054</t>
  </si>
  <si>
    <t>D3748</t>
  </si>
  <si>
    <t>D3872</t>
  </si>
  <si>
    <t>34E000554</t>
  </si>
  <si>
    <t>34E000555</t>
  </si>
  <si>
    <t>34H000074</t>
  </si>
  <si>
    <t>34H000075</t>
  </si>
  <si>
    <t>34E000557</t>
  </si>
  <si>
    <t>34E000556</t>
  </si>
  <si>
    <t xml:space="preserve">Ion Chamber Bias </t>
  </si>
  <si>
    <t>34E000088</t>
  </si>
  <si>
    <t>34E000089</t>
  </si>
  <si>
    <t>34E000090</t>
  </si>
  <si>
    <t>34E000091</t>
  </si>
  <si>
    <t>34E000098</t>
  </si>
  <si>
    <t>34E000084</t>
  </si>
  <si>
    <t>34E000085</t>
  </si>
  <si>
    <t>34E000086</t>
  </si>
  <si>
    <t>34E000087</t>
  </si>
  <si>
    <t>34E000097</t>
  </si>
  <si>
    <t>34E000080</t>
  </si>
  <si>
    <t>34E000081</t>
  </si>
  <si>
    <t>34E000082</t>
  </si>
  <si>
    <t>34E000083</t>
  </si>
  <si>
    <t>34E000096</t>
  </si>
  <si>
    <t>34E000075</t>
  </si>
  <si>
    <t>34E000076</t>
  </si>
  <si>
    <t>34E000077</t>
  </si>
  <si>
    <t>34E000078</t>
  </si>
  <si>
    <t>34E000079</t>
  </si>
  <si>
    <t>34E000025</t>
  </si>
  <si>
    <t>34E000026</t>
  </si>
  <si>
    <t>34E000027</t>
  </si>
  <si>
    <t>34E000028</t>
  </si>
  <si>
    <t>34E000029</t>
  </si>
  <si>
    <t>34E000069</t>
  </si>
  <si>
    <t>34E000070</t>
  </si>
  <si>
    <t>34E000071</t>
  </si>
  <si>
    <t>34E000072</t>
  </si>
  <si>
    <t>34E000074</t>
  </si>
  <si>
    <t>34E000064</t>
  </si>
  <si>
    <t>34E000065</t>
  </si>
  <si>
    <t>34E000066</t>
  </si>
  <si>
    <t>34E000067</t>
  </si>
  <si>
    <t>34E000073</t>
  </si>
  <si>
    <t>IC</t>
  </si>
  <si>
    <t>34E000563</t>
  </si>
  <si>
    <t>34H000081</t>
  </si>
  <si>
    <t>34H000078</t>
  </si>
  <si>
    <t>34E000560</t>
  </si>
  <si>
    <t>D4602</t>
  </si>
  <si>
    <t>D4701</t>
  </si>
  <si>
    <t>LS3_WD02:BPM_D4451</t>
  </si>
  <si>
    <t>LS3_WD03:BPM_D4513</t>
  </si>
  <si>
    <t>LS3_WD04:BPM_D4575</t>
  </si>
  <si>
    <t>LS3_WD05:BPM_D4637</t>
  </si>
  <si>
    <t>LS3_WD06:BPM_D4699</t>
  </si>
  <si>
    <t>LS3_BTS:BPM_D4753</t>
  </si>
  <si>
    <t>LS3_BTS:BPM_D4769</t>
  </si>
  <si>
    <t>D4451</t>
  </si>
  <si>
    <t>D4513</t>
  </si>
  <si>
    <t>D4575</t>
  </si>
  <si>
    <t>D4637</t>
  </si>
  <si>
    <t>D4699</t>
  </si>
  <si>
    <t>D4753</t>
  </si>
  <si>
    <t>D4769</t>
  </si>
  <si>
    <t>LS3_N1108</t>
  </si>
  <si>
    <t>LS3_N2101</t>
  </si>
  <si>
    <t>34E000060</t>
  </si>
  <si>
    <t>34E000061</t>
  </si>
  <si>
    <t>34E000062</t>
  </si>
  <si>
    <t>34E000063</t>
  </si>
  <si>
    <t>34E000059</t>
  </si>
  <si>
    <t>34E000055</t>
  </si>
  <si>
    <t>34E000056</t>
  </si>
  <si>
    <t>34E000057</t>
  </si>
  <si>
    <t>34E000058</t>
  </si>
  <si>
    <t>34E000068</t>
  </si>
  <si>
    <t>34E000032</t>
  </si>
  <si>
    <t>34E000033</t>
  </si>
  <si>
    <t>34E000034</t>
  </si>
  <si>
    <t>34E000035</t>
  </si>
  <si>
    <t>34E000054</t>
  </si>
  <si>
    <t>34E000047</t>
  </si>
  <si>
    <t>34E000048</t>
  </si>
  <si>
    <t>34E000049</t>
  </si>
  <si>
    <t>34E000050</t>
  </si>
  <si>
    <t>34E000053</t>
  </si>
  <si>
    <t>34E000043</t>
  </si>
  <si>
    <t>34E000044</t>
  </si>
  <si>
    <t>34E000045</t>
  </si>
  <si>
    <t>34E000046</t>
  </si>
  <si>
    <t>34E000052</t>
  </si>
  <si>
    <t>34E000039</t>
  </si>
  <si>
    <t>34E000040</t>
  </si>
  <si>
    <t>34E000041</t>
  </si>
  <si>
    <t>34E000042</t>
  </si>
  <si>
    <t>34E000051</t>
  </si>
  <si>
    <t>34E000030</t>
  </si>
  <si>
    <t>34E000031</t>
  </si>
  <si>
    <t>34E000037</t>
  </si>
  <si>
    <t>34E000038</t>
  </si>
  <si>
    <t>34E000036</t>
  </si>
  <si>
    <t>34E000009</t>
  </si>
  <si>
    <t>34E000010</t>
  </si>
  <si>
    <t>34E000011</t>
  </si>
  <si>
    <t>34E000012</t>
  </si>
  <si>
    <t>34E000024</t>
  </si>
  <si>
    <t>LS3_BTS:BPM_D4843</t>
  </si>
  <si>
    <t>LS3_BTS:BPM_D4886</t>
  </si>
  <si>
    <t>LS3_BTS:BPM_D4968</t>
  </si>
  <si>
    <t>LS3_BTS:BPM_D5010</t>
  </si>
  <si>
    <t>LS3_BTS:BPM_D5092</t>
  </si>
  <si>
    <t>LS3_BTS:BPM_D5134</t>
  </si>
  <si>
    <t>LS3_BTS:BPM_D5216</t>
  </si>
  <si>
    <t>LS3_BTS:BPM_D5259</t>
  </si>
  <si>
    <t>D4843</t>
  </si>
  <si>
    <t>D4886</t>
  </si>
  <si>
    <t>D4967</t>
  </si>
  <si>
    <t>D5010</t>
  </si>
  <si>
    <t>D5091</t>
  </si>
  <si>
    <t>D5134</t>
  </si>
  <si>
    <t>D5215</t>
  </si>
  <si>
    <t>D5258</t>
  </si>
  <si>
    <t>D4799</t>
  </si>
  <si>
    <t>D4895</t>
  </si>
  <si>
    <t>D5001</t>
  </si>
  <si>
    <t>D5105</t>
  </si>
  <si>
    <t>34E000562</t>
  </si>
  <si>
    <t>34E000561</t>
  </si>
  <si>
    <t>34E000567</t>
  </si>
  <si>
    <t>34H000080</t>
  </si>
  <si>
    <t>34H000079</t>
  </si>
  <si>
    <t>34H000085</t>
  </si>
  <si>
    <t>34H000084</t>
  </si>
  <si>
    <t>34E000566</t>
  </si>
  <si>
    <t>LS3_BTS:PM_D4862</t>
  </si>
  <si>
    <t>D4794</t>
  </si>
  <si>
    <t>D4824</t>
  </si>
  <si>
    <t>D4862</t>
  </si>
  <si>
    <t>34F000023</t>
  </si>
  <si>
    <t>34F000001</t>
  </si>
  <si>
    <t>34F000004</t>
  </si>
  <si>
    <t>34F000008</t>
  </si>
  <si>
    <t>BDS_N0104</t>
  </si>
  <si>
    <t>34E000013</t>
  </si>
  <si>
    <t>34E000014</t>
  </si>
  <si>
    <t>34E000015</t>
  </si>
  <si>
    <t>34E000016</t>
  </si>
  <si>
    <t>34E000023</t>
  </si>
  <si>
    <t>34E000002</t>
  </si>
  <si>
    <t>34E000003</t>
  </si>
  <si>
    <t>34E000004</t>
  </si>
  <si>
    <t>34E000005</t>
  </si>
  <si>
    <t>34E000022</t>
  </si>
  <si>
    <t>34E000017</t>
  </si>
  <si>
    <t>34E000018</t>
  </si>
  <si>
    <t>34E000019</t>
  </si>
  <si>
    <t>34E000020</t>
  </si>
  <si>
    <t>34E000021</t>
  </si>
  <si>
    <t>34E000000</t>
  </si>
  <si>
    <t>34E000006</t>
  </si>
  <si>
    <t>34E000007</t>
  </si>
  <si>
    <t>34E000008</t>
  </si>
  <si>
    <t>34E000001</t>
  </si>
  <si>
    <t>44E000025</t>
  </si>
  <si>
    <t>44E000026</t>
  </si>
  <si>
    <t>44E000027</t>
  </si>
  <si>
    <t>44E000028</t>
  </si>
  <si>
    <t>44E000048</t>
  </si>
  <si>
    <t>44E000033</t>
  </si>
  <si>
    <t>44E000034</t>
  </si>
  <si>
    <t>44E000035</t>
  </si>
  <si>
    <t>44E000036</t>
  </si>
  <si>
    <t>44E000047</t>
  </si>
  <si>
    <t>44E000041</t>
  </si>
  <si>
    <t>44E000042</t>
  </si>
  <si>
    <t>44E000043</t>
  </si>
  <si>
    <t>44E000044</t>
  </si>
  <si>
    <t>44E000046</t>
  </si>
  <si>
    <t>44E000053</t>
  </si>
  <si>
    <t>44E000054</t>
  </si>
  <si>
    <t>44E000055</t>
  </si>
  <si>
    <t>44E000056</t>
  </si>
  <si>
    <t>44E000057</t>
  </si>
  <si>
    <t>44E000049</t>
  </si>
  <si>
    <t>44E000050</t>
  </si>
  <si>
    <t>44E000051</t>
  </si>
  <si>
    <t>44E000052</t>
  </si>
  <si>
    <t>44E000058</t>
  </si>
  <si>
    <t>44E000037</t>
  </si>
  <si>
    <t>44E000038</t>
  </si>
  <si>
    <t>44E000039</t>
  </si>
  <si>
    <t>44E000040</t>
  </si>
  <si>
    <t>44E000045</t>
  </si>
  <si>
    <t>44E000024</t>
  </si>
  <si>
    <t>44E000030</t>
  </si>
  <si>
    <t>44E000031</t>
  </si>
  <si>
    <t>44E000032</t>
  </si>
  <si>
    <t>44E000029</t>
  </si>
  <si>
    <t>44E000009</t>
  </si>
  <si>
    <t>44E000010</t>
  </si>
  <si>
    <t>44E000011</t>
  </si>
  <si>
    <t>44E000012</t>
  </si>
  <si>
    <t>44E000013</t>
  </si>
  <si>
    <t>44E000021</t>
  </si>
  <si>
    <t>44E000022</t>
  </si>
  <si>
    <t>44E000023</t>
  </si>
  <si>
    <t>44E000271</t>
  </si>
  <si>
    <t>44E000270</t>
  </si>
  <si>
    <t>44E000269</t>
  </si>
  <si>
    <t>44E000268</t>
  </si>
  <si>
    <t>44E000266</t>
  </si>
  <si>
    <t>44E000265</t>
  </si>
  <si>
    <t>44E000264</t>
  </si>
  <si>
    <t>44E000263</t>
  </si>
  <si>
    <t>44E000262</t>
  </si>
  <si>
    <t>44E000267</t>
  </si>
  <si>
    <t>LS3_BTS:BPM_D5340</t>
  </si>
  <si>
    <t>LS3_BTS:BPM_D5381</t>
  </si>
  <si>
    <t>LS3_BTS:BPM_D5430</t>
  </si>
  <si>
    <t>LS3_BTS:BPM_D5445</t>
  </si>
  <si>
    <t>BDS_BTS:BPM_D5499</t>
  </si>
  <si>
    <t>BDS_BTS:BPM_D5513</t>
  </si>
  <si>
    <t>BDS_BTS:BPM_D5565</t>
  </si>
  <si>
    <t>BDS_BBS:BPM_D5625</t>
  </si>
  <si>
    <t>BDS_BBS:BPM_D5653</t>
  </si>
  <si>
    <t>BDS_BBS:BPM_D5680</t>
  </si>
  <si>
    <t>BDS_FFS:BPM_D5742</t>
  </si>
  <si>
    <t>BDS_FFS:BPM_D5772</t>
  </si>
  <si>
    <t>BDS_FFS:BPM_D5790</t>
  </si>
  <si>
    <t>BDS_FFS:BPM_D5803</t>
  </si>
  <si>
    <t>BDS_FFS:BPM_D5818</t>
  </si>
  <si>
    <t>D5339</t>
  </si>
  <si>
    <t>D5381</t>
  </si>
  <si>
    <t>D5430</t>
  </si>
  <si>
    <t>D5444</t>
  </si>
  <si>
    <t>D5499</t>
  </si>
  <si>
    <t>D5512</t>
  </si>
  <si>
    <t>D5566</t>
  </si>
  <si>
    <t>D5626</t>
  </si>
  <si>
    <t>D5653</t>
  </si>
  <si>
    <t>D5655</t>
  </si>
  <si>
    <t>D5681</t>
  </si>
  <si>
    <t>D5742</t>
  </si>
  <si>
    <t>D5772</t>
  </si>
  <si>
    <t>D5799</t>
  </si>
  <si>
    <t>D5803</t>
  </si>
  <si>
    <t>D5818</t>
  </si>
  <si>
    <t>BDS_N0403</t>
  </si>
  <si>
    <t>FS1_CSS:BPM_D2212</t>
  </si>
  <si>
    <t>FS1_CSS:BPM_D2223</t>
  </si>
  <si>
    <t>FS1_CSS:BPM_D2248</t>
  </si>
  <si>
    <t>FS1_CSS:BPM_D2278</t>
  </si>
  <si>
    <t>FS1_CSS:BPM_D2313</t>
  </si>
  <si>
    <t>FS1_CSS:BPM_D2369</t>
  </si>
  <si>
    <t>FS1_CSS:BPM_D2383</t>
  </si>
  <si>
    <t>FS1_BBS:BPM_D2421</t>
  </si>
  <si>
    <t>44E000102</t>
  </si>
  <si>
    <t>44E000103</t>
  </si>
  <si>
    <t>44E000104</t>
  </si>
  <si>
    <t>44E000105</t>
  </si>
  <si>
    <t>44E000090</t>
  </si>
  <si>
    <t>44E000106</t>
  </si>
  <si>
    <t>44E000107</t>
  </si>
  <si>
    <t>44E000108</t>
  </si>
  <si>
    <t>44E000109</t>
  </si>
  <si>
    <t>44E000091</t>
  </si>
  <si>
    <t>44E000098</t>
  </si>
  <si>
    <t>44E000099</t>
  </si>
  <si>
    <t>44E000100</t>
  </si>
  <si>
    <t>44E000101</t>
  </si>
  <si>
    <t>44E000089</t>
  </si>
  <si>
    <t>44E000110</t>
  </si>
  <si>
    <t>44E000111</t>
  </si>
  <si>
    <t>44E000112</t>
  </si>
  <si>
    <t>44E000117</t>
  </si>
  <si>
    <t>44E000092</t>
  </si>
  <si>
    <t>44E000113</t>
  </si>
  <si>
    <t>44E000114</t>
  </si>
  <si>
    <t>44E000115</t>
  </si>
  <si>
    <t>44E000116</t>
  </si>
  <si>
    <t>44E000093</t>
  </si>
  <si>
    <t>44E000118</t>
  </si>
  <si>
    <t>44E000119</t>
  </si>
  <si>
    <t>44E000120</t>
  </si>
  <si>
    <t>44E000121</t>
  </si>
  <si>
    <t>44E000095</t>
  </si>
  <si>
    <t>44E000122</t>
  </si>
  <si>
    <t>44E000123</t>
  </si>
  <si>
    <t>44E000124</t>
  </si>
  <si>
    <t>44E000125</t>
  </si>
  <si>
    <t>44E000094</t>
  </si>
  <si>
    <t>44E000130</t>
  </si>
  <si>
    <t>44E000131</t>
  </si>
  <si>
    <t>44E000132</t>
  </si>
  <si>
    <t>44E000133</t>
  </si>
  <si>
    <t>44E000097</t>
  </si>
  <si>
    <t>44E000126</t>
  </si>
  <si>
    <t>44E000127</t>
  </si>
  <si>
    <t>44E000128</t>
  </si>
  <si>
    <t>44E000129</t>
  </si>
  <si>
    <t>44E000096</t>
  </si>
  <si>
    <t>D2212</t>
  </si>
  <si>
    <t>D2223</t>
  </si>
  <si>
    <t>D2248</t>
  </si>
  <si>
    <t>D2278</t>
  </si>
  <si>
    <t>D2313</t>
  </si>
  <si>
    <t>D2369</t>
  </si>
  <si>
    <t>D2383</t>
  </si>
  <si>
    <t>D2421</t>
  </si>
  <si>
    <t>D2436</t>
  </si>
  <si>
    <t>BDS_N0105</t>
  </si>
  <si>
    <t>44F000020</t>
  </si>
  <si>
    <t>BDS_BTS:PM_D5567</t>
  </si>
  <si>
    <t>44F000024</t>
  </si>
  <si>
    <t>44F000108</t>
  </si>
  <si>
    <t>BDS_BBS:PM_D5628</t>
  </si>
  <si>
    <t>44F000112</t>
  </si>
  <si>
    <t>44F000101</t>
  </si>
  <si>
    <t>44F000100</t>
  </si>
  <si>
    <t>44F000034</t>
  </si>
  <si>
    <t>44F000028</t>
  </si>
  <si>
    <t>44F000116</t>
  </si>
  <si>
    <t>34E000565</t>
  </si>
  <si>
    <t>34E000564</t>
  </si>
  <si>
    <t xml:space="preserve">44E000253 </t>
  </si>
  <si>
    <t>44E000250</t>
  </si>
  <si>
    <t>44E000249</t>
  </si>
  <si>
    <t>44E000248</t>
  </si>
  <si>
    <t>44E000252</t>
  </si>
  <si>
    <t>44E000251</t>
  </si>
  <si>
    <t>44E000247</t>
  </si>
  <si>
    <t>44E000246</t>
  </si>
  <si>
    <t>44E000245</t>
  </si>
  <si>
    <t>44E000244</t>
  </si>
  <si>
    <t>44E000243</t>
  </si>
  <si>
    <t xml:space="preserve">44E000242 </t>
  </si>
  <si>
    <t>D5205</t>
  </si>
  <si>
    <t>D5291</t>
  </si>
  <si>
    <t>D5496</t>
  </si>
  <si>
    <t>D5515</t>
  </si>
  <si>
    <t>D5550</t>
  </si>
  <si>
    <t>D5578</t>
  </si>
  <si>
    <t>D5611</t>
  </si>
  <si>
    <t>D5641</t>
  </si>
  <si>
    <t>D5679</t>
  </si>
  <si>
    <t>D5711</t>
  </si>
  <si>
    <t>D5740</t>
  </si>
  <si>
    <t>D5765</t>
  </si>
  <si>
    <t>D5800</t>
  </si>
  <si>
    <t>D5822</t>
  </si>
  <si>
    <t>34H000083</t>
  </si>
  <si>
    <t>34H000082</t>
  </si>
  <si>
    <t>44H000037</t>
  </si>
  <si>
    <t>44H000034</t>
  </si>
  <si>
    <t>44H000033</t>
  </si>
  <si>
    <t>44H000032</t>
  </si>
  <si>
    <t>44H000035</t>
  </si>
  <si>
    <t>44H000036</t>
  </si>
  <si>
    <t>44H000031</t>
  </si>
  <si>
    <t>44H000030</t>
  </si>
  <si>
    <t>44H000029</t>
  </si>
  <si>
    <t>44H000028</t>
  </si>
  <si>
    <t>44H000027</t>
  </si>
  <si>
    <t>44H000026</t>
  </si>
  <si>
    <t>34E000300</t>
  </si>
  <si>
    <t>34E000291</t>
  </si>
  <si>
    <t>34E000286</t>
  </si>
  <si>
    <t>LS1_WB06:BPM_D1604</t>
  </si>
  <si>
    <t>1:EHS8020n</t>
  </si>
  <si>
    <t>D2444</t>
  </si>
  <si>
    <t>D2482</t>
  </si>
  <si>
    <t>D2470</t>
  </si>
  <si>
    <t>D2602</t>
  </si>
  <si>
    <t>D2703</t>
  </si>
  <si>
    <t>FS1_BTS:IC_D2448</t>
  </si>
  <si>
    <t>FS1_BTS:IC_D2449</t>
  </si>
  <si>
    <t>FS1_BTS:IC_D2478</t>
  </si>
  <si>
    <t>FS1_BTS:IC_D2479</t>
  </si>
  <si>
    <t>FS1_STRL:IC_D2233</t>
  </si>
  <si>
    <t>FS1_STRL:IC_D2234</t>
  </si>
  <si>
    <t>FS1_STRL:IC_D2253</t>
  </si>
  <si>
    <t>FS1_STRL:IC_D2254</t>
  </si>
  <si>
    <t>LS1_WB10:HMR_D1861</t>
  </si>
  <si>
    <t>LS1_WB11:HMR_D1924</t>
  </si>
  <si>
    <t>LS1_BTS:HMR_D1981</t>
  </si>
  <si>
    <t>LS1_BTS:HMR_D2057</t>
  </si>
  <si>
    <t>LS1_BTS:HMR_D2150</t>
  </si>
  <si>
    <t>FS1_CSS:HMR_D2204</t>
  </si>
  <si>
    <t>FS1_CSS:HMR_D2232</t>
  </si>
  <si>
    <t>FS1_CSS:HMR_D2255</t>
  </si>
  <si>
    <t>FS1_CSS:HMR_D2318</t>
  </si>
  <si>
    <t>FS1_CSS:HMR_D2385</t>
  </si>
  <si>
    <t>FS1_BMS:HMR_D2504</t>
  </si>
  <si>
    <t>FS1_BMS:ND_D2588</t>
  </si>
  <si>
    <t>LS2_CC02:ND_D2748</t>
  </si>
  <si>
    <t>LS2_CC04:ND_D2828</t>
  </si>
  <si>
    <t>LS2_CC06:ND_D2916</t>
  </si>
  <si>
    <t>LS2_CC08:ND_D2987</t>
  </si>
  <si>
    <t>LS2_CC10:ND_D3075</t>
  </si>
  <si>
    <t>LS2_CC12:ND_D3155</t>
  </si>
  <si>
    <t>LS2_CD02:ND_D3252</t>
  </si>
  <si>
    <t>LS2_CD04:ND_D3376</t>
  </si>
  <si>
    <t>LS2_CD06:ND_D3500</t>
  </si>
  <si>
    <t>LS2_CD08:ND_D3624</t>
  </si>
  <si>
    <t>1 : EHS8020n</t>
  </si>
  <si>
    <t>LS2_CD10:ND_D3748</t>
  </si>
  <si>
    <t>LS2_CD12:ND_D3872</t>
  </si>
  <si>
    <t>FS2_BBS:IC_D3979</t>
  </si>
  <si>
    <t>FS2_BBS:IC_D4018</t>
  </si>
  <si>
    <t>FS2_BBS:IC_D4055</t>
  </si>
  <si>
    <t>FS2_BBS:IC_D4102</t>
  </si>
  <si>
    <t>FS2_BTS:IC_D3940</t>
  </si>
  <si>
    <t>FS2_BTS:IC_D4018</t>
  </si>
  <si>
    <t>FS2_BTS:IC_D4019</t>
  </si>
  <si>
    <t>LS3_CD05:IC_D4602</t>
  </si>
  <si>
    <t>LS3_BTS:IC_D4701</t>
  </si>
  <si>
    <t>LS3_BTS:IC_D4799</t>
  </si>
  <si>
    <t>LS3_BTS:IC_D4895</t>
  </si>
  <si>
    <t>LS3_BTS:IC_D5001</t>
  </si>
  <si>
    <t>LS3_BTS:IC_D5105</t>
  </si>
  <si>
    <t>LS3_BTS:IC_D5205</t>
  </si>
  <si>
    <t>LS3_BTS:IC_D5291</t>
  </si>
  <si>
    <t>BDS_BTS:IC_D5496</t>
  </si>
  <si>
    <t>BDS_BTS:IC_D5515</t>
  </si>
  <si>
    <t>BDS_BTS:IC_D5550</t>
  </si>
  <si>
    <t>BDS_BBS:IC_D5578</t>
  </si>
  <si>
    <t>BDS_BBS:IC_D5611</t>
  </si>
  <si>
    <t>BDS_BBS:IC_D5641</t>
  </si>
  <si>
    <t>BDS_BBS:IC_D5679</t>
  </si>
  <si>
    <t>BDS_BBS:IC_D5711</t>
  </si>
  <si>
    <t>BDS_FFS:IC_D5740</t>
  </si>
  <si>
    <t>BDS_FFS:IC_D5765</t>
  </si>
  <si>
    <t>BDS_FFS:IC_D5800</t>
  </si>
  <si>
    <t>BDS_FFS:IC_D5822</t>
  </si>
  <si>
    <t>FE_RFQ:ND_D1025</t>
  </si>
  <si>
    <t>LS1_CA01:ND_D1128</t>
  </si>
  <si>
    <t>LS1_CA03:ND_D1195</t>
  </si>
  <si>
    <t>LS1_CB01:ND_D1250</t>
  </si>
  <si>
    <t>LS1_CB03:ND_D1378</t>
  </si>
  <si>
    <t>LS3_CD06:ND_D4647</t>
  </si>
  <si>
    <t>LS1_WA01:HMR_D1156</t>
  </si>
  <si>
    <t>LS1_WA02:HMR_D1190</t>
  </si>
  <si>
    <t>LS1_WA03:HMR_D1224</t>
  </si>
  <si>
    <t>LS1_WB01:HMR_D1287</t>
  </si>
  <si>
    <t>LS1_WB02:HMR_D1351</t>
  </si>
  <si>
    <t>LS1_WB03:HMR_D1415</t>
  </si>
  <si>
    <t>LS1_WB04:HMR_D1478</t>
  </si>
  <si>
    <t>LS1_WB05:HMR_D1542</t>
  </si>
  <si>
    <t>LS1_WB06:HMR_D1606</t>
  </si>
  <si>
    <t>LS1_WB07:HMR_D1670</t>
  </si>
  <si>
    <t>LS1_WB08:HMR_D1733</t>
  </si>
  <si>
    <t>LS1_WB09:HMR_D1797</t>
  </si>
  <si>
    <t>LS1_CB05:ND_D1505</t>
  </si>
  <si>
    <t>LS1_CB07:ND_D1633</t>
  </si>
  <si>
    <t>LS1_CB09:ND_D1760</t>
  </si>
  <si>
    <t>LS1_CB11:ND_D1908</t>
  </si>
  <si>
    <t>LS1_BTS:ND_D2076</t>
  </si>
  <si>
    <t>LS1_N0306</t>
  </si>
  <si>
    <t>LS3_CD01:BLM_D4385</t>
  </si>
  <si>
    <t>D4141</t>
  </si>
  <si>
    <t>D4180</t>
  </si>
  <si>
    <t>D4221</t>
  </si>
  <si>
    <t>D4277</t>
  </si>
  <si>
    <t>D4305</t>
  </si>
  <si>
    <t>D4385</t>
  </si>
  <si>
    <t>D4503</t>
  </si>
  <si>
    <t>44E000237</t>
  </si>
  <si>
    <t>44E000238.</t>
  </si>
  <si>
    <t>44E000239</t>
  </si>
  <si>
    <t xml:space="preserve">44E000240 </t>
  </si>
  <si>
    <t>44E000241</t>
  </si>
  <si>
    <t>34E000558</t>
  </si>
  <si>
    <t>34E000559</t>
  </si>
  <si>
    <t>44H000021</t>
  </si>
  <si>
    <t>44H000022</t>
  </si>
  <si>
    <t>44H000023</t>
  </si>
  <si>
    <t>44H000024</t>
  </si>
  <si>
    <t>44H000025</t>
  </si>
  <si>
    <t>34H000076</t>
  </si>
  <si>
    <t>34H000077</t>
  </si>
  <si>
    <t>LS2_N0808</t>
  </si>
  <si>
    <t>Add all additional to complete beamline</t>
  </si>
  <si>
    <t>Adjusted some incorrect iseg asignments in newer racks (nothing 'in use' was changed)</t>
  </si>
  <si>
    <t>Target Center</t>
  </si>
  <si>
    <t>quadrupole-X</t>
  </si>
  <si>
    <t>Q2R</t>
  </si>
  <si>
    <t>BDS_FFS:QH_D5821</t>
  </si>
  <si>
    <t>QH</t>
  </si>
  <si>
    <t>FFS</t>
  </si>
  <si>
    <t>BDS</t>
  </si>
  <si>
    <t>20170217 BPM added</t>
  </si>
  <si>
    <t>position monitor</t>
  </si>
  <si>
    <t>BPM?</t>
  </si>
  <si>
    <t>quadrupole-Y</t>
  </si>
  <si>
    <t>Q3R</t>
  </si>
  <si>
    <t>BDS_FFS:QV_D5815</t>
  </si>
  <si>
    <t>QV</t>
  </si>
  <si>
    <t>BDS_FFS:QH_D5810</t>
  </si>
  <si>
    <t>correctors-X,Y</t>
  </si>
  <si>
    <t>C3R</t>
  </si>
  <si>
    <t>BDS_FFS:DCHV_D5805</t>
  </si>
  <si>
    <t>DCHV</t>
  </si>
  <si>
    <t>bellow</t>
  </si>
  <si>
    <t>20170217 pump 300 -&gt; 550 l/s</t>
  </si>
  <si>
    <t>turbo pump, 550 l/s</t>
  </si>
  <si>
    <t>TMP_M</t>
  </si>
  <si>
    <t>BDS_FFS:TMP_D5792</t>
  </si>
  <si>
    <t>TMP</t>
  </si>
  <si>
    <t>20170217 box (pump,PM), BPM, BCM, GV moved upstream</t>
  </si>
  <si>
    <t>diagnostic box</t>
  </si>
  <si>
    <t>profile monitor</t>
  </si>
  <si>
    <t>PM3</t>
  </si>
  <si>
    <t>BDS_FFS:PM_D5792</t>
  </si>
  <si>
    <t>PM</t>
  </si>
  <si>
    <t>BPM3</t>
  </si>
  <si>
    <t>current monitor</t>
  </si>
  <si>
    <t>BCM3</t>
  </si>
  <si>
    <t>BDS_FFS:BCM_D5789</t>
  </si>
  <si>
    <t>gate valve</t>
  </si>
  <si>
    <t>GV_M</t>
  </si>
  <si>
    <t>BDS_FFS:GV_D5788</t>
  </si>
  <si>
    <t>GV</t>
  </si>
  <si>
    <t>Q1</t>
  </si>
  <si>
    <t>BDS_FFS:QV_D5784</t>
  </si>
  <si>
    <t>C2</t>
  </si>
  <si>
    <t>BDS_FFS:DCHV_D5781</t>
  </si>
  <si>
    <t>BDS_FFS:QH_D5777</t>
  </si>
  <si>
    <t>ion pump, 75 l/s</t>
  </si>
  <si>
    <t>IP_S</t>
  </si>
  <si>
    <t>BDS_FFS:IP_D5774</t>
  </si>
  <si>
    <t>IP</t>
  </si>
  <si>
    <t>BDS_FFS:PM_D5774</t>
  </si>
  <si>
    <t>BDS_FFS:QV_D5757</t>
  </si>
  <si>
    <t>BDS_FFS:QH_D5750</t>
  </si>
  <si>
    <t>20170217 space adjusted</t>
  </si>
  <si>
    <t>moved 1" upstream</t>
  </si>
  <si>
    <t>BDS_FFS:DCHV_D5746</t>
  </si>
  <si>
    <t>C2 Y matched!</t>
  </si>
  <si>
    <t>BDS_FFS:IP_D5743</t>
  </si>
  <si>
    <t>BDS_FFS:PM_D5743</t>
  </si>
  <si>
    <t>35 x 50</t>
  </si>
  <si>
    <t>dipole-17.5deg, D4-4</t>
  </si>
  <si>
    <t>D4</t>
  </si>
  <si>
    <t>BDS_BBS:DH_D5731</t>
  </si>
  <si>
    <t>DH</t>
  </si>
  <si>
    <t>hexapole-X+</t>
  </si>
  <si>
    <t>H2</t>
  </si>
  <si>
    <t>BDS_BBS:S_D5703</t>
  </si>
  <si>
    <t>S</t>
  </si>
  <si>
    <t>BBS</t>
  </si>
  <si>
    <t>quadrupole-X,40cm,B3</t>
  </si>
  <si>
    <t>Q5</t>
  </si>
  <si>
    <t>BDS_BBS:QH_D5698</t>
  </si>
  <si>
    <t>C3</t>
  </si>
  <si>
    <t>BDS_BBS:DCHV_D5693</t>
  </si>
  <si>
    <t>quadrupole-Y,40cm,B3</t>
  </si>
  <si>
    <t>BDS_BBS:QV_D5688</t>
  </si>
  <si>
    <t>ion pump, 300 l/s</t>
  </si>
  <si>
    <t>IP_L</t>
  </si>
  <si>
    <t>BDS_BBS:IP_D5683</t>
  </si>
  <si>
    <t>future PM5</t>
  </si>
  <si>
    <t>profile monitor (not costed)</t>
  </si>
  <si>
    <t>PMx</t>
  </si>
  <si>
    <t>BDS_BBS:PM_D5683</t>
  </si>
  <si>
    <t>BPM4</t>
  </si>
  <si>
    <t>dipole-17.5deg, D4-3</t>
  </si>
  <si>
    <t>BDS_BBS:DH_D5668</t>
  </si>
  <si>
    <t>C3 Y not match !!!</t>
  </si>
  <si>
    <t>BDS_BBS:DCHV_D5657</t>
  </si>
  <si>
    <t>BDS_BBS:IP_D5653</t>
  </si>
  <si>
    <t>PM5</t>
  </si>
  <si>
    <t>BDS_BBS:PM_D5653</t>
  </si>
  <si>
    <t>dump4 line end (BDS straight line dump)</t>
  </si>
  <si>
    <t>dump4</t>
  </si>
  <si>
    <t>BDS_BTS:BD_D5661</t>
  </si>
  <si>
    <t>BD</t>
  </si>
  <si>
    <t>BTS</t>
  </si>
  <si>
    <t>20170427 adjusted based on ME</t>
  </si>
  <si>
    <t>dipole-17.5deg, D4-2</t>
  </si>
  <si>
    <t>BDS_BBS:DH_D5641</t>
  </si>
  <si>
    <t>20170216 0.029939 m added</t>
  </si>
  <si>
    <t>ion pump 300 l/s</t>
  </si>
  <si>
    <t>BDS_BTS:IP_D5652</t>
  </si>
  <si>
    <t>BDS_BBS:IP_D5628</t>
  </si>
  <si>
    <t>BDS_BTS:PM_D5652</t>
  </si>
  <si>
    <t>20170216 0.049913 m added</t>
  </si>
  <si>
    <t>PM5 NOT COSTED</t>
  </si>
  <si>
    <t>BDS_BTS:BPM_D5649</t>
  </si>
  <si>
    <t>20170216 space reduced by 0.79852</t>
  </si>
  <si>
    <t>BDS_BBS:QV_D5621</t>
  </si>
  <si>
    <t>quadrupole-26cm</t>
  </si>
  <si>
    <t>Q2</t>
  </si>
  <si>
    <t>BDS_BTS:Q_D5609</t>
  </si>
  <si>
    <t>Q</t>
  </si>
  <si>
    <t>BDS_BBS:DCHV_D5616</t>
  </si>
  <si>
    <t>quadrupole-25cm</t>
  </si>
  <si>
    <t>BDS_BTS:Q_D5599</t>
  </si>
  <si>
    <t>BDS_BBS:QH_D5611</t>
  </si>
  <si>
    <t>BDS_BBS:S_D5606</t>
  </si>
  <si>
    <t>BDS_BTS:GV_D5588</t>
  </si>
  <si>
    <t>dipole-17.5deg, D4-1</t>
  </si>
  <si>
    <t>BDS_BTS:DH_D5579</t>
  </si>
  <si>
    <t>BDS_BBS:DH_D5578</t>
  </si>
  <si>
    <t>2013/06/20 length updated from 10.47 to 9.1406 Nathan Bultman</t>
  </si>
  <si>
    <t>dump4 line start (BDS straight line dump)</t>
  </si>
  <si>
    <t>Fourth beam dump line starts in "V" column</t>
  </si>
  <si>
    <t>straight line</t>
  </si>
  <si>
    <t>BDS_BTS:IP_D5567</t>
  </si>
  <si>
    <t>BDS_BTS:DCHV_D5563</t>
  </si>
  <si>
    <t>BDS_BTS:QH_D5559</t>
  </si>
  <si>
    <t>BDS_BTS:QV_D5552</t>
  </si>
  <si>
    <t>BDS_BTS:GV_D5547</t>
  </si>
  <si>
    <t>BDS_BTS:BCM_D5521</t>
  </si>
  <si>
    <t>BDS_BTS:IP_D5514</t>
  </si>
  <si>
    <t>BDS_BTS:PM_D5514</t>
  </si>
  <si>
    <t>BDS_BTS:QH_D5509</t>
  </si>
  <si>
    <t>BDS_BTS:QV_D5501</t>
  </si>
  <si>
    <t>20170217 changed from .137 to .02 m (button diameter)</t>
  </si>
  <si>
    <t>20170217 C3 used to replace C2</t>
  </si>
  <si>
    <t>BDS_BTS:DCHV_D5496</t>
  </si>
  <si>
    <t>BDS_BTS:QV_D5479</t>
  </si>
  <si>
    <t>BDS_BTS:QH_D5471</t>
  </si>
  <si>
    <t>BDS_BTS:DCHV_D5467</t>
  </si>
  <si>
    <t>LS3_BTS:IP_D5446</t>
  </si>
  <si>
    <t>LS3</t>
  </si>
  <si>
    <t>port for future diagnostics</t>
  </si>
  <si>
    <t>LS3_BTS:PORT_D5446</t>
  </si>
  <si>
    <t>PORT</t>
  </si>
  <si>
    <t>LS3_BTS:QV_D5440</t>
  </si>
  <si>
    <t>LS3_BTS:QH_D5432</t>
  </si>
  <si>
    <t>LS3_BTS:DCHV_D5428</t>
  </si>
  <si>
    <t>LS3_BTS:QV_D5408</t>
  </si>
  <si>
    <t>LS3_BTS:QH_D5393</t>
  </si>
  <si>
    <t>LS3_BTS:DCHV_D5389</t>
  </si>
  <si>
    <t>LS3_BTS:IP_D5383</t>
  </si>
  <si>
    <t>LS3_BTS:PORT_D5383</t>
  </si>
  <si>
    <t>LS3_BTS:QV_D5364</t>
  </si>
  <si>
    <t>LS3_BTS:QH_D5342</t>
  </si>
  <si>
    <t>LS3_BTS:DCHV_D5337</t>
  </si>
  <si>
    <t>LS3_BTS:IP_D5321</t>
  </si>
  <si>
    <t>vacuum box</t>
  </si>
  <si>
    <t>LS3_BTS:PORT_D5321</t>
  </si>
  <si>
    <t>LS3_BTS:QV_D5302</t>
  </si>
  <si>
    <t>LS3_BTS:QH_D5280</t>
  </si>
  <si>
    <t>LS3_BTS:DCHV_D5275</t>
  </si>
  <si>
    <t>LS3_BTS:IP_D5260</t>
  </si>
  <si>
    <t>LS3_BTS:PORT_D5260</t>
  </si>
  <si>
    <t>LS3_BTS:QV_D5240</t>
  </si>
  <si>
    <t>LS3_BTS:QH_D5218</t>
  </si>
  <si>
    <t>LS3_BTS:DCHV_D5213</t>
  </si>
  <si>
    <t>LS3_BTS:IP_D5198</t>
  </si>
  <si>
    <t>LS3_BTS:PORT_D5197</t>
  </si>
  <si>
    <t>LS3_BTS:QV_D5178</t>
  </si>
  <si>
    <t>LS3_BTS:QH_D5155</t>
  </si>
  <si>
    <t>LS3_BTS:DCHV_D5151</t>
  </si>
  <si>
    <t>LS3_BTS:IP_D5136</t>
  </si>
  <si>
    <t>LS3_BTS:PORT_D5136</t>
  </si>
  <si>
    <t>LS3_BTS:QV_D5116</t>
  </si>
  <si>
    <t>LS3_BTS:QH_D5093</t>
  </si>
  <si>
    <t>LS3_BTS:DCHV_D5089</t>
  </si>
  <si>
    <t>LS3_BTS:IP_D5073</t>
  </si>
  <si>
    <t>LS3_BTS:PORT_D5073</t>
  </si>
  <si>
    <t>LS3_BTS:QV_D5054</t>
  </si>
  <si>
    <t>LS3_BTS:QH_D5031</t>
  </si>
  <si>
    <t>LS3_BTS:DCHV_D5027</t>
  </si>
  <si>
    <t>LS3_BTS:IP_D5012</t>
  </si>
  <si>
    <t>LS3_BTS:PORT_D5012</t>
  </si>
  <si>
    <t>LS3_BTS:QV_D4992</t>
  </si>
  <si>
    <t>LS3_BTS:QH_D4969</t>
  </si>
  <si>
    <t>LS3_BTS:DCHV_D4965</t>
  </si>
  <si>
    <t>LS3_BTS:IP_D4948</t>
  </si>
  <si>
    <t>LS3_BTS:PORT_D4948</t>
  </si>
  <si>
    <t>LS3_BTS:QV_D4930</t>
  </si>
  <si>
    <t>LS3_BTS:QH_D4907</t>
  </si>
  <si>
    <t>LS3_BTS:DCHV_D4903</t>
  </si>
  <si>
    <t>LS3_BTS:IP_D4888</t>
  </si>
  <si>
    <t>LS3_BTS:PORT_D4888</t>
  </si>
  <si>
    <t>LS3_BTS:GV_D4871</t>
  </si>
  <si>
    <t>LS3_BTS:QV_D4868</t>
  </si>
  <si>
    <t>LS3_BTS:IP_D4862</t>
  </si>
  <si>
    <t>LS3_BTS:QH_D4845</t>
  </si>
  <si>
    <t>LS3_BTS:DCHV_D4841</t>
  </si>
  <si>
    <t>LS3_BTS:IP_D4827</t>
  </si>
  <si>
    <t>LS3_BTS:PM_D4827</t>
  </si>
  <si>
    <t>LS3_BTS:QV_D4806</t>
  </si>
  <si>
    <t>LS3_BTS:IP_D4797</t>
  </si>
  <si>
    <t>LS3_BTS:PM_D4797</t>
  </si>
  <si>
    <t>LS3_BTS:QH_D4783</t>
  </si>
  <si>
    <t>LS3_BTS:DCHV_D4779</t>
  </si>
  <si>
    <t>fast valve sensor</t>
  </si>
  <si>
    <t>FVS</t>
  </si>
  <si>
    <t>LS3_BTS:FAVS_D4771</t>
  </si>
  <si>
    <t>FAVS</t>
  </si>
  <si>
    <t>LS3_BTS:IP_D4771</t>
  </si>
  <si>
    <t>LS3_BTS:PM_D4771</t>
  </si>
  <si>
    <t>LS3_BTS:QH_D4760</t>
  </si>
  <si>
    <t>LS3_BTS:QV_D4755</t>
  </si>
  <si>
    <t>LS3_BTS:DCHV_D4750</t>
  </si>
  <si>
    <t>LS3_BTS:GV_D4726</t>
  </si>
  <si>
    <t>LS3_BTS:QH_D4718</t>
  </si>
  <si>
    <t>LS3_BTS:QV_D4713</t>
  </si>
  <si>
    <t>LS3_BTS:DCHV_D4709</t>
  </si>
  <si>
    <t>fast valve</t>
  </si>
  <si>
    <t>FV</t>
  </si>
  <si>
    <t>LS3_BTS:FAV_D4702</t>
  </si>
  <si>
    <t>FAV</t>
  </si>
  <si>
    <t>LINAC SEGMENT 3 CM END</t>
  </si>
  <si>
    <t>LS3_WD06:IP_D4700</t>
  </si>
  <si>
    <t>LS3_WD06:PORT_D4700</t>
  </si>
  <si>
    <t>BPM2</t>
  </si>
  <si>
    <t>WD06</t>
  </si>
  <si>
    <t>LS3_CD06:GV_D4697</t>
  </si>
  <si>
    <t>outside loss monitor</t>
  </si>
  <si>
    <t>LS3_CD06:BLM_D4695</t>
  </si>
  <si>
    <t>BLM</t>
  </si>
  <si>
    <t>b54 resonator</t>
  </si>
  <si>
    <t>LS3_CD06:CAV8_D4693</t>
  </si>
  <si>
    <t>CAV8</t>
  </si>
  <si>
    <t>LS3_CD06:CAV7_D4687</t>
  </si>
  <si>
    <t>CAV7</t>
  </si>
  <si>
    <t>LS3_CD06:CAV6_D4681</t>
  </si>
  <si>
    <t>CAV6</t>
  </si>
  <si>
    <t>LS3_CD06:CAV5_D4675</t>
  </si>
  <si>
    <t>CAV5</t>
  </si>
  <si>
    <t>solenoid+correctors</t>
  </si>
  <si>
    <t>S2</t>
  </si>
  <si>
    <t>LS3_CD06:SOL1_D4669</t>
  </si>
  <si>
    <t>SOL1</t>
  </si>
  <si>
    <t>LS3_CD06:BLM_D4664</t>
  </si>
  <si>
    <t>LS3_CD06:CAV4_D4662</t>
  </si>
  <si>
    <t>CAV4</t>
  </si>
  <si>
    <t>LS3_CD06:CAV3_D4656</t>
  </si>
  <si>
    <t>CAV3</t>
  </si>
  <si>
    <t>LS3_CD06:CAV2_D4650</t>
  </si>
  <si>
    <t>CAV2</t>
  </si>
  <si>
    <t>LS3_CD06:BLM_D4647</t>
  </si>
  <si>
    <t>LS3_CD06:CAV1_D4644</t>
  </si>
  <si>
    <t>CAV1</t>
  </si>
  <si>
    <t>bellows</t>
  </si>
  <si>
    <t>LS3_CD06:GV_D4640</t>
  </si>
  <si>
    <t>CD06</t>
  </si>
  <si>
    <t>LS3_WD05:IP_D4638</t>
  </si>
  <si>
    <t>LS3_WD05:PORT_D4638</t>
  </si>
  <si>
    <t>WD05</t>
  </si>
  <si>
    <t>LS3_CD05:GV_D4635</t>
  </si>
  <si>
    <t>LS3_CD05:BLM_D4633</t>
  </si>
  <si>
    <t>LS3_CD05:CAV8_D4631</t>
  </si>
  <si>
    <t>LS3_CD05:CAV7_D4625</t>
  </si>
  <si>
    <t>LS3_CD05:CAV6_D4619</t>
  </si>
  <si>
    <t>LS3_CD05:CAV5_D4613</t>
  </si>
  <si>
    <t>LS3_CD05:SOL1_D4606</t>
  </si>
  <si>
    <t>LS3_CD05:BLM_D4602</t>
  </si>
  <si>
    <t>LS3_CD05:CAV4_D4600</t>
  </si>
  <si>
    <t>LS3_CD05:CAV3_D4594</t>
  </si>
  <si>
    <t>LS3_CD05:CAV2_D4588</t>
  </si>
  <si>
    <t>LS3_CD05:BLM_D4585</t>
  </si>
  <si>
    <t>LS3_CD05:CAV1_D4582</t>
  </si>
  <si>
    <t>LS3_CD05:GV_D4578</t>
  </si>
  <si>
    <t>CD05</t>
  </si>
  <si>
    <t>LS3_WD04:IP_D4576</t>
  </si>
  <si>
    <t>LS3_WD04:PORT_D4576</t>
  </si>
  <si>
    <t>WD04</t>
  </si>
  <si>
    <t>LS3_CD04:GV_D4573</t>
  </si>
  <si>
    <t>LS3_CD04:BLM_D4571</t>
  </si>
  <si>
    <t>LS3_CD04:CAV8_D4569</t>
  </si>
  <si>
    <t>LS3_CD04:CAV7_D4563</t>
  </si>
  <si>
    <t>LS3_CD04:CAV6_D4557</t>
  </si>
  <si>
    <t>LS3_CD04:CAV5_D4551</t>
  </si>
  <si>
    <t>LS3_CD04:SOL1_D4544</t>
  </si>
  <si>
    <t>LS3_CD04:BLM_D4540</t>
  </si>
  <si>
    <t>LS3_CD04:CAV4_D4538</t>
  </si>
  <si>
    <t>LS3_CD04:CAV3_D4532</t>
  </si>
  <si>
    <t>LS3_CD04:CAV2_D4526</t>
  </si>
  <si>
    <t>LS3_CD04:BLM_D4523</t>
  </si>
  <si>
    <t>LS3_CD04:CAV1_D4520</t>
  </si>
  <si>
    <t>LS3_CD04:GV_D4516</t>
  </si>
  <si>
    <t>CD04</t>
  </si>
  <si>
    <t>LS3_WD03:IP_D4514</t>
  </si>
  <si>
    <t>LS3_WD03:PORT_D4514</t>
  </si>
  <si>
    <t>WD03</t>
  </si>
  <si>
    <t>LS3_CD03:GV_D4511</t>
  </si>
  <si>
    <t>LS3_CD03:BLM_D4509</t>
  </si>
  <si>
    <t>LS3_CD03:CAV8_D4507</t>
  </si>
  <si>
    <t>LS3_CD03:CAV7_D4501</t>
  </si>
  <si>
    <t>LS3_CD03:CAV6_D4495</t>
  </si>
  <si>
    <t>LS3_CD03:CAV5_D4489</t>
  </si>
  <si>
    <t>LS3_CD03:SOL1_D4482</t>
  </si>
  <si>
    <t>LS3_CD03:BLM_D4478</t>
  </si>
  <si>
    <t>LS3_CD03:CAV4_D4476</t>
  </si>
  <si>
    <t>LS3_CD03:CAV3_D4470</t>
  </si>
  <si>
    <t>LS3_CD03:CAV2_D4464</t>
  </si>
  <si>
    <t>LS3_CD03:BLM_D4461</t>
  </si>
  <si>
    <t>LS3_CD03:CAV1_D4458</t>
  </si>
  <si>
    <t>LS3_CD03:GV_D4454</t>
  </si>
  <si>
    <t>CD03</t>
  </si>
  <si>
    <t>LS3_WD02:IP_D4452</t>
  </si>
  <si>
    <t>LS3_WD02:PORT_D4452</t>
  </si>
  <si>
    <t>WD02</t>
  </si>
  <si>
    <t>LS3_CD02:GV_D4449</t>
  </si>
  <si>
    <t>LS3_CD02:BLM_D4447</t>
  </si>
  <si>
    <t>LS3_CD02:CAV8_D4445</t>
  </si>
  <si>
    <t>LS3_CD02:CAV7_D4439</t>
  </si>
  <si>
    <t>LS3_CD02:CAV6_D4433</t>
  </si>
  <si>
    <t>LS3_CD02:CAV5_D4427</t>
  </si>
  <si>
    <t>LS3_CD02:SOL1_D4420</t>
  </si>
  <si>
    <t>LS3_CD02:BLM_D4416</t>
  </si>
  <si>
    <t>LS3_CD02:CAV4_D4414</t>
  </si>
  <si>
    <t>LS3_CD02:CAV3_D4408</t>
  </si>
  <si>
    <t>LS3_CD02:CAV2_D4402</t>
  </si>
  <si>
    <t>LS3_CD02:BLM_D4398</t>
  </si>
  <si>
    <t>LS3_CD02:CAV1_D4396</t>
  </si>
  <si>
    <t>LS3_CD02:GV_D4392</t>
  </si>
  <si>
    <t>CD02</t>
  </si>
  <si>
    <t>LS3_WD01:IP_D4390</t>
  </si>
  <si>
    <t>LS3_WD01:PORT_D4390</t>
  </si>
  <si>
    <t>WD01</t>
  </si>
  <si>
    <t>LS3_CD01:GV_D4387</t>
  </si>
  <si>
    <t>LS3_CD01:CAV8_D4383</t>
  </si>
  <si>
    <t>LS3_CD01:CAV7_D4377</t>
  </si>
  <si>
    <t>LS3_CD01:CAV6_D4371</t>
  </si>
  <si>
    <t>LS3_CD01:CAV5_D4365</t>
  </si>
  <si>
    <t>LS3_CD01:SOL1_D4358</t>
  </si>
  <si>
    <t>LS3_CD01:BLM_D4354</t>
  </si>
  <si>
    <t>LS3_CD01:CAV4_D4352</t>
  </si>
  <si>
    <t>LS3_CD01:CAV3_D4346</t>
  </si>
  <si>
    <t>LS3_CD01:CAV2_D4340</t>
  </si>
  <si>
    <t>LS3_CD01:BLM_D4336</t>
  </si>
  <si>
    <t>LS3_CD01:CAV1_D4334</t>
  </si>
  <si>
    <t>LS3_CD01:GV_D4330</t>
  </si>
  <si>
    <t>CD01</t>
  </si>
  <si>
    <t>FS2_BMS:IP_D4328</t>
  </si>
  <si>
    <t>FS2</t>
  </si>
  <si>
    <t>future PM</t>
  </si>
  <si>
    <t>FS2_BMS:PM_D4328</t>
  </si>
  <si>
    <t>FS2_BMS:BPM_D4326</t>
  </si>
  <si>
    <t>dump moved upstream</t>
  </si>
  <si>
    <t>FS2_BMS:QV_D4296</t>
  </si>
  <si>
    <t>FS2_BMS:QH_D4286</t>
  </si>
  <si>
    <t>FS2_BMS:DCHV_D4281</t>
  </si>
  <si>
    <t>FS2_BMS:IP_D4277</t>
  </si>
  <si>
    <t>future LPM2</t>
  </si>
  <si>
    <t>bunch length monitor (not costed)</t>
  </si>
  <si>
    <t>LPMx</t>
  </si>
  <si>
    <t>FS2_BMS:LPM_D4277</t>
  </si>
  <si>
    <t>LPM</t>
  </si>
  <si>
    <t>20170214 check position with ME</t>
  </si>
  <si>
    <t>dump 25W no current reading</t>
  </si>
  <si>
    <t>dump</t>
  </si>
  <si>
    <t>FS2_BMS:BD_D4253</t>
  </si>
  <si>
    <t>FS2_BMS:QV_D4226</t>
  </si>
  <si>
    <t>FS2_BMS:IP_D3537</t>
  </si>
  <si>
    <t>FS2_BMS:FAVS_D3537</t>
  </si>
  <si>
    <t>20170214 split between the bellow and nipple</t>
  </si>
  <si>
    <t>FS2_BMS:QH_D4218</t>
  </si>
  <si>
    <t>FS2_BMS:DCHV_D4213</t>
  </si>
  <si>
    <t>BMS</t>
  </si>
  <si>
    <t>20170214 box moved downstream</t>
  </si>
  <si>
    <t>FS2_CG01:GV_D4210</t>
  </si>
  <si>
    <t>CG01</t>
  </si>
  <si>
    <t>FS2_CG01:CAV4_D4205</t>
  </si>
  <si>
    <t>FS2_CG01:CAV3_D4199</t>
  </si>
  <si>
    <t>FS2_CG01:CAV2_D4190</t>
  </si>
  <si>
    <t>FS2_CG01:CAV1_D4184</t>
  </si>
  <si>
    <t>FS2_CG01:GV_D4180</t>
  </si>
  <si>
    <t>20120312: why this odd number?</t>
  </si>
  <si>
    <t>???</t>
  </si>
  <si>
    <t>FS2_BMS:IP_D4178</t>
  </si>
  <si>
    <t>FS2_BMS:PM_D4178</t>
  </si>
  <si>
    <t>FS2_BMS:BPM_D4177</t>
  </si>
  <si>
    <t>FS2_BMS:FAV_D4175</t>
  </si>
  <si>
    <t>FS2_BMS:QH_D4172</t>
  </si>
  <si>
    <t>FS2_BBS:BCM_D4169</t>
  </si>
  <si>
    <t>FS2_BMS:QV_D4166</t>
  </si>
  <si>
    <t>FS2_BMS:DCHV_D4161</t>
  </si>
  <si>
    <t>FS2_BMS:QV_D4156</t>
  </si>
  <si>
    <t>FS2_BMS:QH_D4151</t>
  </si>
  <si>
    <t>20170214 0.2 --&gt;  0.225 per ME</t>
  </si>
  <si>
    <t>FS2_BMS:DCHV_D4146</t>
  </si>
  <si>
    <t>FS2_BMS:IP_D4144</t>
  </si>
  <si>
    <t>FS2_BMS:FAVS_D4144</t>
  </si>
  <si>
    <t>FS2_BMS:PM_D4144</t>
  </si>
  <si>
    <t>FS2_BMS:GV_D4141</t>
  </si>
  <si>
    <t>20170214 more space needed</t>
  </si>
  <si>
    <t>35 x 100</t>
  </si>
  <si>
    <t>dipole-45deg, D3-4</t>
  </si>
  <si>
    <t>D3</t>
  </si>
  <si>
    <t>FS2_BBS:DH_D4127</t>
  </si>
  <si>
    <t>quadrupole-X,33cm,B2</t>
  </si>
  <si>
    <t>Q4</t>
  </si>
  <si>
    <t>FS2_BBS:QH_D4109</t>
  </si>
  <si>
    <t>H1</t>
  </si>
  <si>
    <t>FS2_BBS:S_D4106</t>
  </si>
  <si>
    <t>quadrupole-Y,40cm,B2</t>
  </si>
  <si>
    <t>FS2_BBS:QV_D4102</t>
  </si>
  <si>
    <t>hexapole-X-</t>
  </si>
  <si>
    <t>FS2_BBS:S_D4098</t>
  </si>
  <si>
    <t>FS2_BBS:DCHV_D4096</t>
  </si>
  <si>
    <t>FS2_BBS:QH_D4092</t>
  </si>
  <si>
    <t>20170216 this space NOT symmetric</t>
  </si>
  <si>
    <t>FS2_BBS:IP_D4089</t>
  </si>
  <si>
    <t>position monitor R=50mm</t>
  </si>
  <si>
    <t>FS2_BBS:BPM_D4087</t>
  </si>
  <si>
    <t>dipole-45deg, D3-3</t>
  </si>
  <si>
    <t>FS2_BBS:DH_D4072</t>
  </si>
  <si>
    <t>FS2_BBS:DCHV_D4055</t>
  </si>
  <si>
    <t>20170216 space adjusted</t>
  </si>
  <si>
    <t>20170216 BPM moved after box</t>
  </si>
  <si>
    <t>FS2_BBS:FAVS_D4051</t>
  </si>
  <si>
    <t>FS2_BBS:IP_D4051</t>
  </si>
  <si>
    <t>dump3 lind end (FS2 straight line dump)</t>
  </si>
  <si>
    <t>dump3</t>
  </si>
  <si>
    <t>FS2_BTS:BD_D4018</t>
  </si>
  <si>
    <t>dipole-45deg, D3-2</t>
  </si>
  <si>
    <t>FS2_BBS:DH_D4034</t>
  </si>
  <si>
    <t>20170216 .485861 -&gt; .254803</t>
  </si>
  <si>
    <t>FS2_BTS:IP_D4009</t>
  </si>
  <si>
    <t>20170216 .0 -&gt; .150549</t>
  </si>
  <si>
    <t>FS2_BBS:IP_D4018</t>
  </si>
  <si>
    <t>FS2_BTS:PM_D4009</t>
  </si>
  <si>
    <t>20170216 .157931 -&gt; .23844</t>
  </si>
  <si>
    <t>FS2_BBS:QH_D4014</t>
  </si>
  <si>
    <t>20170427 adjusted based on ME, but .1657 is different from .1513 other areas</t>
  </si>
  <si>
    <t>FS2_BTS:BPM_D4006</t>
  </si>
  <si>
    <t>20170216 .12 -&gt; .111055</t>
  </si>
  <si>
    <t>FS2_BBS:DCHV_D4010</t>
  </si>
  <si>
    <t>20170216 .07 -&gt; .09572</t>
  </si>
  <si>
    <t>FS2_BBS:S_D4007</t>
  </si>
  <si>
    <t xml:space="preserve">quadrupole-26cm </t>
  </si>
  <si>
    <t>FS2_BTS:Q_D4000</t>
  </si>
  <si>
    <t>20170216 .13 -&gt; .11323</t>
  </si>
  <si>
    <t>FS2_BBS:QV_D4004</t>
  </si>
  <si>
    <t>FS2_BBS:S_D4000</t>
  </si>
  <si>
    <t>quadrupole-40cm</t>
  </si>
  <si>
    <t>Q3</t>
  </si>
  <si>
    <t>FS2_BTS:Q_D3994</t>
  </si>
  <si>
    <t>FS2_BBS:QH_D3996</t>
  </si>
  <si>
    <t>FS2_BTS:GV_D3990</t>
  </si>
  <si>
    <t>40 x 100</t>
  </si>
  <si>
    <t>dipole-45deg, D3-1</t>
  </si>
  <si>
    <t>FS2_BTS:DH_D3979</t>
  </si>
  <si>
    <t>FS2_BBS:DH_D3979</t>
  </si>
  <si>
    <t>2013/06/20 length updated from 5.283 to 5.0992 Nathan Bultman</t>
  </si>
  <si>
    <t>dump3 line start (FS2 straight line dump)</t>
  </si>
  <si>
    <t>Third beam dump line starts in "V" column</t>
  </si>
  <si>
    <t>FS2_BTS:GV_D3965</t>
  </si>
  <si>
    <t>FS2_BTS:DCHV_D3962</t>
  </si>
  <si>
    <t>FS2_BTS:IP_D3959</t>
  </si>
  <si>
    <t>FS2_BTS:FAVS_D3959</t>
  </si>
  <si>
    <t>FS2_BTS:PM_D3959</t>
  </si>
  <si>
    <t>FS2_BTS:QH_D3955</t>
  </si>
  <si>
    <t>FS2_BTS:QV_D3950</t>
  </si>
  <si>
    <t>20170214 BPM moved upstream</t>
  </si>
  <si>
    <t>FS2_BTS:DCHV_D3945</t>
  </si>
  <si>
    <t>FS2_BTS:BPM_D3943</t>
  </si>
  <si>
    <t>FS2_BTS:QV_D3940</t>
  </si>
  <si>
    <t>coil out</t>
  </si>
  <si>
    <t>FS2_BTS:BCM_D3936</t>
  </si>
  <si>
    <t>coil out + leads</t>
  </si>
  <si>
    <t>FS2_BTS:QH_D3934</t>
  </si>
  <si>
    <t>FS2_BTS:DCHV_D3930</t>
  </si>
  <si>
    <t>FS2_BTS:FAV_D3927</t>
  </si>
  <si>
    <t>SEGMENT 2 END (12 b29 CMs +12 b54 CMs)</t>
  </si>
  <si>
    <t>LS2_WD12:IP_D3925</t>
  </si>
  <si>
    <t>LS2</t>
  </si>
  <si>
    <t>LS2_WD12:PORT_D3925</t>
  </si>
  <si>
    <t>WD12</t>
  </si>
  <si>
    <t>LS2_CD12:GV_D3923</t>
  </si>
  <si>
    <t>LS2_CD12:BLM_D3921</t>
  </si>
  <si>
    <t>LS2_CD12:CAV8_D3918</t>
  </si>
  <si>
    <t>LS2_CD12:CAV7_D3912</t>
  </si>
  <si>
    <t>LS2_CD12:CAV6_D3906</t>
  </si>
  <si>
    <t>LS2_CD12:CAV5_D3900</t>
  </si>
  <si>
    <t>LS2_CD12:SOL1_D3894</t>
  </si>
  <si>
    <t>LS2_CD12:BLM_D3890</t>
  </si>
  <si>
    <t>LS2_CD12:CAV4_D3887</t>
  </si>
  <si>
    <t>LS2_CD12:CAV3_D3881</t>
  </si>
  <si>
    <t>LS2_CD12:CAV2_D3875</t>
  </si>
  <si>
    <t>LS2_CD12:BLM_D3872</t>
  </si>
  <si>
    <t>LS2_CD12:CAV1_D3869</t>
  </si>
  <si>
    <t>LS2_CD12:GV_D3865</t>
  </si>
  <si>
    <t>CD12</t>
  </si>
  <si>
    <t>LS2_WD11:IP_D3863</t>
  </si>
  <si>
    <t>LS2_WD11:PORT_D3863</t>
  </si>
  <si>
    <t>WD11</t>
  </si>
  <si>
    <t>LS2_CD11:GV_D3861</t>
  </si>
  <si>
    <t>LS2_CD11:BLM_D3859</t>
  </si>
  <si>
    <t>LS2_CD11:CAV8_D3856</t>
  </si>
  <si>
    <t>LS2_CD11:CAV7_D3850</t>
  </si>
  <si>
    <t>LS2_CD11:CAV6_D3844</t>
  </si>
  <si>
    <t>LS2_CD11:CAV5_D3838</t>
  </si>
  <si>
    <t>LS2_CD11:SOL1_D3832</t>
  </si>
  <si>
    <t>LS2_CD11:BLM_D3828</t>
  </si>
  <si>
    <t>LS2_CD11:CAV4_D3825</t>
  </si>
  <si>
    <t>LS2_CD11:CAV3_D3819</t>
  </si>
  <si>
    <t>LS2_CD11:CAV2_D3813</t>
  </si>
  <si>
    <t>LS2_CD11:BLM_D3810</t>
  </si>
  <si>
    <t>LS2_CD11:CAV1_D3807</t>
  </si>
  <si>
    <t>LS2_CD11:GV_D3803</t>
  </si>
  <si>
    <t>CD11</t>
  </si>
  <si>
    <t>LS2_WD10:IP_D3801</t>
  </si>
  <si>
    <t>LS2_WD10:PORT_D3801</t>
  </si>
  <si>
    <t>WD10</t>
  </si>
  <si>
    <t>LS2_CD10:GV_D3799</t>
  </si>
  <si>
    <t>LS2_CD10:BLM_D3797</t>
  </si>
  <si>
    <t>LS2_CD10:CAV8_D3794</t>
  </si>
  <si>
    <t>LS2_CD10:CAV7_D3788</t>
  </si>
  <si>
    <t>LS2_CD10:CAV6_D3782</t>
  </si>
  <si>
    <t>LS2_CD10:CAV5_D3776</t>
  </si>
  <si>
    <t>LS2_CD10:SOL1_D3770</t>
  </si>
  <si>
    <t>LS2_CD10:BLM_D3766</t>
  </si>
  <si>
    <t>LS2_CD10:CAV4_D3763</t>
  </si>
  <si>
    <t>LS2_CD10:CAV3_D3757</t>
  </si>
  <si>
    <t>LS2_CD10:CAV2_D3751</t>
  </si>
  <si>
    <t>LS2_CD10:BLM_D3748</t>
  </si>
  <si>
    <t>LS2_CD10:CAV1_D3745</t>
  </si>
  <si>
    <t>LS2_CD10:GV_D3741</t>
  </si>
  <si>
    <t>CD10</t>
  </si>
  <si>
    <t>LS2_WD09:IP_D3739</t>
  </si>
  <si>
    <t>LS2_WD09:PORT_D3739</t>
  </si>
  <si>
    <t>WD09</t>
  </si>
  <si>
    <t>LS2_CD09:GV_D3737</t>
  </si>
  <si>
    <t>LS2_CD09:BLM_D3735</t>
  </si>
  <si>
    <t>LS2_CD09:CAV8_D3732</t>
  </si>
  <si>
    <t>LS2_CD09:CAV7_D3726</t>
  </si>
  <si>
    <t>LS2_CD09:CAV6_D3720</t>
  </si>
  <si>
    <t>LS2_CD09:CAV5_D3714</t>
  </si>
  <si>
    <t>LS2_CD09:SOL1_D3708</t>
  </si>
  <si>
    <t>LS2_CD09:BLM_D3704</t>
  </si>
  <si>
    <t>LS2_CD09:CAV4_D3701</t>
  </si>
  <si>
    <t>LS2_CD09:CAV3_D3695</t>
  </si>
  <si>
    <t>LS2_CD09:CAV2_D3689</t>
  </si>
  <si>
    <t>LS2_CD09:BLM_D3686</t>
  </si>
  <si>
    <t>LS2_CD09:CAV1_D3683</t>
  </si>
  <si>
    <t>LS2_CD09:GV_D3679</t>
  </si>
  <si>
    <t>CD09</t>
  </si>
  <si>
    <t>LS2_WD08:IP_D3677</t>
  </si>
  <si>
    <t>LS2_WD08:PORT_D3677</t>
  </si>
  <si>
    <t>WD08</t>
  </si>
  <si>
    <t>LS2_CD08:GV_D3674</t>
  </si>
  <si>
    <t>LS2_CD08:BLM_D3673</t>
  </si>
  <si>
    <t>LS2_CD08:CAV8_D3670</t>
  </si>
  <si>
    <t>LS2_CD08:CAV7_D3664</t>
  </si>
  <si>
    <t>LS2_CD08:CAV6_D3658</t>
  </si>
  <si>
    <t>LS2_CD08:CAV5_D3652</t>
  </si>
  <si>
    <t>LS2_CD08:SOL1_D3646</t>
  </si>
  <si>
    <t>LS2_CD08:BLM_D3642</t>
  </si>
  <si>
    <t>LS2_CD08:CAV4_D3639</t>
  </si>
  <si>
    <t>LS2_CD08:CAV3_D3633</t>
  </si>
  <si>
    <t>LS2_CD08:CAV2_D3627</t>
  </si>
  <si>
    <t>LS2_CD08:BLM_D3624</t>
  </si>
  <si>
    <t>LS2_CD08:CAV1_D3621</t>
  </si>
  <si>
    <t>LS2_CD08:GV_D3617</t>
  </si>
  <si>
    <t>CD08</t>
  </si>
  <si>
    <t>LS2_WD07:IP_D3615</t>
  </si>
  <si>
    <t>LS2_WD07:PORT_D3615</t>
  </si>
  <si>
    <t>WD07</t>
  </si>
  <si>
    <t>LS2_CD07:GV_D3612</t>
  </si>
  <si>
    <t>LS2_CD07:BLM_D3610</t>
  </si>
  <si>
    <t>LS2_CD07:CAV8_D3608</t>
  </si>
  <si>
    <t>LS2_CD07:CAV7_D3602</t>
  </si>
  <si>
    <t>LS2_CD07:CAV6_D3596</t>
  </si>
  <si>
    <t>LS2_CD07:CAV5_D3590</t>
  </si>
  <si>
    <t>LS2_CD07:SOL1_D3584</t>
  </si>
  <si>
    <t>LS2_CD07:BLM_D3580</t>
  </si>
  <si>
    <t>LS2_CD07:CAV4_D3577</t>
  </si>
  <si>
    <t>LS2_CD07:CAV3_D3571</t>
  </si>
  <si>
    <t>LS2_CD07:CAV2_D3565</t>
  </si>
  <si>
    <t>LS2_CD07:BLM_D3562</t>
  </si>
  <si>
    <t>LS2_CD07:CAV1_D3559</t>
  </si>
  <si>
    <t>LS2_CD07:GV_D3555</t>
  </si>
  <si>
    <t>CD07</t>
  </si>
  <si>
    <t>LS2_WD06:IP_D3553</t>
  </si>
  <si>
    <t>LS2_WD06:PORT_D3553</t>
  </si>
  <si>
    <t>LS2_CD06:GV_D3550</t>
  </si>
  <si>
    <t>LS2_CD06:BLM_D3548</t>
  </si>
  <si>
    <t>LS2_CD06:CAV8_D3546</t>
  </si>
  <si>
    <t>LS2_CD06:CAV7_D3540</t>
  </si>
  <si>
    <t>LS2_CD06:CAV6_D3534</t>
  </si>
  <si>
    <t>LS2_CD06:CAV5_D3528</t>
  </si>
  <si>
    <t>LS2_CD06:SOL1_D3522</t>
  </si>
  <si>
    <t>LS2_CD06:BLM_D3518</t>
  </si>
  <si>
    <t>LS2_CD06:CAV4_D3515</t>
  </si>
  <si>
    <t>LS2_CD06:CAV3_D3509</t>
  </si>
  <si>
    <t>LS2_CD06:CAV2_D3503</t>
  </si>
  <si>
    <t>LS2_CD06:BLM_D3500</t>
  </si>
  <si>
    <t>LS2_CD06:CAV1_D3497</t>
  </si>
  <si>
    <t>LS2_CD06:GV_D3493</t>
  </si>
  <si>
    <t>LS2_WD05:IP_D3491</t>
  </si>
  <si>
    <t>LS2_WD05:PORT_D3491</t>
  </si>
  <si>
    <t>LS2_CD05:GV_D3488</t>
  </si>
  <si>
    <t>LS2_CD05:BLM_D3486</t>
  </si>
  <si>
    <t>LS2_CD05:CAV8_D3484</t>
  </si>
  <si>
    <t>LS2_CD05:CAV7_D3478</t>
  </si>
  <si>
    <t>LS2_CD05:CAV6_D3472</t>
  </si>
  <si>
    <t>LS2_CD05:CAV5_D3466</t>
  </si>
  <si>
    <t>LS2_CD05:SOL1_D3460</t>
  </si>
  <si>
    <t>LS2_CD05:BLM_D3456</t>
  </si>
  <si>
    <t>LS2_CD05:CAV4_D3453</t>
  </si>
  <si>
    <t>LS2_CD05:CAV3_D3447</t>
  </si>
  <si>
    <t>LS2_CD05:CAV2_D3441</t>
  </si>
  <si>
    <t>LS2_CD05:BLM_D3438</t>
  </si>
  <si>
    <t>LS2_CD05:CAV1_D3435</t>
  </si>
  <si>
    <t>LS2_CD05:GV_D3431</t>
  </si>
  <si>
    <t>LS2_WD04:IP_D3429</t>
  </si>
  <si>
    <t>LS2_WD04:PORT_D3429</t>
  </si>
  <si>
    <t>LS2_CD04:GV_D3426</t>
  </si>
  <si>
    <t>LS2_CD04:BLM_D3424</t>
  </si>
  <si>
    <t>LS2_CD04:CAV8_D3422</t>
  </si>
  <si>
    <t>LS2_CD04:CAV7_D3416</t>
  </si>
  <si>
    <t>LS2_CD04:CAV6_D3410</t>
  </si>
  <si>
    <t>LS2_CD04:CAV5_D3404</t>
  </si>
  <si>
    <t>LS2_CD04:SOL1_D3398</t>
  </si>
  <si>
    <t>LS2_CD04:BLM_D3393</t>
  </si>
  <si>
    <t>LS2_CD04:CAV4_D3391</t>
  </si>
  <si>
    <t>LS2_CD04:CAV3_D3385</t>
  </si>
  <si>
    <t>LS2_CD04:CAV2_D3379</t>
  </si>
  <si>
    <t>LS2_CD04:BLM_D3376</t>
  </si>
  <si>
    <t>LS2_CD04:CAV1_D3373</t>
  </si>
  <si>
    <t>LS2_CD04:GV_D3369</t>
  </si>
  <si>
    <t>LS2_WD03:IP_D3367</t>
  </si>
  <si>
    <t>LS2_WD03:PM_D3367</t>
  </si>
  <si>
    <t>LS2_CD03:GV_D3364</t>
  </si>
  <si>
    <t>LS2_CD03:BLM_D3362</t>
  </si>
  <si>
    <t>LS2_CD03:CAV8_D3360</t>
  </si>
  <si>
    <t>LS2_CD03:CAV7_D3354</t>
  </si>
  <si>
    <t>LS2_CD03:CAV6_D3348</t>
  </si>
  <si>
    <t>LS2_CD03:CAV5_D3342</t>
  </si>
  <si>
    <t>LS2_CD03:SOL1_D3336</t>
  </si>
  <si>
    <t>LS2_CD03:BLM_D3331</t>
  </si>
  <si>
    <t>LS2_CD03:CAV4_D3329</t>
  </si>
  <si>
    <t>LS2_CD03:CAV3_D3323</t>
  </si>
  <si>
    <t>LS2_CD03:CAV2_D3317</t>
  </si>
  <si>
    <t>LS2_CD03:BLM_D3314</t>
  </si>
  <si>
    <t>LS2_CD03:CAV1_D3311</t>
  </si>
  <si>
    <t>LS2_CD03:GV_D3307</t>
  </si>
  <si>
    <t>LS2_WD02:IP_D3305</t>
  </si>
  <si>
    <t>LS2_WD02:PM_D3305</t>
  </si>
  <si>
    <t>LS2_CD02:GV_D3302</t>
  </si>
  <si>
    <t>LS2_CD02:BLM_D3300</t>
  </si>
  <si>
    <t>LS2_CD02:CAV8_D3298</t>
  </si>
  <si>
    <t>LS2_CD02:CAV7_D3292</t>
  </si>
  <si>
    <t>LS2_CD02:CAV6_D3286</t>
  </si>
  <si>
    <t>LS2_CD02:CAV5_D3280</t>
  </si>
  <si>
    <t>LS2_CD02:SOL1_D3273</t>
  </si>
  <si>
    <t>LS2_CD02:BLM_D3269</t>
  </si>
  <si>
    <t>LS2_CD02:CAV4_D3267</t>
  </si>
  <si>
    <t>LS2_CD02:CAV3_D3261</t>
  </si>
  <si>
    <t>LS2_CD02:CAV2_D3255</t>
  </si>
  <si>
    <t>LS2_CD02:BLM_D3252</t>
  </si>
  <si>
    <t>LS2_CD02:CAV1_D3249</t>
  </si>
  <si>
    <t>LS2_CD02:GV_D3245</t>
  </si>
  <si>
    <t>LS2_WD01:IP_D3243</t>
  </si>
  <si>
    <t>LS2_WD01:PM_D3243</t>
  </si>
  <si>
    <t>LS2_CD01:GV_D3240</t>
  </si>
  <si>
    <t>LS2_CD01:BLM_D3238</t>
  </si>
  <si>
    <t>LS2_CD01:CAV8_D3236</t>
  </si>
  <si>
    <t>LS2_CD01:CAV7_D3230</t>
  </si>
  <si>
    <t>LS2_CD01:CAV6_D3224</t>
  </si>
  <si>
    <t>LS2_CD01:CAV5_D3218</t>
  </si>
  <si>
    <t>LS2_CD01:SOL1_D3211</t>
  </si>
  <si>
    <t>LS2_CD01:BLM_D3207</t>
  </si>
  <si>
    <t>LS2_CD01:CAV4_D3205</t>
  </si>
  <si>
    <t>LS2_CD01:CAV3_D3199</t>
  </si>
  <si>
    <t>LS2_CD01:CAV2_D3193</t>
  </si>
  <si>
    <t>LS2_CD01:BLM_D3190</t>
  </si>
  <si>
    <t>LS2_CD01:CAV1_D3187</t>
  </si>
  <si>
    <t>LS2_CD01:GV_D3183</t>
  </si>
  <si>
    <t>LS2_WC12:IP_D3181</t>
  </si>
  <si>
    <t>LS2_WC12:PM_D3181</t>
  </si>
  <si>
    <t>WC12</t>
  </si>
  <si>
    <t>LS2_CC12:GV_D3178</t>
  </si>
  <si>
    <t>LS2_CC12:BLM_D3175</t>
  </si>
  <si>
    <t>b29 resonator</t>
  </si>
  <si>
    <t>LS2_CC12:CAV6_D3173</t>
  </si>
  <si>
    <t>LS2_CC12:CAV5_D3168</t>
  </si>
  <si>
    <t>LS2_CC12:CAV4_D3164</t>
  </si>
  <si>
    <t>bellow+tube</t>
  </si>
  <si>
    <t>LS2_CC12:SOL1_D3161</t>
  </si>
  <si>
    <t>LS2_CC12:BLM_D3155</t>
  </si>
  <si>
    <t>LS2_CC12:CAV3_D3153</t>
  </si>
  <si>
    <t>LS2_CC12:CAV2_D3149</t>
  </si>
  <si>
    <t>LS2_CC12:BLM_D3146</t>
  </si>
  <si>
    <t>LS2_CC12:CAV1_D3144</t>
  </si>
  <si>
    <t>LS2_CC12:GV_D3143</t>
  </si>
  <si>
    <t>CC12</t>
  </si>
  <si>
    <t>LS2_WC11:IP_D3141</t>
  </si>
  <si>
    <t>LS2_WC11:PORT_D3141</t>
  </si>
  <si>
    <t>WC11</t>
  </si>
  <si>
    <t>LS2_CC11:GV_D3138</t>
  </si>
  <si>
    <t>LS2_CC11:BLM_D3135</t>
  </si>
  <si>
    <t>LS2_CC11:CAV6_D3133</t>
  </si>
  <si>
    <t>LS2_CC11:CAV5_D3129</t>
  </si>
  <si>
    <t>LS2_CC11:CAV4_D3124</t>
  </si>
  <si>
    <t>LS2_CC11:SOL1_D3121</t>
  </si>
  <si>
    <t>LS2_CC11:BLM_D3115</t>
  </si>
  <si>
    <t>LS2_CC11:CAV3_D3113</t>
  </si>
  <si>
    <t>LS2_CC11:CAV2_D3109</t>
  </si>
  <si>
    <t>LS2_CC11:BLM_D3107</t>
  </si>
  <si>
    <t>LS2_CC11:CAV1_D3104</t>
  </si>
  <si>
    <t>LS2_CC11:GV_D3103</t>
  </si>
  <si>
    <t>CC11</t>
  </si>
  <si>
    <t>LS2_WC10:IP_D3101</t>
  </si>
  <si>
    <t>LS2_WC10:PORT_D3101</t>
  </si>
  <si>
    <t>WC10</t>
  </si>
  <si>
    <t>LS2_CC10:GV_D3099</t>
  </si>
  <si>
    <t>LS2_CC10:BLM_D3095</t>
  </si>
  <si>
    <t>LS2_CC10:CAV6_D3093</t>
  </si>
  <si>
    <t>LS2_CC10:CAV5_D3089</t>
  </si>
  <si>
    <t>LS2_CC10:CAV4_D3084</t>
  </si>
  <si>
    <t>LS2_CC10:SOL1_D3081</t>
  </si>
  <si>
    <t>LS2_CC10:BLM_D3075</t>
  </si>
  <si>
    <t>LS2_CC10:CAV3_D3073</t>
  </si>
  <si>
    <t>LS2_CC10:CAV2_D3069</t>
  </si>
  <si>
    <t>LS2_CC10:BLM_D3067</t>
  </si>
  <si>
    <t>LS2_CC10:CAV1_D3064</t>
  </si>
  <si>
    <t>LS2_CC10:GV_D3063</t>
  </si>
  <si>
    <t>CC10</t>
  </si>
  <si>
    <t>LS2_WC09:IP_D3062</t>
  </si>
  <si>
    <t>LS2_WC09:PORT_D3062</t>
  </si>
  <si>
    <t>WC09</t>
  </si>
  <si>
    <t>LS2_CC09:GV_D3059</t>
  </si>
  <si>
    <t>LS2_CC09:BLM_D3055</t>
  </si>
  <si>
    <t>LS2_CC09:CAV6_D3053</t>
  </si>
  <si>
    <t>LS2_CC09:CAV5_D3049</t>
  </si>
  <si>
    <t>LS2_CC09:CAV4_D3044</t>
  </si>
  <si>
    <t>LS2_CC09:SOL1_D3041</t>
  </si>
  <si>
    <t>LS2_CC09:BLM_D3035</t>
  </si>
  <si>
    <t>LS2_CC09:CAV3_D3033</t>
  </si>
  <si>
    <t>LS2_CC09:CAV2_D3029</t>
  </si>
  <si>
    <t>LS2_CC09:BLM_D3027</t>
  </si>
  <si>
    <t>LS2_CC09:CAV1_D3025</t>
  </si>
  <si>
    <t>LS2_CC09:GV_D3023</t>
  </si>
  <si>
    <t>CC09</t>
  </si>
  <si>
    <t>LS2_WC08:IP_D3022</t>
  </si>
  <si>
    <t>LS2_WC08:PORT_D3022</t>
  </si>
  <si>
    <t>WC08</t>
  </si>
  <si>
    <t>LS2_CC08:GV_D3019</t>
  </si>
  <si>
    <t>LS2_CC08:BLM_D3015</t>
  </si>
  <si>
    <t>LS2_CC08:CAV6_D3013</t>
  </si>
  <si>
    <t>LS2_CC08:CAV5_D3009</t>
  </si>
  <si>
    <t>LS2_CC08:CAV4_D3005</t>
  </si>
  <si>
    <t>LS2_CC08:SOL1_D3001</t>
  </si>
  <si>
    <t>LS2_CC08:BLM_D2996</t>
  </si>
  <si>
    <t>LS2_CC08:CAV3_D2994</t>
  </si>
  <si>
    <t>LS2_CC08:CAV2_D2989</t>
  </si>
  <si>
    <t>LS2_CC08:BLM_D2987</t>
  </si>
  <si>
    <t>LS2_CC08:CAV1_D2985</t>
  </si>
  <si>
    <t>LS2_CC08:GV_D2984</t>
  </si>
  <si>
    <t>CC08</t>
  </si>
  <si>
    <t>LS2_WC07:IP_D2982</t>
  </si>
  <si>
    <t>LS2_WC07:PORT_D2982</t>
  </si>
  <si>
    <t>WC07</t>
  </si>
  <si>
    <t>LS2_CC07:GV_D2979</t>
  </si>
  <si>
    <t>LS2_CC07:BLM_D2976</t>
  </si>
  <si>
    <t>LS2_CC07:CAV6_D2974</t>
  </si>
  <si>
    <t>LS2_CC07:CAV5_D2969</t>
  </si>
  <si>
    <t>LS2_CC07:CAV4_D2965</t>
  </si>
  <si>
    <t>LS2_CC07:SOL1_D2961</t>
  </si>
  <si>
    <t>LS2_CC07:BLM_D2956</t>
  </si>
  <si>
    <t>LS2_CC07:CAV3_D2954</t>
  </si>
  <si>
    <t>LS2_CC07:CAV2_D2949</t>
  </si>
  <si>
    <t>LS2_CC07:BLM_D2947</t>
  </si>
  <si>
    <t>LS2_CC07:CAV1_D2945</t>
  </si>
  <si>
    <t>LS2_CC07:GV_D2944</t>
  </si>
  <si>
    <t>CC07</t>
  </si>
  <si>
    <t>LS2_WC06:IP_D2942</t>
  </si>
  <si>
    <t>LS2_WC06:PORT_D2942</t>
  </si>
  <si>
    <t>WC06</t>
  </si>
  <si>
    <t>LS2_CC06:GV_D2939</t>
  </si>
  <si>
    <t>LS2_CC06:BLM_D2936</t>
  </si>
  <si>
    <t>LS2_CC06:CAV6_D2934</t>
  </si>
  <si>
    <t>LS2_CC06:CAV5_D2929</t>
  </si>
  <si>
    <t>LS2_CC06:CAV4_D2925</t>
  </si>
  <si>
    <t>LS2_CC06:SOL1_D2922</t>
  </si>
  <si>
    <t>LS2_CC06:BLM_D2916</t>
  </si>
  <si>
    <t>LS2_CC06:CAV3_D2914</t>
  </si>
  <si>
    <t>LS2_CC06:CAV2_D2910</t>
  </si>
  <si>
    <t>LS2_CC06:BLM_D2908</t>
  </si>
  <si>
    <t>LS2_CC06:CAV1_D2905</t>
  </si>
  <si>
    <t>LS2_CC06:GV_D2904</t>
  </si>
  <si>
    <t>CC06</t>
  </si>
  <si>
    <t>LS2_WC05:IP_D2902</t>
  </si>
  <si>
    <t>LS2_WC05:PORT_D2902</t>
  </si>
  <si>
    <t>WC05</t>
  </si>
  <si>
    <t>LS2_CC05:GV_D2900</t>
  </si>
  <si>
    <t>LS2_CC05:BLM_D2896</t>
  </si>
  <si>
    <t>LS2_CC05:CAV6_D2894</t>
  </si>
  <si>
    <t>LS2_CC05:CAV5_D2890</t>
  </si>
  <si>
    <t>LS2_CC05:CAV4_D2885</t>
  </si>
  <si>
    <t>LS2_CC05:SOL1_D2882</t>
  </si>
  <si>
    <t>LS2_CC05:BLM_D2876</t>
  </si>
  <si>
    <t>LS2_CC05:CAV3_D2874</t>
  </si>
  <si>
    <t>LS2_CC05:CAV2_D2870</t>
  </si>
  <si>
    <t>LS2_CC05:BLM_D2868</t>
  </si>
  <si>
    <t>LS2_CC05:CAV1_D2865</t>
  </si>
  <si>
    <t>LS2_CC05:GV_D2864</t>
  </si>
  <si>
    <t>CC05</t>
  </si>
  <si>
    <t>LS2_WC04:IP_D2863</t>
  </si>
  <si>
    <t>LS2_WC04:PORT_D2863</t>
  </si>
  <si>
    <t>WC04</t>
  </si>
  <si>
    <t>LS2_CC04:GV_D2860</t>
  </si>
  <si>
    <t>LS2_CC04:BLM_D2856</t>
  </si>
  <si>
    <t>LS2_CC04:CAV6_D2854</t>
  </si>
  <si>
    <t>LS2_CC04:CAV5_D2850</t>
  </si>
  <si>
    <t>LS2_CC04:CAV4_D2845</t>
  </si>
  <si>
    <t>LS2_CC04:SOL1_D2842</t>
  </si>
  <si>
    <t>LS2_CC04:BLM_D2836</t>
  </si>
  <si>
    <t>LS2_CC04:CAV3_D2834</t>
  </si>
  <si>
    <t>LS2_CC04:CAV2_D2830</t>
  </si>
  <si>
    <t>LS2_CC04:BLM_D2828</t>
  </si>
  <si>
    <t>LS2_CC04:CAV1_D2825</t>
  </si>
  <si>
    <t>LS2_CC04:GV_D2824</t>
  </si>
  <si>
    <t>CC04</t>
  </si>
  <si>
    <t>LS2_WC03:IP_D2823</t>
  </si>
  <si>
    <t>LS2_WC03:PORT_D2823</t>
  </si>
  <si>
    <t>WC03</t>
  </si>
  <si>
    <t>LS2_CC03:GV_D2820</t>
  </si>
  <si>
    <t>LS2_CC03:BLM_D2816</t>
  </si>
  <si>
    <t>LS2_CC03:CAV6_D2814</t>
  </si>
  <si>
    <t>LS2_CC03:CAV5_D2810</t>
  </si>
  <si>
    <t>LS2_CC03:CAV4_D2806</t>
  </si>
  <si>
    <t>LS2_CC03:SOL1_D2802</t>
  </si>
  <si>
    <t>LS2_CC03:BLM_D2797</t>
  </si>
  <si>
    <t>LS2_CC03:CAV3_D2794</t>
  </si>
  <si>
    <t>LS2_CC03:CAV2_D2790</t>
  </si>
  <si>
    <t>LS2_CC03:BLM_D2788</t>
  </si>
  <si>
    <t>LS2_CC03:CAV1_D2786</t>
  </si>
  <si>
    <t>LS2_CC03:GV_D2785</t>
  </si>
  <si>
    <t>CC03</t>
  </si>
  <si>
    <t>LS2_WC02:IP_D2783</t>
  </si>
  <si>
    <t>LS2_WC02:PORT_D2783</t>
  </si>
  <si>
    <t>WC02</t>
  </si>
  <si>
    <t>LS2_CC02:GV_D2780</t>
  </si>
  <si>
    <t>LS2_CC02:BLM_D2777</t>
  </si>
  <si>
    <t>LS2_CC02:CAV6_D2774</t>
  </si>
  <si>
    <t>LS2_CC02:CAV5_D2770</t>
  </si>
  <si>
    <t>LS2_CC02:CAV4_D2766</t>
  </si>
  <si>
    <t>LS2_CC02:SOL1_D2762</t>
  </si>
  <si>
    <t>LS2_CC02:BLM_D2757</t>
  </si>
  <si>
    <t>LS2_CC02:CAV3_D2755</t>
  </si>
  <si>
    <t>LS2_CC02:CAV2_D2750</t>
  </si>
  <si>
    <t>LS2_CC02:BLM_D2748</t>
  </si>
  <si>
    <t>LS2_CC02:CAV1_D2746</t>
  </si>
  <si>
    <t>LS2_CC02:GV_D2745</t>
  </si>
  <si>
    <t>CC02</t>
  </si>
  <si>
    <t>LS2_WC01:IP_D2743</t>
  </si>
  <si>
    <t>LS2_WC01:PORT_D2743</t>
  </si>
  <si>
    <t>WC01</t>
  </si>
  <si>
    <t>LS2_CC01:GV_D2740</t>
  </si>
  <si>
    <t>LS2_CC01:BLM_D2737</t>
  </si>
  <si>
    <t>LS2_CC01:CAV6_D2735</t>
  </si>
  <si>
    <t>LS2_CC01:CAV5_D2730</t>
  </si>
  <si>
    <t>LS2_CC01:CAV4_D2726</t>
  </si>
  <si>
    <t>LS2_CC01:SOL1_D2723</t>
  </si>
  <si>
    <t>LS2_CC01:BLM_D2717</t>
  </si>
  <si>
    <t>LS2_CC01:CAV3_D2715</t>
  </si>
  <si>
    <t>LS2_CC01:CAV2_D2711</t>
  </si>
  <si>
    <t>LS2_CC01:BLM_D2709</t>
  </si>
  <si>
    <t>LS2_CC01:CAV1_D2706</t>
  </si>
  <si>
    <t>LS2_CC01:GV_D2705</t>
  </si>
  <si>
    <t>CC01</t>
  </si>
  <si>
    <t>SEGMENT 2 START (12 b29 CMs +12 b54 CMs)</t>
  </si>
  <si>
    <t>adjustment for residuals</t>
  </si>
  <si>
    <t>FS1_BMS:IP_D2703</t>
  </si>
  <si>
    <t>FS1</t>
  </si>
  <si>
    <t xml:space="preserve">defer installation </t>
  </si>
  <si>
    <t>TO BE CHECKED</t>
  </si>
  <si>
    <t>PM2</t>
  </si>
  <si>
    <t>FS1_BMS:QH_D2698</t>
  </si>
  <si>
    <t>FS1_BMS:QV_D2693</t>
  </si>
  <si>
    <t>FS1_BMS:DCHV_D2688</t>
  </si>
  <si>
    <t>FS1_BMS:QH_D2679</t>
  </si>
  <si>
    <t>BCM2</t>
  </si>
  <si>
    <t>FS1_BMS:BCM_D2675</t>
  </si>
  <si>
    <t>FS1_BMS:IP_D2673</t>
  </si>
  <si>
    <t>FS1_BMS:LPM_D2673</t>
  </si>
  <si>
    <t>FS1_BMS:QH_D2666</t>
  </si>
  <si>
    <t>FS1_BMS:DCHV_D2662</t>
  </si>
  <si>
    <t>FS1_BMS:QV_D2654</t>
  </si>
  <si>
    <t>FS1_BMS:GV_D2651</t>
  </si>
  <si>
    <t>FS1_BMS:QH_D2645</t>
  </si>
  <si>
    <t>FS1_BMS:DCHV_D2640</t>
  </si>
  <si>
    <t>FS1_BMS:BD_D2634</t>
  </si>
  <si>
    <t>20170216 moved from down stream</t>
  </si>
  <si>
    <t>FS1_BMS:IP_D2629</t>
  </si>
  <si>
    <t>FS1_BMS:FAVS_D2629</t>
  </si>
  <si>
    <t>FS1_MGB02:GV_D2618</t>
  </si>
  <si>
    <t>b19 resonator 1 4/4</t>
  </si>
  <si>
    <t>FS1_MGB02:CAV_D2616</t>
  </si>
  <si>
    <t>CAV</t>
  </si>
  <si>
    <t>turbo pump, ? l/s</t>
  </si>
  <si>
    <t>TMP_L</t>
  </si>
  <si>
    <t>FS1_MGB02:CAV_D2614</t>
  </si>
  <si>
    <t>b19 resonator 1 3/4</t>
  </si>
  <si>
    <t>FS1_MGB02:CAV_D2613</t>
  </si>
  <si>
    <t>rf coupler</t>
  </si>
  <si>
    <t>FS1_MGB02:CAV_D2611</t>
  </si>
  <si>
    <t>b19 resonator 1 2/4</t>
  </si>
  <si>
    <t>FS1_MGB02:CAV_D2609</t>
  </si>
  <si>
    <t>ion pump, ? l/s</t>
  </si>
  <si>
    <t>FS1_MGB02:CAV_D2608</t>
  </si>
  <si>
    <t>b19 resonator 1 1/4</t>
  </si>
  <si>
    <t>FS1_MGB02:CAV_D2606</t>
  </si>
  <si>
    <t>FS1_MGB02:GV_D2604</t>
  </si>
  <si>
    <t>MGB02</t>
  </si>
  <si>
    <t>FS1_BMS:IP_D2602</t>
  </si>
  <si>
    <t>FS1_BMS:FAVS_D2602</t>
  </si>
  <si>
    <t>FS1_BMS:QH_D2597</t>
  </si>
  <si>
    <t>Is it the good place for FV ?</t>
  </si>
  <si>
    <t>20170216 fast valve moved from downstream</t>
  </si>
  <si>
    <t>FS1_BMS:FAV_D2594</t>
  </si>
  <si>
    <t>FS1_BMS:QV_D2590</t>
  </si>
  <si>
    <t>FS1_BMS:DCHV_D2584</t>
  </si>
  <si>
    <t>20170216 GV inserted</t>
  </si>
  <si>
    <t>FS1_BMS:GV_D2566</t>
  </si>
  <si>
    <t>collimation flange</t>
  </si>
  <si>
    <t>FS1_BMS:QH_D2563</t>
  </si>
  <si>
    <t>FS1_BMS:IP_D2552</t>
  </si>
  <si>
    <t>FS1_BMS:QV_D2539</t>
  </si>
  <si>
    <t>FS1_BMS:DCHV_D2534</t>
  </si>
  <si>
    <t>collimation flange moved??</t>
  </si>
  <si>
    <t>FS1_BMS:BCM_D2519</t>
  </si>
  <si>
    <t>FS1_BMS:QH_D2515</t>
  </si>
  <si>
    <t>FS1_BMS:QV_D2511</t>
  </si>
  <si>
    <t>FS1_BMS:DCHV_D2507</t>
  </si>
  <si>
    <t>20170216 collimation flange moved from upstream</t>
  </si>
  <si>
    <t>FS1_BMS:IP_D2504</t>
  </si>
  <si>
    <t>FS1_BMS:FAVS_D2504</t>
  </si>
  <si>
    <t>bellow compressed by 0.008801 m, 4/24/2017</t>
  </si>
  <si>
    <t>20170216 seems X of GV incorrect</t>
  </si>
  <si>
    <t>FS1_BMS:GV_D2501</t>
  </si>
  <si>
    <t>dipole-45deg, D2-4</t>
  </si>
  <si>
    <t>D2</t>
  </si>
  <si>
    <t>FS1_BBS:DH_D2494</t>
  </si>
  <si>
    <t>FS1_BBS:IP_D2482</t>
  </si>
  <si>
    <t>PM4</t>
  </si>
  <si>
    <t>C1</t>
  </si>
  <si>
    <t>FS1_BBS:DCHV_D2476</t>
  </si>
  <si>
    <t>40 x 140</t>
  </si>
  <si>
    <t>quadrupole-Y, B1</t>
  </si>
  <si>
    <t>Q6</t>
  </si>
  <si>
    <t>FS1_BBS:QH_D2472</t>
  </si>
  <si>
    <t>dump2 line end (FS1 45-deg line dump)</t>
  </si>
  <si>
    <t>dump2</t>
  </si>
  <si>
    <t>FS1_BTS:BD_D2479</t>
  </si>
  <si>
    <t>H3</t>
  </si>
  <si>
    <t>FS1_BBS:S_D2469</t>
  </si>
  <si>
    <t>position monitor R=75mm</t>
  </si>
  <si>
    <t>BPM5</t>
  </si>
  <si>
    <t>FS1_BTS:IP_D2470</t>
  </si>
  <si>
    <t>FS1_BBS:QV_D2463</t>
  </si>
  <si>
    <t>FS1_BTS:BPM_D2467</t>
  </si>
  <si>
    <t>dipole-45deg, D2-3</t>
  </si>
  <si>
    <t>FS1_BBS:DH_D2453</t>
  </si>
  <si>
    <t>FS1_BTS:Q_D2453</t>
  </si>
  <si>
    <t>FS1_BBS:FAVS_D2444</t>
  </si>
  <si>
    <t>FS1_BBS:IP_D2444</t>
  </si>
  <si>
    <t>temporary BCM until ARR04</t>
  </si>
  <si>
    <t>BCM?</t>
  </si>
  <si>
    <t>FS1_BTS:BCM_D2449</t>
  </si>
  <si>
    <t xml:space="preserve">quadrupole-25cm </t>
  </si>
  <si>
    <t>FS1_BTS:Q_D2445</t>
  </si>
  <si>
    <t>20170216  moved dwon 0.004971 m</t>
  </si>
  <si>
    <t>FS1_BTS:GV_D2441</t>
  </si>
  <si>
    <t>dipole-45deg, D2-2</t>
  </si>
  <si>
    <t>FS1_BTS:DH_D2435</t>
  </si>
  <si>
    <t>FS1_BBS:DH_D2435</t>
  </si>
  <si>
    <t>2013/06/20 length updated from 5.222 to 4.922 Nathan Bultman</t>
  </si>
  <si>
    <t>dump2 line start (FS1 45-deg line dump)</t>
  </si>
  <si>
    <t>Second beam dump line starts in "V" column</t>
  </si>
  <si>
    <t>45-deg line</t>
  </si>
  <si>
    <t>dump1 line end (FS1 straight line dump)</t>
  </si>
  <si>
    <t>dump1</t>
  </si>
  <si>
    <t>FS1_BTS:BD_D2448</t>
  </si>
  <si>
    <t>FS1_BTS:IP_D2439</t>
  </si>
  <si>
    <t>FS1_BBS:QV_D2424</t>
  </si>
  <si>
    <t>20170216 move up 0.03175 m</t>
  </si>
  <si>
    <t>position monitor 142x42</t>
  </si>
  <si>
    <t>FS1_BTS:BPM_D2436</t>
  </si>
  <si>
    <t>FS1_BBS:S_D2419</t>
  </si>
  <si>
    <t>FS1_BTS:Q_D2421</t>
  </si>
  <si>
    <t>quadrupole-X, B1</t>
  </si>
  <si>
    <t>FS1_BBS:QH_D2416</t>
  </si>
  <si>
    <t>FS1_BTS:Q_D2413</t>
  </si>
  <si>
    <t>FS1_BBS:DCHV_D2412</t>
  </si>
  <si>
    <t>FS1_BTS:Q_D2409</t>
  </si>
  <si>
    <t>turbo pump 2050 l/s</t>
  </si>
  <si>
    <t>FS1_BBS:TMP_D2405</t>
  </si>
  <si>
    <t>charge selection slit high power</t>
  </si>
  <si>
    <t>FS1_BBS:SLH_D2405</t>
  </si>
  <si>
    <t>SLH</t>
  </si>
  <si>
    <t>FS1_BTS:GV_D2400</t>
  </si>
  <si>
    <t>dipole-45deg, D2-1</t>
  </si>
  <si>
    <t>FS1_BTS:DH_D2394</t>
  </si>
  <si>
    <t>FS1_BBS:DH_D2394</t>
  </si>
  <si>
    <t>2013/06/20 length updated from 5.892 to 5.922 Nathan Bultman</t>
  </si>
  <si>
    <t>dump1 line start (FS1 straight line dump)</t>
  </si>
  <si>
    <t>First beam dump line starts in "V" column</t>
  </si>
  <si>
    <t>FS1_CSS:GV_D2386</t>
  </si>
  <si>
    <t>FS1_CSS:IP_D2385</t>
  </si>
  <si>
    <t>FS1_CSS:IP_D2384</t>
  </si>
  <si>
    <t>FS1_CSS:FAVS_D2385</t>
  </si>
  <si>
    <t>FS1_CSS:DCHV_D2381</t>
  </si>
  <si>
    <t>FS1_CSS:QH_D2377</t>
  </si>
  <si>
    <t>FS1_CSS:QV_D2372</t>
  </si>
  <si>
    <t>FS1_CSS:DCHV_D2367</t>
  </si>
  <si>
    <t xml:space="preserve">  </t>
  </si>
  <si>
    <t>FS1_CSS:QH_D2362</t>
  </si>
  <si>
    <t>FS1_CSS:QH_D2356</t>
  </si>
  <si>
    <t>BCM4</t>
  </si>
  <si>
    <t>FS1_CSS:BCM_D2353</t>
  </si>
  <si>
    <t>FS1_CSS:DCHV_D2351</t>
  </si>
  <si>
    <t>FS1_CSS:FAV_D2348</t>
  </si>
  <si>
    <t>CSS</t>
  </si>
  <si>
    <t>FV still required ?</t>
  </si>
  <si>
    <t>FS1_CSS:IP_D2343</t>
  </si>
  <si>
    <t>FS1_CSS:FAVS_D2343</t>
  </si>
  <si>
    <t>diag bx moved down by 0.12119 m, 4/24/2017</t>
  </si>
  <si>
    <t>FS1_MGB01:GV_D2332</t>
  </si>
  <si>
    <t>FS1_MGB01:CAV_D2330</t>
  </si>
  <si>
    <t>FS1_MGB01:TMP_D2330</t>
  </si>
  <si>
    <t>FS1_MGB01:CAV_D2327</t>
  </si>
  <si>
    <t>This buncher will not be installed initially by replacing a pipe</t>
  </si>
  <si>
    <t>FS1_MGB01:CAV_D2325</t>
  </si>
  <si>
    <t>FS1_MGB01:CAV_D2323</t>
  </si>
  <si>
    <t>FS1_MGB01:IP_D2322</t>
  </si>
  <si>
    <t>FS1_MGB01:CAV_D2320</t>
  </si>
  <si>
    <t>FS1_MGB01:GV_D2318</t>
  </si>
  <si>
    <t>MGB01</t>
  </si>
  <si>
    <t>enough or not ?</t>
  </si>
  <si>
    <t xml:space="preserve">        </t>
  </si>
  <si>
    <t>20170216 reduced 0.022604 m</t>
  </si>
  <si>
    <t>FS1_CSS:FAVS_D2315</t>
  </si>
  <si>
    <t>pump, 75 l/s</t>
  </si>
  <si>
    <t>FS1_CSS:IP_D2315</t>
  </si>
  <si>
    <t>FS1_CSS:PM_D2315</t>
  </si>
  <si>
    <t>FS1_CSS:FAV_D2312</t>
  </si>
  <si>
    <t>40 x 40</t>
  </si>
  <si>
    <t>dipole-5deg, D1-1, C2</t>
  </si>
  <si>
    <t>D1</t>
  </si>
  <si>
    <t>FS1_CSS:DH_D2308</t>
  </si>
  <si>
    <t>20170215 added 0.2294 m</t>
  </si>
  <si>
    <t>FS1_CSS:DH_D2302</t>
  </si>
  <si>
    <t>2nd chicane not installed initially, replaced by a pipe</t>
  </si>
  <si>
    <t>FS1_CSS:DH_D2296</t>
  </si>
  <si>
    <t>FS1_CSS:DH_D2290</t>
  </si>
  <si>
    <t>20170215 D1-1 &amp; D1-2 moved 0.229406 m upstream</t>
  </si>
  <si>
    <t xml:space="preserve"> </t>
  </si>
  <si>
    <t>FS1_CSS:TMP_D2285</t>
  </si>
  <si>
    <t>FS1_CSS:QH_D2280</t>
  </si>
  <si>
    <t>FS1_CSS:DCHV_D2276</t>
  </si>
  <si>
    <t>FS1_CSS:QV_D2272</t>
  </si>
  <si>
    <t>FS1_CSS:FAVS_D2267</t>
  </si>
  <si>
    <t>FS1_CSS:TMP_D2267</t>
  </si>
  <si>
    <t>FS1_CSS:BCM_D2264</t>
  </si>
  <si>
    <t>bunch length monitor</t>
  </si>
  <si>
    <t>LPM3</t>
  </si>
  <si>
    <t>FS1_CSS:LPM_D2263</t>
  </si>
  <si>
    <t>FS1_CSS:QH_D2260</t>
  </si>
  <si>
    <t>FS1_CSS:DCHV_D2257</t>
  </si>
  <si>
    <t>FS1_CSS:QV_D2254</t>
  </si>
  <si>
    <t>FS1_CSS:GV_D2251</t>
  </si>
  <si>
    <t>bellow compressed by 0.008836 m, 4/24/2017</t>
  </si>
  <si>
    <t>FS1_CSS:IP_D2249</t>
  </si>
  <si>
    <t>PM6</t>
  </si>
  <si>
    <t>stripper module increased by 0.008836 m, 4/24/2017</t>
  </si>
  <si>
    <t>FS1_STRL:GV_D2246</t>
  </si>
  <si>
    <t>STRL</t>
  </si>
  <si>
    <t>stripper module</t>
  </si>
  <si>
    <t>cryo pump, 1500 l/s</t>
  </si>
  <si>
    <t>CP_L</t>
  </si>
  <si>
    <t>FS1_STRL:CP_D2241</t>
  </si>
  <si>
    <t>CP</t>
  </si>
  <si>
    <t>lithium film stripper</t>
  </si>
  <si>
    <t>FS1_STRL:STRIP_D2237</t>
  </si>
  <si>
    <t>STRIP</t>
  </si>
  <si>
    <t>FS1_STRL:CP_D2233</t>
  </si>
  <si>
    <t>stripper module length: 1.975607</t>
  </si>
  <si>
    <t>FS1_STRL:GV_D2227</t>
  </si>
  <si>
    <t>FS1_CSS:IP_D2225</t>
  </si>
  <si>
    <t>profile monitor (small)</t>
  </si>
  <si>
    <t>bellow compressed by 0.008803 m, 4/24/2017</t>
  </si>
  <si>
    <t>FS1_CSS:GV_D2222</t>
  </si>
  <si>
    <t>FS1_CSS:QV_D2220</t>
  </si>
  <si>
    <t>FS1_CSS:QH_D2215</t>
  </si>
  <si>
    <t>FS1_CSS:DCHV_D2210</t>
  </si>
  <si>
    <t>FS1_CSS:FAVS_D2206</t>
  </si>
  <si>
    <t>FS1_CSS:TMP_D2206</t>
  </si>
  <si>
    <t>FS1_CSS:QV_D2202</t>
  </si>
  <si>
    <t>FS1_CSS:GV_D2199</t>
  </si>
  <si>
    <t>future LPM3</t>
  </si>
  <si>
    <t>bunch length monitor (no costed)</t>
  </si>
  <si>
    <t>FS1_CSS:LPM_D2198</t>
  </si>
  <si>
    <t>FS1_CSS:QH_D2194</t>
  </si>
  <si>
    <t>FS1_CSS:DCHV_D2189</t>
  </si>
  <si>
    <t>coil-out</t>
  </si>
  <si>
    <t>FS1_CSS:TMP_D2186</t>
  </si>
  <si>
    <t>FS1_CSS:BCM_D2183</t>
  </si>
  <si>
    <t>coil-out (assumed)</t>
  </si>
  <si>
    <t>dipole-5deg, D1-4, C1</t>
  </si>
  <si>
    <t>FS1_CSS:DH_D2180</t>
  </si>
  <si>
    <t>dipole-5deg, D1-3, C1</t>
  </si>
  <si>
    <t>FS1_CSS:DH_D2174</t>
  </si>
  <si>
    <t>20170214 moved upstream</t>
  </si>
  <si>
    <t>dipole-5deg, D1-2, C1</t>
  </si>
  <si>
    <t>FS1_CSS:DH_D2169</t>
  </si>
  <si>
    <t>dipole-5deg, D1-1, C1</t>
  </si>
  <si>
    <t>FS1_CSS:DH_D2163</t>
  </si>
  <si>
    <t>FS1_CSS:FAV_D2160</t>
  </si>
  <si>
    <t>FS1_CSS:IP_D2158</t>
  </si>
  <si>
    <t>FS1_CSS:FAVS_D2158</t>
  </si>
  <si>
    <t>FS1_CH02:GV_D2156</t>
  </si>
  <si>
    <t>b08 resonator</t>
  </si>
  <si>
    <t>FS1_CH02:CAV4_D2152</t>
  </si>
  <si>
    <t>FS1_CH02:CAV3_D2148</t>
  </si>
  <si>
    <t>FS1_CH02:CAV2_D2141</t>
  </si>
  <si>
    <t>FS1_CH02:CAV1_D2137</t>
  </si>
  <si>
    <t>b85 buncher moved 0.165123 m upstream</t>
  </si>
  <si>
    <t>FS1_CH02:GV_D2134</t>
  </si>
  <si>
    <t>CH01</t>
  </si>
  <si>
    <t>LS1_BTS:IP_D2131</t>
  </si>
  <si>
    <t>LS1</t>
  </si>
  <si>
    <t>LS1_BTS:QH_D2126</t>
  </si>
  <si>
    <t>LS1_BTS:QV_D2118</t>
  </si>
  <si>
    <t>LS1_BTS:DCHV_D2114</t>
  </si>
  <si>
    <t>LS1_BTS:IP_D2106</t>
  </si>
  <si>
    <t>LS1_BTS:GV_D2105</t>
  </si>
  <si>
    <t>LS1_CH01:GV_D2104</t>
  </si>
  <si>
    <t>LS1_CH01:CAV4_D2100</t>
  </si>
  <si>
    <t>LS1_CH01:CAV3_D2096</t>
  </si>
  <si>
    <t>LS1_CH01:CAV2_D2089</t>
  </si>
  <si>
    <t>LS1_CH01:CAV1_D2085</t>
  </si>
  <si>
    <t>LS1_CH01:GV_D2082</t>
  </si>
  <si>
    <t>LS1_BTS:QH_D2073</t>
  </si>
  <si>
    <t>LS1_BTS:QV_D2066</t>
  </si>
  <si>
    <t>LS1_BTS:DCHV_D2061</t>
  </si>
  <si>
    <t>2012-03-09 why this odd length ? Make it say 0.78</t>
  </si>
  <si>
    <t>LS1_BTS:IP_D2056</t>
  </si>
  <si>
    <t>LS1_BTS:QV_D2042</t>
  </si>
  <si>
    <t>LS1_BTS:QH_D2029</t>
  </si>
  <si>
    <t>inconsisent with previous one</t>
  </si>
  <si>
    <t>LS1_BTS:DCHV_D2024</t>
  </si>
  <si>
    <t>LS1_BTS:QV_D2013</t>
  </si>
  <si>
    <t>LS1_BTS:QH_D2002</t>
  </si>
  <si>
    <t>LS1_BTS:DCHV_D1997</t>
  </si>
  <si>
    <t>LS1_BTS:IP_D1993</t>
  </si>
  <si>
    <t>future diagnostic port</t>
  </si>
  <si>
    <t>LS1_BTS:PORT_D1993</t>
  </si>
  <si>
    <t>LS1_BTS:IP_D1981</t>
  </si>
  <si>
    <t>LS1_BTS:PORT_D1981</t>
  </si>
  <si>
    <t>Should be BMP3a, 4/24/2017</t>
  </si>
  <si>
    <t>replace by a nipple</t>
  </si>
  <si>
    <t>LS1_BTS:QV_D1976</t>
  </si>
  <si>
    <t>LS1_BTS:QH_D1969</t>
  </si>
  <si>
    <t>inconsisent with next one</t>
  </si>
  <si>
    <t>LS1_BTS:DCHV_D1964</t>
  </si>
  <si>
    <t>LS1_BTS:QV_D1950</t>
  </si>
  <si>
    <t>LS1_BTS:GV_D1947</t>
  </si>
  <si>
    <t>LS1_BTS:QH_D1942</t>
  </si>
  <si>
    <t>LS1_BTS:DCHV_D1937</t>
  </si>
  <si>
    <t>SEGMENT 1  END</t>
  </si>
  <si>
    <t>LS1_WB11:IP_D1925</t>
  </si>
  <si>
    <t>Halo ring, large aperture</t>
  </si>
  <si>
    <t>HR_L</t>
  </si>
  <si>
    <t>LS1_WB11:HMR_D1925</t>
  </si>
  <si>
    <t>HMR</t>
  </si>
  <si>
    <t>WB11</t>
  </si>
  <si>
    <t>LS1_CB11:GV_D1922</t>
  </si>
  <si>
    <t>LS1_CB11:CAV8_D1918</t>
  </si>
  <si>
    <t>solenoid-exit</t>
  </si>
  <si>
    <t>LS1_CB11:SOL3_D1912</t>
  </si>
  <si>
    <t>SOL3</t>
  </si>
  <si>
    <t>solenoid-entry</t>
  </si>
  <si>
    <t>BPM-box</t>
  </si>
  <si>
    <t>position monitor, BPMc</t>
  </si>
  <si>
    <t>BPM6</t>
  </si>
  <si>
    <t>LS1_CB11:BLM_D1908</t>
  </si>
  <si>
    <t>LS1_CB11:CAV7_D1906</t>
  </si>
  <si>
    <t>LS1_CB11:CAV6_D1902</t>
  </si>
  <si>
    <t>LS1_CB11:CAV5_D1898</t>
  </si>
  <si>
    <t>LS1_CB11:SOL2_D1892</t>
  </si>
  <si>
    <t>SOL2</t>
  </si>
  <si>
    <t>LS1_CB11:BLM_D1888</t>
  </si>
  <si>
    <t>LS1_CB11:CAV4_D1886</t>
  </si>
  <si>
    <t>LS1_CB11:CAV3_D1882</t>
  </si>
  <si>
    <t>LS1_CB11:CAV2_D1878</t>
  </si>
  <si>
    <t>LS1_CB11:SOL1_D1872</t>
  </si>
  <si>
    <t>LS1_CB11:BLM_D1868</t>
  </si>
  <si>
    <t>LS1_CB11:CAV1_D1866</t>
  </si>
  <si>
    <t>LS1_CB11:GV_D1862</t>
  </si>
  <si>
    <t>CB11</t>
  </si>
  <si>
    <t>LS1_WB10:IP_D1861</t>
  </si>
  <si>
    <t>WB10</t>
  </si>
  <si>
    <t>LS1_CB10:GV_D1858</t>
  </si>
  <si>
    <t>LS1_CB10:CAV8_D1854</t>
  </si>
  <si>
    <t>LS1_CB10:SOL3_D1849</t>
  </si>
  <si>
    <t>LS1_CB10:BLM_D1844</t>
  </si>
  <si>
    <t>LS1_CB10:CAV7_D1842</t>
  </si>
  <si>
    <t>LS1_CB10:CAV6_D1838</t>
  </si>
  <si>
    <t>LS1_CB10:CAV5_D1834</t>
  </si>
  <si>
    <t>LS1_CB10:SOL2_D1829</t>
  </si>
  <si>
    <t>LS1_CB10:BLM_D1824</t>
  </si>
  <si>
    <t>LS1_CB10:CAV4_D1822</t>
  </si>
  <si>
    <t>LS1_CB10:CAV3_D1818</t>
  </si>
  <si>
    <t>LS1_CB10:CAV2_D1814</t>
  </si>
  <si>
    <t>LS1_CB10:SOL1_D1809</t>
  </si>
  <si>
    <t>LS1_CB10:BLM_D1804</t>
  </si>
  <si>
    <t>LS1_CB10:CAV1_D1802</t>
  </si>
  <si>
    <t>LS1_CB10:GV_D1799</t>
  </si>
  <si>
    <t>CB10</t>
  </si>
  <si>
    <t>LS1_WB09:IP_D1797</t>
  </si>
  <si>
    <t>WB09</t>
  </si>
  <si>
    <t>LS1_CB09:GV_D1794</t>
  </si>
  <si>
    <t>LS1_CB09:CAV8_D1791</t>
  </si>
  <si>
    <t>LS1_CB09:SOL3_D1785</t>
  </si>
  <si>
    <t>LS1_CB09:BLM_D1780</t>
  </si>
  <si>
    <t>LS1_CB09:CAV7_D1779</t>
  </si>
  <si>
    <t>LS1_CB09:CAV6_D1775</t>
  </si>
  <si>
    <t>LS1_CB09:CAV5_D1771</t>
  </si>
  <si>
    <t>LS1_CB09:SOL2_D1765</t>
  </si>
  <si>
    <t>LS1_CB09:BLM_D1760</t>
  </si>
  <si>
    <t>LS1_CB09:CAV4_D1759</t>
  </si>
  <si>
    <t>LS1_CB09:CAV3_D1755</t>
  </si>
  <si>
    <t>LS1_CB09:CAV2_D1751</t>
  </si>
  <si>
    <t>LS1_CB09:SOL1_D1745</t>
  </si>
  <si>
    <t>LS1_CB09:BLM_D1740</t>
  </si>
  <si>
    <t>LS1_CB09:CAV1_D1739</t>
  </si>
  <si>
    <t>LS1_CB09:GV_D1735</t>
  </si>
  <si>
    <t>CB09</t>
  </si>
  <si>
    <t>LS1_WB08:IP_D1733</t>
  </si>
  <si>
    <t>WB08</t>
  </si>
  <si>
    <t>LS1_CB08:GV_D1731</t>
  </si>
  <si>
    <t>LS1_CB08:CAV8_D1727</t>
  </si>
  <si>
    <t>LS1_CB08:SOL3_D1721</t>
  </si>
  <si>
    <t>LS1_CB08:BLM_D1716</t>
  </si>
  <si>
    <t>LS1_CB08:CAV7_D1715</t>
  </si>
  <si>
    <t>LS1_CB08:CAV6_D1711</t>
  </si>
  <si>
    <t>LS1_CB08:CAV5_D1707</t>
  </si>
  <si>
    <t>LS1_CB08:SOL2_D1701</t>
  </si>
  <si>
    <t>LS1_CB08:BLM_D1696</t>
  </si>
  <si>
    <t>LS1_CB08:CAV4_D1695</t>
  </si>
  <si>
    <t>LS1_CB08:CAV3_D1691</t>
  </si>
  <si>
    <t>LS1_CB08:CAV2_D1687</t>
  </si>
  <si>
    <t>LS1_CB08:SOL1_D1681</t>
  </si>
  <si>
    <t>LS1_CB08:BLM_D1676</t>
  </si>
  <si>
    <t>LS1_CB08:CAV1_D1675</t>
  </si>
  <si>
    <t>LS1_CB08:GV_D1671</t>
  </si>
  <si>
    <t>CB08</t>
  </si>
  <si>
    <t>LS1_WB07:IP_D1670</t>
  </si>
  <si>
    <t>WB07</t>
  </si>
  <si>
    <t>LS1_CB07:GV_D1667</t>
  </si>
  <si>
    <t>LS1_CB07:CAV8_D1663</t>
  </si>
  <si>
    <t>LS1_CB07:SOL3_D1657</t>
  </si>
  <si>
    <t>LS1_CB07:BLM_D1653</t>
  </si>
  <si>
    <t>LS1_CB07:CAV7_D1651</t>
  </si>
  <si>
    <t>LS1_CB07:CAV6_D1647</t>
  </si>
  <si>
    <t>LS1_CB07:CAV5_D1643</t>
  </si>
  <si>
    <t>LS1_CB07:SOL2_D1637</t>
  </si>
  <si>
    <t>LS1_CB07:BLM_D1633</t>
  </si>
  <si>
    <t>LS1_CB07:CAV4_D1631</t>
  </si>
  <si>
    <t>LS1_CB07:CAV3_D1627</t>
  </si>
  <si>
    <t>LS1_CB07:CAV2_D1623</t>
  </si>
  <si>
    <t>LS1_CB07:SOL1_D1618</t>
  </si>
  <si>
    <t>LS1_CB07:BLM_D1613</t>
  </si>
  <si>
    <t>LS1_CB07:CAV1_D1611</t>
  </si>
  <si>
    <t>LS1_CB07:GV_D1608</t>
  </si>
  <si>
    <t>CB07</t>
  </si>
  <si>
    <t>LS1_WB06:IP_D1606</t>
  </si>
  <si>
    <t>WB06</t>
  </si>
  <si>
    <t>LS1_CB06:GV_D1603</t>
  </si>
  <si>
    <t>LS1_CB06:CAV8_D1599</t>
  </si>
  <si>
    <t>LS1_CB06:SOL3_D1594</t>
  </si>
  <si>
    <t>LS1_CB06:BLM_D1589</t>
  </si>
  <si>
    <t>LS1_CB06:CAV7_D1587</t>
  </si>
  <si>
    <t>LS1_CB06:CAV6_D1583</t>
  </si>
  <si>
    <t>LS1_CB06:CAV5_D1580</t>
  </si>
  <si>
    <t>LS1_CB06:SOL2_D1574</t>
  </si>
  <si>
    <t>LS1_CB06:BLM_D1569</t>
  </si>
  <si>
    <t>LS1_CB06:CAV4_D1567</t>
  </si>
  <si>
    <t>LS1_CB06:CAV3_D1564</t>
  </si>
  <si>
    <t>LS1_CB06:CAV2_D1560</t>
  </si>
  <si>
    <t>LS1_CB06:SOL1_D1554</t>
  </si>
  <si>
    <t>LS1_CB06:BLM_D1549</t>
  </si>
  <si>
    <t>LS1_CB06:CAV1_D1548</t>
  </si>
  <si>
    <t>LS1_CB06:GV_D1544</t>
  </si>
  <si>
    <t>CB06</t>
  </si>
  <si>
    <t>LS1_WB05:IP_D1542</t>
  </si>
  <si>
    <t>WB05</t>
  </si>
  <si>
    <t>LS1_CB05:GV_D1539</t>
  </si>
  <si>
    <t>LS1_CB05:CAV8_D1536</t>
  </si>
  <si>
    <t>LS1_CB05:SOL3_D1530</t>
  </si>
  <si>
    <t>LS1_CB05:BLM_D1525</t>
  </si>
  <si>
    <t>LS1_CB05:CAV7_D1524</t>
  </si>
  <si>
    <t>LS1_CB05:CAV6_D1520</t>
  </si>
  <si>
    <t>LS1_CB05:CAV5_D1516</t>
  </si>
  <si>
    <t>LS1_CB05:SOL2_D1510</t>
  </si>
  <si>
    <t>LS1_CB05:BLM_D1505</t>
  </si>
  <si>
    <t>LS1_CB05:CAV4_D1504</t>
  </si>
  <si>
    <t>LS1_CB05:CAV3_D1500</t>
  </si>
  <si>
    <t>LS1_CB05:CAV2_D1496</t>
  </si>
  <si>
    <t>LS1_CB05:SOL1_D1490</t>
  </si>
  <si>
    <t>LS1_CB05:BLM_D1485</t>
  </si>
  <si>
    <t>LS1_CB05:CAV1_D1484</t>
  </si>
  <si>
    <t>LS1_CB05:GV_D1480</t>
  </si>
  <si>
    <t>CB05</t>
  </si>
  <si>
    <t>LS1_WB04:IP_D1478</t>
  </si>
  <si>
    <t>WB04</t>
  </si>
  <si>
    <t>LS1_CB04:GV_D1476</t>
  </si>
  <si>
    <t>LS1_CB04:CAV8_D1472</t>
  </si>
  <si>
    <t>LS1_CB04:SOL3_D1466</t>
  </si>
  <si>
    <t>LS1_CB04:BLM_D1462</t>
  </si>
  <si>
    <t>LS1_CB04:CAV7_D1460</t>
  </si>
  <si>
    <t>LS1_CB04:CAV6_D1456</t>
  </si>
  <si>
    <t>LS1_CB04:CAV5_D1452</t>
  </si>
  <si>
    <t>LS1_CB04:SOL2_D1446</t>
  </si>
  <si>
    <t>LS1_CB04:BLM_D1442</t>
  </si>
  <si>
    <t>LS1_CB04:CAV4_D1440</t>
  </si>
  <si>
    <t>LS1_CB04:CAV3_D1436</t>
  </si>
  <si>
    <t>LS1_CB04:CAV2_D1432</t>
  </si>
  <si>
    <t>LS1_CB04:SOL1_D1426</t>
  </si>
  <si>
    <t>LS1_CB04:BLM_D1422</t>
  </si>
  <si>
    <t>LS1_CB04:CAV1_D1420</t>
  </si>
  <si>
    <t>LS1_CB04:GV_D1416</t>
  </si>
  <si>
    <t>CB04</t>
  </si>
  <si>
    <t>LS1_WB03:IP_D1415</t>
  </si>
  <si>
    <t>WB03</t>
  </si>
  <si>
    <t>LS1_CB03:GV_D1412</t>
  </si>
  <si>
    <t>LS1_CB03:CAV8_D1408</t>
  </si>
  <si>
    <t>LS1_CB03:SOL3_D1403</t>
  </si>
  <si>
    <t>LS1_CB03:BLM_D1398</t>
  </si>
  <si>
    <t>LS1_CB03:CAV7_D1396</t>
  </si>
  <si>
    <t>LS1_CB03:CAV6_D1392</t>
  </si>
  <si>
    <t>LS1_CB03:CAV5_D1388</t>
  </si>
  <si>
    <t>LS1_CB03:SOL2_D1383</t>
  </si>
  <si>
    <t>LS1_CB03:BLM_D1378</t>
  </si>
  <si>
    <t>LS1_CB03:CAV4_D1376</t>
  </si>
  <si>
    <t>LS1_CB03:CAV3_D1372</t>
  </si>
  <si>
    <t>LS1_CB03:CAV2_D1368</t>
  </si>
  <si>
    <t>LS1_CB03:SOL1_D1363</t>
  </si>
  <si>
    <t>LS1_CB03:BLM_D1358</t>
  </si>
  <si>
    <t>LS1_CB03:CAV1_D1356</t>
  </si>
  <si>
    <t>LS1_CB03:GV_D1353</t>
  </si>
  <si>
    <t>CB03</t>
  </si>
  <si>
    <t>LS1_WB02:IP_D1351</t>
  </si>
  <si>
    <t>WB02</t>
  </si>
  <si>
    <t>LS1_CB02:GV_D1348</t>
  </si>
  <si>
    <t>LS1_CB02:CAV8_D1345</t>
  </si>
  <si>
    <t>LS1_CB02:SOL3_D1339</t>
  </si>
  <si>
    <t>LS1_CB02:BLM_D1334</t>
  </si>
  <si>
    <t>LS1_CB02:CAV7_D1333</t>
  </si>
  <si>
    <t>LS1_CB02:CAV6_D1329</t>
  </si>
  <si>
    <t>LS1_CB02:CAV5_D1325</t>
  </si>
  <si>
    <t>LS1_CB02:SOL2_D1319</t>
  </si>
  <si>
    <t>LS1_CB02:BLM_D1314</t>
  </si>
  <si>
    <t>LS1_CB02:CAV4_D1313</t>
  </si>
  <si>
    <t>LS1_CB02:CAV3_D1309</t>
  </si>
  <si>
    <t>LS1_CB02:CAV2_D1305</t>
  </si>
  <si>
    <t>LS1_CB02:SOL1_D1299</t>
  </si>
  <si>
    <t>LS1_CB02:BLM_D1294</t>
  </si>
  <si>
    <t>LS1_CB02:CAV1_D1293</t>
  </si>
  <si>
    <t>LS1_CB02:GV_D1289</t>
  </si>
  <si>
    <t>CB02</t>
  </si>
  <si>
    <t>LS1_WB01:IP_D1287</t>
  </si>
  <si>
    <t>WB01</t>
  </si>
  <si>
    <t>LS1_CB01:GV_D1285</t>
  </si>
  <si>
    <t>LS1_CB01:CAV8_D1281</t>
  </si>
  <si>
    <t>LS1_CB01:SOL3_D1275</t>
  </si>
  <si>
    <t>LS1_CB01:BLM_D1270</t>
  </si>
  <si>
    <t>LS1_CB01:CAV7_D1269</t>
  </si>
  <si>
    <t>LS1_CB01:CAV6_D1265</t>
  </si>
  <si>
    <t>D-station end</t>
  </si>
  <si>
    <t>LS1_CB01:CAV5_D1261</t>
  </si>
  <si>
    <t>borrowed from FS2</t>
  </si>
  <si>
    <t>D_FC</t>
  </si>
  <si>
    <t>Faraday cup</t>
  </si>
  <si>
    <t>FC</t>
  </si>
  <si>
    <t>D</t>
  </si>
  <si>
    <t>borrowed from BDS</t>
  </si>
  <si>
    <t>D_BCM2</t>
  </si>
  <si>
    <t>beam current monitor</t>
  </si>
  <si>
    <t>LS1_CB01:SOL2_D1255</t>
  </si>
  <si>
    <t>D_HR</t>
  </si>
  <si>
    <t>Halo ring, small aperture</t>
  </si>
  <si>
    <t>HR_S</t>
  </si>
  <si>
    <t>Not installed</t>
  </si>
  <si>
    <t>D_PM2</t>
  </si>
  <si>
    <t>wire scanner</t>
  </si>
  <si>
    <t>LS1_CB01:BLM_D1250</t>
  </si>
  <si>
    <t>D_BPM2</t>
  </si>
  <si>
    <t>beam position monitor</t>
  </si>
  <si>
    <t>LS1_CB01:CAV4_D1249</t>
  </si>
  <si>
    <t>D_TMP</t>
  </si>
  <si>
    <t>turbo pump 500 l/s</t>
  </si>
  <si>
    <t>borrowed from NSCL</t>
  </si>
  <si>
    <t>D_SiD</t>
  </si>
  <si>
    <t>silicon detector</t>
  </si>
  <si>
    <t>SiD</t>
  </si>
  <si>
    <t>D_CCG1</t>
  </si>
  <si>
    <t>cold cathde gauge</t>
  </si>
  <si>
    <t>CCG</t>
  </si>
  <si>
    <t>LS1_CB01:CAV3_D1245</t>
  </si>
  <si>
    <t>D_IP</t>
  </si>
  <si>
    <t>D_PM1</t>
  </si>
  <si>
    <t>D_BPM1</t>
  </si>
  <si>
    <t>LS1_CB01:CAV2_D1241</t>
  </si>
  <si>
    <t>D_BCM1</t>
  </si>
  <si>
    <t>LS1_CB01:SOL1_D1235</t>
  </si>
  <si>
    <t>D_LPM</t>
  </si>
  <si>
    <t>longitudial profile monitor</t>
  </si>
  <si>
    <t>D_FV</t>
  </si>
  <si>
    <t>LS1_CB01:BLM_D1230</t>
  </si>
  <si>
    <t>D_GV</t>
  </si>
  <si>
    <t>D-station start</t>
  </si>
  <si>
    <t>LS1_CB01:CAV1_D1229</t>
  </si>
  <si>
    <t>M403_HR</t>
  </si>
  <si>
    <t>LS1_CB01:GV_D1225</t>
  </si>
  <si>
    <t>CB01</t>
  </si>
  <si>
    <t>beta=0.085 QWR cryomodules START</t>
  </si>
  <si>
    <t>D-station starts in "V" column</t>
  </si>
  <si>
    <t>LS1_WA03:IP_D1224</t>
  </si>
  <si>
    <t>Beam dump with nibium plate</t>
  </si>
  <si>
    <t>LS1_WA03:BD_D1224</t>
  </si>
  <si>
    <t>profile monitor  (not costed)</t>
  </si>
  <si>
    <t>LS1_WA03:PM_D1224</t>
  </si>
  <si>
    <t>M403_BPM3</t>
  </si>
  <si>
    <t>WA03</t>
  </si>
  <si>
    <t>M403_GV2</t>
  </si>
  <si>
    <t>LS1_CA03:GV_D1221</t>
  </si>
  <si>
    <t>CA03</t>
  </si>
  <si>
    <t xml:space="preserve">exit valve of the last beta=0.041 module, diagnstic box, and D-station </t>
  </si>
  <si>
    <t>b04 resonator</t>
  </si>
  <si>
    <t>LS1_CA03:CAV4_D1218</t>
  </si>
  <si>
    <t>20170302 space adjusted to match Jlab design</t>
  </si>
  <si>
    <t>S1</t>
  </si>
  <si>
    <t>LS1_CA03:SOL2_D1214</t>
  </si>
  <si>
    <t>LS1_CA03:BLM_D1210</t>
  </si>
  <si>
    <t>LS1_CA03:CAV3_D1209</t>
  </si>
  <si>
    <t>2 bellows + tube</t>
  </si>
  <si>
    <t>LS1_CA03:CAV2_D1203</t>
  </si>
  <si>
    <t>LS1_CA03:SOL1_D1199</t>
  </si>
  <si>
    <t>LS1_CA03:BLM_D1195</t>
  </si>
  <si>
    <t>LS1_CA03:CAV1_D1195</t>
  </si>
  <si>
    <t>LS1_CA03:GV_D1191</t>
  </si>
  <si>
    <t>LS1_WA02:IP_D1190</t>
  </si>
  <si>
    <t>LS1_WA02:BPM_D1188</t>
  </si>
  <si>
    <t>WA02</t>
  </si>
  <si>
    <t>LS1_CA02:GV_D1187</t>
  </si>
  <si>
    <t>LS1_CA02:CAV4_D1184</t>
  </si>
  <si>
    <t>LS1_CA02:SOL2_D1180</t>
  </si>
  <si>
    <t>LS1_CA02:BLM_D1177</t>
  </si>
  <si>
    <t>LS1_CA02:CAV3_D1176</t>
  </si>
  <si>
    <t>LS1_CA02:CAV2_D1169</t>
  </si>
  <si>
    <t>LS1_CA02:SOL1_D1165</t>
  </si>
  <si>
    <t>LS1_CA02:BLM_D1162</t>
  </si>
  <si>
    <t>LS1_CA02:CAV1_D1161</t>
  </si>
  <si>
    <t>LS1_CA02:GV_D1158</t>
  </si>
  <si>
    <t>CA02</t>
  </si>
  <si>
    <t>LS1_WA01:IP_D1156</t>
  </si>
  <si>
    <t>WA01</t>
  </si>
  <si>
    <t>LS1_CA01:GV_D1153</t>
  </si>
  <si>
    <t>LS1_CA01:CAV4_D1150</t>
  </si>
  <si>
    <t>LS1_CA01:SOL2_D1146</t>
  </si>
  <si>
    <t>LS1_CA01:BLM_D1143</t>
  </si>
  <si>
    <t>LS1_CA01:CAV3_D1142</t>
  </si>
  <si>
    <t>LS1_CA01:CAV2_D1136</t>
  </si>
  <si>
    <t>LS1_CA01:SOL1_D1132</t>
  </si>
  <si>
    <t>LS1_CA01:BLM_D1128</t>
  </si>
  <si>
    <t>LS1_CA01:CAV1_D1127</t>
  </si>
  <si>
    <t>LS1_CA01:GV_D1124</t>
  </si>
  <si>
    <t>CA01</t>
  </si>
  <si>
    <t>SEGMENT 1 START (begin with b=0.041 QWR cryomodules)</t>
  </si>
  <si>
    <t>END</t>
  </si>
  <si>
    <t>MEBT</t>
  </si>
  <si>
    <t>FE</t>
  </si>
  <si>
    <t>FE_MEBT:IP_D1121</t>
  </si>
  <si>
    <t>AC current transformer</t>
  </si>
  <si>
    <t>BCM1</t>
  </si>
  <si>
    <t>FE_MEBT:FAV_D1118</t>
  </si>
  <si>
    <t>quad+steerers, triplet 4-3</t>
  </si>
  <si>
    <t>Q10</t>
  </si>
  <si>
    <t>FE_MEBT:DCHV_D1117</t>
  </si>
  <si>
    <t>FE_MEBT:Q_D1117</t>
  </si>
  <si>
    <t>quad, triplet 4-2</t>
  </si>
  <si>
    <t>Q9</t>
  </si>
  <si>
    <t>FE_MEBT:Q_D1115</t>
  </si>
  <si>
    <t>quad, triplet 4-1</t>
  </si>
  <si>
    <t>Q8</t>
  </si>
  <si>
    <t>FE_MEBT:Q_D1113</t>
  </si>
  <si>
    <t>BPM1</t>
  </si>
  <si>
    <t>FE_MEBT:IP_D1107</t>
  </si>
  <si>
    <t>rebuncher</t>
  </si>
  <si>
    <t>FE_MEBT:CAV_D1107</t>
  </si>
  <si>
    <t>30 ?</t>
  </si>
  <si>
    <t>GV_S</t>
  </si>
  <si>
    <t>FE_MEBT:GV_D1104</t>
  </si>
  <si>
    <t>FE_MEBT:IP_D1102</t>
  </si>
  <si>
    <t>fast faraday cup</t>
  </si>
  <si>
    <t>LPM1</t>
  </si>
  <si>
    <t>FFC</t>
  </si>
  <si>
    <t>beam stopper / faraday cup</t>
  </si>
  <si>
    <t>FC3</t>
  </si>
  <si>
    <t>quad+steerers, triplet 3-3</t>
  </si>
  <si>
    <t>FE_MEBT:DCHV_D1100</t>
  </si>
  <si>
    <t>FE_MEBT:Q_D1100</t>
  </si>
  <si>
    <t>quad, triplet 3-2</t>
  </si>
  <si>
    <t>FE_MEBT:Q_D1098</t>
  </si>
  <si>
    <t>beam stopper &amp; faraday cup</t>
  </si>
  <si>
    <t>FC1</t>
  </si>
  <si>
    <t>FE_BTS:FC_D1104</t>
  </si>
  <si>
    <t>quad, triplet 3-1</t>
  </si>
  <si>
    <t>FE_MEBT:Q_D1095</t>
  </si>
  <si>
    <t>FE_BTS:IP_D1101</t>
  </si>
  <si>
    <t>viewer</t>
  </si>
  <si>
    <t>V2</t>
  </si>
  <si>
    <t>FE_BTS:VD_D1101</t>
  </si>
  <si>
    <t>VD</t>
  </si>
  <si>
    <t>2-jaw collimator</t>
  </si>
  <si>
    <t>FE_BTS:SLT_D1101</t>
  </si>
  <si>
    <t>SLT</t>
  </si>
  <si>
    <t>bellow ?</t>
  </si>
  <si>
    <t>FE_MEBT:IP_D1092</t>
  </si>
  <si>
    <t>FE_BTS:GV_D1091</t>
  </si>
  <si>
    <t>profile monitor (small fork)</t>
  </si>
  <si>
    <t>PM1</t>
  </si>
  <si>
    <t>dipole-45deg, D6 (bent leg)</t>
  </si>
  <si>
    <t>FE_BTS:DH_D1089</t>
  </si>
  <si>
    <t>dipole-45deg, D6 (straight leg)</t>
  </si>
  <si>
    <t>D6</t>
  </si>
  <si>
    <t>FE_MEBT:DH_D1086</t>
  </si>
  <si>
    <t>quad+steerers, triplet 2-3</t>
  </si>
  <si>
    <t>FE_MEBT:DCHV_D1078</t>
  </si>
  <si>
    <t>FE_MEBT:Q_D1078</t>
  </si>
  <si>
    <t>quad, triplet 2-2</t>
  </si>
  <si>
    <t>FE_MEBT:Q_D1076</t>
  </si>
  <si>
    <t>quad, triplet 2-1</t>
  </si>
  <si>
    <t>FE_MEBT:Q_D1074</t>
  </si>
  <si>
    <t>FE_MEBT:FAVS_D1070</t>
  </si>
  <si>
    <t>FE_MEBT:IP_D1070</t>
  </si>
  <si>
    <t>6 way cross ??</t>
  </si>
  <si>
    <t>bellow+tube ??</t>
  </si>
  <si>
    <t>FE_MEBT:IP_D1066</t>
  </si>
  <si>
    <t>FE_MEBT:CAV_D1066</t>
  </si>
  <si>
    <t>47.5/30</t>
  </si>
  <si>
    <t>bellow?</t>
  </si>
  <si>
    <t>quad+steerers, triplet 1-3</t>
  </si>
  <si>
    <t>FE_MEBT:DCHV_D1062</t>
  </si>
  <si>
    <t>FE_MEBT:Q_D1062</t>
  </si>
  <si>
    <t>quad, triplet 1-2</t>
  </si>
  <si>
    <t>FE_MEBT:Q_D1060</t>
  </si>
  <si>
    <t>quad, triplet 1-1</t>
  </si>
  <si>
    <t>FE_MEBT:Q_D1057</t>
  </si>
  <si>
    <t>BPM bellow</t>
  </si>
  <si>
    <t>FE_MEBT:IP_D1053</t>
  </si>
  <si>
    <t>this PM was removed per Gerlind K. 1/10/2017</t>
  </si>
  <si>
    <t>FE_MEBT:PM_D1053</t>
  </si>
  <si>
    <t>FE_MEBT:GV_D1052</t>
  </si>
  <si>
    <t>start</t>
  </si>
  <si>
    <t>RFQ end wall</t>
  </si>
  <si>
    <t>RFQ inn-wall</t>
  </si>
  <si>
    <t>getter-ion pump 2000-10 l/s</t>
  </si>
  <si>
    <t>NEG-I</t>
  </si>
  <si>
    <t>FE_RFQ:IP_D1045</t>
  </si>
  <si>
    <t>RFQ</t>
  </si>
  <si>
    <t>RFQ tank -5</t>
  </si>
  <si>
    <t>FE_RFQ:CAV_D1045</t>
  </si>
  <si>
    <t>FE_RFQ:IP_D1035</t>
  </si>
  <si>
    <t>RFQ tank -4</t>
  </si>
  <si>
    <t>FE_RFQ:CAV_D1035</t>
  </si>
  <si>
    <t>pump, 700 l/s</t>
  </si>
  <si>
    <t>FE_RFQ:TMP_D1025</t>
  </si>
  <si>
    <t>RFQ tank -3</t>
  </si>
  <si>
    <t>FE_RFQ:CAV_D1025</t>
  </si>
  <si>
    <t>FE_RFQ:IP_D1015</t>
  </si>
  <si>
    <t>RFQ tank -2</t>
  </si>
  <si>
    <t>FE_RFQ:CAV_D1015</t>
  </si>
  <si>
    <t>FE_RFQ:IP_D1005</t>
  </si>
  <si>
    <t>RFQ tank -1</t>
  </si>
  <si>
    <t>FE_RFQ:CAV_D1005</t>
  </si>
  <si>
    <t>RFQ inn-wall (match point)</t>
  </si>
  <si>
    <t>end</t>
  </si>
  <si>
    <t>LEBT</t>
  </si>
  <si>
    <t>moved</t>
  </si>
  <si>
    <t>insertable gate valve</t>
  </si>
  <si>
    <t>gate valve w/ special clamp</t>
  </si>
  <si>
    <t>GV_C</t>
  </si>
  <si>
    <t>FE_LEBT:GV_D0999</t>
  </si>
  <si>
    <t>port available</t>
  </si>
  <si>
    <t>velocity equalizer resonator</t>
  </si>
  <si>
    <t>FE_LEBT:CAV_D0999</t>
  </si>
  <si>
    <t>Not used currently</t>
  </si>
  <si>
    <t>faraday cup</t>
  </si>
  <si>
    <t>one side ISO flange connection</t>
  </si>
  <si>
    <t>solenoid</t>
  </si>
  <si>
    <t>S4b</t>
  </si>
  <si>
    <t>FE_LEBT:SOLR_D0995</t>
  </si>
  <si>
    <t>SOLR</t>
  </si>
  <si>
    <t>Possible HV tube ends in solenoid</t>
  </si>
  <si>
    <t>corrector magnet &amp; bellow</t>
  </si>
  <si>
    <t>C4</t>
  </si>
  <si>
    <t>FE_LEBT:DCHV_D0992</t>
  </si>
  <si>
    <t>50mm</t>
  </si>
  <si>
    <t>Possible HV tube starts here</t>
  </si>
  <si>
    <t>getter pump, 3500 l/s</t>
  </si>
  <si>
    <t>NEG-0</t>
  </si>
  <si>
    <t>FE_LEBT:NEGP_D0987</t>
  </si>
  <si>
    <t>NEGP</t>
  </si>
  <si>
    <t>mhb box</t>
  </si>
  <si>
    <t>multi harmonic buncher</t>
  </si>
  <si>
    <t>FE_LEBT:CAV_D0987</t>
  </si>
  <si>
    <t>mhb box &amp; bellows</t>
  </si>
  <si>
    <t>40cm effective length</t>
  </si>
  <si>
    <t>S4</t>
  </si>
  <si>
    <t>FE_LEBT:SOLR_D0982</t>
  </si>
  <si>
    <t>FE_LEBT:DCHV_D0979</t>
  </si>
  <si>
    <t>ion pump, 300 L/s</t>
  </si>
  <si>
    <t>FE_LEBT:IP_D0977</t>
  </si>
  <si>
    <t>FE_LEBT:VD_D0977</t>
  </si>
  <si>
    <t>beam attenuator</t>
  </si>
  <si>
    <t>ATT1</t>
  </si>
  <si>
    <t>FE_LEBT:ATT_D0975</t>
  </si>
  <si>
    <t>ATT</t>
  </si>
  <si>
    <t>FE_LEBT:ATT_D0974</t>
  </si>
  <si>
    <t>no longer has aperture</t>
  </si>
  <si>
    <t>profile monitor (large fork)</t>
  </si>
  <si>
    <t>FE_LEBT:SOLR_D0967</t>
  </si>
  <si>
    <t>FE_LEBT:DCHV_D0964</t>
  </si>
  <si>
    <t>FE_LEBT:ATT_D0958</t>
  </si>
  <si>
    <t>FE_LEBT:ATT_D0957</t>
  </si>
  <si>
    <t>FE_LEBT:NEGP_D0955</t>
  </si>
  <si>
    <t>FE_LEBT:SOLR_D0951</t>
  </si>
  <si>
    <t>FE_LEBT:DCHV_D0948</t>
  </si>
  <si>
    <t>GV_L</t>
  </si>
  <si>
    <t>FE_LEBT:GV_D0943</t>
  </si>
  <si>
    <t>dimension to yoke not flange</t>
  </si>
  <si>
    <t>special: pump port on the side of e-bender</t>
  </si>
  <si>
    <t>FE_LEBT:NEGP_D0936</t>
  </si>
  <si>
    <t>100 x 150</t>
  </si>
  <si>
    <t>ES_bender 2</t>
  </si>
  <si>
    <t>D7</t>
  </si>
  <si>
    <t>FE_LEBT:DVE_D0936</t>
  </si>
  <si>
    <t>DVE</t>
  </si>
  <si>
    <t>corrector+bellow+tube</t>
  </si>
  <si>
    <t>FE_LEBT:DCHV_D0929</t>
  </si>
  <si>
    <t>TRIPLET HOUSING</t>
  </si>
  <si>
    <t>ES_quad_X</t>
  </si>
  <si>
    <t>Q7</t>
  </si>
  <si>
    <t>FE_LEBT:QHE_D0924</t>
  </si>
  <si>
    <t>QHE</t>
  </si>
  <si>
    <t>ES_quad_Y</t>
  </si>
  <si>
    <t>FE_LEBT:QVE_D0921</t>
  </si>
  <si>
    <t>QVE</t>
  </si>
  <si>
    <t>FE_LEBT:QHE_D0918</t>
  </si>
  <si>
    <t>4 way cross</t>
  </si>
  <si>
    <t>tube</t>
  </si>
  <si>
    <t>FE_LEBT:NEGP_D0906</t>
  </si>
  <si>
    <t>4 way cross ??</t>
  </si>
  <si>
    <t>FE_LEBT:DCHV_D0901</t>
  </si>
  <si>
    <t>FE_LEBT:QVE_D0898</t>
  </si>
  <si>
    <t>FE_LEBT:QHE_D0895</t>
  </si>
  <si>
    <t>FE_LEBT:QVE_D0891</t>
  </si>
  <si>
    <t>FE_LEBT:NEGP_D0886</t>
  </si>
  <si>
    <t>FE_LEBT:DCHV_D0880</t>
  </si>
  <si>
    <t>FE_LEBT:QVE_D0878</t>
  </si>
  <si>
    <t>FE_LEBT:QHE_D0874</t>
  </si>
  <si>
    <t>FE_LEBT:QVE_D0871</t>
  </si>
  <si>
    <t>FE_LEBT:DCHV_D0868</t>
  </si>
  <si>
    <t>FE_LEBT:NEGP_D0863</t>
  </si>
  <si>
    <t>FE_LEBT:QHE_D0851</t>
  </si>
  <si>
    <t>FE_LEBT:QVE_D0848</t>
  </si>
  <si>
    <t>FE_LEBT:QHE_D0844</t>
  </si>
  <si>
    <t>FE_LEBT:DCHV_D0840</t>
  </si>
  <si>
    <t>FE_LEBT:TMP_D0833</t>
  </si>
  <si>
    <t>ES_bender 1</t>
  </si>
  <si>
    <t>FE_LEBT:DVE_D0833</t>
  </si>
  <si>
    <t>FE_LEBT:GV_D0826</t>
  </si>
  <si>
    <t>beam plug (low power)</t>
  </si>
  <si>
    <t>FE_LEBT:BD_D0824</t>
  </si>
  <si>
    <t>FE_LEBT:DCHV_D0821</t>
  </si>
  <si>
    <t>FE_LEBT:SOLR_D0818</t>
  </si>
  <si>
    <t>FE_LEBT:NEGP_D0814</t>
  </si>
  <si>
    <t>V1</t>
  </si>
  <si>
    <t>Pepper Pot</t>
  </si>
  <si>
    <t>EM2</t>
  </si>
  <si>
    <t>EMS</t>
  </si>
  <si>
    <t>apertures</t>
  </si>
  <si>
    <t>FE_LEBT:AP_D0807</t>
  </si>
  <si>
    <t>AP</t>
  </si>
  <si>
    <t>FE_LEBT:DCHV_D0805</t>
  </si>
  <si>
    <t>FE_LEBT:SOLR_D0802</t>
  </si>
  <si>
    <t>bellow+tube/box</t>
  </si>
  <si>
    <t>FE_LEBT:AP_D0796</t>
  </si>
  <si>
    <t>FE_LEBT:NEGP_D0795</t>
  </si>
  <si>
    <t>box+tube</t>
  </si>
  <si>
    <t>10cm deflector plates</t>
  </si>
  <si>
    <t>70 x 150</t>
  </si>
  <si>
    <t>chopper</t>
  </si>
  <si>
    <t>FE_LEBT:CHP_D0792</t>
  </si>
  <si>
    <t>CHP</t>
  </si>
  <si>
    <t>FE_LEBT:DCHV_D0790</t>
  </si>
  <si>
    <t>FE_LEBT:SOLR_D0787</t>
  </si>
  <si>
    <t>FE_LEBT:TMP_D0783</t>
  </si>
  <si>
    <t>DOUBLET HOUSING</t>
  </si>
  <si>
    <t>FE_LEBT:QVE_D0780</t>
  </si>
  <si>
    <t>FE_LEBT:QHE_D0776</t>
  </si>
  <si>
    <t>FE_LEBT:DCHV_D0773</t>
  </si>
  <si>
    <t>FE_LEBT:QHE_D0770</t>
  </si>
  <si>
    <t>reducer / tie-in to LEBT</t>
  </si>
  <si>
    <t>FE_LEBT:QVE_D0767</t>
  </si>
  <si>
    <t>FE_SCS2:GV_D0756</t>
  </si>
  <si>
    <t>SCS2</t>
  </si>
  <si>
    <t>120 x 150</t>
  </si>
  <si>
    <t>dipole-90deg, D5-2</t>
  </si>
  <si>
    <t>D5</t>
  </si>
  <si>
    <t>FE_LEBT:DH_D0759</t>
  </si>
  <si>
    <t>FE_SCS2:DCHV_D0755</t>
  </si>
  <si>
    <t>FE_SCS1:GV_D0752</t>
  </si>
  <si>
    <t>SCS1</t>
  </si>
  <si>
    <t>turbo pump, 700 l/s</t>
  </si>
  <si>
    <t>FE_SCS2:TMP_D0752</t>
  </si>
  <si>
    <t>FE_SCS1:QHE_D0749</t>
  </si>
  <si>
    <t>and 700 l/s turbo pump</t>
  </si>
  <si>
    <t>FE_SCS1:QVE_D0746</t>
  </si>
  <si>
    <t>FE_SCS2:QHE_D0749</t>
  </si>
  <si>
    <t>FE_SCS1:QHE_D0743</t>
  </si>
  <si>
    <t>FE_SCS2:QVE_D0746</t>
  </si>
  <si>
    <t>bellow+box</t>
  </si>
  <si>
    <t>emittance scanner (x &amp; y)</t>
  </si>
  <si>
    <t>EM1</t>
  </si>
  <si>
    <t>FE_SCS2:TMP_D0743</t>
  </si>
  <si>
    <t>120 X 150</t>
  </si>
  <si>
    <t>FE_SCS2:DH_D0738</t>
  </si>
  <si>
    <t>FC2</t>
  </si>
  <si>
    <t>FE_SCS2:DCHV_D0731</t>
  </si>
  <si>
    <t>box</t>
  </si>
  <si>
    <t>FE_SCS1:TMP_D0737</t>
  </si>
  <si>
    <t>four jaw collimator</t>
  </si>
  <si>
    <t>FE_SCS1:SLT_D0736</t>
  </si>
  <si>
    <t>FE_SCS2:QHE_D0728</t>
  </si>
  <si>
    <t>FE_SCS1:QHE_D0733</t>
  </si>
  <si>
    <t>FE_SCS2:QVE_D0725</t>
  </si>
  <si>
    <t>FE_SCS1:QVE_D0730</t>
  </si>
  <si>
    <t>FE_SCS2:QHE_D0722</t>
  </si>
  <si>
    <t>FE_SCS1:QHE_D0726</t>
  </si>
  <si>
    <t>FE_SCS1:DCHV_D0723</t>
  </si>
  <si>
    <t>straight port</t>
  </si>
  <si>
    <t>special: pump port on the side of magnet</t>
  </si>
  <si>
    <t>FE_SCS1:TMP_D0717</t>
  </si>
  <si>
    <t>FE_SCS2:TMP_D0716</t>
  </si>
  <si>
    <t>dipole-90deg, D5-1</t>
  </si>
  <si>
    <t>FE_SCS1:DH_D0717</t>
  </si>
  <si>
    <t>FE_SCS2:SLT_D0715</t>
  </si>
  <si>
    <t>FE_SCS1:DCHV_D0709</t>
  </si>
  <si>
    <t>FE_SCS2:QHE_D0712</t>
  </si>
  <si>
    <t>FE_SCS1:TMP_D0707</t>
  </si>
  <si>
    <t>FE_SCS2:QVE_D0709</t>
  </si>
  <si>
    <t>FE_SCS1:SOLR_D0704</t>
  </si>
  <si>
    <t>FE_SCS2:QHE_D0705</t>
  </si>
  <si>
    <t>Moved to D0695 location</t>
  </si>
  <si>
    <t>FE_SCS2:DCHV_D0702</t>
  </si>
  <si>
    <t>suppression electrode</t>
  </si>
  <si>
    <t>FE_ISRC1:ACC_D0700</t>
  </si>
  <si>
    <t>ACC</t>
  </si>
  <si>
    <t>ISRC1</t>
  </si>
  <si>
    <t>acceleration column</t>
  </si>
  <si>
    <t>FE_ISRC1:ACC_D0698</t>
  </si>
  <si>
    <t>FE_SRC2:TMP_D0701</t>
  </si>
  <si>
    <t>SRC2</t>
  </si>
  <si>
    <t>extra length due to a 10" CFF on GV_D0696</t>
  </si>
  <si>
    <t>FE_SCS2:DH_D0696</t>
  </si>
  <si>
    <t>FE_ISRC1:GV_D0696</t>
  </si>
  <si>
    <t>FE_ISRC1:DCHV_D0695</t>
  </si>
  <si>
    <t>FE_SCS2:DCHV_D0688</t>
  </si>
  <si>
    <t>S0</t>
  </si>
  <si>
    <t>FE_ISRC1:SOLR_D0690</t>
  </si>
  <si>
    <t>extraction box</t>
  </si>
  <si>
    <t>FE_ISRC1:TMP_D0687</t>
  </si>
  <si>
    <t>FE_SCS2:TMP_D0686</t>
  </si>
  <si>
    <t>puller tube</t>
  </si>
  <si>
    <t>puller electrode (main)</t>
  </si>
  <si>
    <t>PULL_M</t>
  </si>
  <si>
    <t>FE_ISRC1:ELC3_D0685</t>
  </si>
  <si>
    <t>ELC3</t>
  </si>
  <si>
    <t>gap (puller main &amp; bias)</t>
  </si>
  <si>
    <t>FE_SCS2:SOLR_D0683</t>
  </si>
  <si>
    <t>puller electrode (bias)</t>
  </si>
  <si>
    <t>PULL_B</t>
  </si>
  <si>
    <t>FE_ISRC1:ELC2_D0685</t>
  </si>
  <si>
    <t>ELC2</t>
  </si>
  <si>
    <t>gap (puller &amp; extraction hole)</t>
  </si>
  <si>
    <t>FE_SCS2:DCHV_D0680</t>
  </si>
  <si>
    <t>extraction mounting plate</t>
  </si>
  <si>
    <t>artemis_b extraction conical wall</t>
  </si>
  <si>
    <t>8 mm extraction hole</t>
  </si>
  <si>
    <t>extraction electrode inner wall</t>
  </si>
  <si>
    <t>FE_ISRC1:ELC1_D0685</t>
  </si>
  <si>
    <t>ELC1</t>
  </si>
  <si>
    <t>FE_ISRC2:ACC_D0677</t>
  </si>
  <si>
    <t>ISRC2</t>
  </si>
  <si>
    <t>gate valve, 10" x 8"</t>
  </si>
  <si>
    <t>FE_ISRC2:GV_D0675</t>
  </si>
  <si>
    <t>turbo pump, 2050 l/s</t>
  </si>
  <si>
    <t>FE_ISRC2:TMP_D0673</t>
  </si>
  <si>
    <t>S4s</t>
  </si>
  <si>
    <t>FE_ISRC2:SOLR_D0670</t>
  </si>
  <si>
    <t>VENUS extraction/puller</t>
  </si>
  <si>
    <t>FE_ISRC2:ELC2_D0665</t>
  </si>
  <si>
    <t>VENUS electrode</t>
  </si>
  <si>
    <t>FE_ISRC2:ELC1_D0664</t>
  </si>
  <si>
    <t>Comment</t>
  </si>
  <si>
    <t>Accumulated end-to-end Length (m)</t>
  </si>
  <si>
    <t>Accumulated center-to-center Length (m)</t>
  </si>
  <si>
    <t>Global Coordinate X (m)</t>
  </si>
  <si>
    <t>Global Coordinate Y (m)</t>
  </si>
  <si>
    <t>Global Coordinate Z (m)</t>
  </si>
  <si>
    <t>Global Coordinate element center Zc (m)</t>
  </si>
  <si>
    <t>Global Coordinate element center Yc (m)</t>
  </si>
  <si>
    <t>Global Coordinate element center Xc (m)</t>
  </si>
  <si>
    <t>Element Effective Length (m)</t>
  </si>
  <si>
    <t xml:space="preserve">PLACE HOLDER </t>
  </si>
  <si>
    <t>Element Flange to Flange Length (m)</t>
  </si>
  <si>
    <t>Minimum Beam Pipe Inner Diameter (mm)</t>
  </si>
  <si>
    <t>Element Name</t>
  </si>
  <si>
    <t>Device Type</t>
  </si>
  <si>
    <t>Name</t>
  </si>
  <si>
    <t>Beam line position (dm)</t>
  </si>
  <si>
    <t>Sub-
system</t>
  </si>
  <si>
    <t>System</t>
  </si>
  <si>
    <t>Distance from Artemis source (m)</t>
  </si>
  <si>
    <t>BRANCH 2  High Power Source Line</t>
  </si>
  <si>
    <t>BRANCH 1  Artemis_B Source Line</t>
  </si>
  <si>
    <t>Last updated on (see details on the "ChangeInfo" sheet):</t>
  </si>
  <si>
    <t>search for row</t>
  </si>
  <si>
    <t>device name</t>
  </si>
  <si>
    <t>D number</t>
  </si>
  <si>
    <t>LS1_WA03:BLM_D1224</t>
  </si>
  <si>
    <t>LS1_D:GV_D1225</t>
  </si>
  <si>
    <t>LS1_D:FAV_D1226</t>
  </si>
  <si>
    <t>LS1_D:LPM_D1228</t>
  </si>
  <si>
    <t>LS1_D:BCM_D1229</t>
  </si>
  <si>
    <t>LS1_D:BPM_D1231</t>
  </si>
  <si>
    <t>LS1_D:PM_D1232</t>
  </si>
  <si>
    <t>LS1_D:CCG_D1232</t>
  </si>
  <si>
    <t>LS1_D:SiD_D1236</t>
  </si>
  <si>
    <t>LS1_D:TMP_D1236</t>
  </si>
  <si>
    <t>LS1_D:BPM_D1238</t>
  </si>
  <si>
    <t>LS1_D:BLM_D1240</t>
  </si>
  <si>
    <t>LS1_D:BCM_D1241</t>
  </si>
  <si>
    <t>BEAM Branch</t>
  </si>
  <si>
    <t>FS2_BBS:RFS_D4087</t>
  </si>
  <si>
    <t>FS2_BMS:RFS_D4177</t>
  </si>
  <si>
    <t>D5513</t>
  </si>
  <si>
    <t>D5773</t>
  </si>
  <si>
    <t>D5567</t>
  </si>
  <si>
    <t>D5628</t>
  </si>
  <si>
    <t>LS1_WA02:RFS_D1188</t>
  </si>
  <si>
    <t>FS2_BMS:RFS_D4326</t>
  </si>
  <si>
    <t>FS2_BMS:IC_D4141</t>
  </si>
  <si>
    <t>FS2_BMS:IC_D4180</t>
  </si>
  <si>
    <t>FS2_BMS:IC_D4221</t>
  </si>
  <si>
    <t>FS2_BMS:IC_D4277</t>
  </si>
  <si>
    <t>FS2_BMS:IC_D4305</t>
  </si>
  <si>
    <t>LS3_CD01:IC_D4385</t>
  </si>
  <si>
    <t>LS3_CD03:IC_D4503</t>
  </si>
  <si>
    <t xml:space="preserve">Fixed errors with FE FC assigment </t>
  </si>
  <si>
    <t xml:space="preserve">Full Aduit of all D-line numbers </t>
  </si>
  <si>
    <t>Added Column for Device Type for easier parsing</t>
  </si>
  <si>
    <t>A Signal</t>
  </si>
  <si>
    <t>B Signal</t>
  </si>
  <si>
    <t>C Signal</t>
  </si>
  <si>
    <t>LS2_N4202</t>
  </si>
  <si>
    <t>34H000007</t>
  </si>
  <si>
    <t>D1224</t>
  </si>
  <si>
    <t>Added Wa03 Beam Stop</t>
  </si>
  <si>
    <t>11/16/218</t>
  </si>
  <si>
    <t xml:space="preserve">Changed mislabeled FS1 BPM from FS1_BBS:BPM_D2436 to FS1_BTS:BPM_D2436 </t>
  </si>
  <si>
    <t>Adjusted BPM Ref in LS1_N0206 to match what is connected</t>
  </si>
  <si>
    <t>No termination</t>
  </si>
  <si>
    <t>Temp Pico</t>
  </si>
  <si>
    <t>SMA to lemo</t>
  </si>
  <si>
    <t>LS1_CA01:HMR_D0001</t>
  </si>
  <si>
    <t>LS1_CA01:HMR_D0002</t>
  </si>
  <si>
    <t>LS1_CA01:HMR_D0003</t>
  </si>
  <si>
    <t>LS1_CA01:HMR_D0004</t>
  </si>
  <si>
    <t>LS1_CA01:HMR_D0005</t>
  </si>
  <si>
    <t>LS1_CA01:HMR_D0006</t>
  </si>
  <si>
    <t>LS1_CA01:HMR_D0007</t>
  </si>
  <si>
    <t>LS1_CA01:HMR_D0008</t>
  </si>
  <si>
    <t>Added Temp Pico card in MTCA 2</t>
  </si>
  <si>
    <t>44E000255</t>
  </si>
  <si>
    <t>Changed Flapper PMs bias; Fixed a cable number in FS1_N0302; Fixed print area</t>
  </si>
  <si>
    <t>Changed FE_N0106 for the change in biasing of the FFC</t>
  </si>
  <si>
    <t>2IN</t>
  </si>
  <si>
    <t>CPC pinout2</t>
  </si>
  <si>
    <t>CPC pinout3</t>
  </si>
  <si>
    <t>34H000008</t>
  </si>
  <si>
    <t>44H000055</t>
  </si>
  <si>
    <t>44H000000</t>
  </si>
  <si>
    <t>44H000054</t>
  </si>
  <si>
    <t>44H000001</t>
  </si>
  <si>
    <t>44H000057</t>
  </si>
  <si>
    <t>44H000002</t>
  </si>
  <si>
    <t>34H000100</t>
  </si>
  <si>
    <t>34H000009</t>
  </si>
  <si>
    <t>34H000101</t>
  </si>
  <si>
    <t>34H000086</t>
  </si>
  <si>
    <t>34H000099</t>
  </si>
  <si>
    <t>34H000010</t>
  </si>
  <si>
    <t>34H000095</t>
  </si>
  <si>
    <t>34H000011</t>
  </si>
  <si>
    <t>HMR - Unused</t>
  </si>
  <si>
    <t>44H000011</t>
  </si>
  <si>
    <t>44H000063</t>
  </si>
  <si>
    <t>44H000009</t>
  </si>
  <si>
    <t>44H000065</t>
  </si>
  <si>
    <t>34H000030</t>
  </si>
  <si>
    <t>34H000108</t>
  </si>
  <si>
    <t>34H000031</t>
  </si>
  <si>
    <t>34H000123</t>
  </si>
  <si>
    <t>34H000032</t>
  </si>
  <si>
    <t>34H000118</t>
  </si>
  <si>
    <t>34H000033</t>
  </si>
  <si>
    <t>34H000121</t>
  </si>
  <si>
    <t>34H000034</t>
  </si>
  <si>
    <t>34H000122</t>
  </si>
  <si>
    <t>34H000035</t>
  </si>
  <si>
    <t>34H000120</t>
  </si>
  <si>
    <t>34H000036</t>
  </si>
  <si>
    <t>34H000119</t>
  </si>
  <si>
    <t>34H000037</t>
  </si>
  <si>
    <t>34H000117</t>
  </si>
  <si>
    <t>34H000039</t>
  </si>
  <si>
    <t>34H000132</t>
  </si>
  <si>
    <t>34H000040</t>
  </si>
  <si>
    <t>34H000131</t>
  </si>
  <si>
    <t>34H000041</t>
  </si>
  <si>
    <t>34H000130</t>
  </si>
  <si>
    <t>34H000042</t>
  </si>
  <si>
    <t>34H000126</t>
  </si>
  <si>
    <t>34H000038</t>
  </si>
  <si>
    <t>34H000133</t>
  </si>
  <si>
    <t>34H000043</t>
  </si>
  <si>
    <t>34H000128</t>
  </si>
  <si>
    <t>34H000044</t>
  </si>
  <si>
    <t>34H000127</t>
  </si>
  <si>
    <t>34H000045</t>
  </si>
  <si>
    <t>34H000125</t>
  </si>
  <si>
    <t>34H000046</t>
  </si>
  <si>
    <t>34H000129</t>
  </si>
  <si>
    <t>34H000047</t>
  </si>
  <si>
    <t>34H000124</t>
  </si>
  <si>
    <t>34H000049</t>
  </si>
  <si>
    <t>34H000134</t>
  </si>
  <si>
    <t>D3062</t>
  </si>
  <si>
    <t>1:EHS8003</t>
  </si>
  <si>
    <t>44H000012</t>
  </si>
  <si>
    <t>44H000066</t>
  </si>
  <si>
    <t>34H000050</t>
  </si>
  <si>
    <t>34H000137</t>
  </si>
  <si>
    <t>34H000052</t>
  </si>
  <si>
    <t>34H000136</t>
  </si>
  <si>
    <t>34H000051</t>
  </si>
  <si>
    <t>34H000138</t>
  </si>
  <si>
    <t>34H000048</t>
  </si>
  <si>
    <t>34H000139</t>
  </si>
  <si>
    <t>34H000053</t>
  </si>
  <si>
    <t>34H000135</t>
  </si>
  <si>
    <t>D3959</t>
  </si>
  <si>
    <t>D3677</t>
  </si>
  <si>
    <t>D3739</t>
  </si>
  <si>
    <t>D3801</t>
  </si>
  <si>
    <t>D3863</t>
  </si>
  <si>
    <t>D3925</t>
  </si>
  <si>
    <t>34H000012</t>
  </si>
  <si>
    <t>34H000097</t>
  </si>
  <si>
    <t>34H000000</t>
  </si>
  <si>
    <t>34H000093</t>
  </si>
  <si>
    <t>34H000002</t>
  </si>
  <si>
    <t>34H000091</t>
  </si>
  <si>
    <t>34H000003</t>
  </si>
  <si>
    <t>34H000090</t>
  </si>
  <si>
    <t>34H000005</t>
  </si>
  <si>
    <t>34H000087</t>
  </si>
  <si>
    <t>34H000004</t>
  </si>
  <si>
    <t>34H000088</t>
  </si>
  <si>
    <t>34H000001</t>
  </si>
  <si>
    <t>34H000092</t>
  </si>
  <si>
    <t>34H000006</t>
  </si>
  <si>
    <t>34H000089</t>
  </si>
  <si>
    <t>D4144</t>
  </si>
  <si>
    <t>D4328</t>
  </si>
  <si>
    <t>D4390</t>
  </si>
  <si>
    <t>D4452</t>
  </si>
  <si>
    <t>D4514</t>
  </si>
  <si>
    <t>D4576</t>
  </si>
  <si>
    <t>D4638</t>
  </si>
  <si>
    <t>D4179</t>
  </si>
  <si>
    <t>FS2_BMS:HMR_D4144</t>
  </si>
  <si>
    <t>FS2_BMS:HMR_D4178</t>
  </si>
  <si>
    <t>FS2_BMS:HMR_D4328</t>
  </si>
  <si>
    <t>LS3_WD01:HMR_D4390</t>
  </si>
  <si>
    <t>FS2_BMS:HMR_D4277</t>
  </si>
  <si>
    <t>FS2_BMS:HMR_D4305</t>
  </si>
  <si>
    <t>LS3_CD01:HMR_D4385</t>
  </si>
  <si>
    <t>LS3_CD03:HMR_D4503</t>
  </si>
  <si>
    <t>LS3_WD02:HMR_D4452</t>
  </si>
  <si>
    <t>LS3_WD03:HMR_D4514</t>
  </si>
  <si>
    <t>LS3_WD04:HMR_D4576</t>
  </si>
  <si>
    <t>LS3_WD05:HMR_D4638</t>
  </si>
  <si>
    <t>FS1_BMS:HMR_D2703</t>
  </si>
  <si>
    <t>LS2_WC01:HMR_D2743</t>
  </si>
  <si>
    <t>LS2_WC02:HMR_D2783</t>
  </si>
  <si>
    <t>LS2_WC03:HMR_D2823</t>
  </si>
  <si>
    <t>LS2_WC04:HMR_D2862</t>
  </si>
  <si>
    <t>LS2_WC05:HMR_D2902</t>
  </si>
  <si>
    <t>LS2_WC06:HMR_D2942</t>
  </si>
  <si>
    <t>LS2_WC07:HMR_D2982</t>
  </si>
  <si>
    <t>LS2_WC08:HMR_D3022</t>
  </si>
  <si>
    <t>LS2_WC09:HMR_D3062</t>
  </si>
  <si>
    <t>LS2_WC10:HMR_D3101</t>
  </si>
  <si>
    <t>LS2_WC11:HMR_D3141</t>
  </si>
  <si>
    <t>LS2_WC12:HMR_D3181</t>
  </si>
  <si>
    <t>LS2_WD01:HMR_D3243</t>
  </si>
  <si>
    <t>LS2_WD02:HMR_D3305</t>
  </si>
  <si>
    <t>LS2_WD03:HMR_D3367</t>
  </si>
  <si>
    <t>LS2_WD04:HMR_D3429</t>
  </si>
  <si>
    <t>LS2_WD05:HMR_D3491</t>
  </si>
  <si>
    <t>LS2_WD06:HMR_D3553</t>
  </si>
  <si>
    <t>LS2_WD07:HMR_D3615</t>
  </si>
  <si>
    <t>FS2_BTS:HMR_D3959</t>
  </si>
  <si>
    <t>LS2_WD08:HMR_D3677</t>
  </si>
  <si>
    <t>LS2_WD09:HMR_D3739</t>
  </si>
  <si>
    <t>LS2_WD10:HMR_D3801</t>
  </si>
  <si>
    <t>LS2_WD11:HMR_D3863</t>
  </si>
  <si>
    <t>LS2_WD12:HMR_D3925</t>
  </si>
  <si>
    <t>LS3_WD06:HMR_D4700</t>
  </si>
  <si>
    <t>LS3_BTS:HMR_D4770</t>
  </si>
  <si>
    <t>LS3_BTS:HMR_D4887</t>
  </si>
  <si>
    <t>LS3_BTS:HMR_D5011</t>
  </si>
  <si>
    <t>LS3_BTS:HMR_D5135</t>
  </si>
  <si>
    <t>LS3_BTS:HMR_D5259</t>
  </si>
  <si>
    <t>LS3_BTS:HMR_D5382</t>
  </si>
  <si>
    <t>LS3_BTS:HMR_D5445</t>
  </si>
  <si>
    <t>Added newly 're-installed' HMRs ; Added Master Sheet</t>
  </si>
  <si>
    <t>D2605</t>
  </si>
  <si>
    <t>D2743</t>
  </si>
  <si>
    <t>D2783</t>
  </si>
  <si>
    <t>D2823</t>
  </si>
  <si>
    <t>D2862</t>
  </si>
  <si>
    <t>D2902</t>
  </si>
  <si>
    <t>D2942</t>
  </si>
  <si>
    <t>D2982</t>
  </si>
  <si>
    <t>D3022</t>
  </si>
  <si>
    <t>D3101</t>
  </si>
  <si>
    <t>D3141</t>
  </si>
  <si>
    <t>D3181</t>
  </si>
  <si>
    <t>D3243</t>
  </si>
  <si>
    <t>D3305</t>
  </si>
  <si>
    <t>D3367</t>
  </si>
  <si>
    <t>D3429</t>
  </si>
  <si>
    <t>D3491</t>
  </si>
  <si>
    <t>D3553</t>
  </si>
  <si>
    <t>D3615</t>
  </si>
  <si>
    <t>D4700</t>
  </si>
  <si>
    <t>D4770</t>
  </si>
  <si>
    <t>D4887</t>
  </si>
  <si>
    <t>D5011</t>
  </si>
  <si>
    <t>D5135</t>
  </si>
  <si>
    <t>D5259</t>
  </si>
  <si>
    <t>D5382</t>
  </si>
  <si>
    <t>D5445</t>
  </si>
  <si>
    <t>SHV to SHV</t>
  </si>
  <si>
    <t>LEMO-3C</t>
  </si>
  <si>
    <t>LEMO-1C</t>
  </si>
  <si>
    <t>LEMO-2C</t>
  </si>
  <si>
    <t>Lemo-1A</t>
  </si>
  <si>
    <t>Lemo-1B</t>
  </si>
  <si>
    <t>Lemo-1C</t>
  </si>
  <si>
    <t>Lemo-2A</t>
  </si>
  <si>
    <t>Lemo-2B</t>
  </si>
  <si>
    <t>Lemo-2C</t>
  </si>
  <si>
    <t>Lemo-3A</t>
  </si>
  <si>
    <t>Lemo-3B</t>
  </si>
  <si>
    <t>Lemo-4C</t>
  </si>
  <si>
    <t>Lemo-4A</t>
  </si>
  <si>
    <t>Lemo-3C</t>
  </si>
  <si>
    <t>Lemo-4B</t>
  </si>
  <si>
    <t>Lemo-5A</t>
  </si>
  <si>
    <t>Lemo-6B</t>
  </si>
  <si>
    <t>Lemo-5B</t>
  </si>
  <si>
    <t>Lemo-5C</t>
  </si>
  <si>
    <t>Lemo-6A</t>
  </si>
  <si>
    <t>Lemo-6C</t>
  </si>
  <si>
    <t>Lemo-7A</t>
  </si>
  <si>
    <t>Lemo-7B</t>
  </si>
  <si>
    <t>Lemo-7C</t>
  </si>
  <si>
    <t>Lemo-8A</t>
  </si>
  <si>
    <t>Lemo-8B</t>
  </si>
  <si>
    <t>Lemo-8C</t>
  </si>
  <si>
    <t>Changed devices to be consistant across mutiple sheets</t>
  </si>
  <si>
    <t>Changed all biasing signal's function to 'HV Bias'; Changed the Slot number of an iseg card in LS2_N4202</t>
  </si>
  <si>
    <t>Allocated spot for new FC in FS1; rack LS2_N0808</t>
  </si>
  <si>
    <t>BSM</t>
  </si>
  <si>
    <t>D2263</t>
  </si>
  <si>
    <t>Added BSM current wire feedback to Pico9 in FS2 N0302</t>
  </si>
  <si>
    <t>Updated wiring for new FC in LS2_N0808</t>
  </si>
  <si>
    <t>Removed FPGDB fields for PMs that should have not been there</t>
  </si>
  <si>
    <t xml:space="preserve">Changed Signal Assinment for PM D998 </t>
  </si>
  <si>
    <t>BCM Siltem Cables</t>
  </si>
  <si>
    <t>2C_22AWG_Multi_063</t>
  </si>
  <si>
    <t>Amplifier</t>
  </si>
  <si>
    <t>Amplifier in FE_N0404</t>
  </si>
  <si>
    <t>44E000222</t>
  </si>
  <si>
    <t>44E000221</t>
  </si>
  <si>
    <t>D2183</t>
  </si>
  <si>
    <t>D2264</t>
  </si>
  <si>
    <t>Amplifier in BDS_N0305</t>
  </si>
  <si>
    <t>44E000223</t>
  </si>
  <si>
    <t>D2353</t>
  </si>
  <si>
    <t>D2464</t>
  </si>
  <si>
    <t>44E000219</t>
  </si>
  <si>
    <t>D2519</t>
  </si>
  <si>
    <t>44E000224</t>
  </si>
  <si>
    <t>44E000225</t>
  </si>
  <si>
    <t>Amplifier in FS1_N0506</t>
  </si>
  <si>
    <t>D3952</t>
  </si>
  <si>
    <t>44E000227</t>
  </si>
  <si>
    <t>Amplifier in LS2_N4201</t>
  </si>
  <si>
    <t>44E000220</t>
  </si>
  <si>
    <t>D2675</t>
  </si>
  <si>
    <t>BDS_BTS:AIM_D5550</t>
  </si>
  <si>
    <t>FE_MEBT:AIM_D1055</t>
  </si>
  <si>
    <t>FE_MEBT:AIM_D1121</t>
  </si>
  <si>
    <t>FS1_CSS:AIM_D2183</t>
  </si>
  <si>
    <t>FE_LEBT:AIM_D0998</t>
  </si>
  <si>
    <t>FS1_CSS:AIM_D2264</t>
  </si>
  <si>
    <t>FS2_BMS:AIM_D4175</t>
  </si>
  <si>
    <t>BDS_FFS:AIM_D5798</t>
  </si>
  <si>
    <t>FS1_BMS:AIM_D2519</t>
  </si>
  <si>
    <t>FS1_BMS:AIM_D2675</t>
  </si>
  <si>
    <t>FS2_BTS:AIM_D3952</t>
  </si>
  <si>
    <t>BCM Amplifier Cable</t>
  </si>
  <si>
    <t>CABLE MOVED TO: FS1_BTS:BCM_D2449</t>
  </si>
  <si>
    <t>24E000041</t>
  </si>
  <si>
    <t>24E000040</t>
  </si>
  <si>
    <t>D5798</t>
  </si>
  <si>
    <t>24E000039</t>
  </si>
  <si>
    <t>D2228</t>
  </si>
  <si>
    <t xml:space="preserve">44E000214 </t>
  </si>
  <si>
    <t>D2265</t>
  </si>
  <si>
    <t>44E000213</t>
  </si>
  <si>
    <t>D2359</t>
  </si>
  <si>
    <t>44E000212</t>
  </si>
  <si>
    <t>D2525</t>
  </si>
  <si>
    <t>44E000215</t>
  </si>
  <si>
    <t>D2686</t>
  </si>
  <si>
    <t>44E000216</t>
  </si>
  <si>
    <t>44E000209</t>
  </si>
  <si>
    <t>44E000217</t>
  </si>
  <si>
    <t>44E000211</t>
  </si>
  <si>
    <t>44E000210</t>
  </si>
  <si>
    <r>
      <t>FE_LEBT:AIM_D0998 in</t>
    </r>
    <r>
      <rPr>
        <b/>
        <sz val="11"/>
        <color theme="1"/>
        <rFont val="Calibri"/>
        <family val="2"/>
        <scheme val="minor"/>
      </rPr>
      <t xml:space="preserve"> FE_N0404</t>
    </r>
  </si>
  <si>
    <r>
      <t xml:space="preserve">FE_MEBT:AIM_D1055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</si>
  <si>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FE_MEBT:AIM_D1121 in </t>
    </r>
    <r>
      <rPr>
        <b/>
        <sz val="11"/>
        <color theme="1"/>
        <rFont val="Calibri"/>
        <family val="2"/>
        <scheme val="minor"/>
      </rPr>
      <t>FE_N0404</t>
    </r>
  </si>
  <si>
    <r>
      <t xml:space="preserve">FS1_CSS:AIM_D2228 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</si>
  <si>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FS1_CSS:AIM_D2265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</si>
  <si>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BDS_FFS:AIM_D5798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</si>
  <si>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FS1_CSS:AIM_D2359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</si>
  <si>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FS1_BMS:AIM_D2525 in </t>
    </r>
    <r>
      <rPr>
        <b/>
        <sz val="11"/>
        <color theme="1"/>
        <rFont val="Calibri"/>
        <family val="2"/>
        <scheme val="minor"/>
      </rPr>
      <t>FS1_N0506</t>
    </r>
  </si>
  <si>
    <r>
      <t xml:space="preserve">FS1_BMS:AIM_D2686 in </t>
    </r>
    <r>
      <rPr>
        <b/>
        <sz val="11"/>
        <color theme="1"/>
        <rFont val="Calibri"/>
        <family val="2"/>
        <scheme val="minor"/>
      </rPr>
      <t>FS1_N0506</t>
    </r>
  </si>
  <si>
    <r>
      <t>FS2_BTS:AIM_D3952 in</t>
    </r>
    <r>
      <rPr>
        <b/>
        <sz val="11"/>
        <color theme="1"/>
        <rFont val="Calibri"/>
        <family val="2"/>
        <scheme val="minor"/>
      </rPr>
      <t xml:space="preserve"> LS2_N4201</t>
    </r>
  </si>
  <si>
    <r>
      <t xml:space="preserve">BDS_BTS:AIM_D5550 in </t>
    </r>
    <r>
      <rPr>
        <b/>
        <sz val="11"/>
        <color theme="1"/>
        <rFont val="Calibri"/>
        <family val="2"/>
        <scheme val="minor"/>
      </rPr>
      <t>BDS_N0305</t>
    </r>
  </si>
  <si>
    <r>
      <t xml:space="preserve">FS2_BMS:AIM_D4175 in </t>
    </r>
    <r>
      <rPr>
        <b/>
        <sz val="11"/>
        <color theme="1"/>
        <rFont val="Calibri"/>
        <family val="2"/>
        <scheme val="minor"/>
      </rPr>
      <t>FE_N0404</t>
    </r>
  </si>
  <si>
    <t>FS1_CSS:AIM_D2359</t>
  </si>
  <si>
    <t>bias</t>
  </si>
  <si>
    <t>ground</t>
  </si>
  <si>
    <t>Add BCM cables to document; Added device type field for PM bias and GND plugs.</t>
  </si>
  <si>
    <t>RTM Port</t>
  </si>
  <si>
    <t>SC</t>
  </si>
  <si>
    <t>Changed sheet tab names -- shorter.  Changed BD D1224 bias cable description.</t>
  </si>
  <si>
    <t>1:8 current divider installed</t>
  </si>
  <si>
    <t>Changed Channel Assignment of WA03 Beam dump</t>
  </si>
  <si>
    <t>CPC to LEMO650 Box</t>
  </si>
  <si>
    <t>N-Type to SMA Panel</t>
  </si>
  <si>
    <t>SHV 6-&gt; 12 Box</t>
  </si>
  <si>
    <t>N-Type to Lemo Box</t>
  </si>
  <si>
    <t>SHV to SHV Panel</t>
  </si>
  <si>
    <t>SMA to Lemo</t>
  </si>
  <si>
    <t>N-type to SMA Panel</t>
  </si>
  <si>
    <t>N-type to Lemo Box</t>
  </si>
  <si>
    <t>N-Type to SMA Panel Panel</t>
  </si>
  <si>
    <t>N-Type to LEMO Box</t>
  </si>
  <si>
    <t>Changed Termination Device column to label items as panels or boxes</t>
  </si>
  <si>
    <t>Swapped Channel assignment for FC_D0814 and FC_D0796</t>
  </si>
  <si>
    <t>Add new line items for bias patch cables and ground plugs</t>
  </si>
  <si>
    <t>Added some missing CPC connection information on Profile Monitors in mutilple racks</t>
  </si>
  <si>
    <t xml:space="preserve">Swapped Channel assignment for FC_D0814 and FC_D0796 back to original assignment to ready </t>
  </si>
  <si>
    <t>LS1_WA03:FC_D1224</t>
  </si>
  <si>
    <t>FS2_BMS:IC_D4181</t>
  </si>
  <si>
    <t>D4181</t>
  </si>
  <si>
    <t>Changed IC_D4180-&gt;D4081; Changed BD to FC; modifed FS1 FC name; changed IC in MTCA15</t>
  </si>
  <si>
    <t>Added FS2_FC</t>
  </si>
  <si>
    <t>D4253</t>
  </si>
  <si>
    <t>FS2_BMS:FC_D4253</t>
  </si>
  <si>
    <t xml:space="preserve">faraday Cup Bias </t>
  </si>
  <si>
    <t>FS1_BMS:FC_D2634</t>
  </si>
  <si>
    <t>Fix FS1 FC device type from HMR -&gt; 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</si>
</sst>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"/>
    <numFmt numFmtId="165" formatCode="0.00000000"/>
    <numFmt numFmtId="166" formatCode="0000"/>
    <numFmt numFmtId="167" formatCode="0.00000"/>
    <numFmt numFmtId="168" formatCode="0.0000000"/>
    <numFmt numFmtId="169" formatCode="0.000000000"/>
    <numFmt numFmtId="170" formatCode="0.00000000000000000"/>
    <numFmt numFmtId="171" formatCode="yyyy\-mm\-dd;@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theme="0"/>
      <name val="Arial Narrow"/>
      <family val="2"/>
    </font>
    <font>
      <b/>
      <sz val="10"/>
      <color rgb="FFFF0000"/>
      <name val="Arial Narrow"/>
      <family val="2"/>
    </font>
    <font>
      <b/>
      <sz val="10"/>
      <color theme="2" tint="-0.499984740745262"/>
      <name val="Arial Narrow"/>
      <family val="2"/>
    </font>
    <font>
      <sz val="10"/>
      <color theme="2" tint="-0.499984740745262"/>
      <name val="Arial Narrow"/>
      <family val="2"/>
    </font>
    <font>
      <sz val="10"/>
      <color theme="0" tint="-0.249977111117893"/>
      <name val="Arial Narrow"/>
      <family val="2"/>
    </font>
    <font>
      <b/>
      <sz val="10"/>
      <color theme="0" tint="-0.249977111117893"/>
      <name val="Arial Narrow"/>
      <family val="2"/>
    </font>
    <font>
      <b/>
      <strike/>
      <sz val="10"/>
      <name val="Arial Narrow"/>
      <family val="2"/>
    </font>
    <font>
      <strike/>
      <sz val="10"/>
      <color theme="1"/>
      <name val="Arial Narrow"/>
      <family val="2"/>
    </font>
    <font>
      <b/>
      <strike/>
      <sz val="10"/>
      <color theme="1"/>
      <name val="Arial Narrow"/>
      <family val="2"/>
    </font>
    <font>
      <strike/>
      <sz val="10"/>
      <name val="Arial Narrow"/>
      <family val="2"/>
    </font>
    <font>
      <strike/>
      <sz val="10"/>
      <color rgb="FFFF0000"/>
      <name val="Arial Narrow"/>
      <family val="2"/>
    </font>
    <font>
      <b/>
      <strike/>
      <sz val="10"/>
      <color rgb="FFFF0000"/>
      <name val="Arial Narrow"/>
      <family val="2"/>
    </font>
    <font>
      <b/>
      <sz val="10"/>
      <color rgb="FFC00000"/>
      <name val="Arial Narrow"/>
      <family val="2"/>
    </font>
    <font>
      <sz val="10"/>
      <color theme="4" tint="-0.499984740745262"/>
      <name val="Arial Narrow"/>
      <family val="2"/>
    </font>
    <font>
      <strike/>
      <sz val="10"/>
      <color theme="4" tint="-0.499984740745262"/>
      <name val="Arial Narrow"/>
      <family val="2"/>
    </font>
    <font>
      <b/>
      <sz val="10"/>
      <color theme="0"/>
      <name val="Arial Narrow"/>
      <family val="2"/>
    </font>
    <font>
      <sz val="10"/>
      <color rgb="FF00B050"/>
      <name val="Arial Narrow"/>
      <family val="2"/>
    </font>
    <font>
      <b/>
      <sz val="10"/>
      <color rgb="FF00B05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rgb="FFFF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6795556505021"/>
      </top>
      <bottom/>
      <diagonal/>
    </border>
    <border>
      <left style="thin">
        <color indexed="64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5" fillId="0" borderId="1"/>
    <xf numFmtId="0" fontId="9" fillId="6" borderId="0" applyNumberFormat="0" applyBorder="0" applyAlignment="0" applyProtection="0"/>
  </cellStyleXfs>
  <cellXfs count="782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1" fillId="0" borderId="1" xfId="0" applyFont="1" applyBorder="1" applyAlignment="1">
      <alignment horizontal="center"/>
    </xf>
    <xf numFmtId="11" fontId="0" fillId="0" borderId="1" xfId="0" applyNumberFormat="1" applyBorder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" fillId="0" borderId="0" xfId="0" applyFont="1" applyBorder="1"/>
    <xf numFmtId="0" fontId="0" fillId="0" borderId="0" xfId="0" applyBorder="1"/>
    <xf numFmtId="49" fontId="0" fillId="0" borderId="0" xfId="0" applyNumberFormat="1" applyBorder="1"/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3" borderId="0" xfId="0" applyFill="1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" fontId="0" fillId="3" borderId="1" xfId="0" applyNumberFormat="1" applyFill="1" applyBorder="1" applyAlignment="1">
      <alignment horizontal="center"/>
    </xf>
    <xf numFmtId="11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3" borderId="0" xfId="0" applyFill="1"/>
    <xf numFmtId="0" fontId="0" fillId="3" borderId="2" xfId="0" applyFill="1" applyBorder="1"/>
    <xf numFmtId="0" fontId="0" fillId="3" borderId="3" xfId="0" applyFill="1" applyBorder="1"/>
    <xf numFmtId="0" fontId="0" fillId="0" borderId="1" xfId="0" applyBorder="1" applyAlignment="1">
      <alignment vertical="center" wrapText="1"/>
    </xf>
    <xf numFmtId="0" fontId="2" fillId="0" borderId="1" xfId="1" applyBorder="1"/>
    <xf numFmtId="0" fontId="0" fillId="0" borderId="5" xfId="0" applyBorder="1"/>
    <xf numFmtId="11" fontId="1" fillId="0" borderId="1" xfId="0" applyNumberFormat="1" applyFont="1" applyBorder="1"/>
    <xf numFmtId="0" fontId="0" fillId="0" borderId="1" xfId="0" applyBorder="1" applyAlignment="1">
      <alignment horizontal="left"/>
    </xf>
    <xf numFmtId="49" fontId="0" fillId="0" borderId="1" xfId="0" quotePrefix="1" applyNumberFormat="1" applyBorder="1"/>
    <xf numFmtId="0" fontId="0" fillId="0" borderId="1" xfId="0" applyFont="1" applyBorder="1"/>
    <xf numFmtId="49" fontId="0" fillId="0" borderId="3" xfId="0" applyNumberFormat="1" applyBorder="1"/>
    <xf numFmtId="0" fontId="0" fillId="0" borderId="3" xfId="0" applyBorder="1"/>
    <xf numFmtId="0" fontId="0" fillId="0" borderId="1" xfId="0" applyFont="1" applyBorder="1" applyAlignment="1">
      <alignment horizontal="center"/>
    </xf>
    <xf numFmtId="0" fontId="1" fillId="0" borderId="3" xfId="0" applyFont="1" applyBorder="1"/>
    <xf numFmtId="49" fontId="1" fillId="0" borderId="3" xfId="0" applyNumberFormat="1" applyFont="1" applyBorder="1"/>
    <xf numFmtId="0" fontId="1" fillId="0" borderId="3" xfId="0" applyFont="1" applyBorder="1" applyAlignment="1">
      <alignment horizontal="center"/>
    </xf>
    <xf numFmtId="1" fontId="1" fillId="0" borderId="3" xfId="0" applyNumberFormat="1" applyFont="1" applyBorder="1" applyAlignment="1">
      <alignment horizontal="center"/>
    </xf>
    <xf numFmtId="11" fontId="0" fillId="0" borderId="3" xfId="0" applyNumberFormat="1" applyBorder="1"/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1" fontId="0" fillId="0" borderId="6" xfId="0" applyNumberFormat="1" applyBorder="1"/>
    <xf numFmtId="0" fontId="2" fillId="0" borderId="3" xfId="1" applyBorder="1"/>
    <xf numFmtId="0" fontId="0" fillId="0" borderId="13" xfId="0" applyBorder="1"/>
    <xf numFmtId="49" fontId="0" fillId="0" borderId="1" xfId="0" quotePrefix="1" applyNumberFormat="1" applyBorder="1" applyAlignment="1">
      <alignment horizontal="center"/>
    </xf>
    <xf numFmtId="0" fontId="0" fillId="0" borderId="0" xfId="0" quotePrefix="1"/>
    <xf numFmtId="0" fontId="0" fillId="0" borderId="3" xfId="0" applyBorder="1" applyAlignment="1">
      <alignment horizontal="left"/>
    </xf>
    <xf numFmtId="49" fontId="0" fillId="0" borderId="3" xfId="0" quotePrefix="1" applyNumberFormat="1" applyBorder="1"/>
    <xf numFmtId="0" fontId="2" fillId="3" borderId="1" xfId="1" applyFill="1" applyBorder="1"/>
    <xf numFmtId="0" fontId="1" fillId="0" borderId="15" xfId="0" applyFont="1" applyBorder="1" applyAlignment="1">
      <alignment horizontal="center" wrapText="1"/>
    </xf>
    <xf numFmtId="0" fontId="0" fillId="0" borderId="0" xfId="0" applyBorder="1" applyAlignment="1">
      <alignment wrapText="1"/>
    </xf>
    <xf numFmtId="0" fontId="3" fillId="4" borderId="17" xfId="0" applyFont="1" applyFill="1" applyBorder="1" applyAlignment="1"/>
    <xf numFmtId="0" fontId="3" fillId="4" borderId="0" xfId="0" applyFont="1" applyFill="1" applyBorder="1"/>
    <xf numFmtId="49" fontId="3" fillId="4" borderId="0" xfId="0" applyNumberFormat="1" applyFont="1" applyFill="1" applyBorder="1"/>
    <xf numFmtId="0" fontId="3" fillId="4" borderId="0" xfId="0" applyFont="1" applyFill="1" applyBorder="1" applyAlignment="1">
      <alignment horizontal="center"/>
    </xf>
    <xf numFmtId="1" fontId="3" fillId="4" borderId="0" xfId="0" applyNumberFormat="1" applyFont="1" applyFill="1" applyBorder="1" applyAlignment="1">
      <alignment horizontal="center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/>
    <xf numFmtId="49" fontId="3" fillId="4" borderId="0" xfId="0" applyNumberFormat="1" applyFont="1" applyFill="1"/>
    <xf numFmtId="0" fontId="3" fillId="4" borderId="0" xfId="0" applyFont="1" applyFill="1" applyAlignment="1">
      <alignment horizontal="center"/>
    </xf>
    <xf numFmtId="1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left"/>
    </xf>
    <xf numFmtId="49" fontId="0" fillId="0" borderId="2" xfId="0" quotePrefix="1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11" fontId="0" fillId="0" borderId="1" xfId="0" quotePrefix="1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2" xfId="1" applyBorder="1"/>
    <xf numFmtId="0" fontId="3" fillId="4" borderId="18" xfId="0" applyFont="1" applyFill="1" applyBorder="1" applyAlignment="1"/>
    <xf numFmtId="0" fontId="1" fillId="0" borderId="7" xfId="0" applyFont="1" applyBorder="1" applyAlignment="1">
      <alignment wrapText="1"/>
    </xf>
    <xf numFmtId="0" fontId="1" fillId="0" borderId="8" xfId="0" applyFont="1" applyBorder="1" applyAlignment="1">
      <alignment wrapText="1"/>
    </xf>
    <xf numFmtId="49" fontId="1" fillId="0" borderId="8" xfId="0" applyNumberFormat="1" applyFont="1" applyBorder="1" applyAlignment="1">
      <alignment wrapText="1"/>
    </xf>
    <xf numFmtId="0" fontId="1" fillId="0" borderId="8" xfId="0" applyFont="1" applyBorder="1" applyAlignment="1">
      <alignment horizontal="center" wrapText="1"/>
    </xf>
    <xf numFmtId="1" fontId="1" fillId="0" borderId="8" xfId="0" applyNumberFormat="1" applyFont="1" applyBorder="1" applyAlignment="1">
      <alignment horizontal="center" wrapText="1"/>
    </xf>
    <xf numFmtId="0" fontId="1" fillId="0" borderId="9" xfId="0" applyFont="1" applyBorder="1" applyAlignment="1">
      <alignment horizontal="center" wrapText="1"/>
    </xf>
    <xf numFmtId="0" fontId="1" fillId="0" borderId="10" xfId="0" applyFont="1" applyBorder="1" applyAlignment="1"/>
    <xf numFmtId="0" fontId="1" fillId="0" borderId="11" xfId="0" applyFont="1" applyBorder="1" applyAlignment="1"/>
    <xf numFmtId="0" fontId="1" fillId="0" borderId="12" xfId="0" applyFont="1" applyBorder="1" applyAlignment="1"/>
    <xf numFmtId="14" fontId="0" fillId="0" borderId="1" xfId="0" applyNumberFormat="1" applyBorder="1"/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1" fillId="0" borderId="1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0" fillId="3" borderId="21" xfId="0" applyFill="1" applyBorder="1"/>
    <xf numFmtId="0" fontId="1" fillId="0" borderId="22" xfId="0" applyFont="1" applyBorder="1" applyAlignment="1">
      <alignment horizontal="center"/>
    </xf>
    <xf numFmtId="0" fontId="0" fillId="0" borderId="4" xfId="0" applyBorder="1"/>
    <xf numFmtId="0" fontId="3" fillId="4" borderId="1" xfId="0" applyFont="1" applyFill="1" applyBorder="1" applyAlignment="1"/>
    <xf numFmtId="0" fontId="3" fillId="4" borderId="1" xfId="0" applyFont="1" applyFill="1" applyBorder="1"/>
    <xf numFmtId="0" fontId="3" fillId="4" borderId="3" xfId="0" applyFont="1" applyFill="1" applyBorder="1" applyAlignment="1"/>
    <xf numFmtId="0" fontId="1" fillId="0" borderId="14" xfId="0" applyFont="1" applyBorder="1" applyAlignment="1">
      <alignment wrapText="1"/>
    </xf>
    <xf numFmtId="0" fontId="1" fillId="0" borderId="15" xfId="0" applyFont="1" applyBorder="1" applyAlignment="1">
      <alignment wrapText="1"/>
    </xf>
    <xf numFmtId="49" fontId="1" fillId="0" borderId="15" xfId="0" applyNumberFormat="1" applyFont="1" applyBorder="1" applyAlignment="1">
      <alignment wrapText="1"/>
    </xf>
    <xf numFmtId="1" fontId="1" fillId="0" borderId="15" xfId="0" applyNumberFormat="1" applyFont="1" applyBorder="1" applyAlignment="1">
      <alignment horizontal="center" wrapText="1"/>
    </xf>
    <xf numFmtId="0" fontId="1" fillId="0" borderId="16" xfId="0" applyFont="1" applyBorder="1" applyAlignment="1">
      <alignment horizontal="center" wrapText="1"/>
    </xf>
    <xf numFmtId="0" fontId="5" fillId="0" borderId="1" xfId="2"/>
    <xf numFmtId="49" fontId="0" fillId="0" borderId="2" xfId="0" applyNumberFormat="1" applyBorder="1"/>
    <xf numFmtId="0" fontId="0" fillId="0" borderId="1" xfId="2" applyFont="1"/>
    <xf numFmtId="0" fontId="0" fillId="0" borderId="0" xfId="0" applyFill="1"/>
    <xf numFmtId="0" fontId="3" fillId="4" borderId="2" xfId="0" applyFont="1" applyFill="1" applyBorder="1"/>
    <xf numFmtId="49" fontId="3" fillId="4" borderId="2" xfId="0" applyNumberFormat="1" applyFont="1" applyFill="1" applyBorder="1" applyAlignment="1">
      <alignment horizontal="center"/>
    </xf>
    <xf numFmtId="49" fontId="3" fillId="4" borderId="2" xfId="0" applyNumberFormat="1" applyFont="1" applyFill="1" applyBorder="1"/>
    <xf numFmtId="0" fontId="3" fillId="4" borderId="2" xfId="0" applyFont="1" applyFill="1" applyBorder="1" applyAlignment="1">
      <alignment horizontal="center"/>
    </xf>
    <xf numFmtId="1" fontId="3" fillId="4" borderId="2" xfId="0" applyNumberFormat="1" applyFont="1" applyFill="1" applyBorder="1" applyAlignment="1">
      <alignment horizontal="center"/>
    </xf>
    <xf numFmtId="0" fontId="3" fillId="4" borderId="2" xfId="0" applyFont="1" applyFill="1" applyBorder="1" applyAlignment="1">
      <alignment horizontal="left"/>
    </xf>
    <xf numFmtId="0" fontId="0" fillId="0" borderId="0" xfId="0" applyFill="1" applyBorder="1"/>
    <xf numFmtId="49" fontId="0" fillId="0" borderId="2" xfId="0" applyNumberFormat="1" applyBorder="1" applyAlignment="1">
      <alignment horizontal="center"/>
    </xf>
    <xf numFmtId="0" fontId="6" fillId="5" borderId="1" xfId="0" applyFont="1" applyFill="1" applyBorder="1"/>
    <xf numFmtId="0" fontId="3" fillId="3" borderId="1" xfId="0" applyFont="1" applyFill="1" applyBorder="1"/>
    <xf numFmtId="0" fontId="3" fillId="3" borderId="1" xfId="0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3" fillId="2" borderId="1" xfId="0" applyFont="1" applyFill="1" applyBorder="1"/>
    <xf numFmtId="0" fontId="6" fillId="0" borderId="1" xfId="0" applyFont="1" applyBorder="1"/>
    <xf numFmtId="49" fontId="6" fillId="0" borderId="1" xfId="0" applyNumberFormat="1" applyFont="1" applyBorder="1"/>
    <xf numFmtId="0" fontId="8" fillId="0" borderId="1" xfId="1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8" fillId="0" borderId="1" xfId="1" applyFont="1" applyBorder="1"/>
    <xf numFmtId="49" fontId="6" fillId="0" borderId="1" xfId="0" quotePrefix="1" applyNumberFormat="1" applyFont="1" applyBorder="1" applyAlignment="1">
      <alignment horizontal="center"/>
    </xf>
    <xf numFmtId="11" fontId="8" fillId="0" borderId="1" xfId="1" quotePrefix="1" applyNumberFormat="1" applyFont="1" applyBorder="1"/>
    <xf numFmtId="11" fontId="8" fillId="0" borderId="0" xfId="1" quotePrefix="1" applyNumberFormat="1" applyFont="1"/>
    <xf numFmtId="0" fontId="8" fillId="0" borderId="1" xfId="1" quotePrefix="1" applyNumberFormat="1" applyFont="1" applyBorder="1"/>
    <xf numFmtId="49" fontId="6" fillId="0" borderId="1" xfId="0" quotePrefix="1" applyNumberFormat="1" applyFont="1" applyBorder="1"/>
    <xf numFmtId="49" fontId="8" fillId="0" borderId="1" xfId="1" quotePrefix="1" applyNumberFormat="1" applyFont="1" applyBorder="1"/>
    <xf numFmtId="11" fontId="6" fillId="0" borderId="1" xfId="0" quotePrefix="1" applyNumberFormat="1" applyFont="1" applyBorder="1"/>
    <xf numFmtId="49" fontId="7" fillId="4" borderId="0" xfId="0" applyNumberFormat="1" applyFont="1" applyFill="1"/>
    <xf numFmtId="11" fontId="8" fillId="0" borderId="1" xfId="1" applyNumberFormat="1" applyFont="1" applyBorder="1"/>
    <xf numFmtId="11" fontId="6" fillId="0" borderId="1" xfId="0" applyNumberFormat="1" applyFont="1" applyBorder="1"/>
    <xf numFmtId="49" fontId="7" fillId="2" borderId="1" xfId="0" applyNumberFormat="1" applyFont="1" applyFill="1" applyBorder="1"/>
    <xf numFmtId="0" fontId="3" fillId="2" borderId="1" xfId="0" applyFont="1" applyFill="1" applyBorder="1" applyAlignment="1">
      <alignment horizontal="center"/>
    </xf>
    <xf numFmtId="1" fontId="3" fillId="2" borderId="1" xfId="0" applyNumberFormat="1" applyFont="1" applyFill="1" applyBorder="1" applyAlignment="1">
      <alignment horizontal="center"/>
    </xf>
    <xf numFmtId="0" fontId="3" fillId="2" borderId="1" xfId="0" applyFont="1" applyFill="1" applyBorder="1" applyAlignment="1">
      <alignment horizontal="left"/>
    </xf>
    <xf numFmtId="11" fontId="8" fillId="0" borderId="1" xfId="1" quotePrefix="1" applyNumberFormat="1" applyFont="1" applyBorder="1" applyAlignment="1">
      <alignment vertical="center" wrapText="1"/>
    </xf>
    <xf numFmtId="0" fontId="6" fillId="0" borderId="1" xfId="0" applyFont="1" applyBorder="1" applyAlignment="1">
      <alignment horizontal="left"/>
    </xf>
    <xf numFmtId="0" fontId="7" fillId="2" borderId="1" xfId="0" applyFont="1" applyFill="1" applyBorder="1"/>
    <xf numFmtId="0" fontId="9" fillId="6" borderId="1" xfId="3" applyBorder="1"/>
    <xf numFmtId="49" fontId="9" fillId="6" borderId="1" xfId="3" applyNumberFormat="1" applyBorder="1"/>
    <xf numFmtId="49" fontId="9" fillId="6" borderId="1" xfId="3" quotePrefix="1" applyNumberFormat="1" applyBorder="1" applyAlignment="1">
      <alignment horizontal="center"/>
    </xf>
    <xf numFmtId="0" fontId="9" fillId="6" borderId="1" xfId="3" applyBorder="1" applyAlignment="1">
      <alignment horizontal="center"/>
    </xf>
    <xf numFmtId="1" fontId="9" fillId="6" borderId="1" xfId="3" applyNumberFormat="1" applyBorder="1" applyAlignment="1">
      <alignment horizontal="center"/>
    </xf>
    <xf numFmtId="0" fontId="9" fillId="6" borderId="1" xfId="3" applyBorder="1" applyAlignment="1">
      <alignment horizontal="left"/>
    </xf>
    <xf numFmtId="0" fontId="6" fillId="2" borderId="1" xfId="0" applyFont="1" applyFill="1" applyBorder="1"/>
    <xf numFmtId="49" fontId="0" fillId="2" borderId="1" xfId="0" applyNumberFormat="1" applyFill="1" applyBorder="1"/>
    <xf numFmtId="0" fontId="2" fillId="0" borderId="1" xfId="1" applyBorder="1" applyAlignment="1">
      <alignment vertical="center" wrapText="1"/>
    </xf>
    <xf numFmtId="0" fontId="9" fillId="3" borderId="1" xfId="3" applyFill="1" applyBorder="1"/>
    <xf numFmtId="0" fontId="9" fillId="3" borderId="1" xfId="3" applyFill="1" applyBorder="1" applyAlignment="1">
      <alignment horizontal="center"/>
    </xf>
    <xf numFmtId="1" fontId="9" fillId="3" borderId="1" xfId="3" applyNumberFormat="1" applyFill="1" applyBorder="1" applyAlignment="1">
      <alignment horizontal="center"/>
    </xf>
    <xf numFmtId="0" fontId="9" fillId="3" borderId="1" xfId="3" applyFill="1" applyBorder="1" applyAlignment="1">
      <alignment horizontal="left"/>
    </xf>
    <xf numFmtId="0" fontId="9" fillId="2" borderId="1" xfId="3" applyFill="1" applyBorder="1"/>
    <xf numFmtId="0" fontId="9" fillId="2" borderId="1" xfId="3" applyFill="1" applyBorder="1" applyAlignment="1">
      <alignment horizontal="center"/>
    </xf>
    <xf numFmtId="1" fontId="9" fillId="2" borderId="1" xfId="3" applyNumberFormat="1" applyFill="1" applyBorder="1" applyAlignment="1">
      <alignment horizontal="center"/>
    </xf>
    <xf numFmtId="0" fontId="9" fillId="2" borderId="1" xfId="3" applyFill="1" applyBorder="1" applyAlignment="1">
      <alignment horizontal="left"/>
    </xf>
    <xf numFmtId="0" fontId="5" fillId="0" borderId="1" xfId="2" applyBorder="1"/>
    <xf numFmtId="0" fontId="0" fillId="0" borderId="1" xfId="0" quotePrefix="1" applyBorder="1"/>
    <xf numFmtId="11" fontId="2" fillId="0" borderId="1" xfId="1" applyNumberFormat="1" applyBorder="1"/>
    <xf numFmtId="0" fontId="0" fillId="0" borderId="1" xfId="0" applyFont="1" applyBorder="1" applyAlignment="1">
      <alignment horizontal="left"/>
    </xf>
    <xf numFmtId="11" fontId="2" fillId="0" borderId="1" xfId="1" applyNumberFormat="1" applyBorder="1" applyAlignment="1">
      <alignment vertical="center" wrapText="1"/>
    </xf>
    <xf numFmtId="0" fontId="2" fillId="0" borderId="0" xfId="1"/>
    <xf numFmtId="0" fontId="0" fillId="0" borderId="1" xfId="2" applyFont="1" applyBorder="1"/>
    <xf numFmtId="49" fontId="0" fillId="0" borderId="1" xfId="0" applyNumberFormat="1" applyBorder="1" applyAlignment="1">
      <alignment horizontal="left"/>
    </xf>
    <xf numFmtId="1" fontId="6" fillId="0" borderId="1" xfId="0" applyNumberFormat="1" applyFont="1" applyBorder="1" applyAlignment="1">
      <alignment horizontal="center"/>
    </xf>
    <xf numFmtId="0" fontId="0" fillId="0" borderId="1" xfId="0" applyBorder="1" applyAlignment="1"/>
    <xf numFmtId="0" fontId="0" fillId="0" borderId="1" xfId="0" applyNumberFormat="1" applyBorder="1" applyAlignment="1">
      <alignment horizontal="center"/>
    </xf>
    <xf numFmtId="11" fontId="2" fillId="0" borderId="1" xfId="1" quotePrefix="1" applyNumberFormat="1" applyBorder="1"/>
    <xf numFmtId="11" fontId="2" fillId="0" borderId="1" xfId="1" quotePrefix="1" applyNumberFormat="1" applyBorder="1" applyAlignment="1">
      <alignment vertical="center" wrapText="1"/>
    </xf>
    <xf numFmtId="0" fontId="0" fillId="0" borderId="1" xfId="0" applyNumberFormat="1" applyBorder="1" applyAlignment="1">
      <alignment horizontal="left"/>
    </xf>
    <xf numFmtId="0" fontId="0" fillId="0" borderId="1" xfId="2" quotePrefix="1" applyFont="1" applyBorder="1"/>
    <xf numFmtId="0" fontId="3" fillId="7" borderId="2" xfId="0" applyFont="1" applyFill="1" applyBorder="1"/>
    <xf numFmtId="0" fontId="0" fillId="7" borderId="2" xfId="0" applyFill="1" applyBorder="1"/>
    <xf numFmtId="49" fontId="3" fillId="7" borderId="2" xfId="0" applyNumberFormat="1" applyFont="1" applyFill="1" applyBorder="1"/>
    <xf numFmtId="0" fontId="12" fillId="0" borderId="23" xfId="0" applyFont="1" applyBorder="1" applyAlignment="1">
      <alignment vertical="center"/>
    </xf>
    <xf numFmtId="0" fontId="13" fillId="0" borderId="23" xfId="0" applyFont="1" applyBorder="1" applyAlignment="1">
      <alignment vertical="center"/>
    </xf>
    <xf numFmtId="164" fontId="12" fillId="0" borderId="23" xfId="0" applyNumberFormat="1" applyFont="1" applyBorder="1" applyAlignment="1">
      <alignment vertical="center"/>
    </xf>
    <xf numFmtId="164" fontId="13" fillId="0" borderId="23" xfId="0" applyNumberFormat="1" applyFont="1" applyBorder="1" applyAlignment="1">
      <alignment vertical="center"/>
    </xf>
    <xf numFmtId="0" fontId="12" fillId="0" borderId="23" xfId="0" applyNumberFormat="1" applyFont="1" applyBorder="1" applyAlignment="1">
      <alignment vertical="center"/>
    </xf>
    <xf numFmtId="165" fontId="14" fillId="0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horizontal="left" vertical="center"/>
    </xf>
    <xf numFmtId="0" fontId="14" fillId="0" borderId="23" xfId="0" applyFont="1" applyBorder="1" applyAlignment="1">
      <alignment vertical="center"/>
    </xf>
    <xf numFmtId="166" fontId="12" fillId="0" borderId="23" xfId="0" applyNumberFormat="1" applyFont="1" applyBorder="1" applyAlignment="1">
      <alignment vertical="center"/>
    </xf>
    <xf numFmtId="0" fontId="12" fillId="0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4" fontId="12" fillId="0" borderId="0" xfId="0" applyNumberFormat="1" applyFont="1" applyAlignment="1">
      <alignment vertical="center"/>
    </xf>
    <xf numFmtId="0" fontId="12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Font="1" applyFill="1" applyAlignment="1">
      <alignment vertical="center" wrapText="1"/>
    </xf>
    <xf numFmtId="164" fontId="12" fillId="0" borderId="0" xfId="0" applyNumberFormat="1" applyFont="1" applyBorder="1" applyAlignment="1">
      <alignment vertical="center" wrapText="1"/>
    </xf>
    <xf numFmtId="164" fontId="13" fillId="0" borderId="0" xfId="0" applyNumberFormat="1" applyFont="1" applyBorder="1" applyAlignment="1">
      <alignment vertical="center" wrapText="1"/>
    </xf>
    <xf numFmtId="0" fontId="12" fillId="0" borderId="0" xfId="0" applyFont="1" applyFill="1" applyBorder="1" applyAlignment="1">
      <alignment horizontal="left" vertical="center" wrapText="1"/>
    </xf>
    <xf numFmtId="0" fontId="13" fillId="0" borderId="0" xfId="0" applyFont="1" applyAlignment="1">
      <alignment vertical="center" wrapText="1"/>
    </xf>
    <xf numFmtId="0" fontId="13" fillId="0" borderId="0" xfId="0" quotePrefix="1" applyFont="1" applyAlignment="1">
      <alignment vertical="center" wrapText="1"/>
    </xf>
    <xf numFmtId="0" fontId="16" fillId="0" borderId="0" xfId="0" quotePrefix="1" applyFont="1" applyAlignment="1">
      <alignment vertical="center" wrapText="1"/>
    </xf>
    <xf numFmtId="0" fontId="13" fillId="0" borderId="23" xfId="0" applyFont="1" applyBorder="1" applyAlignment="1">
      <alignment vertical="center" wrapText="1"/>
    </xf>
    <xf numFmtId="164" fontId="12" fillId="0" borderId="23" xfId="0" applyNumberFormat="1" applyFont="1" applyBorder="1" applyAlignment="1">
      <alignment vertical="center" wrapText="1"/>
    </xf>
    <xf numFmtId="164" fontId="13" fillId="0" borderId="23" xfId="0" applyNumberFormat="1" applyFont="1" applyBorder="1" applyAlignment="1">
      <alignment vertical="center" wrapText="1"/>
    </xf>
    <xf numFmtId="0" fontId="13" fillId="0" borderId="0" xfId="0" applyNumberFormat="1" applyFont="1" applyAlignment="1">
      <alignment vertical="center" wrapText="1"/>
    </xf>
    <xf numFmtId="164" fontId="13" fillId="0" borderId="0" xfId="0" applyNumberFormat="1" applyFont="1" applyAlignment="1">
      <alignment vertical="center" wrapText="1"/>
    </xf>
    <xf numFmtId="165" fontId="14" fillId="0" borderId="0" xfId="0" applyNumberFormat="1" applyFont="1" applyAlignment="1">
      <alignment vertical="center" wrapText="1"/>
    </xf>
    <xf numFmtId="0" fontId="13" fillId="0" borderId="23" xfId="0" applyFont="1" applyFill="1" applyBorder="1" applyAlignment="1">
      <alignment horizontal="left" vertical="center" wrapText="1"/>
    </xf>
    <xf numFmtId="0" fontId="13" fillId="0" borderId="23" xfId="0" applyFont="1" applyFill="1" applyBorder="1" applyAlignment="1">
      <alignment vertical="center" wrapText="1"/>
    </xf>
    <xf numFmtId="0" fontId="13" fillId="8" borderId="23" xfId="0" applyFont="1" applyFill="1" applyBorder="1" applyAlignment="1">
      <alignment vertical="center"/>
    </xf>
    <xf numFmtId="164" fontId="15" fillId="8" borderId="23" xfId="0" applyNumberFormat="1" applyFont="1" applyFill="1" applyBorder="1" applyAlignment="1">
      <alignment vertical="center"/>
    </xf>
    <xf numFmtId="164" fontId="12" fillId="0" borderId="23" xfId="0" applyNumberFormat="1" applyFont="1" applyFill="1" applyBorder="1" applyAlignment="1">
      <alignment vertical="center"/>
    </xf>
    <xf numFmtId="164" fontId="12" fillId="8" borderId="24" xfId="0" applyNumberFormat="1" applyFont="1" applyFill="1" applyBorder="1" applyAlignment="1">
      <alignment vertical="center"/>
    </xf>
    <xf numFmtId="165" fontId="15" fillId="8" borderId="24" xfId="0" applyNumberFormat="1" applyFont="1" applyFill="1" applyBorder="1" applyAlignment="1">
      <alignment vertical="center"/>
    </xf>
    <xf numFmtId="0" fontId="12" fillId="8" borderId="24" xfId="0" applyFont="1" applyFill="1" applyBorder="1" applyAlignment="1">
      <alignment horizontal="left" vertical="center"/>
    </xf>
    <xf numFmtId="0" fontId="13" fillId="8" borderId="24" xfId="0" applyFont="1" applyFill="1" applyBorder="1" applyAlignment="1">
      <alignment vertical="center"/>
    </xf>
    <xf numFmtId="0" fontId="14" fillId="8" borderId="24" xfId="0" applyFont="1" applyFill="1" applyBorder="1" applyAlignment="1">
      <alignment vertical="center"/>
    </xf>
    <xf numFmtId="0" fontId="12" fillId="8" borderId="24" xfId="0" applyFont="1" applyFill="1" applyBorder="1" applyAlignment="1">
      <alignment vertical="center"/>
    </xf>
    <xf numFmtId="0" fontId="12" fillId="8" borderId="25" xfId="0" applyFont="1" applyFill="1" applyBorder="1" applyAlignment="1">
      <alignment vertical="center"/>
    </xf>
    <xf numFmtId="164" fontId="15" fillId="9" borderId="23" xfId="0" applyNumberFormat="1" applyFont="1" applyFill="1" applyBorder="1" applyAlignment="1">
      <alignment vertical="center"/>
    </xf>
    <xf numFmtId="165" fontId="15" fillId="9" borderId="23" xfId="0" applyNumberFormat="1" applyFont="1" applyFill="1" applyBorder="1" applyAlignment="1">
      <alignment vertical="center"/>
    </xf>
    <xf numFmtId="0" fontId="15" fillId="9" borderId="23" xfId="0" applyFont="1" applyFill="1" applyBorder="1" applyAlignment="1">
      <alignment horizontal="left" vertical="center"/>
    </xf>
    <xf numFmtId="0" fontId="14" fillId="9" borderId="23" xfId="0" applyFont="1" applyFill="1" applyBorder="1" applyAlignment="1">
      <alignment vertical="center"/>
    </xf>
    <xf numFmtId="0" fontId="15" fillId="9" borderId="23" xfId="0" applyFont="1" applyFill="1" applyBorder="1" applyAlignment="1">
      <alignment vertical="center"/>
    </xf>
    <xf numFmtId="166" fontId="15" fillId="9" borderId="23" xfId="0" applyNumberFormat="1" applyFont="1" applyFill="1" applyBorder="1" applyAlignment="1">
      <alignment vertical="center"/>
    </xf>
    <xf numFmtId="164" fontId="14" fillId="9" borderId="23" xfId="0" applyNumberFormat="1" applyFont="1" applyFill="1" applyBorder="1" applyAlignment="1">
      <alignment vertical="center"/>
    </xf>
    <xf numFmtId="164" fontId="15" fillId="10" borderId="23" xfId="0" applyNumberFormat="1" applyFont="1" applyFill="1" applyBorder="1" applyAlignment="1">
      <alignment vertical="center"/>
    </xf>
    <xf numFmtId="165" fontId="14" fillId="9" borderId="23" xfId="0" applyNumberFormat="1" applyFont="1" applyFill="1" applyBorder="1" applyAlignment="1">
      <alignment vertical="center"/>
    </xf>
    <xf numFmtId="164" fontId="17" fillId="9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vertical="center"/>
    </xf>
    <xf numFmtId="0" fontId="15" fillId="10" borderId="23" xfId="0" applyFont="1" applyFill="1" applyBorder="1" applyAlignment="1">
      <alignment horizontal="left" vertical="center"/>
    </xf>
    <xf numFmtId="0" fontId="15" fillId="0" borderId="23" xfId="0" applyFont="1" applyBorder="1" applyAlignment="1">
      <alignment vertical="center"/>
    </xf>
    <xf numFmtId="164" fontId="15" fillId="0" borderId="23" xfId="0" applyNumberFormat="1" applyFont="1" applyBorder="1" applyAlignment="1">
      <alignment vertical="center"/>
    </xf>
    <xf numFmtId="0" fontId="15" fillId="0" borderId="23" xfId="0" applyFont="1" applyFill="1" applyBorder="1" applyAlignment="1">
      <alignment vertical="center"/>
    </xf>
    <xf numFmtId="0" fontId="14" fillId="0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vertical="center"/>
    </xf>
    <xf numFmtId="164" fontId="18" fillId="0" borderId="23" xfId="0" applyNumberFormat="1" applyFont="1" applyFill="1" applyBorder="1" applyAlignment="1">
      <alignment vertical="center"/>
    </xf>
    <xf numFmtId="11" fontId="12" fillId="0" borderId="23" xfId="0" applyNumberFormat="1" applyFont="1" applyBorder="1" applyAlignment="1">
      <alignment vertical="center"/>
    </xf>
    <xf numFmtId="164" fontId="17" fillId="10" borderId="23" xfId="0" applyNumberFormat="1" applyFont="1" applyFill="1" applyBorder="1" applyAlignment="1">
      <alignment vertical="center"/>
    </xf>
    <xf numFmtId="0" fontId="14" fillId="10" borderId="23" xfId="0" applyFont="1" applyFill="1" applyBorder="1" applyAlignment="1">
      <alignment horizontal="left" vertical="center"/>
    </xf>
    <xf numFmtId="11" fontId="15" fillId="0" borderId="23" xfId="0" applyNumberFormat="1" applyFont="1" applyBorder="1" applyAlignment="1">
      <alignment vertical="center"/>
    </xf>
    <xf numFmtId="0" fontId="19" fillId="0" borderId="23" xfId="0" applyFont="1" applyFill="1" applyBorder="1" applyAlignment="1">
      <alignment vertical="center"/>
    </xf>
    <xf numFmtId="0" fontId="12" fillId="8" borderId="23" xfId="0" applyFont="1" applyFill="1" applyBorder="1" applyAlignment="1">
      <alignment vertical="center"/>
    </xf>
    <xf numFmtId="0" fontId="19" fillId="8" borderId="23" xfId="0" applyFont="1" applyFill="1" applyBorder="1" applyAlignment="1">
      <alignment vertical="center"/>
    </xf>
    <xf numFmtId="0" fontId="15" fillId="8" borderId="23" xfId="0" applyFont="1" applyFill="1" applyBorder="1" applyAlignment="1">
      <alignment vertical="center"/>
    </xf>
    <xf numFmtId="166" fontId="15" fillId="8" borderId="23" xfId="0" applyNumberFormat="1" applyFont="1" applyFill="1" applyBorder="1" applyAlignment="1">
      <alignment vertical="center"/>
    </xf>
    <xf numFmtId="164" fontId="15" fillId="11" borderId="23" xfId="0" applyNumberFormat="1" applyFont="1" applyFill="1" applyBorder="1" applyAlignment="1">
      <alignment vertical="center"/>
    </xf>
    <xf numFmtId="166" fontId="12" fillId="8" borderId="23" xfId="0" applyNumberFormat="1" applyFont="1" applyFill="1" applyBorder="1" applyAlignment="1">
      <alignment vertical="center"/>
    </xf>
    <xf numFmtId="0" fontId="14" fillId="8" borderId="23" xfId="0" applyFont="1" applyFill="1" applyBorder="1" applyAlignment="1">
      <alignment vertical="center"/>
    </xf>
    <xf numFmtId="164" fontId="17" fillId="8" borderId="23" xfId="0" applyNumberFormat="1" applyFont="1" applyFill="1" applyBorder="1" applyAlignment="1">
      <alignment vertical="center"/>
    </xf>
    <xf numFmtId="164" fontId="12" fillId="8" borderId="23" xfId="0" applyNumberFormat="1" applyFont="1" applyFill="1" applyBorder="1" applyAlignment="1">
      <alignment vertical="center"/>
    </xf>
    <xf numFmtId="164" fontId="12" fillId="10" borderId="23" xfId="0" applyNumberFormat="1" applyFont="1" applyFill="1" applyBorder="1" applyAlignment="1">
      <alignment vertical="center"/>
    </xf>
    <xf numFmtId="0" fontId="13" fillId="9" borderId="23" xfId="0" applyFont="1" applyFill="1" applyBorder="1" applyAlignment="1">
      <alignment vertical="center"/>
    </xf>
    <xf numFmtId="0" fontId="12" fillId="9" borderId="23" xfId="0" applyFont="1" applyFill="1" applyBorder="1" applyAlignment="1">
      <alignment vertical="center"/>
    </xf>
    <xf numFmtId="164" fontId="14" fillId="8" borderId="23" xfId="0" applyNumberFormat="1" applyFont="1" applyFill="1" applyBorder="1" applyAlignment="1">
      <alignment vertical="center"/>
    </xf>
    <xf numFmtId="0" fontId="19" fillId="0" borderId="23" xfId="0" applyFont="1" applyBorder="1" applyAlignment="1">
      <alignment vertical="center"/>
    </xf>
    <xf numFmtId="0" fontId="17" fillId="0" borderId="23" xfId="0" applyFont="1" applyFill="1" applyBorder="1" applyAlignment="1">
      <alignment vertical="center"/>
    </xf>
    <xf numFmtId="0" fontId="19" fillId="12" borderId="23" xfId="0" applyFont="1" applyFill="1" applyBorder="1" applyAlignment="1">
      <alignment vertical="center"/>
    </xf>
    <xf numFmtId="0" fontId="14" fillId="9" borderId="23" xfId="0" applyFont="1" applyFill="1" applyBorder="1" applyAlignment="1">
      <alignment horizontal="left" vertical="center"/>
    </xf>
    <xf numFmtId="165" fontId="19" fillId="9" borderId="23" xfId="0" applyNumberFormat="1" applyFont="1" applyFill="1" applyBorder="1" applyAlignment="1">
      <alignment vertical="center"/>
    </xf>
    <xf numFmtId="0" fontId="12" fillId="0" borderId="23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19" fillId="9" borderId="23" xfId="0" applyFont="1" applyFill="1" applyBorder="1" applyAlignment="1">
      <alignment vertical="center"/>
    </xf>
    <xf numFmtId="0" fontId="17" fillId="9" borderId="23" xfId="0" applyFont="1" applyFill="1" applyBorder="1" applyAlignment="1">
      <alignment vertical="center"/>
    </xf>
    <xf numFmtId="166" fontId="17" fillId="9" borderId="23" xfId="0" applyNumberFormat="1" applyFont="1" applyFill="1" applyBorder="1" applyAlignment="1">
      <alignment vertical="center"/>
    </xf>
    <xf numFmtId="164" fontId="15" fillId="13" borderId="23" xfId="0" applyNumberFormat="1" applyFont="1" applyFill="1" applyBorder="1" applyAlignment="1">
      <alignment vertical="center"/>
    </xf>
    <xf numFmtId="164" fontId="12" fillId="13" borderId="23" xfId="0" applyNumberFormat="1" applyFont="1" applyFill="1" applyBorder="1" applyAlignment="1">
      <alignment vertical="center"/>
    </xf>
    <xf numFmtId="165" fontId="15" fillId="13" borderId="23" xfId="0" applyNumberFormat="1" applyFont="1" applyFill="1" applyBorder="1" applyAlignment="1">
      <alignment vertical="center"/>
    </xf>
    <xf numFmtId="0" fontId="15" fillId="13" borderId="23" xfId="0" applyFont="1" applyFill="1" applyBorder="1" applyAlignment="1">
      <alignment horizontal="left" vertical="center"/>
    </xf>
    <xf numFmtId="0" fontId="14" fillId="13" borderId="23" xfId="0" applyFont="1" applyFill="1" applyBorder="1" applyAlignment="1">
      <alignment vertical="center"/>
    </xf>
    <xf numFmtId="0" fontId="15" fillId="13" borderId="23" xfId="0" applyFont="1" applyFill="1" applyBorder="1" applyAlignment="1">
      <alignment vertical="center"/>
    </xf>
    <xf numFmtId="166" fontId="15" fillId="13" borderId="23" xfId="0" applyNumberFormat="1" applyFont="1" applyFill="1" applyBorder="1" applyAlignment="1">
      <alignment vertical="center"/>
    </xf>
    <xf numFmtId="164" fontId="19" fillId="13" borderId="23" xfId="0" applyNumberFormat="1" applyFont="1" applyFill="1" applyBorder="1" applyAlignment="1">
      <alignment vertical="center"/>
    </xf>
    <xf numFmtId="164" fontId="17" fillId="13" borderId="23" xfId="0" applyNumberFormat="1" applyFont="1" applyFill="1" applyBorder="1" applyAlignment="1">
      <alignment vertical="center"/>
    </xf>
    <xf numFmtId="165" fontId="19" fillId="13" borderId="23" xfId="0" applyNumberFormat="1" applyFont="1" applyFill="1" applyBorder="1" applyAlignment="1">
      <alignment vertical="center"/>
    </xf>
    <xf numFmtId="164" fontId="14" fillId="13" borderId="23" xfId="0" applyNumberFormat="1" applyFont="1" applyFill="1" applyBorder="1" applyAlignment="1">
      <alignment vertical="center"/>
    </xf>
    <xf numFmtId="0" fontId="17" fillId="13" borderId="23" xfId="0" applyFont="1" applyFill="1" applyBorder="1" applyAlignment="1">
      <alignment horizontal="left" vertical="center"/>
    </xf>
    <xf numFmtId="0" fontId="19" fillId="13" borderId="23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166" fontId="17" fillId="13" borderId="23" xfId="0" applyNumberFormat="1" applyFont="1" applyFill="1" applyBorder="1" applyAlignment="1">
      <alignment vertical="center"/>
    </xf>
    <xf numFmtId="165" fontId="15" fillId="0" borderId="23" xfId="0" applyNumberFormat="1" applyFont="1" applyFill="1" applyBorder="1" applyAlignment="1">
      <alignment vertical="center"/>
    </xf>
    <xf numFmtId="0" fontId="15" fillId="0" borderId="23" xfId="0" applyFont="1" applyFill="1" applyBorder="1" applyAlignment="1">
      <alignment horizontal="left" vertical="center"/>
    </xf>
    <xf numFmtId="166" fontId="12" fillId="0" borderId="23" xfId="0" applyNumberFormat="1" applyFont="1" applyFill="1" applyBorder="1" applyAlignment="1">
      <alignment vertical="center"/>
    </xf>
    <xf numFmtId="164" fontId="15" fillId="14" borderId="23" xfId="0" applyNumberFormat="1" applyFont="1" applyFill="1" applyBorder="1" applyAlignment="1">
      <alignment vertical="center"/>
    </xf>
    <xf numFmtId="164" fontId="12" fillId="14" borderId="23" xfId="0" applyNumberFormat="1" applyFont="1" applyFill="1" applyBorder="1" applyAlignment="1">
      <alignment vertical="center"/>
    </xf>
    <xf numFmtId="165" fontId="15" fillId="14" borderId="23" xfId="0" applyNumberFormat="1" applyFont="1" applyFill="1" applyBorder="1" applyAlignment="1">
      <alignment vertical="center"/>
    </xf>
    <xf numFmtId="0" fontId="15" fillId="14" borderId="23" xfId="0" applyFont="1" applyFill="1" applyBorder="1" applyAlignment="1">
      <alignment horizontal="left" vertical="center"/>
    </xf>
    <xf numFmtId="0" fontId="14" fillId="14" borderId="23" xfId="0" applyFont="1" applyFill="1" applyBorder="1" applyAlignment="1">
      <alignment vertical="center"/>
    </xf>
    <xf numFmtId="0" fontId="15" fillId="14" borderId="23" xfId="0" applyFont="1" applyFill="1" applyBorder="1" applyAlignment="1">
      <alignment vertical="center"/>
    </xf>
    <xf numFmtId="166" fontId="12" fillId="14" borderId="23" xfId="0" applyNumberFormat="1" applyFont="1" applyFill="1" applyBorder="1" applyAlignment="1">
      <alignment vertical="center"/>
    </xf>
    <xf numFmtId="0" fontId="12" fillId="14" borderId="23" xfId="0" applyFont="1" applyFill="1" applyBorder="1" applyAlignment="1">
      <alignment vertical="center"/>
    </xf>
    <xf numFmtId="164" fontId="17" fillId="14" borderId="23" xfId="0" applyNumberFormat="1" applyFont="1" applyFill="1" applyBorder="1" applyAlignment="1">
      <alignment vertical="center"/>
    </xf>
    <xf numFmtId="0" fontId="17" fillId="14" borderId="23" xfId="0" applyFont="1" applyFill="1" applyBorder="1" applyAlignment="1">
      <alignment horizontal="left" vertical="center"/>
    </xf>
    <xf numFmtId="0" fontId="17" fillId="14" borderId="23" xfId="0" applyFont="1" applyFill="1" applyBorder="1" applyAlignment="1">
      <alignment vertical="center"/>
    </xf>
    <xf numFmtId="0" fontId="15" fillId="13" borderId="23" xfId="0" applyNumberFormat="1" applyFont="1" applyFill="1" applyBorder="1" applyAlignment="1">
      <alignment horizontal="left" vertical="center"/>
    </xf>
    <xf numFmtId="166" fontId="12" fillId="13" borderId="23" xfId="0" applyNumberFormat="1" applyFont="1" applyFill="1" applyBorder="1" applyAlignment="1">
      <alignment vertical="center"/>
    </xf>
    <xf numFmtId="0" fontId="12" fillId="13" borderId="23" xfId="0" applyFont="1" applyFill="1" applyBorder="1" applyAlignment="1">
      <alignment vertical="center"/>
    </xf>
    <xf numFmtId="0" fontId="12" fillId="3" borderId="23" xfId="0" applyFont="1" applyFill="1" applyBorder="1" applyAlignment="1">
      <alignment vertical="center"/>
    </xf>
    <xf numFmtId="0" fontId="13" fillId="3" borderId="23" xfId="0" applyFont="1" applyFill="1" applyBorder="1" applyAlignment="1">
      <alignment vertical="center"/>
    </xf>
    <xf numFmtId="164" fontId="12" fillId="3" borderId="23" xfId="0" applyNumberFormat="1" applyFont="1" applyFill="1" applyBorder="1" applyAlignment="1">
      <alignment vertical="center"/>
    </xf>
    <xf numFmtId="164" fontId="14" fillId="3" borderId="23" xfId="0" applyNumberFormat="1" applyFont="1" applyFill="1" applyBorder="1" applyAlignment="1">
      <alignment vertical="center"/>
    </xf>
    <xf numFmtId="164" fontId="13" fillId="3" borderId="23" xfId="0" applyNumberFormat="1" applyFont="1" applyFill="1" applyBorder="1" applyAlignment="1">
      <alignment vertical="center"/>
    </xf>
    <xf numFmtId="164" fontId="15" fillId="3" borderId="23" xfId="0" applyNumberFormat="1" applyFont="1" applyFill="1" applyBorder="1" applyAlignment="1">
      <alignment vertical="center"/>
    </xf>
    <xf numFmtId="165" fontId="15" fillId="3" borderId="23" xfId="0" applyNumberFormat="1" applyFont="1" applyFill="1" applyBorder="1" applyAlignment="1">
      <alignment vertical="center"/>
    </xf>
    <xf numFmtId="0" fontId="15" fillId="3" borderId="23" xfId="0" applyFont="1" applyFill="1" applyBorder="1" applyAlignment="1">
      <alignment horizontal="left" vertical="center"/>
    </xf>
    <xf numFmtId="0" fontId="14" fillId="3" borderId="23" xfId="0" applyFont="1" applyFill="1" applyBorder="1" applyAlignment="1">
      <alignment vertical="center"/>
    </xf>
    <xf numFmtId="0" fontId="15" fillId="3" borderId="23" xfId="0" applyFont="1" applyFill="1" applyBorder="1" applyAlignment="1">
      <alignment vertical="center"/>
    </xf>
    <xf numFmtId="166" fontId="12" fillId="3" borderId="23" xfId="0" applyNumberFormat="1" applyFont="1" applyFill="1" applyBorder="1" applyAlignment="1">
      <alignment vertical="center"/>
    </xf>
    <xf numFmtId="164" fontId="17" fillId="0" borderId="23" xfId="0" applyNumberFormat="1" applyFont="1" applyFill="1" applyBorder="1" applyAlignment="1">
      <alignment vertical="center"/>
    </xf>
    <xf numFmtId="0" fontId="19" fillId="3" borderId="23" xfId="0" applyFont="1" applyFill="1" applyBorder="1" applyAlignment="1">
      <alignment vertical="center"/>
    </xf>
    <xf numFmtId="166" fontId="15" fillId="3" borderId="23" xfId="0" applyNumberFormat="1" applyFont="1" applyFill="1" applyBorder="1" applyAlignment="1">
      <alignment vertical="center"/>
    </xf>
    <xf numFmtId="0" fontId="12" fillId="3" borderId="23" xfId="0" applyFont="1" applyFill="1" applyBorder="1" applyAlignment="1">
      <alignment horizontal="left" vertical="center"/>
    </xf>
    <xf numFmtId="164" fontId="12" fillId="3" borderId="23" xfId="0" applyNumberFormat="1" applyFont="1" applyFill="1" applyBorder="1" applyAlignment="1">
      <alignment horizontal="right" vertical="center"/>
    </xf>
    <xf numFmtId="164" fontId="12" fillId="11" borderId="23" xfId="0" applyNumberFormat="1" applyFont="1" applyFill="1" applyBorder="1" applyAlignment="1">
      <alignment vertical="center"/>
    </xf>
    <xf numFmtId="165" fontId="19" fillId="3" borderId="23" xfId="0" applyNumberFormat="1" applyFont="1" applyFill="1" applyBorder="1" applyAlignment="1">
      <alignment vertical="center"/>
    </xf>
    <xf numFmtId="164" fontId="17" fillId="3" borderId="23" xfId="0" applyNumberFormat="1" applyFont="1" applyFill="1" applyBorder="1" applyAlignment="1">
      <alignment vertical="center"/>
    </xf>
    <xf numFmtId="165" fontId="15" fillId="10" borderId="23" xfId="0" applyNumberFormat="1" applyFont="1" applyFill="1" applyBorder="1" applyAlignment="1">
      <alignment vertical="center"/>
    </xf>
    <xf numFmtId="0" fontId="15" fillId="10" borderId="23" xfId="0" applyFont="1" applyFill="1" applyBorder="1" applyAlignment="1">
      <alignment vertical="center"/>
    </xf>
    <xf numFmtId="166" fontId="15" fillId="10" borderId="23" xfId="0" applyNumberFormat="1" applyFont="1" applyFill="1" applyBorder="1" applyAlignment="1">
      <alignment vertical="center"/>
    </xf>
    <xf numFmtId="0" fontId="17" fillId="3" borderId="23" xfId="0" applyFont="1" applyFill="1" applyBorder="1" applyAlignment="1">
      <alignment vertical="center"/>
    </xf>
    <xf numFmtId="165" fontId="15" fillId="15" borderId="23" xfId="0" applyNumberFormat="1" applyFont="1" applyFill="1" applyBorder="1" applyAlignment="1">
      <alignment vertical="center"/>
    </xf>
    <xf numFmtId="164" fontId="15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vertical="center"/>
    </xf>
    <xf numFmtId="164" fontId="12" fillId="15" borderId="23" xfId="0" applyNumberFormat="1" applyFont="1" applyFill="1" applyBorder="1" applyAlignment="1">
      <alignment vertical="center"/>
    </xf>
    <xf numFmtId="0" fontId="15" fillId="15" borderId="23" xfId="0" applyFont="1" applyFill="1" applyBorder="1" applyAlignment="1">
      <alignment horizontal="left" vertical="center"/>
    </xf>
    <xf numFmtId="0" fontId="14" fillId="15" borderId="23" xfId="0" applyFont="1" applyFill="1" applyBorder="1" applyAlignment="1">
      <alignment vertical="center"/>
    </xf>
    <xf numFmtId="0" fontId="15" fillId="15" borderId="23" xfId="0" applyFont="1" applyFill="1" applyBorder="1" applyAlignment="1">
      <alignment vertical="center"/>
    </xf>
    <xf numFmtId="166" fontId="15" fillId="15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left" vertical="center"/>
    </xf>
    <xf numFmtId="0" fontId="12" fillId="15" borderId="23" xfId="0" applyFont="1" applyFill="1" applyBorder="1" applyAlignment="1">
      <alignment vertical="center"/>
    </xf>
    <xf numFmtId="166" fontId="12" fillId="15" borderId="23" xfId="0" applyNumberFormat="1" applyFont="1" applyFill="1" applyBorder="1" applyAlignment="1">
      <alignment vertical="center"/>
    </xf>
    <xf numFmtId="0" fontId="12" fillId="10" borderId="23" xfId="0" applyFont="1" applyFill="1" applyBorder="1" applyAlignment="1">
      <alignment horizontal="left" vertical="center"/>
    </xf>
    <xf numFmtId="166" fontId="12" fillId="10" borderId="23" xfId="0" applyNumberFormat="1" applyFont="1" applyFill="1" applyBorder="1" applyAlignment="1">
      <alignment vertical="center"/>
    </xf>
    <xf numFmtId="164" fontId="19" fillId="15" borderId="23" xfId="0" applyNumberFormat="1" applyFont="1" applyFill="1" applyBorder="1" applyAlignment="1">
      <alignment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vertical="center"/>
    </xf>
    <xf numFmtId="0" fontId="17" fillId="3" borderId="23" xfId="0" applyFont="1" applyFill="1" applyBorder="1" applyAlignment="1">
      <alignment horizontal="left" vertical="center"/>
    </xf>
    <xf numFmtId="0" fontId="19" fillId="3" borderId="23" xfId="0" applyFont="1" applyFill="1" applyBorder="1" applyAlignment="1">
      <alignment horizontal="left" vertical="center"/>
    </xf>
    <xf numFmtId="166" fontId="17" fillId="3" borderId="23" xfId="0" applyNumberFormat="1" applyFont="1" applyFill="1" applyBorder="1" applyAlignment="1">
      <alignment vertical="center"/>
    </xf>
    <xf numFmtId="165" fontId="19" fillId="0" borderId="23" xfId="0" applyNumberFormat="1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left" vertical="center"/>
    </xf>
    <xf numFmtId="166" fontId="15" fillId="0" borderId="23" xfId="0" applyNumberFormat="1" applyFont="1" applyFill="1" applyBorder="1" applyAlignment="1">
      <alignment vertical="center"/>
    </xf>
    <xf numFmtId="0" fontId="17" fillId="0" borderId="23" xfId="0" applyFont="1" applyFill="1" applyBorder="1" applyAlignment="1">
      <alignment horizontal="left" vertical="center"/>
    </xf>
    <xf numFmtId="164" fontId="14" fillId="15" borderId="23" xfId="0" applyNumberFormat="1" applyFont="1" applyFill="1" applyBorder="1" applyAlignment="1">
      <alignment vertical="center"/>
    </xf>
    <xf numFmtId="165" fontId="14" fillId="15" borderId="23" xfId="0" applyNumberFormat="1" applyFont="1" applyFill="1" applyBorder="1" applyAlignment="1">
      <alignment vertical="center"/>
    </xf>
    <xf numFmtId="167" fontId="15" fillId="15" borderId="23" xfId="0" applyNumberFormat="1" applyFont="1" applyFill="1" applyBorder="1" applyAlignment="1">
      <alignment vertical="center"/>
    </xf>
    <xf numFmtId="167" fontId="17" fillId="15" borderId="23" xfId="0" applyNumberFormat="1" applyFont="1" applyFill="1" applyBorder="1" applyAlignment="1">
      <alignment vertical="center"/>
    </xf>
    <xf numFmtId="11" fontId="12" fillId="0" borderId="23" xfId="0" applyNumberFormat="1" applyFont="1" applyFill="1" applyBorder="1" applyAlignment="1">
      <alignment vertical="center"/>
    </xf>
    <xf numFmtId="164" fontId="15" fillId="15" borderId="23" xfId="0" quotePrefix="1" applyNumberFormat="1" applyFont="1" applyFill="1" applyBorder="1" applyAlignment="1">
      <alignment vertical="center"/>
    </xf>
    <xf numFmtId="168" fontId="15" fillId="15" borderId="23" xfId="0" applyNumberFormat="1" applyFont="1" applyFill="1" applyBorder="1" applyAlignment="1">
      <alignment horizontal="left" vertical="center"/>
    </xf>
    <xf numFmtId="164" fontId="13" fillId="16" borderId="23" xfId="0" applyNumberFormat="1" applyFont="1" applyFill="1" applyBorder="1" applyAlignment="1">
      <alignment vertical="center"/>
    </xf>
    <xf numFmtId="164" fontId="12" fillId="16" borderId="23" xfId="0" applyNumberFormat="1" applyFont="1" applyFill="1" applyBorder="1" applyAlignment="1">
      <alignment vertical="center"/>
    </xf>
    <xf numFmtId="164" fontId="15" fillId="16" borderId="23" xfId="0" applyNumberFormat="1" applyFont="1" applyFill="1" applyBorder="1" applyAlignment="1">
      <alignment vertical="center"/>
    </xf>
    <xf numFmtId="165" fontId="15" fillId="16" borderId="23" xfId="0" applyNumberFormat="1" applyFont="1" applyFill="1" applyBorder="1" applyAlignment="1">
      <alignment vertical="center"/>
    </xf>
    <xf numFmtId="0" fontId="15" fillId="16" borderId="23" xfId="0" applyFont="1" applyFill="1" applyBorder="1" applyAlignment="1">
      <alignment horizontal="left" vertical="center"/>
    </xf>
    <xf numFmtId="0" fontId="14" fillId="16" borderId="23" xfId="0" applyFont="1" applyFill="1" applyBorder="1" applyAlignment="1">
      <alignment vertical="center"/>
    </xf>
    <xf numFmtId="0" fontId="15" fillId="16" borderId="23" xfId="0" applyFont="1" applyFill="1" applyBorder="1" applyAlignment="1">
      <alignment vertical="center"/>
    </xf>
    <xf numFmtId="166" fontId="12" fillId="16" borderId="23" xfId="0" applyNumberFormat="1" applyFont="1" applyFill="1" applyBorder="1" applyAlignment="1">
      <alignment vertical="center"/>
    </xf>
    <xf numFmtId="0" fontId="12" fillId="16" borderId="23" xfId="0" applyFont="1" applyFill="1" applyBorder="1" applyAlignment="1">
      <alignment vertical="center"/>
    </xf>
    <xf numFmtId="0" fontId="19" fillId="16" borderId="23" xfId="0" applyFont="1" applyFill="1" applyBorder="1" applyAlignment="1">
      <alignment vertical="center"/>
    </xf>
    <xf numFmtId="165" fontId="19" fillId="16" borderId="23" xfId="0" applyNumberFormat="1" applyFont="1" applyFill="1" applyBorder="1" applyAlignment="1">
      <alignment vertical="center"/>
    </xf>
    <xf numFmtId="164" fontId="17" fillId="16" borderId="23" xfId="0" applyNumberFormat="1" applyFont="1" applyFill="1" applyBorder="1" applyAlignment="1">
      <alignment vertical="center"/>
    </xf>
    <xf numFmtId="166" fontId="15" fillId="16" borderId="23" xfId="0" applyNumberFormat="1" applyFont="1" applyFill="1" applyBorder="1" applyAlignment="1">
      <alignment vertical="center"/>
    </xf>
    <xf numFmtId="165" fontId="15" fillId="17" borderId="23" xfId="0" applyNumberFormat="1" applyFont="1" applyFill="1" applyBorder="1" applyAlignment="1">
      <alignment vertical="center"/>
    </xf>
    <xf numFmtId="164" fontId="15" fillId="17" borderId="23" xfId="0" applyNumberFormat="1" applyFont="1" applyFill="1" applyBorder="1" applyAlignment="1">
      <alignment vertical="center"/>
    </xf>
    <xf numFmtId="0" fontId="17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vertical="center"/>
    </xf>
    <xf numFmtId="164" fontId="17" fillId="17" borderId="23" xfId="0" applyNumberFormat="1" applyFont="1" applyFill="1" applyBorder="1" applyAlignment="1">
      <alignment vertical="center"/>
    </xf>
    <xf numFmtId="0" fontId="15" fillId="17" borderId="23" xfId="0" applyFont="1" applyFill="1" applyBorder="1" applyAlignment="1">
      <alignment horizontal="left" vertical="center"/>
    </xf>
    <xf numFmtId="0" fontId="17" fillId="16" borderId="23" xfId="0" applyFont="1" applyFill="1" applyBorder="1" applyAlignment="1">
      <alignment horizontal="left" vertical="center"/>
    </xf>
    <xf numFmtId="164" fontId="14" fillId="16" borderId="23" xfId="0" applyNumberFormat="1" applyFont="1" applyFill="1" applyBorder="1" applyAlignment="1">
      <alignment vertical="center"/>
    </xf>
    <xf numFmtId="164" fontId="15" fillId="18" borderId="23" xfId="0" applyNumberFormat="1" applyFont="1" applyFill="1" applyBorder="1" applyAlignment="1">
      <alignment vertical="center"/>
    </xf>
    <xf numFmtId="165" fontId="15" fillId="18" borderId="23" xfId="0" applyNumberFormat="1" applyFont="1" applyFill="1" applyBorder="1" applyAlignment="1">
      <alignment vertical="center"/>
    </xf>
    <xf numFmtId="0" fontId="15" fillId="18" borderId="23" xfId="0" applyNumberFormat="1" applyFont="1" applyFill="1" applyBorder="1" applyAlignment="1">
      <alignment horizontal="left" vertical="center"/>
    </xf>
    <xf numFmtId="164" fontId="14" fillId="18" borderId="23" xfId="0" applyNumberFormat="1" applyFont="1" applyFill="1" applyBorder="1" applyAlignment="1">
      <alignment vertical="center"/>
    </xf>
    <xf numFmtId="166" fontId="15" fillId="18" borderId="23" xfId="0" applyNumberFormat="1" applyFont="1" applyFill="1" applyBorder="1" applyAlignment="1">
      <alignment vertical="center"/>
    </xf>
    <xf numFmtId="0" fontId="15" fillId="18" borderId="23" xfId="0" applyFont="1" applyFill="1" applyBorder="1" applyAlignment="1">
      <alignment vertical="center"/>
    </xf>
    <xf numFmtId="0" fontId="15" fillId="18" borderId="23" xfId="0" applyFont="1" applyFill="1" applyBorder="1" applyAlignment="1">
      <alignment horizontal="left" vertical="center"/>
    </xf>
    <xf numFmtId="0" fontId="14" fillId="18" borderId="23" xfId="0" applyFont="1" applyFill="1" applyBorder="1" applyAlignment="1">
      <alignment vertical="center"/>
    </xf>
    <xf numFmtId="0" fontId="12" fillId="18" borderId="0" xfId="0" applyFont="1" applyFill="1"/>
    <xf numFmtId="164" fontId="13" fillId="0" borderId="23" xfId="0" applyNumberFormat="1" applyFont="1" applyFill="1" applyBorder="1" applyAlignment="1">
      <alignment vertical="center"/>
    </xf>
    <xf numFmtId="0" fontId="17" fillId="19" borderId="23" xfId="0" applyFont="1" applyFill="1" applyBorder="1" applyAlignment="1">
      <alignment vertical="center"/>
    </xf>
    <xf numFmtId="164" fontId="12" fillId="19" borderId="23" xfId="0" applyNumberFormat="1" applyFont="1" applyFill="1" applyBorder="1" applyAlignment="1">
      <alignment vertical="center"/>
    </xf>
    <xf numFmtId="164" fontId="15" fillId="19" borderId="23" xfId="0" applyNumberFormat="1" applyFont="1" applyFill="1" applyBorder="1" applyAlignment="1">
      <alignment vertical="center"/>
    </xf>
    <xf numFmtId="165" fontId="15" fillId="19" borderId="23" xfId="0" applyNumberFormat="1" applyFont="1" applyFill="1" applyBorder="1" applyAlignment="1">
      <alignment vertical="center"/>
    </xf>
    <xf numFmtId="0" fontId="15" fillId="19" borderId="23" xfId="0" applyFont="1" applyFill="1" applyBorder="1" applyAlignment="1">
      <alignment horizontal="left" vertical="center"/>
    </xf>
    <xf numFmtId="0" fontId="14" fillId="19" borderId="23" xfId="0" applyFont="1" applyFill="1" applyBorder="1" applyAlignment="1">
      <alignment vertical="center"/>
    </xf>
    <xf numFmtId="0" fontId="15" fillId="19" borderId="23" xfId="0" applyFont="1" applyFill="1" applyBorder="1" applyAlignment="1">
      <alignment vertical="center"/>
    </xf>
    <xf numFmtId="166" fontId="15" fillId="19" borderId="23" xfId="0" applyNumberFormat="1" applyFont="1" applyFill="1" applyBorder="1" applyAlignment="1">
      <alignment vertical="center"/>
    </xf>
    <xf numFmtId="0" fontId="12" fillId="19" borderId="23" xfId="0" applyFont="1" applyFill="1" applyBorder="1" applyAlignment="1">
      <alignment vertical="center"/>
    </xf>
    <xf numFmtId="165" fontId="19" fillId="19" borderId="23" xfId="0" applyNumberFormat="1" applyFont="1" applyFill="1" applyBorder="1" applyAlignment="1">
      <alignment vertical="center"/>
    </xf>
    <xf numFmtId="164" fontId="17" fillId="19" borderId="23" xfId="0" applyNumberFormat="1" applyFont="1" applyFill="1" applyBorder="1" applyAlignment="1">
      <alignment vertical="center"/>
    </xf>
    <xf numFmtId="0" fontId="15" fillId="11" borderId="23" xfId="0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vertical="center"/>
    </xf>
    <xf numFmtId="166" fontId="17" fillId="19" borderId="23" xfId="0" applyNumberFormat="1" applyFont="1" applyFill="1" applyBorder="1" applyAlignment="1">
      <alignment vertical="center"/>
    </xf>
    <xf numFmtId="166" fontId="12" fillId="19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vertical="center"/>
    </xf>
    <xf numFmtId="0" fontId="17" fillId="0" borderId="23" xfId="0" applyFont="1" applyBorder="1" applyAlignment="1">
      <alignment vertical="center"/>
    </xf>
    <xf numFmtId="164" fontId="17" fillId="0" borderId="23" xfId="0" applyNumberFormat="1" applyFont="1" applyBorder="1" applyAlignment="1">
      <alignment vertical="center"/>
    </xf>
    <xf numFmtId="164" fontId="15" fillId="19" borderId="23" xfId="0" applyNumberFormat="1" applyFont="1" applyFill="1" applyBorder="1" applyAlignment="1">
      <alignment horizontal="left" vertical="center"/>
    </xf>
    <xf numFmtId="0" fontId="19" fillId="19" borderId="23" xfId="0" applyFont="1" applyFill="1" applyBorder="1" applyAlignment="1">
      <alignment vertical="center"/>
    </xf>
    <xf numFmtId="164" fontId="19" fillId="19" borderId="23" xfId="0" applyNumberFormat="1" applyFont="1" applyFill="1" applyBorder="1" applyAlignment="1">
      <alignment vertical="center"/>
    </xf>
    <xf numFmtId="164" fontId="14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horizontal="left" vertical="center"/>
    </xf>
    <xf numFmtId="0" fontId="14" fillId="20" borderId="23" xfId="0" applyFont="1" applyFill="1" applyBorder="1" applyAlignment="1">
      <alignment vertical="center"/>
    </xf>
    <xf numFmtId="166" fontId="15" fillId="20" borderId="23" xfId="0" applyNumberFormat="1" applyFont="1" applyFill="1" applyBorder="1" applyAlignment="1">
      <alignment vertical="center"/>
    </xf>
    <xf numFmtId="0" fontId="15" fillId="20" borderId="23" xfId="0" applyFont="1" applyFill="1" applyBorder="1" applyAlignment="1">
      <alignment vertical="center"/>
    </xf>
    <xf numFmtId="0" fontId="19" fillId="20" borderId="23" xfId="0" applyNumberFormat="1" applyFont="1" applyFill="1" applyBorder="1" applyAlignment="1">
      <alignment vertical="center"/>
    </xf>
    <xf numFmtId="164" fontId="17" fillId="20" borderId="23" xfId="0" applyNumberFormat="1" applyFont="1" applyFill="1" applyBorder="1" applyAlignment="1">
      <alignment vertical="center"/>
    </xf>
    <xf numFmtId="165" fontId="19" fillId="20" borderId="23" xfId="0" applyNumberFormat="1" applyFont="1" applyFill="1" applyBorder="1" applyAlignment="1">
      <alignment vertical="center"/>
    </xf>
    <xf numFmtId="164" fontId="12" fillId="9" borderId="23" xfId="0" applyNumberFormat="1" applyFont="1" applyFill="1" applyBorder="1" applyAlignment="1">
      <alignment vertical="center"/>
    </xf>
    <xf numFmtId="164" fontId="12" fillId="20" borderId="23" xfId="0" applyNumberFormat="1" applyFont="1" applyFill="1" applyBorder="1" applyAlignment="1">
      <alignment vertical="center"/>
    </xf>
    <xf numFmtId="166" fontId="12" fillId="20" borderId="23" xfId="0" applyNumberFormat="1" applyFont="1" applyFill="1" applyBorder="1" applyAlignment="1">
      <alignment vertical="center"/>
    </xf>
    <xf numFmtId="0" fontId="12" fillId="20" borderId="23" xfId="0" applyFont="1" applyFill="1" applyBorder="1" applyAlignment="1">
      <alignment vertical="center"/>
    </xf>
    <xf numFmtId="0" fontId="19" fillId="20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vertical="center"/>
    </xf>
    <xf numFmtId="166" fontId="17" fillId="20" borderId="23" xfId="0" applyNumberFormat="1" applyFont="1" applyFill="1" applyBorder="1" applyAlignment="1">
      <alignment vertical="center"/>
    </xf>
    <xf numFmtId="0" fontId="19" fillId="11" borderId="23" xfId="0" applyFont="1" applyFill="1" applyBorder="1" applyAlignment="1">
      <alignment horizontal="left" vertical="center"/>
    </xf>
    <xf numFmtId="0" fontId="14" fillId="11" borderId="23" xfId="0" applyFont="1" applyFill="1" applyBorder="1" applyAlignment="1">
      <alignment vertical="center"/>
    </xf>
    <xf numFmtId="0" fontId="15" fillId="11" borderId="23" xfId="0" applyFont="1" applyFill="1" applyBorder="1" applyAlignment="1">
      <alignment vertical="center"/>
    </xf>
    <xf numFmtId="166" fontId="12" fillId="11" borderId="23" xfId="0" applyNumberFormat="1" applyFont="1" applyFill="1" applyBorder="1" applyAlignment="1">
      <alignment vertical="center"/>
    </xf>
    <xf numFmtId="0" fontId="12" fillId="11" borderId="23" xfId="0" applyFont="1" applyFill="1" applyBorder="1" applyAlignment="1">
      <alignment vertical="center"/>
    </xf>
    <xf numFmtId="0" fontId="17" fillId="20" borderId="23" xfId="0" applyFont="1" applyFill="1" applyBorder="1" applyAlignment="1">
      <alignment horizontal="left" vertical="center"/>
    </xf>
    <xf numFmtId="165" fontId="12" fillId="20" borderId="23" xfId="0" applyNumberFormat="1" applyFont="1" applyFill="1" applyBorder="1" applyAlignment="1">
      <alignment vertical="center"/>
    </xf>
    <xf numFmtId="164" fontId="14" fillId="10" borderId="23" xfId="0" applyNumberFormat="1" applyFont="1" applyFill="1" applyBorder="1" applyAlignment="1">
      <alignment vertical="center"/>
    </xf>
    <xf numFmtId="164" fontId="15" fillId="12" borderId="23" xfId="0" applyNumberFormat="1" applyFont="1" applyFill="1" applyBorder="1" applyAlignment="1">
      <alignment vertical="center"/>
    </xf>
    <xf numFmtId="164" fontId="14" fillId="12" borderId="23" xfId="0" applyNumberFormat="1" applyFont="1" applyFill="1" applyBorder="1" applyAlignment="1">
      <alignment vertical="center"/>
    </xf>
    <xf numFmtId="165" fontId="15" fillId="12" borderId="23" xfId="0" applyNumberFormat="1" applyFont="1" applyFill="1" applyBorder="1" applyAlignment="1">
      <alignment vertical="center"/>
    </xf>
    <xf numFmtId="0" fontId="15" fillId="12" borderId="23" xfId="0" applyFont="1" applyFill="1" applyBorder="1" applyAlignment="1">
      <alignment horizontal="left" vertical="center"/>
    </xf>
    <xf numFmtId="0" fontId="14" fillId="12" borderId="23" xfId="0" applyFont="1" applyFill="1" applyBorder="1" applyAlignment="1">
      <alignment vertical="center"/>
    </xf>
    <xf numFmtId="0" fontId="15" fillId="12" borderId="23" xfId="0" applyFont="1" applyFill="1" applyBorder="1" applyAlignment="1">
      <alignment vertical="center"/>
    </xf>
    <xf numFmtId="166" fontId="15" fillId="12" borderId="23" xfId="0" applyNumberFormat="1" applyFont="1" applyFill="1" applyBorder="1" applyAlignment="1">
      <alignment vertical="center"/>
    </xf>
    <xf numFmtId="164" fontId="19" fillId="12" borderId="23" xfId="0" applyNumberFormat="1" applyFont="1" applyFill="1" applyBorder="1" applyAlignment="1">
      <alignment vertical="center"/>
    </xf>
    <xf numFmtId="164" fontId="17" fillId="12" borderId="23" xfId="0" applyNumberFormat="1" applyFont="1" applyFill="1" applyBorder="1" applyAlignment="1">
      <alignment vertical="center"/>
    </xf>
    <xf numFmtId="165" fontId="19" fillId="12" borderId="23" xfId="0" applyNumberFormat="1" applyFont="1" applyFill="1" applyBorder="1" applyAlignment="1">
      <alignment vertical="center"/>
    </xf>
    <xf numFmtId="164" fontId="12" fillId="12" borderId="23" xfId="0" applyNumberFormat="1" applyFont="1" applyFill="1" applyBorder="1" applyAlignment="1">
      <alignment vertical="center"/>
    </xf>
    <xf numFmtId="166" fontId="19" fillId="20" borderId="23" xfId="0" applyNumberFormat="1" applyFont="1" applyFill="1" applyBorder="1" applyAlignment="1">
      <alignment vertical="center"/>
    </xf>
    <xf numFmtId="164" fontId="20" fillId="20" borderId="23" xfId="0" applyNumberFormat="1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horizontal="left" vertical="center"/>
    </xf>
    <xf numFmtId="0" fontId="20" fillId="20" borderId="23" xfId="0" applyFont="1" applyFill="1" applyBorder="1" applyAlignment="1">
      <alignment vertical="center"/>
    </xf>
    <xf numFmtId="166" fontId="21" fillId="20" borderId="23" xfId="0" applyNumberFormat="1" applyFont="1" applyFill="1" applyBorder="1" applyAlignment="1">
      <alignment vertical="center"/>
    </xf>
    <xf numFmtId="0" fontId="21" fillId="20" borderId="23" xfId="0" applyFont="1" applyFill="1" applyBorder="1" applyAlignment="1">
      <alignment vertical="center"/>
    </xf>
    <xf numFmtId="164" fontId="21" fillId="20" borderId="23" xfId="0" applyNumberFormat="1" applyFont="1" applyFill="1" applyBorder="1" applyAlignment="1">
      <alignment horizontal="left" vertical="center"/>
    </xf>
    <xf numFmtId="165" fontId="21" fillId="20" borderId="23" xfId="0" applyNumberFormat="1" applyFont="1" applyFill="1" applyBorder="1" applyAlignment="1">
      <alignment vertical="center"/>
    </xf>
    <xf numFmtId="0" fontId="19" fillId="10" borderId="23" xfId="0" applyFont="1" applyFill="1" applyBorder="1" applyAlignment="1">
      <alignment horizontal="left" vertical="center"/>
    </xf>
    <xf numFmtId="164" fontId="13" fillId="20" borderId="23" xfId="0" applyNumberFormat="1" applyFont="1" applyFill="1" applyBorder="1" applyAlignment="1">
      <alignment vertical="center"/>
    </xf>
    <xf numFmtId="164" fontId="15" fillId="20" borderId="23" xfId="0" applyNumberFormat="1" applyFont="1" applyFill="1" applyBorder="1" applyAlignment="1">
      <alignment horizontal="left" vertical="center"/>
    </xf>
    <xf numFmtId="165" fontId="15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horizontal="left" vertical="center"/>
    </xf>
    <xf numFmtId="164" fontId="19" fillId="20" borderId="23" xfId="0" applyNumberFormat="1" applyFont="1" applyFill="1" applyBorder="1" applyAlignment="1">
      <alignment vertical="center"/>
    </xf>
    <xf numFmtId="165" fontId="14" fillId="20" borderId="23" xfId="0" applyNumberFormat="1" applyFont="1" applyFill="1" applyBorder="1" applyAlignment="1">
      <alignment vertical="center"/>
    </xf>
    <xf numFmtId="165" fontId="17" fillId="20" borderId="23" xfId="0" applyNumberFormat="1" applyFont="1" applyFill="1" applyBorder="1" applyAlignment="1">
      <alignment vertical="center"/>
    </xf>
    <xf numFmtId="0" fontId="14" fillId="20" borderId="23" xfId="0" applyFont="1" applyFill="1" applyBorder="1" applyAlignment="1">
      <alignment horizontal="left" vertical="center"/>
    </xf>
    <xf numFmtId="0" fontId="19" fillId="20" borderId="23" xfId="0" applyFont="1" applyFill="1" applyBorder="1" applyAlignment="1">
      <alignment horizontal="left" vertical="center"/>
    </xf>
    <xf numFmtId="164" fontId="17" fillId="20" borderId="23" xfId="0" applyNumberFormat="1" applyFont="1" applyFill="1" applyBorder="1" applyAlignment="1">
      <alignment horizontal="left" vertical="center"/>
    </xf>
    <xf numFmtId="0" fontId="12" fillId="9" borderId="23" xfId="0" applyNumberFormat="1" applyFont="1" applyFill="1" applyBorder="1" applyAlignment="1">
      <alignment horizontal="left" vertical="center"/>
    </xf>
    <xf numFmtId="166" fontId="12" fillId="9" borderId="23" xfId="0" applyNumberFormat="1" applyFont="1" applyFill="1" applyBorder="1" applyAlignment="1">
      <alignment vertical="center"/>
    </xf>
    <xf numFmtId="0" fontId="17" fillId="9" borderId="23" xfId="0" applyNumberFormat="1" applyFont="1" applyFill="1" applyBorder="1" applyAlignment="1">
      <alignment horizontal="left" vertical="center"/>
    </xf>
    <xf numFmtId="0" fontId="15" fillId="9" borderId="23" xfId="0" applyNumberFormat="1" applyFont="1" applyFill="1" applyBorder="1" applyAlignment="1">
      <alignment horizontal="left" vertical="center"/>
    </xf>
    <xf numFmtId="0" fontId="22" fillId="0" borderId="23" xfId="0" applyFont="1" applyBorder="1" applyAlignment="1">
      <alignment vertical="center"/>
    </xf>
    <xf numFmtId="0" fontId="23" fillId="0" borderId="23" xfId="0" applyFont="1" applyBorder="1" applyAlignment="1">
      <alignment vertical="center"/>
    </xf>
    <xf numFmtId="164" fontId="22" fillId="0" borderId="23" xfId="0" applyNumberFormat="1" applyFont="1" applyBorder="1" applyAlignment="1">
      <alignment vertical="center"/>
    </xf>
    <xf numFmtId="164" fontId="22" fillId="20" borderId="23" xfId="0" applyNumberFormat="1" applyFont="1" applyFill="1" applyBorder="1" applyAlignment="1">
      <alignment vertical="center"/>
    </xf>
    <xf numFmtId="164" fontId="22" fillId="0" borderId="23" xfId="0" applyNumberFormat="1" applyFont="1" applyFill="1" applyBorder="1" applyAlignment="1">
      <alignment vertical="center"/>
    </xf>
    <xf numFmtId="165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horizontal="left" vertical="center"/>
    </xf>
    <xf numFmtId="0" fontId="23" fillId="20" borderId="23" xfId="0" applyFont="1" applyFill="1" applyBorder="1" applyAlignment="1">
      <alignment vertical="center"/>
    </xf>
    <xf numFmtId="166" fontId="22" fillId="20" borderId="23" xfId="0" applyNumberFormat="1" applyFont="1" applyFill="1" applyBorder="1" applyAlignment="1">
      <alignment vertical="center"/>
    </xf>
    <xf numFmtId="0" fontId="22" fillId="20" borderId="23" xfId="0" applyFont="1" applyFill="1" applyBorder="1" applyAlignment="1">
      <alignment vertical="center"/>
    </xf>
    <xf numFmtId="166" fontId="14" fillId="20" borderId="23" xfId="0" applyNumberFormat="1" applyFont="1" applyFill="1" applyBorder="1" applyAlignment="1">
      <alignment vertical="center"/>
    </xf>
    <xf numFmtId="0" fontId="12" fillId="20" borderId="23" xfId="0" applyNumberFormat="1" applyFont="1" applyFill="1" applyBorder="1" applyAlignment="1">
      <alignment horizontal="left" vertical="center"/>
    </xf>
    <xf numFmtId="0" fontId="17" fillId="20" borderId="23" xfId="0" applyNumberFormat="1" applyFont="1" applyFill="1" applyBorder="1" applyAlignment="1">
      <alignment horizontal="left" vertical="center"/>
    </xf>
    <xf numFmtId="0" fontId="15" fillId="20" borderId="23" xfId="0" applyNumberFormat="1" applyFont="1" applyFill="1" applyBorder="1" applyAlignment="1">
      <alignment horizontal="left" vertical="center"/>
    </xf>
    <xf numFmtId="165" fontId="15" fillId="8" borderId="23" xfId="0" applyNumberFormat="1" applyFont="1" applyFill="1" applyBorder="1" applyAlignment="1">
      <alignment vertical="center"/>
    </xf>
    <xf numFmtId="0" fontId="15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horizontal="left" vertical="center"/>
    </xf>
    <xf numFmtId="0" fontId="17" fillId="8" borderId="23" xfId="0" applyFont="1" applyFill="1" applyBorder="1" applyAlignment="1">
      <alignment vertical="center"/>
    </xf>
    <xf numFmtId="164" fontId="12" fillId="21" borderId="23" xfId="0" applyNumberFormat="1" applyFont="1" applyFill="1" applyBorder="1" applyAlignment="1">
      <alignment vertical="center"/>
    </xf>
    <xf numFmtId="164" fontId="15" fillId="21" borderId="23" xfId="0" applyNumberFormat="1" applyFont="1" applyFill="1" applyBorder="1" applyAlignment="1">
      <alignment vertical="center"/>
    </xf>
    <xf numFmtId="0" fontId="12" fillId="21" borderId="0" xfId="0" applyFont="1" applyFill="1"/>
    <xf numFmtId="165" fontId="15" fillId="21" borderId="23" xfId="0" applyNumberFormat="1" applyFont="1" applyFill="1" applyBorder="1" applyAlignment="1">
      <alignment vertical="center"/>
    </xf>
    <xf numFmtId="0" fontId="15" fillId="21" borderId="23" xfId="0" applyNumberFormat="1" applyFont="1" applyFill="1" applyBorder="1" applyAlignment="1">
      <alignment horizontal="left" vertical="center"/>
    </xf>
    <xf numFmtId="164" fontId="13" fillId="21" borderId="23" xfId="0" applyNumberFormat="1" applyFont="1" applyFill="1" applyBorder="1" applyAlignment="1">
      <alignment vertical="center"/>
    </xf>
    <xf numFmtId="164" fontId="14" fillId="21" borderId="23" xfId="0" applyNumberFormat="1" applyFont="1" applyFill="1" applyBorder="1" applyAlignment="1">
      <alignment vertical="center"/>
    </xf>
    <xf numFmtId="166" fontId="12" fillId="21" borderId="23" xfId="0" applyNumberFormat="1" applyFont="1" applyFill="1" applyBorder="1" applyAlignment="1">
      <alignment vertical="center"/>
    </xf>
    <xf numFmtId="0" fontId="12" fillId="21" borderId="23" xfId="0" applyFont="1" applyFill="1" applyBorder="1" applyAlignment="1">
      <alignment vertical="center"/>
    </xf>
    <xf numFmtId="164" fontId="17" fillId="21" borderId="23" xfId="0" applyNumberFormat="1" applyFont="1" applyFill="1" applyBorder="1" applyAlignment="1">
      <alignment vertical="center"/>
    </xf>
    <xf numFmtId="0" fontId="14" fillId="21" borderId="23" xfId="0" applyFont="1" applyFill="1" applyBorder="1" applyAlignment="1">
      <alignment vertical="center"/>
    </xf>
    <xf numFmtId="0" fontId="17" fillId="21" borderId="23" xfId="0" applyFont="1" applyFill="1" applyBorder="1" applyAlignment="1">
      <alignment vertical="center"/>
    </xf>
    <xf numFmtId="0" fontId="15" fillId="21" borderId="23" xfId="0" applyFont="1" applyFill="1" applyBorder="1" applyAlignment="1">
      <alignment vertical="center"/>
    </xf>
    <xf numFmtId="0" fontId="13" fillId="21" borderId="23" xfId="0" applyFont="1" applyFill="1" applyBorder="1" applyAlignment="1">
      <alignment vertical="center"/>
    </xf>
    <xf numFmtId="0" fontId="19" fillId="17" borderId="23" xfId="0" applyFont="1" applyFill="1" applyBorder="1" applyAlignment="1">
      <alignment vertical="center"/>
    </xf>
    <xf numFmtId="164" fontId="12" fillId="17" borderId="23" xfId="0" applyNumberFormat="1" applyFont="1" applyFill="1" applyBorder="1" applyAlignment="1">
      <alignment vertical="center"/>
    </xf>
    <xf numFmtId="0" fontId="13" fillId="17" borderId="23" xfId="0" applyFont="1" applyFill="1" applyBorder="1" applyAlignment="1">
      <alignment vertical="center"/>
    </xf>
    <xf numFmtId="0" fontId="12" fillId="17" borderId="23" xfId="0" applyFont="1" applyFill="1" applyBorder="1" applyAlignment="1">
      <alignment horizontal="left" vertical="center"/>
    </xf>
    <xf numFmtId="0" fontId="14" fillId="17" borderId="23" xfId="0" applyFont="1" applyFill="1" applyBorder="1" applyAlignment="1">
      <alignment vertical="center"/>
    </xf>
    <xf numFmtId="0" fontId="15" fillId="17" borderId="23" xfId="0" applyFont="1" applyFill="1" applyBorder="1" applyAlignment="1">
      <alignment vertical="center"/>
    </xf>
    <xf numFmtId="166" fontId="12" fillId="17" borderId="23" xfId="0" applyNumberFormat="1" applyFont="1" applyFill="1" applyBorder="1" applyAlignment="1">
      <alignment vertical="center"/>
    </xf>
    <xf numFmtId="0" fontId="12" fillId="17" borderId="0" xfId="0" applyFont="1" applyFill="1" applyAlignment="1">
      <alignment vertical="center"/>
    </xf>
    <xf numFmtId="0" fontId="12" fillId="17" borderId="23" xfId="0" applyFont="1" applyFill="1" applyBorder="1" applyAlignment="1">
      <alignment vertical="center"/>
    </xf>
    <xf numFmtId="0" fontId="13" fillId="10" borderId="23" xfId="0" applyFont="1" applyFill="1" applyBorder="1" applyAlignment="1">
      <alignment vertical="center"/>
    </xf>
    <xf numFmtId="164" fontId="12" fillId="17" borderId="0" xfId="0" applyNumberFormat="1" applyFont="1" applyFill="1" applyAlignment="1">
      <alignment vertical="center"/>
    </xf>
    <xf numFmtId="0" fontId="12" fillId="17" borderId="0" xfId="0" applyFont="1" applyFill="1" applyAlignment="1">
      <alignment horizontal="left" vertical="center"/>
    </xf>
    <xf numFmtId="0" fontId="12" fillId="17" borderId="0" xfId="0" applyFont="1" applyFill="1" applyAlignment="1">
      <alignment vertical="center" wrapText="1"/>
    </xf>
    <xf numFmtId="165" fontId="14" fillId="8" borderId="23" xfId="0" applyNumberFormat="1" applyFont="1" applyFill="1" applyBorder="1" applyAlignment="1">
      <alignment vertical="center"/>
    </xf>
    <xf numFmtId="164" fontId="12" fillId="22" borderId="23" xfId="0" applyNumberFormat="1" applyFont="1" applyFill="1" applyBorder="1" applyAlignment="1">
      <alignment vertical="center"/>
    </xf>
    <xf numFmtId="165" fontId="14" fillId="22" borderId="23" xfId="0" applyNumberFormat="1" applyFont="1" applyFill="1" applyBorder="1" applyAlignment="1">
      <alignment vertical="center"/>
    </xf>
    <xf numFmtId="164" fontId="15" fillId="22" borderId="23" xfId="0" applyNumberFormat="1" applyFont="1" applyFill="1" applyBorder="1" applyAlignment="1">
      <alignment vertical="center"/>
    </xf>
    <xf numFmtId="0" fontId="12" fillId="22" borderId="23" xfId="0" applyNumberFormat="1" applyFont="1" applyFill="1" applyBorder="1" applyAlignment="1">
      <alignment horizontal="left" vertical="center"/>
    </xf>
    <xf numFmtId="164" fontId="13" fillId="22" borderId="23" xfId="0" applyNumberFormat="1" applyFont="1" applyFill="1" applyBorder="1" applyAlignment="1">
      <alignment vertical="center"/>
    </xf>
    <xf numFmtId="164" fontId="14" fillId="22" borderId="23" xfId="0" applyNumberFormat="1" applyFont="1" applyFill="1" applyBorder="1" applyAlignment="1">
      <alignment vertical="center"/>
    </xf>
    <xf numFmtId="166" fontId="12" fillId="22" borderId="23" xfId="0" applyNumberFormat="1" applyFont="1" applyFill="1" applyBorder="1" applyAlignment="1">
      <alignment vertical="center"/>
    </xf>
    <xf numFmtId="0" fontId="12" fillId="22" borderId="23" xfId="0" applyFont="1" applyFill="1" applyBorder="1" applyAlignment="1">
      <alignment vertical="center"/>
    </xf>
    <xf numFmtId="165" fontId="15" fillId="22" borderId="23" xfId="0" applyNumberFormat="1" applyFont="1" applyFill="1" applyBorder="1" applyAlignment="1">
      <alignment vertical="center"/>
    </xf>
    <xf numFmtId="164" fontId="17" fillId="23" borderId="23" xfId="0" applyNumberFormat="1" applyFont="1" applyFill="1" applyBorder="1" applyAlignment="1">
      <alignment vertical="center"/>
    </xf>
    <xf numFmtId="164" fontId="12" fillId="23" borderId="23" xfId="0" applyNumberFormat="1" applyFont="1" applyFill="1" applyBorder="1" applyAlignment="1">
      <alignment vertical="center"/>
    </xf>
    <xf numFmtId="165" fontId="15" fillId="23" borderId="23" xfId="0" applyNumberFormat="1" applyFont="1" applyFill="1" applyBorder="1" applyAlignment="1">
      <alignment vertical="center"/>
    </xf>
    <xf numFmtId="0" fontId="17" fillId="23" borderId="23" xfId="0" applyFont="1" applyFill="1" applyBorder="1" applyAlignment="1">
      <alignment horizontal="left" vertical="center"/>
    </xf>
    <xf numFmtId="0" fontId="14" fillId="23" borderId="23" xfId="0" applyFont="1" applyFill="1" applyBorder="1" applyAlignment="1">
      <alignment vertical="center"/>
    </xf>
    <xf numFmtId="0" fontId="17" fillId="23" borderId="23" xfId="0" applyFont="1" applyFill="1" applyBorder="1" applyAlignment="1">
      <alignment vertical="center"/>
    </xf>
    <xf numFmtId="166" fontId="12" fillId="23" borderId="23" xfId="0" applyNumberFormat="1" applyFont="1" applyFill="1" applyBorder="1" applyAlignment="1">
      <alignment vertical="center"/>
    </xf>
    <xf numFmtId="0" fontId="12" fillId="23" borderId="23" xfId="0" applyFont="1" applyFill="1" applyBorder="1" applyAlignment="1">
      <alignment vertical="center"/>
    </xf>
    <xf numFmtId="164" fontId="15" fillId="23" borderId="23" xfId="0" applyNumberFormat="1" applyFont="1" applyFill="1" applyBorder="1" applyAlignment="1">
      <alignment vertical="center"/>
    </xf>
    <xf numFmtId="0" fontId="15" fillId="23" borderId="23" xfId="0" applyFont="1" applyFill="1" applyBorder="1" applyAlignment="1">
      <alignment horizontal="left" vertical="center"/>
    </xf>
    <xf numFmtId="0" fontId="15" fillId="23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horizontal="left" vertical="center"/>
    </xf>
    <xf numFmtId="0" fontId="14" fillId="22" borderId="23" xfId="0" applyFont="1" applyFill="1" applyBorder="1" applyAlignment="1">
      <alignment vertical="center"/>
    </xf>
    <xf numFmtId="0" fontId="15" fillId="22" borderId="23" xfId="0" applyFont="1" applyFill="1" applyBorder="1" applyAlignment="1">
      <alignment vertical="center"/>
    </xf>
    <xf numFmtId="0" fontId="19" fillId="23" borderId="23" xfId="0" applyFont="1" applyFill="1" applyBorder="1" applyAlignment="1">
      <alignment vertical="center"/>
    </xf>
    <xf numFmtId="0" fontId="17" fillId="22" borderId="23" xfId="0" applyFont="1" applyFill="1" applyBorder="1" applyAlignment="1">
      <alignment vertical="center"/>
    </xf>
    <xf numFmtId="0" fontId="12" fillId="23" borderId="23" xfId="0" applyNumberFormat="1" applyFont="1" applyFill="1" applyBorder="1" applyAlignment="1">
      <alignment horizontal="left" vertical="center"/>
    </xf>
    <xf numFmtId="0" fontId="13" fillId="23" borderId="23" xfId="0" applyFont="1" applyFill="1" applyBorder="1" applyAlignment="1">
      <alignment vertical="center"/>
    </xf>
    <xf numFmtId="164" fontId="15" fillId="0" borderId="23" xfId="0" applyNumberFormat="1" applyFont="1" applyFill="1" applyBorder="1" applyAlignment="1">
      <alignment horizontal="right"/>
    </xf>
    <xf numFmtId="165" fontId="14" fillId="0" borderId="23" xfId="0" applyNumberFormat="1" applyFont="1" applyFill="1" applyBorder="1" applyAlignment="1">
      <alignment horizontal="right"/>
    </xf>
    <xf numFmtId="164" fontId="12" fillId="0" borderId="23" xfId="0" applyNumberFormat="1" applyFont="1" applyFill="1" applyBorder="1" applyAlignment="1">
      <alignment horizontal="left" vertical="center"/>
    </xf>
    <xf numFmtId="164" fontId="14" fillId="0" borderId="23" xfId="0" applyNumberFormat="1" applyFont="1" applyFill="1" applyBorder="1" applyAlignment="1">
      <alignment vertical="center"/>
    </xf>
    <xf numFmtId="0" fontId="17" fillId="24" borderId="23" xfId="0" applyFont="1" applyFill="1" applyBorder="1" applyAlignment="1">
      <alignment vertical="center"/>
    </xf>
    <xf numFmtId="164" fontId="12" fillId="24" borderId="23" xfId="0" applyNumberFormat="1" applyFont="1" applyFill="1" applyBorder="1" applyAlignment="1">
      <alignment vertical="center"/>
    </xf>
    <xf numFmtId="164" fontId="15" fillId="2" borderId="23" xfId="0" applyNumberFormat="1" applyFont="1" applyFill="1" applyBorder="1" applyAlignment="1">
      <alignment vertical="center"/>
    </xf>
    <xf numFmtId="165" fontId="19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vertical="center"/>
    </xf>
    <xf numFmtId="164" fontId="12" fillId="2" borderId="23" xfId="0" applyNumberFormat="1" applyFont="1" applyFill="1" applyBorder="1" applyAlignment="1">
      <alignment horizontal="left" vertical="center"/>
    </xf>
    <xf numFmtId="164" fontId="13" fillId="2" borderId="23" xfId="0" applyNumberFormat="1" applyFont="1" applyFill="1" applyBorder="1" applyAlignment="1">
      <alignment vertical="center"/>
    </xf>
    <xf numFmtId="164" fontId="14" fillId="2" borderId="23" xfId="0" applyNumberFormat="1" applyFont="1" applyFill="1" applyBorder="1" applyAlignment="1">
      <alignment vertical="center"/>
    </xf>
    <xf numFmtId="166" fontId="12" fillId="2" borderId="23" xfId="0" applyNumberFormat="1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/>
    </xf>
    <xf numFmtId="0" fontId="15" fillId="24" borderId="23" xfId="0" applyFont="1" applyFill="1" applyBorder="1" applyAlignment="1">
      <alignment horizontal="left" vertical="center"/>
    </xf>
    <xf numFmtId="0" fontId="24" fillId="2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vertical="center"/>
    </xf>
    <xf numFmtId="166" fontId="12" fillId="24" borderId="23" xfId="0" applyNumberFormat="1" applyFont="1" applyFill="1" applyBorder="1" applyAlignment="1">
      <alignment vertical="center"/>
    </xf>
    <xf numFmtId="0" fontId="12" fillId="24" borderId="23" xfId="0" applyFont="1" applyFill="1" applyBorder="1" applyAlignment="1">
      <alignment vertical="center"/>
    </xf>
    <xf numFmtId="0" fontId="12" fillId="24" borderId="23" xfId="0" applyFont="1" applyFill="1" applyBorder="1" applyAlignment="1">
      <alignment horizontal="left" vertical="center"/>
    </xf>
    <xf numFmtId="0" fontId="13" fillId="2" borderId="23" xfId="0" applyFont="1" applyFill="1" applyBorder="1" applyAlignment="1">
      <alignment vertical="center"/>
    </xf>
    <xf numFmtId="0" fontId="14" fillId="2" borderId="23" xfId="0" applyFont="1" applyFill="1" applyBorder="1" applyAlignment="1">
      <alignment vertical="center"/>
    </xf>
    <xf numFmtId="164" fontId="13" fillId="24" borderId="23" xfId="0" applyNumberFormat="1" applyFont="1" applyFill="1" applyBorder="1" applyAlignment="1">
      <alignment vertical="center"/>
    </xf>
    <xf numFmtId="164" fontId="14" fillId="24" borderId="23" xfId="0" applyNumberFormat="1" applyFont="1" applyFill="1" applyBorder="1" applyAlignment="1">
      <alignment vertical="center"/>
    </xf>
    <xf numFmtId="0" fontId="14" fillId="24" borderId="23" xfId="0" applyFont="1" applyFill="1" applyBorder="1" applyAlignment="1">
      <alignment vertical="center"/>
    </xf>
    <xf numFmtId="0" fontId="15" fillId="24" borderId="23" xfId="0" applyFont="1" applyFill="1" applyBorder="1" applyAlignment="1">
      <alignment vertical="center"/>
    </xf>
    <xf numFmtId="0" fontId="15" fillId="2" borderId="23" xfId="0" applyFont="1" applyFill="1" applyBorder="1" applyAlignment="1">
      <alignment horizontal="left" vertical="center"/>
    </xf>
    <xf numFmtId="0" fontId="19" fillId="24" borderId="23" xfId="0" applyFont="1" applyFill="1" applyBorder="1" applyAlignment="1">
      <alignment vertical="center"/>
    </xf>
    <xf numFmtId="0" fontId="12" fillId="2" borderId="23" xfId="0" applyFont="1" applyFill="1" applyBorder="1" applyAlignment="1">
      <alignment horizontal="left" vertical="center"/>
    </xf>
    <xf numFmtId="164" fontId="12" fillId="25" borderId="23" xfId="0" applyNumberFormat="1" applyFont="1" applyFill="1" applyBorder="1" applyAlignment="1">
      <alignment vertical="center"/>
    </xf>
    <xf numFmtId="0" fontId="12" fillId="25" borderId="23" xfId="0" applyFont="1" applyFill="1" applyBorder="1" applyAlignment="1">
      <alignment vertical="center"/>
    </xf>
    <xf numFmtId="164" fontId="15" fillId="25" borderId="23" xfId="0" applyNumberFormat="1" applyFont="1" applyFill="1" applyBorder="1" applyAlignment="1">
      <alignment vertical="center"/>
    </xf>
    <xf numFmtId="0" fontId="15" fillId="25" borderId="23" xfId="0" applyFont="1" applyFill="1" applyBorder="1" applyAlignment="1">
      <alignment vertical="center"/>
    </xf>
    <xf numFmtId="0" fontId="14" fillId="25" borderId="23" xfId="0" applyFont="1" applyFill="1" applyBorder="1" applyAlignment="1">
      <alignment vertical="center"/>
    </xf>
    <xf numFmtId="166" fontId="12" fillId="25" borderId="23" xfId="0" applyNumberFormat="1" applyFont="1" applyFill="1" applyBorder="1" applyAlignment="1">
      <alignment vertical="center"/>
    </xf>
    <xf numFmtId="0" fontId="17" fillId="25" borderId="23" xfId="0" applyFont="1" applyFill="1" applyBorder="1" applyAlignment="1">
      <alignment vertical="center"/>
    </xf>
    <xf numFmtId="168" fontId="13" fillId="25" borderId="23" xfId="0" applyNumberFormat="1" applyFont="1" applyFill="1" applyBorder="1" applyAlignment="1">
      <alignment vertical="center"/>
    </xf>
    <xf numFmtId="0" fontId="13" fillId="25" borderId="23" xfId="0" applyFont="1" applyFill="1" applyBorder="1" applyAlignment="1">
      <alignment vertical="center"/>
    </xf>
    <xf numFmtId="168" fontId="12" fillId="25" borderId="23" xfId="0" applyNumberFormat="1" applyFont="1" applyFill="1" applyBorder="1" applyAlignment="1">
      <alignment vertical="center"/>
    </xf>
    <xf numFmtId="164" fontId="14" fillId="25" borderId="23" xfId="0" applyNumberFormat="1" applyFont="1" applyFill="1" applyBorder="1" applyAlignment="1">
      <alignment vertical="center"/>
    </xf>
    <xf numFmtId="168" fontId="19" fillId="25" borderId="23" xfId="0" applyNumberFormat="1" applyFont="1" applyFill="1" applyBorder="1" applyAlignment="1">
      <alignment vertical="center"/>
    </xf>
    <xf numFmtId="0" fontId="25" fillId="24" borderId="23" xfId="0" applyFont="1" applyFill="1" applyBorder="1" applyAlignment="1">
      <alignment vertical="center"/>
    </xf>
    <xf numFmtId="168" fontId="12" fillId="0" borderId="23" xfId="0" applyNumberFormat="1" applyFont="1" applyBorder="1" applyAlignment="1">
      <alignment vertical="center"/>
    </xf>
    <xf numFmtId="166" fontId="15" fillId="2" borderId="23" xfId="0" applyNumberFormat="1" applyFont="1" applyFill="1" applyBorder="1" applyAlignment="1">
      <alignment vertical="center"/>
    </xf>
    <xf numFmtId="164" fontId="25" fillId="2" borderId="23" xfId="0" applyNumberFormat="1" applyFont="1" applyFill="1" applyBorder="1" applyAlignment="1">
      <alignment vertical="center"/>
    </xf>
    <xf numFmtId="0" fontId="25" fillId="2" borderId="23" xfId="0" applyFont="1" applyFill="1" applyBorder="1" applyAlignment="1">
      <alignment horizontal="left" vertical="center"/>
    </xf>
    <xf numFmtId="0" fontId="26" fillId="2" borderId="23" xfId="0" applyFont="1" applyFill="1" applyBorder="1" applyAlignment="1">
      <alignment vertical="center"/>
    </xf>
    <xf numFmtId="0" fontId="25" fillId="2" borderId="23" xfId="0" applyFont="1" applyFill="1" applyBorder="1" applyAlignment="1">
      <alignment vertical="center"/>
    </xf>
    <xf numFmtId="166" fontId="25" fillId="2" borderId="23" xfId="0" applyNumberFormat="1" applyFont="1" applyFill="1" applyBorder="1" applyAlignment="1">
      <alignment vertical="center"/>
    </xf>
    <xf numFmtId="0" fontId="13" fillId="26" borderId="23" xfId="0" applyFont="1" applyFill="1" applyBorder="1" applyAlignment="1">
      <alignment vertical="center"/>
    </xf>
    <xf numFmtId="164" fontId="12" fillId="26" borderId="23" xfId="0" applyNumberFormat="1" applyFont="1" applyFill="1" applyBorder="1" applyAlignment="1">
      <alignment vertical="center"/>
    </xf>
    <xf numFmtId="164" fontId="15" fillId="26" borderId="23" xfId="0" applyNumberFormat="1" applyFont="1" applyFill="1" applyBorder="1" applyAlignment="1">
      <alignment vertical="center"/>
    </xf>
    <xf numFmtId="0" fontId="15" fillId="26" borderId="23" xfId="0" applyFont="1" applyFill="1" applyBorder="1" applyAlignment="1">
      <alignment horizontal="left" vertical="center"/>
    </xf>
    <xf numFmtId="0" fontId="14" fillId="26" borderId="23" xfId="0" applyFont="1" applyFill="1" applyBorder="1" applyAlignment="1">
      <alignment vertical="center"/>
    </xf>
    <xf numFmtId="0" fontId="15" fillId="26" borderId="23" xfId="0" applyFont="1" applyFill="1" applyBorder="1" applyAlignment="1">
      <alignment vertical="center"/>
    </xf>
    <xf numFmtId="0" fontId="12" fillId="26" borderId="23" xfId="0" applyFont="1" applyFill="1" applyBorder="1" applyAlignment="1">
      <alignment vertical="center"/>
    </xf>
    <xf numFmtId="164" fontId="13" fillId="26" borderId="23" xfId="0" applyNumberFormat="1" applyFont="1" applyFill="1" applyBorder="1" applyAlignment="1">
      <alignment vertical="center"/>
    </xf>
    <xf numFmtId="166" fontId="14" fillId="0" borderId="23" xfId="0" applyNumberFormat="1" applyFont="1" applyFill="1" applyBorder="1" applyAlignment="1">
      <alignment vertical="center"/>
    </xf>
    <xf numFmtId="164" fontId="27" fillId="19" borderId="23" xfId="0" applyNumberFormat="1" applyFont="1" applyFill="1" applyBorder="1" applyAlignment="1">
      <alignment vertical="center"/>
    </xf>
    <xf numFmtId="0" fontId="27" fillId="19" borderId="23" xfId="0" applyFont="1" applyFill="1" applyBorder="1" applyAlignment="1">
      <alignment horizontal="left" vertical="center"/>
    </xf>
    <xf numFmtId="0" fontId="24" fillId="19" borderId="23" xfId="0" applyFont="1" applyFill="1" applyBorder="1" applyAlignment="1">
      <alignment vertical="center"/>
    </xf>
    <xf numFmtId="0" fontId="27" fillId="19" borderId="23" xfId="0" applyFont="1" applyFill="1" applyBorder="1" applyAlignment="1">
      <alignment vertical="center"/>
    </xf>
    <xf numFmtId="166" fontId="27" fillId="19" borderId="23" xfId="0" applyNumberFormat="1" applyFont="1" applyFill="1" applyBorder="1" applyAlignment="1">
      <alignment vertical="center"/>
    </xf>
    <xf numFmtId="0" fontId="28" fillId="0" borderId="23" xfId="0" applyFont="1" applyBorder="1" applyAlignment="1">
      <alignment vertical="center"/>
    </xf>
    <xf numFmtId="0" fontId="28" fillId="0" borderId="23" xfId="0" applyFont="1" applyFill="1" applyBorder="1" applyAlignment="1">
      <alignment vertical="center"/>
    </xf>
    <xf numFmtId="0" fontId="27" fillId="0" borderId="23" xfId="0" applyFont="1" applyFill="1" applyBorder="1" applyAlignment="1">
      <alignment vertical="center"/>
    </xf>
    <xf numFmtId="164" fontId="27" fillId="0" borderId="23" xfId="0" applyNumberFormat="1" applyFont="1" applyFill="1" applyBorder="1" applyAlignment="1">
      <alignment vertical="center"/>
    </xf>
    <xf numFmtId="0" fontId="29" fillId="0" borderId="23" xfId="0" applyFont="1" applyFill="1" applyBorder="1" applyAlignment="1">
      <alignment vertical="center"/>
    </xf>
    <xf numFmtId="0" fontId="24" fillId="0" borderId="23" xfId="0" applyFont="1" applyFill="1" applyBorder="1" applyAlignment="1">
      <alignment vertical="center"/>
    </xf>
    <xf numFmtId="166" fontId="27" fillId="0" borderId="23" xfId="0" applyNumberFormat="1" applyFont="1" applyFill="1" applyBorder="1" applyAlignment="1">
      <alignment vertical="center"/>
    </xf>
    <xf numFmtId="169" fontId="12" fillId="0" borderId="23" xfId="0" applyNumberFormat="1" applyFont="1" applyBorder="1" applyAlignment="1">
      <alignment vertical="center"/>
    </xf>
    <xf numFmtId="0" fontId="28" fillId="19" borderId="23" xfId="0" applyFont="1" applyFill="1" applyBorder="1" applyAlignment="1">
      <alignment vertical="center"/>
    </xf>
    <xf numFmtId="0" fontId="29" fillId="19" borderId="23" xfId="0" applyFont="1" applyFill="1" applyBorder="1" applyAlignment="1">
      <alignment vertical="center"/>
    </xf>
    <xf numFmtId="166" fontId="28" fillId="19" borderId="23" xfId="0" applyNumberFormat="1" applyFont="1" applyFill="1" applyBorder="1" applyAlignment="1">
      <alignment vertical="center"/>
    </xf>
    <xf numFmtId="0" fontId="17" fillId="27" borderId="23" xfId="0" applyFont="1" applyFill="1" applyBorder="1" applyAlignment="1">
      <alignment vertical="center"/>
    </xf>
    <xf numFmtId="164" fontId="15" fillId="27" borderId="23" xfId="0" applyNumberFormat="1" applyFont="1" applyFill="1" applyBorder="1" applyAlignment="1">
      <alignment vertical="center"/>
    </xf>
    <xf numFmtId="165" fontId="15" fillId="27" borderId="23" xfId="0" applyNumberFormat="1" applyFont="1" applyFill="1" applyBorder="1" applyAlignment="1">
      <alignment vertical="center"/>
    </xf>
    <xf numFmtId="0" fontId="15" fillId="27" borderId="23" xfId="0" applyFont="1" applyFill="1" applyBorder="1" applyAlignment="1">
      <alignment horizontal="left" vertical="center"/>
    </xf>
    <xf numFmtId="0" fontId="30" fillId="27" borderId="23" xfId="0" applyFont="1" applyFill="1" applyBorder="1" applyAlignment="1">
      <alignment vertical="center"/>
    </xf>
    <xf numFmtId="0" fontId="14" fillId="27" borderId="23" xfId="0" applyFont="1" applyFill="1" applyBorder="1" applyAlignment="1">
      <alignment vertical="center"/>
    </xf>
    <xf numFmtId="0" fontId="15" fillId="27" borderId="23" xfId="0" applyFont="1" applyFill="1" applyBorder="1" applyAlignment="1">
      <alignment vertical="center"/>
    </xf>
    <xf numFmtId="166" fontId="15" fillId="27" borderId="23" xfId="0" applyNumberFormat="1" applyFont="1" applyFill="1" applyBorder="1" applyAlignment="1">
      <alignment vertical="center"/>
    </xf>
    <xf numFmtId="164" fontId="14" fillId="27" borderId="23" xfId="0" applyNumberFormat="1" applyFont="1" applyFill="1" applyBorder="1" applyAlignment="1">
      <alignment vertical="center"/>
    </xf>
    <xf numFmtId="0" fontId="24" fillId="27" borderId="23" xfId="0" applyFont="1" applyFill="1" applyBorder="1" applyAlignment="1">
      <alignment vertical="center"/>
    </xf>
    <xf numFmtId="166" fontId="28" fillId="27" borderId="23" xfId="0" applyNumberFormat="1" applyFont="1" applyFill="1" applyBorder="1" applyAlignment="1">
      <alignment vertical="center"/>
    </xf>
    <xf numFmtId="0" fontId="28" fillId="27" borderId="23" xfId="0" applyFont="1" applyFill="1" applyBorder="1" applyAlignment="1">
      <alignment vertical="center"/>
    </xf>
    <xf numFmtId="167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vertical="center"/>
    </xf>
    <xf numFmtId="164" fontId="27" fillId="13" borderId="23" xfId="0" applyNumberFormat="1" applyFont="1" applyFill="1" applyBorder="1" applyAlignment="1">
      <alignment vertical="center"/>
    </xf>
    <xf numFmtId="0" fontId="24" fillId="13" borderId="23" xfId="0" applyFont="1" applyFill="1" applyBorder="1" applyAlignment="1">
      <alignment vertical="center"/>
    </xf>
    <xf numFmtId="166" fontId="27" fillId="13" borderId="23" xfId="0" applyNumberFormat="1" applyFont="1" applyFill="1" applyBorder="1" applyAlignment="1">
      <alignment vertical="center"/>
    </xf>
    <xf numFmtId="0" fontId="28" fillId="13" borderId="23" xfId="0" applyFont="1" applyFill="1" applyBorder="1" applyAlignment="1">
      <alignment vertical="center"/>
    </xf>
    <xf numFmtId="0" fontId="29" fillId="13" borderId="23" xfId="0" applyFont="1" applyFill="1" applyBorder="1" applyAlignment="1">
      <alignment vertical="center"/>
    </xf>
    <xf numFmtId="166" fontId="28" fillId="13" borderId="23" xfId="0" applyNumberFormat="1" applyFont="1" applyFill="1" applyBorder="1" applyAlignment="1">
      <alignment vertical="center"/>
    </xf>
    <xf numFmtId="170" fontId="12" fillId="0" borderId="23" xfId="0" applyNumberFormat="1" applyFont="1" applyBorder="1" applyAlignment="1">
      <alignment vertical="center"/>
    </xf>
    <xf numFmtId="0" fontId="27" fillId="13" borderId="23" xfId="0" applyFont="1" applyFill="1" applyBorder="1" applyAlignment="1">
      <alignment horizontal="left" vertical="center"/>
    </xf>
    <xf numFmtId="164" fontId="14" fillId="0" borderId="23" xfId="0" applyNumberFormat="1" applyFont="1" applyBorder="1" applyAlignment="1">
      <alignment vertical="center"/>
    </xf>
    <xf numFmtId="166" fontId="31" fillId="14" borderId="23" xfId="0" applyNumberFormat="1" applyFont="1" applyFill="1" applyBorder="1" applyAlignment="1">
      <alignment vertical="center"/>
    </xf>
    <xf numFmtId="0" fontId="31" fillId="14" borderId="23" xfId="0" applyFont="1" applyFill="1" applyBorder="1" applyAlignment="1">
      <alignment vertical="center"/>
    </xf>
    <xf numFmtId="0" fontId="15" fillId="28" borderId="23" xfId="0" applyFont="1" applyFill="1" applyBorder="1" applyAlignment="1">
      <alignment vertical="center"/>
    </xf>
    <xf numFmtId="164" fontId="14" fillId="28" borderId="23" xfId="0" applyNumberFormat="1" applyFont="1" applyFill="1" applyBorder="1" applyAlignment="1">
      <alignment vertical="center"/>
    </xf>
    <xf numFmtId="164" fontId="15" fillId="28" borderId="23" xfId="0" applyNumberFormat="1" applyFont="1" applyFill="1" applyBorder="1" applyAlignment="1">
      <alignment vertical="center"/>
    </xf>
    <xf numFmtId="165" fontId="19" fillId="28" borderId="23" xfId="0" applyNumberFormat="1" applyFont="1" applyFill="1" applyBorder="1" applyAlignment="1">
      <alignment vertical="center"/>
    </xf>
    <xf numFmtId="0" fontId="15" fillId="28" borderId="23" xfId="0" applyFont="1" applyFill="1" applyBorder="1" applyAlignment="1">
      <alignment horizontal="left" vertical="center"/>
    </xf>
    <xf numFmtId="0" fontId="14" fillId="28" borderId="23" xfId="0" applyFont="1" applyFill="1" applyBorder="1" applyAlignment="1">
      <alignment vertical="center"/>
    </xf>
    <xf numFmtId="166" fontId="15" fillId="28" borderId="23" xfId="0" applyNumberFormat="1" applyFont="1" applyFill="1" applyBorder="1" applyAlignment="1">
      <alignment vertical="center"/>
    </xf>
    <xf numFmtId="165" fontId="15" fillId="28" borderId="23" xfId="0" applyNumberFormat="1" applyFont="1" applyFill="1" applyBorder="1" applyAlignment="1">
      <alignment vertical="center"/>
    </xf>
    <xf numFmtId="0" fontId="14" fillId="9" borderId="23" xfId="0" applyFont="1" applyFill="1" applyBorder="1" applyAlignment="1">
      <alignment horizontal="right" vertical="center"/>
    </xf>
    <xf numFmtId="166" fontId="31" fillId="9" borderId="23" xfId="0" applyNumberFormat="1" applyFont="1" applyFill="1" applyBorder="1" applyAlignment="1">
      <alignment vertical="center"/>
    </xf>
    <xf numFmtId="0" fontId="31" fillId="9" borderId="23" xfId="0" applyFont="1" applyFill="1" applyBorder="1" applyAlignment="1">
      <alignment vertical="center"/>
    </xf>
    <xf numFmtId="0" fontId="24" fillId="9" borderId="23" xfId="0" applyFont="1" applyFill="1" applyBorder="1" applyAlignment="1">
      <alignment vertical="center"/>
    </xf>
    <xf numFmtId="164" fontId="27" fillId="9" borderId="23" xfId="0" applyNumberFormat="1" applyFont="1" applyFill="1" applyBorder="1" applyAlignment="1">
      <alignment vertical="center"/>
    </xf>
    <xf numFmtId="0" fontId="27" fillId="9" borderId="23" xfId="0" applyFont="1" applyFill="1" applyBorder="1" applyAlignment="1">
      <alignment vertical="center"/>
    </xf>
    <xf numFmtId="166" fontId="32" fillId="9" borderId="23" xfId="0" applyNumberFormat="1" applyFont="1" applyFill="1" applyBorder="1" applyAlignment="1">
      <alignment vertical="center"/>
    </xf>
    <xf numFmtId="0" fontId="32" fillId="9" borderId="23" xfId="0" applyFont="1" applyFill="1" applyBorder="1" applyAlignment="1">
      <alignment vertical="center"/>
    </xf>
    <xf numFmtId="164" fontId="14" fillId="14" borderId="23" xfId="0" applyNumberFormat="1" applyFont="1" applyFill="1" applyBorder="1" applyAlignment="1">
      <alignment vertical="center"/>
    </xf>
    <xf numFmtId="166" fontId="15" fillId="14" borderId="23" xfId="0" applyNumberFormat="1" applyFont="1" applyFill="1" applyBorder="1" applyAlignment="1">
      <alignment vertical="center"/>
    </xf>
    <xf numFmtId="165" fontId="14" fillId="14" borderId="23" xfId="0" applyNumberFormat="1" applyFont="1" applyFill="1" applyBorder="1" applyAlignment="1">
      <alignment vertical="center"/>
    </xf>
    <xf numFmtId="0" fontId="19" fillId="14" borderId="23" xfId="0" applyFont="1" applyFill="1" applyBorder="1" applyAlignment="1">
      <alignment vertical="center"/>
    </xf>
    <xf numFmtId="0" fontId="28" fillId="24" borderId="23" xfId="0" applyFont="1" applyFill="1" applyBorder="1" applyAlignment="1">
      <alignment vertical="center"/>
    </xf>
    <xf numFmtId="165" fontId="15" fillId="24" borderId="23" xfId="0" applyNumberFormat="1" applyFont="1" applyFill="1" applyBorder="1" applyAlignment="1">
      <alignment vertical="center"/>
    </xf>
    <xf numFmtId="0" fontId="29" fillId="24" borderId="23" xfId="0" applyFont="1" applyFill="1" applyBorder="1" applyAlignment="1">
      <alignment vertical="center"/>
    </xf>
    <xf numFmtId="0" fontId="24" fillId="24" borderId="23" xfId="0" applyFont="1" applyFill="1" applyBorder="1" applyAlignment="1">
      <alignment vertical="center"/>
    </xf>
    <xf numFmtId="166" fontId="28" fillId="24" borderId="23" xfId="0" applyNumberFormat="1" applyFont="1" applyFill="1" applyBorder="1" applyAlignment="1">
      <alignment vertical="center"/>
    </xf>
    <xf numFmtId="165" fontId="14" fillId="24" borderId="23" xfId="0" applyNumberFormat="1" applyFont="1" applyFill="1" applyBorder="1" applyAlignment="1">
      <alignment vertical="center"/>
    </xf>
    <xf numFmtId="166" fontId="15" fillId="24" borderId="23" xfId="0" applyNumberFormat="1" applyFont="1" applyFill="1" applyBorder="1" applyAlignment="1">
      <alignment vertical="center"/>
    </xf>
    <xf numFmtId="0" fontId="27" fillId="2" borderId="23" xfId="0" applyFont="1" applyFill="1" applyBorder="1" applyAlignment="1">
      <alignment vertical="center"/>
    </xf>
    <xf numFmtId="166" fontId="27" fillId="2" borderId="23" xfId="0" applyNumberFormat="1" applyFont="1" applyFill="1" applyBorder="1" applyAlignment="1">
      <alignment vertical="center"/>
    </xf>
    <xf numFmtId="164" fontId="27" fillId="14" borderId="23" xfId="0" applyNumberFormat="1" applyFont="1" applyFill="1" applyBorder="1" applyAlignment="1">
      <alignment vertical="center"/>
    </xf>
    <xf numFmtId="0" fontId="24" fillId="14" borderId="23" xfId="0" applyFont="1" applyFill="1" applyBorder="1" applyAlignment="1">
      <alignment vertical="center"/>
    </xf>
    <xf numFmtId="0" fontId="27" fillId="14" borderId="23" xfId="0" applyFont="1" applyFill="1" applyBorder="1" applyAlignment="1">
      <alignment vertical="center"/>
    </xf>
    <xf numFmtId="166" fontId="32" fillId="14" borderId="23" xfId="0" applyNumberFormat="1" applyFont="1" applyFill="1" applyBorder="1" applyAlignment="1">
      <alignment vertical="center"/>
    </xf>
    <xf numFmtId="0" fontId="32" fillId="14" borderId="23" xfId="0" applyFont="1" applyFill="1" applyBorder="1" applyAlignment="1">
      <alignment vertical="center"/>
    </xf>
    <xf numFmtId="164" fontId="15" fillId="24" borderId="23" xfId="0" applyNumberFormat="1" applyFont="1" applyFill="1" applyBorder="1" applyAlignment="1">
      <alignment vertical="center" wrapText="1"/>
    </xf>
    <xf numFmtId="164" fontId="27" fillId="20" borderId="23" xfId="0" applyNumberFormat="1" applyFont="1" applyFill="1" applyBorder="1" applyAlignment="1">
      <alignment vertical="center"/>
    </xf>
    <xf numFmtId="166" fontId="31" fillId="20" borderId="23" xfId="0" applyNumberFormat="1" applyFont="1" applyFill="1" applyBorder="1" applyAlignment="1">
      <alignment vertical="center"/>
    </xf>
    <xf numFmtId="0" fontId="31" fillId="20" borderId="23" xfId="0" applyFont="1" applyFill="1" applyBorder="1" applyAlignment="1">
      <alignment vertical="center"/>
    </xf>
    <xf numFmtId="164" fontId="28" fillId="24" borderId="23" xfId="0" applyNumberFormat="1" applyFont="1" applyFill="1" applyBorder="1" applyAlignment="1">
      <alignment vertical="center" wrapText="1"/>
    </xf>
    <xf numFmtId="165" fontId="19" fillId="24" borderId="23" xfId="0" applyNumberFormat="1" applyFont="1" applyFill="1" applyBorder="1" applyAlignment="1">
      <alignment vertical="center"/>
    </xf>
    <xf numFmtId="0" fontId="12" fillId="0" borderId="23" xfId="0" applyFont="1" applyBorder="1" applyAlignment="1">
      <alignment vertical="center" wrapText="1"/>
    </xf>
    <xf numFmtId="0" fontId="12" fillId="2" borderId="23" xfId="0" applyFont="1" applyFill="1" applyBorder="1" applyAlignment="1">
      <alignment vertical="center" wrapText="1"/>
    </xf>
    <xf numFmtId="164" fontId="12" fillId="2" borderId="23" xfId="0" applyNumberFormat="1" applyFont="1" applyFill="1" applyBorder="1" applyAlignment="1">
      <alignment vertical="center" wrapText="1"/>
    </xf>
    <xf numFmtId="164" fontId="13" fillId="2" borderId="23" xfId="0" applyNumberFormat="1" applyFont="1" applyFill="1" applyBorder="1" applyAlignment="1">
      <alignment vertical="center" wrapText="1"/>
    </xf>
    <xf numFmtId="0" fontId="12" fillId="2" borderId="23" xfId="0" applyNumberFormat="1" applyFont="1" applyFill="1" applyBorder="1" applyAlignment="1">
      <alignment vertical="center" wrapText="1"/>
    </xf>
    <xf numFmtId="165" fontId="14" fillId="2" borderId="23" xfId="0" applyNumberFormat="1" applyFont="1" applyFill="1" applyBorder="1" applyAlignment="1">
      <alignment vertical="center" wrapText="1"/>
    </xf>
    <xf numFmtId="0" fontId="12" fillId="2" borderId="23" xfId="0" applyFont="1" applyFill="1" applyBorder="1" applyAlignment="1">
      <alignment horizontal="left" vertical="center" wrapText="1"/>
    </xf>
    <xf numFmtId="166" fontId="12" fillId="2" borderId="23" xfId="0" applyNumberFormat="1" applyFont="1" applyFill="1" applyBorder="1" applyAlignment="1">
      <alignment vertical="center" wrapText="1"/>
    </xf>
    <xf numFmtId="0" fontId="12" fillId="0" borderId="23" xfId="0" applyNumberFormat="1" applyFont="1" applyBorder="1" applyAlignment="1">
      <alignment vertical="center" wrapText="1"/>
    </xf>
    <xf numFmtId="165" fontId="15" fillId="0" borderId="23" xfId="0" applyNumberFormat="1" applyFont="1" applyFill="1" applyBorder="1" applyAlignment="1">
      <alignment vertical="center" wrapText="1"/>
    </xf>
    <xf numFmtId="0" fontId="12" fillId="0" borderId="23" xfId="0" applyFont="1" applyBorder="1" applyAlignment="1">
      <alignment horizontal="left" vertical="center" wrapText="1"/>
    </xf>
    <xf numFmtId="0" fontId="14" fillId="0" borderId="23" xfId="0" applyFont="1" applyBorder="1" applyAlignment="1">
      <alignment vertical="center" wrapText="1"/>
    </xf>
    <xf numFmtId="166" fontId="12" fillId="0" borderId="23" xfId="0" applyNumberFormat="1" applyFont="1" applyBorder="1" applyAlignment="1">
      <alignment vertical="center" wrapText="1"/>
    </xf>
    <xf numFmtId="164" fontId="17" fillId="0" borderId="23" xfId="0" applyNumberFormat="1" applyFont="1" applyBorder="1" applyAlignment="1">
      <alignment vertical="center" wrapText="1"/>
    </xf>
    <xf numFmtId="0" fontId="15" fillId="0" borderId="23" xfId="0" applyFont="1" applyFill="1" applyBorder="1" applyAlignment="1">
      <alignment vertical="center" wrapText="1"/>
    </xf>
    <xf numFmtId="164" fontId="12" fillId="0" borderId="23" xfId="0" applyNumberFormat="1" applyFont="1" applyBorder="1" applyAlignment="1">
      <alignment horizontal="left" vertical="center"/>
    </xf>
    <xf numFmtId="164" fontId="34" fillId="0" borderId="23" xfId="0" applyNumberFormat="1" applyFont="1" applyBorder="1" applyAlignment="1">
      <alignment horizontal="left" vertical="center"/>
    </xf>
    <xf numFmtId="164" fontId="35" fillId="0" borderId="23" xfId="0" applyNumberFormat="1" applyFont="1" applyBorder="1" applyAlignment="1">
      <alignment vertical="center"/>
    </xf>
    <xf numFmtId="164" fontId="19" fillId="0" borderId="23" xfId="0" applyNumberFormat="1" applyFont="1" applyBorder="1" applyAlignment="1">
      <alignment vertical="center"/>
    </xf>
    <xf numFmtId="171" fontId="13" fillId="0" borderId="23" xfId="0" applyNumberFormat="1" applyFont="1" applyBorder="1" applyAlignment="1">
      <alignment vertical="center"/>
    </xf>
    <xf numFmtId="166" fontId="13" fillId="0" borderId="23" xfId="0" applyNumberFormat="1" applyFont="1" applyBorder="1" applyAlignment="1">
      <alignment vertical="center"/>
    </xf>
    <xf numFmtId="0" fontId="0" fillId="0" borderId="0" xfId="0" quotePrefix="1" applyBorder="1"/>
    <xf numFmtId="0" fontId="1" fillId="0" borderId="2" xfId="0" applyFont="1" applyBorder="1" applyAlignment="1">
      <alignment wrapText="1"/>
    </xf>
    <xf numFmtId="49" fontId="1" fillId="0" borderId="2" xfId="0" applyNumberFormat="1" applyFont="1" applyBorder="1" applyAlignment="1">
      <alignment wrapText="1"/>
    </xf>
    <xf numFmtId="16" fontId="0" fillId="0" borderId="1" xfId="0" applyNumberFormat="1" applyBorder="1"/>
    <xf numFmtId="0" fontId="0" fillId="2" borderId="0" xfId="0" applyFill="1"/>
    <xf numFmtId="49" fontId="0" fillId="2" borderId="0" xfId="0" applyNumberFormat="1" applyFill="1"/>
    <xf numFmtId="0" fontId="0" fillId="2" borderId="0" xfId="0" applyFill="1" applyAlignment="1">
      <alignment horizontal="center"/>
    </xf>
    <xf numFmtId="1" fontId="0" fillId="2" borderId="0" xfId="0" applyNumberFormat="1" applyFill="1" applyAlignment="1">
      <alignment horizontal="center"/>
    </xf>
    <xf numFmtId="0" fontId="1" fillId="0" borderId="27" xfId="0" applyFont="1" applyBorder="1" applyAlignment="1">
      <alignment wrapText="1"/>
    </xf>
    <xf numFmtId="0" fontId="1" fillId="0" borderId="28" xfId="0" applyFont="1" applyBorder="1" applyAlignment="1">
      <alignment wrapText="1"/>
    </xf>
    <xf numFmtId="49" fontId="1" fillId="0" borderId="28" xfId="0" applyNumberFormat="1" applyFont="1" applyBorder="1" applyAlignment="1">
      <alignment wrapText="1"/>
    </xf>
    <xf numFmtId="0" fontId="1" fillId="0" borderId="28" xfId="0" applyFont="1" applyBorder="1" applyAlignment="1">
      <alignment horizontal="center" wrapText="1"/>
    </xf>
    <xf numFmtId="1" fontId="1" fillId="0" borderId="28" xfId="0" applyNumberFormat="1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0" fontId="1" fillId="0" borderId="30" xfId="0" applyFont="1" applyBorder="1" applyAlignment="1">
      <alignment horizontal="center"/>
    </xf>
    <xf numFmtId="0" fontId="1" fillId="0" borderId="31" xfId="0" applyFont="1" applyBorder="1" applyAlignment="1">
      <alignment wrapText="1"/>
    </xf>
    <xf numFmtId="0" fontId="1" fillId="0" borderId="32" xfId="0" applyFont="1" applyBorder="1" applyAlignment="1">
      <alignment wrapText="1"/>
    </xf>
    <xf numFmtId="49" fontId="1" fillId="0" borderId="32" xfId="0" applyNumberFormat="1" applyFont="1" applyBorder="1" applyAlignment="1">
      <alignment wrapText="1"/>
    </xf>
    <xf numFmtId="0" fontId="1" fillId="0" borderId="32" xfId="0" applyFont="1" applyBorder="1" applyAlignment="1">
      <alignment horizontal="center" wrapText="1"/>
    </xf>
    <xf numFmtId="1" fontId="1" fillId="0" borderId="32" xfId="0" applyNumberFormat="1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5" fillId="0" borderId="2" xfId="2" applyBorder="1"/>
    <xf numFmtId="0" fontId="0" fillId="0" borderId="0" xfId="0" applyNumberFormat="1"/>
    <xf numFmtId="49" fontId="0" fillId="0" borderId="1" xfId="0" applyNumberFormat="1" applyFont="1" applyBorder="1" applyAlignment="1">
      <alignment horizontal="center"/>
    </xf>
    <xf numFmtId="1" fontId="0" fillId="0" borderId="1" xfId="0" applyNumberFormat="1" applyFont="1" applyBorder="1" applyAlignment="1">
      <alignment horizontal="center"/>
    </xf>
    <xf numFmtId="0" fontId="0" fillId="30" borderId="1" xfId="0" applyFont="1" applyFill="1" applyBorder="1"/>
    <xf numFmtId="49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center"/>
    </xf>
    <xf numFmtId="1" fontId="0" fillId="30" borderId="1" xfId="0" applyNumberFormat="1" applyFont="1" applyFill="1" applyBorder="1" applyAlignment="1">
      <alignment horizontal="center"/>
    </xf>
    <xf numFmtId="0" fontId="0" fillId="30" borderId="1" xfId="0" applyFont="1" applyFill="1" applyBorder="1" applyAlignment="1">
      <alignment horizontal="left"/>
    </xf>
    <xf numFmtId="0" fontId="2" fillId="0" borderId="1" xfId="1" applyFont="1" applyBorder="1"/>
    <xf numFmtId="0" fontId="0" fillId="30" borderId="2" xfId="0" applyFont="1" applyFill="1" applyBorder="1"/>
    <xf numFmtId="0" fontId="0" fillId="30" borderId="2" xfId="0" applyFont="1" applyFill="1" applyBorder="1" applyAlignment="1">
      <alignment horizontal="center"/>
    </xf>
    <xf numFmtId="1" fontId="0" fillId="30" borderId="2" xfId="0" applyNumberFormat="1" applyFont="1" applyFill="1" applyBorder="1" applyAlignment="1">
      <alignment horizontal="center"/>
    </xf>
    <xf numFmtId="0" fontId="0" fillId="30" borderId="2" xfId="0" applyFont="1" applyFill="1" applyBorder="1" applyAlignment="1">
      <alignment horizontal="left"/>
    </xf>
    <xf numFmtId="0" fontId="0" fillId="4" borderId="1" xfId="0" applyFill="1" applyBorder="1"/>
    <xf numFmtId="49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49" fontId="0" fillId="30" borderId="2" xfId="0" applyNumberFormat="1" applyFont="1" applyFill="1" applyBorder="1" applyAlignment="1">
      <alignment horizontal="center"/>
    </xf>
    <xf numFmtId="49" fontId="0" fillId="30" borderId="2" xfId="0" quotePrefix="1" applyNumberFormat="1" applyFont="1" applyFill="1" applyBorder="1" applyAlignment="1">
      <alignment horizontal="center"/>
    </xf>
    <xf numFmtId="0" fontId="0" fillId="0" borderId="1" xfId="2" quotePrefix="1" applyFont="1"/>
    <xf numFmtId="0" fontId="38" fillId="0" borderId="1" xfId="2" applyFont="1" applyBorder="1"/>
    <xf numFmtId="0" fontId="38" fillId="0" borderId="1" xfId="0" applyFont="1" applyBorder="1"/>
    <xf numFmtId="0" fontId="38" fillId="0" borderId="1" xfId="2" applyFont="1"/>
    <xf numFmtId="0" fontId="38" fillId="0" borderId="1" xfId="2" quotePrefix="1" applyFont="1"/>
    <xf numFmtId="0" fontId="38" fillId="3" borderId="1" xfId="0" applyFont="1" applyFill="1" applyBorder="1"/>
    <xf numFmtId="0" fontId="5" fillId="0" borderId="1" xfId="2" applyBorder="1" applyAlignment="1">
      <alignment horizontal="center"/>
    </xf>
    <xf numFmtId="0" fontId="1" fillId="0" borderId="1" xfId="2" applyFont="1" applyBorder="1"/>
    <xf numFmtId="1" fontId="5" fillId="0" borderId="1" xfId="2" applyNumberFormat="1" applyBorder="1" applyAlignment="1">
      <alignment horizontal="right"/>
    </xf>
    <xf numFmtId="0" fontId="5" fillId="0" borderId="1" xfId="2" applyAlignment="1">
      <alignment horizontal="right"/>
    </xf>
    <xf numFmtId="0" fontId="5" fillId="0" borderId="1" xfId="2" applyBorder="1" applyAlignment="1">
      <alignment horizontal="right"/>
    </xf>
    <xf numFmtId="0" fontId="0" fillId="10" borderId="0" xfId="0" applyFill="1"/>
    <xf numFmtId="49" fontId="0" fillId="0" borderId="1" xfId="0" applyNumberFormat="1" applyFont="1" applyBorder="1"/>
    <xf numFmtId="49" fontId="0" fillId="30" borderId="1" xfId="0" applyNumberFormat="1" applyFont="1" applyFill="1" applyBorder="1"/>
    <xf numFmtId="0" fontId="0" fillId="0" borderId="1" xfId="0" quotePrefix="1" applyBorder="1" applyAlignment="1">
      <alignment horizontal="center"/>
    </xf>
    <xf numFmtId="49" fontId="0" fillId="0" borderId="1" xfId="0" quotePrefix="1" applyNumberFormat="1" applyBorder="1" applyAlignment="1">
      <alignment horizontal="center" vertical="center"/>
    </xf>
    <xf numFmtId="0" fontId="5" fillId="0" borderId="1" xfId="2" quotePrefix="1" applyAlignment="1">
      <alignment horizontal="center" vertical="center"/>
    </xf>
    <xf numFmtId="0" fontId="5" fillId="0" borderId="1" xfId="2" applyAlignment="1">
      <alignment horizontal="center"/>
    </xf>
    <xf numFmtId="0" fontId="0" fillId="0" borderId="0" xfId="0" applyNumberFormat="1" applyFill="1"/>
    <xf numFmtId="49" fontId="0" fillId="0" borderId="1" xfId="0" quotePrefix="1" applyNumberFormat="1" applyFont="1" applyBorder="1" applyAlignment="1">
      <alignment horizontal="center"/>
    </xf>
    <xf numFmtId="49" fontId="0" fillId="30" borderId="1" xfId="0" quotePrefix="1" applyNumberFormat="1" applyFont="1" applyFill="1" applyBorder="1" applyAlignment="1">
      <alignment horizontal="center"/>
    </xf>
    <xf numFmtId="0" fontId="0" fillId="0" borderId="1" xfId="2" applyNumberFormat="1" applyFont="1" applyBorder="1" applyAlignment="1"/>
    <xf numFmtId="0" fontId="0" fillId="0" borderId="1" xfId="2" quotePrefix="1" applyNumberFormat="1" applyFont="1" applyBorder="1" applyAlignment="1">
      <alignment horizontal="center" vertical="center"/>
    </xf>
    <xf numFmtId="0" fontId="0" fillId="0" borderId="1" xfId="2" applyNumberFormat="1" applyFont="1" applyBorder="1" applyAlignment="1">
      <alignment horizontal="center"/>
    </xf>
    <xf numFmtId="0" fontId="0" fillId="30" borderId="1" xfId="2" applyNumberFormat="1" applyFont="1" applyFill="1" applyBorder="1" applyAlignment="1"/>
    <xf numFmtId="0" fontId="0" fillId="30" borderId="1" xfId="2" quotePrefix="1" applyNumberFormat="1" applyFont="1" applyFill="1" applyBorder="1" applyAlignment="1">
      <alignment horizontal="center" vertical="center"/>
    </xf>
    <xf numFmtId="0" fontId="0" fillId="30" borderId="1" xfId="2" applyNumberFormat="1" applyFont="1" applyFill="1" applyBorder="1" applyAlignment="1">
      <alignment horizontal="center"/>
    </xf>
    <xf numFmtId="0" fontId="0" fillId="0" borderId="1" xfId="0" applyNumberFormat="1" applyBorder="1"/>
    <xf numFmtId="0" fontId="0" fillId="0" borderId="2" xfId="0" applyNumberFormat="1" applyBorder="1"/>
    <xf numFmtId="0" fontId="5" fillId="0" borderId="1" xfId="2" quotePrefix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33" fillId="29" borderId="23" xfId="0" applyFont="1" applyFill="1" applyBorder="1" applyAlignment="1">
      <alignment vertical="center"/>
    </xf>
    <xf numFmtId="0" fontId="33" fillId="29" borderId="26" xfId="0" applyFont="1" applyFill="1" applyBorder="1" applyAlignment="1">
      <alignment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</cellXfs>
  <cellStyles count="4">
    <cellStyle name="Bad" xfId="3" builtinId="27"/>
    <cellStyle name="Hyperlink" xfId="1" builtinId="8"/>
    <cellStyle name="Normal" xfId="0" builtinId="0"/>
    <cellStyle name="Normal 2" xfId="2"/>
  </cellStyles>
  <dxfs count="1094"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/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5" formatCode="0.00E+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5" formatCode="0.00E+0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30" formatCode="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 style="thin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border outline="0">
        <top style="medium">
          <color indexed="64"/>
        </top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35" Type="http://schemas.openxmlformats.org/officeDocument/2006/relationships/customXml" Target="../customXml/item2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2.9849445902595508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LatticeLayout'!$Q$1266:$Q$1278</c:f>
              <c:numCache>
                <c:formatCode>0.000000</c:formatCode>
                <c:ptCount val="13"/>
                <c:pt idx="0">
                  <c:v>252.54610300762772</c:v>
                </c:pt>
                <c:pt idx="1">
                  <c:v>252.54610300762772</c:v>
                </c:pt>
                <c:pt idx="2">
                  <c:v>252.34303700762771</c:v>
                </c:pt>
                <c:pt idx="3">
                  <c:v>252.0434176344416</c:v>
                </c:pt>
                <c:pt idx="4">
                  <c:v>251.79436895991867</c:v>
                </c:pt>
                <c:pt idx="5">
                  <c:v>251.49474958673255</c:v>
                </c:pt>
                <c:pt idx="6">
                  <c:v>251.40334758673256</c:v>
                </c:pt>
                <c:pt idx="7">
                  <c:v>251.33615158673257</c:v>
                </c:pt>
                <c:pt idx="8">
                  <c:v>251.24474958673258</c:v>
                </c:pt>
                <c:pt idx="9">
                  <c:v>250.94513021354646</c:v>
                </c:pt>
                <c:pt idx="10">
                  <c:v>250.69608153902354</c:v>
                </c:pt>
                <c:pt idx="11">
                  <c:v>250.39646216583742</c:v>
                </c:pt>
                <c:pt idx="12">
                  <c:v>250.33646216583742</c:v>
                </c:pt>
              </c:numCache>
            </c:numRef>
          </c:xVal>
          <c:yVal>
            <c:numRef>
              <c:f>'Sept ''18 LatticeLayout'!$P$1266:$P$1278</c:f>
              <c:numCache>
                <c:formatCode>0.000000</c:formatCode>
                <c:ptCount val="13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423.06473389996614</c:v>
                </c:pt>
                <c:pt idx="10">
                  <c:v>423.08652283565306</c:v>
                </c:pt>
                <c:pt idx="11">
                  <c:v>423.0996045</c:v>
                </c:pt>
                <c:pt idx="12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B-4DCB-A935-94A27FBA2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6320"/>
        <c:axId val="216366712"/>
      </c:scatterChart>
      <c:valAx>
        <c:axId val="21636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712"/>
        <c:crosses val="autoZero"/>
        <c:crossBetween val="midCat"/>
      </c:valAx>
      <c:valAx>
        <c:axId val="21636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6320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064129483814523"/>
          <c:y val="9.0034631087780689E-2"/>
          <c:w val="0.77731714785651795"/>
          <c:h val="0.78840660542432195"/>
        </c:manualLayout>
      </c:layout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xVal>
            <c:numRef>
              <c:f>'Sept ''18 LatticeLayout'!$Q$1374:$Q$1391</c:f>
              <c:numCache>
                <c:formatCode>0.000000</c:formatCode>
                <c:ptCount val="18"/>
                <c:pt idx="0">
                  <c:v>239.81319116583748</c:v>
                </c:pt>
                <c:pt idx="1">
                  <c:v>239.63016816583749</c:v>
                </c:pt>
                <c:pt idx="2">
                  <c:v>239.63016816583749</c:v>
                </c:pt>
                <c:pt idx="3">
                  <c:v>239.33054879265137</c:v>
                </c:pt>
                <c:pt idx="4">
                  <c:v>239.08150011812845</c:v>
                </c:pt>
                <c:pt idx="5">
                  <c:v>238.78188074494233</c:v>
                </c:pt>
                <c:pt idx="6">
                  <c:v>238.69907674494232</c:v>
                </c:pt>
                <c:pt idx="7">
                  <c:v>238.59907674494232</c:v>
                </c:pt>
                <c:pt idx="8">
                  <c:v>238.53188074494233</c:v>
                </c:pt>
                <c:pt idx="9">
                  <c:v>238.43188074494233</c:v>
                </c:pt>
                <c:pt idx="10">
                  <c:v>238.13226137175621</c:v>
                </c:pt>
                <c:pt idx="11">
                  <c:v>237.88321269723329</c:v>
                </c:pt>
                <c:pt idx="12">
                  <c:v>237.58359332404717</c:v>
                </c:pt>
                <c:pt idx="13">
                  <c:v>237.38714732404716</c:v>
                </c:pt>
                <c:pt idx="14">
                  <c:v>237.31995132404717</c:v>
                </c:pt>
                <c:pt idx="15">
                  <c:v>237.31605332404718</c:v>
                </c:pt>
                <c:pt idx="16">
                  <c:v>237.21255132404718</c:v>
                </c:pt>
                <c:pt idx="17">
                  <c:v>237.21255132404718</c:v>
                </c:pt>
              </c:numCache>
            </c:numRef>
          </c:xVal>
          <c:yVal>
            <c:numRef>
              <c:f>'Sept ''18 LatticeLayout'!$P$1374:$P$1391</c:f>
              <c:numCache>
                <c:formatCode>0.000000</c:formatCode>
                <c:ptCount val="18"/>
                <c:pt idx="0">
                  <c:v>423.0996045</c:v>
                </c:pt>
                <c:pt idx="1">
                  <c:v>423.0996045</c:v>
                </c:pt>
                <c:pt idx="2">
                  <c:v>423.0996045</c:v>
                </c:pt>
                <c:pt idx="3">
                  <c:v>423.08652283565306</c:v>
                </c:pt>
                <c:pt idx="4">
                  <c:v>423.06473389996614</c:v>
                </c:pt>
                <c:pt idx="5">
                  <c:v>423.0516522356192</c:v>
                </c:pt>
                <c:pt idx="6">
                  <c:v>423.0516522356192</c:v>
                </c:pt>
                <c:pt idx="7">
                  <c:v>423.0516522356192</c:v>
                </c:pt>
                <c:pt idx="8">
                  <c:v>423.0516522356192</c:v>
                </c:pt>
                <c:pt idx="9">
                  <c:v>423.0516522356192</c:v>
                </c:pt>
                <c:pt idx="10">
                  <c:v>423.06473389996614</c:v>
                </c:pt>
                <c:pt idx="11">
                  <c:v>423.08652283565306</c:v>
                </c:pt>
                <c:pt idx="12">
                  <c:v>423.0996045</c:v>
                </c:pt>
                <c:pt idx="13">
                  <c:v>423.0996045</c:v>
                </c:pt>
                <c:pt idx="14">
                  <c:v>423.0996045</c:v>
                </c:pt>
                <c:pt idx="15">
                  <c:v>423.0996045</c:v>
                </c:pt>
                <c:pt idx="16">
                  <c:v>423.0996045</c:v>
                </c:pt>
                <c:pt idx="17">
                  <c:v>423.0996045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2-41E5-8FEE-E23EFD1B8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367496"/>
        <c:axId val="216367888"/>
      </c:scatterChart>
      <c:valAx>
        <c:axId val="21636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X (m)</a:t>
                </a:r>
              </a:p>
            </c:rich>
          </c:tx>
          <c:layout>
            <c:manualLayout>
              <c:xMode val="edge"/>
              <c:yMode val="edge"/>
              <c:x val="0.52450109361329833"/>
              <c:y val="0.90789333624963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888"/>
        <c:crosses val="autoZero"/>
        <c:crossBetween val="midCat"/>
      </c:valAx>
      <c:valAx>
        <c:axId val="21636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+mn-cs"/>
                  </a:defRPr>
                </a:pPr>
                <a:r>
                  <a:rPr lang="en-US"/>
                  <a:t>Y (m)</a:t>
                </a:r>
              </a:p>
            </c:rich>
          </c:tx>
          <c:layout>
            <c:manualLayout>
              <c:xMode val="edge"/>
              <c:yMode val="edge"/>
              <c:x val="1.1111111111111112E-2"/>
              <c:y val="0.340152376786235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216367496"/>
        <c:crosses val="autoZero"/>
        <c:crossBetween val="midCat"/>
      </c:valAx>
      <c:spPr>
        <a:noFill/>
        <a:ln w="12700">
          <a:solidFill>
            <a:srgbClr val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336798</xdr:colOff>
      <xdr:row>1260</xdr:row>
      <xdr:rowOff>120739</xdr:rowOff>
    </xdr:from>
    <xdr:to>
      <xdr:col>27</xdr:col>
      <xdr:colOff>565012</xdr:colOff>
      <xdr:row>1277</xdr:row>
      <xdr:rowOff>61418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31830</xdr:colOff>
      <xdr:row>1375</xdr:row>
      <xdr:rowOff>146227</xdr:rowOff>
    </xdr:from>
    <xdr:to>
      <xdr:col>27</xdr:col>
      <xdr:colOff>938225</xdr:colOff>
      <xdr:row>1394</xdr:row>
      <xdr:rowOff>86907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aft/AppData/Local/Microsoft/Windows/Temporary%20Internet%20Files/Content.Outlook/14W5RA2T/ESD/frib_FULL_separator_lattice_20111108_PresepMagnetSpec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ib_FULL_lattice"/>
      <sheetName val="ScalingParameters"/>
      <sheetName val="PresepMagnets"/>
    </sheetNames>
    <sheetDataSet>
      <sheetData sheetId="0" refreshError="1"/>
      <sheetData sheetId="1">
        <row r="3">
          <cell r="C3">
            <v>8</v>
          </cell>
        </row>
        <row r="4">
          <cell r="C4">
            <v>6.2</v>
          </cell>
        </row>
      </sheetData>
      <sheetData sheetId="2" refreshError="1"/>
    </sheetDataSet>
  </externalBook>
</externalLink>
</file>

<file path=xl/tables/table1.xml><?xml version="1.0" encoding="utf-8"?>
<table xmlns="http://schemas.openxmlformats.org/spreadsheetml/2006/main" id="20" name="mTCAmaster" displayName="mTCAmaster" ref="A3:Y1336" totalsRowShown="0" headerRowDxfId="1093" headerRowBorderDxfId="1092" tableBorderDxfId="1091">
  <autoFilter ref="A3:Y1336"/>
  <tableColumns count="25">
    <tableColumn id="1" name="Diagnostics Device" dataDxfId="1090">
      <calculatedColumnFormula>mTCA1[[#This Row],[Column1]]</calculatedColumnFormula>
    </tableColumn>
    <tableColumn id="2" name="Lattice Beamline Location" dataDxfId="1089">
      <calculatedColumnFormula>mTCA1[[#This Row],[Column2]]</calculatedColumnFormula>
    </tableColumn>
    <tableColumn id="3" name="Device Type"/>
    <tableColumn id="4" name="CableDB Location"/>
    <tableColumn id="5" name="Cable Number "/>
    <tableColumn id="6" name="Cable Type"/>
    <tableColumn id="7" name="Function"/>
    <tableColumn id="8" name="Termination Device"/>
    <tableColumn id="9" name="Port Number In"/>
    <tableColumn id="10" name="Pin Number"/>
    <tableColumn id="11" name="CPC pinout"/>
    <tableColumn id="12" name="CPC pinout2"/>
    <tableColumn id="13" name="CPC pinout3"/>
    <tableColumn id="14" name="Signal Pin"/>
    <tableColumn id="15" name="Shield Pin"/>
    <tableColumn id="16" name="Port Number Out"/>
    <tableColumn id="17" name="Patch Cable"/>
    <tableColumn id="18" name="MTCA Chassis"/>
    <tableColumn id="19" name="MTCA Slot"/>
    <tableColumn id="20" name="PICO Port"/>
    <tableColumn id="21" name="RTM Port"/>
    <tableColumn id="22" name="Bias Supply Chassis"/>
    <tableColumn id="23" name="Bias Supply Slot"/>
    <tableColumn id="24" name="Bias Supply Channel"/>
    <tableColumn id="25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mTCA1" displayName="mTCA1" ref="A4:Y89" headerRowCount="0" totalsRowShown="0" headerRowDxfId="1088" headerRowBorderDxfId="1087" tableBorderDxfId="1086">
  <tableColumns count="25">
    <tableColumn id="1" name="Column1" headerRowDxfId="1085" dataDxfId="1084"/>
    <tableColumn id="2" name="Column2" headerRowDxfId="1083" dataDxfId="1082"/>
    <tableColumn id="25" name="Column25" headerRowDxfId="1081" dataDxfId="1080"/>
    <tableColumn id="3" name="Column3" headerRowDxfId="1079" dataDxfId="1078"/>
    <tableColumn id="4" name="Column4" headerRowDxfId="1077" dataDxfId="1076"/>
    <tableColumn id="5" name="Column5" headerRowDxfId="1075" dataDxfId="1074"/>
    <tableColumn id="6" name="Column6" headerRowDxfId="1073" dataDxfId="1072"/>
    <tableColumn id="7" name="Column7" headerRowDxfId="1071" dataDxfId="1070"/>
    <tableColumn id="8" name="Column8" headerRowDxfId="1069" dataDxfId="1068"/>
    <tableColumn id="9" name="Column9" headerRowDxfId="1067" dataDxfId="1066"/>
    <tableColumn id="10" name="Column10" headerRowDxfId="1065" dataDxfId="1064"/>
    <tableColumn id="11" name="Column11" headerRowDxfId="1063" dataDxfId="1062"/>
    <tableColumn id="12" name="Column12" headerRowDxfId="1061" dataDxfId="1060"/>
    <tableColumn id="13" name="Column13" headerRowDxfId="1059" dataDxfId="1058"/>
    <tableColumn id="14" name="Column14" headerRowDxfId="1057" dataDxfId="1056"/>
    <tableColumn id="15" name="Column15" headerRowDxfId="1055" dataDxfId="1054"/>
    <tableColumn id="16" name="Column16" headerRowDxfId="1053" dataDxfId="1052"/>
    <tableColumn id="17" name="Column17" headerRowDxfId="1051" dataDxfId="1050"/>
    <tableColumn id="18" name="Column18" headerRowDxfId="1049" dataDxfId="1048"/>
    <tableColumn id="19" name="Column19" headerRowDxfId="1047" dataDxfId="1046"/>
    <tableColumn id="20" name="Column20" headerRowDxfId="1045" dataDxfId="1044"/>
    <tableColumn id="21" name="Column21" headerRowDxfId="1043" dataDxfId="1042"/>
    <tableColumn id="22" name="Column22" headerRowDxfId="1041" dataDxfId="1040"/>
    <tableColumn id="23" name="Column23" headerRowDxfId="1039" dataDxfId="1038"/>
    <tableColumn id="24" name="Column24" headerRowDxfId="1037" dataCellStyle="Normal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22" name="mTCA2" displayName="mTCA2" ref="A4:Y97" headerRowCount="0" totalsRowShown="0" headerRowDxfId="1036" headerRowBorderDxfId="1035" tableBorderDxfId="1034">
  <tableColumns count="25">
    <tableColumn id="1" name="Column1" headerRowDxfId="1033" dataDxfId="1032"/>
    <tableColumn id="2" name="Column2" headerRowDxfId="1031" dataDxfId="1030"/>
    <tableColumn id="3" name="Column3" headerRowDxfId="1029" dataDxfId="1028"/>
    <tableColumn id="4" name="Column4" headerRowDxfId="1027" dataDxfId="1026"/>
    <tableColumn id="5" name="Column5" headerRowDxfId="1025" dataDxfId="1024"/>
    <tableColumn id="6" name="Column6" headerRowDxfId="1023" dataDxfId="1022"/>
    <tableColumn id="7" name="Column7" headerRowDxfId="1021" dataDxfId="1020"/>
    <tableColumn id="8" name="Column8" headerRowDxfId="1019" dataDxfId="1018"/>
    <tableColumn id="9" name="Column9" headerRowDxfId="1017" dataDxfId="1016"/>
    <tableColumn id="10" name="Column10" headerRowDxfId="1015" dataDxfId="1014"/>
    <tableColumn id="11" name="Column11" headerRowDxfId="1013" dataDxfId="1012"/>
    <tableColumn id="12" name="Column12" headerRowDxfId="1011" dataDxfId="1010"/>
    <tableColumn id="13" name="Column13" headerRowDxfId="1009" dataDxfId="1008"/>
    <tableColumn id="14" name="Column14" headerRowDxfId="1007" dataDxfId="1006"/>
    <tableColumn id="15" name="Column15" headerRowDxfId="1005" dataDxfId="1004"/>
    <tableColumn id="16" name="Column16" headerRowDxfId="1003" dataDxfId="1002"/>
    <tableColumn id="17" name="Column17" headerRowDxfId="1001" dataDxfId="1000"/>
    <tableColumn id="18" name="Column18" headerRowDxfId="999" dataDxfId="998"/>
    <tableColumn id="19" name="Column19" headerRowDxfId="997" dataDxfId="996"/>
    <tableColumn id="20" name="Column20" headerRowDxfId="995" dataDxfId="994"/>
    <tableColumn id="21" name="Column21" headerRowDxfId="993" dataDxfId="992"/>
    <tableColumn id="22" name="Column22" headerRowDxfId="991" dataDxfId="990"/>
    <tableColumn id="23" name="Column23" headerRowDxfId="989" dataDxfId="988"/>
    <tableColumn id="24" name="Column24" headerRowDxfId="987" dataDxfId="986"/>
    <tableColumn id="25" name="Column25" headerRowDxfId="985" dataDxfId="984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16" name="mTCA3" displayName="mTCA3" ref="A4:Y71" headerRowCount="0" totalsRowShown="0" headerRowDxfId="983" headerRowBorderDxfId="982" tableBorderDxfId="981">
  <tableColumns count="25">
    <tableColumn id="1" name="Column1" headerRowDxfId="980" dataDxfId="979"/>
    <tableColumn id="2" name="Column2" headerRowDxfId="978" dataDxfId="977"/>
    <tableColumn id="25" name="Column25" headerRowDxfId="976" dataDxfId="975"/>
    <tableColumn id="3" name="Column3" headerRowDxfId="974" dataDxfId="973"/>
    <tableColumn id="4" name="Column4" headerRowDxfId="972" dataDxfId="971"/>
    <tableColumn id="5" name="Column5" headerRowDxfId="970" dataDxfId="969"/>
    <tableColumn id="6" name="Column6" headerRowDxfId="968" dataDxfId="967"/>
    <tableColumn id="7" name="Column7" headerRowDxfId="966" dataDxfId="965"/>
    <tableColumn id="8" name="Column8" headerRowDxfId="964" dataDxfId="963"/>
    <tableColumn id="9" name="Column9" headerRowDxfId="962" dataDxfId="961"/>
    <tableColumn id="10" name="Column10" headerRowDxfId="960" dataDxfId="959"/>
    <tableColumn id="11" name="Column11" headerRowDxfId="958" dataDxfId="957"/>
    <tableColumn id="12" name="Column12" headerRowDxfId="956" dataDxfId="955"/>
    <tableColumn id="13" name="Column13" headerRowDxfId="954" dataDxfId="953"/>
    <tableColumn id="14" name="Column14" headerRowDxfId="952" dataDxfId="951"/>
    <tableColumn id="15" name="Column15" headerRowDxfId="950" dataDxfId="949"/>
    <tableColumn id="16" name="Column16" headerRowDxfId="948" dataDxfId="947"/>
    <tableColumn id="17" name="Column17" headerRowDxfId="946" dataDxfId="945"/>
    <tableColumn id="18" name="Column18" headerRowDxfId="944" dataDxfId="943"/>
    <tableColumn id="19" name="Column19" headerRowDxfId="942" dataDxfId="941"/>
    <tableColumn id="20" name="Column20" headerRowDxfId="940" dataDxfId="939"/>
    <tableColumn id="21" name="Column21" headerRowDxfId="938" dataDxfId="937"/>
    <tableColumn id="22" name="Column22" headerRowDxfId="936" dataDxfId="935"/>
    <tableColumn id="23" name="Column23" headerRowDxfId="934" dataDxfId="933"/>
    <tableColumn id="24" name="Column24" headerRowDxfId="932" dataCellStyle="Normal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id="2" name="mTCA4" displayName="mTCA4" ref="A4:X107" headerRowCount="0" totalsRowShown="0" headerRowDxfId="931" headerRowBorderDxfId="930" tableBorderDxfId="929">
  <tableColumns count="24">
    <tableColumn id="1" name="Column1" headerRowDxfId="928" dataDxfId="927"/>
    <tableColumn id="2" name="Column2" headerRowDxfId="926" dataDxfId="925"/>
    <tableColumn id="24" name="Column24" headerRowDxfId="924" dataDxfId="923"/>
    <tableColumn id="3" name="Column3" headerRowDxfId="922" dataDxfId="921"/>
    <tableColumn id="4" name="Column4" headerRowDxfId="920" dataDxfId="919"/>
    <tableColumn id="5" name="Column5" headerRowDxfId="918" dataDxfId="917"/>
    <tableColumn id="6" name="Column6" headerRowDxfId="916" dataDxfId="915"/>
    <tableColumn id="7" name="Column7" headerRowDxfId="914" dataDxfId="913"/>
    <tableColumn id="8" name="Column8" headerRowDxfId="912" dataDxfId="911"/>
    <tableColumn id="9" name="Column9" headerRowDxfId="910" dataDxfId="909"/>
    <tableColumn id="10" name="Column10" headerRowDxfId="908" dataDxfId="907"/>
    <tableColumn id="11" name="Column11" headerRowDxfId="906" dataDxfId="905"/>
    <tableColumn id="12" name="Column12" headerRowDxfId="904" dataDxfId="903"/>
    <tableColumn id="13" name="Column13" headerRowDxfId="902" dataDxfId="901"/>
    <tableColumn id="14" name="Column14" headerRowDxfId="900" dataDxfId="899"/>
    <tableColumn id="15" name="Column15" headerRowDxfId="898" dataDxfId="897"/>
    <tableColumn id="16" name="Column16" headerRowDxfId="896" dataDxfId="895"/>
    <tableColumn id="17" name="Column17" headerRowDxfId="894" dataDxfId="893"/>
    <tableColumn id="18" name="Column18" headerRowDxfId="892" dataDxfId="891"/>
    <tableColumn id="19" name="Column19" headerRowDxfId="890" dataDxfId="889"/>
    <tableColumn id="20" name="Column20" headerRowDxfId="888" dataDxfId="887"/>
    <tableColumn id="21" name="Column21" headerRowDxfId="886" dataDxfId="885"/>
    <tableColumn id="22" name="Column22" headerRowDxfId="884" dataDxfId="883"/>
    <tableColumn id="23" name="Column23" headerRowDxfId="882" dataDxfId="881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id="6" name="mTCA5" displayName="mTCA5" ref="A4:X68" headerRowCount="0" totalsRowShown="0" headerRowDxfId="880" headerRowBorderDxfId="879" tableBorderDxfId="878">
  <tableColumns count="24">
    <tableColumn id="1" name="Column1" headerRowDxfId="877" dataDxfId="876"/>
    <tableColumn id="2" name="Column2" headerRowDxfId="875" dataDxfId="874"/>
    <tableColumn id="24" name="Column24" headerRowDxfId="873" dataDxfId="872"/>
    <tableColumn id="3" name="Column3" headerRowDxfId="871" dataDxfId="870"/>
    <tableColumn id="4" name="Column4" headerRowDxfId="869" dataDxfId="868"/>
    <tableColumn id="5" name="Column5" headerRowDxfId="867" dataDxfId="866"/>
    <tableColumn id="6" name="Column6" headerRowDxfId="865" dataDxfId="864"/>
    <tableColumn id="7" name="Column7" headerRowDxfId="863" dataDxfId="862"/>
    <tableColumn id="8" name="Column8" headerRowDxfId="861" dataDxfId="860"/>
    <tableColumn id="9" name="Column9" headerRowDxfId="859" dataDxfId="858"/>
    <tableColumn id="10" name="Column10" headerRowDxfId="857" dataDxfId="856"/>
    <tableColumn id="11" name="Column11" headerRowDxfId="855" dataDxfId="854"/>
    <tableColumn id="12" name="Column12" headerRowDxfId="853" dataDxfId="852"/>
    <tableColumn id="13" name="Column13" headerRowDxfId="851" dataDxfId="850"/>
    <tableColumn id="14" name="Column14" headerRowDxfId="849" dataDxfId="848"/>
    <tableColumn id="15" name="Column15" headerRowDxfId="847" dataDxfId="846"/>
    <tableColumn id="16" name="Column16" headerRowDxfId="845" dataDxfId="844"/>
    <tableColumn id="17" name="Column17" headerRowDxfId="843" dataDxfId="842"/>
    <tableColumn id="18" name="Column18" headerRowDxfId="841" dataDxfId="840"/>
    <tableColumn id="19" name="Column19" headerRowDxfId="839" dataDxfId="838"/>
    <tableColumn id="20" name="Column20" headerRowDxfId="837" dataDxfId="836"/>
    <tableColumn id="21" name="Column21" headerRowDxfId="835" dataDxfId="834"/>
    <tableColumn id="22" name="Column22" headerRowDxfId="833" dataDxfId="832"/>
    <tableColumn id="23" name="Column23" headerRowDxfId="831" dataDxfId="83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id="23" name="mTCA6" displayName="mTCA6" ref="A4:Y184" headerRowCount="0" totalsRowShown="0" headerRowDxfId="829" dataDxfId="828" tableBorderDxfId="827">
  <tableColumns count="25">
    <tableColumn id="1" name="Column1" headerRowDxfId="826" dataDxfId="825"/>
    <tableColumn id="2" name="Column2" headerRowDxfId="824" dataDxfId="823"/>
    <tableColumn id="3" name="Column3" headerRowDxfId="822" dataDxfId="821"/>
    <tableColumn id="4" name="Column4" headerRowDxfId="820" headerRowCellStyle="Normal 2" dataCellStyle="Normal 2"/>
    <tableColumn id="5" name="Column5" headerRowDxfId="819" dataDxfId="818" headerRowCellStyle="Hyperlink"/>
    <tableColumn id="6" name="Column6" headerRowDxfId="817" dataDxfId="816"/>
    <tableColumn id="7" name="Column7" dataDxfId="815"/>
    <tableColumn id="8" name="Column8" headerRowDxfId="814" dataDxfId="813"/>
    <tableColumn id="9" name="Column9" headerRowDxfId="812" dataDxfId="811"/>
    <tableColumn id="10" name="Column10" headerRowDxfId="810" dataDxfId="809"/>
    <tableColumn id="11" name="Column11" headerRowDxfId="808" dataDxfId="807"/>
    <tableColumn id="12" name="Column12" headerRowDxfId="806" dataDxfId="805"/>
    <tableColumn id="13" name="Column13" headerRowDxfId="804" dataDxfId="803"/>
    <tableColumn id="14" name="Column14" headerRowDxfId="802" dataDxfId="801"/>
    <tableColumn id="15" name="Column15" headerRowDxfId="800" dataDxfId="799"/>
    <tableColumn id="16" name="Column16" headerRowDxfId="798" dataDxfId="797"/>
    <tableColumn id="17" name="Column17" headerRowDxfId="796" dataDxfId="795"/>
    <tableColumn id="18" name="Column18" headerRowDxfId="794" dataDxfId="793"/>
    <tableColumn id="19" name="Column19" headerRowDxfId="792" dataDxfId="791"/>
    <tableColumn id="20" name="Column20" headerRowDxfId="790" dataDxfId="789"/>
    <tableColumn id="21" name="Column21" headerRowDxfId="788" dataDxfId="787"/>
    <tableColumn id="22" name="Column22" headerRowDxfId="786" dataDxfId="785"/>
    <tableColumn id="23" name="Column23" headerRowDxfId="784" dataDxfId="783"/>
    <tableColumn id="24" name="Column24" headerRowDxfId="782" dataDxfId="781"/>
    <tableColumn id="25" name="Column25" headerRowDxfId="780" dataDxfId="779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id="4" name="mTCA7" displayName="mTCA7" ref="A4:Y89" headerRowCount="0" totalsRowShown="0" headerRowDxfId="778" headerRowBorderDxfId="777" tableBorderDxfId="776">
  <tableColumns count="25">
    <tableColumn id="1" name="Column1" headerRowDxfId="775" dataDxfId="774"/>
    <tableColumn id="2" name="Column2" headerRowDxfId="773" dataDxfId="772"/>
    <tableColumn id="25" name="Column25" headerRowDxfId="771" dataDxfId="770"/>
    <tableColumn id="3" name="Column3" headerRowDxfId="769" dataDxfId="768"/>
    <tableColumn id="4" name="Column4" headerRowDxfId="767" dataDxfId="766"/>
    <tableColumn id="5" name="Column5" headerRowDxfId="765" dataDxfId="764"/>
    <tableColumn id="6" name="Column6" headerRowDxfId="763" dataDxfId="762"/>
    <tableColumn id="7" name="Column7" headerRowDxfId="761" dataDxfId="760"/>
    <tableColumn id="8" name="Column8" headerRowDxfId="759" dataDxfId="758"/>
    <tableColumn id="9" name="Column9" headerRowDxfId="757" dataDxfId="756"/>
    <tableColumn id="10" name="Column10" headerRowDxfId="755" dataDxfId="754"/>
    <tableColumn id="11" name="Column11" headerRowDxfId="753" dataDxfId="752"/>
    <tableColumn id="12" name="Column12" headerRowDxfId="751" dataDxfId="750"/>
    <tableColumn id="13" name="Column13" headerRowDxfId="749" dataDxfId="748"/>
    <tableColumn id="14" name="Column14" headerRowDxfId="747" dataDxfId="746"/>
    <tableColumn id="15" name="Column15" headerRowDxfId="745" dataDxfId="744"/>
    <tableColumn id="16" name="Column16" headerRowDxfId="743" dataDxfId="742"/>
    <tableColumn id="17" name="Column17" headerRowDxfId="741" dataDxfId="740"/>
    <tableColumn id="18" name="Column18" headerRowDxfId="739" dataDxfId="738"/>
    <tableColumn id="19" name="Column19" headerRowDxfId="737" dataDxfId="736"/>
    <tableColumn id="20" name="Column20" headerRowDxfId="735" dataDxfId="734"/>
    <tableColumn id="21" name="Column21" headerRowDxfId="733" dataDxfId="732"/>
    <tableColumn id="22" name="Column22" headerRowDxfId="731" dataDxfId="730"/>
    <tableColumn id="23" name="Column23" headerRowDxfId="729" dataDxfId="728"/>
    <tableColumn id="24" name="Column24" headerRowDxfId="727" dataCellStyle="Normal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id="5" name="mTCA8" displayName="mTCA8" ref="A4:Y89" headerRowCount="0" totalsRowShown="0" headerRowDxfId="726" headerRowBorderDxfId="725" tableBorderDxfId="724">
  <tableColumns count="25">
    <tableColumn id="1" name="Column1" headerRowDxfId="723" dataDxfId="722"/>
    <tableColumn id="2" name="Column2" headerRowDxfId="721" dataDxfId="720"/>
    <tableColumn id="25" name="Column25" headerRowDxfId="719" dataDxfId="718"/>
    <tableColumn id="3" name="Column3" headerRowDxfId="717" dataDxfId="716"/>
    <tableColumn id="4" name="Column4" headerRowDxfId="715" dataDxfId="714"/>
    <tableColumn id="5" name="Column5" headerRowDxfId="713" dataDxfId="712"/>
    <tableColumn id="6" name="Column6" headerRowDxfId="711" dataDxfId="710"/>
    <tableColumn id="7" name="Column7" headerRowDxfId="709" dataDxfId="708"/>
    <tableColumn id="8" name="Column8" headerRowDxfId="707" dataDxfId="706"/>
    <tableColumn id="9" name="Column9" headerRowDxfId="705" dataDxfId="704"/>
    <tableColumn id="10" name="Column10" headerRowDxfId="703" dataDxfId="702"/>
    <tableColumn id="11" name="Column11" headerRowDxfId="701" dataDxfId="700"/>
    <tableColumn id="12" name="Column12" headerRowDxfId="699" dataDxfId="698"/>
    <tableColumn id="13" name="Column13" headerRowDxfId="697" dataDxfId="696"/>
    <tableColumn id="14" name="Column14" headerRowDxfId="695" dataDxfId="694"/>
    <tableColumn id="15" name="Column15" headerRowDxfId="693" dataDxfId="692"/>
    <tableColumn id="16" name="Column16" headerRowDxfId="691" dataDxfId="690"/>
    <tableColumn id="17" name="Column17" headerRowDxfId="689" dataDxfId="688"/>
    <tableColumn id="18" name="Column18" headerRowDxfId="687" dataDxfId="686"/>
    <tableColumn id="19" name="Column19" headerRowDxfId="685" dataDxfId="684"/>
    <tableColumn id="20" name="Column20" headerRowDxfId="683" dataDxfId="682"/>
    <tableColumn id="21" name="Column21" headerRowDxfId="681" dataDxfId="680"/>
    <tableColumn id="22" name="Column22" headerRowDxfId="679" dataDxfId="678"/>
    <tableColumn id="23" name="Column23" headerRowDxfId="677" dataDxfId="676"/>
    <tableColumn id="24" name="Column24" headerRowDxfId="675" dataCellStyle="Normal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id="8" name="mTCA9" displayName="mTCA9" ref="A4:Y106" headerRowCount="0" totalsRowShown="0" headerRowDxfId="674" headerRowBorderDxfId="673" tableBorderDxfId="672">
  <tableColumns count="25">
    <tableColumn id="1" name="Column1" headerRowDxfId="671" dataDxfId="670"/>
    <tableColumn id="2" name="Column2" headerRowDxfId="669" dataDxfId="668"/>
    <tableColumn id="25" name="Column25" headerRowDxfId="667" dataDxfId="666"/>
    <tableColumn id="3" name="Column3" headerRowDxfId="665" dataDxfId="664"/>
    <tableColumn id="4" name="Column4" headerRowDxfId="663" dataDxfId="662"/>
    <tableColumn id="5" name="Column5" headerRowDxfId="661" dataDxfId="660"/>
    <tableColumn id="6" name="Column6" headerRowDxfId="659" dataDxfId="658"/>
    <tableColumn id="7" name="Column7" headerRowDxfId="657" dataDxfId="656"/>
    <tableColumn id="8" name="Column8" headerRowDxfId="655" dataDxfId="654"/>
    <tableColumn id="9" name="Column9" headerRowDxfId="653" dataDxfId="652"/>
    <tableColumn id="10" name="Column10" headerRowDxfId="651" dataDxfId="650"/>
    <tableColumn id="11" name="Column11" headerRowDxfId="649" dataDxfId="648"/>
    <tableColumn id="12" name="Column12" headerRowDxfId="647" dataDxfId="646"/>
    <tableColumn id="13" name="Column13" headerRowDxfId="645" dataDxfId="644"/>
    <tableColumn id="14" name="Column14" headerRowDxfId="643" dataDxfId="642"/>
    <tableColumn id="15" name="Column15" headerRowDxfId="641" dataDxfId="640"/>
    <tableColumn id="16" name="Column16" headerRowDxfId="639" dataDxfId="638"/>
    <tableColumn id="17" name="Column17" headerRowDxfId="637" dataDxfId="636"/>
    <tableColumn id="18" name="Column18" headerRowDxfId="635" dataDxfId="634"/>
    <tableColumn id="19" name="Column19" headerRowDxfId="633" dataDxfId="632"/>
    <tableColumn id="20" name="Column20" headerRowDxfId="631" dataDxfId="630"/>
    <tableColumn id="21" name="Column21" headerRowDxfId="629" dataDxfId="628"/>
    <tableColumn id="22" name="Column22" headerRowDxfId="627" dataDxfId="626"/>
    <tableColumn id="23" name="Column23" headerRowDxfId="625" dataDxfId="624"/>
    <tableColumn id="24" name="Column24" headerRowDxfId="623" dataCellStyle="Normal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id="9" name="mTCA10" displayName="mTCA10" ref="A4:Y94" headerRowCount="0" totalsRowShown="0" headerRowDxfId="622" headerRowBorderDxfId="621" tableBorderDxfId="620">
  <tableColumns count="25">
    <tableColumn id="1" name="Column1" headerRowDxfId="619" dataDxfId="618"/>
    <tableColumn id="2" name="Column2" headerRowDxfId="617" dataDxfId="616"/>
    <tableColumn id="25" name="Column25" headerRowDxfId="615" dataDxfId="614"/>
    <tableColumn id="3" name="Column3" headerRowDxfId="613" dataDxfId="612"/>
    <tableColumn id="4" name="Column4" headerRowDxfId="611" dataDxfId="610"/>
    <tableColumn id="5" name="Column5" headerRowDxfId="609" dataDxfId="608"/>
    <tableColumn id="6" name="Column6" headerRowDxfId="607" dataDxfId="606"/>
    <tableColumn id="7" name="Column7" headerRowDxfId="605" dataDxfId="604"/>
    <tableColumn id="8" name="Column8" headerRowDxfId="603" dataDxfId="602"/>
    <tableColumn id="9" name="Column9" headerRowDxfId="601" dataDxfId="600"/>
    <tableColumn id="10" name="Column10" headerRowDxfId="599" dataDxfId="598"/>
    <tableColumn id="11" name="Column11" headerRowDxfId="597" dataDxfId="596"/>
    <tableColumn id="12" name="Column12" headerRowDxfId="595" dataDxfId="594"/>
    <tableColumn id="13" name="Column13" headerRowDxfId="593" dataDxfId="592"/>
    <tableColumn id="14" name="Column14" headerRowDxfId="591" dataDxfId="590"/>
    <tableColumn id="15" name="Column15" headerRowDxfId="589" dataDxfId="588"/>
    <tableColumn id="16" name="Column16" headerRowDxfId="587" dataDxfId="586"/>
    <tableColumn id="17" name="Column17" headerRowDxfId="585" dataDxfId="584"/>
    <tableColumn id="18" name="Column18" headerRowDxfId="583" dataDxfId="582"/>
    <tableColumn id="19" name="Column19" headerRowDxfId="581" dataDxfId="580"/>
    <tableColumn id="20" name="Column20" headerRowDxfId="579" dataDxfId="578"/>
    <tableColumn id="21" name="Column21" headerRowDxfId="577" dataDxfId="576"/>
    <tableColumn id="22" name="Column22" headerRowDxfId="575" dataDxfId="574"/>
    <tableColumn id="23" name="Column23" headerRowDxfId="573" dataDxfId="572"/>
    <tableColumn id="24" name="Column24" headerRowDxfId="571" dataDxfId="570" dataCellStyle="Normal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id="10" name="mTCA11" displayName="mTCA11" ref="A4:Y91" headerRowCount="0" totalsRowShown="0" headerRowDxfId="569" headerRowBorderDxfId="568" tableBorderDxfId="567">
  <tableColumns count="25">
    <tableColumn id="1" name="Column1" headerRowDxfId="566" dataDxfId="565"/>
    <tableColumn id="2" name="Column2" headerRowDxfId="564" dataDxfId="563"/>
    <tableColumn id="25" name="Column25" headerRowDxfId="562" dataDxfId="561"/>
    <tableColumn id="3" name="Column3" headerRowDxfId="560" dataDxfId="559"/>
    <tableColumn id="4" name="Column4" headerRowDxfId="558" dataDxfId="557"/>
    <tableColumn id="5" name="Column5" headerRowDxfId="556" dataDxfId="555"/>
    <tableColumn id="6" name="Column6" headerRowDxfId="554" dataDxfId="553"/>
    <tableColumn id="7" name="Column7" headerRowDxfId="552" dataDxfId="551"/>
    <tableColumn id="8" name="Column8" headerRowDxfId="550" dataDxfId="549"/>
    <tableColumn id="9" name="Column9" headerRowDxfId="548" dataDxfId="547"/>
    <tableColumn id="10" name="Column10" headerRowDxfId="546" dataDxfId="545"/>
    <tableColumn id="11" name="Column11" headerRowDxfId="544" dataDxfId="543"/>
    <tableColumn id="12" name="Column12" headerRowDxfId="542" dataDxfId="541"/>
    <tableColumn id="13" name="Column13" headerRowDxfId="540" dataDxfId="539"/>
    <tableColumn id="14" name="Column14" headerRowDxfId="538" dataDxfId="537"/>
    <tableColumn id="15" name="Column15" headerRowDxfId="536" dataDxfId="535"/>
    <tableColumn id="16" name="Column16" headerRowDxfId="534" dataDxfId="533"/>
    <tableColumn id="17" name="Column17" headerRowDxfId="532" dataDxfId="531"/>
    <tableColumn id="18" name="Column18" headerRowDxfId="530" dataDxfId="529"/>
    <tableColumn id="19" name="Column19" headerRowDxfId="528" dataDxfId="527"/>
    <tableColumn id="20" name="Column20" headerRowDxfId="526" dataDxfId="525"/>
    <tableColumn id="21" name="Column21" headerRowDxfId="524" dataDxfId="523"/>
    <tableColumn id="22" name="Column22" headerRowDxfId="522" dataDxfId="521"/>
    <tableColumn id="23" name="Column23" headerRowDxfId="520" dataDxfId="519"/>
    <tableColumn id="24" name="Column24" headerRowDxfId="518" dataCellStyle="Normal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id="11" name="mTCA12" displayName="mTCA12" ref="A4:Y87" headerRowCount="0" totalsRowShown="0" headerRowDxfId="517" headerRowBorderDxfId="516" tableBorderDxfId="515">
  <tableColumns count="25">
    <tableColumn id="1" name="Column1" headerRowDxfId="514" dataDxfId="513"/>
    <tableColumn id="2" name="Column2" headerRowDxfId="512" dataDxfId="511"/>
    <tableColumn id="25" name="Column25" headerRowDxfId="510" dataDxfId="509"/>
    <tableColumn id="3" name="Column3" headerRowDxfId="508" dataDxfId="507"/>
    <tableColumn id="4" name="Column4" headerRowDxfId="506" dataDxfId="505"/>
    <tableColumn id="5" name="Column5" headerRowDxfId="504" dataDxfId="503"/>
    <tableColumn id="6" name="Column6" headerRowDxfId="502" dataDxfId="501"/>
    <tableColumn id="7" name="Column7" headerRowDxfId="500" dataDxfId="499"/>
    <tableColumn id="8" name="Column8" headerRowDxfId="498" dataDxfId="497"/>
    <tableColumn id="9" name="Column9" headerRowDxfId="496" dataDxfId="495"/>
    <tableColumn id="10" name="Column10" headerRowDxfId="494" dataDxfId="493"/>
    <tableColumn id="11" name="Column11" headerRowDxfId="492" dataDxfId="491"/>
    <tableColumn id="12" name="Column12" headerRowDxfId="490" dataDxfId="489"/>
    <tableColumn id="13" name="Column13" headerRowDxfId="488" dataDxfId="487"/>
    <tableColumn id="14" name="Column14" headerRowDxfId="486" dataDxfId="485"/>
    <tableColumn id="15" name="Column15" headerRowDxfId="484" dataDxfId="483"/>
    <tableColumn id="16" name="Column16" headerRowDxfId="482" dataDxfId="481"/>
    <tableColumn id="17" name="Column17" headerRowDxfId="480" dataDxfId="479"/>
    <tableColumn id="18" name="Column18" headerRowDxfId="478" dataDxfId="477"/>
    <tableColumn id="19" name="Column19" headerRowDxfId="476" dataDxfId="475"/>
    <tableColumn id="20" name="Column20" headerRowDxfId="474" dataDxfId="473"/>
    <tableColumn id="21" name="Column21" headerRowDxfId="472" dataDxfId="471"/>
    <tableColumn id="22" name="Column22" headerRowDxfId="470" dataDxfId="469"/>
    <tableColumn id="23" name="Column23" headerRowDxfId="468" dataDxfId="467"/>
    <tableColumn id="24" name="Column24" headerRowDxfId="466" dataCellStyle="Normal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id="12" name="mTCA13" displayName="mTCA13" ref="A4:Y68" headerRowCount="0" totalsRowShown="0" headerRowDxfId="465" headerRowBorderDxfId="464" tableBorderDxfId="463">
  <tableColumns count="25">
    <tableColumn id="1" name="Column1" headerRowDxfId="462" dataDxfId="461"/>
    <tableColumn id="2" name="Column2" headerRowDxfId="460" dataDxfId="459"/>
    <tableColumn id="25" name="Column25" headerRowDxfId="458" dataDxfId="457"/>
    <tableColumn id="3" name="Column3" headerRowDxfId="456" dataDxfId="455"/>
    <tableColumn id="4" name="Column4" headerRowDxfId="454" dataDxfId="453"/>
    <tableColumn id="5" name="Column5" headerRowDxfId="452" dataDxfId="451"/>
    <tableColumn id="6" name="Column6" headerRowDxfId="450" dataDxfId="449"/>
    <tableColumn id="7" name="Column7" headerRowDxfId="448" dataDxfId="447"/>
    <tableColumn id="8" name="Column8" headerRowDxfId="446" dataDxfId="445"/>
    <tableColumn id="9" name="Column9" headerRowDxfId="444" dataDxfId="443"/>
    <tableColumn id="10" name="Column10" headerRowDxfId="442" dataDxfId="441"/>
    <tableColumn id="11" name="Column11" headerRowDxfId="440" dataDxfId="439"/>
    <tableColumn id="12" name="Column12" headerRowDxfId="438" dataDxfId="437"/>
    <tableColumn id="13" name="Column13" headerRowDxfId="436" dataDxfId="435"/>
    <tableColumn id="14" name="Column14" headerRowDxfId="434" dataDxfId="433"/>
    <tableColumn id="15" name="Column15" headerRowDxfId="432" dataDxfId="431"/>
    <tableColumn id="16" name="Column16" headerRowDxfId="430" dataDxfId="429"/>
    <tableColumn id="17" name="Column17" headerRowDxfId="428" dataDxfId="427"/>
    <tableColumn id="18" name="Column18" headerRowDxfId="426" dataDxfId="425"/>
    <tableColumn id="19" name="Column19" headerRowDxfId="424" dataDxfId="423"/>
    <tableColumn id="20" name="Column20" headerRowDxfId="422" dataDxfId="421"/>
    <tableColumn id="21" name="Column21" headerRowDxfId="420" dataDxfId="419"/>
    <tableColumn id="22" name="Column22" headerRowDxfId="418" dataDxfId="417"/>
    <tableColumn id="23" name="Column23" headerRowDxfId="416" dataDxfId="415"/>
    <tableColumn id="24" name="Column24" headerRowDxfId="414" dataCellStyle="Normal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id="13" name="mTCA14" displayName="mTCA14" ref="A4:Y100" headerRowCount="0" totalsRowShown="0" headerRowDxfId="413" headerRowBorderDxfId="412" tableBorderDxfId="411">
  <tableColumns count="25">
    <tableColumn id="1" name="Column1" headerRowDxfId="410" dataDxfId="409"/>
    <tableColumn id="2" name="Column2" headerRowDxfId="408" dataDxfId="407"/>
    <tableColumn id="25" name="Column25" headerRowDxfId="406" dataDxfId="405"/>
    <tableColumn id="3" name="Column3" headerRowDxfId="404" dataDxfId="403"/>
    <tableColumn id="4" name="Column4" headerRowDxfId="402" dataDxfId="401"/>
    <tableColumn id="5" name="Column5" headerRowDxfId="400" dataDxfId="399"/>
    <tableColumn id="6" name="Column6" headerRowDxfId="398" dataDxfId="397"/>
    <tableColumn id="7" name="Column7" headerRowDxfId="396" dataDxfId="395"/>
    <tableColumn id="8" name="Column8" headerRowDxfId="394" dataDxfId="393"/>
    <tableColumn id="9" name="Column9" headerRowDxfId="392" dataDxfId="391"/>
    <tableColumn id="10" name="Column10" headerRowDxfId="390" dataDxfId="389"/>
    <tableColumn id="11" name="Column11" headerRowDxfId="388" dataDxfId="387"/>
    <tableColumn id="12" name="Column12" headerRowDxfId="386" dataDxfId="385"/>
    <tableColumn id="13" name="Column13" headerRowDxfId="384" dataDxfId="383"/>
    <tableColumn id="14" name="Column14" headerRowDxfId="382" dataDxfId="381"/>
    <tableColumn id="15" name="Column15" headerRowDxfId="380" dataDxfId="379"/>
    <tableColumn id="16" name="Column16" headerRowDxfId="378" dataDxfId="377"/>
    <tableColumn id="17" name="Column17" headerRowDxfId="376" dataDxfId="375"/>
    <tableColumn id="18" name="Column18" headerRowDxfId="374" dataDxfId="373"/>
    <tableColumn id="19" name="Column19" headerRowDxfId="372" dataDxfId="371"/>
    <tableColumn id="20" name="Column20" headerRowDxfId="370" dataDxfId="369"/>
    <tableColumn id="21" name="Column21" headerRowDxfId="368" dataDxfId="367"/>
    <tableColumn id="22" name="Column22" headerRowDxfId="366" dataDxfId="365"/>
    <tableColumn id="23" name="Column23" headerRowDxfId="364" dataDxfId="363"/>
    <tableColumn id="24" name="Column24" headerRowDxfId="362" dataCellStyle="Normal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id="7" name="mTCA15" displayName="mTCA15" ref="A5:X81" headerRowCount="0" totalsRowShown="0" headerRowDxfId="361" headerRowBorderDxfId="360" tableBorderDxfId="359">
  <tableColumns count="24">
    <tableColumn id="1" name="Column1" headerRowDxfId="358" dataDxfId="357"/>
    <tableColumn id="2" name="Column2" headerRowDxfId="356" dataDxfId="355"/>
    <tableColumn id="24" name="Column24" headerRowDxfId="354" dataDxfId="353"/>
    <tableColumn id="23" name="Column23" headerRowDxfId="352" dataDxfId="351"/>
    <tableColumn id="3" name="Column3" headerRowDxfId="350" dataDxfId="349" dataCellStyle="Hyperlink"/>
    <tableColumn id="4" name="Column4" headerRowDxfId="348" dataDxfId="347"/>
    <tableColumn id="5" name="Column5" headerRowDxfId="346" dataDxfId="345"/>
    <tableColumn id="6" name="Column6" headerRowDxfId="344" dataDxfId="343"/>
    <tableColumn id="7" name="Column7" headerRowDxfId="342" dataDxfId="341"/>
    <tableColumn id="8" name="Column8" headerRowDxfId="340" dataDxfId="339"/>
    <tableColumn id="9" name="Column9" headerRowDxfId="338" dataDxfId="337"/>
    <tableColumn id="10" name="Column10" headerRowDxfId="336" dataDxfId="335"/>
    <tableColumn id="11" name="Column11" headerRowDxfId="334" dataDxfId="333"/>
    <tableColumn id="12" name="Column12" headerRowDxfId="332" dataDxfId="331"/>
    <tableColumn id="13" name="Column13" headerRowDxfId="330" dataDxfId="329"/>
    <tableColumn id="14" name="Column14" headerRowDxfId="328" dataDxfId="327"/>
    <tableColumn id="15" name="Column15" headerRowDxfId="326" dataDxfId="325"/>
    <tableColumn id="16" name="Column16" headerRowDxfId="324" dataDxfId="323"/>
    <tableColumn id="17" name="Column17" headerRowDxfId="322" dataDxfId="321"/>
    <tableColumn id="18" name="Column18" headerRowDxfId="320" dataDxfId="319"/>
    <tableColumn id="19" name="Column19" headerRowDxfId="318" dataDxfId="317"/>
    <tableColumn id="20" name="Column20" headerRowDxfId="316" dataDxfId="315"/>
    <tableColumn id="21" name="Column21" headerRowDxfId="314" dataDxfId="313"/>
    <tableColumn id="22" name="Column22" headerRowDxfId="312" dataDxfId="311"/>
  </tableColumns>
  <tableStyleInfo name="TableStyleMedium1" showFirstColumn="0" showLastColumn="0" showRowStripes="1" showColumnStripes="0"/>
</table>
</file>

<file path=xl/tables/table17.xml><?xml version="1.0" encoding="utf-8"?>
<table xmlns="http://schemas.openxmlformats.org/spreadsheetml/2006/main" id="14" name="mTCA16" displayName="mTCA16" ref="A4:Y59" headerRowCount="0" totalsRowShown="0" headerRowDxfId="310" headerRowBorderDxfId="309" tableBorderDxfId="308">
  <tableColumns count="25">
    <tableColumn id="1" name="Column1" headerRowDxfId="307" dataDxfId="306"/>
    <tableColumn id="2" name="Column2" headerRowDxfId="305" dataDxfId="304"/>
    <tableColumn id="25" name="Column25" headerRowDxfId="303" dataDxfId="302"/>
    <tableColumn id="3" name="Column3" headerRowDxfId="301" dataDxfId="300"/>
    <tableColumn id="4" name="Column4" headerRowDxfId="299" dataDxfId="298"/>
    <tableColumn id="5" name="Column5" headerRowDxfId="297" dataDxfId="296"/>
    <tableColumn id="6" name="Column6" headerRowDxfId="295" dataDxfId="294"/>
    <tableColumn id="7" name="Column7" headerRowDxfId="293" dataDxfId="292"/>
    <tableColumn id="8" name="Column8" headerRowDxfId="291" dataDxfId="290"/>
    <tableColumn id="9" name="Column9" headerRowDxfId="289" dataDxfId="288"/>
    <tableColumn id="10" name="Column10" headerRowDxfId="287" dataDxfId="286"/>
    <tableColumn id="11" name="Column11" headerRowDxfId="285" dataDxfId="284"/>
    <tableColumn id="12" name="Column12" headerRowDxfId="283" dataDxfId="282"/>
    <tableColumn id="13" name="Column13" headerRowDxfId="281" dataDxfId="280"/>
    <tableColumn id="14" name="Column14" headerRowDxfId="279" dataDxfId="278"/>
    <tableColumn id="15" name="Column15" headerRowDxfId="277" dataDxfId="276"/>
    <tableColumn id="16" name="Column16" headerRowDxfId="275" dataDxfId="274"/>
    <tableColumn id="17" name="Column17" headerRowDxfId="273" dataDxfId="272"/>
    <tableColumn id="18" name="Column18" headerRowDxfId="271" dataDxfId="270"/>
    <tableColumn id="19" name="Column19" headerRowDxfId="269" dataDxfId="268"/>
    <tableColumn id="20" name="Column20" headerRowDxfId="267" dataDxfId="266"/>
    <tableColumn id="21" name="Column21" headerRowDxfId="265" dataDxfId="264"/>
    <tableColumn id="22" name="Column22" headerRowDxfId="263" dataDxfId="262"/>
    <tableColumn id="23" name="Column23" headerRowDxfId="261" dataDxfId="260"/>
    <tableColumn id="24" name="Column24" headerRowDxfId="259" dataCellStyle="Normal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id="15" name="mTCA17" displayName="mTCA17" ref="A4:Y97" headerRowCount="0" totalsRowShown="0" headerRowDxfId="258" headerRowBorderDxfId="257" tableBorderDxfId="256">
  <tableColumns count="25">
    <tableColumn id="1" name="Column1" headerRowDxfId="255" dataDxfId="254"/>
    <tableColumn id="2" name="Column2" headerRowDxfId="253" dataDxfId="252"/>
    <tableColumn id="25" name="Column25" headerRowDxfId="251" dataDxfId="250"/>
    <tableColumn id="3" name="Column3" headerRowDxfId="249" dataDxfId="248"/>
    <tableColumn id="4" name="Column4" headerRowDxfId="247" dataDxfId="246"/>
    <tableColumn id="5" name="Column5" headerRowDxfId="245" dataDxfId="244"/>
    <tableColumn id="6" name="Column6" headerRowDxfId="243" dataDxfId="242"/>
    <tableColumn id="7" name="Column7" headerRowDxfId="241" dataDxfId="240"/>
    <tableColumn id="8" name="Column8" headerRowDxfId="239" dataDxfId="238"/>
    <tableColumn id="9" name="Column9" headerRowDxfId="237" dataDxfId="236"/>
    <tableColumn id="10" name="Column10" headerRowDxfId="235" dataDxfId="234"/>
    <tableColumn id="11" name="Column11" headerRowDxfId="233" dataDxfId="232"/>
    <tableColumn id="12" name="Column12" headerRowDxfId="231" dataDxfId="230"/>
    <tableColumn id="13" name="Column13" headerRowDxfId="229" dataDxfId="228"/>
    <tableColumn id="14" name="Column14" headerRowDxfId="227" dataDxfId="226"/>
    <tableColumn id="15" name="Column15" headerRowDxfId="225" dataDxfId="224"/>
    <tableColumn id="16" name="Column16" headerRowDxfId="223" dataDxfId="222"/>
    <tableColumn id="17" name="Column17" headerRowDxfId="221" dataDxfId="220"/>
    <tableColumn id="18" name="Column18" headerRowDxfId="219" dataDxfId="218"/>
    <tableColumn id="19" name="Column19" headerRowDxfId="217" dataDxfId="216"/>
    <tableColumn id="20" name="Column20" headerRowDxfId="215" dataDxfId="214"/>
    <tableColumn id="21" name="Column21" headerRowDxfId="213" dataDxfId="212"/>
    <tableColumn id="22" name="Column22" headerRowDxfId="211" dataDxfId="210"/>
    <tableColumn id="23" name="Column23" headerRowDxfId="209" dataDxfId="208"/>
    <tableColumn id="24" name="Column24" headerRowDxfId="207" dataCellStyle="Normal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id="17" name="mTCA18" displayName="mTCA18" ref="A4:Y84" headerRowCount="0" totalsRowShown="0" headerRowDxfId="206" headerRowBorderDxfId="205" tableBorderDxfId="204">
  <tableColumns count="25">
    <tableColumn id="1" name="Column1" headerRowDxfId="203" dataDxfId="202"/>
    <tableColumn id="2" name="Column2" headerRowDxfId="201" dataDxfId="200"/>
    <tableColumn id="25" name="Column25" headerRowDxfId="199" dataDxfId="198"/>
    <tableColumn id="3" name="Column3" headerRowDxfId="197" dataDxfId="196"/>
    <tableColumn id="4" name="Column4" headerRowDxfId="195" dataDxfId="194"/>
    <tableColumn id="5" name="Column5" headerRowDxfId="193" dataDxfId="192"/>
    <tableColumn id="6" name="Column6" headerRowDxfId="191" dataDxfId="190"/>
    <tableColumn id="7" name="Column7" headerRowDxfId="189" dataDxfId="188"/>
    <tableColumn id="8" name="Column8" headerRowDxfId="187" dataDxfId="186"/>
    <tableColumn id="9" name="Column9" headerRowDxfId="185" dataDxfId="184"/>
    <tableColumn id="10" name="Column10" headerRowDxfId="183" dataDxfId="182"/>
    <tableColumn id="11" name="Column11" headerRowDxfId="181" dataDxfId="180"/>
    <tableColumn id="12" name="Column12" headerRowDxfId="179" dataDxfId="178"/>
    <tableColumn id="13" name="Column13" headerRowDxfId="177" dataDxfId="176"/>
    <tableColumn id="14" name="Column14" headerRowDxfId="175" dataDxfId="174"/>
    <tableColumn id="15" name="Column15" headerRowDxfId="173" dataDxfId="172"/>
    <tableColumn id="16" name="Column16" headerRowDxfId="171" dataDxfId="170"/>
    <tableColumn id="17" name="Column17" headerRowDxfId="169" dataDxfId="168"/>
    <tableColumn id="18" name="Column18" headerRowDxfId="167" dataDxfId="166"/>
    <tableColumn id="19" name="Column19" headerRowDxfId="165" dataDxfId="164"/>
    <tableColumn id="20" name="Column20" headerRowDxfId="163" dataDxfId="162"/>
    <tableColumn id="21" name="Column21" headerRowDxfId="161" dataDxfId="160"/>
    <tableColumn id="22" name="Column22" headerRowDxfId="159" dataDxfId="158"/>
    <tableColumn id="23" name="Column23" headerRowDxfId="157" dataDxfId="156"/>
    <tableColumn id="24" name="Column24" headerRowDxfId="155" dataCellStyle="Normal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id="19" name="mTCA19" displayName="mTCA19" ref="A4:Y102" headerRowCount="0" totalsRowShown="0" headerRowDxfId="154" headerRowBorderDxfId="153" tableBorderDxfId="152">
  <tableColumns count="25">
    <tableColumn id="1" name="Column1" headerRowDxfId="151" dataDxfId="150"/>
    <tableColumn id="2" name="Column2" headerRowDxfId="149" dataDxfId="148"/>
    <tableColumn id="25" name="Column25" headerRowDxfId="147" dataDxfId="146"/>
    <tableColumn id="3" name="Column3" headerRowDxfId="145" dataDxfId="144"/>
    <tableColumn id="4" name="Column4" headerRowDxfId="143" dataDxfId="142"/>
    <tableColumn id="5" name="Column5" headerRowDxfId="141" dataDxfId="140"/>
    <tableColumn id="6" name="Column6" headerRowDxfId="139" dataDxfId="138"/>
    <tableColumn id="7" name="Column7" headerRowDxfId="137" dataDxfId="136"/>
    <tableColumn id="8" name="Column8" headerRowDxfId="135" dataDxfId="134"/>
    <tableColumn id="9" name="Column9" headerRowDxfId="133" dataDxfId="132"/>
    <tableColumn id="10" name="Column10" headerRowDxfId="131" dataDxfId="130"/>
    <tableColumn id="11" name="Column11" headerRowDxfId="129" dataDxfId="128"/>
    <tableColumn id="12" name="Column12" headerRowDxfId="127" dataDxfId="126"/>
    <tableColumn id="13" name="Column13" headerRowDxfId="125" dataDxfId="124"/>
    <tableColumn id="14" name="Column14" headerRowDxfId="123" dataDxfId="122"/>
    <tableColumn id="15" name="Column15" headerRowDxfId="121" dataDxfId="120"/>
    <tableColumn id="16" name="Column16" headerRowDxfId="119" dataDxfId="118"/>
    <tableColumn id="17" name="Column17" headerRowDxfId="117" dataDxfId="116"/>
    <tableColumn id="18" name="Column18" headerRowDxfId="115" dataDxfId="114"/>
    <tableColumn id="19" name="Column19" headerRowDxfId="113" dataDxfId="112"/>
    <tableColumn id="20" name="Column20" headerRowDxfId="111" dataDxfId="110"/>
    <tableColumn id="21" name="Column21" headerRowDxfId="109" dataDxfId="108"/>
    <tableColumn id="22" name="Column22" headerRowDxfId="107" dataDxfId="106"/>
    <tableColumn id="23" name="Column23" headerRowDxfId="105" dataDxfId="104"/>
    <tableColumn id="24" name="Column24" headerRowDxfId="103" dataCellStyle="Normal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id="18" name="mTCA20" displayName="mTCA20" ref="A4:Y84" headerRowCount="0" totalsRowShown="0" headerRowDxfId="102" headerRowBorderDxfId="101" tableBorderDxfId="100">
  <tableColumns count="25">
    <tableColumn id="1" name="Column1" headerRowDxfId="99" dataDxfId="98"/>
    <tableColumn id="2" name="Column2" headerRowDxfId="97" dataDxfId="96"/>
    <tableColumn id="25" name="Column25" headerRowDxfId="95" dataDxfId="94"/>
    <tableColumn id="3" name="Column3" headerRowDxfId="93" dataDxfId="92"/>
    <tableColumn id="4" name="Column4" headerRowDxfId="91" dataDxfId="90"/>
    <tableColumn id="5" name="Column5" headerRowDxfId="89" dataDxfId="88"/>
    <tableColumn id="6" name="Column6" headerRowDxfId="87" dataDxfId="86"/>
    <tableColumn id="7" name="Column7" headerRowDxfId="85" dataDxfId="84"/>
    <tableColumn id="8" name="Column8" headerRowDxfId="83" dataDxfId="82"/>
    <tableColumn id="9" name="Column9" headerRowDxfId="81" dataDxfId="80"/>
    <tableColumn id="10" name="Column10" headerRowDxfId="79" dataDxfId="78"/>
    <tableColumn id="11" name="Column11" headerRowDxfId="77" dataDxfId="76"/>
    <tableColumn id="12" name="Column12" headerRowDxfId="75" dataDxfId="74"/>
    <tableColumn id="13" name="Column13" headerRowDxfId="73" dataDxfId="72"/>
    <tableColumn id="14" name="Column14" headerRowDxfId="71" dataDxfId="70"/>
    <tableColumn id="15" name="Column15" headerRowDxfId="69" dataDxfId="68"/>
    <tableColumn id="16" name="Column16" headerRowDxfId="67" dataDxfId="66"/>
    <tableColumn id="17" name="Column17" headerRowDxfId="65" dataDxfId="64"/>
    <tableColumn id="18" name="Column18" headerRowDxfId="63" dataDxfId="62"/>
    <tableColumn id="19" name="Column19" headerRowDxfId="61" dataDxfId="60"/>
    <tableColumn id="20" name="Column20" headerRowDxfId="59" dataDxfId="58"/>
    <tableColumn id="21" name="Column21" headerRowDxfId="57" dataDxfId="56"/>
    <tableColumn id="22" name="Column22" headerRowDxfId="55" dataDxfId="54"/>
    <tableColumn id="23" name="Column23" headerRowDxfId="53" dataDxfId="52"/>
    <tableColumn id="24" name="Column24" headerRowDxfId="51" dataCellStyle="Normal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id="3" name="Table74" displayName="Table74" ref="A5:X35" headerRowCount="0" totalsRowShown="0" headerRowDxfId="50" headerRowBorderDxfId="49" tableBorderDxfId="48">
  <tableColumns count="24">
    <tableColumn id="1" name="Column1" headerRowDxfId="47" dataDxfId="46"/>
    <tableColumn id="2" name="Column2" headerRowDxfId="45" dataDxfId="44"/>
    <tableColumn id="24" name="Column24" headerRowDxfId="43" dataDxfId="42"/>
    <tableColumn id="23" name="Column23" headerRowDxfId="41" dataDxfId="40"/>
    <tableColumn id="3" name="Column3" headerRowDxfId="39" dataDxfId="38" dataCellStyle="Hyperlink"/>
    <tableColumn id="4" name="Column4" headerRowDxfId="37" dataDxfId="36"/>
    <tableColumn id="5" name="Column5" headerRowDxfId="35" dataDxfId="34"/>
    <tableColumn id="6" name="Column6" headerRowDxfId="33" dataDxfId="32"/>
    <tableColumn id="7" name="Column7" headerRowDxfId="31" dataDxfId="30"/>
    <tableColumn id="8" name="Column8" headerRowDxfId="29" dataDxfId="28"/>
    <tableColumn id="9" name="Column9" headerRowDxfId="27" dataDxfId="26"/>
    <tableColumn id="10" name="Column10" headerRowDxfId="25" dataDxfId="24"/>
    <tableColumn id="11" name="Column11" headerRowDxfId="23" dataDxfId="22"/>
    <tableColumn id="12" name="Column12" headerRowDxfId="21" dataDxfId="20"/>
    <tableColumn id="13" name="Column13" headerRowDxfId="19" dataDxfId="18"/>
    <tableColumn id="14" name="Column14" headerRowDxfId="17" dataDxfId="16"/>
    <tableColumn id="15" name="Column15" headerRowDxfId="15" dataDxfId="14"/>
    <tableColumn id="16" name="Column16" headerRowDxfId="13" dataDxfId="12"/>
    <tableColumn id="17" name="Column17" headerRowDxfId="11" dataDxfId="10"/>
    <tableColumn id="18" name="Column18" headerRowDxfId="9" dataDxfId="8"/>
    <tableColumn id="19" name="Column19" headerRowDxfId="7" dataDxfId="6"/>
    <tableColumn id="20" name="Column20" headerRowDxfId="5" dataDxfId="4"/>
    <tableColumn id="21" name="Column21" headerRowDxfId="3" dataDxfId="2"/>
    <tableColumn id="22" name="Column22" headerRowDxfId="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24H000003/" TargetMode="External"/><Relationship Id="rId13" Type="http://schemas.openxmlformats.org/officeDocument/2006/relationships/printerSettings" Target="../printerSettings/printerSettings4.bin"/><Relationship Id="rId3" Type="http://schemas.openxmlformats.org/officeDocument/2006/relationships/hyperlink" Target="http://cable.nscl.msu.edu:3000/cables/24H000001/" TargetMode="External"/><Relationship Id="rId7" Type="http://schemas.openxmlformats.org/officeDocument/2006/relationships/hyperlink" Target="http://cable.nscl.msu.edu:3000/cables/24H000002/" TargetMode="External"/><Relationship Id="rId12" Type="http://schemas.openxmlformats.org/officeDocument/2006/relationships/hyperlink" Target="http://cable.nscl.msu.edu:3000/cables/24F000009/" TargetMode="External"/><Relationship Id="rId2" Type="http://schemas.openxmlformats.org/officeDocument/2006/relationships/hyperlink" Target="http://cable.nscl.msu.edu:3000/cables/24H000014/" TargetMode="External"/><Relationship Id="rId1" Type="http://schemas.openxmlformats.org/officeDocument/2006/relationships/hyperlink" Target="http://cable.nscl.msu.edu:3000/cables/24H000010/" TargetMode="External"/><Relationship Id="rId6" Type="http://schemas.openxmlformats.org/officeDocument/2006/relationships/hyperlink" Target="http://cable.nscl.msu.edu:3000/cables/24H000030/" TargetMode="External"/><Relationship Id="rId11" Type="http://schemas.openxmlformats.org/officeDocument/2006/relationships/hyperlink" Target="http://cable.nscl.msu.edu:3000/cables/24F000000/" TargetMode="External"/><Relationship Id="rId5" Type="http://schemas.openxmlformats.org/officeDocument/2006/relationships/hyperlink" Target="http://cable.nscl.msu.edu:3000/cables/24H000029/" TargetMode="External"/><Relationship Id="rId10" Type="http://schemas.openxmlformats.org/officeDocument/2006/relationships/hyperlink" Target="http://cable.nscl.msu.edu:3000/cables/24F000026/" TargetMode="External"/><Relationship Id="rId4" Type="http://schemas.openxmlformats.org/officeDocument/2006/relationships/hyperlink" Target="http://cable.nscl.msu.edu:3000/cables/24H000000/" TargetMode="External"/><Relationship Id="rId9" Type="http://schemas.openxmlformats.org/officeDocument/2006/relationships/hyperlink" Target="http://cable.nscl.msu.edu:3000/cables/24F000186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2/" TargetMode="External"/><Relationship Id="rId13" Type="http://schemas.openxmlformats.org/officeDocument/2006/relationships/table" Target="../tables/table3.xml"/><Relationship Id="rId3" Type="http://schemas.openxmlformats.org/officeDocument/2006/relationships/hyperlink" Target="http://cable.nscl.msu.edu:3000/cables/34H000023/" TargetMode="External"/><Relationship Id="rId7" Type="http://schemas.openxmlformats.org/officeDocument/2006/relationships/hyperlink" Target="http://cable.nscl.msu.edu:3000/cables/34H000103/" TargetMode="External"/><Relationship Id="rId12" Type="http://schemas.openxmlformats.org/officeDocument/2006/relationships/printerSettings" Target="../printerSettings/printerSettings8.bin"/><Relationship Id="rId2" Type="http://schemas.openxmlformats.org/officeDocument/2006/relationships/hyperlink" Target="http://cable.nscl.msu.edu:3000/cables/34H000021/" TargetMode="External"/><Relationship Id="rId1" Type="http://schemas.openxmlformats.org/officeDocument/2006/relationships/hyperlink" Target="http://cable.nscl.msu.edu:3000/cables/34H000020/" TargetMode="External"/><Relationship Id="rId6" Type="http://schemas.openxmlformats.org/officeDocument/2006/relationships/hyperlink" Target="http://cable.nscl.msu.edu:3000/cables/34H000105/" TargetMode="External"/><Relationship Id="rId11" Type="http://schemas.openxmlformats.org/officeDocument/2006/relationships/hyperlink" Target="http://cable.nscl.msu.edu:3000/cables/34H000104/" TargetMode="External"/><Relationship Id="rId5" Type="http://schemas.openxmlformats.org/officeDocument/2006/relationships/hyperlink" Target="http://cable.nscl.msu.edu:3000/cables/34H000019/" TargetMode="External"/><Relationship Id="rId10" Type="http://schemas.openxmlformats.org/officeDocument/2006/relationships/hyperlink" Target="http://cable.nscl.msu.edu:3000/cables/34H000116/" TargetMode="External"/><Relationship Id="rId4" Type="http://schemas.openxmlformats.org/officeDocument/2006/relationships/hyperlink" Target="http://cable.nscl.msu.edu:3000/cables/34H000022/" TargetMode="External"/><Relationship Id="rId9" Type="http://schemas.openxmlformats.org/officeDocument/2006/relationships/hyperlink" Target="http://cable.nscl.msu.edu:3000/cables/34H000115/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44H000000/" TargetMode="External"/><Relationship Id="rId13" Type="http://schemas.openxmlformats.org/officeDocument/2006/relationships/hyperlink" Target="https://controls.frib.msu.edu/cable/cables/44H000057/" TargetMode="External"/><Relationship Id="rId18" Type="http://schemas.openxmlformats.org/officeDocument/2006/relationships/hyperlink" Target="https://controls.frib.msu.edu/cable/cables/34H000086/" TargetMode="External"/><Relationship Id="rId3" Type="http://schemas.openxmlformats.org/officeDocument/2006/relationships/hyperlink" Target="http://cable.nscl.msu.edu:3000/cables/44H000023/" TargetMode="External"/><Relationship Id="rId21" Type="http://schemas.openxmlformats.org/officeDocument/2006/relationships/hyperlink" Target="https://controls.frib.msu.edu/cable/cables/34H000011/" TargetMode="External"/><Relationship Id="rId7" Type="http://schemas.openxmlformats.org/officeDocument/2006/relationships/hyperlink" Target="http://cable.nscl.msu.edu:3000/cables/34H000077/" TargetMode="External"/><Relationship Id="rId12" Type="http://schemas.openxmlformats.org/officeDocument/2006/relationships/hyperlink" Target="https://controls.frib.msu.edu/cable/cables/44H000002/" TargetMode="External"/><Relationship Id="rId17" Type="http://schemas.openxmlformats.org/officeDocument/2006/relationships/hyperlink" Target="https://controls.frib.msu.edu/cable/cables/34H000101/" TargetMode="External"/><Relationship Id="rId25" Type="http://schemas.openxmlformats.org/officeDocument/2006/relationships/table" Target="../tables/table4.xml"/><Relationship Id="rId2" Type="http://schemas.openxmlformats.org/officeDocument/2006/relationships/hyperlink" Target="http://cable.nscl.msu.edu:3000/cables/44H000022/" TargetMode="External"/><Relationship Id="rId16" Type="http://schemas.openxmlformats.org/officeDocument/2006/relationships/hyperlink" Target="https://controls.frib.msu.edu/cable/cables/34H000008/" TargetMode="External"/><Relationship Id="rId20" Type="http://schemas.openxmlformats.org/officeDocument/2006/relationships/hyperlink" Target="https://controls.frib.msu.edu/cable/cables/34H000099/" TargetMode="External"/><Relationship Id="rId1" Type="http://schemas.openxmlformats.org/officeDocument/2006/relationships/hyperlink" Target="http://cable.nscl.msu.edu:3000/cables/44H000021/" TargetMode="External"/><Relationship Id="rId6" Type="http://schemas.openxmlformats.org/officeDocument/2006/relationships/hyperlink" Target="http://cable.nscl.msu.edu:3000/cables/34H000076/" TargetMode="External"/><Relationship Id="rId11" Type="http://schemas.openxmlformats.org/officeDocument/2006/relationships/hyperlink" Target="https://controls.frib.msu.edu/cable/cables/44H000054/" TargetMode="External"/><Relationship Id="rId24" Type="http://schemas.openxmlformats.org/officeDocument/2006/relationships/printerSettings" Target="../printerSettings/printerSettings9.bin"/><Relationship Id="rId5" Type="http://schemas.openxmlformats.org/officeDocument/2006/relationships/hyperlink" Target="http://cable.nscl.msu.edu:3000/cables/44H000025/" TargetMode="External"/><Relationship Id="rId15" Type="http://schemas.openxmlformats.org/officeDocument/2006/relationships/hyperlink" Target="https://controls.frib.msu.edu/cable/cables/34H000100/" TargetMode="External"/><Relationship Id="rId23" Type="http://schemas.openxmlformats.org/officeDocument/2006/relationships/hyperlink" Target="http://cable.nscl.msu.edu:3000/cables/34H000077/" TargetMode="External"/><Relationship Id="rId10" Type="http://schemas.openxmlformats.org/officeDocument/2006/relationships/hyperlink" Target="https://controls.frib.msu.edu/cable/cables/44H000001/" TargetMode="External"/><Relationship Id="rId19" Type="http://schemas.openxmlformats.org/officeDocument/2006/relationships/hyperlink" Target="https://controls.frib.msu.edu/cable/cables/34H000010/" TargetMode="External"/><Relationship Id="rId4" Type="http://schemas.openxmlformats.org/officeDocument/2006/relationships/hyperlink" Target="http://cable.nscl.msu.edu:3000/cables/44H000024/" TargetMode="External"/><Relationship Id="rId9" Type="http://schemas.openxmlformats.org/officeDocument/2006/relationships/hyperlink" Target="https://controls.frib.msu.edu/cable/cables/44H000055/" TargetMode="External"/><Relationship Id="rId14" Type="http://schemas.openxmlformats.org/officeDocument/2006/relationships/hyperlink" Target="https://controls.frib.msu.edu/cable/cables/34H000009/" TargetMode="External"/><Relationship Id="rId22" Type="http://schemas.openxmlformats.org/officeDocument/2006/relationships/hyperlink" Target="https://controls.frib.msu.edu/cable/cables/34H000095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103/" TargetMode="External"/><Relationship Id="rId13" Type="http://schemas.openxmlformats.org/officeDocument/2006/relationships/hyperlink" Target="http://cable.nscl.msu.edu:3000/cables/34H000020/" TargetMode="External"/><Relationship Id="rId18" Type="http://schemas.openxmlformats.org/officeDocument/2006/relationships/hyperlink" Target="http://cable.nscl.msu.edu:3000/cables/34H000020/" TargetMode="External"/><Relationship Id="rId3" Type="http://schemas.openxmlformats.org/officeDocument/2006/relationships/hyperlink" Target="http://cable.nscl.msu.edu:3000/cables/34H000021/" TargetMode="External"/><Relationship Id="rId21" Type="http://schemas.openxmlformats.org/officeDocument/2006/relationships/table" Target="../tables/table7.xml"/><Relationship Id="rId7" Type="http://schemas.openxmlformats.org/officeDocument/2006/relationships/hyperlink" Target="http://cable.nscl.msu.edu:3000/cables/34H000105/" TargetMode="External"/><Relationship Id="rId12" Type="http://schemas.openxmlformats.org/officeDocument/2006/relationships/hyperlink" Target="http://cable.nscl.msu.edu:3000/cables/34H000104/" TargetMode="External"/><Relationship Id="rId17" Type="http://schemas.openxmlformats.org/officeDocument/2006/relationships/hyperlink" Target="http://cable.nscl.msu.edu:3000/cables/34H000021/" TargetMode="External"/><Relationship Id="rId2" Type="http://schemas.openxmlformats.org/officeDocument/2006/relationships/hyperlink" Target="http://cable.nscl.msu.edu:3000/cables/34H000020/" TargetMode="External"/><Relationship Id="rId16" Type="http://schemas.openxmlformats.org/officeDocument/2006/relationships/hyperlink" Target="http://cable.nscl.msu.edu:3000/cables/34H000021/" TargetMode="External"/><Relationship Id="rId20" Type="http://schemas.openxmlformats.org/officeDocument/2006/relationships/printerSettings" Target="../printerSettings/printerSettings12.bin"/><Relationship Id="rId1" Type="http://schemas.openxmlformats.org/officeDocument/2006/relationships/hyperlink" Target="http://cable.nscl.msu.edu:3000/cables/34H000018/" TargetMode="External"/><Relationship Id="rId6" Type="http://schemas.openxmlformats.org/officeDocument/2006/relationships/hyperlink" Target="http://cable.nscl.msu.edu:3000/cables/34H000019/" TargetMode="External"/><Relationship Id="rId11" Type="http://schemas.openxmlformats.org/officeDocument/2006/relationships/hyperlink" Target="http://cable.nscl.msu.edu:3000/cables/34H000116/" TargetMode="External"/><Relationship Id="rId5" Type="http://schemas.openxmlformats.org/officeDocument/2006/relationships/hyperlink" Target="http://cable.nscl.msu.edu:3000/cables/34H000022/" TargetMode="External"/><Relationship Id="rId15" Type="http://schemas.openxmlformats.org/officeDocument/2006/relationships/hyperlink" Target="http://cable.nscl.msu.edu:3000/cables/34H000021/" TargetMode="External"/><Relationship Id="rId10" Type="http://schemas.openxmlformats.org/officeDocument/2006/relationships/hyperlink" Target="http://cable.nscl.msu.edu:3000/cables/34H000115/" TargetMode="External"/><Relationship Id="rId19" Type="http://schemas.openxmlformats.org/officeDocument/2006/relationships/hyperlink" Target="https://controls.frib.msu.edu/cable/cables/24E000041/" TargetMode="External"/><Relationship Id="rId4" Type="http://schemas.openxmlformats.org/officeDocument/2006/relationships/hyperlink" Target="http://cable.nscl.msu.edu:3000/cables/34H000023/" TargetMode="External"/><Relationship Id="rId9" Type="http://schemas.openxmlformats.org/officeDocument/2006/relationships/hyperlink" Target="http://cable.nscl.msu.edu:3000/cables/34H000102/" TargetMode="External"/><Relationship Id="rId14" Type="http://schemas.openxmlformats.org/officeDocument/2006/relationships/hyperlink" Target="http://cable.nscl.msu.edu:3000/cables/34H000021/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163/" TargetMode="External"/><Relationship Id="rId18" Type="http://schemas.openxmlformats.org/officeDocument/2006/relationships/hyperlink" Target="http://cable.nscl.msu.edu:3000/cables/34E000159/" TargetMode="External"/><Relationship Id="rId26" Type="http://schemas.openxmlformats.org/officeDocument/2006/relationships/hyperlink" Target="http://cable.nscl.msu.edu:3000/cables/34E000136/" TargetMode="External"/><Relationship Id="rId39" Type="http://schemas.openxmlformats.org/officeDocument/2006/relationships/hyperlink" Target="http://cable.nscl.msu.edu:3000/cables/34E000131/" TargetMode="External"/><Relationship Id="rId21" Type="http://schemas.openxmlformats.org/officeDocument/2006/relationships/hyperlink" Target="http://cable.nscl.msu.edu:3000/cables/34E000141/" TargetMode="External"/><Relationship Id="rId34" Type="http://schemas.openxmlformats.org/officeDocument/2006/relationships/hyperlink" Target="http://cable.nscl.msu.edu:3000/cables/34E000125/" TargetMode="External"/><Relationship Id="rId42" Type="http://schemas.openxmlformats.org/officeDocument/2006/relationships/hyperlink" Target="http://cable.nscl.msu.edu:3000/cables/34E000530/" TargetMode="External"/><Relationship Id="rId47" Type="http://schemas.openxmlformats.org/officeDocument/2006/relationships/hyperlink" Target="http://cable.nscl.msu.edu:3000/cables/34E000529/" TargetMode="External"/><Relationship Id="rId50" Type="http://schemas.openxmlformats.org/officeDocument/2006/relationships/hyperlink" Target="http://cable.nscl.msu.edu:3000/cables/34H000062/" TargetMode="External"/><Relationship Id="rId7" Type="http://schemas.openxmlformats.org/officeDocument/2006/relationships/hyperlink" Target="http://cable.nscl.msu.edu:3000/cables/34E000166/" TargetMode="External"/><Relationship Id="rId2" Type="http://schemas.openxmlformats.org/officeDocument/2006/relationships/hyperlink" Target="http://cable.nscl.msu.edu:3000/cables/34E000170/" TargetMode="External"/><Relationship Id="rId16" Type="http://schemas.openxmlformats.org/officeDocument/2006/relationships/hyperlink" Target="http://cable.nscl.msu.edu:3000/cables/34E000157/" TargetMode="External"/><Relationship Id="rId29" Type="http://schemas.openxmlformats.org/officeDocument/2006/relationships/hyperlink" Target="http://cable.nscl.msu.edu:3000/cables/34E000148/" TargetMode="External"/><Relationship Id="rId11" Type="http://schemas.openxmlformats.org/officeDocument/2006/relationships/hyperlink" Target="http://cable.nscl.msu.edu:3000/cables/34E000161/" TargetMode="External"/><Relationship Id="rId24" Type="http://schemas.openxmlformats.org/officeDocument/2006/relationships/hyperlink" Target="http://cable.nscl.msu.edu:3000/cables/34E000137/" TargetMode="External"/><Relationship Id="rId32" Type="http://schemas.openxmlformats.org/officeDocument/2006/relationships/hyperlink" Target="http://cable.nscl.msu.edu:3000/cables/34E000153/" TargetMode="External"/><Relationship Id="rId37" Type="http://schemas.openxmlformats.org/officeDocument/2006/relationships/hyperlink" Target="http://cable.nscl.msu.edu:3000/cables/34E000134/" TargetMode="External"/><Relationship Id="rId40" Type="http://schemas.openxmlformats.org/officeDocument/2006/relationships/hyperlink" Target="http://cable.nscl.msu.edu:3000/cables/34E000526/" TargetMode="External"/><Relationship Id="rId45" Type="http://schemas.openxmlformats.org/officeDocument/2006/relationships/hyperlink" Target="http://cable.nscl.msu.edu:3000/cables/34E000525/" TargetMode="External"/><Relationship Id="rId5" Type="http://schemas.openxmlformats.org/officeDocument/2006/relationships/hyperlink" Target="http://cable.nscl.msu.edu:3000/cables/34E000164/" TargetMode="External"/><Relationship Id="rId15" Type="http://schemas.openxmlformats.org/officeDocument/2006/relationships/hyperlink" Target="http://cable.nscl.msu.edu:3000/cables/34E000156/" TargetMode="External"/><Relationship Id="rId23" Type="http://schemas.openxmlformats.org/officeDocument/2006/relationships/hyperlink" Target="http://cable.nscl.msu.edu:3000/cables/34E000122/" TargetMode="External"/><Relationship Id="rId28" Type="http://schemas.openxmlformats.org/officeDocument/2006/relationships/hyperlink" Target="http://cable.nscl.msu.edu:3000/cables/34E000123/" TargetMode="External"/><Relationship Id="rId36" Type="http://schemas.openxmlformats.org/officeDocument/2006/relationships/hyperlink" Target="http://cable.nscl.msu.edu:3000/cables/34E000133/" TargetMode="External"/><Relationship Id="rId49" Type="http://schemas.openxmlformats.org/officeDocument/2006/relationships/hyperlink" Target="http://cable.nscl.msu.edu:3000/cables/34H000062/" TargetMode="External"/><Relationship Id="rId10" Type="http://schemas.openxmlformats.org/officeDocument/2006/relationships/hyperlink" Target="http://cable.nscl.msu.edu:3000/cables/34E000160/" TargetMode="External"/><Relationship Id="rId19" Type="http://schemas.openxmlformats.org/officeDocument/2006/relationships/hyperlink" Target="http://cable.nscl.msu.edu:3000/cables/34E000121/" TargetMode="External"/><Relationship Id="rId31" Type="http://schemas.openxmlformats.org/officeDocument/2006/relationships/hyperlink" Target="http://cable.nscl.msu.edu:3000/cables/34E000152/" TargetMode="External"/><Relationship Id="rId44" Type="http://schemas.openxmlformats.org/officeDocument/2006/relationships/hyperlink" Target="http://cable.nscl.msu.edu:3000/cables/34E000534/" TargetMode="External"/><Relationship Id="rId52" Type="http://schemas.openxmlformats.org/officeDocument/2006/relationships/table" Target="../tables/table8.xml"/><Relationship Id="rId4" Type="http://schemas.openxmlformats.org/officeDocument/2006/relationships/hyperlink" Target="http://cable.nscl.msu.edu:3000/cables/34E000127/" TargetMode="External"/><Relationship Id="rId9" Type="http://schemas.openxmlformats.org/officeDocument/2006/relationships/hyperlink" Target="http://cable.nscl.msu.edu:3000/cables/34E000126/" TargetMode="External"/><Relationship Id="rId14" Type="http://schemas.openxmlformats.org/officeDocument/2006/relationships/hyperlink" Target="http://cable.nscl.msu.edu:3000/cables/34E000124/" TargetMode="External"/><Relationship Id="rId22" Type="http://schemas.openxmlformats.org/officeDocument/2006/relationships/hyperlink" Target="http://cable.nscl.msu.edu:3000/cables/34E000142/" TargetMode="External"/><Relationship Id="rId27" Type="http://schemas.openxmlformats.org/officeDocument/2006/relationships/hyperlink" Target="http://cable.nscl.msu.edu:3000/cables/34E000139/" TargetMode="External"/><Relationship Id="rId30" Type="http://schemas.openxmlformats.org/officeDocument/2006/relationships/hyperlink" Target="http://cable.nscl.msu.edu:3000/cables/34E000149/" TargetMode="External"/><Relationship Id="rId35" Type="http://schemas.openxmlformats.org/officeDocument/2006/relationships/hyperlink" Target="http://cable.nscl.msu.edu:3000/cables/34E000132/" TargetMode="External"/><Relationship Id="rId43" Type="http://schemas.openxmlformats.org/officeDocument/2006/relationships/hyperlink" Target="http://cable.nscl.msu.edu:3000/cables/34E000532/" TargetMode="External"/><Relationship Id="rId48" Type="http://schemas.openxmlformats.org/officeDocument/2006/relationships/hyperlink" Target="http://cable.nscl.msu.edu:3000/cables/34E000533/" TargetMode="External"/><Relationship Id="rId8" Type="http://schemas.openxmlformats.org/officeDocument/2006/relationships/hyperlink" Target="http://cable.nscl.msu.edu:3000/cables/34E000167/" TargetMode="External"/><Relationship Id="rId51" Type="http://schemas.openxmlformats.org/officeDocument/2006/relationships/printerSettings" Target="../printerSettings/printerSettings13.bin"/><Relationship Id="rId3" Type="http://schemas.openxmlformats.org/officeDocument/2006/relationships/hyperlink" Target="http://cable.nscl.msu.edu:3000/cables/34E000171/" TargetMode="External"/><Relationship Id="rId12" Type="http://schemas.openxmlformats.org/officeDocument/2006/relationships/hyperlink" Target="http://cable.nscl.msu.edu:3000/cables/34E000162/" TargetMode="External"/><Relationship Id="rId17" Type="http://schemas.openxmlformats.org/officeDocument/2006/relationships/hyperlink" Target="http://cable.nscl.msu.edu:3000/cables/34E000158/" TargetMode="External"/><Relationship Id="rId25" Type="http://schemas.openxmlformats.org/officeDocument/2006/relationships/hyperlink" Target="http://cable.nscl.msu.edu:3000/cables/34E000138/" TargetMode="External"/><Relationship Id="rId33" Type="http://schemas.openxmlformats.org/officeDocument/2006/relationships/hyperlink" Target="http://cable.nscl.msu.edu:3000/cables/34E000154/" TargetMode="External"/><Relationship Id="rId38" Type="http://schemas.openxmlformats.org/officeDocument/2006/relationships/hyperlink" Target="http://cable.nscl.msu.edu:3000/cables/34E000135/" TargetMode="External"/><Relationship Id="rId46" Type="http://schemas.openxmlformats.org/officeDocument/2006/relationships/hyperlink" Target="http://cable.nscl.msu.edu:3000/cables/34E000527/" TargetMode="External"/><Relationship Id="rId20" Type="http://schemas.openxmlformats.org/officeDocument/2006/relationships/hyperlink" Target="http://cable.nscl.msu.edu:3000/cables/34E000140/" TargetMode="External"/><Relationship Id="rId41" Type="http://schemas.openxmlformats.org/officeDocument/2006/relationships/hyperlink" Target="http://cable.nscl.msu.edu:3000/cables/34E000528/" TargetMode="External"/><Relationship Id="rId1" Type="http://schemas.openxmlformats.org/officeDocument/2006/relationships/hyperlink" Target="http://cable.nscl.msu.edu:3000/cables/34E000169/" TargetMode="External"/><Relationship Id="rId6" Type="http://schemas.openxmlformats.org/officeDocument/2006/relationships/hyperlink" Target="http://cable.nscl.msu.edu:3000/cables/34E000165/" TargetMode="Externa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E000246/" TargetMode="External"/><Relationship Id="rId13" Type="http://schemas.openxmlformats.org/officeDocument/2006/relationships/hyperlink" Target="http://cable.nscl.msu.edu:3000/cables/34E000236/" TargetMode="External"/><Relationship Id="rId18" Type="http://schemas.openxmlformats.org/officeDocument/2006/relationships/hyperlink" Target="http://cable.nscl.msu.edu:3000/cables/34E000257/" TargetMode="External"/><Relationship Id="rId26" Type="http://schemas.openxmlformats.org/officeDocument/2006/relationships/hyperlink" Target="http://cable.nscl.msu.edu:3000/cables/34E000273/" TargetMode="External"/><Relationship Id="rId3" Type="http://schemas.openxmlformats.org/officeDocument/2006/relationships/hyperlink" Target="http://cable.nscl.msu.edu:3000/cables/34E000146/" TargetMode="External"/><Relationship Id="rId21" Type="http://schemas.openxmlformats.org/officeDocument/2006/relationships/hyperlink" Target="http://cable.nscl.msu.edu:3000/cables/34E000260/" TargetMode="External"/><Relationship Id="rId7" Type="http://schemas.openxmlformats.org/officeDocument/2006/relationships/hyperlink" Target="http://cable.nscl.msu.edu:3000/cables/34E000250/" TargetMode="External"/><Relationship Id="rId12" Type="http://schemas.openxmlformats.org/officeDocument/2006/relationships/hyperlink" Target="http://cable.nscl.msu.edu:3000/cables/34E000235/" TargetMode="External"/><Relationship Id="rId17" Type="http://schemas.openxmlformats.org/officeDocument/2006/relationships/hyperlink" Target="http://cable.nscl.msu.edu:3000/cables/34E000238/" TargetMode="External"/><Relationship Id="rId25" Type="http://schemas.openxmlformats.org/officeDocument/2006/relationships/hyperlink" Target="http://cable.nscl.msu.edu:3000/cables/34E000269/" TargetMode="External"/><Relationship Id="rId2" Type="http://schemas.openxmlformats.org/officeDocument/2006/relationships/hyperlink" Target="http://cable.nscl.msu.edu:3000/cables/34E000145/" TargetMode="External"/><Relationship Id="rId16" Type="http://schemas.openxmlformats.org/officeDocument/2006/relationships/hyperlink" Target="http://cable.nscl.msu.edu:3000/cables/34E000242/" TargetMode="External"/><Relationship Id="rId20" Type="http://schemas.openxmlformats.org/officeDocument/2006/relationships/hyperlink" Target="http://cable.nscl.msu.edu:3000/cables/34E000259/" TargetMode="External"/><Relationship Id="rId29" Type="http://schemas.openxmlformats.org/officeDocument/2006/relationships/table" Target="../tables/table9.xml"/><Relationship Id="rId1" Type="http://schemas.openxmlformats.org/officeDocument/2006/relationships/hyperlink" Target="http://cable.nscl.msu.edu:3000/cables/34E000144/" TargetMode="External"/><Relationship Id="rId6" Type="http://schemas.openxmlformats.org/officeDocument/2006/relationships/hyperlink" Target="http://cable.nscl.msu.edu:3000/cables/34E000233/" TargetMode="External"/><Relationship Id="rId11" Type="http://schemas.openxmlformats.org/officeDocument/2006/relationships/hyperlink" Target="http://cable.nscl.msu.edu:3000/cables/34E000234/" TargetMode="External"/><Relationship Id="rId24" Type="http://schemas.openxmlformats.org/officeDocument/2006/relationships/hyperlink" Target="http://cable.nscl.msu.edu:3000/cables/34E000265/" TargetMode="External"/><Relationship Id="rId5" Type="http://schemas.openxmlformats.org/officeDocument/2006/relationships/hyperlink" Target="http://cable.nscl.msu.edu:3000/cables/34E000130/" TargetMode="External"/><Relationship Id="rId15" Type="http://schemas.openxmlformats.org/officeDocument/2006/relationships/hyperlink" Target="http://cable.nscl.msu.edu:3000/cables/34E000222/" TargetMode="External"/><Relationship Id="rId23" Type="http://schemas.openxmlformats.org/officeDocument/2006/relationships/hyperlink" Target="http://cable.nscl.msu.edu:3000/cables/34E000261/" TargetMode="External"/><Relationship Id="rId28" Type="http://schemas.openxmlformats.org/officeDocument/2006/relationships/printerSettings" Target="../printerSettings/printerSettings14.bin"/><Relationship Id="rId10" Type="http://schemas.openxmlformats.org/officeDocument/2006/relationships/hyperlink" Target="http://cable.nscl.msu.edu:3000/cables/34E000253/" TargetMode="External"/><Relationship Id="rId19" Type="http://schemas.openxmlformats.org/officeDocument/2006/relationships/hyperlink" Target="http://cable.nscl.msu.edu:3000/cables/34E000258/" TargetMode="External"/><Relationship Id="rId4" Type="http://schemas.openxmlformats.org/officeDocument/2006/relationships/hyperlink" Target="http://cable.nscl.msu.edu:3000/cables/34E000147/" TargetMode="External"/><Relationship Id="rId9" Type="http://schemas.openxmlformats.org/officeDocument/2006/relationships/hyperlink" Target="http://cable.nscl.msu.edu:3000/cables/34E000247/" TargetMode="External"/><Relationship Id="rId14" Type="http://schemas.openxmlformats.org/officeDocument/2006/relationships/hyperlink" Target="http://cable.nscl.msu.edu:3000/cables/34E000237/" TargetMode="External"/><Relationship Id="rId22" Type="http://schemas.openxmlformats.org/officeDocument/2006/relationships/hyperlink" Target="http://cable.nscl.msu.edu:3000/cables/34E000226/" TargetMode="External"/><Relationship Id="rId27" Type="http://schemas.openxmlformats.org/officeDocument/2006/relationships/hyperlink" Target="http://cable.nscl.msu.edu:3000/cables/34E000282/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H000005/" TargetMode="External"/><Relationship Id="rId13" Type="http://schemas.openxmlformats.org/officeDocument/2006/relationships/hyperlink" Target="http://cable.nscl.msu.edu:3000/cables/34H000106/" TargetMode="External"/><Relationship Id="rId18" Type="http://schemas.openxmlformats.org/officeDocument/2006/relationships/hyperlink" Target="http://cable.nscl.msu.edu:3000/cables/44H000060/" TargetMode="External"/><Relationship Id="rId3" Type="http://schemas.openxmlformats.org/officeDocument/2006/relationships/hyperlink" Target="http://cable.nscl.msu.edu:3000/cables/34H000014/" TargetMode="External"/><Relationship Id="rId21" Type="http://schemas.openxmlformats.org/officeDocument/2006/relationships/hyperlink" Target="http://cable.nscl.msu.edu:3000/cables/44H000062/" TargetMode="External"/><Relationship Id="rId7" Type="http://schemas.openxmlformats.org/officeDocument/2006/relationships/hyperlink" Target="http://cable.nscl.msu.edu:3000/cables/44H000004/" TargetMode="External"/><Relationship Id="rId12" Type="http://schemas.openxmlformats.org/officeDocument/2006/relationships/hyperlink" Target="http://cable.nscl.msu.edu:3000/cables/34H000098/" TargetMode="External"/><Relationship Id="rId17" Type="http://schemas.openxmlformats.org/officeDocument/2006/relationships/hyperlink" Target="http://cable.nscl.msu.edu:3000/cables/44H000061/" TargetMode="External"/><Relationship Id="rId2" Type="http://schemas.openxmlformats.org/officeDocument/2006/relationships/hyperlink" Target="http://cable.nscl.msu.edu:3000/cables/34H000017/" TargetMode="External"/><Relationship Id="rId16" Type="http://schemas.openxmlformats.org/officeDocument/2006/relationships/hyperlink" Target="http://cable.nscl.msu.edu:3000/cables/44H000056/" TargetMode="External"/><Relationship Id="rId20" Type="http://schemas.openxmlformats.org/officeDocument/2006/relationships/hyperlink" Target="http://cable.nscl.msu.edu:3000/cables/44H000059/" TargetMode="External"/><Relationship Id="rId1" Type="http://schemas.openxmlformats.org/officeDocument/2006/relationships/hyperlink" Target="http://cable.nscl.msu.edu:3000/cables/34H000013/" TargetMode="External"/><Relationship Id="rId6" Type="http://schemas.openxmlformats.org/officeDocument/2006/relationships/hyperlink" Target="http://cable.nscl.msu.edu:3000/cables/44H000003/" TargetMode="External"/><Relationship Id="rId11" Type="http://schemas.openxmlformats.org/officeDocument/2006/relationships/hyperlink" Target="http://cable.nscl.msu.edu:3000/cables/44H000008/" TargetMode="External"/><Relationship Id="rId5" Type="http://schemas.openxmlformats.org/officeDocument/2006/relationships/hyperlink" Target="http://cable.nscl.msu.edu:3000/cables/34H000015/" TargetMode="External"/><Relationship Id="rId15" Type="http://schemas.openxmlformats.org/officeDocument/2006/relationships/hyperlink" Target="http://cable.nscl.msu.edu:3000/cables/34H000096/" TargetMode="External"/><Relationship Id="rId23" Type="http://schemas.openxmlformats.org/officeDocument/2006/relationships/table" Target="../tables/table10.xml"/><Relationship Id="rId10" Type="http://schemas.openxmlformats.org/officeDocument/2006/relationships/hyperlink" Target="http://cable.nscl.msu.edu:3000/cables/44H000007/" TargetMode="External"/><Relationship Id="rId19" Type="http://schemas.openxmlformats.org/officeDocument/2006/relationships/hyperlink" Target="http://cable.nscl.msu.edu:3000/cables/44H000058/" TargetMode="External"/><Relationship Id="rId4" Type="http://schemas.openxmlformats.org/officeDocument/2006/relationships/hyperlink" Target="http://cable.nscl.msu.edu:3000/cables/34H000016/" TargetMode="External"/><Relationship Id="rId9" Type="http://schemas.openxmlformats.org/officeDocument/2006/relationships/hyperlink" Target="http://cable.nscl.msu.edu:3000/cables/44H000006/" TargetMode="External"/><Relationship Id="rId14" Type="http://schemas.openxmlformats.org/officeDocument/2006/relationships/hyperlink" Target="http://cable.nscl.msu.edu:3000/cables/34H000107/" TargetMode="External"/><Relationship Id="rId22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34H000064/" TargetMode="External"/><Relationship Id="rId13" Type="http://schemas.openxmlformats.org/officeDocument/2006/relationships/hyperlink" Target="https://controls.frib.msu.edu/cable/cables/34H000030/" TargetMode="External"/><Relationship Id="rId18" Type="http://schemas.openxmlformats.org/officeDocument/2006/relationships/hyperlink" Target="https://controls.frib.msu.edu/cable/cables/34H000118/" TargetMode="External"/><Relationship Id="rId26" Type="http://schemas.openxmlformats.org/officeDocument/2006/relationships/hyperlink" Target="https://controls.frib.msu.edu/cable/cables/34H000119/" TargetMode="External"/><Relationship Id="rId3" Type="http://schemas.openxmlformats.org/officeDocument/2006/relationships/hyperlink" Target="http://cable.nscl.msu.edu:3000/cables/34E000540/" TargetMode="External"/><Relationship Id="rId21" Type="http://schemas.openxmlformats.org/officeDocument/2006/relationships/hyperlink" Target="https://controls.frib.msu.edu/cable/cables/34H000034/" TargetMode="External"/><Relationship Id="rId7" Type="http://schemas.openxmlformats.org/officeDocument/2006/relationships/hyperlink" Target="http://cable.nscl.msu.edu:3000/cables/44H000013/" TargetMode="External"/><Relationship Id="rId12" Type="http://schemas.openxmlformats.org/officeDocument/2006/relationships/hyperlink" Target="https://controls.frib.msu.edu/cable/cables/44H000065/" TargetMode="External"/><Relationship Id="rId17" Type="http://schemas.openxmlformats.org/officeDocument/2006/relationships/hyperlink" Target="https://controls.frib.msu.edu/cable/cables/34H000032/" TargetMode="External"/><Relationship Id="rId25" Type="http://schemas.openxmlformats.org/officeDocument/2006/relationships/hyperlink" Target="https://controls.frib.msu.edu/cable/cables/34H000036/" TargetMode="External"/><Relationship Id="rId2" Type="http://schemas.openxmlformats.org/officeDocument/2006/relationships/hyperlink" Target="http://cable.nscl.msu.edu:3000/cables/34E000538/" TargetMode="External"/><Relationship Id="rId16" Type="http://schemas.openxmlformats.org/officeDocument/2006/relationships/hyperlink" Target="https://controls.frib.msu.edu/cable/cables/34H000123/" TargetMode="External"/><Relationship Id="rId20" Type="http://schemas.openxmlformats.org/officeDocument/2006/relationships/hyperlink" Target="https://controls.frib.msu.edu/cable/cables/34H000121/" TargetMode="External"/><Relationship Id="rId1" Type="http://schemas.openxmlformats.org/officeDocument/2006/relationships/hyperlink" Target="http://cable.nscl.msu.edu:3000/cables/34E000536/" TargetMode="External"/><Relationship Id="rId6" Type="http://schemas.openxmlformats.org/officeDocument/2006/relationships/hyperlink" Target="http://cable.nscl.msu.edu:3000/cables/34E000539/" TargetMode="External"/><Relationship Id="rId11" Type="http://schemas.openxmlformats.org/officeDocument/2006/relationships/hyperlink" Target="https://controls.frib.msu.edu/cable/cables/44H000009/" TargetMode="External"/><Relationship Id="rId24" Type="http://schemas.openxmlformats.org/officeDocument/2006/relationships/hyperlink" Target="https://controls.frib.msu.edu/cable/cables/34H000120/" TargetMode="External"/><Relationship Id="rId5" Type="http://schemas.openxmlformats.org/officeDocument/2006/relationships/hyperlink" Target="http://cable.nscl.msu.edu:3000/cables/34E000537/" TargetMode="External"/><Relationship Id="rId15" Type="http://schemas.openxmlformats.org/officeDocument/2006/relationships/hyperlink" Target="https://controls.frib.msu.edu/cable/cables/34H000031/" TargetMode="External"/><Relationship Id="rId23" Type="http://schemas.openxmlformats.org/officeDocument/2006/relationships/hyperlink" Target="https://controls.frib.msu.edu/cable/cables/34H000035/" TargetMode="External"/><Relationship Id="rId28" Type="http://schemas.openxmlformats.org/officeDocument/2006/relationships/table" Target="../tables/table12.xml"/><Relationship Id="rId10" Type="http://schemas.openxmlformats.org/officeDocument/2006/relationships/hyperlink" Target="http://cable.nscl.msu.edu:3000/cables/34H000066/" TargetMode="External"/><Relationship Id="rId19" Type="http://schemas.openxmlformats.org/officeDocument/2006/relationships/hyperlink" Target="https://controls.frib.msu.edu/cable/cables/34H000033/" TargetMode="External"/><Relationship Id="rId4" Type="http://schemas.openxmlformats.org/officeDocument/2006/relationships/hyperlink" Target="http://cable.nscl.msu.edu:3000/cables/34E000535/" TargetMode="External"/><Relationship Id="rId9" Type="http://schemas.openxmlformats.org/officeDocument/2006/relationships/hyperlink" Target="http://cable.nscl.msu.edu:3000/cables/34H000065/" TargetMode="External"/><Relationship Id="rId14" Type="http://schemas.openxmlformats.org/officeDocument/2006/relationships/hyperlink" Target="https://controls.frib.msu.edu/cable/cables/34H000108/" TargetMode="External"/><Relationship Id="rId22" Type="http://schemas.openxmlformats.org/officeDocument/2006/relationships/hyperlink" Target="https://controls.frib.msu.edu/cable/cables/34H000122/" TargetMode="External"/><Relationship Id="rId27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E000552/" TargetMode="External"/><Relationship Id="rId18" Type="http://schemas.openxmlformats.org/officeDocument/2006/relationships/hyperlink" Target="http://cable.nscl.msu.edu:3000/cables/34H000071/" TargetMode="External"/><Relationship Id="rId26" Type="http://schemas.openxmlformats.org/officeDocument/2006/relationships/hyperlink" Target="https://controls.frib.msu.edu/cable/cables/34H000131/" TargetMode="External"/><Relationship Id="rId39" Type="http://schemas.openxmlformats.org/officeDocument/2006/relationships/hyperlink" Target="https://controls.frib.msu.edu/cable/cables/34H000046/" TargetMode="External"/><Relationship Id="rId21" Type="http://schemas.openxmlformats.org/officeDocument/2006/relationships/hyperlink" Target="https://controls.frib.msu.edu/cable/cables/34H000117/" TargetMode="External"/><Relationship Id="rId34" Type="http://schemas.openxmlformats.org/officeDocument/2006/relationships/hyperlink" Target="https://controls.frib.msu.edu/cable/cables/34H000128/" TargetMode="External"/><Relationship Id="rId42" Type="http://schemas.openxmlformats.org/officeDocument/2006/relationships/hyperlink" Target="https://controls.frib.msu.edu/cable/cables/34H000124/" TargetMode="External"/><Relationship Id="rId7" Type="http://schemas.openxmlformats.org/officeDocument/2006/relationships/hyperlink" Target="http://cable.nscl.msu.edu:3000/cables/34E000541/" TargetMode="External"/><Relationship Id="rId2" Type="http://schemas.openxmlformats.org/officeDocument/2006/relationships/hyperlink" Target="http://cable.nscl.msu.edu:3000/cables/34E000619/" TargetMode="External"/><Relationship Id="rId16" Type="http://schemas.openxmlformats.org/officeDocument/2006/relationships/hyperlink" Target="http://cable.nscl.msu.edu:3000/cables/34H000069/" TargetMode="External"/><Relationship Id="rId29" Type="http://schemas.openxmlformats.org/officeDocument/2006/relationships/hyperlink" Target="https://controls.frib.msu.edu/cable/cables/34H000042/" TargetMode="External"/><Relationship Id="rId1" Type="http://schemas.openxmlformats.org/officeDocument/2006/relationships/hyperlink" Target="http://cable.nscl.msu.edu:3000/cables/34E000542/" TargetMode="External"/><Relationship Id="rId6" Type="http://schemas.openxmlformats.org/officeDocument/2006/relationships/hyperlink" Target="http://cable.nscl.msu.edu:3000/cables/34E000553/" TargetMode="External"/><Relationship Id="rId11" Type="http://schemas.openxmlformats.org/officeDocument/2006/relationships/hyperlink" Target="http://cable.nscl.msu.edu:3000/cables/34E000548/" TargetMode="External"/><Relationship Id="rId24" Type="http://schemas.openxmlformats.org/officeDocument/2006/relationships/hyperlink" Target="https://controls.frib.msu.edu/cable/cables/34H000132/" TargetMode="External"/><Relationship Id="rId32" Type="http://schemas.openxmlformats.org/officeDocument/2006/relationships/hyperlink" Target="https://controls.frib.msu.edu/cable/cables/34H000133/" TargetMode="External"/><Relationship Id="rId37" Type="http://schemas.openxmlformats.org/officeDocument/2006/relationships/hyperlink" Target="https://controls.frib.msu.edu/cable/cables/34H000045/" TargetMode="External"/><Relationship Id="rId40" Type="http://schemas.openxmlformats.org/officeDocument/2006/relationships/hyperlink" Target="https://controls.frib.msu.edu/cable/cables/34H000129/" TargetMode="External"/><Relationship Id="rId45" Type="http://schemas.openxmlformats.org/officeDocument/2006/relationships/printerSettings" Target="../printerSettings/printerSettings18.bin"/><Relationship Id="rId5" Type="http://schemas.openxmlformats.org/officeDocument/2006/relationships/hyperlink" Target="http://cable.nscl.msu.edu:3000/cables/34E000551/" TargetMode="External"/><Relationship Id="rId15" Type="http://schemas.openxmlformats.org/officeDocument/2006/relationships/hyperlink" Target="http://cable.nscl.msu.edu:3000/cables/34H000068/" TargetMode="External"/><Relationship Id="rId23" Type="http://schemas.openxmlformats.org/officeDocument/2006/relationships/hyperlink" Target="https://controls.frib.msu.edu/cable/cables/34H000039/" TargetMode="External"/><Relationship Id="rId28" Type="http://schemas.openxmlformats.org/officeDocument/2006/relationships/hyperlink" Target="https://controls.frib.msu.edu/cable/cables/34H000130/" TargetMode="External"/><Relationship Id="rId36" Type="http://schemas.openxmlformats.org/officeDocument/2006/relationships/hyperlink" Target="https://controls.frib.msu.edu/cable/cables/34H000127/" TargetMode="External"/><Relationship Id="rId10" Type="http://schemas.openxmlformats.org/officeDocument/2006/relationships/hyperlink" Target="http://cable.nscl.msu.edu:3000/cables/34E000546/" TargetMode="External"/><Relationship Id="rId19" Type="http://schemas.openxmlformats.org/officeDocument/2006/relationships/hyperlink" Target="http://cable.nscl.msu.edu:3000/cables/34H000072/" TargetMode="External"/><Relationship Id="rId31" Type="http://schemas.openxmlformats.org/officeDocument/2006/relationships/hyperlink" Target="https://controls.frib.msu.edu/cable/cables/34H000038/" TargetMode="External"/><Relationship Id="rId44" Type="http://schemas.openxmlformats.org/officeDocument/2006/relationships/hyperlink" Target="https://controls.frib.msu.edu/cable/cables/34H000134/" TargetMode="External"/><Relationship Id="rId4" Type="http://schemas.openxmlformats.org/officeDocument/2006/relationships/hyperlink" Target="http://cable.nscl.msu.edu:3000/cables/34E000549/" TargetMode="External"/><Relationship Id="rId9" Type="http://schemas.openxmlformats.org/officeDocument/2006/relationships/hyperlink" Target="http://cable.nscl.msu.edu:3000/cables/34E000545/" TargetMode="External"/><Relationship Id="rId14" Type="http://schemas.openxmlformats.org/officeDocument/2006/relationships/hyperlink" Target="http://cable.nscl.msu.edu:3000/cables/34H000067/" TargetMode="External"/><Relationship Id="rId22" Type="http://schemas.openxmlformats.org/officeDocument/2006/relationships/hyperlink" Target="https://controls.frib.msu.edu/cable/cables/34H000037/" TargetMode="External"/><Relationship Id="rId27" Type="http://schemas.openxmlformats.org/officeDocument/2006/relationships/hyperlink" Target="https://controls.frib.msu.edu/cable/cables/34H000041/" TargetMode="External"/><Relationship Id="rId30" Type="http://schemas.openxmlformats.org/officeDocument/2006/relationships/hyperlink" Target="https://controls.frib.msu.edu/cable/cables/34H000126/" TargetMode="External"/><Relationship Id="rId35" Type="http://schemas.openxmlformats.org/officeDocument/2006/relationships/hyperlink" Target="https://controls.frib.msu.edu/cable/cables/34H000044/" TargetMode="External"/><Relationship Id="rId43" Type="http://schemas.openxmlformats.org/officeDocument/2006/relationships/hyperlink" Target="https://controls.frib.msu.edu/cable/cables/34H000049/" TargetMode="External"/><Relationship Id="rId8" Type="http://schemas.openxmlformats.org/officeDocument/2006/relationships/hyperlink" Target="http://cable.nscl.msu.edu:3000/cables/34E000544/" TargetMode="External"/><Relationship Id="rId3" Type="http://schemas.openxmlformats.org/officeDocument/2006/relationships/hyperlink" Target="http://cable.nscl.msu.edu:3000/cables/34E000547/" TargetMode="External"/><Relationship Id="rId12" Type="http://schemas.openxmlformats.org/officeDocument/2006/relationships/hyperlink" Target="http://cable.nscl.msu.edu:3000/cables/34E000550/" TargetMode="External"/><Relationship Id="rId17" Type="http://schemas.openxmlformats.org/officeDocument/2006/relationships/hyperlink" Target="http://cable.nscl.msu.edu:3000/cables/34H000070/" TargetMode="External"/><Relationship Id="rId25" Type="http://schemas.openxmlformats.org/officeDocument/2006/relationships/hyperlink" Target="https://controls.frib.msu.edu/cable/cables/34H000040/" TargetMode="External"/><Relationship Id="rId33" Type="http://schemas.openxmlformats.org/officeDocument/2006/relationships/hyperlink" Target="https://controls.frib.msu.edu/cable/cables/34H000043/" TargetMode="External"/><Relationship Id="rId38" Type="http://schemas.openxmlformats.org/officeDocument/2006/relationships/hyperlink" Target="https://controls.frib.msu.edu/cable/cables/34H000125/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://cable.nscl.msu.edu:3000/cables/34H000073/" TargetMode="External"/><Relationship Id="rId41" Type="http://schemas.openxmlformats.org/officeDocument/2006/relationships/hyperlink" Target="https://controls.frib.msu.edu/cable/cables/34H000047/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controls.frib.msu.edu/cable/cables/34H000138/" TargetMode="External"/><Relationship Id="rId13" Type="http://schemas.openxmlformats.org/officeDocument/2006/relationships/printerSettings" Target="../printerSettings/printerSettings20.bin"/><Relationship Id="rId3" Type="http://schemas.openxmlformats.org/officeDocument/2006/relationships/hyperlink" Target="https://controls.frib.msu.edu/cable/cables/34H000050/" TargetMode="External"/><Relationship Id="rId7" Type="http://schemas.openxmlformats.org/officeDocument/2006/relationships/hyperlink" Target="https://controls.frib.msu.edu/cable/cables/34H000051/" TargetMode="External"/><Relationship Id="rId12" Type="http://schemas.openxmlformats.org/officeDocument/2006/relationships/hyperlink" Target="https://controls.frib.msu.edu/cable/cables/34H000135/" TargetMode="External"/><Relationship Id="rId2" Type="http://schemas.openxmlformats.org/officeDocument/2006/relationships/hyperlink" Target="https://controls.frib.msu.edu/cable/cables/44H000066/" TargetMode="External"/><Relationship Id="rId16" Type="http://schemas.openxmlformats.org/officeDocument/2006/relationships/comments" Target="../comments3.xml"/><Relationship Id="rId1" Type="http://schemas.openxmlformats.org/officeDocument/2006/relationships/hyperlink" Target="https://controls.frib.msu.edu/cable/cables/44H000012/" TargetMode="External"/><Relationship Id="rId6" Type="http://schemas.openxmlformats.org/officeDocument/2006/relationships/hyperlink" Target="https://controls.frib.msu.edu/cable/cables/34H000136/" TargetMode="External"/><Relationship Id="rId11" Type="http://schemas.openxmlformats.org/officeDocument/2006/relationships/hyperlink" Target="https://controls.frib.msu.edu/cable/cables/34H000053/" TargetMode="External"/><Relationship Id="rId5" Type="http://schemas.openxmlformats.org/officeDocument/2006/relationships/hyperlink" Target="https://controls.frib.msu.edu/cable/cables/34H000052/" TargetMode="External"/><Relationship Id="rId15" Type="http://schemas.openxmlformats.org/officeDocument/2006/relationships/table" Target="../tables/table15.xml"/><Relationship Id="rId10" Type="http://schemas.openxmlformats.org/officeDocument/2006/relationships/hyperlink" Target="https://controls.frib.msu.edu/cable/cables/34H000139/" TargetMode="External"/><Relationship Id="rId4" Type="http://schemas.openxmlformats.org/officeDocument/2006/relationships/hyperlink" Target="https://controls.frib.msu.edu/cable/cables/34H000137/" TargetMode="External"/><Relationship Id="rId9" Type="http://schemas.openxmlformats.org/officeDocument/2006/relationships/hyperlink" Target="https://controls.frib.msu.edu/cable/cables/34H000048/" TargetMode="External"/><Relationship Id="rId14" Type="http://schemas.openxmlformats.org/officeDocument/2006/relationships/vmlDrawing" Target="../drawings/vmlDrawing4.v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://cable.nscl.msu.edu:3000/cables/44F000013/" TargetMode="External"/><Relationship Id="rId13" Type="http://schemas.openxmlformats.org/officeDocument/2006/relationships/hyperlink" Target="http://cable.nscl.msu.edu:3000/cables/24F000110/" TargetMode="External"/><Relationship Id="rId18" Type="http://schemas.openxmlformats.org/officeDocument/2006/relationships/hyperlink" Target="http://cable.nscl.msu.edu:3000/cables/44F000012/" TargetMode="External"/><Relationship Id="rId26" Type="http://schemas.openxmlformats.org/officeDocument/2006/relationships/table" Target="../tables/table16.xml"/><Relationship Id="rId3" Type="http://schemas.openxmlformats.org/officeDocument/2006/relationships/hyperlink" Target="http://cable.nscl.msu.edu:3000/cables/24F000102/" TargetMode="External"/><Relationship Id="rId21" Type="http://schemas.openxmlformats.org/officeDocument/2006/relationships/hyperlink" Target="http://cable.nscl.msu.edu:3000/cables/44F000096/" TargetMode="External"/><Relationship Id="rId7" Type="http://schemas.openxmlformats.org/officeDocument/2006/relationships/hyperlink" Target="http://cable.nscl.msu.edu:3000/cables/24F000091/" TargetMode="External"/><Relationship Id="rId12" Type="http://schemas.openxmlformats.org/officeDocument/2006/relationships/hyperlink" Target="http://cable.nscl.msu.edu:3000/cables/44F000006/" TargetMode="External"/><Relationship Id="rId17" Type="http://schemas.openxmlformats.org/officeDocument/2006/relationships/hyperlink" Target="http://cable.nscl.msu.edu:3000/cables/24F000091/" TargetMode="External"/><Relationship Id="rId25" Type="http://schemas.openxmlformats.org/officeDocument/2006/relationships/printerSettings" Target="../printerSettings/printerSettings21.bin"/><Relationship Id="rId2" Type="http://schemas.openxmlformats.org/officeDocument/2006/relationships/hyperlink" Target="http://cable.nscl.msu.edu:3000/cables/24F000110/" TargetMode="External"/><Relationship Id="rId16" Type="http://schemas.openxmlformats.org/officeDocument/2006/relationships/hyperlink" Target="http://cable.nscl.msu.edu:3000/cables/24F000091/" TargetMode="External"/><Relationship Id="rId20" Type="http://schemas.openxmlformats.org/officeDocument/2006/relationships/hyperlink" Target="http://cable.nscl.msu.edu:3000/cables/44F000096/" TargetMode="External"/><Relationship Id="rId1" Type="http://schemas.openxmlformats.org/officeDocument/2006/relationships/hyperlink" Target="http://cable.nscl.msu.edu:3000/cables/24F000107/" TargetMode="External"/><Relationship Id="rId6" Type="http://schemas.openxmlformats.org/officeDocument/2006/relationships/hyperlink" Target="http://cable.nscl.msu.edu:3000/cables/24F000098/" TargetMode="External"/><Relationship Id="rId11" Type="http://schemas.openxmlformats.org/officeDocument/2006/relationships/hyperlink" Target="http://cable.nscl.msu.edu:3000/cables/44F000003/" TargetMode="External"/><Relationship Id="rId24" Type="http://schemas.openxmlformats.org/officeDocument/2006/relationships/hyperlink" Target="http://cable.nscl.msu.edu:3000/cables/44F000004/" TargetMode="External"/><Relationship Id="rId5" Type="http://schemas.openxmlformats.org/officeDocument/2006/relationships/hyperlink" Target="http://cable.nscl.msu.edu:3000/cables/24F000094/" TargetMode="External"/><Relationship Id="rId15" Type="http://schemas.openxmlformats.org/officeDocument/2006/relationships/hyperlink" Target="http://cable.nscl.msu.edu:3000/cables/24F000098/" TargetMode="External"/><Relationship Id="rId23" Type="http://schemas.openxmlformats.org/officeDocument/2006/relationships/hyperlink" Target="http://cable.nscl.msu.edu:3000/cables/44F000003/" TargetMode="External"/><Relationship Id="rId10" Type="http://schemas.openxmlformats.org/officeDocument/2006/relationships/hyperlink" Target="http://cable.nscl.msu.edu:3000/cables/44F000096/" TargetMode="External"/><Relationship Id="rId19" Type="http://schemas.openxmlformats.org/officeDocument/2006/relationships/hyperlink" Target="http://cable.nscl.msu.edu:3000/cables/44F000004/" TargetMode="External"/><Relationship Id="rId4" Type="http://schemas.openxmlformats.org/officeDocument/2006/relationships/hyperlink" Target="http://cable.nscl.msu.edu:3000/cables/24F000053/" TargetMode="External"/><Relationship Id="rId9" Type="http://schemas.openxmlformats.org/officeDocument/2006/relationships/hyperlink" Target="http://cable.nscl.msu.edu:3000/cables/44F000012/" TargetMode="External"/><Relationship Id="rId14" Type="http://schemas.openxmlformats.org/officeDocument/2006/relationships/hyperlink" Target="http://cable.nscl.msu.edu:3000/cables/24F000053/" TargetMode="External"/><Relationship Id="rId22" Type="http://schemas.openxmlformats.org/officeDocument/2006/relationships/hyperlink" Target="http://cable.nscl.msu.edu:3000/cables/44F000003/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hyperlink" Target="http://cable.nscl.msu.edu:3000/cables/34H000078/" TargetMode="External"/><Relationship Id="rId7" Type="http://schemas.openxmlformats.org/officeDocument/2006/relationships/table" Target="../tables/table17.xml"/><Relationship Id="rId2" Type="http://schemas.openxmlformats.org/officeDocument/2006/relationships/hyperlink" Target="http://cable.nscl.msu.edu:3000/cables/34H000081/" TargetMode="External"/><Relationship Id="rId1" Type="http://schemas.openxmlformats.org/officeDocument/2006/relationships/hyperlink" Target="http://cable.nscl.msu.edu:3000/cables/34E000563/" TargetMode="External"/><Relationship Id="rId6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22.bin"/><Relationship Id="rId4" Type="http://schemas.openxmlformats.org/officeDocument/2006/relationships/hyperlink" Target="http://cable.nscl.msu.edu:3000/cables/34E000560/" TargetMode="External"/></Relationships>
</file>

<file path=xl/worksheets/_rels/sheet24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34F000001/" TargetMode="External"/><Relationship Id="rId18" Type="http://schemas.openxmlformats.org/officeDocument/2006/relationships/hyperlink" Target="http://cable.nscl.msu.edu:3000/cables/34F000008/" TargetMode="External"/><Relationship Id="rId26" Type="http://schemas.openxmlformats.org/officeDocument/2006/relationships/hyperlink" Target="https://controls.frib.msu.edu/cable/cables/34H000091/" TargetMode="External"/><Relationship Id="rId3" Type="http://schemas.openxmlformats.org/officeDocument/2006/relationships/hyperlink" Target="http://cable.nscl.msu.edu:3000/cables/34E000567/" TargetMode="External"/><Relationship Id="rId21" Type="http://schemas.openxmlformats.org/officeDocument/2006/relationships/hyperlink" Target="https://controls.frib.msu.edu/cable/cables/34H000012/" TargetMode="External"/><Relationship Id="rId34" Type="http://schemas.openxmlformats.org/officeDocument/2006/relationships/vmlDrawing" Target="../drawings/vmlDrawing6.vml"/><Relationship Id="rId7" Type="http://schemas.openxmlformats.org/officeDocument/2006/relationships/hyperlink" Target="http://cable.nscl.msu.edu:3000/cables/34H000085/" TargetMode="External"/><Relationship Id="rId12" Type="http://schemas.openxmlformats.org/officeDocument/2006/relationships/hyperlink" Target="http://cable.nscl.msu.edu:3000/cables/34F000001/" TargetMode="External"/><Relationship Id="rId17" Type="http://schemas.openxmlformats.org/officeDocument/2006/relationships/hyperlink" Target="http://cable.nscl.msu.edu:3000/cables/34F000004/" TargetMode="External"/><Relationship Id="rId25" Type="http://schemas.openxmlformats.org/officeDocument/2006/relationships/hyperlink" Target="https://controls.frib.msu.edu/cable/cables/34H000002/" TargetMode="External"/><Relationship Id="rId33" Type="http://schemas.openxmlformats.org/officeDocument/2006/relationships/printerSettings" Target="../printerSettings/printerSettings23.bin"/><Relationship Id="rId2" Type="http://schemas.openxmlformats.org/officeDocument/2006/relationships/hyperlink" Target="http://cable.nscl.msu.edu:3000/cables/34E000561/" TargetMode="External"/><Relationship Id="rId16" Type="http://schemas.openxmlformats.org/officeDocument/2006/relationships/hyperlink" Target="http://cable.nscl.msu.edu:3000/cables/34F000004/" TargetMode="External"/><Relationship Id="rId20" Type="http://schemas.openxmlformats.org/officeDocument/2006/relationships/hyperlink" Target="http://cable.nscl.msu.edu:3000/cables/34F000008/" TargetMode="External"/><Relationship Id="rId29" Type="http://schemas.openxmlformats.org/officeDocument/2006/relationships/hyperlink" Target="https://controls.frib.msu.edu/cable/cables/34H000005/" TargetMode="External"/><Relationship Id="rId1" Type="http://schemas.openxmlformats.org/officeDocument/2006/relationships/hyperlink" Target="http://cable.nscl.msu.edu:3000/cables/34E000562/" TargetMode="External"/><Relationship Id="rId6" Type="http://schemas.openxmlformats.org/officeDocument/2006/relationships/hyperlink" Target="http://cable.nscl.msu.edu:3000/cables/34H000079/" TargetMode="External"/><Relationship Id="rId11" Type="http://schemas.openxmlformats.org/officeDocument/2006/relationships/hyperlink" Target="http://cable.nscl.msu.edu:3000/cables/34F000023/" TargetMode="External"/><Relationship Id="rId24" Type="http://schemas.openxmlformats.org/officeDocument/2006/relationships/hyperlink" Target="https://controls.frib.msu.edu/cable/cables/34H000093/" TargetMode="External"/><Relationship Id="rId32" Type="http://schemas.openxmlformats.org/officeDocument/2006/relationships/hyperlink" Target="https://controls.frib.msu.edu/cable/cables/34H000088/" TargetMode="External"/><Relationship Id="rId5" Type="http://schemas.openxmlformats.org/officeDocument/2006/relationships/hyperlink" Target="http://cable.nscl.msu.edu:3000/cables/34H000080/" TargetMode="External"/><Relationship Id="rId15" Type="http://schemas.openxmlformats.org/officeDocument/2006/relationships/hyperlink" Target="http://cable.nscl.msu.edu:3000/cables/34F000004/" TargetMode="External"/><Relationship Id="rId23" Type="http://schemas.openxmlformats.org/officeDocument/2006/relationships/hyperlink" Target="https://controls.frib.msu.edu/cable/cables/34H000000/" TargetMode="External"/><Relationship Id="rId28" Type="http://schemas.openxmlformats.org/officeDocument/2006/relationships/hyperlink" Target="https://controls.frib.msu.edu/cable/cables/34H000090/" TargetMode="External"/><Relationship Id="rId36" Type="http://schemas.openxmlformats.org/officeDocument/2006/relationships/comments" Target="../comments5.xml"/><Relationship Id="rId10" Type="http://schemas.openxmlformats.org/officeDocument/2006/relationships/hyperlink" Target="http://cable.nscl.msu.edu:3000/cables/34F000023/" TargetMode="External"/><Relationship Id="rId19" Type="http://schemas.openxmlformats.org/officeDocument/2006/relationships/hyperlink" Target="http://cable.nscl.msu.edu:3000/cables/34F000008/" TargetMode="External"/><Relationship Id="rId31" Type="http://schemas.openxmlformats.org/officeDocument/2006/relationships/hyperlink" Target="https://controls.frib.msu.edu/cable/cables/34H000004/" TargetMode="External"/><Relationship Id="rId4" Type="http://schemas.openxmlformats.org/officeDocument/2006/relationships/hyperlink" Target="http://cable.nscl.msu.edu:3000/cables/34E000566/" TargetMode="External"/><Relationship Id="rId9" Type="http://schemas.openxmlformats.org/officeDocument/2006/relationships/hyperlink" Target="http://cable.nscl.msu.edu:3000/cables/34F000023/" TargetMode="External"/><Relationship Id="rId14" Type="http://schemas.openxmlformats.org/officeDocument/2006/relationships/hyperlink" Target="http://cable.nscl.msu.edu:3000/cables/34F000001/" TargetMode="External"/><Relationship Id="rId22" Type="http://schemas.openxmlformats.org/officeDocument/2006/relationships/hyperlink" Target="https://controls.frib.msu.edu/cable/cables/34H000097/" TargetMode="External"/><Relationship Id="rId27" Type="http://schemas.openxmlformats.org/officeDocument/2006/relationships/hyperlink" Target="https://controls.frib.msu.edu/cable/cables/34H000003/" TargetMode="External"/><Relationship Id="rId30" Type="http://schemas.openxmlformats.org/officeDocument/2006/relationships/hyperlink" Target="https://controls.frib.msu.edu/cable/cables/34H000087/" TargetMode="External"/><Relationship Id="rId35" Type="http://schemas.openxmlformats.org/officeDocument/2006/relationships/table" Target="../tables/table18.xml"/><Relationship Id="rId8" Type="http://schemas.openxmlformats.org/officeDocument/2006/relationships/hyperlink" Target="http://cable.nscl.msu.edu:3000/cables/34H000084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6.xml"/></Relationships>
</file>

<file path=xl/worksheets/_rels/sheet26.xml.rels><?xml version="1.0" encoding="UTF-8" standalone="yes"?>
<Relationships xmlns="http://schemas.openxmlformats.org/package/2006/relationships"><Relationship Id="rId13" Type="http://schemas.openxmlformats.org/officeDocument/2006/relationships/hyperlink" Target="http://cable.nscl.msu.edu:3000/cables/44F000034/" TargetMode="External"/><Relationship Id="rId18" Type="http://schemas.openxmlformats.org/officeDocument/2006/relationships/hyperlink" Target="http://cable.nscl.msu.edu:3000/cables/44F000028/" TargetMode="External"/><Relationship Id="rId26" Type="http://schemas.openxmlformats.org/officeDocument/2006/relationships/hyperlink" Target="http://cable.nscl.msu.edu:3000/cables/44H000037/" TargetMode="External"/><Relationship Id="rId39" Type="http://schemas.openxmlformats.org/officeDocument/2006/relationships/hyperlink" Target="https://controls.frib.msu.edu/cable/cables/34H000092/" TargetMode="External"/><Relationship Id="rId21" Type="http://schemas.openxmlformats.org/officeDocument/2006/relationships/hyperlink" Target="http://cable.nscl.msu.edu:3000/cables/44F000116/" TargetMode="External"/><Relationship Id="rId34" Type="http://schemas.openxmlformats.org/officeDocument/2006/relationships/hyperlink" Target="http://cable.nscl.msu.edu:3000/cables/44H000029/" TargetMode="External"/><Relationship Id="rId42" Type="http://schemas.openxmlformats.org/officeDocument/2006/relationships/printerSettings" Target="../printerSettings/printerSettings25.bin"/><Relationship Id="rId7" Type="http://schemas.openxmlformats.org/officeDocument/2006/relationships/hyperlink" Target="http://cable.nscl.msu.edu:3000/cables/44F000108/" TargetMode="External"/><Relationship Id="rId2" Type="http://schemas.openxmlformats.org/officeDocument/2006/relationships/hyperlink" Target="http://cable.nscl.msu.edu:3000/cables/44F000020/" TargetMode="External"/><Relationship Id="rId16" Type="http://schemas.openxmlformats.org/officeDocument/2006/relationships/hyperlink" Target="http://cable.nscl.msu.edu:3000/cables/44F000028/" TargetMode="External"/><Relationship Id="rId20" Type="http://schemas.openxmlformats.org/officeDocument/2006/relationships/hyperlink" Target="http://cable.nscl.msu.edu:3000/cables/44F000116/" TargetMode="External"/><Relationship Id="rId29" Type="http://schemas.openxmlformats.org/officeDocument/2006/relationships/hyperlink" Target="http://cable.nscl.msu.edu:3000/cables/44H000032/" TargetMode="External"/><Relationship Id="rId41" Type="http://schemas.openxmlformats.org/officeDocument/2006/relationships/hyperlink" Target="https://controls.frib.msu.edu/cable/cables/34H000089/" TargetMode="External"/><Relationship Id="rId1" Type="http://schemas.openxmlformats.org/officeDocument/2006/relationships/hyperlink" Target="http://cable.nscl.msu.edu:3000/cables/44F000020/" TargetMode="External"/><Relationship Id="rId6" Type="http://schemas.openxmlformats.org/officeDocument/2006/relationships/hyperlink" Target="http://cable.nscl.msu.edu:3000/cables/44F000024/" TargetMode="External"/><Relationship Id="rId11" Type="http://schemas.openxmlformats.org/officeDocument/2006/relationships/hyperlink" Target="http://cable.nscl.msu.edu:3000/cables/44F000101/" TargetMode="External"/><Relationship Id="rId24" Type="http://schemas.openxmlformats.org/officeDocument/2006/relationships/hyperlink" Target="http://cable.nscl.msu.edu:3000/cables/34H000083/" TargetMode="External"/><Relationship Id="rId32" Type="http://schemas.openxmlformats.org/officeDocument/2006/relationships/hyperlink" Target="http://cable.nscl.msu.edu:3000/cables/44H000031/" TargetMode="External"/><Relationship Id="rId37" Type="http://schemas.openxmlformats.org/officeDocument/2006/relationships/hyperlink" Target="http://cable.nscl.msu.edu:3000/cables/44H000026/" TargetMode="External"/><Relationship Id="rId40" Type="http://schemas.openxmlformats.org/officeDocument/2006/relationships/hyperlink" Target="https://controls.frib.msu.edu/cable/cables/34H000006/" TargetMode="External"/><Relationship Id="rId5" Type="http://schemas.openxmlformats.org/officeDocument/2006/relationships/hyperlink" Target="http://cable.nscl.msu.edu:3000/cables/44F000024/" TargetMode="External"/><Relationship Id="rId15" Type="http://schemas.openxmlformats.org/officeDocument/2006/relationships/hyperlink" Target="http://cable.nscl.msu.edu:3000/cables/44F000034/" TargetMode="External"/><Relationship Id="rId23" Type="http://schemas.openxmlformats.org/officeDocument/2006/relationships/hyperlink" Target="http://cable.nscl.msu.edu:3000/cables/34E000564/" TargetMode="External"/><Relationship Id="rId28" Type="http://schemas.openxmlformats.org/officeDocument/2006/relationships/hyperlink" Target="http://cable.nscl.msu.edu:3000/cables/44H000033/" TargetMode="External"/><Relationship Id="rId36" Type="http://schemas.openxmlformats.org/officeDocument/2006/relationships/hyperlink" Target="http://cable.nscl.msu.edu:3000/cables/44H000027/" TargetMode="External"/><Relationship Id="rId10" Type="http://schemas.openxmlformats.org/officeDocument/2006/relationships/hyperlink" Target="http://cable.nscl.msu.edu:3000/cables/44F000101/" TargetMode="External"/><Relationship Id="rId19" Type="http://schemas.openxmlformats.org/officeDocument/2006/relationships/hyperlink" Target="http://cable.nscl.msu.edu:3000/cables/44F000116/" TargetMode="External"/><Relationship Id="rId31" Type="http://schemas.openxmlformats.org/officeDocument/2006/relationships/hyperlink" Target="http://cable.nscl.msu.edu:3000/cables/44H000036/" TargetMode="External"/><Relationship Id="rId4" Type="http://schemas.openxmlformats.org/officeDocument/2006/relationships/hyperlink" Target="http://cable.nscl.msu.edu:3000/cables/44F000024/" TargetMode="External"/><Relationship Id="rId9" Type="http://schemas.openxmlformats.org/officeDocument/2006/relationships/hyperlink" Target="http://cable.nscl.msu.edu:3000/cables/44F000112/" TargetMode="External"/><Relationship Id="rId14" Type="http://schemas.openxmlformats.org/officeDocument/2006/relationships/hyperlink" Target="http://cable.nscl.msu.edu:3000/cables/44F000034/" TargetMode="External"/><Relationship Id="rId22" Type="http://schemas.openxmlformats.org/officeDocument/2006/relationships/hyperlink" Target="http://cable.nscl.msu.edu:3000/cables/34E000565/" TargetMode="External"/><Relationship Id="rId27" Type="http://schemas.openxmlformats.org/officeDocument/2006/relationships/hyperlink" Target="http://cable.nscl.msu.edu:3000/cables/44H000034/" TargetMode="External"/><Relationship Id="rId30" Type="http://schemas.openxmlformats.org/officeDocument/2006/relationships/hyperlink" Target="http://cable.nscl.msu.edu:3000/cables/44H000035/" TargetMode="External"/><Relationship Id="rId35" Type="http://schemas.openxmlformats.org/officeDocument/2006/relationships/hyperlink" Target="http://cable.nscl.msu.edu:3000/cables/44H000028/" TargetMode="External"/><Relationship Id="rId43" Type="http://schemas.openxmlformats.org/officeDocument/2006/relationships/table" Target="../tables/table20.xml"/><Relationship Id="rId8" Type="http://schemas.openxmlformats.org/officeDocument/2006/relationships/hyperlink" Target="http://cable.nscl.msu.edu:3000/cables/44F000108/" TargetMode="External"/><Relationship Id="rId3" Type="http://schemas.openxmlformats.org/officeDocument/2006/relationships/hyperlink" Target="http://cable.nscl.msu.edu:3000/cables/44F000020/" TargetMode="External"/><Relationship Id="rId12" Type="http://schemas.openxmlformats.org/officeDocument/2006/relationships/hyperlink" Target="http://cable.nscl.msu.edu:3000/cables/44F000100/" TargetMode="External"/><Relationship Id="rId17" Type="http://schemas.openxmlformats.org/officeDocument/2006/relationships/hyperlink" Target="http://cable.nscl.msu.edu:3000/cables/44F000028/" TargetMode="External"/><Relationship Id="rId25" Type="http://schemas.openxmlformats.org/officeDocument/2006/relationships/hyperlink" Target="http://cable.nscl.msu.edu:3000/cables/34H000082/" TargetMode="External"/><Relationship Id="rId33" Type="http://schemas.openxmlformats.org/officeDocument/2006/relationships/hyperlink" Target="http://cable.nscl.msu.edu:3000/cables/44H000030/" TargetMode="External"/><Relationship Id="rId38" Type="http://schemas.openxmlformats.org/officeDocument/2006/relationships/hyperlink" Target="https://controls.frib.msu.edu/cable/cables/34H000001/" TargetMode="Externa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9"/>
  <sheetViews>
    <sheetView tabSelected="1" topLeftCell="B16" workbookViewId="0">
      <selection activeCell="D39" sqref="D39"/>
    </sheetView>
  </sheetViews>
  <sheetFormatPr defaultRowHeight="15" x14ac:dyDescent="0.25"/>
  <cols>
    <col min="3" max="3" width="10.7109375" bestFit="1" customWidth="1"/>
    <col min="4" max="4" width="23.140625" customWidth="1"/>
    <col min="5" max="5" width="19.7109375" customWidth="1"/>
    <col min="6" max="6" width="118" customWidth="1"/>
  </cols>
  <sheetData>
    <row r="1" spans="2:8" ht="47.25" customHeight="1" x14ac:dyDescent="0.45">
      <c r="B1" s="770" t="s">
        <v>642</v>
      </c>
      <c r="C1" s="770"/>
      <c r="D1" s="770"/>
      <c r="E1" s="770"/>
      <c r="F1" s="770"/>
      <c r="G1" s="86"/>
      <c r="H1" s="86"/>
    </row>
    <row r="2" spans="2:8" x14ac:dyDescent="0.25">
      <c r="B2" s="8" t="s">
        <v>644</v>
      </c>
      <c r="C2" s="8" t="s">
        <v>643</v>
      </c>
      <c r="D2" s="8" t="s">
        <v>645</v>
      </c>
      <c r="E2" s="8" t="s">
        <v>646</v>
      </c>
      <c r="F2" s="8" t="s">
        <v>647</v>
      </c>
    </row>
    <row r="3" spans="2:8" x14ac:dyDescent="0.25">
      <c r="B3" s="8" t="s">
        <v>648</v>
      </c>
      <c r="C3" s="85">
        <v>43039</v>
      </c>
      <c r="D3" s="10" t="s">
        <v>650</v>
      </c>
      <c r="E3" s="10" t="s">
        <v>649</v>
      </c>
      <c r="F3" s="8" t="s">
        <v>651</v>
      </c>
    </row>
    <row r="4" spans="2:8" x14ac:dyDescent="0.25">
      <c r="B4" s="8" t="s">
        <v>648</v>
      </c>
      <c r="C4" s="85">
        <v>43039</v>
      </c>
      <c r="D4" s="10" t="s">
        <v>649</v>
      </c>
      <c r="E4" s="10" t="s">
        <v>650</v>
      </c>
      <c r="F4" s="8" t="s">
        <v>652</v>
      </c>
    </row>
    <row r="5" spans="2:8" x14ac:dyDescent="0.25">
      <c r="B5" s="8" t="s">
        <v>648</v>
      </c>
      <c r="C5" s="85">
        <v>43052</v>
      </c>
      <c r="D5" s="10" t="s">
        <v>649</v>
      </c>
      <c r="E5" s="10" t="s">
        <v>650</v>
      </c>
      <c r="F5" s="8" t="s">
        <v>659</v>
      </c>
    </row>
    <row r="6" spans="2:8" x14ac:dyDescent="0.25">
      <c r="B6" s="8" t="s">
        <v>660</v>
      </c>
      <c r="C6" s="85">
        <v>43053</v>
      </c>
      <c r="D6" s="10" t="s">
        <v>649</v>
      </c>
      <c r="E6" s="10" t="s">
        <v>650</v>
      </c>
      <c r="F6" s="8" t="s">
        <v>661</v>
      </c>
    </row>
    <row r="7" spans="2:8" x14ac:dyDescent="0.25">
      <c r="B7" s="8" t="s">
        <v>648</v>
      </c>
      <c r="C7" s="85">
        <v>43103</v>
      </c>
      <c r="D7" s="10" t="s">
        <v>649</v>
      </c>
      <c r="E7" s="10"/>
      <c r="F7" s="8" t="s">
        <v>782</v>
      </c>
    </row>
    <row r="8" spans="2:8" x14ac:dyDescent="0.25">
      <c r="B8" s="8" t="s">
        <v>648</v>
      </c>
      <c r="C8" s="85">
        <v>43104</v>
      </c>
      <c r="D8" s="10" t="s">
        <v>649</v>
      </c>
      <c r="E8" s="10"/>
      <c r="F8" s="8" t="s">
        <v>785</v>
      </c>
    </row>
    <row r="9" spans="2:8" x14ac:dyDescent="0.25">
      <c r="B9" s="8" t="s">
        <v>648</v>
      </c>
      <c r="C9" s="85">
        <v>43320</v>
      </c>
      <c r="D9" s="10" t="s">
        <v>649</v>
      </c>
      <c r="E9" s="10" t="s">
        <v>650</v>
      </c>
      <c r="F9" s="8" t="s">
        <v>977</v>
      </c>
    </row>
    <row r="10" spans="2:8" x14ac:dyDescent="0.25">
      <c r="B10" s="8" t="s">
        <v>648</v>
      </c>
      <c r="C10" s="85">
        <v>43327</v>
      </c>
      <c r="D10" s="10"/>
      <c r="E10" s="10" t="s">
        <v>649</v>
      </c>
      <c r="F10" s="8" t="s">
        <v>1952</v>
      </c>
    </row>
    <row r="11" spans="2:8" x14ac:dyDescent="0.25">
      <c r="B11" s="8" t="s">
        <v>648</v>
      </c>
      <c r="C11" s="85">
        <v>43348</v>
      </c>
      <c r="D11" s="10" t="s">
        <v>649</v>
      </c>
      <c r="E11" s="10"/>
      <c r="F11" s="8" t="s">
        <v>1953</v>
      </c>
    </row>
    <row r="12" spans="2:8" x14ac:dyDescent="0.25">
      <c r="B12" s="8" t="s">
        <v>648</v>
      </c>
      <c r="C12" s="85">
        <v>43354</v>
      </c>
      <c r="D12" s="10" t="s">
        <v>649</v>
      </c>
      <c r="E12" s="10"/>
      <c r="F12" s="8" t="s">
        <v>3834</v>
      </c>
    </row>
    <row r="13" spans="2:8" x14ac:dyDescent="0.25">
      <c r="B13" s="8" t="s">
        <v>648</v>
      </c>
      <c r="C13" s="85">
        <v>43356</v>
      </c>
      <c r="D13" s="10" t="s">
        <v>649</v>
      </c>
      <c r="E13" s="10"/>
      <c r="F13" s="8" t="s">
        <v>3835</v>
      </c>
    </row>
    <row r="14" spans="2:8" x14ac:dyDescent="0.25">
      <c r="B14" s="8" t="s">
        <v>648</v>
      </c>
      <c r="C14" s="85">
        <v>43362</v>
      </c>
      <c r="D14" s="10" t="s">
        <v>649</v>
      </c>
      <c r="E14" s="10"/>
      <c r="F14" s="8" t="s">
        <v>3836</v>
      </c>
    </row>
    <row r="15" spans="2:8" x14ac:dyDescent="0.25">
      <c r="B15" s="8" t="s">
        <v>648</v>
      </c>
      <c r="C15" s="85">
        <v>43403</v>
      </c>
      <c r="D15" s="10"/>
      <c r="E15" s="10" t="s">
        <v>649</v>
      </c>
      <c r="F15" s="8" t="s">
        <v>3843</v>
      </c>
    </row>
    <row r="16" spans="2:8" x14ac:dyDescent="0.25">
      <c r="B16" s="8" t="s">
        <v>648</v>
      </c>
      <c r="C16" s="8" t="s">
        <v>3844</v>
      </c>
      <c r="D16" s="10" t="s">
        <v>649</v>
      </c>
      <c r="E16" s="10"/>
      <c r="F16" s="8" t="s">
        <v>3845</v>
      </c>
    </row>
    <row r="17" spans="2:6" x14ac:dyDescent="0.25">
      <c r="B17" s="8" t="s">
        <v>648</v>
      </c>
      <c r="C17" s="698">
        <v>43425</v>
      </c>
      <c r="D17" s="10" t="s">
        <v>649</v>
      </c>
      <c r="E17" s="10"/>
      <c r="F17" s="8" t="s">
        <v>3846</v>
      </c>
    </row>
    <row r="18" spans="2:6" x14ac:dyDescent="0.25">
      <c r="B18" s="8" t="s">
        <v>648</v>
      </c>
      <c r="C18" s="85">
        <v>43487</v>
      </c>
      <c r="D18" s="10"/>
      <c r="E18" s="10" t="s">
        <v>649</v>
      </c>
      <c r="F18" s="8" t="s">
        <v>3858</v>
      </c>
    </row>
    <row r="19" spans="2:6" x14ac:dyDescent="0.25">
      <c r="B19" s="8" t="s">
        <v>648</v>
      </c>
      <c r="C19" s="85">
        <v>43525</v>
      </c>
      <c r="D19" s="10" t="s">
        <v>649</v>
      </c>
      <c r="E19" s="10"/>
      <c r="F19" s="8" t="s">
        <v>3860</v>
      </c>
    </row>
    <row r="20" spans="2:6" x14ac:dyDescent="0.25">
      <c r="B20" s="8" t="s">
        <v>648</v>
      </c>
      <c r="C20" s="85">
        <v>43537</v>
      </c>
      <c r="D20" s="10" t="s">
        <v>649</v>
      </c>
      <c r="E20" s="10"/>
      <c r="F20" s="8" t="s">
        <v>3861</v>
      </c>
    </row>
    <row r="21" spans="2:6" x14ac:dyDescent="0.25">
      <c r="B21" s="8" t="s">
        <v>648</v>
      </c>
      <c r="C21" s="85">
        <v>43620</v>
      </c>
      <c r="D21" s="10" t="s">
        <v>649</v>
      </c>
      <c r="E21" s="10" t="s">
        <v>649</v>
      </c>
      <c r="F21" s="8" t="s">
        <v>4013</v>
      </c>
    </row>
    <row r="22" spans="2:6" x14ac:dyDescent="0.25">
      <c r="B22" s="8" t="s">
        <v>648</v>
      </c>
      <c r="C22" s="85">
        <v>43628</v>
      </c>
      <c r="D22" s="10" t="s">
        <v>649</v>
      </c>
      <c r="E22" s="10"/>
      <c r="F22" s="8" t="s">
        <v>4069</v>
      </c>
    </row>
    <row r="23" spans="2:6" x14ac:dyDescent="0.25">
      <c r="B23" s="8" t="s">
        <v>648</v>
      </c>
      <c r="C23" s="85">
        <v>43640</v>
      </c>
      <c r="D23" s="10" t="s">
        <v>649</v>
      </c>
      <c r="E23" s="10"/>
      <c r="F23" s="8" t="s">
        <v>4070</v>
      </c>
    </row>
    <row r="24" spans="2:6" x14ac:dyDescent="0.25">
      <c r="B24" s="8" t="s">
        <v>648</v>
      </c>
      <c r="C24" s="85">
        <v>43647</v>
      </c>
      <c r="D24" s="10" t="s">
        <v>649</v>
      </c>
      <c r="E24" s="10"/>
      <c r="F24" s="8" t="s">
        <v>4071</v>
      </c>
    </row>
    <row r="25" spans="2:6" x14ac:dyDescent="0.25">
      <c r="B25" s="8" t="s">
        <v>648</v>
      </c>
      <c r="C25" s="85">
        <v>43671</v>
      </c>
      <c r="D25" s="10"/>
      <c r="E25" s="10" t="s">
        <v>649</v>
      </c>
      <c r="F25" s="8" t="s">
        <v>4074</v>
      </c>
    </row>
    <row r="26" spans="2:6" x14ac:dyDescent="0.25">
      <c r="B26" s="8" t="s">
        <v>648</v>
      </c>
      <c r="C26" s="85">
        <v>43703</v>
      </c>
      <c r="D26" s="10" t="s">
        <v>649</v>
      </c>
      <c r="E26" s="10" t="s">
        <v>649</v>
      </c>
      <c r="F26" s="8" t="s">
        <v>4075</v>
      </c>
    </row>
    <row r="27" spans="2:6" x14ac:dyDescent="0.25">
      <c r="B27" s="8" t="s">
        <v>648</v>
      </c>
      <c r="C27" s="85">
        <v>43721</v>
      </c>
      <c r="D27" s="10" t="s">
        <v>649</v>
      </c>
      <c r="E27" s="10"/>
      <c r="F27" s="8" t="s">
        <v>4076</v>
      </c>
    </row>
    <row r="28" spans="2:6" x14ac:dyDescent="0.25">
      <c r="B28" s="8" t="s">
        <v>648</v>
      </c>
      <c r="C28" s="85">
        <v>43724</v>
      </c>
      <c r="D28" s="10" t="s">
        <v>649</v>
      </c>
      <c r="E28" s="10"/>
      <c r="F28" s="8" t="s">
        <v>4077</v>
      </c>
    </row>
    <row r="29" spans="2:6" x14ac:dyDescent="0.25">
      <c r="B29" s="8" t="s">
        <v>648</v>
      </c>
      <c r="C29" s="85">
        <v>43754</v>
      </c>
      <c r="D29" s="10" t="s">
        <v>649</v>
      </c>
      <c r="E29" s="10" t="s">
        <v>649</v>
      </c>
      <c r="F29" s="8" t="s">
        <v>4146</v>
      </c>
    </row>
    <row r="30" spans="2:6" x14ac:dyDescent="0.25">
      <c r="B30" s="8" t="s">
        <v>4148</v>
      </c>
      <c r="C30" s="85">
        <v>43756</v>
      </c>
      <c r="D30" s="10" t="s">
        <v>649</v>
      </c>
      <c r="E30" s="10"/>
      <c r="F30" s="8" t="s">
        <v>4149</v>
      </c>
    </row>
    <row r="31" spans="2:6" x14ac:dyDescent="0.25">
      <c r="B31" s="8" t="s">
        <v>648</v>
      </c>
      <c r="C31" s="85">
        <v>43763</v>
      </c>
      <c r="D31" s="10"/>
      <c r="E31" s="10" t="s">
        <v>649</v>
      </c>
      <c r="F31" s="8" t="s">
        <v>4164</v>
      </c>
    </row>
    <row r="32" spans="2:6" x14ac:dyDescent="0.25">
      <c r="B32" s="8" t="s">
        <v>648</v>
      </c>
      <c r="C32" s="85">
        <v>43763</v>
      </c>
      <c r="D32" s="10" t="s">
        <v>649</v>
      </c>
      <c r="E32" s="10"/>
      <c r="F32" s="8" t="s">
        <v>4151</v>
      </c>
    </row>
    <row r="33" spans="2:6" x14ac:dyDescent="0.25">
      <c r="B33" s="8" t="s">
        <v>648</v>
      </c>
      <c r="C33" s="85">
        <v>43767</v>
      </c>
      <c r="D33" s="10" t="s">
        <v>649</v>
      </c>
      <c r="E33" s="10"/>
      <c r="F33" s="8" t="s">
        <v>4162</v>
      </c>
    </row>
    <row r="34" spans="2:6" x14ac:dyDescent="0.25">
      <c r="B34" s="8" t="s">
        <v>648</v>
      </c>
      <c r="C34" s="85">
        <v>43767</v>
      </c>
      <c r="D34" s="10" t="s">
        <v>649</v>
      </c>
      <c r="E34" s="10"/>
      <c r="F34" s="8" t="s">
        <v>4163</v>
      </c>
    </row>
    <row r="35" spans="2:6" x14ac:dyDescent="0.25">
      <c r="B35" s="8" t="s">
        <v>648</v>
      </c>
      <c r="C35" s="85">
        <v>43787</v>
      </c>
      <c r="D35" s="10" t="s">
        <v>649</v>
      </c>
      <c r="E35" s="8"/>
      <c r="F35" s="8" t="s">
        <v>4165</v>
      </c>
    </row>
    <row r="36" spans="2:6" x14ac:dyDescent="0.25">
      <c r="B36" s="8" t="s">
        <v>648</v>
      </c>
      <c r="C36" s="85">
        <v>43802</v>
      </c>
      <c r="D36" s="87" t="s">
        <v>649</v>
      </c>
      <c r="E36" s="8"/>
      <c r="F36" s="8" t="s">
        <v>4166</v>
      </c>
    </row>
    <row r="37" spans="2:6" x14ac:dyDescent="0.25">
      <c r="B37" s="8" t="s">
        <v>648</v>
      </c>
      <c r="C37" s="85">
        <v>43833</v>
      </c>
      <c r="D37" s="8" t="s">
        <v>649</v>
      </c>
      <c r="E37" s="8"/>
      <c r="F37" s="8" t="s">
        <v>4170</v>
      </c>
    </row>
    <row r="38" spans="2:6" x14ac:dyDescent="0.25">
      <c r="B38" s="8" t="s">
        <v>648</v>
      </c>
      <c r="C38" s="85">
        <v>43836</v>
      </c>
      <c r="D38" s="8" t="s">
        <v>649</v>
      </c>
      <c r="E38" s="8"/>
      <c r="F38" s="8" t="s">
        <v>4171</v>
      </c>
    </row>
    <row r="39" spans="2:6" x14ac:dyDescent="0.25">
      <c r="B39" s="8" t="s">
        <v>648</v>
      </c>
      <c r="C39" s="85">
        <v>43843</v>
      </c>
      <c r="D39" s="8" t="s">
        <v>649</v>
      </c>
      <c r="E39" s="8"/>
      <c r="F39" s="8" t="s">
        <v>4176</v>
      </c>
    </row>
    <row r="40" spans="2:6" x14ac:dyDescent="0.25">
      <c r="B40" s="8"/>
      <c r="C40" s="8"/>
      <c r="D40" s="8"/>
      <c r="E40" s="8"/>
      <c r="F40" s="8"/>
    </row>
    <row r="41" spans="2:6" x14ac:dyDescent="0.25">
      <c r="B41" s="8"/>
      <c r="C41" s="8"/>
      <c r="D41" s="8"/>
      <c r="E41" s="8"/>
      <c r="F41" s="8"/>
    </row>
    <row r="42" spans="2:6" x14ac:dyDescent="0.25">
      <c r="B42" s="8"/>
      <c r="C42" s="8"/>
      <c r="D42" s="8"/>
      <c r="E42" s="8"/>
      <c r="F42" s="8"/>
    </row>
    <row r="43" spans="2:6" x14ac:dyDescent="0.25">
      <c r="B43" s="8"/>
      <c r="C43" s="8"/>
      <c r="D43" s="8"/>
      <c r="E43" s="8"/>
      <c r="F43" s="8"/>
    </row>
    <row r="44" spans="2:6" x14ac:dyDescent="0.25">
      <c r="B44" s="8"/>
      <c r="C44" s="8"/>
      <c r="D44" s="8"/>
      <c r="E44" s="8"/>
      <c r="F44" s="8"/>
    </row>
    <row r="45" spans="2:6" x14ac:dyDescent="0.25">
      <c r="B45" s="8"/>
      <c r="C45" s="8"/>
      <c r="D45" s="8"/>
      <c r="E45" s="8"/>
      <c r="F45" s="8"/>
    </row>
    <row r="46" spans="2:6" x14ac:dyDescent="0.25">
      <c r="B46" s="8"/>
      <c r="C46" s="8"/>
      <c r="D46" s="8"/>
      <c r="E46" s="8"/>
      <c r="F46" s="8"/>
    </row>
    <row r="47" spans="2:6" x14ac:dyDescent="0.25">
      <c r="B47" s="8"/>
      <c r="C47" s="8"/>
      <c r="D47" s="8"/>
      <c r="E47" s="8"/>
      <c r="F47" s="8"/>
    </row>
    <row r="48" spans="2:6" x14ac:dyDescent="0.25">
      <c r="B48" s="8"/>
      <c r="C48" s="8"/>
      <c r="D48" s="8"/>
      <c r="E48" s="8"/>
      <c r="F48" s="8"/>
    </row>
    <row r="49" spans="2:6" x14ac:dyDescent="0.25">
      <c r="B49" s="8"/>
      <c r="C49" s="8"/>
      <c r="D49" s="8"/>
      <c r="E49" s="8"/>
      <c r="F49" s="8"/>
    </row>
  </sheetData>
  <mergeCells count="1">
    <mergeCell ref="B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R3399"/>
  <sheetViews>
    <sheetView topLeftCell="A8" zoomScale="70" zoomScaleNormal="70" workbookViewId="0">
      <pane ySplit="1350" activePane="bottomLeft"/>
      <selection activeCell="A8" sqref="A8"/>
      <selection pane="bottomLeft" activeCell="J693" sqref="J693"/>
    </sheetView>
  </sheetViews>
  <sheetFormatPr defaultColWidth="9.140625" defaultRowHeight="12.75" outlineLevelCol="1" x14ac:dyDescent="0.25"/>
  <cols>
    <col min="1" max="1" width="5.7109375" style="177" customWidth="1" outlineLevel="1"/>
    <col min="2" max="2" width="5.85546875" style="177" customWidth="1" outlineLevel="1"/>
    <col min="3" max="3" width="6.85546875" style="177" customWidth="1" outlineLevel="1"/>
    <col min="4" max="4" width="6.7109375" style="185" customWidth="1" outlineLevel="1"/>
    <col min="5" max="5" width="18.85546875" style="177" customWidth="1"/>
    <col min="6" max="6" width="7.7109375" style="184" customWidth="1"/>
    <col min="7" max="7" width="22.28515625" style="178" customWidth="1"/>
    <col min="8" max="8" width="13.5703125" style="183" customWidth="1"/>
    <col min="9" max="9" width="13.28515625" style="179" customWidth="1"/>
    <col min="10" max="10" width="11.42578125" style="182" customWidth="1"/>
    <col min="11" max="13" width="10.7109375" style="179" customWidth="1"/>
    <col min="14" max="14" width="10.7109375" style="181" customWidth="1"/>
    <col min="15" max="15" width="12.140625" style="179" customWidth="1"/>
    <col min="16" max="16" width="13.140625" style="180" customWidth="1"/>
    <col min="17" max="17" width="13.28515625" style="179" customWidth="1"/>
    <col min="18" max="18" width="13.5703125" style="179" customWidth="1"/>
    <col min="19" max="19" width="12.85546875" style="179" customWidth="1"/>
    <col min="20" max="20" width="39" style="179" bestFit="1" customWidth="1"/>
    <col min="21" max="21" width="11.5703125" style="179" bestFit="1" customWidth="1"/>
    <col min="22" max="22" width="9.85546875" style="177" customWidth="1" outlineLevel="1"/>
    <col min="23" max="23" width="8.7109375" style="177" customWidth="1" outlineLevel="1"/>
    <col min="24" max="24" width="6.42578125" style="177" customWidth="1" outlineLevel="1"/>
    <col min="25" max="25" width="7.28515625" style="177" customWidth="1" outlineLevel="1"/>
    <col min="26" max="26" width="21.5703125" style="177" bestFit="1" customWidth="1"/>
    <col min="27" max="27" width="9.42578125" style="177" customWidth="1"/>
    <col min="28" max="28" width="21.5703125" style="178" customWidth="1"/>
    <col min="29" max="29" width="13.5703125" style="177" customWidth="1"/>
    <col min="30" max="30" width="12.85546875" style="177" customWidth="1"/>
    <col min="31" max="31" width="11.42578125" style="177" customWidth="1"/>
    <col min="32" max="35" width="10.7109375" style="177" customWidth="1"/>
    <col min="36" max="40" width="12.140625" style="177" customWidth="1"/>
    <col min="41" max="41" width="20.28515625" style="177" customWidth="1"/>
    <col min="42" max="42" width="11.140625" style="177" customWidth="1"/>
    <col min="43" max="43" width="19.5703125" style="177" customWidth="1"/>
    <col min="44" max="46" width="9.140625" style="177"/>
    <col min="47" max="47" width="9.140625" style="177" customWidth="1"/>
    <col min="48" max="48" width="16.140625" style="177" customWidth="1"/>
    <col min="49" max="49" width="19.5703125" style="177" customWidth="1"/>
    <col min="50" max="54" width="9.140625" style="177"/>
    <col min="55" max="55" width="16.85546875" style="177" customWidth="1"/>
    <col min="56" max="59" width="9.140625" style="177"/>
    <col min="60" max="60" width="19" style="177" customWidth="1"/>
    <col min="61" max="61" width="26" style="177" customWidth="1"/>
    <col min="62" max="16384" width="9.140625" style="177"/>
  </cols>
  <sheetData>
    <row r="1" spans="1:44" x14ac:dyDescent="0.25">
      <c r="A1" s="694" t="s">
        <v>3801</v>
      </c>
      <c r="G1" s="693">
        <v>43117</v>
      </c>
      <c r="J1" s="279"/>
      <c r="P1" s="179"/>
    </row>
    <row r="2" spans="1:44" x14ac:dyDescent="0.25">
      <c r="A2" s="692"/>
      <c r="F2" s="230"/>
      <c r="G2" s="177"/>
      <c r="J2" s="279"/>
      <c r="P2" s="179"/>
    </row>
    <row r="3" spans="1:44" x14ac:dyDescent="0.25">
      <c r="F3" s="230"/>
      <c r="G3" s="177"/>
      <c r="J3" s="279"/>
    </row>
    <row r="4" spans="1:44" x14ac:dyDescent="0.25">
      <c r="E4" s="185"/>
      <c r="F4" s="631"/>
      <c r="G4" s="692"/>
    </row>
    <row r="5" spans="1:44" x14ac:dyDescent="0.25">
      <c r="F5" s="631"/>
      <c r="G5" s="691"/>
      <c r="H5" s="690"/>
      <c r="AA5" s="178"/>
      <c r="AC5" s="674"/>
      <c r="AD5" s="674"/>
      <c r="AE5" s="674"/>
      <c r="AF5" s="674"/>
      <c r="AG5" s="674"/>
      <c r="AH5" s="674"/>
      <c r="AI5" s="674"/>
      <c r="AJ5" s="200"/>
      <c r="AK5" s="200"/>
      <c r="AL5" s="200"/>
      <c r="AM5" s="200"/>
      <c r="AN5" s="200"/>
      <c r="AO5" s="674"/>
      <c r="AP5" s="674"/>
      <c r="AQ5" s="674"/>
      <c r="AR5" s="674"/>
    </row>
    <row r="6" spans="1:44" x14ac:dyDescent="0.25">
      <c r="E6" s="179"/>
      <c r="F6" s="631"/>
      <c r="G6" s="180"/>
      <c r="H6" s="689"/>
    </row>
    <row r="7" spans="1:44" x14ac:dyDescent="0.25">
      <c r="A7" s="772" t="s">
        <v>3800</v>
      </c>
      <c r="B7" s="771"/>
      <c r="C7" s="771"/>
      <c r="D7" s="771"/>
      <c r="E7" s="771"/>
      <c r="F7" s="771"/>
      <c r="G7" s="771"/>
      <c r="H7" s="771"/>
      <c r="I7" s="771"/>
      <c r="J7" s="771"/>
      <c r="K7" s="771"/>
      <c r="L7" s="771"/>
      <c r="M7" s="771"/>
      <c r="N7" s="771"/>
      <c r="O7" s="771"/>
      <c r="P7" s="771"/>
      <c r="Q7" s="771"/>
      <c r="R7" s="771"/>
      <c r="S7" s="771"/>
      <c r="T7" s="771"/>
      <c r="V7" s="771" t="s">
        <v>3799</v>
      </c>
      <c r="W7" s="771"/>
      <c r="X7" s="771"/>
      <c r="Y7" s="771"/>
      <c r="Z7" s="771"/>
      <c r="AA7" s="771"/>
      <c r="AB7" s="771"/>
      <c r="AC7" s="771"/>
      <c r="AD7" s="771"/>
      <c r="AE7" s="771"/>
      <c r="AF7" s="771"/>
      <c r="AG7" s="771"/>
      <c r="AH7" s="771"/>
      <c r="AI7" s="771"/>
      <c r="AJ7" s="771"/>
      <c r="AK7" s="771"/>
      <c r="AL7" s="771"/>
      <c r="AM7" s="771"/>
      <c r="AN7" s="771"/>
    </row>
    <row r="8" spans="1:44" ht="53.25" customHeight="1" x14ac:dyDescent="0.25">
      <c r="A8" s="177" t="s">
        <v>3797</v>
      </c>
      <c r="B8" s="674" t="s">
        <v>3796</v>
      </c>
      <c r="C8" s="177" t="s">
        <v>503</v>
      </c>
      <c r="D8" s="686" t="s">
        <v>3795</v>
      </c>
      <c r="E8" s="674" t="s">
        <v>3794</v>
      </c>
      <c r="F8" s="685" t="s">
        <v>3793</v>
      </c>
      <c r="G8" s="178" t="s">
        <v>3792</v>
      </c>
      <c r="H8" s="684" t="s">
        <v>3791</v>
      </c>
      <c r="I8" s="201" t="s">
        <v>3790</v>
      </c>
      <c r="J8" s="683" t="s">
        <v>3789</v>
      </c>
      <c r="K8" s="201" t="s">
        <v>3788</v>
      </c>
      <c r="L8" s="687" t="s">
        <v>3787</v>
      </c>
      <c r="M8" s="687" t="s">
        <v>3786</v>
      </c>
      <c r="N8" s="687" t="s">
        <v>3785</v>
      </c>
      <c r="O8" s="201" t="s">
        <v>3784</v>
      </c>
      <c r="P8" s="201" t="s">
        <v>3783</v>
      </c>
      <c r="Q8" s="201" t="s">
        <v>3782</v>
      </c>
      <c r="R8" s="674" t="s">
        <v>3781</v>
      </c>
      <c r="S8" s="674" t="s">
        <v>3780</v>
      </c>
      <c r="T8" s="177" t="s">
        <v>3779</v>
      </c>
      <c r="U8" s="674" t="s">
        <v>3798</v>
      </c>
      <c r="V8" s="177" t="s">
        <v>3797</v>
      </c>
      <c r="W8" s="674" t="s">
        <v>3796</v>
      </c>
      <c r="X8" s="177" t="s">
        <v>503</v>
      </c>
      <c r="Y8" s="686" t="s">
        <v>3795</v>
      </c>
      <c r="Z8" s="674" t="s">
        <v>3794</v>
      </c>
      <c r="AA8" s="685" t="s">
        <v>3793</v>
      </c>
      <c r="AB8" s="178" t="s">
        <v>3792</v>
      </c>
      <c r="AC8" s="674" t="s">
        <v>3791</v>
      </c>
      <c r="AD8" s="201" t="s">
        <v>3790</v>
      </c>
      <c r="AE8" s="688" t="s">
        <v>3789</v>
      </c>
      <c r="AF8" s="201" t="s">
        <v>3788</v>
      </c>
      <c r="AG8" s="687" t="s">
        <v>3787</v>
      </c>
      <c r="AH8" s="687" t="s">
        <v>3786</v>
      </c>
      <c r="AI8" s="687" t="s">
        <v>3785</v>
      </c>
      <c r="AJ8" s="201" t="s">
        <v>3784</v>
      </c>
      <c r="AK8" s="201" t="s">
        <v>3783</v>
      </c>
      <c r="AL8" s="201" t="s">
        <v>3782</v>
      </c>
      <c r="AM8" s="674" t="s">
        <v>3781</v>
      </c>
      <c r="AN8" s="674" t="s">
        <v>3780</v>
      </c>
      <c r="AO8" s="177" t="s">
        <v>3779</v>
      </c>
    </row>
    <row r="9" spans="1:44" x14ac:dyDescent="0.25">
      <c r="B9" s="674"/>
      <c r="D9" s="686"/>
      <c r="E9" s="674"/>
      <c r="F9" s="685"/>
      <c r="H9" s="684"/>
      <c r="I9" s="201"/>
      <c r="J9" s="683"/>
      <c r="K9" s="201"/>
      <c r="L9" s="201"/>
      <c r="M9" s="201"/>
      <c r="N9" s="682"/>
      <c r="O9" s="202"/>
      <c r="P9" s="202"/>
      <c r="Q9" s="201"/>
      <c r="R9" s="674"/>
      <c r="S9" s="201"/>
      <c r="T9" s="177"/>
      <c r="U9" s="201">
        <v>68.478629866399828</v>
      </c>
      <c r="V9" s="671" t="s">
        <v>3444</v>
      </c>
      <c r="W9" s="671" t="s">
        <v>3768</v>
      </c>
      <c r="X9" s="406" t="s">
        <v>3766</v>
      </c>
      <c r="Y9" s="670">
        <v>664</v>
      </c>
      <c r="Z9" s="406" t="s">
        <v>3778</v>
      </c>
      <c r="AA9" s="404"/>
      <c r="AB9" s="404" t="s">
        <v>3777</v>
      </c>
      <c r="AC9" s="404"/>
      <c r="AD9" s="396"/>
      <c r="AE9" s="404"/>
      <c r="AF9" s="396">
        <v>0</v>
      </c>
      <c r="AG9" s="210">
        <v>368.55334415763252</v>
      </c>
      <c r="AH9" s="210">
        <v>418.62636497526501</v>
      </c>
      <c r="AI9" s="210">
        <v>51.664739548335199</v>
      </c>
      <c r="AJ9" s="396">
        <v>51.664739548335199</v>
      </c>
      <c r="AK9" s="396">
        <v>418.62636497526501</v>
      </c>
      <c r="AL9" s="396">
        <v>368.55334415763252</v>
      </c>
      <c r="AM9" s="396">
        <v>66.431895086399848</v>
      </c>
      <c r="AN9" s="396">
        <v>66.431895086399848</v>
      </c>
      <c r="AO9" s="413"/>
    </row>
    <row r="10" spans="1:44" ht="15" customHeight="1" x14ac:dyDescent="0.25">
      <c r="B10" s="674"/>
      <c r="D10" s="686"/>
      <c r="E10" s="674"/>
      <c r="F10" s="685"/>
      <c r="H10" s="684"/>
      <c r="I10" s="201"/>
      <c r="J10" s="683"/>
      <c r="K10" s="201"/>
      <c r="L10" s="201"/>
      <c r="M10" s="201"/>
      <c r="N10" s="682"/>
      <c r="O10" s="202"/>
      <c r="P10" s="202"/>
      <c r="Q10" s="201"/>
      <c r="R10" s="674"/>
      <c r="S10" s="674"/>
      <c r="T10" s="177"/>
      <c r="U10" s="674"/>
      <c r="V10" s="671"/>
      <c r="W10" s="671"/>
      <c r="X10" s="406"/>
      <c r="Y10" s="670"/>
      <c r="Z10" s="406"/>
      <c r="AA10" s="404"/>
      <c r="AB10" s="404"/>
      <c r="AC10" s="404"/>
      <c r="AD10" s="404"/>
      <c r="AE10" s="404"/>
      <c r="AF10" s="396">
        <v>2.5396999999999999E-2</v>
      </c>
      <c r="AG10" s="210">
        <v>368.54064565763252</v>
      </c>
      <c r="AH10" s="210">
        <v>418.62636497526501</v>
      </c>
      <c r="AI10" s="210">
        <v>51.664739548335199</v>
      </c>
      <c r="AJ10" s="396">
        <v>51.664739548335199</v>
      </c>
      <c r="AK10" s="396">
        <v>418.62636497526501</v>
      </c>
      <c r="AL10" s="396">
        <v>368.52794715763252</v>
      </c>
      <c r="AM10" s="396">
        <v>66.444593586399847</v>
      </c>
      <c r="AN10" s="396">
        <v>66.457292086399846</v>
      </c>
      <c r="AO10" s="413"/>
    </row>
    <row r="11" spans="1:44" x14ac:dyDescent="0.25">
      <c r="B11" s="674"/>
      <c r="D11" s="686"/>
      <c r="E11" s="674"/>
      <c r="F11" s="685"/>
      <c r="H11" s="684"/>
      <c r="I11" s="201"/>
      <c r="J11" s="683"/>
      <c r="K11" s="201"/>
      <c r="L11" s="201"/>
      <c r="M11" s="201"/>
      <c r="N11" s="682"/>
      <c r="O11" s="202"/>
      <c r="P11" s="202"/>
      <c r="Q11" s="201"/>
      <c r="R11" s="674"/>
      <c r="S11" s="674"/>
      <c r="T11" s="177"/>
      <c r="U11" s="674"/>
      <c r="V11" s="671" t="s">
        <v>3444</v>
      </c>
      <c r="W11" s="671" t="s">
        <v>3768</v>
      </c>
      <c r="X11" s="406" t="s">
        <v>3758</v>
      </c>
      <c r="Y11" s="670">
        <v>665</v>
      </c>
      <c r="Z11" s="406" t="s">
        <v>3776</v>
      </c>
      <c r="AA11" s="404"/>
      <c r="AB11" s="404" t="s">
        <v>3775</v>
      </c>
      <c r="AC11" s="404">
        <v>150</v>
      </c>
      <c r="AD11" s="396"/>
      <c r="AE11" s="396"/>
      <c r="AF11" s="396">
        <v>0</v>
      </c>
      <c r="AG11" s="210">
        <v>368.52794715763252</v>
      </c>
      <c r="AH11" s="210">
        <v>418.62636497526501</v>
      </c>
      <c r="AI11" s="210">
        <v>51.664739548335199</v>
      </c>
      <c r="AJ11" s="396">
        <v>51.664739548335199</v>
      </c>
      <c r="AK11" s="396">
        <v>418.62636497526501</v>
      </c>
      <c r="AL11" s="396">
        <v>368.52794715763252</v>
      </c>
      <c r="AM11" s="396">
        <v>66.457292086399846</v>
      </c>
      <c r="AN11" s="396">
        <v>66.457292086399846</v>
      </c>
      <c r="AO11" s="413"/>
    </row>
    <row r="12" spans="1:44" x14ac:dyDescent="0.25">
      <c r="B12" s="674"/>
      <c r="D12" s="686"/>
      <c r="E12" s="674"/>
      <c r="F12" s="685"/>
      <c r="H12" s="684"/>
      <c r="I12" s="201"/>
      <c r="J12" s="683"/>
      <c r="K12" s="201"/>
      <c r="L12" s="201"/>
      <c r="M12" s="201"/>
      <c r="N12" s="682"/>
      <c r="O12" s="202"/>
      <c r="P12" s="202"/>
      <c r="Q12" s="201"/>
      <c r="R12" s="674"/>
      <c r="S12" s="674"/>
      <c r="T12" s="177"/>
      <c r="U12" s="674"/>
      <c r="V12" s="671"/>
      <c r="W12" s="671"/>
      <c r="X12" s="406"/>
      <c r="Y12" s="670"/>
      <c r="Z12" s="406"/>
      <c r="AA12" s="414"/>
      <c r="AB12" s="404"/>
      <c r="AC12" s="404"/>
      <c r="AD12" s="396"/>
      <c r="AE12" s="396"/>
      <c r="AF12" s="396">
        <v>0.33074399999999998</v>
      </c>
      <c r="AG12" s="210">
        <v>368.36257515763253</v>
      </c>
      <c r="AH12" s="210">
        <v>418.62636497526501</v>
      </c>
      <c r="AI12" s="210">
        <v>51.664739548335199</v>
      </c>
      <c r="AJ12" s="396">
        <v>51.664739548335199</v>
      </c>
      <c r="AK12" s="396">
        <v>418.62636497526501</v>
      </c>
      <c r="AL12" s="396">
        <v>368.19720315763254</v>
      </c>
      <c r="AM12" s="396">
        <v>66.622664086399837</v>
      </c>
      <c r="AN12" s="396">
        <v>66.788036086399842</v>
      </c>
      <c r="AO12" s="413"/>
    </row>
    <row r="13" spans="1:44" x14ac:dyDescent="0.25">
      <c r="B13" s="674"/>
      <c r="D13" s="686"/>
      <c r="E13" s="674"/>
      <c r="F13" s="685"/>
      <c r="H13" s="684"/>
      <c r="I13" s="201"/>
      <c r="J13" s="683"/>
      <c r="K13" s="201"/>
      <c r="L13" s="201"/>
      <c r="M13" s="201"/>
      <c r="N13" s="682"/>
      <c r="O13" s="202"/>
      <c r="P13" s="202"/>
      <c r="Q13" s="201"/>
      <c r="R13" s="674"/>
      <c r="S13" s="674"/>
      <c r="T13" s="177"/>
      <c r="U13" s="674"/>
      <c r="V13" s="671"/>
      <c r="W13" s="671"/>
      <c r="X13" s="671"/>
      <c r="Y13" s="670"/>
      <c r="Z13" s="406"/>
      <c r="AA13" s="404"/>
      <c r="AB13" s="404"/>
      <c r="AC13" s="404"/>
      <c r="AD13" s="396"/>
      <c r="AE13" s="404"/>
      <c r="AF13" s="396">
        <v>0</v>
      </c>
      <c r="AG13" s="210">
        <v>368.19720315763254</v>
      </c>
      <c r="AH13" s="210">
        <v>418.62636497526501</v>
      </c>
      <c r="AI13" s="210">
        <v>51.664739548335199</v>
      </c>
      <c r="AJ13" s="396">
        <v>51.664739548335199</v>
      </c>
      <c r="AK13" s="396">
        <v>418.62636497526501</v>
      </c>
      <c r="AL13" s="396">
        <v>368.19720315763254</v>
      </c>
      <c r="AM13" s="396">
        <v>66.788036086399842</v>
      </c>
      <c r="AN13" s="396">
        <v>66.788036086399842</v>
      </c>
      <c r="AO13" s="413"/>
    </row>
    <row r="14" spans="1:44" x14ac:dyDescent="0.25">
      <c r="B14" s="674"/>
      <c r="D14" s="686"/>
      <c r="E14" s="674"/>
      <c r="F14" s="685"/>
      <c r="H14" s="684"/>
      <c r="I14" s="201"/>
      <c r="J14" s="683"/>
      <c r="K14" s="201"/>
      <c r="L14" s="201"/>
      <c r="M14" s="201"/>
      <c r="N14" s="682"/>
      <c r="O14" s="202"/>
      <c r="P14" s="202"/>
      <c r="Q14" s="201"/>
      <c r="R14" s="674"/>
      <c r="S14" s="674"/>
      <c r="T14" s="177"/>
      <c r="U14" s="674"/>
      <c r="V14" s="671"/>
      <c r="W14" s="671"/>
      <c r="X14" s="406"/>
      <c r="Y14" s="670"/>
      <c r="Z14" s="406"/>
      <c r="AA14" s="404"/>
      <c r="AB14" s="404"/>
      <c r="AC14" s="404"/>
      <c r="AD14" s="396"/>
      <c r="AE14" s="404"/>
      <c r="AF14" s="396">
        <v>0</v>
      </c>
      <c r="AG14" s="210">
        <v>368.19720315763254</v>
      </c>
      <c r="AH14" s="210">
        <v>418.62636497526501</v>
      </c>
      <c r="AI14" s="210">
        <v>51.664739548335199</v>
      </c>
      <c r="AJ14" s="396">
        <v>51.664739548335199</v>
      </c>
      <c r="AK14" s="396">
        <v>418.62636497526501</v>
      </c>
      <c r="AL14" s="396">
        <v>368.19720315763254</v>
      </c>
      <c r="AM14" s="396">
        <v>66.788036086399842</v>
      </c>
      <c r="AN14" s="396">
        <v>66.788036086399842</v>
      </c>
      <c r="AO14" s="413"/>
    </row>
    <row r="15" spans="1:44" x14ac:dyDescent="0.25">
      <c r="B15" s="674"/>
      <c r="D15" s="686"/>
      <c r="E15" s="674"/>
      <c r="F15" s="685"/>
      <c r="H15" s="684"/>
      <c r="I15" s="201"/>
      <c r="J15" s="683"/>
      <c r="K15" s="201"/>
      <c r="L15" s="201"/>
      <c r="M15" s="201"/>
      <c r="N15" s="682"/>
      <c r="O15" s="202"/>
      <c r="P15" s="202"/>
      <c r="Q15" s="201"/>
      <c r="R15" s="674"/>
      <c r="S15" s="674"/>
      <c r="T15" s="177"/>
      <c r="U15" s="674"/>
      <c r="V15" s="671" t="s">
        <v>3444</v>
      </c>
      <c r="W15" s="671" t="s">
        <v>3768</v>
      </c>
      <c r="X15" s="406" t="s">
        <v>3566</v>
      </c>
      <c r="Y15" s="670">
        <v>670</v>
      </c>
      <c r="Z15" s="406" t="s">
        <v>3774</v>
      </c>
      <c r="AA15" s="404" t="s">
        <v>3773</v>
      </c>
      <c r="AB15" s="404" t="s">
        <v>3563</v>
      </c>
      <c r="AC15" s="404">
        <v>150</v>
      </c>
      <c r="AD15" s="396"/>
      <c r="AE15" s="396"/>
      <c r="AF15" s="396">
        <v>0.33815000000000001</v>
      </c>
      <c r="AG15" s="210">
        <v>368.02812815763252</v>
      </c>
      <c r="AH15" s="210">
        <v>418.62636497526501</v>
      </c>
      <c r="AI15" s="210">
        <v>51.664739548335199</v>
      </c>
      <c r="AJ15" s="396">
        <v>51.664739548335199</v>
      </c>
      <c r="AK15" s="396">
        <v>418.62636497526501</v>
      </c>
      <c r="AL15" s="396">
        <v>367.85905315763256</v>
      </c>
      <c r="AM15" s="396">
        <v>66.957111086399834</v>
      </c>
      <c r="AN15" s="396">
        <v>67.126186086399841</v>
      </c>
      <c r="AO15" s="413"/>
    </row>
    <row r="16" spans="1:44" x14ac:dyDescent="0.25">
      <c r="B16" s="674"/>
      <c r="D16" s="686"/>
      <c r="E16" s="674"/>
      <c r="F16" s="685"/>
      <c r="H16" s="684"/>
      <c r="I16" s="201"/>
      <c r="J16" s="683"/>
      <c r="K16" s="201"/>
      <c r="L16" s="201"/>
      <c r="M16" s="201"/>
      <c r="N16" s="682"/>
      <c r="O16" s="202"/>
      <c r="P16" s="202"/>
      <c r="Q16" s="201"/>
      <c r="R16" s="674"/>
      <c r="S16" s="674"/>
      <c r="T16" s="177"/>
      <c r="U16" s="674"/>
      <c r="V16" s="671"/>
      <c r="W16" s="671"/>
      <c r="X16" s="406"/>
      <c r="Y16" s="670"/>
      <c r="Z16" s="406"/>
      <c r="AA16" s="414"/>
      <c r="AB16" s="404"/>
      <c r="AC16" s="404"/>
      <c r="AD16" s="396"/>
      <c r="AE16" s="396"/>
      <c r="AF16" s="396">
        <v>0.17228980000000002</v>
      </c>
      <c r="AG16" s="210">
        <v>367.77290825763259</v>
      </c>
      <c r="AH16" s="210">
        <v>418.62636497526501</v>
      </c>
      <c r="AI16" s="210">
        <v>51.664739548335199</v>
      </c>
      <c r="AJ16" s="396">
        <v>51.664739548335199</v>
      </c>
      <c r="AK16" s="396">
        <v>418.62636497526501</v>
      </c>
      <c r="AL16" s="396">
        <v>367.68676335763257</v>
      </c>
      <c r="AM16" s="396">
        <v>67.212330986399849</v>
      </c>
      <c r="AN16" s="396">
        <v>67.298475886399842</v>
      </c>
      <c r="AO16" s="413"/>
    </row>
    <row r="17" spans="1:41" x14ac:dyDescent="0.25">
      <c r="A17" s="547"/>
      <c r="B17" s="675"/>
      <c r="C17" s="547"/>
      <c r="D17" s="681"/>
      <c r="E17" s="547"/>
      <c r="F17" s="556"/>
      <c r="G17" s="555"/>
      <c r="H17" s="680"/>
      <c r="I17" s="676"/>
      <c r="J17" s="679"/>
      <c r="K17" s="676"/>
      <c r="L17" s="676"/>
      <c r="M17" s="676"/>
      <c r="N17" s="678"/>
      <c r="O17" s="677"/>
      <c r="P17" s="677"/>
      <c r="Q17" s="676"/>
      <c r="R17" s="675"/>
      <c r="S17" s="675"/>
      <c r="T17" s="547"/>
      <c r="U17" s="674"/>
      <c r="V17" s="671" t="s">
        <v>3444</v>
      </c>
      <c r="W17" s="671" t="s">
        <v>3768</v>
      </c>
      <c r="X17" s="671" t="s">
        <v>1978</v>
      </c>
      <c r="Y17" s="670">
        <v>673</v>
      </c>
      <c r="Z17" s="406" t="s">
        <v>3772</v>
      </c>
      <c r="AA17" s="404" t="s">
        <v>2862</v>
      </c>
      <c r="AB17" s="404" t="s">
        <v>3771</v>
      </c>
      <c r="AC17" s="404"/>
      <c r="AD17" s="396"/>
      <c r="AE17" s="404"/>
      <c r="AF17" s="396">
        <v>0</v>
      </c>
      <c r="AG17" s="210">
        <v>367.68676335763257</v>
      </c>
      <c r="AH17" s="210">
        <v>418.62636497526501</v>
      </c>
      <c r="AI17" s="210">
        <v>51.664739548335199</v>
      </c>
      <c r="AJ17" s="396">
        <v>51.664739548335199</v>
      </c>
      <c r="AK17" s="396">
        <v>418.62636497526501</v>
      </c>
      <c r="AL17" s="396">
        <v>367.68676335763257</v>
      </c>
      <c r="AM17" s="396">
        <v>67.298475886399842</v>
      </c>
      <c r="AN17" s="396">
        <v>67.298475886399842</v>
      </c>
      <c r="AO17" s="413"/>
    </row>
    <row r="18" spans="1:41" x14ac:dyDescent="0.25">
      <c r="A18" s="547"/>
      <c r="B18" s="675"/>
      <c r="C18" s="547"/>
      <c r="D18" s="681"/>
      <c r="E18" s="547"/>
      <c r="F18" s="556"/>
      <c r="G18" s="555"/>
      <c r="H18" s="680"/>
      <c r="I18" s="676"/>
      <c r="J18" s="679"/>
      <c r="K18" s="676"/>
      <c r="L18" s="676"/>
      <c r="M18" s="676"/>
      <c r="N18" s="678"/>
      <c r="O18" s="677"/>
      <c r="P18" s="677"/>
      <c r="Q18" s="676"/>
      <c r="R18" s="675"/>
      <c r="S18" s="675"/>
      <c r="T18" s="547"/>
      <c r="U18" s="674"/>
      <c r="V18" s="671"/>
      <c r="W18" s="671"/>
      <c r="X18" s="406"/>
      <c r="Y18" s="670"/>
      <c r="Z18" s="406"/>
      <c r="AA18" s="404"/>
      <c r="AB18" s="404"/>
      <c r="AC18" s="404"/>
      <c r="AD18" s="396"/>
      <c r="AE18" s="404"/>
      <c r="AF18" s="396">
        <v>0.20347899999999999</v>
      </c>
      <c r="AG18" s="210">
        <v>367.58502385763256</v>
      </c>
      <c r="AH18" s="210">
        <v>418.62636497526501</v>
      </c>
      <c r="AI18" s="210">
        <v>51.664739548335199</v>
      </c>
      <c r="AJ18" s="396">
        <v>51.664739548335199</v>
      </c>
      <c r="AK18" s="396">
        <v>418.62636497526501</v>
      </c>
      <c r="AL18" s="396">
        <v>367.48328435763256</v>
      </c>
      <c r="AM18" s="396">
        <v>67.40021538639985</v>
      </c>
      <c r="AN18" s="396">
        <v>67.501954886399844</v>
      </c>
      <c r="AO18" s="413"/>
    </row>
    <row r="19" spans="1:41" x14ac:dyDescent="0.25">
      <c r="A19" s="547"/>
      <c r="B19" s="675"/>
      <c r="C19" s="547"/>
      <c r="D19" s="681"/>
      <c r="E19" s="547"/>
      <c r="F19" s="556"/>
      <c r="G19" s="555"/>
      <c r="H19" s="680"/>
      <c r="I19" s="676"/>
      <c r="J19" s="679"/>
      <c r="K19" s="676"/>
      <c r="L19" s="676"/>
      <c r="M19" s="676"/>
      <c r="N19" s="678"/>
      <c r="O19" s="677"/>
      <c r="P19" s="677"/>
      <c r="Q19" s="676"/>
      <c r="R19" s="675"/>
      <c r="S19" s="675"/>
      <c r="T19" s="547"/>
      <c r="U19" s="674"/>
      <c r="V19" s="671" t="s">
        <v>3444</v>
      </c>
      <c r="W19" s="671" t="s">
        <v>3768</v>
      </c>
      <c r="X19" s="406" t="s">
        <v>1992</v>
      </c>
      <c r="Y19" s="670">
        <v>675</v>
      </c>
      <c r="Z19" s="406" t="s">
        <v>3770</v>
      </c>
      <c r="AA19" s="404" t="s">
        <v>3602</v>
      </c>
      <c r="AB19" s="404" t="s">
        <v>3769</v>
      </c>
      <c r="AC19" s="404">
        <v>150</v>
      </c>
      <c r="AD19" s="396"/>
      <c r="AE19" s="404"/>
      <c r="AF19" s="396">
        <v>8.0264000000000002E-2</v>
      </c>
      <c r="AG19" s="210">
        <v>367.44315235763258</v>
      </c>
      <c r="AH19" s="210">
        <v>418.62636497526501</v>
      </c>
      <c r="AI19" s="210">
        <v>51.664739548335199</v>
      </c>
      <c r="AJ19" s="396">
        <v>51.664739548335199</v>
      </c>
      <c r="AK19" s="396">
        <v>418.62636497526501</v>
      </c>
      <c r="AL19" s="396">
        <v>367.40302035763256</v>
      </c>
      <c r="AM19" s="396">
        <v>67.542086886399844</v>
      </c>
      <c r="AN19" s="396">
        <v>67.582218886399843</v>
      </c>
      <c r="AO19" s="413"/>
    </row>
    <row r="20" spans="1:41" ht="15" customHeight="1" x14ac:dyDescent="0.25">
      <c r="A20" s="547"/>
      <c r="B20" s="675"/>
      <c r="C20" s="547"/>
      <c r="D20" s="681"/>
      <c r="E20" s="547"/>
      <c r="F20" s="556"/>
      <c r="G20" s="555"/>
      <c r="H20" s="680"/>
      <c r="I20" s="676"/>
      <c r="J20" s="679"/>
      <c r="K20" s="676"/>
      <c r="L20" s="676"/>
      <c r="M20" s="676"/>
      <c r="N20" s="678"/>
      <c r="O20" s="677"/>
      <c r="P20" s="677"/>
      <c r="Q20" s="676"/>
      <c r="R20" s="675"/>
      <c r="S20" s="675"/>
      <c r="T20" s="547"/>
      <c r="U20" s="674"/>
      <c r="V20" s="671"/>
      <c r="W20" s="671"/>
      <c r="X20" s="671"/>
      <c r="Y20" s="670"/>
      <c r="Z20" s="406"/>
      <c r="AA20" s="404"/>
      <c r="AB20" s="404"/>
      <c r="AC20" s="404"/>
      <c r="AD20" s="396"/>
      <c r="AE20" s="404"/>
      <c r="AF20" s="396">
        <v>0</v>
      </c>
      <c r="AG20" s="210">
        <v>367.40302035763256</v>
      </c>
      <c r="AH20" s="210">
        <v>418.62636497526501</v>
      </c>
      <c r="AI20" s="210">
        <v>51.664739548335199</v>
      </c>
      <c r="AJ20" s="396">
        <v>51.664739548335199</v>
      </c>
      <c r="AK20" s="396">
        <v>418.62636497526501</v>
      </c>
      <c r="AL20" s="396">
        <v>367.40302035763256</v>
      </c>
      <c r="AM20" s="396">
        <v>67.582218886399843</v>
      </c>
      <c r="AN20" s="396">
        <v>67.582218886399843</v>
      </c>
      <c r="AO20" s="413"/>
    </row>
    <row r="21" spans="1:41" x14ac:dyDescent="0.25">
      <c r="A21" s="547"/>
      <c r="B21" s="675"/>
      <c r="C21" s="547"/>
      <c r="D21" s="681"/>
      <c r="E21" s="547"/>
      <c r="F21" s="556"/>
      <c r="G21" s="555"/>
      <c r="H21" s="680"/>
      <c r="I21" s="676"/>
      <c r="J21" s="679"/>
      <c r="K21" s="676"/>
      <c r="L21" s="676"/>
      <c r="M21" s="676"/>
      <c r="N21" s="678"/>
      <c r="O21" s="677"/>
      <c r="P21" s="677"/>
      <c r="Q21" s="676"/>
      <c r="R21" s="675"/>
      <c r="S21" s="675"/>
      <c r="T21" s="547"/>
      <c r="U21" s="674"/>
      <c r="V21" s="671" t="s">
        <v>3444</v>
      </c>
      <c r="W21" s="671" t="s">
        <v>3768</v>
      </c>
      <c r="X21" s="406" t="s">
        <v>3732</v>
      </c>
      <c r="Y21" s="670">
        <v>677</v>
      </c>
      <c r="Z21" s="406" t="s">
        <v>3767</v>
      </c>
      <c r="AA21" s="404" t="s">
        <v>3732</v>
      </c>
      <c r="AB21" s="404" t="s">
        <v>3734</v>
      </c>
      <c r="AC21" s="404">
        <v>150</v>
      </c>
      <c r="AD21" s="396"/>
      <c r="AE21" s="404"/>
      <c r="AF21" s="396">
        <v>0.26771599999999995</v>
      </c>
      <c r="AG21" s="210">
        <v>367.26916235763258</v>
      </c>
      <c r="AH21" s="210">
        <v>418.62636497526501</v>
      </c>
      <c r="AI21" s="210">
        <v>51.664739548335199</v>
      </c>
      <c r="AJ21" s="396">
        <v>51.664739548335199</v>
      </c>
      <c r="AK21" s="396">
        <v>418.62636497526501</v>
      </c>
      <c r="AL21" s="396">
        <v>367.13530435763255</v>
      </c>
      <c r="AM21" s="396">
        <v>67.716076886399833</v>
      </c>
      <c r="AN21" s="396">
        <v>67.849934886399836</v>
      </c>
      <c r="AO21" s="413"/>
    </row>
    <row r="22" spans="1:41" x14ac:dyDescent="0.25">
      <c r="A22" s="560" t="s">
        <v>3444</v>
      </c>
      <c r="B22" s="560" t="s">
        <v>3733</v>
      </c>
      <c r="C22" s="560" t="s">
        <v>3766</v>
      </c>
      <c r="D22" s="660">
        <v>685</v>
      </c>
      <c r="E22" s="551" t="s">
        <v>3765</v>
      </c>
      <c r="F22" s="556"/>
      <c r="G22" s="559" t="s">
        <v>3764</v>
      </c>
      <c r="H22" s="549"/>
      <c r="I22" s="548"/>
      <c r="J22" s="673"/>
      <c r="K22" s="548">
        <v>0</v>
      </c>
      <c r="L22" s="210">
        <v>370.70660935763249</v>
      </c>
      <c r="M22" s="210">
        <v>427.57284404473501</v>
      </c>
      <c r="N22" s="210">
        <v>51.664739548335199</v>
      </c>
      <c r="O22" s="548">
        <v>51.664739548335199</v>
      </c>
      <c r="P22" s="548">
        <v>427.57284404473501</v>
      </c>
      <c r="Q22" s="548">
        <v>370.70660935763249</v>
      </c>
      <c r="R22" s="540">
        <v>68.478629866399828</v>
      </c>
      <c r="S22" s="540">
        <v>68.478629866399828</v>
      </c>
      <c r="T22" s="672"/>
      <c r="U22" s="179">
        <v>0</v>
      </c>
      <c r="V22" s="671"/>
      <c r="W22" s="671"/>
      <c r="X22" s="406"/>
      <c r="Y22" s="670"/>
      <c r="Z22" s="406"/>
      <c r="AA22" s="404"/>
      <c r="AB22" s="404" t="s">
        <v>3730</v>
      </c>
      <c r="AC22" s="404">
        <v>150</v>
      </c>
      <c r="AD22" s="396"/>
      <c r="AE22" s="404"/>
      <c r="AF22" s="396">
        <v>2.4638E-2</v>
      </c>
      <c r="AG22" s="210">
        <v>367.12298535763256</v>
      </c>
      <c r="AH22" s="210">
        <v>418.62636497526501</v>
      </c>
      <c r="AI22" s="210">
        <v>51.664739548335199</v>
      </c>
      <c r="AJ22" s="396">
        <v>51.664739548335199</v>
      </c>
      <c r="AK22" s="396">
        <v>418.62636497526501</v>
      </c>
      <c r="AL22" s="396">
        <v>367.11066635763257</v>
      </c>
      <c r="AM22" s="396">
        <v>67.862253886399827</v>
      </c>
      <c r="AN22" s="396">
        <v>67.874572886399832</v>
      </c>
      <c r="AO22" s="413"/>
    </row>
    <row r="23" spans="1:41" x14ac:dyDescent="0.25">
      <c r="A23" s="560"/>
      <c r="B23" s="560"/>
      <c r="C23" s="560"/>
      <c r="D23" s="660"/>
      <c r="E23" s="551"/>
      <c r="F23" s="556"/>
      <c r="G23" s="559" t="s">
        <v>3763</v>
      </c>
      <c r="H23" s="549"/>
      <c r="I23" s="548"/>
      <c r="J23" s="655"/>
      <c r="K23" s="548">
        <v>2.365729E-3</v>
      </c>
      <c r="L23" s="210">
        <v>370.70542649313245</v>
      </c>
      <c r="M23" s="210">
        <v>427.57284404473501</v>
      </c>
      <c r="N23" s="210">
        <v>51.664739548335199</v>
      </c>
      <c r="O23" s="548">
        <v>51.664739548335199</v>
      </c>
      <c r="P23" s="548">
        <v>427.57284404473501</v>
      </c>
      <c r="Q23" s="548">
        <v>370.70424362863247</v>
      </c>
      <c r="R23" s="540">
        <v>68.479812730899837</v>
      </c>
      <c r="S23" s="540">
        <v>68.480995595399833</v>
      </c>
      <c r="T23" s="672"/>
      <c r="U23" s="179">
        <v>1.1828645000093729E-3</v>
      </c>
      <c r="V23" s="671"/>
      <c r="W23" s="671"/>
      <c r="X23" s="671"/>
      <c r="Y23" s="670"/>
      <c r="Z23" s="406"/>
      <c r="AA23" s="404"/>
      <c r="AB23" s="404" t="s">
        <v>2209</v>
      </c>
      <c r="AC23" s="404">
        <v>150</v>
      </c>
      <c r="AD23" s="396"/>
      <c r="AE23" s="404"/>
      <c r="AF23" s="396">
        <v>1.642213E-2</v>
      </c>
      <c r="AG23" s="210">
        <v>367.10245529263256</v>
      </c>
      <c r="AH23" s="210">
        <v>418.62636497526501</v>
      </c>
      <c r="AI23" s="210">
        <v>51.664739548335199</v>
      </c>
      <c r="AJ23" s="396">
        <v>51.664739548335199</v>
      </c>
      <c r="AK23" s="396">
        <v>418.62636497526501</v>
      </c>
      <c r="AL23" s="396">
        <v>367.09424422763254</v>
      </c>
      <c r="AM23" s="396">
        <v>67.88278395139983</v>
      </c>
      <c r="AN23" s="396">
        <v>67.890995016399827</v>
      </c>
      <c r="AO23" s="413"/>
    </row>
    <row r="24" spans="1:41" x14ac:dyDescent="0.25">
      <c r="A24" s="551"/>
      <c r="B24" s="551"/>
      <c r="C24" s="551"/>
      <c r="D24" s="578"/>
      <c r="E24" s="551" t="s">
        <v>624</v>
      </c>
      <c r="F24" s="556"/>
      <c r="G24" s="556" t="s">
        <v>3762</v>
      </c>
      <c r="H24" s="561"/>
      <c r="I24" s="540"/>
      <c r="J24" s="655"/>
      <c r="K24" s="548">
        <v>1.1632171E-2</v>
      </c>
      <c r="L24" s="210">
        <v>370.69842754313248</v>
      </c>
      <c r="M24" s="210">
        <v>427.57284404473501</v>
      </c>
      <c r="N24" s="210">
        <v>51.664739548335199</v>
      </c>
      <c r="O24" s="548">
        <v>51.664739548335199</v>
      </c>
      <c r="P24" s="548">
        <v>427.57284404473501</v>
      </c>
      <c r="Q24" s="548">
        <v>370.69261145763249</v>
      </c>
      <c r="R24" s="540">
        <v>68.486811680899834</v>
      </c>
      <c r="S24" s="540">
        <v>68.492627766399835</v>
      </c>
      <c r="T24" s="668"/>
      <c r="U24" s="179">
        <v>8.1818145000056575E-3</v>
      </c>
      <c r="V24" s="671"/>
      <c r="W24" s="671"/>
      <c r="X24" s="671"/>
      <c r="Y24" s="670"/>
      <c r="Z24" s="406"/>
      <c r="AA24" s="404"/>
      <c r="AB24" s="404"/>
      <c r="AC24" s="404"/>
      <c r="AD24" s="669"/>
      <c r="AE24" s="404"/>
      <c r="AF24" s="396">
        <v>0</v>
      </c>
      <c r="AG24" s="210">
        <v>367.09424422763254</v>
      </c>
      <c r="AH24" s="210">
        <v>418.62636497526501</v>
      </c>
      <c r="AI24" s="210">
        <v>51.664739548335199</v>
      </c>
      <c r="AJ24" s="396">
        <v>51.664739548335199</v>
      </c>
      <c r="AK24" s="396">
        <v>418.62636497526501</v>
      </c>
      <c r="AL24" s="396">
        <v>367.09424422763254</v>
      </c>
      <c r="AM24" s="396">
        <v>67.890995016399827</v>
      </c>
      <c r="AN24" s="396">
        <v>67.890995016399827</v>
      </c>
      <c r="AO24" s="413"/>
    </row>
    <row r="25" spans="1:41" x14ac:dyDescent="0.25">
      <c r="A25" s="551"/>
      <c r="B25" s="551"/>
      <c r="C25" s="551"/>
      <c r="D25" s="578"/>
      <c r="E25" s="551"/>
      <c r="F25" s="556"/>
      <c r="G25" s="556" t="s">
        <v>3761</v>
      </c>
      <c r="H25" s="561"/>
      <c r="I25" s="540"/>
      <c r="J25" s="655"/>
      <c r="K25" s="548">
        <v>0</v>
      </c>
      <c r="L25" s="210">
        <v>370.69261145763249</v>
      </c>
      <c r="M25" s="210">
        <v>427.57284404473501</v>
      </c>
      <c r="N25" s="210">
        <v>51.664739548335199</v>
      </c>
      <c r="O25" s="548">
        <v>51.664739548335199</v>
      </c>
      <c r="P25" s="548">
        <v>427.57284404473501</v>
      </c>
      <c r="Q25" s="548">
        <v>370.69261145763249</v>
      </c>
      <c r="R25" s="540">
        <v>68.492627766399835</v>
      </c>
      <c r="S25" s="540">
        <v>68.492627766399835</v>
      </c>
      <c r="T25" s="668"/>
      <c r="U25" s="179">
        <v>1.399790000000678E-2</v>
      </c>
      <c r="V25" s="633" t="s">
        <v>3444</v>
      </c>
      <c r="W25" s="633" t="s">
        <v>3680</v>
      </c>
      <c r="X25" s="287" t="s">
        <v>1972</v>
      </c>
      <c r="Y25" s="632">
        <v>680</v>
      </c>
      <c r="Z25" s="287" t="s">
        <v>3760</v>
      </c>
      <c r="AA25" s="286" t="s">
        <v>3569</v>
      </c>
      <c r="AB25" s="286" t="s">
        <v>3568</v>
      </c>
      <c r="AC25" s="286">
        <v>150</v>
      </c>
      <c r="AD25" s="282"/>
      <c r="AE25" s="286"/>
      <c r="AF25" s="282">
        <v>0.1905</v>
      </c>
      <c r="AG25" s="210">
        <v>366.99899422763258</v>
      </c>
      <c r="AH25" s="210">
        <v>418.62636497526501</v>
      </c>
      <c r="AI25" s="210">
        <v>51.664739548335199</v>
      </c>
      <c r="AJ25" s="282">
        <v>51.664739548335199</v>
      </c>
      <c r="AK25" s="282">
        <v>418.62636497526501</v>
      </c>
      <c r="AL25" s="282">
        <v>366.90374422763256</v>
      </c>
      <c r="AM25" s="282">
        <v>67.986245016399835</v>
      </c>
      <c r="AN25" s="282">
        <v>68.081495016399828</v>
      </c>
      <c r="AO25" s="289"/>
    </row>
    <row r="26" spans="1:41" x14ac:dyDescent="0.25">
      <c r="A26" s="551"/>
      <c r="B26" s="551"/>
      <c r="C26" s="551"/>
      <c r="D26" s="578"/>
      <c r="E26" s="551"/>
      <c r="F26" s="556"/>
      <c r="G26" s="556" t="s">
        <v>3759</v>
      </c>
      <c r="H26" s="561"/>
      <c r="I26" s="540"/>
      <c r="J26" s="655"/>
      <c r="K26" s="548">
        <v>3.8348130000000001E-2</v>
      </c>
      <c r="L26" s="210">
        <v>370.67343739263254</v>
      </c>
      <c r="M26" s="210">
        <v>427.57284404473501</v>
      </c>
      <c r="N26" s="210">
        <v>51.664739548335199</v>
      </c>
      <c r="O26" s="548">
        <v>51.664739548335199</v>
      </c>
      <c r="P26" s="548">
        <v>427.57284404473501</v>
      </c>
      <c r="Q26" s="548">
        <v>370.65426332763252</v>
      </c>
      <c r="R26" s="540">
        <v>68.511801831399836</v>
      </c>
      <c r="S26" s="540">
        <v>68.530975896399838</v>
      </c>
      <c r="T26" s="668"/>
      <c r="U26" s="179">
        <v>3.3171965000008186E-2</v>
      </c>
      <c r="V26" s="633"/>
      <c r="W26" s="633"/>
      <c r="X26" s="633"/>
      <c r="Y26" s="632"/>
      <c r="Z26" s="287" t="s">
        <v>624</v>
      </c>
      <c r="AA26" s="286"/>
      <c r="AB26" s="286"/>
      <c r="AC26" s="286">
        <v>150</v>
      </c>
      <c r="AD26" s="282"/>
      <c r="AE26" s="286"/>
      <c r="AF26" s="282">
        <v>2.5399999999999999E-2</v>
      </c>
      <c r="AG26" s="210">
        <v>366.89104422763256</v>
      </c>
      <c r="AH26" s="210">
        <v>418.62636497526501</v>
      </c>
      <c r="AI26" s="210">
        <v>51.664739548335199</v>
      </c>
      <c r="AJ26" s="282">
        <v>51.664739548335199</v>
      </c>
      <c r="AK26" s="282">
        <v>418.62636497526501</v>
      </c>
      <c r="AL26" s="282">
        <v>366.87834422763257</v>
      </c>
      <c r="AM26" s="282">
        <v>68.094195016399837</v>
      </c>
      <c r="AN26" s="282">
        <v>68.106895016399832</v>
      </c>
      <c r="AO26" s="289"/>
    </row>
    <row r="27" spans="1:41" x14ac:dyDescent="0.25">
      <c r="A27" s="560" t="s">
        <v>3444</v>
      </c>
      <c r="B27" s="560" t="s">
        <v>3733</v>
      </c>
      <c r="C27" s="551" t="s">
        <v>3758</v>
      </c>
      <c r="D27" s="660">
        <v>685</v>
      </c>
      <c r="E27" s="551" t="s">
        <v>3757</v>
      </c>
      <c r="F27" s="556" t="s">
        <v>3756</v>
      </c>
      <c r="G27" s="556" t="s">
        <v>3755</v>
      </c>
      <c r="H27" s="561"/>
      <c r="I27" s="540"/>
      <c r="J27" s="655"/>
      <c r="K27" s="548">
        <v>4.4341399999999996E-3</v>
      </c>
      <c r="L27" s="210">
        <v>370.65204625763249</v>
      </c>
      <c r="M27" s="210">
        <v>427.57284404473501</v>
      </c>
      <c r="N27" s="210">
        <v>51.664739548335199</v>
      </c>
      <c r="O27" s="548">
        <v>51.664739548335199</v>
      </c>
      <c r="P27" s="548">
        <v>427.57284404473501</v>
      </c>
      <c r="Q27" s="548">
        <v>370.64982918763252</v>
      </c>
      <c r="R27" s="540">
        <v>68.533192966399838</v>
      </c>
      <c r="S27" s="540">
        <v>68.535410036399838</v>
      </c>
      <c r="T27" s="668"/>
      <c r="U27" s="179">
        <v>5.4563100000009968E-2</v>
      </c>
      <c r="V27" s="633" t="s">
        <v>3444</v>
      </c>
      <c r="W27" s="633" t="s">
        <v>3680</v>
      </c>
      <c r="X27" s="633" t="s">
        <v>3566</v>
      </c>
      <c r="Y27" s="632">
        <v>683</v>
      </c>
      <c r="Z27" s="287" t="s">
        <v>3754</v>
      </c>
      <c r="AA27" s="286" t="s">
        <v>3564</v>
      </c>
      <c r="AB27" s="286" t="s">
        <v>3563</v>
      </c>
      <c r="AC27" s="286">
        <v>150</v>
      </c>
      <c r="AD27" s="282"/>
      <c r="AE27" s="286"/>
      <c r="AF27" s="282">
        <v>0.4</v>
      </c>
      <c r="AG27" s="210">
        <v>366.67834422763258</v>
      </c>
      <c r="AH27" s="210">
        <v>418.62636497526501</v>
      </c>
      <c r="AI27" s="210">
        <v>51.664739548335199</v>
      </c>
      <c r="AJ27" s="282">
        <v>51.664739548335199</v>
      </c>
      <c r="AK27" s="282">
        <v>418.62636497526501</v>
      </c>
      <c r="AL27" s="282">
        <v>366.47834422763259</v>
      </c>
      <c r="AM27" s="282">
        <v>68.306895016399835</v>
      </c>
      <c r="AN27" s="282">
        <v>68.506895016399838</v>
      </c>
      <c r="AO27" s="289"/>
    </row>
    <row r="28" spans="1:41" x14ac:dyDescent="0.25">
      <c r="A28" s="551"/>
      <c r="B28" s="551"/>
      <c r="C28" s="551"/>
      <c r="D28" s="578"/>
      <c r="E28" s="551"/>
      <c r="F28" s="556"/>
      <c r="G28" s="556" t="s">
        <v>3753</v>
      </c>
      <c r="H28" s="561"/>
      <c r="I28" s="540"/>
      <c r="J28" s="655"/>
      <c r="K28" s="548">
        <v>4.7568999999999997E-3</v>
      </c>
      <c r="L28" s="210">
        <v>370.64745073763254</v>
      </c>
      <c r="M28" s="210">
        <v>427.57284404473501</v>
      </c>
      <c r="N28" s="210">
        <v>51.664739548335199</v>
      </c>
      <c r="O28" s="548">
        <v>51.664739548335199</v>
      </c>
      <c r="P28" s="548">
        <v>427.57284404473501</v>
      </c>
      <c r="Q28" s="548">
        <v>370.6450722876325</v>
      </c>
      <c r="R28" s="540">
        <v>68.537788486399847</v>
      </c>
      <c r="S28" s="540">
        <v>68.540166936399842</v>
      </c>
      <c r="T28" s="668"/>
      <c r="U28" s="179">
        <v>5.9158620000019368E-2</v>
      </c>
      <c r="V28" s="633"/>
      <c r="W28" s="633"/>
      <c r="X28" s="633"/>
      <c r="Y28" s="632"/>
      <c r="Z28" s="287" t="s">
        <v>624</v>
      </c>
      <c r="AA28" s="286"/>
      <c r="AB28" s="286"/>
      <c r="AC28" s="286">
        <v>150</v>
      </c>
      <c r="AD28" s="282"/>
      <c r="AE28" s="286"/>
      <c r="AF28" s="282">
        <v>0.125</v>
      </c>
      <c r="AG28" s="210">
        <v>366.41584422763259</v>
      </c>
      <c r="AH28" s="210">
        <v>418.62636497526501</v>
      </c>
      <c r="AI28" s="210">
        <v>51.664739548335199</v>
      </c>
      <c r="AJ28" s="282">
        <v>51.664739548335199</v>
      </c>
      <c r="AK28" s="282">
        <v>418.62636497526501</v>
      </c>
      <c r="AL28" s="282">
        <v>366.35334422763259</v>
      </c>
      <c r="AM28" s="282">
        <v>68.569395016399838</v>
      </c>
      <c r="AN28" s="282">
        <v>68.631895016399838</v>
      </c>
      <c r="AO28" s="289"/>
    </row>
    <row r="29" spans="1:41" x14ac:dyDescent="0.25">
      <c r="A29" s="560" t="s">
        <v>3444</v>
      </c>
      <c r="B29" s="560" t="s">
        <v>3733</v>
      </c>
      <c r="C29" s="551" t="s">
        <v>3752</v>
      </c>
      <c r="D29" s="660">
        <v>685</v>
      </c>
      <c r="E29" s="551" t="s">
        <v>3751</v>
      </c>
      <c r="F29" s="556" t="s">
        <v>3750</v>
      </c>
      <c r="G29" s="556" t="s">
        <v>3749</v>
      </c>
      <c r="H29" s="561"/>
      <c r="I29" s="540"/>
      <c r="J29" s="655"/>
      <c r="K29" s="548">
        <v>4.4341399999999996E-3</v>
      </c>
      <c r="L29" s="210">
        <v>370.64285521763247</v>
      </c>
      <c r="M29" s="210">
        <v>427.57284404473501</v>
      </c>
      <c r="N29" s="210">
        <v>51.664739548335199</v>
      </c>
      <c r="O29" s="548">
        <v>51.664739548335199</v>
      </c>
      <c r="P29" s="548">
        <v>427.57284404473501</v>
      </c>
      <c r="Q29" s="548">
        <v>370.6406381476325</v>
      </c>
      <c r="R29" s="540">
        <v>68.542384006399843</v>
      </c>
      <c r="S29" s="540">
        <v>68.544601076399843</v>
      </c>
      <c r="T29" s="668"/>
      <c r="U29" s="179">
        <v>6.3754140000014559E-2</v>
      </c>
      <c r="V29" s="633"/>
      <c r="W29" s="633"/>
      <c r="X29" s="633"/>
      <c r="Y29" s="632"/>
      <c r="Z29" s="287"/>
      <c r="AA29" s="286"/>
      <c r="AB29" s="286"/>
      <c r="AC29" s="286"/>
      <c r="AD29" s="663"/>
      <c r="AE29" s="286"/>
      <c r="AF29" s="282">
        <v>0</v>
      </c>
      <c r="AG29" s="210">
        <v>366.35334422763259</v>
      </c>
      <c r="AH29" s="210">
        <v>418.62636497526501</v>
      </c>
      <c r="AI29" s="210">
        <v>51.664739548335199</v>
      </c>
      <c r="AJ29" s="282">
        <v>51.664739548335199</v>
      </c>
      <c r="AK29" s="282">
        <v>418.62636497526501</v>
      </c>
      <c r="AL29" s="282">
        <v>366.35334422763259</v>
      </c>
      <c r="AM29" s="282">
        <v>68.631895016399838</v>
      </c>
      <c r="AN29" s="282">
        <v>68.631895016399838</v>
      </c>
      <c r="AO29" s="289"/>
    </row>
    <row r="30" spans="1:41" x14ac:dyDescent="0.25">
      <c r="A30" s="551"/>
      <c r="B30" s="551"/>
      <c r="C30" s="551"/>
      <c r="D30" s="578"/>
      <c r="E30" s="551"/>
      <c r="F30" s="556"/>
      <c r="G30" s="556" t="s">
        <v>3748</v>
      </c>
      <c r="H30" s="561"/>
      <c r="I30" s="540"/>
      <c r="J30" s="655"/>
      <c r="K30" s="548">
        <v>0.13195399999999999</v>
      </c>
      <c r="L30" s="210">
        <v>370.57466114763247</v>
      </c>
      <c r="M30" s="210">
        <v>427.57284404473501</v>
      </c>
      <c r="N30" s="210">
        <v>51.664739548335199</v>
      </c>
      <c r="O30" s="548">
        <v>51.664739548335199</v>
      </c>
      <c r="P30" s="548">
        <v>427.57284404473501</v>
      </c>
      <c r="Q30" s="548">
        <v>370.50868414763249</v>
      </c>
      <c r="R30" s="540">
        <v>68.610578076399833</v>
      </c>
      <c r="S30" s="540">
        <v>68.676555076399836</v>
      </c>
      <c r="T30" s="668"/>
      <c r="U30" s="179">
        <v>0.13194821000000445</v>
      </c>
      <c r="V30" s="633" t="s">
        <v>3444</v>
      </c>
      <c r="W30" s="633" t="s">
        <v>3680</v>
      </c>
      <c r="X30" s="633" t="s">
        <v>1978</v>
      </c>
      <c r="Y30" s="632">
        <v>686</v>
      </c>
      <c r="Z30" s="287" t="s">
        <v>3747</v>
      </c>
      <c r="AA30" s="286" t="s">
        <v>1976</v>
      </c>
      <c r="AB30" s="286" t="s">
        <v>3688</v>
      </c>
      <c r="AC30" s="286">
        <v>150</v>
      </c>
      <c r="AD30" s="663"/>
      <c r="AE30" s="286"/>
      <c r="AF30" s="282">
        <v>0</v>
      </c>
      <c r="AG30" s="210">
        <v>366.35334422763259</v>
      </c>
      <c r="AH30" s="210">
        <v>418.62636497526501</v>
      </c>
      <c r="AI30" s="210">
        <v>51.664739548335199</v>
      </c>
      <c r="AJ30" s="282">
        <v>51.664739548335199</v>
      </c>
      <c r="AK30" s="282">
        <v>418.62636497526501</v>
      </c>
      <c r="AL30" s="282">
        <v>366.35334422763259</v>
      </c>
      <c r="AM30" s="282">
        <v>68.631895016399838</v>
      </c>
      <c r="AN30" s="282">
        <v>68.631895016399838</v>
      </c>
      <c r="AO30" s="289"/>
    </row>
    <row r="31" spans="1:41" x14ac:dyDescent="0.25">
      <c r="A31" s="551"/>
      <c r="B31" s="551"/>
      <c r="C31" s="551"/>
      <c r="D31" s="578"/>
      <c r="E31" s="551"/>
      <c r="F31" s="556"/>
      <c r="G31" s="556" t="s">
        <v>3745</v>
      </c>
      <c r="H31" s="561"/>
      <c r="I31" s="540"/>
      <c r="J31" s="655"/>
      <c r="K31" s="548">
        <v>3.6268770000000006E-2</v>
      </c>
      <c r="L31" s="210">
        <v>370.4905497626325</v>
      </c>
      <c r="M31" s="210">
        <v>427.57284404473501</v>
      </c>
      <c r="N31" s="210">
        <v>51.664739548335199</v>
      </c>
      <c r="O31" s="548">
        <v>51.664739548335199</v>
      </c>
      <c r="P31" s="548">
        <v>427.57284404473501</v>
      </c>
      <c r="Q31" s="548">
        <v>370.4724153776325</v>
      </c>
      <c r="R31" s="540">
        <v>68.694689461399847</v>
      </c>
      <c r="S31" s="540">
        <v>68.712823846399843</v>
      </c>
      <c r="T31" s="668"/>
      <c r="U31" s="179">
        <v>0.21605959500001859</v>
      </c>
      <c r="V31" s="633"/>
      <c r="W31" s="633"/>
      <c r="X31" s="633"/>
      <c r="Y31" s="632"/>
      <c r="Z31" s="287"/>
      <c r="AA31" s="286"/>
      <c r="AB31" s="286"/>
      <c r="AC31" s="286"/>
      <c r="AD31" s="663"/>
      <c r="AE31" s="286"/>
      <c r="AF31" s="282">
        <v>0</v>
      </c>
      <c r="AG31" s="210">
        <v>366.35334422763259</v>
      </c>
      <c r="AH31" s="210">
        <v>418.62636497526501</v>
      </c>
      <c r="AI31" s="210">
        <v>51.664739548335199</v>
      </c>
      <c r="AJ31" s="282">
        <v>51.664739548335199</v>
      </c>
      <c r="AK31" s="282">
        <v>418.62636497526501</v>
      </c>
      <c r="AL31" s="282">
        <v>366.35334422763259</v>
      </c>
      <c r="AM31" s="282">
        <v>68.631895016399838</v>
      </c>
      <c r="AN31" s="282">
        <v>68.631895016399838</v>
      </c>
      <c r="AO31" s="289"/>
    </row>
    <row r="32" spans="1:41" x14ac:dyDescent="0.25">
      <c r="A32" s="551" t="s">
        <v>3444</v>
      </c>
      <c r="B32" s="551" t="s">
        <v>3733</v>
      </c>
      <c r="C32" s="551" t="s">
        <v>1978</v>
      </c>
      <c r="D32" s="578">
        <v>687</v>
      </c>
      <c r="E32" s="551" t="s">
        <v>3746</v>
      </c>
      <c r="F32" s="556" t="s">
        <v>1976</v>
      </c>
      <c r="G32" s="556" t="s">
        <v>3688</v>
      </c>
      <c r="H32" s="561"/>
      <c r="I32" s="540"/>
      <c r="J32" s="659"/>
      <c r="K32" s="548">
        <v>0</v>
      </c>
      <c r="L32" s="210">
        <v>370.4724153776325</v>
      </c>
      <c r="M32" s="210">
        <v>427.57284404473501</v>
      </c>
      <c r="N32" s="210">
        <v>51.664739548335199</v>
      </c>
      <c r="O32" s="548">
        <v>51.664739548335199</v>
      </c>
      <c r="P32" s="548">
        <v>427.57284404473501</v>
      </c>
      <c r="Q32" s="548">
        <v>370.4724153776325</v>
      </c>
      <c r="R32" s="540">
        <v>68.712823846399843</v>
      </c>
      <c r="S32" s="540">
        <v>68.712823846399843</v>
      </c>
      <c r="T32" s="668"/>
      <c r="U32" s="179">
        <v>0.23419398000001479</v>
      </c>
      <c r="V32" s="633"/>
      <c r="W32" s="633"/>
      <c r="X32" s="633"/>
      <c r="Y32" s="632"/>
      <c r="Z32" s="287"/>
      <c r="AA32" s="286"/>
      <c r="AB32" s="286"/>
      <c r="AC32" s="286">
        <v>150</v>
      </c>
      <c r="AD32" s="282"/>
      <c r="AE32" s="286"/>
      <c r="AF32" s="282">
        <v>0.11975</v>
      </c>
      <c r="AG32" s="210">
        <v>366.29346922763261</v>
      </c>
      <c r="AH32" s="210">
        <v>418.62636497526501</v>
      </c>
      <c r="AI32" s="210">
        <v>51.664739548335199</v>
      </c>
      <c r="AJ32" s="282">
        <v>51.664739548335199</v>
      </c>
      <c r="AK32" s="282">
        <v>418.62636497526501</v>
      </c>
      <c r="AL32" s="282">
        <v>366.23359422763258</v>
      </c>
      <c r="AM32" s="282">
        <v>68.691770016399829</v>
      </c>
      <c r="AN32" s="282">
        <v>68.751645016399834</v>
      </c>
      <c r="AO32" s="289"/>
    </row>
    <row r="33" spans="1:41" x14ac:dyDescent="0.25">
      <c r="A33" s="551"/>
      <c r="B33" s="551"/>
      <c r="C33" s="551"/>
      <c r="D33" s="578"/>
      <c r="E33" s="551" t="s">
        <v>624</v>
      </c>
      <c r="F33" s="556"/>
      <c r="G33" s="556" t="s">
        <v>3745</v>
      </c>
      <c r="H33" s="561"/>
      <c r="I33" s="540"/>
      <c r="J33" s="655"/>
      <c r="K33" s="548">
        <v>0.17679904000000002</v>
      </c>
      <c r="L33" s="210">
        <v>370.38401585763251</v>
      </c>
      <c r="M33" s="210">
        <v>427.57284404473501</v>
      </c>
      <c r="N33" s="210">
        <v>51.664739548335199</v>
      </c>
      <c r="O33" s="548">
        <v>51.664739548335199</v>
      </c>
      <c r="P33" s="548">
        <v>427.57284404473501</v>
      </c>
      <c r="Q33" s="548">
        <v>370.29561633763251</v>
      </c>
      <c r="R33" s="540">
        <v>68.801223366399853</v>
      </c>
      <c r="S33" s="540">
        <v>68.889622886399849</v>
      </c>
      <c r="T33" s="668"/>
      <c r="U33" s="179">
        <v>0.32259350000002485</v>
      </c>
      <c r="V33" s="667"/>
      <c r="W33" s="667"/>
      <c r="X33" s="667"/>
      <c r="Y33" s="666"/>
      <c r="Z33" s="665"/>
      <c r="AA33" s="664"/>
      <c r="AB33" s="664"/>
      <c r="AC33" s="286">
        <v>150</v>
      </c>
      <c r="AD33" s="663"/>
      <c r="AE33" s="286"/>
      <c r="AF33" s="282">
        <v>0</v>
      </c>
      <c r="AG33" s="210">
        <v>366.23359422763258</v>
      </c>
      <c r="AH33" s="210">
        <v>418.62636497526501</v>
      </c>
      <c r="AI33" s="210">
        <v>51.664739548335199</v>
      </c>
      <c r="AJ33" s="282">
        <v>51.664739548335199</v>
      </c>
      <c r="AK33" s="282">
        <v>418.62636497526501</v>
      </c>
      <c r="AL33" s="282">
        <v>366.23359422763258</v>
      </c>
      <c r="AM33" s="282">
        <v>68.751645016399834</v>
      </c>
      <c r="AN33" s="282">
        <v>68.751645016399834</v>
      </c>
      <c r="AO33" s="289"/>
    </row>
    <row r="34" spans="1:41" x14ac:dyDescent="0.25">
      <c r="A34" s="551" t="s">
        <v>3444</v>
      </c>
      <c r="B34" s="551" t="s">
        <v>3733</v>
      </c>
      <c r="C34" s="551" t="s">
        <v>3566</v>
      </c>
      <c r="D34" s="578">
        <v>690</v>
      </c>
      <c r="E34" s="551" t="s">
        <v>3744</v>
      </c>
      <c r="F34" s="556" t="s">
        <v>3743</v>
      </c>
      <c r="G34" s="556" t="s">
        <v>3563</v>
      </c>
      <c r="H34" s="561">
        <v>150</v>
      </c>
      <c r="I34" s="540"/>
      <c r="J34" s="659"/>
      <c r="K34" s="548">
        <v>0.26032499999999997</v>
      </c>
      <c r="L34" s="210">
        <v>370.16545383763253</v>
      </c>
      <c r="M34" s="210">
        <v>427.57284404473501</v>
      </c>
      <c r="N34" s="210">
        <v>51.664739548335199</v>
      </c>
      <c r="O34" s="548">
        <v>51.664739548335199</v>
      </c>
      <c r="P34" s="548">
        <v>427.57284404473501</v>
      </c>
      <c r="Q34" s="548">
        <v>370.03529133763249</v>
      </c>
      <c r="R34" s="540">
        <v>69.019785386399846</v>
      </c>
      <c r="S34" s="540">
        <v>69.149947886399843</v>
      </c>
      <c r="T34" s="548" t="s">
        <v>3581</v>
      </c>
      <c r="U34" s="179">
        <v>0.54115552000001799</v>
      </c>
      <c r="V34" s="633" t="s">
        <v>3444</v>
      </c>
      <c r="W34" s="633" t="s">
        <v>3680</v>
      </c>
      <c r="X34" s="633" t="s">
        <v>1972</v>
      </c>
      <c r="Y34" s="632">
        <v>688</v>
      </c>
      <c r="Z34" s="287" t="s">
        <v>3742</v>
      </c>
      <c r="AA34" s="286" t="s">
        <v>3569</v>
      </c>
      <c r="AB34" s="286" t="s">
        <v>3568</v>
      </c>
      <c r="AC34" s="286">
        <v>150</v>
      </c>
      <c r="AD34" s="282"/>
      <c r="AE34" s="286"/>
      <c r="AF34" s="282">
        <v>0.1905</v>
      </c>
      <c r="AG34" s="210">
        <v>366.13834422763262</v>
      </c>
      <c r="AH34" s="210">
        <v>418.62636497526501</v>
      </c>
      <c r="AI34" s="210">
        <v>51.664739548335199</v>
      </c>
      <c r="AJ34" s="282">
        <v>51.664739548335199</v>
      </c>
      <c r="AK34" s="282">
        <v>418.62636497526501</v>
      </c>
      <c r="AL34" s="282">
        <v>366.04309422763259</v>
      </c>
      <c r="AM34" s="282">
        <v>68.846895016399841</v>
      </c>
      <c r="AN34" s="282">
        <v>68.942145016399834</v>
      </c>
      <c r="AO34" s="287"/>
    </row>
    <row r="35" spans="1:41" x14ac:dyDescent="0.25">
      <c r="A35" s="551"/>
      <c r="B35" s="551"/>
      <c r="C35" s="551"/>
      <c r="D35" s="578"/>
      <c r="E35" s="551"/>
      <c r="F35" s="556"/>
      <c r="G35" s="556" t="s">
        <v>1973</v>
      </c>
      <c r="H35" s="561">
        <v>150</v>
      </c>
      <c r="I35" s="540"/>
      <c r="J35" s="659"/>
      <c r="K35" s="548">
        <v>0.23421448</v>
      </c>
      <c r="L35" s="210">
        <v>369.91818409763249</v>
      </c>
      <c r="M35" s="210">
        <v>427.57284404473501</v>
      </c>
      <c r="N35" s="210">
        <v>51.664739548335199</v>
      </c>
      <c r="O35" s="548">
        <v>51.664739548335199</v>
      </c>
      <c r="P35" s="548">
        <v>427.57284404473501</v>
      </c>
      <c r="Q35" s="548">
        <v>369.80107685763249</v>
      </c>
      <c r="R35" s="540">
        <v>69.267055126399853</v>
      </c>
      <c r="S35" s="540">
        <v>69.384162366399849</v>
      </c>
      <c r="T35" s="548"/>
      <c r="U35" s="179">
        <v>0.78842526000002522</v>
      </c>
      <c r="V35" s="633"/>
      <c r="W35" s="633"/>
      <c r="X35" s="633"/>
      <c r="Y35" s="632"/>
      <c r="Z35" s="287"/>
      <c r="AA35" s="286"/>
      <c r="AB35" s="286"/>
      <c r="AC35" s="286"/>
      <c r="AD35" s="282"/>
      <c r="AE35" s="286"/>
      <c r="AF35" s="282">
        <v>0</v>
      </c>
      <c r="AG35" s="210">
        <v>366.04309422763259</v>
      </c>
      <c r="AH35" s="210">
        <v>418.62636497526501</v>
      </c>
      <c r="AI35" s="210">
        <v>51.664739548335199</v>
      </c>
      <c r="AJ35" s="282">
        <v>51.664739548335199</v>
      </c>
      <c r="AK35" s="282">
        <v>418.62636497526501</v>
      </c>
      <c r="AL35" s="282">
        <v>366.04309422763259</v>
      </c>
      <c r="AM35" s="282">
        <v>68.942145016399834</v>
      </c>
      <c r="AN35" s="282">
        <v>68.942145016399834</v>
      </c>
      <c r="AO35" s="287"/>
    </row>
    <row r="36" spans="1:41" x14ac:dyDescent="0.25">
      <c r="A36" s="551" t="s">
        <v>3444</v>
      </c>
      <c r="B36" s="551" t="s">
        <v>3733</v>
      </c>
      <c r="C36" s="551" t="s">
        <v>1972</v>
      </c>
      <c r="D36" s="578">
        <v>695</v>
      </c>
      <c r="E36" s="551" t="s">
        <v>3741</v>
      </c>
      <c r="F36" s="556" t="s">
        <v>3569</v>
      </c>
      <c r="G36" s="556" t="s">
        <v>3568</v>
      </c>
      <c r="H36" s="561">
        <v>150</v>
      </c>
      <c r="I36" s="540"/>
      <c r="J36" s="659"/>
      <c r="K36" s="548">
        <v>0.1905</v>
      </c>
      <c r="L36" s="210">
        <v>369.70582685763247</v>
      </c>
      <c r="M36" s="210">
        <v>427.57284404473501</v>
      </c>
      <c r="N36" s="210">
        <v>51.664739548335199</v>
      </c>
      <c r="O36" s="548">
        <v>51.664739548335199</v>
      </c>
      <c r="P36" s="548">
        <v>427.57284404473501</v>
      </c>
      <c r="Q36" s="548">
        <v>369.61057685763251</v>
      </c>
      <c r="R36" s="540">
        <v>69.479412366399856</v>
      </c>
      <c r="S36" s="540">
        <v>69.574662366399849</v>
      </c>
      <c r="T36" s="548"/>
      <c r="U36" s="179">
        <v>1.0007825000000281</v>
      </c>
      <c r="V36" s="633"/>
      <c r="W36" s="633"/>
      <c r="X36" s="633"/>
      <c r="Y36" s="632"/>
      <c r="Z36" s="287"/>
      <c r="AA36" s="286"/>
      <c r="AB36" s="286"/>
      <c r="AC36" s="286"/>
      <c r="AD36" s="282"/>
      <c r="AE36" s="286"/>
      <c r="AF36" s="282">
        <v>0</v>
      </c>
      <c r="AG36" s="210">
        <v>366.04309422763259</v>
      </c>
      <c r="AH36" s="210">
        <v>418.62636497526501</v>
      </c>
      <c r="AI36" s="210">
        <v>51.664739548335199</v>
      </c>
      <c r="AJ36" s="282">
        <v>51.664739548335199</v>
      </c>
      <c r="AK36" s="282">
        <v>418.62636497526501</v>
      </c>
      <c r="AL36" s="282">
        <v>366.04309422763259</v>
      </c>
      <c r="AM36" s="282">
        <v>68.942145016399834</v>
      </c>
      <c r="AN36" s="282">
        <v>68.942145016399834</v>
      </c>
      <c r="AO36" s="287"/>
    </row>
    <row r="37" spans="1:41" x14ac:dyDescent="0.25">
      <c r="A37" s="661"/>
      <c r="B37" s="661"/>
      <c r="C37" s="661"/>
      <c r="D37" s="662"/>
      <c r="E37" s="661" t="s">
        <v>624</v>
      </c>
      <c r="F37" s="550"/>
      <c r="G37" s="556" t="s">
        <v>3624</v>
      </c>
      <c r="H37" s="561">
        <v>150</v>
      </c>
      <c r="I37" s="540"/>
      <c r="J37" s="655"/>
      <c r="K37" s="548">
        <v>2.6860499999999999E-2</v>
      </c>
      <c r="L37" s="210">
        <v>369.59714660763251</v>
      </c>
      <c r="M37" s="210">
        <v>427.57284404473501</v>
      </c>
      <c r="N37" s="210">
        <v>51.664739548335199</v>
      </c>
      <c r="O37" s="548">
        <v>51.664739548335199</v>
      </c>
      <c r="P37" s="548">
        <v>427.57284404473501</v>
      </c>
      <c r="Q37" s="548">
        <v>369.58371635763251</v>
      </c>
      <c r="R37" s="540">
        <v>69.588092616399848</v>
      </c>
      <c r="S37" s="540">
        <v>69.601522866399847</v>
      </c>
      <c r="T37" s="548"/>
      <c r="U37" s="179">
        <v>1.10946275000002</v>
      </c>
      <c r="V37" s="633"/>
      <c r="W37" s="633"/>
      <c r="X37" s="633"/>
      <c r="Y37" s="632"/>
      <c r="Z37" s="287"/>
      <c r="AA37" s="286"/>
      <c r="AB37" s="286"/>
      <c r="AC37" s="286">
        <v>150</v>
      </c>
      <c r="AD37" s="282"/>
      <c r="AE37" s="286"/>
      <c r="AF37" s="282">
        <v>0.13974999999999999</v>
      </c>
      <c r="AG37" s="210">
        <v>365.97321922763263</v>
      </c>
      <c r="AH37" s="210">
        <v>418.62636497526501</v>
      </c>
      <c r="AI37" s="210">
        <v>51.664739548335199</v>
      </c>
      <c r="AJ37" s="282">
        <v>51.664739548335199</v>
      </c>
      <c r="AK37" s="650">
        <v>418.62636497526501</v>
      </c>
      <c r="AL37" s="650">
        <v>365.9033442276326</v>
      </c>
      <c r="AM37" s="282">
        <v>69.012020016399845</v>
      </c>
      <c r="AN37" s="282">
        <v>69.081895016399841</v>
      </c>
      <c r="AO37" s="287"/>
    </row>
    <row r="38" spans="1:41" x14ac:dyDescent="0.25">
      <c r="A38" s="551" t="s">
        <v>3444</v>
      </c>
      <c r="B38" s="551" t="s">
        <v>3733</v>
      </c>
      <c r="C38" s="551" t="s">
        <v>1992</v>
      </c>
      <c r="D38" s="578">
        <v>696</v>
      </c>
      <c r="E38" s="551" t="s">
        <v>3740</v>
      </c>
      <c r="F38" s="556" t="s">
        <v>3602</v>
      </c>
      <c r="G38" s="556" t="s">
        <v>1989</v>
      </c>
      <c r="H38" s="561">
        <v>150</v>
      </c>
      <c r="I38" s="540"/>
      <c r="J38" s="659"/>
      <c r="K38" s="548">
        <v>8.0264000000000002E-2</v>
      </c>
      <c r="L38" s="210">
        <v>369.54358435763254</v>
      </c>
      <c r="M38" s="210">
        <v>427.57284404473501</v>
      </c>
      <c r="N38" s="210">
        <v>51.664739548335199</v>
      </c>
      <c r="O38" s="548">
        <v>51.664739548335199</v>
      </c>
      <c r="P38" s="548">
        <v>427.57284404473501</v>
      </c>
      <c r="Q38" s="548">
        <v>369.50345235763251</v>
      </c>
      <c r="R38" s="540">
        <v>69.641654866399847</v>
      </c>
      <c r="S38" s="540">
        <v>69.681786866399847</v>
      </c>
      <c r="T38" s="560"/>
      <c r="U38" s="179">
        <v>1.1630250000000188</v>
      </c>
      <c r="V38" s="644" t="s">
        <v>3444</v>
      </c>
      <c r="W38" s="644" t="s">
        <v>3680</v>
      </c>
      <c r="X38" s="644" t="s">
        <v>2015</v>
      </c>
      <c r="Y38" s="643">
        <v>696</v>
      </c>
      <c r="Z38" s="222" t="s">
        <v>3739</v>
      </c>
      <c r="AA38" s="221" t="s">
        <v>3683</v>
      </c>
      <c r="AB38" s="221" t="s">
        <v>3719</v>
      </c>
      <c r="AC38" s="642" t="s">
        <v>3700</v>
      </c>
      <c r="AD38" s="218"/>
      <c r="AE38" s="221"/>
      <c r="AF38" s="218">
        <v>1</v>
      </c>
      <c r="AG38" s="210">
        <v>365.58503434144882</v>
      </c>
      <c r="AH38" s="210">
        <v>418.94467486144879</v>
      </c>
      <c r="AI38" s="210">
        <v>51.664739548335199</v>
      </c>
      <c r="AJ38" s="218">
        <v>51.664739548335199</v>
      </c>
      <c r="AK38" s="218">
        <v>419.26298474763257</v>
      </c>
      <c r="AL38" s="218">
        <v>365.26672445526503</v>
      </c>
      <c r="AM38" s="218">
        <v>69.581895016399841</v>
      </c>
      <c r="AN38" s="218">
        <v>70.081895016399841</v>
      </c>
      <c r="AO38" s="252"/>
    </row>
    <row r="39" spans="1:41" x14ac:dyDescent="0.25">
      <c r="A39" s="551"/>
      <c r="B39" s="551"/>
      <c r="C39" s="551"/>
      <c r="D39" s="578"/>
      <c r="E39" s="551" t="s">
        <v>624</v>
      </c>
      <c r="F39" s="556"/>
      <c r="G39" s="556"/>
      <c r="H39" s="561">
        <v>150</v>
      </c>
      <c r="I39" s="540"/>
      <c r="J39" s="655"/>
      <c r="K39" s="548">
        <v>0</v>
      </c>
      <c r="L39" s="210">
        <v>369.50345235763251</v>
      </c>
      <c r="M39" s="210">
        <v>427.57284404473501</v>
      </c>
      <c r="N39" s="210">
        <v>51.664739548335199</v>
      </c>
      <c r="O39" s="548">
        <v>51.664739548335199</v>
      </c>
      <c r="P39" s="548">
        <v>427.57284404473501</v>
      </c>
      <c r="Q39" s="548">
        <v>369.50345235763251</v>
      </c>
      <c r="R39" s="540">
        <v>69.681786866399847</v>
      </c>
      <c r="S39" s="540">
        <v>69.681786866399847</v>
      </c>
      <c r="T39" s="560" t="s">
        <v>3738</v>
      </c>
      <c r="U39" s="179">
        <v>1.2031570000000187</v>
      </c>
      <c r="V39" s="644" t="s">
        <v>3444</v>
      </c>
      <c r="W39" s="644" t="s">
        <v>3737</v>
      </c>
      <c r="X39" s="644" t="s">
        <v>1978</v>
      </c>
      <c r="Y39" s="643">
        <v>701</v>
      </c>
      <c r="Z39" s="222" t="s">
        <v>3736</v>
      </c>
      <c r="AA39" s="221" t="s">
        <v>1976</v>
      </c>
      <c r="AB39" s="221" t="s">
        <v>3688</v>
      </c>
      <c r="AC39" s="221"/>
      <c r="AD39" s="218"/>
      <c r="AE39" s="221"/>
      <c r="AF39" s="218">
        <v>0</v>
      </c>
      <c r="AG39" s="210">
        <v>365.26672445526503</v>
      </c>
      <c r="AH39" s="210">
        <v>419.26298474763257</v>
      </c>
      <c r="AI39" s="210">
        <v>51.664739548335199</v>
      </c>
      <c r="AJ39" s="218">
        <v>51.664739548335199</v>
      </c>
      <c r="AK39" s="218">
        <v>419.26298474763257</v>
      </c>
      <c r="AL39" s="218">
        <v>365.26672445526503</v>
      </c>
      <c r="AM39" s="218">
        <v>70.081895016399841</v>
      </c>
      <c r="AN39" s="218">
        <v>70.081895016399841</v>
      </c>
      <c r="AO39" s="252"/>
    </row>
    <row r="40" spans="1:41" x14ac:dyDescent="0.25">
      <c r="A40" s="560" t="s">
        <v>3444</v>
      </c>
      <c r="B40" s="560" t="s">
        <v>3733</v>
      </c>
      <c r="C40" s="560" t="s">
        <v>3732</v>
      </c>
      <c r="D40" s="660">
        <v>698</v>
      </c>
      <c r="E40" s="551" t="s">
        <v>3735</v>
      </c>
      <c r="F40" s="559"/>
      <c r="G40" s="559" t="s">
        <v>3734</v>
      </c>
      <c r="H40" s="549">
        <v>150</v>
      </c>
      <c r="I40" s="540"/>
      <c r="J40" s="659"/>
      <c r="K40" s="548">
        <v>0.26771600000000001</v>
      </c>
      <c r="L40" s="210">
        <v>369.36959435763254</v>
      </c>
      <c r="M40" s="210">
        <v>427.57284404473501</v>
      </c>
      <c r="N40" s="210">
        <v>51.664739548335199</v>
      </c>
      <c r="O40" s="548">
        <v>51.664739548335199</v>
      </c>
      <c r="P40" s="548">
        <v>427.57284404473501</v>
      </c>
      <c r="Q40" s="548">
        <v>369.2357363576325</v>
      </c>
      <c r="R40" s="540">
        <v>69.815644866399836</v>
      </c>
      <c r="S40" s="540">
        <v>69.94950286639984</v>
      </c>
      <c r="T40" s="560"/>
      <c r="U40" s="179">
        <v>1.3370150000000081</v>
      </c>
      <c r="V40" s="644"/>
      <c r="W40" s="644"/>
      <c r="X40" s="644"/>
      <c r="Y40" s="643"/>
      <c r="Z40" s="222"/>
      <c r="AA40" s="221"/>
      <c r="AB40" s="221"/>
      <c r="AC40" s="221"/>
      <c r="AD40" s="218"/>
      <c r="AE40" s="221"/>
      <c r="AF40" s="218">
        <v>6.7049999999999998E-2</v>
      </c>
      <c r="AG40" s="210">
        <v>365.26672445526503</v>
      </c>
      <c r="AH40" s="210">
        <v>419.29650974763257</v>
      </c>
      <c r="AI40" s="210">
        <v>51.664739548335199</v>
      </c>
      <c r="AJ40" s="218">
        <v>51.664739548335199</v>
      </c>
      <c r="AK40" s="218">
        <v>419.33003474763257</v>
      </c>
      <c r="AL40" s="218">
        <v>365.26672445526503</v>
      </c>
      <c r="AM40" s="218">
        <v>70.115420016399838</v>
      </c>
      <c r="AN40" s="218">
        <v>70.148945016399836</v>
      </c>
      <c r="AO40" s="252"/>
    </row>
    <row r="41" spans="1:41" x14ac:dyDescent="0.25">
      <c r="A41" s="560" t="s">
        <v>3444</v>
      </c>
      <c r="B41" s="560" t="s">
        <v>3733</v>
      </c>
      <c r="C41" s="560" t="s">
        <v>3732</v>
      </c>
      <c r="D41" s="660">
        <v>700</v>
      </c>
      <c r="E41" s="551" t="s">
        <v>3731</v>
      </c>
      <c r="F41" s="559"/>
      <c r="G41" s="559" t="s">
        <v>3730</v>
      </c>
      <c r="H41" s="549">
        <v>150</v>
      </c>
      <c r="I41" s="548"/>
      <c r="J41" s="659"/>
      <c r="K41" s="548">
        <v>2.4638E-2</v>
      </c>
      <c r="L41" s="210">
        <v>369.22341735763251</v>
      </c>
      <c r="M41" s="210">
        <v>427.57284404473501</v>
      </c>
      <c r="N41" s="210">
        <v>51.664739548335199</v>
      </c>
      <c r="O41" s="548">
        <v>51.664739548335199</v>
      </c>
      <c r="P41" s="548">
        <v>427.57284404473501</v>
      </c>
      <c r="Q41" s="548">
        <v>369.21109835763252</v>
      </c>
      <c r="R41" s="540">
        <v>69.961821866399831</v>
      </c>
      <c r="S41" s="540">
        <v>69.974140866399836</v>
      </c>
      <c r="T41" s="560"/>
      <c r="U41" s="179">
        <v>1.4831920000000025</v>
      </c>
      <c r="V41" s="644" t="s">
        <v>3444</v>
      </c>
      <c r="W41" s="644" t="s">
        <v>3680</v>
      </c>
      <c r="X41" s="644" t="s">
        <v>1972</v>
      </c>
      <c r="Y41" s="643">
        <v>702</v>
      </c>
      <c r="Z41" s="222" t="s">
        <v>3729</v>
      </c>
      <c r="AA41" s="221" t="s">
        <v>3569</v>
      </c>
      <c r="AB41" s="221" t="s">
        <v>3568</v>
      </c>
      <c r="AC41" s="221">
        <v>150</v>
      </c>
      <c r="AD41" s="218"/>
      <c r="AE41" s="221"/>
      <c r="AF41" s="218">
        <v>0.1905</v>
      </c>
      <c r="AG41" s="210">
        <v>365.26672445526503</v>
      </c>
      <c r="AH41" s="210">
        <v>419.42528474763253</v>
      </c>
      <c r="AI41" s="210">
        <v>51.664739548335199</v>
      </c>
      <c r="AJ41" s="218">
        <v>51.664739548335199</v>
      </c>
      <c r="AK41" s="218">
        <v>419.52053474763255</v>
      </c>
      <c r="AL41" s="218">
        <v>365.26672445526503</v>
      </c>
      <c r="AM41" s="218">
        <v>70.244195016399843</v>
      </c>
      <c r="AN41" s="218">
        <v>70.339445016399836</v>
      </c>
      <c r="AO41" s="222"/>
    </row>
    <row r="42" spans="1:41" x14ac:dyDescent="0.25">
      <c r="A42" s="560"/>
      <c r="B42" s="560"/>
      <c r="C42" s="560"/>
      <c r="D42" s="660"/>
      <c r="E42" s="551"/>
      <c r="F42" s="559"/>
      <c r="G42" s="559"/>
      <c r="H42" s="549"/>
      <c r="I42" s="548"/>
      <c r="J42" s="655"/>
      <c r="K42" s="548">
        <v>1.6854129999999998E-2</v>
      </c>
      <c r="L42" s="210">
        <v>369.20267129263254</v>
      </c>
      <c r="M42" s="210">
        <v>427.57284404473501</v>
      </c>
      <c r="N42" s="210">
        <v>51.664739548335199</v>
      </c>
      <c r="O42" s="548">
        <v>51.664739548335199</v>
      </c>
      <c r="P42" s="548">
        <v>427.57284404473501</v>
      </c>
      <c r="Q42" s="548">
        <v>369.19424422763251</v>
      </c>
      <c r="R42" s="540">
        <v>69.982567931399828</v>
      </c>
      <c r="S42" s="540">
        <v>69.990994996399834</v>
      </c>
      <c r="T42" s="560"/>
      <c r="U42" s="179">
        <v>1.5039380649999998</v>
      </c>
      <c r="V42" s="644"/>
      <c r="W42" s="644"/>
      <c r="X42" s="644"/>
      <c r="Y42" s="643"/>
      <c r="Z42" s="222"/>
      <c r="AA42" s="221"/>
      <c r="AB42" s="221"/>
      <c r="AC42" s="221">
        <v>150</v>
      </c>
      <c r="AD42" s="218"/>
      <c r="AE42" s="221"/>
      <c r="AF42" s="218">
        <v>9.2450000000000004E-2</v>
      </c>
      <c r="AG42" s="210">
        <v>365.26672445526503</v>
      </c>
      <c r="AH42" s="210">
        <v>419.56675974763255</v>
      </c>
      <c r="AI42" s="210">
        <v>51.664739548335199</v>
      </c>
      <c r="AJ42" s="218">
        <v>51.664739548335199</v>
      </c>
      <c r="AK42" s="218">
        <v>419.61298474763254</v>
      </c>
      <c r="AL42" s="218">
        <v>365.26672445526503</v>
      </c>
      <c r="AM42" s="218">
        <v>70.385670016399828</v>
      </c>
      <c r="AN42" s="218">
        <v>70.431895016399835</v>
      </c>
      <c r="AO42" s="222"/>
    </row>
    <row r="43" spans="1:41" x14ac:dyDescent="0.25">
      <c r="A43" s="551"/>
      <c r="B43" s="551"/>
      <c r="C43" s="551"/>
      <c r="D43" s="578"/>
      <c r="E43" s="551"/>
      <c r="F43" s="559"/>
      <c r="G43" s="559"/>
      <c r="H43" s="549"/>
      <c r="I43" s="548"/>
      <c r="J43" s="659"/>
      <c r="K43" s="548">
        <v>0.1905</v>
      </c>
      <c r="L43" s="210">
        <v>369.09899422763249</v>
      </c>
      <c r="M43" s="210">
        <v>427.57284404473501</v>
      </c>
      <c r="N43" s="210">
        <v>51.664739548335199</v>
      </c>
      <c r="O43" s="548">
        <v>51.664739548335199</v>
      </c>
      <c r="P43" s="548">
        <v>427.57284404473501</v>
      </c>
      <c r="Q43" s="548">
        <v>369.00374422763252</v>
      </c>
      <c r="R43" s="540">
        <v>70.086244996399842</v>
      </c>
      <c r="S43" s="540">
        <v>70.181494996399834</v>
      </c>
      <c r="T43" s="560" t="s">
        <v>3728</v>
      </c>
      <c r="U43" s="179">
        <v>1.6076151300000134</v>
      </c>
      <c r="V43" s="644" t="s">
        <v>3444</v>
      </c>
      <c r="W43" s="644" t="s">
        <v>3680</v>
      </c>
      <c r="X43" s="644" t="s">
        <v>3618</v>
      </c>
      <c r="Y43" s="643">
        <v>705</v>
      </c>
      <c r="Z43" s="222" t="s">
        <v>3727</v>
      </c>
      <c r="AA43" s="221" t="s">
        <v>3616</v>
      </c>
      <c r="AB43" s="221" t="s">
        <v>3615</v>
      </c>
      <c r="AC43" s="221">
        <v>150</v>
      </c>
      <c r="AD43" s="218"/>
      <c r="AE43" s="221"/>
      <c r="AF43" s="218">
        <v>0.2</v>
      </c>
      <c r="AG43" s="210">
        <v>365.26672445526503</v>
      </c>
      <c r="AH43" s="210">
        <v>419.7129847476325</v>
      </c>
      <c r="AI43" s="210">
        <v>51.664739548335199</v>
      </c>
      <c r="AJ43" s="218">
        <v>51.664739548335199</v>
      </c>
      <c r="AK43" s="218">
        <v>419.81298474763253</v>
      </c>
      <c r="AL43" s="218">
        <v>365.26672445526503</v>
      </c>
      <c r="AM43" s="218">
        <v>70.531895016399844</v>
      </c>
      <c r="AN43" s="218">
        <v>70.631895016399838</v>
      </c>
      <c r="AO43" s="222" t="s">
        <v>3614</v>
      </c>
    </row>
    <row r="44" spans="1:41" x14ac:dyDescent="0.25">
      <c r="A44" s="538"/>
      <c r="B44" s="538"/>
      <c r="C44" s="654"/>
      <c r="D44" s="658"/>
      <c r="E44" s="551" t="s">
        <v>624</v>
      </c>
      <c r="F44" s="657"/>
      <c r="G44" s="656"/>
      <c r="H44" s="549">
        <v>150</v>
      </c>
      <c r="I44" s="548"/>
      <c r="J44" s="655"/>
      <c r="K44" s="548">
        <v>2.5399999999999999E-2</v>
      </c>
      <c r="L44" s="210">
        <v>368.99104422763253</v>
      </c>
      <c r="M44" s="210">
        <v>427.57284404473501</v>
      </c>
      <c r="N44" s="210">
        <v>51.664739548335199</v>
      </c>
      <c r="O44" s="548">
        <v>51.664739548335199</v>
      </c>
      <c r="P44" s="548">
        <v>427.57284404473501</v>
      </c>
      <c r="Q44" s="548">
        <v>368.97834422763253</v>
      </c>
      <c r="R44" s="540">
        <v>70.194194996399844</v>
      </c>
      <c r="S44" s="540">
        <v>70.206894996399839</v>
      </c>
      <c r="T44" s="654"/>
      <c r="U44" s="179">
        <v>1.7155651300000159</v>
      </c>
      <c r="V44" s="644"/>
      <c r="W44" s="644"/>
      <c r="X44" s="644"/>
      <c r="Y44" s="643"/>
      <c r="Z44" s="222"/>
      <c r="AA44" s="221"/>
      <c r="AB44" s="221"/>
      <c r="AC44" s="221">
        <v>150</v>
      </c>
      <c r="AD44" s="218"/>
      <c r="AE44" s="221"/>
      <c r="AF44" s="218">
        <v>0.13500000000000001</v>
      </c>
      <c r="AG44" s="210">
        <v>365.26672445526503</v>
      </c>
      <c r="AH44" s="210">
        <v>419.88048474763252</v>
      </c>
      <c r="AI44" s="210">
        <v>51.664739548335199</v>
      </c>
      <c r="AJ44" s="218">
        <v>51.664739548335199</v>
      </c>
      <c r="AK44" s="218">
        <v>419.94798474763252</v>
      </c>
      <c r="AL44" s="218">
        <v>365.26672445526503</v>
      </c>
      <c r="AM44" s="218">
        <v>70.699395016399848</v>
      </c>
      <c r="AN44" s="218">
        <v>70.766895016399843</v>
      </c>
      <c r="AO44" s="222" t="s">
        <v>3614</v>
      </c>
    </row>
    <row r="45" spans="1:41" x14ac:dyDescent="0.25">
      <c r="A45" s="287" t="s">
        <v>3444</v>
      </c>
      <c r="B45" s="287" t="s">
        <v>3687</v>
      </c>
      <c r="C45" s="287" t="s">
        <v>3566</v>
      </c>
      <c r="D45" s="651">
        <v>704</v>
      </c>
      <c r="E45" s="287" t="s">
        <v>3726</v>
      </c>
      <c r="F45" s="286" t="s">
        <v>3564</v>
      </c>
      <c r="G45" s="286" t="s">
        <v>3563</v>
      </c>
      <c r="H45" s="285">
        <v>150</v>
      </c>
      <c r="I45" s="282"/>
      <c r="J45" s="652"/>
      <c r="K45" s="282">
        <v>0.4</v>
      </c>
      <c r="L45" s="283">
        <v>368.77834422763254</v>
      </c>
      <c r="M45" s="283">
        <v>427.57284404473501</v>
      </c>
      <c r="N45" s="283">
        <v>51.664739548335199</v>
      </c>
      <c r="O45" s="282">
        <v>51.664739548335199</v>
      </c>
      <c r="P45" s="282">
        <v>427.57284404473501</v>
      </c>
      <c r="Q45" s="282">
        <v>368.57834422763256</v>
      </c>
      <c r="R45" s="282">
        <v>70.406894996399842</v>
      </c>
      <c r="S45" s="282">
        <v>70.606894996399845</v>
      </c>
      <c r="T45" s="282" t="s">
        <v>3581</v>
      </c>
      <c r="U45" s="179">
        <v>1.928265130000014</v>
      </c>
      <c r="V45" s="644" t="s">
        <v>3444</v>
      </c>
      <c r="W45" s="644" t="s">
        <v>3680</v>
      </c>
      <c r="X45" s="644" t="s">
        <v>3621</v>
      </c>
      <c r="Y45" s="643">
        <v>709</v>
      </c>
      <c r="Z45" s="222" t="s">
        <v>3725</v>
      </c>
      <c r="AA45" s="221" t="s">
        <v>3616</v>
      </c>
      <c r="AB45" s="221" t="s">
        <v>3619</v>
      </c>
      <c r="AC45" s="221">
        <v>150</v>
      </c>
      <c r="AD45" s="218"/>
      <c r="AE45" s="221"/>
      <c r="AF45" s="218">
        <v>0.2</v>
      </c>
      <c r="AG45" s="210">
        <v>365.26672445526503</v>
      </c>
      <c r="AH45" s="210">
        <v>420.04798474763254</v>
      </c>
      <c r="AI45" s="210">
        <v>51.664739548335199</v>
      </c>
      <c r="AJ45" s="218">
        <v>51.664739548335199</v>
      </c>
      <c r="AK45" s="218">
        <v>420.14798474763251</v>
      </c>
      <c r="AL45" s="218">
        <v>365.26672445526503</v>
      </c>
      <c r="AM45" s="218">
        <v>70.866895016399852</v>
      </c>
      <c r="AN45" s="218">
        <v>70.966895016399846</v>
      </c>
      <c r="AO45" s="222" t="s">
        <v>3614</v>
      </c>
    </row>
    <row r="46" spans="1:41" x14ac:dyDescent="0.25">
      <c r="A46" s="292"/>
      <c r="B46" s="287"/>
      <c r="C46" s="287"/>
      <c r="D46" s="651"/>
      <c r="E46" s="287" t="s">
        <v>624</v>
      </c>
      <c r="F46" s="286"/>
      <c r="G46" s="286"/>
      <c r="H46" s="285">
        <v>150</v>
      </c>
      <c r="I46" s="282"/>
      <c r="J46" s="284"/>
      <c r="K46" s="282">
        <v>0.125</v>
      </c>
      <c r="L46" s="283">
        <v>368.51584422763256</v>
      </c>
      <c r="M46" s="283">
        <v>427.57284404473501</v>
      </c>
      <c r="N46" s="283">
        <v>51.664739548335199</v>
      </c>
      <c r="O46" s="282">
        <v>51.664739548335199</v>
      </c>
      <c r="P46" s="282">
        <v>427.57284404473501</v>
      </c>
      <c r="Q46" s="282">
        <v>368.45334422763256</v>
      </c>
      <c r="R46" s="282">
        <v>70.669394996399845</v>
      </c>
      <c r="S46" s="282">
        <v>70.731894996399845</v>
      </c>
      <c r="T46" s="287"/>
      <c r="U46" s="179">
        <v>2.1907651300000168</v>
      </c>
      <c r="V46" s="644"/>
      <c r="W46" s="644"/>
      <c r="X46" s="644"/>
      <c r="Y46" s="643"/>
      <c r="Z46" s="222"/>
      <c r="AA46" s="221"/>
      <c r="AB46" s="221"/>
      <c r="AC46" s="221">
        <v>150</v>
      </c>
      <c r="AD46" s="218"/>
      <c r="AE46" s="221"/>
      <c r="AF46" s="218">
        <v>0.13500000000000001</v>
      </c>
      <c r="AG46" s="210">
        <v>365.26672445526503</v>
      </c>
      <c r="AH46" s="210">
        <v>420.2154847476325</v>
      </c>
      <c r="AI46" s="210">
        <v>51.664739548335199</v>
      </c>
      <c r="AJ46" s="218">
        <v>51.664739548335199</v>
      </c>
      <c r="AK46" s="218">
        <v>420.2829847476325</v>
      </c>
      <c r="AL46" s="218">
        <v>365.26672445526503</v>
      </c>
      <c r="AM46" s="218">
        <v>71.034395016399856</v>
      </c>
      <c r="AN46" s="218">
        <v>71.101895016399851</v>
      </c>
      <c r="AO46" s="222" t="s">
        <v>3614</v>
      </c>
    </row>
    <row r="47" spans="1:41" x14ac:dyDescent="0.25">
      <c r="A47" s="287" t="s">
        <v>3444</v>
      </c>
      <c r="B47" s="287" t="s">
        <v>3687</v>
      </c>
      <c r="C47" s="287" t="s">
        <v>1978</v>
      </c>
      <c r="D47" s="651">
        <v>707</v>
      </c>
      <c r="E47" s="287" t="s">
        <v>3724</v>
      </c>
      <c r="F47" s="286" t="s">
        <v>1976</v>
      </c>
      <c r="G47" s="286" t="s">
        <v>3688</v>
      </c>
      <c r="H47" s="285"/>
      <c r="I47" s="282"/>
      <c r="J47" s="652"/>
      <c r="K47" s="282">
        <v>0</v>
      </c>
      <c r="L47" s="283">
        <v>368.45334422763256</v>
      </c>
      <c r="M47" s="283">
        <v>427.57284404473501</v>
      </c>
      <c r="N47" s="283">
        <v>51.664739548335199</v>
      </c>
      <c r="O47" s="282">
        <v>51.664739548335199</v>
      </c>
      <c r="P47" s="282">
        <v>427.57284404473501</v>
      </c>
      <c r="Q47" s="282">
        <v>368.45334422763256</v>
      </c>
      <c r="R47" s="282">
        <v>70.731894996399845</v>
      </c>
      <c r="S47" s="282">
        <v>70.731894996399845</v>
      </c>
      <c r="T47" s="287"/>
      <c r="U47" s="179">
        <v>2.2532651300000168</v>
      </c>
      <c r="V47" s="644" t="s">
        <v>3444</v>
      </c>
      <c r="W47" s="644" t="s">
        <v>3680</v>
      </c>
      <c r="X47" s="644" t="s">
        <v>3618</v>
      </c>
      <c r="Y47" s="643">
        <v>712</v>
      </c>
      <c r="Z47" s="222" t="s">
        <v>3723</v>
      </c>
      <c r="AA47" s="221" t="s">
        <v>3616</v>
      </c>
      <c r="AB47" s="221" t="s">
        <v>3615</v>
      </c>
      <c r="AC47" s="221">
        <v>150</v>
      </c>
      <c r="AD47" s="218"/>
      <c r="AE47" s="221"/>
      <c r="AF47" s="218">
        <v>0.2</v>
      </c>
      <c r="AG47" s="210">
        <v>365.26672445526503</v>
      </c>
      <c r="AH47" s="210">
        <v>420.38298474763246</v>
      </c>
      <c r="AI47" s="210">
        <v>51.664739548335199</v>
      </c>
      <c r="AJ47" s="218">
        <v>51.664739548335199</v>
      </c>
      <c r="AK47" s="218">
        <v>420.48298474763249</v>
      </c>
      <c r="AL47" s="218">
        <v>365.26672445526503</v>
      </c>
      <c r="AM47" s="218">
        <v>71.20189501639986</v>
      </c>
      <c r="AN47" s="218">
        <v>71.301895016399854</v>
      </c>
      <c r="AO47" s="222" t="s">
        <v>3614</v>
      </c>
    </row>
    <row r="48" spans="1:41" x14ac:dyDescent="0.25">
      <c r="A48" s="287"/>
      <c r="B48" s="287"/>
      <c r="C48" s="287"/>
      <c r="D48" s="651"/>
      <c r="E48" s="287" t="s">
        <v>624</v>
      </c>
      <c r="F48" s="286"/>
      <c r="G48" s="286"/>
      <c r="H48" s="285">
        <v>150</v>
      </c>
      <c r="I48" s="282"/>
      <c r="J48" s="284"/>
      <c r="K48" s="282">
        <v>0.11975</v>
      </c>
      <c r="L48" s="283">
        <v>368.39346922763252</v>
      </c>
      <c r="M48" s="283">
        <v>427.57284404473501</v>
      </c>
      <c r="N48" s="283">
        <v>51.664739548335199</v>
      </c>
      <c r="O48" s="282">
        <v>51.664739548335199</v>
      </c>
      <c r="P48" s="282">
        <v>427.57284404473501</v>
      </c>
      <c r="Q48" s="282">
        <v>368.33359422763255</v>
      </c>
      <c r="R48" s="282">
        <v>70.791769996399836</v>
      </c>
      <c r="S48" s="282">
        <v>70.851644996399841</v>
      </c>
      <c r="T48" s="287"/>
      <c r="U48" s="179">
        <v>2.3131401300000078</v>
      </c>
      <c r="V48" s="644"/>
      <c r="W48" s="644"/>
      <c r="X48" s="644"/>
      <c r="Y48" s="643"/>
      <c r="Z48" s="222"/>
      <c r="AA48" s="221"/>
      <c r="AB48" s="221"/>
      <c r="AC48" s="221"/>
      <c r="AD48" s="218"/>
      <c r="AE48" s="221"/>
      <c r="AF48" s="218">
        <v>0</v>
      </c>
      <c r="AG48" s="210">
        <v>365.26672445526503</v>
      </c>
      <c r="AH48" s="210">
        <v>420.48298474763249</v>
      </c>
      <c r="AI48" s="210">
        <v>51.664739548335199</v>
      </c>
      <c r="AJ48" s="218">
        <v>51.664739548335199</v>
      </c>
      <c r="AK48" s="218">
        <v>420.48298474763249</v>
      </c>
      <c r="AL48" s="218">
        <v>365.26672445526503</v>
      </c>
      <c r="AM48" s="218">
        <v>71.301895016399854</v>
      </c>
      <c r="AN48" s="218">
        <v>71.301895016399854</v>
      </c>
      <c r="AO48" s="222"/>
    </row>
    <row r="49" spans="1:41" x14ac:dyDescent="0.25">
      <c r="A49" s="287"/>
      <c r="B49" s="287"/>
      <c r="C49" s="287"/>
      <c r="D49" s="651"/>
      <c r="E49" s="287"/>
      <c r="F49" s="286"/>
      <c r="G49" s="653"/>
      <c r="H49" s="285"/>
      <c r="I49" s="282"/>
      <c r="J49" s="284"/>
      <c r="K49" s="282">
        <v>0</v>
      </c>
      <c r="L49" s="283">
        <v>368.33359422763255</v>
      </c>
      <c r="M49" s="283">
        <v>427.57284404473501</v>
      </c>
      <c r="N49" s="283">
        <v>51.664739548335199</v>
      </c>
      <c r="O49" s="282">
        <v>51.664739548335199</v>
      </c>
      <c r="P49" s="282">
        <v>427.57284404473501</v>
      </c>
      <c r="Q49" s="282">
        <v>368.33359422763255</v>
      </c>
      <c r="R49" s="282">
        <v>70.851644996399841</v>
      </c>
      <c r="S49" s="282">
        <v>70.851644996399841</v>
      </c>
      <c r="T49" s="282"/>
      <c r="U49" s="179">
        <v>2.3730151300000131</v>
      </c>
      <c r="V49" s="644"/>
      <c r="W49" s="644"/>
      <c r="X49" s="644"/>
      <c r="Y49" s="643"/>
      <c r="Z49" s="222"/>
      <c r="AA49" s="221"/>
      <c r="AB49" s="221" t="s">
        <v>3696</v>
      </c>
      <c r="AC49" s="221">
        <v>150</v>
      </c>
      <c r="AD49" s="218"/>
      <c r="AE49" s="218">
        <v>0.28000000000000003</v>
      </c>
      <c r="AF49" s="218">
        <v>0.22821198000000001</v>
      </c>
      <c r="AG49" s="210">
        <v>365.26672445526503</v>
      </c>
      <c r="AH49" s="210">
        <v>420.59709073763247</v>
      </c>
      <c r="AI49" s="210">
        <v>51.664739548335199</v>
      </c>
      <c r="AJ49" s="218">
        <v>51.664739548335199</v>
      </c>
      <c r="AK49" s="218">
        <v>420.71119672763251</v>
      </c>
      <c r="AL49" s="218">
        <v>365.26672445526503</v>
      </c>
      <c r="AM49" s="218">
        <v>71.416001006399853</v>
      </c>
      <c r="AN49" s="218">
        <v>71.530106996399851</v>
      </c>
      <c r="AO49" s="252"/>
    </row>
    <row r="50" spans="1:41" x14ac:dyDescent="0.25">
      <c r="A50" s="287" t="s">
        <v>3444</v>
      </c>
      <c r="B50" s="287" t="s">
        <v>3687</v>
      </c>
      <c r="C50" s="287" t="s">
        <v>1972</v>
      </c>
      <c r="D50" s="651">
        <v>709</v>
      </c>
      <c r="E50" s="287" t="s">
        <v>3722</v>
      </c>
      <c r="F50" s="286" t="s">
        <v>3569</v>
      </c>
      <c r="G50" s="286" t="s">
        <v>3568</v>
      </c>
      <c r="H50" s="285">
        <v>150</v>
      </c>
      <c r="I50" s="282"/>
      <c r="J50" s="652"/>
      <c r="K50" s="282">
        <v>0.1905</v>
      </c>
      <c r="L50" s="283">
        <v>368.23834422763252</v>
      </c>
      <c r="M50" s="283">
        <v>427.57284404473501</v>
      </c>
      <c r="N50" s="283">
        <v>51.664739548335199</v>
      </c>
      <c r="O50" s="282">
        <v>51.664739548335199</v>
      </c>
      <c r="P50" s="282">
        <v>427.57284404473501</v>
      </c>
      <c r="Q50" s="282">
        <v>368.14309422763256</v>
      </c>
      <c r="R50" s="282">
        <v>70.946894996399848</v>
      </c>
      <c r="S50" s="282">
        <v>71.042144996399841</v>
      </c>
      <c r="T50" s="287" t="s">
        <v>3604</v>
      </c>
      <c r="U50" s="179">
        <v>2.4682651300000202</v>
      </c>
      <c r="V50" s="644" t="s">
        <v>3444</v>
      </c>
      <c r="W50" s="644" t="s">
        <v>3680</v>
      </c>
      <c r="X50" s="644" t="s">
        <v>3489</v>
      </c>
      <c r="Y50" s="643">
        <v>715</v>
      </c>
      <c r="Z50" s="222" t="s">
        <v>3721</v>
      </c>
      <c r="AA50" s="221"/>
      <c r="AB50" s="221" t="s">
        <v>3706</v>
      </c>
      <c r="AC50" s="221">
        <v>150</v>
      </c>
      <c r="AD50" s="218"/>
      <c r="AE50" s="221"/>
      <c r="AF50" s="218">
        <v>0</v>
      </c>
      <c r="AG50" s="210">
        <v>365.26672445526503</v>
      </c>
      <c r="AH50" s="210">
        <v>420.71119672763251</v>
      </c>
      <c r="AI50" s="210">
        <v>51.664739548335199</v>
      </c>
      <c r="AJ50" s="218">
        <v>51.664739548335199</v>
      </c>
      <c r="AK50" s="218">
        <v>420.71119672763251</v>
      </c>
      <c r="AL50" s="218">
        <v>365.26672445526503</v>
      </c>
      <c r="AM50" s="218">
        <v>71.530106996399851</v>
      </c>
      <c r="AN50" s="218">
        <v>71.530106996399851</v>
      </c>
      <c r="AO50" s="252"/>
    </row>
    <row r="51" spans="1:41" x14ac:dyDescent="0.25">
      <c r="A51" s="287"/>
      <c r="B51" s="287"/>
      <c r="C51" s="287"/>
      <c r="D51" s="651"/>
      <c r="E51" s="287"/>
      <c r="F51" s="286"/>
      <c r="G51" s="286"/>
      <c r="H51" s="285">
        <v>150</v>
      </c>
      <c r="I51" s="282"/>
      <c r="J51" s="284"/>
      <c r="K51" s="282">
        <v>0.13974999999999999</v>
      </c>
      <c r="L51" s="283">
        <v>368.07321922763253</v>
      </c>
      <c r="M51" s="283">
        <v>427.57284404473501</v>
      </c>
      <c r="N51" s="283">
        <v>51.664739548335199</v>
      </c>
      <c r="O51" s="282">
        <v>51.664739548335199</v>
      </c>
      <c r="P51" s="650">
        <v>427.57284404473501</v>
      </c>
      <c r="Q51" s="650">
        <v>368.00334422763257</v>
      </c>
      <c r="R51" s="282">
        <v>71.112019996399852</v>
      </c>
      <c r="S51" s="282">
        <v>71.181894996399848</v>
      </c>
      <c r="T51" s="287"/>
      <c r="U51" s="179">
        <v>2.6333901300000235</v>
      </c>
      <c r="V51" s="644"/>
      <c r="W51" s="644"/>
      <c r="X51" s="644"/>
      <c r="Y51" s="643"/>
      <c r="Z51" s="222"/>
      <c r="AA51" s="221"/>
      <c r="AB51" s="221"/>
      <c r="AC51" s="221">
        <v>150</v>
      </c>
      <c r="AD51" s="218"/>
      <c r="AE51" s="218">
        <v>0.21590000000000001</v>
      </c>
      <c r="AF51" s="218">
        <v>2.1000000000000001E-2</v>
      </c>
      <c r="AG51" s="210">
        <v>365.26672445526503</v>
      </c>
      <c r="AH51" s="210">
        <v>420.72169672763255</v>
      </c>
      <c r="AI51" s="210">
        <v>51.664739548335199</v>
      </c>
      <c r="AJ51" s="218">
        <v>51.664739548335199</v>
      </c>
      <c r="AK51" s="218">
        <v>420.73219672763253</v>
      </c>
      <c r="AL51" s="218">
        <v>365.26672445526503</v>
      </c>
      <c r="AM51" s="218">
        <v>71.540606996399859</v>
      </c>
      <c r="AN51" s="218">
        <v>71.551106996399852</v>
      </c>
      <c r="AO51" s="252"/>
    </row>
    <row r="52" spans="1:41" x14ac:dyDescent="0.25">
      <c r="A52" s="491" t="s">
        <v>3444</v>
      </c>
      <c r="B52" s="491" t="s">
        <v>3687</v>
      </c>
      <c r="C52" s="634" t="s">
        <v>2015</v>
      </c>
      <c r="D52" s="640">
        <v>717</v>
      </c>
      <c r="E52" s="491" t="s">
        <v>3720</v>
      </c>
      <c r="F52" s="639" t="s">
        <v>3683</v>
      </c>
      <c r="G52" s="639" t="s">
        <v>3719</v>
      </c>
      <c r="H52" s="638" t="s">
        <v>3681</v>
      </c>
      <c r="I52" s="636"/>
      <c r="J52" s="637"/>
      <c r="K52" s="636">
        <v>1</v>
      </c>
      <c r="L52" s="210">
        <v>367.68503434144878</v>
      </c>
      <c r="M52" s="210">
        <v>427.25453415855122</v>
      </c>
      <c r="N52" s="210">
        <v>51.664739548335199</v>
      </c>
      <c r="O52" s="636">
        <v>51.664739548335199</v>
      </c>
      <c r="P52" s="480">
        <v>426.93622427236744</v>
      </c>
      <c r="Q52" s="636">
        <v>367.366724455265</v>
      </c>
      <c r="R52" s="480">
        <v>71.681894996399848</v>
      </c>
      <c r="S52" s="480">
        <v>72.181894996399848</v>
      </c>
      <c r="T52" s="634"/>
      <c r="U52" s="179">
        <v>3.2032651300000197</v>
      </c>
      <c r="V52" s="644" t="s">
        <v>3444</v>
      </c>
      <c r="W52" s="644" t="s">
        <v>3680</v>
      </c>
      <c r="X52" s="644" t="s">
        <v>1978</v>
      </c>
      <c r="Y52" s="643">
        <v>716</v>
      </c>
      <c r="Z52" s="222" t="s">
        <v>3718</v>
      </c>
      <c r="AA52" s="221" t="s">
        <v>1976</v>
      </c>
      <c r="AB52" s="221" t="s">
        <v>3688</v>
      </c>
      <c r="AC52" s="221"/>
      <c r="AD52" s="218"/>
      <c r="AE52" s="221"/>
      <c r="AF52" s="218">
        <v>0</v>
      </c>
      <c r="AG52" s="210">
        <v>365.26672445526503</v>
      </c>
      <c r="AH52" s="210">
        <v>420.73219672763253</v>
      </c>
      <c r="AI52" s="210">
        <v>51.664739548335199</v>
      </c>
      <c r="AJ52" s="218">
        <v>51.664739548335199</v>
      </c>
      <c r="AK52" s="218">
        <v>420.73219672763253</v>
      </c>
      <c r="AL52" s="218">
        <v>365.26672445526503</v>
      </c>
      <c r="AM52" s="218">
        <v>71.551106996399852</v>
      </c>
      <c r="AN52" s="218">
        <v>71.551106996399852</v>
      </c>
      <c r="AO52" s="252"/>
    </row>
    <row r="53" spans="1:41" x14ac:dyDescent="0.25">
      <c r="A53" s="491" t="s">
        <v>3444</v>
      </c>
      <c r="B53" s="491" t="s">
        <v>3687</v>
      </c>
      <c r="C53" s="634" t="s">
        <v>1978</v>
      </c>
      <c r="D53" s="640">
        <v>717</v>
      </c>
      <c r="E53" s="491" t="s">
        <v>3717</v>
      </c>
      <c r="F53" s="639" t="s">
        <v>1976</v>
      </c>
      <c r="G53" s="639" t="s">
        <v>3688</v>
      </c>
      <c r="H53" s="638"/>
      <c r="I53" s="636"/>
      <c r="J53" s="637"/>
      <c r="K53" s="636">
        <v>0</v>
      </c>
      <c r="L53" s="210">
        <v>367.366724455265</v>
      </c>
      <c r="M53" s="210">
        <v>426.93622427236744</v>
      </c>
      <c r="N53" s="210">
        <v>51.664739548335199</v>
      </c>
      <c r="O53" s="636">
        <v>51.664739548335199</v>
      </c>
      <c r="P53" s="480">
        <v>426.93622427236744</v>
      </c>
      <c r="Q53" s="636">
        <v>367.366724455265</v>
      </c>
      <c r="R53" s="480">
        <v>72.181894996399848</v>
      </c>
      <c r="S53" s="480">
        <v>72.181894996399848</v>
      </c>
      <c r="T53" s="634" t="s">
        <v>3716</v>
      </c>
      <c r="U53" s="179">
        <v>3.7032651300000197</v>
      </c>
      <c r="V53" s="644"/>
      <c r="W53" s="644"/>
      <c r="X53" s="644"/>
      <c r="Y53" s="643"/>
      <c r="Z53" s="222"/>
      <c r="AA53" s="221"/>
      <c r="AB53" s="221"/>
      <c r="AC53" s="221"/>
      <c r="AD53" s="218"/>
      <c r="AE53" s="221"/>
      <c r="AF53" s="218">
        <v>0.11811000000000001</v>
      </c>
      <c r="AG53" s="210">
        <v>365.26672445526503</v>
      </c>
      <c r="AH53" s="210">
        <v>420.79125172763253</v>
      </c>
      <c r="AI53" s="210">
        <v>51.664739548335199</v>
      </c>
      <c r="AJ53" s="218">
        <v>51.664739548335199</v>
      </c>
      <c r="AK53" s="218">
        <v>420.85030672763253</v>
      </c>
      <c r="AL53" s="218">
        <v>365.26672445526503</v>
      </c>
      <c r="AM53" s="218">
        <v>71.610161996399853</v>
      </c>
      <c r="AN53" s="218">
        <v>71.669216996399854</v>
      </c>
      <c r="AO53" s="252"/>
    </row>
    <row r="54" spans="1:41" x14ac:dyDescent="0.25">
      <c r="A54" s="491"/>
      <c r="B54" s="491"/>
      <c r="C54" s="634"/>
      <c r="D54" s="640"/>
      <c r="E54" s="491"/>
      <c r="F54" s="639"/>
      <c r="G54" s="639"/>
      <c r="H54" s="638">
        <v>150</v>
      </c>
      <c r="I54" s="636"/>
      <c r="J54" s="641"/>
      <c r="K54" s="636">
        <v>0</v>
      </c>
      <c r="L54" s="210">
        <v>367.366724455265</v>
      </c>
      <c r="M54" s="210">
        <v>426.93622427236744</v>
      </c>
      <c r="N54" s="210">
        <v>51.664739548335199</v>
      </c>
      <c r="O54" s="636">
        <v>51.664739548335199</v>
      </c>
      <c r="P54" s="480">
        <v>426.93622427236744</v>
      </c>
      <c r="Q54" s="636">
        <v>367.366724455265</v>
      </c>
      <c r="R54" s="480">
        <v>72.181894996399848</v>
      </c>
      <c r="S54" s="480">
        <v>72.181894996399848</v>
      </c>
      <c r="T54" s="634" t="s">
        <v>3715</v>
      </c>
      <c r="U54" s="179">
        <v>3.7032651300000197</v>
      </c>
      <c r="V54" s="644" t="s">
        <v>3444</v>
      </c>
      <c r="W54" s="644" t="s">
        <v>3680</v>
      </c>
      <c r="X54" s="644" t="s">
        <v>3346</v>
      </c>
      <c r="Y54" s="643">
        <v>717</v>
      </c>
      <c r="Z54" s="222" t="s">
        <v>685</v>
      </c>
      <c r="AA54" s="221" t="s">
        <v>3702</v>
      </c>
      <c r="AB54" s="221" t="s">
        <v>3345</v>
      </c>
      <c r="AC54" s="221">
        <v>150</v>
      </c>
      <c r="AD54" s="218"/>
      <c r="AE54" s="221"/>
      <c r="AF54" s="218">
        <v>0</v>
      </c>
      <c r="AG54" s="210">
        <v>365.26672445526503</v>
      </c>
      <c r="AH54" s="210">
        <v>420.85030672763253</v>
      </c>
      <c r="AI54" s="210">
        <v>51.664739548335199</v>
      </c>
      <c r="AJ54" s="218">
        <v>51.664739548335199</v>
      </c>
      <c r="AK54" s="218">
        <v>420.85030672763253</v>
      </c>
      <c r="AL54" s="218">
        <v>365.26672445526503</v>
      </c>
      <c r="AM54" s="218">
        <v>71.669216996399854</v>
      </c>
      <c r="AN54" s="218">
        <v>71.669216996399854</v>
      </c>
      <c r="AO54" s="252"/>
    </row>
    <row r="55" spans="1:41" x14ac:dyDescent="0.25">
      <c r="A55" s="491"/>
      <c r="B55" s="491"/>
      <c r="C55" s="634"/>
      <c r="D55" s="640"/>
      <c r="E55" s="491"/>
      <c r="F55" s="639"/>
      <c r="G55" s="639"/>
      <c r="H55" s="638">
        <v>150</v>
      </c>
      <c r="I55" s="636"/>
      <c r="J55" s="641"/>
      <c r="K55" s="636">
        <v>0</v>
      </c>
      <c r="L55" s="210">
        <v>367.366724455265</v>
      </c>
      <c r="M55" s="210">
        <v>426.93622427236744</v>
      </c>
      <c r="N55" s="210">
        <v>51.664739548335199</v>
      </c>
      <c r="O55" s="636">
        <v>51.664739548335199</v>
      </c>
      <c r="P55" s="480">
        <v>426.93622427236744</v>
      </c>
      <c r="Q55" s="636">
        <v>367.366724455265</v>
      </c>
      <c r="R55" s="480">
        <v>72.181894996399848</v>
      </c>
      <c r="S55" s="480">
        <v>72.181894996399848</v>
      </c>
      <c r="T55" s="634"/>
      <c r="U55" s="179">
        <v>3.7032651300000197</v>
      </c>
      <c r="V55" s="644"/>
      <c r="W55" s="644"/>
      <c r="X55" s="644"/>
      <c r="Y55" s="643"/>
      <c r="Z55" s="222"/>
      <c r="AA55" s="221"/>
      <c r="AB55" s="221"/>
      <c r="AC55" s="221">
        <v>150</v>
      </c>
      <c r="AD55" s="218"/>
      <c r="AE55" s="221"/>
      <c r="AF55" s="218">
        <v>0.18034</v>
      </c>
      <c r="AG55" s="210">
        <v>365.26672445526503</v>
      </c>
      <c r="AH55" s="210">
        <v>420.94047672763253</v>
      </c>
      <c r="AI55" s="210">
        <v>51.664739548335199</v>
      </c>
      <c r="AJ55" s="218">
        <v>51.664739548335199</v>
      </c>
      <c r="AK55" s="218">
        <v>421.03064672763253</v>
      </c>
      <c r="AL55" s="218">
        <v>365.26672445526503</v>
      </c>
      <c r="AM55" s="218">
        <v>71.759386996399854</v>
      </c>
      <c r="AN55" s="218">
        <v>71.849556996399855</v>
      </c>
      <c r="AO55" s="252"/>
    </row>
    <row r="56" spans="1:41" x14ac:dyDescent="0.25">
      <c r="A56" s="491"/>
      <c r="B56" s="491"/>
      <c r="C56" s="634"/>
      <c r="D56" s="640"/>
      <c r="E56" s="491"/>
      <c r="F56" s="639"/>
      <c r="G56" s="639"/>
      <c r="H56" s="638">
        <v>150</v>
      </c>
      <c r="I56" s="636"/>
      <c r="J56" s="637"/>
      <c r="K56" s="636">
        <v>6.7049999999999998E-2</v>
      </c>
      <c r="L56" s="210">
        <v>367.366724455265</v>
      </c>
      <c r="M56" s="210">
        <v>426.90269927236744</v>
      </c>
      <c r="N56" s="210">
        <v>51.664739548335199</v>
      </c>
      <c r="O56" s="636">
        <v>51.664739548335199</v>
      </c>
      <c r="P56" s="480">
        <v>426.86917427236745</v>
      </c>
      <c r="Q56" s="636">
        <v>367.366724455265</v>
      </c>
      <c r="R56" s="480">
        <v>72.215419996399845</v>
      </c>
      <c r="S56" s="480">
        <v>72.248944996399842</v>
      </c>
      <c r="T56" s="634" t="s">
        <v>3604</v>
      </c>
      <c r="U56" s="179">
        <v>3.736790130000017</v>
      </c>
      <c r="V56" s="644" t="s">
        <v>3444</v>
      </c>
      <c r="W56" s="644" t="s">
        <v>3680</v>
      </c>
      <c r="X56" s="644" t="s">
        <v>3486</v>
      </c>
      <c r="Y56" s="643">
        <v>718</v>
      </c>
      <c r="Z56" s="222" t="s">
        <v>453</v>
      </c>
      <c r="AA56" s="221" t="s">
        <v>3651</v>
      </c>
      <c r="AB56" s="221" t="s">
        <v>3483</v>
      </c>
      <c r="AC56" s="221">
        <v>150</v>
      </c>
      <c r="AD56" s="218"/>
      <c r="AE56" s="221"/>
      <c r="AF56" s="218">
        <v>0</v>
      </c>
      <c r="AG56" s="210">
        <v>365.26672445526503</v>
      </c>
      <c r="AH56" s="210">
        <v>421.03064672763253</v>
      </c>
      <c r="AI56" s="210">
        <v>51.664739548335199</v>
      </c>
      <c r="AJ56" s="218">
        <v>51.664739548335199</v>
      </c>
      <c r="AK56" s="218">
        <v>421.03064672763253</v>
      </c>
      <c r="AL56" s="218">
        <v>365.26672445526503</v>
      </c>
      <c r="AM56" s="218">
        <v>71.849556996399855</v>
      </c>
      <c r="AN56" s="218">
        <v>71.849556996399855</v>
      </c>
      <c r="AO56" s="252"/>
    </row>
    <row r="57" spans="1:41" x14ac:dyDescent="0.25">
      <c r="A57" s="491" t="s">
        <v>3444</v>
      </c>
      <c r="B57" s="491" t="s">
        <v>3687</v>
      </c>
      <c r="C57" s="634" t="s">
        <v>1972</v>
      </c>
      <c r="D57" s="640">
        <v>723</v>
      </c>
      <c r="E57" s="491" t="s">
        <v>3714</v>
      </c>
      <c r="F57" s="639" t="s">
        <v>3569</v>
      </c>
      <c r="G57" s="639" t="s">
        <v>3568</v>
      </c>
      <c r="H57" s="638">
        <v>150</v>
      </c>
      <c r="I57" s="636"/>
      <c r="J57" s="637"/>
      <c r="K57" s="636">
        <v>0.1905</v>
      </c>
      <c r="L57" s="210">
        <v>367.366724455265</v>
      </c>
      <c r="M57" s="210">
        <v>426.77392427236748</v>
      </c>
      <c r="N57" s="210">
        <v>51.664739548335199</v>
      </c>
      <c r="O57" s="636">
        <v>51.664739548335199</v>
      </c>
      <c r="P57" s="480">
        <v>426.67867427236746</v>
      </c>
      <c r="Q57" s="636">
        <v>367.366724455265</v>
      </c>
      <c r="R57" s="480">
        <v>72.34419499639985</v>
      </c>
      <c r="S57" s="480">
        <v>72.439444996399843</v>
      </c>
      <c r="T57" s="634"/>
      <c r="U57" s="179">
        <v>3.8655651300000216</v>
      </c>
      <c r="V57" s="644" t="s">
        <v>3444</v>
      </c>
      <c r="W57" s="644" t="s">
        <v>3680</v>
      </c>
      <c r="X57" s="644" t="s">
        <v>3654</v>
      </c>
      <c r="Y57" s="643">
        <v>718</v>
      </c>
      <c r="Z57" s="222" t="s">
        <v>92</v>
      </c>
      <c r="AA57" s="221" t="s">
        <v>3698</v>
      </c>
      <c r="AB57" s="221" t="s">
        <v>3697</v>
      </c>
      <c r="AC57" s="221">
        <v>150</v>
      </c>
      <c r="AD57" s="218"/>
      <c r="AE57" s="221"/>
      <c r="AF57" s="218">
        <v>0</v>
      </c>
      <c r="AG57" s="210">
        <v>365.26672445526503</v>
      </c>
      <c r="AH57" s="210">
        <v>421.03064672763253</v>
      </c>
      <c r="AI57" s="210">
        <v>51.664739548335199</v>
      </c>
      <c r="AJ57" s="218">
        <v>51.664739548335199</v>
      </c>
      <c r="AK57" s="218">
        <v>421.03064672763253</v>
      </c>
      <c r="AL57" s="218">
        <v>365.26672445526503</v>
      </c>
      <c r="AM57" s="218">
        <v>71.849556996399855</v>
      </c>
      <c r="AN57" s="218">
        <v>71.849556996399855</v>
      </c>
      <c r="AO57" s="252"/>
    </row>
    <row r="58" spans="1:41" x14ac:dyDescent="0.25">
      <c r="A58" s="491"/>
      <c r="B58" s="491"/>
      <c r="C58" s="634"/>
      <c r="D58" s="640"/>
      <c r="E58" s="491"/>
      <c r="F58" s="639"/>
      <c r="G58" s="639"/>
      <c r="H58" s="638">
        <v>150</v>
      </c>
      <c r="I58" s="636"/>
      <c r="J58" s="641"/>
      <c r="K58" s="636">
        <v>9.2450000000000004E-2</v>
      </c>
      <c r="L58" s="210">
        <v>367.366724455265</v>
      </c>
      <c r="M58" s="210">
        <v>426.63244927236747</v>
      </c>
      <c r="N58" s="210">
        <v>51.664739548335199</v>
      </c>
      <c r="O58" s="636">
        <v>51.664739548335199</v>
      </c>
      <c r="P58" s="480">
        <v>426.58622427236747</v>
      </c>
      <c r="Q58" s="636">
        <v>367.366724455265</v>
      </c>
      <c r="R58" s="480">
        <v>72.485669996399835</v>
      </c>
      <c r="S58" s="480">
        <v>72.531894996399842</v>
      </c>
      <c r="T58" s="634"/>
      <c r="U58" s="179">
        <v>4.0070401300000071</v>
      </c>
      <c r="V58" s="644"/>
      <c r="W58" s="644"/>
      <c r="X58" s="644"/>
      <c r="Y58" s="643"/>
      <c r="Z58" s="222"/>
      <c r="AA58" s="221"/>
      <c r="AB58" s="221"/>
      <c r="AC58" s="221">
        <v>150</v>
      </c>
      <c r="AD58" s="218"/>
      <c r="AE58" s="218">
        <v>0.2641</v>
      </c>
      <c r="AF58" s="218">
        <v>0.212338</v>
      </c>
      <c r="AG58" s="210">
        <v>365.26672445526503</v>
      </c>
      <c r="AH58" s="210">
        <v>421.13681572763255</v>
      </c>
      <c r="AI58" s="210">
        <v>51.664739548335199</v>
      </c>
      <c r="AJ58" s="218">
        <v>51.664739548335199</v>
      </c>
      <c r="AK58" s="218">
        <v>421.24298472763252</v>
      </c>
      <c r="AL58" s="218">
        <v>365.26672445526503</v>
      </c>
      <c r="AM58" s="218">
        <v>71.955725996399863</v>
      </c>
      <c r="AN58" s="218">
        <v>72.061894996399857</v>
      </c>
      <c r="AO58" s="252"/>
    </row>
    <row r="59" spans="1:41" x14ac:dyDescent="0.25">
      <c r="A59" s="634" t="s">
        <v>3444</v>
      </c>
      <c r="B59" s="634" t="s">
        <v>3687</v>
      </c>
      <c r="C59" s="634" t="s">
        <v>3618</v>
      </c>
      <c r="D59" s="640">
        <v>726</v>
      </c>
      <c r="E59" s="491" t="s">
        <v>3713</v>
      </c>
      <c r="F59" s="639" t="s">
        <v>3616</v>
      </c>
      <c r="G59" s="639" t="s">
        <v>3615</v>
      </c>
      <c r="H59" s="638">
        <v>150</v>
      </c>
      <c r="I59" s="636"/>
      <c r="J59" s="641"/>
      <c r="K59" s="636">
        <v>0.2</v>
      </c>
      <c r="L59" s="210">
        <v>367.366724455265</v>
      </c>
      <c r="M59" s="210">
        <v>426.48622427236751</v>
      </c>
      <c r="N59" s="210">
        <v>51.664739548335199</v>
      </c>
      <c r="O59" s="636">
        <v>51.664739548335199</v>
      </c>
      <c r="P59" s="480">
        <v>426.38622427236749</v>
      </c>
      <c r="Q59" s="636">
        <v>367.366724455265</v>
      </c>
      <c r="R59" s="480">
        <v>72.631894996399851</v>
      </c>
      <c r="S59" s="480">
        <v>72.731894996399845</v>
      </c>
      <c r="T59" s="634" t="s">
        <v>3614</v>
      </c>
      <c r="U59" s="179">
        <v>4.1532651300000225</v>
      </c>
      <c r="V59" s="644" t="s">
        <v>3444</v>
      </c>
      <c r="W59" s="644" t="s">
        <v>3680</v>
      </c>
      <c r="X59" s="644" t="s">
        <v>3618</v>
      </c>
      <c r="Y59" s="643">
        <v>722</v>
      </c>
      <c r="Z59" s="222" t="s">
        <v>3712</v>
      </c>
      <c r="AA59" s="221" t="s">
        <v>3616</v>
      </c>
      <c r="AB59" s="221" t="s">
        <v>3615</v>
      </c>
      <c r="AC59" s="221">
        <v>150</v>
      </c>
      <c r="AD59" s="218"/>
      <c r="AE59" s="221"/>
      <c r="AF59" s="218">
        <v>0.2</v>
      </c>
      <c r="AG59" s="210">
        <v>365.26672445526503</v>
      </c>
      <c r="AH59" s="210">
        <v>421.34298472763248</v>
      </c>
      <c r="AI59" s="210">
        <v>51.664739548335199</v>
      </c>
      <c r="AJ59" s="218">
        <v>51.664739548335199</v>
      </c>
      <c r="AK59" s="218">
        <v>421.44298472763251</v>
      </c>
      <c r="AL59" s="218">
        <v>365.26672445526503</v>
      </c>
      <c r="AM59" s="218">
        <v>72.161894996399866</v>
      </c>
      <c r="AN59" s="218">
        <v>72.26189499639986</v>
      </c>
      <c r="AO59" s="222" t="s">
        <v>3614</v>
      </c>
    </row>
    <row r="60" spans="1:41" x14ac:dyDescent="0.25">
      <c r="A60" s="634"/>
      <c r="B60" s="634"/>
      <c r="C60" s="634"/>
      <c r="D60" s="640"/>
      <c r="E60" s="491" t="s">
        <v>624</v>
      </c>
      <c r="F60" s="639"/>
      <c r="G60" s="639"/>
      <c r="H60" s="638">
        <v>150</v>
      </c>
      <c r="I60" s="636"/>
      <c r="J60" s="637"/>
      <c r="K60" s="636">
        <v>0.13500000000000001</v>
      </c>
      <c r="L60" s="210">
        <v>367.366724455265</v>
      </c>
      <c r="M60" s="210">
        <v>426.31872427236749</v>
      </c>
      <c r="N60" s="210">
        <v>51.664739548335199</v>
      </c>
      <c r="O60" s="636">
        <v>51.664739548335199</v>
      </c>
      <c r="P60" s="480">
        <v>426.25122427236749</v>
      </c>
      <c r="Q60" s="636">
        <v>367.366724455265</v>
      </c>
      <c r="R60" s="480">
        <v>72.799394996399855</v>
      </c>
      <c r="S60" s="480">
        <v>72.86689499639985</v>
      </c>
      <c r="T60" s="634" t="s">
        <v>3614</v>
      </c>
      <c r="U60" s="179">
        <v>4.3207651300000265</v>
      </c>
      <c r="V60" s="644"/>
      <c r="W60" s="644"/>
      <c r="X60" s="644"/>
      <c r="Y60" s="643"/>
      <c r="Z60" s="222"/>
      <c r="AA60" s="221"/>
      <c r="AB60" s="221"/>
      <c r="AC60" s="221">
        <v>150</v>
      </c>
      <c r="AD60" s="218"/>
      <c r="AE60" s="221"/>
      <c r="AF60" s="218">
        <v>0.13500000000000001</v>
      </c>
      <c r="AG60" s="210">
        <v>365.26672445526503</v>
      </c>
      <c r="AH60" s="210">
        <v>421.5104847276325</v>
      </c>
      <c r="AI60" s="210">
        <v>51.664739548335199</v>
      </c>
      <c r="AJ60" s="218">
        <v>51.664739548335199</v>
      </c>
      <c r="AK60" s="218">
        <v>421.5779847276325</v>
      </c>
      <c r="AL60" s="218">
        <v>365.26672445526503</v>
      </c>
      <c r="AM60" s="218">
        <v>72.32939499639987</v>
      </c>
      <c r="AN60" s="218">
        <v>72.396894996399865</v>
      </c>
      <c r="AO60" s="222" t="s">
        <v>3614</v>
      </c>
    </row>
    <row r="61" spans="1:41" x14ac:dyDescent="0.25">
      <c r="A61" s="634" t="s">
        <v>3444</v>
      </c>
      <c r="B61" s="634" t="s">
        <v>3687</v>
      </c>
      <c r="C61" s="634" t="s">
        <v>3621</v>
      </c>
      <c r="D61" s="640">
        <v>730</v>
      </c>
      <c r="E61" s="491" t="s">
        <v>3711</v>
      </c>
      <c r="F61" s="639" t="s">
        <v>3616</v>
      </c>
      <c r="G61" s="639" t="s">
        <v>3619</v>
      </c>
      <c r="H61" s="638">
        <v>150</v>
      </c>
      <c r="I61" s="636"/>
      <c r="J61" s="637"/>
      <c r="K61" s="636">
        <v>0.2</v>
      </c>
      <c r="L61" s="210">
        <v>367.366724455265</v>
      </c>
      <c r="M61" s="210">
        <v>426.15122427236747</v>
      </c>
      <c r="N61" s="210">
        <v>51.664739548335199</v>
      </c>
      <c r="O61" s="636">
        <v>51.664739548335199</v>
      </c>
      <c r="P61" s="480">
        <v>426.05122427236751</v>
      </c>
      <c r="Q61" s="636">
        <v>367.366724455265</v>
      </c>
      <c r="R61" s="480">
        <v>72.966894996399859</v>
      </c>
      <c r="S61" s="480">
        <v>73.066894996399853</v>
      </c>
      <c r="T61" s="634" t="s">
        <v>3614</v>
      </c>
      <c r="U61" s="179">
        <v>4.4882651300000305</v>
      </c>
      <c r="V61" s="644" t="s">
        <v>3444</v>
      </c>
      <c r="W61" s="644" t="s">
        <v>3680</v>
      </c>
      <c r="X61" s="644" t="s">
        <v>3621</v>
      </c>
      <c r="Y61" s="643">
        <v>725</v>
      </c>
      <c r="Z61" s="222" t="s">
        <v>3710</v>
      </c>
      <c r="AA61" s="221" t="s">
        <v>3616</v>
      </c>
      <c r="AB61" s="221" t="s">
        <v>3619</v>
      </c>
      <c r="AC61" s="221">
        <v>150</v>
      </c>
      <c r="AD61" s="218"/>
      <c r="AE61" s="221"/>
      <c r="AF61" s="218">
        <v>0.2</v>
      </c>
      <c r="AG61" s="210">
        <v>365.26672445526503</v>
      </c>
      <c r="AH61" s="210">
        <v>421.67798472763252</v>
      </c>
      <c r="AI61" s="210">
        <v>51.664739548335199</v>
      </c>
      <c r="AJ61" s="218">
        <v>51.664739548335199</v>
      </c>
      <c r="AK61" s="218">
        <v>421.77798472763249</v>
      </c>
      <c r="AL61" s="218">
        <v>365.26672445526503</v>
      </c>
      <c r="AM61" s="218">
        <v>72.496894996399874</v>
      </c>
      <c r="AN61" s="218">
        <v>72.596894996399868</v>
      </c>
      <c r="AO61" s="222" t="s">
        <v>3614</v>
      </c>
    </row>
    <row r="62" spans="1:41" x14ac:dyDescent="0.25">
      <c r="A62" s="634"/>
      <c r="B62" s="634"/>
      <c r="C62" s="634"/>
      <c r="D62" s="640"/>
      <c r="E62" s="491" t="s">
        <v>624</v>
      </c>
      <c r="F62" s="639"/>
      <c r="G62" s="639"/>
      <c r="H62" s="638">
        <v>150</v>
      </c>
      <c r="I62" s="636"/>
      <c r="J62" s="641"/>
      <c r="K62" s="636">
        <v>0.13500000000000001</v>
      </c>
      <c r="L62" s="210">
        <v>367.366724455265</v>
      </c>
      <c r="M62" s="210">
        <v>425.98372427236751</v>
      </c>
      <c r="N62" s="210">
        <v>51.664739548335199</v>
      </c>
      <c r="O62" s="636">
        <v>51.664739548335199</v>
      </c>
      <c r="P62" s="480">
        <v>425.91622427236751</v>
      </c>
      <c r="Q62" s="636">
        <v>367.366724455265</v>
      </c>
      <c r="R62" s="480">
        <v>73.134394996399863</v>
      </c>
      <c r="S62" s="480">
        <v>73.201894996399858</v>
      </c>
      <c r="T62" s="634" t="s">
        <v>3614</v>
      </c>
      <c r="U62" s="179">
        <v>4.6557651300000344</v>
      </c>
      <c r="V62" s="644"/>
      <c r="W62" s="644"/>
      <c r="X62" s="644"/>
      <c r="Y62" s="643"/>
      <c r="Z62" s="222"/>
      <c r="AA62" s="221"/>
      <c r="AB62" s="221"/>
      <c r="AC62" s="221">
        <v>150</v>
      </c>
      <c r="AD62" s="218"/>
      <c r="AE62" s="221"/>
      <c r="AF62" s="218">
        <v>0.13500000000000001</v>
      </c>
      <c r="AG62" s="210">
        <v>365.26672445526503</v>
      </c>
      <c r="AH62" s="210">
        <v>421.84548472763248</v>
      </c>
      <c r="AI62" s="210">
        <v>51.664739548335199</v>
      </c>
      <c r="AJ62" s="218">
        <v>51.664739548335199</v>
      </c>
      <c r="AK62" s="218">
        <v>421.91298472763248</v>
      </c>
      <c r="AL62" s="218">
        <v>365.26672445526503</v>
      </c>
      <c r="AM62" s="218">
        <v>72.664394996399878</v>
      </c>
      <c r="AN62" s="218">
        <v>72.731894996399873</v>
      </c>
      <c r="AO62" s="222" t="s">
        <v>3614</v>
      </c>
    </row>
    <row r="63" spans="1:41" x14ac:dyDescent="0.25">
      <c r="A63" s="634" t="s">
        <v>3444</v>
      </c>
      <c r="B63" s="634" t="s">
        <v>3687</v>
      </c>
      <c r="C63" s="634" t="s">
        <v>3618</v>
      </c>
      <c r="D63" s="640">
        <v>733</v>
      </c>
      <c r="E63" s="491" t="s">
        <v>3709</v>
      </c>
      <c r="F63" s="639" t="s">
        <v>3616</v>
      </c>
      <c r="G63" s="639" t="s">
        <v>3615</v>
      </c>
      <c r="H63" s="638">
        <v>150</v>
      </c>
      <c r="I63" s="636"/>
      <c r="J63" s="641"/>
      <c r="K63" s="636">
        <v>0.2</v>
      </c>
      <c r="L63" s="210">
        <v>367.366724455265</v>
      </c>
      <c r="M63" s="210">
        <v>425.81622427236755</v>
      </c>
      <c r="N63" s="210">
        <v>51.664739548335199</v>
      </c>
      <c r="O63" s="636">
        <v>51.664739548335199</v>
      </c>
      <c r="P63" s="480">
        <v>425.71622427236753</v>
      </c>
      <c r="Q63" s="636">
        <v>367.366724455265</v>
      </c>
      <c r="R63" s="480">
        <v>73.301894996399866</v>
      </c>
      <c r="S63" s="480">
        <v>73.401894996399861</v>
      </c>
      <c r="T63" s="634" t="s">
        <v>3614</v>
      </c>
      <c r="U63" s="179">
        <v>4.8232651300000384</v>
      </c>
      <c r="V63" s="644" t="s">
        <v>3444</v>
      </c>
      <c r="W63" s="644" t="s">
        <v>3680</v>
      </c>
      <c r="X63" s="644" t="s">
        <v>3618</v>
      </c>
      <c r="Y63" s="643">
        <v>728</v>
      </c>
      <c r="Z63" s="222" t="s">
        <v>3708</v>
      </c>
      <c r="AA63" s="221" t="s">
        <v>3616</v>
      </c>
      <c r="AB63" s="221" t="s">
        <v>3615</v>
      </c>
      <c r="AC63" s="221">
        <v>150</v>
      </c>
      <c r="AD63" s="218"/>
      <c r="AE63" s="221"/>
      <c r="AF63" s="218">
        <v>0.2</v>
      </c>
      <c r="AG63" s="210">
        <v>365.26672445526503</v>
      </c>
      <c r="AH63" s="210">
        <v>422.01298472763244</v>
      </c>
      <c r="AI63" s="210">
        <v>51.664739548335199</v>
      </c>
      <c r="AJ63" s="218">
        <v>51.664739548335199</v>
      </c>
      <c r="AK63" s="218">
        <v>422.11298472763247</v>
      </c>
      <c r="AL63" s="218">
        <v>365.26672445526503</v>
      </c>
      <c r="AM63" s="218">
        <v>72.831894996399882</v>
      </c>
      <c r="AN63" s="218">
        <v>72.931894996399876</v>
      </c>
      <c r="AO63" s="222" t="s">
        <v>3614</v>
      </c>
    </row>
    <row r="64" spans="1:41" x14ac:dyDescent="0.25">
      <c r="A64" s="634"/>
      <c r="B64" s="634"/>
      <c r="C64" s="634"/>
      <c r="D64" s="640"/>
      <c r="E64" s="491" t="s">
        <v>624</v>
      </c>
      <c r="F64" s="639"/>
      <c r="G64" s="639" t="s">
        <v>3696</v>
      </c>
      <c r="H64" s="638">
        <v>150</v>
      </c>
      <c r="I64" s="636"/>
      <c r="J64" s="637"/>
      <c r="K64" s="636">
        <v>0.22821198000000001</v>
      </c>
      <c r="L64" s="210">
        <v>367.366724455265</v>
      </c>
      <c r="M64" s="210">
        <v>425.60211828236754</v>
      </c>
      <c r="N64" s="210">
        <v>51.664739548335199</v>
      </c>
      <c r="O64" s="636">
        <v>51.664739548335199</v>
      </c>
      <c r="P64" s="480">
        <v>425.4880122923675</v>
      </c>
      <c r="Q64" s="636">
        <v>367.366724455265</v>
      </c>
      <c r="R64" s="480">
        <v>73.51600098639986</v>
      </c>
      <c r="S64" s="480">
        <v>73.630106976399858</v>
      </c>
      <c r="T64" s="634"/>
      <c r="U64" s="179">
        <v>5.0373711200000315</v>
      </c>
      <c r="V64" s="644"/>
      <c r="W64" s="644"/>
      <c r="X64" s="644"/>
      <c r="Y64" s="643"/>
      <c r="Z64" s="222"/>
      <c r="AA64" s="221"/>
      <c r="AB64" s="221"/>
      <c r="AC64" s="221">
        <v>150</v>
      </c>
      <c r="AD64" s="218"/>
      <c r="AE64" s="218">
        <v>6.9750000000000006E-2</v>
      </c>
      <c r="AF64" s="218">
        <v>9.2450000000000004E-2</v>
      </c>
      <c r="AG64" s="210">
        <v>365.26672445526503</v>
      </c>
      <c r="AH64" s="210">
        <v>422.15920972763246</v>
      </c>
      <c r="AI64" s="210">
        <v>51.664739548335199</v>
      </c>
      <c r="AJ64" s="218">
        <v>51.664739548335199</v>
      </c>
      <c r="AK64" s="218">
        <v>422.20543472763245</v>
      </c>
      <c r="AL64" s="218">
        <v>365.26672445526503</v>
      </c>
      <c r="AM64" s="218">
        <v>72.978119996399869</v>
      </c>
      <c r="AN64" s="218">
        <v>73.024344996399876</v>
      </c>
      <c r="AO64" s="252"/>
    </row>
    <row r="65" spans="1:41" x14ac:dyDescent="0.25">
      <c r="A65" s="634" t="s">
        <v>3444</v>
      </c>
      <c r="B65" s="634" t="s">
        <v>3687</v>
      </c>
      <c r="C65" s="634" t="s">
        <v>3489</v>
      </c>
      <c r="D65" s="640">
        <v>736</v>
      </c>
      <c r="E65" s="491" t="s">
        <v>3707</v>
      </c>
      <c r="F65" s="639"/>
      <c r="G65" s="639" t="s">
        <v>3706</v>
      </c>
      <c r="H65" s="638">
        <v>150</v>
      </c>
      <c r="I65" s="636"/>
      <c r="J65" s="637"/>
      <c r="K65" s="636">
        <v>0</v>
      </c>
      <c r="L65" s="210">
        <v>367.366724455265</v>
      </c>
      <c r="M65" s="210">
        <v>425.4880122923675</v>
      </c>
      <c r="N65" s="210">
        <v>51.664739548335199</v>
      </c>
      <c r="O65" s="636">
        <v>51.664739548335199</v>
      </c>
      <c r="P65" s="480">
        <v>425.4880122923675</v>
      </c>
      <c r="Q65" s="636">
        <v>367.366724455265</v>
      </c>
      <c r="R65" s="480">
        <v>73.630106976399858</v>
      </c>
      <c r="S65" s="480">
        <v>73.630106976399858</v>
      </c>
      <c r="T65" s="634"/>
      <c r="U65" s="179">
        <v>5.1514771100000303</v>
      </c>
      <c r="V65" s="649"/>
      <c r="W65" s="649"/>
      <c r="X65" s="649"/>
      <c r="Y65" s="648"/>
      <c r="Z65" s="647"/>
      <c r="AA65" s="645"/>
      <c r="AB65" s="645"/>
      <c r="AC65" s="645"/>
      <c r="AD65" s="646"/>
      <c r="AE65" s="645"/>
      <c r="AF65" s="218">
        <v>0</v>
      </c>
      <c r="AG65" s="210">
        <v>365.26672445526503</v>
      </c>
      <c r="AH65" s="210">
        <v>422.20543472763245</v>
      </c>
      <c r="AI65" s="210">
        <v>51.664739548335199</v>
      </c>
      <c r="AJ65" s="218">
        <v>51.664739548335199</v>
      </c>
      <c r="AK65" s="218">
        <v>422.20543472763245</v>
      </c>
      <c r="AL65" s="218">
        <v>365.26672445526503</v>
      </c>
      <c r="AM65" s="218">
        <v>73.024344996399876</v>
      </c>
      <c r="AN65" s="218">
        <v>73.024344996399876</v>
      </c>
      <c r="AO65" s="252"/>
    </row>
    <row r="66" spans="1:41" x14ac:dyDescent="0.25">
      <c r="A66" s="634"/>
      <c r="B66" s="634"/>
      <c r="C66" s="634"/>
      <c r="D66" s="640"/>
      <c r="E66" s="491"/>
      <c r="F66" s="639"/>
      <c r="G66" s="639"/>
      <c r="H66" s="638">
        <v>150</v>
      </c>
      <c r="I66" s="636"/>
      <c r="J66" s="641"/>
      <c r="K66" s="636">
        <v>2.1000000000000001E-2</v>
      </c>
      <c r="L66" s="210">
        <v>367.366724455265</v>
      </c>
      <c r="M66" s="210">
        <v>425.47751229236746</v>
      </c>
      <c r="N66" s="210">
        <v>51.664739548335199</v>
      </c>
      <c r="O66" s="636">
        <v>51.664739548335199</v>
      </c>
      <c r="P66" s="480">
        <v>425.46701229236749</v>
      </c>
      <c r="Q66" s="636">
        <v>367.366724455265</v>
      </c>
      <c r="R66" s="480">
        <v>73.640606976399866</v>
      </c>
      <c r="S66" s="480">
        <v>73.651106976399859</v>
      </c>
      <c r="T66" s="634"/>
      <c r="U66" s="179">
        <v>5.1619771100000378</v>
      </c>
      <c r="V66" s="649"/>
      <c r="W66" s="649"/>
      <c r="X66" s="649"/>
      <c r="Y66" s="648"/>
      <c r="Z66" s="647"/>
      <c r="AA66" s="645"/>
      <c r="AB66" s="645"/>
      <c r="AC66" s="645"/>
      <c r="AD66" s="646"/>
      <c r="AE66" s="645"/>
      <c r="AF66" s="218">
        <v>0</v>
      </c>
      <c r="AG66" s="210">
        <v>365.26672445526503</v>
      </c>
      <c r="AH66" s="210">
        <v>422.20543472763245</v>
      </c>
      <c r="AI66" s="210">
        <v>51.664739548335199</v>
      </c>
      <c r="AJ66" s="218">
        <v>51.664739548335199</v>
      </c>
      <c r="AK66" s="218">
        <v>422.20543472763245</v>
      </c>
      <c r="AL66" s="218">
        <v>365.26672445526503</v>
      </c>
      <c r="AM66" s="218">
        <v>73.024344996399876</v>
      </c>
      <c r="AN66" s="218">
        <v>73.024344996399876</v>
      </c>
      <c r="AO66" s="252"/>
    </row>
    <row r="67" spans="1:41" x14ac:dyDescent="0.25">
      <c r="A67" s="634" t="s">
        <v>3444</v>
      </c>
      <c r="B67" s="634" t="s">
        <v>3687</v>
      </c>
      <c r="C67" s="634" t="s">
        <v>1978</v>
      </c>
      <c r="D67" s="640">
        <v>737</v>
      </c>
      <c r="E67" s="491" t="s">
        <v>3705</v>
      </c>
      <c r="F67" s="639" t="s">
        <v>1976</v>
      </c>
      <c r="G67" s="639" t="s">
        <v>3688</v>
      </c>
      <c r="H67" s="638"/>
      <c r="I67" s="636"/>
      <c r="J67" s="641"/>
      <c r="K67" s="636">
        <v>0</v>
      </c>
      <c r="L67" s="210">
        <v>367.366724455265</v>
      </c>
      <c r="M67" s="210">
        <v>425.46701229236749</v>
      </c>
      <c r="N67" s="210">
        <v>51.664739548335199</v>
      </c>
      <c r="O67" s="636">
        <v>51.664739548335199</v>
      </c>
      <c r="P67" s="480">
        <v>425.46701229236749</v>
      </c>
      <c r="Q67" s="636">
        <v>367.366724455265</v>
      </c>
      <c r="R67" s="480">
        <v>73.651106976399859</v>
      </c>
      <c r="S67" s="480">
        <v>73.651106976399859</v>
      </c>
      <c r="T67" s="634"/>
      <c r="U67" s="179">
        <v>5.1724771100000311</v>
      </c>
      <c r="V67" s="649"/>
      <c r="W67" s="649"/>
      <c r="X67" s="649"/>
      <c r="Y67" s="648"/>
      <c r="Z67" s="647"/>
      <c r="AA67" s="645"/>
      <c r="AB67" s="645"/>
      <c r="AC67" s="645"/>
      <c r="AD67" s="646"/>
      <c r="AE67" s="645"/>
      <c r="AF67" s="218">
        <v>0</v>
      </c>
      <c r="AG67" s="210">
        <v>365.26672445526503</v>
      </c>
      <c r="AH67" s="210">
        <v>422.20543472763245</v>
      </c>
      <c r="AI67" s="210">
        <v>51.664739548335199</v>
      </c>
      <c r="AJ67" s="218">
        <v>51.664739548335199</v>
      </c>
      <c r="AK67" s="218">
        <v>422.20543472763245</v>
      </c>
      <c r="AL67" s="218">
        <v>365.26672445526503</v>
      </c>
      <c r="AM67" s="218">
        <v>73.024344996399876</v>
      </c>
      <c r="AN67" s="218">
        <v>73.024344996399876</v>
      </c>
      <c r="AO67" s="252"/>
    </row>
    <row r="68" spans="1:41" x14ac:dyDescent="0.25">
      <c r="A68" s="634"/>
      <c r="B68" s="634"/>
      <c r="C68" s="634"/>
      <c r="D68" s="640"/>
      <c r="E68" s="491" t="s">
        <v>624</v>
      </c>
      <c r="F68" s="639"/>
      <c r="G68" s="639" t="s">
        <v>3704</v>
      </c>
      <c r="H68" s="638">
        <v>150</v>
      </c>
      <c r="I68" s="636"/>
      <c r="J68" s="637"/>
      <c r="K68" s="636">
        <v>0.11811000000000001</v>
      </c>
      <c r="L68" s="210">
        <v>367.366724455265</v>
      </c>
      <c r="M68" s="210">
        <v>425.40795729236748</v>
      </c>
      <c r="N68" s="210">
        <v>51.664739548335199</v>
      </c>
      <c r="O68" s="636">
        <v>51.664739548335199</v>
      </c>
      <c r="P68" s="480">
        <v>425.34890229236748</v>
      </c>
      <c r="Q68" s="636">
        <v>367.366724455265</v>
      </c>
      <c r="R68" s="480">
        <v>73.71016197639986</v>
      </c>
      <c r="S68" s="480">
        <v>73.769216976399861</v>
      </c>
      <c r="T68" s="634"/>
      <c r="U68" s="179">
        <v>5.2315321100000318</v>
      </c>
      <c r="V68" s="644" t="s">
        <v>3444</v>
      </c>
      <c r="W68" s="644" t="s">
        <v>3680</v>
      </c>
      <c r="X68" s="644" t="s">
        <v>1972</v>
      </c>
      <c r="Y68" s="643">
        <v>731</v>
      </c>
      <c r="Z68" s="222" t="s">
        <v>3703</v>
      </c>
      <c r="AA68" s="221" t="s">
        <v>3569</v>
      </c>
      <c r="AB68" s="221" t="s">
        <v>3568</v>
      </c>
      <c r="AC68" s="221">
        <v>150</v>
      </c>
      <c r="AD68" s="218"/>
      <c r="AE68" s="221"/>
      <c r="AF68" s="218">
        <v>0.1905</v>
      </c>
      <c r="AG68" s="210">
        <v>365.26672445526503</v>
      </c>
      <c r="AH68" s="210">
        <v>422.30068472763242</v>
      </c>
      <c r="AI68" s="210">
        <v>51.664739548335199</v>
      </c>
      <c r="AJ68" s="218">
        <v>51.664739548335199</v>
      </c>
      <c r="AK68" s="218">
        <v>422.39593472763244</v>
      </c>
      <c r="AL68" s="218">
        <v>365.26672445526503</v>
      </c>
      <c r="AM68" s="218">
        <v>73.119594996399883</v>
      </c>
      <c r="AN68" s="218">
        <v>73.214844996399876</v>
      </c>
      <c r="AO68" s="252"/>
    </row>
    <row r="69" spans="1:41" x14ac:dyDescent="0.25">
      <c r="A69" s="634" t="s">
        <v>3444</v>
      </c>
      <c r="B69" s="634" t="s">
        <v>3687</v>
      </c>
      <c r="C69" s="634" t="s">
        <v>3346</v>
      </c>
      <c r="D69" s="640">
        <v>738</v>
      </c>
      <c r="E69" s="491" t="s">
        <v>783</v>
      </c>
      <c r="F69" s="639" t="s">
        <v>3702</v>
      </c>
      <c r="G69" s="639" t="s">
        <v>3345</v>
      </c>
      <c r="H69" s="638">
        <v>150</v>
      </c>
      <c r="I69" s="636"/>
      <c r="J69" s="637"/>
      <c r="K69" s="636">
        <v>0</v>
      </c>
      <c r="L69" s="210">
        <v>367.366724455265</v>
      </c>
      <c r="M69" s="210">
        <v>425.34890229236748</v>
      </c>
      <c r="N69" s="210">
        <v>51.664739548335199</v>
      </c>
      <c r="O69" s="636">
        <v>51.664739548335199</v>
      </c>
      <c r="P69" s="480">
        <v>425.34890229236748</v>
      </c>
      <c r="Q69" s="636">
        <v>367.366724455265</v>
      </c>
      <c r="R69" s="480">
        <v>73.769216976399861</v>
      </c>
      <c r="S69" s="480">
        <v>73.769216976399861</v>
      </c>
      <c r="T69" s="634"/>
      <c r="U69" s="179">
        <v>5.2905871100000326</v>
      </c>
      <c r="V69" s="644"/>
      <c r="W69" s="644"/>
      <c r="X69" s="644"/>
      <c r="Y69" s="643"/>
      <c r="Z69" s="222"/>
      <c r="AA69" s="221"/>
      <c r="AB69" s="221"/>
      <c r="AC69" s="221"/>
      <c r="AD69" s="218"/>
      <c r="AE69" s="218">
        <v>8.9749999999999996E-2</v>
      </c>
      <c r="AF69" s="218">
        <v>6.7049999999999998E-2</v>
      </c>
      <c r="AG69" s="210">
        <v>365.26672445526503</v>
      </c>
      <c r="AH69" s="210">
        <v>422.42945972763243</v>
      </c>
      <c r="AI69" s="210">
        <v>51.664739548335199</v>
      </c>
      <c r="AJ69" s="218">
        <v>51.664739548335199</v>
      </c>
      <c r="AK69" s="224">
        <v>422.46298472763243</v>
      </c>
      <c r="AL69" s="224">
        <v>365.26672445526503</v>
      </c>
      <c r="AM69" s="218">
        <v>73.248369996399873</v>
      </c>
      <c r="AN69" s="218">
        <v>73.28189499639987</v>
      </c>
      <c r="AO69" s="252"/>
    </row>
    <row r="70" spans="1:41" x14ac:dyDescent="0.25">
      <c r="A70" s="634"/>
      <c r="B70" s="634"/>
      <c r="C70" s="634"/>
      <c r="D70" s="640"/>
      <c r="E70" s="491"/>
      <c r="F70" s="639"/>
      <c r="G70" s="639"/>
      <c r="H70" s="638">
        <v>150</v>
      </c>
      <c r="I70" s="636"/>
      <c r="J70" s="641"/>
      <c r="K70" s="636">
        <v>0.18034</v>
      </c>
      <c r="L70" s="210">
        <v>367.366724455265</v>
      </c>
      <c r="M70" s="210">
        <v>425.25873229236748</v>
      </c>
      <c r="N70" s="210">
        <v>51.664739548335199</v>
      </c>
      <c r="O70" s="636">
        <v>51.664739548335199</v>
      </c>
      <c r="P70" s="480">
        <v>425.16856229236748</v>
      </c>
      <c r="Q70" s="636">
        <v>367.366724455265</v>
      </c>
      <c r="R70" s="480">
        <v>73.859386976399861</v>
      </c>
      <c r="S70" s="480">
        <v>73.949556976399862</v>
      </c>
      <c r="T70" s="634"/>
      <c r="U70" s="179">
        <v>5.3807571100000331</v>
      </c>
      <c r="V70" s="644" t="s">
        <v>3444</v>
      </c>
      <c r="W70" s="644" t="s">
        <v>3680</v>
      </c>
      <c r="X70" s="644" t="s">
        <v>2015</v>
      </c>
      <c r="Y70" s="643">
        <v>738</v>
      </c>
      <c r="Z70" s="222" t="s">
        <v>3701</v>
      </c>
      <c r="AA70" s="221" t="s">
        <v>3683</v>
      </c>
      <c r="AB70" s="221" t="s">
        <v>3682</v>
      </c>
      <c r="AC70" s="642" t="s">
        <v>3700</v>
      </c>
      <c r="AD70" s="218"/>
      <c r="AE70" s="221"/>
      <c r="AF70" s="218">
        <v>1</v>
      </c>
      <c r="AG70" s="210">
        <v>365.58503434144882</v>
      </c>
      <c r="AH70" s="210">
        <v>422.78129461381621</v>
      </c>
      <c r="AI70" s="210">
        <v>51.664739548335199</v>
      </c>
      <c r="AJ70" s="218">
        <v>51.664739548335199</v>
      </c>
      <c r="AK70" s="218">
        <v>423.0996045</v>
      </c>
      <c r="AL70" s="218">
        <v>365.9033442276326</v>
      </c>
      <c r="AM70" s="218">
        <v>73.78189499639987</v>
      </c>
      <c r="AN70" s="218">
        <v>74.28189499639987</v>
      </c>
      <c r="AO70" s="252"/>
    </row>
    <row r="71" spans="1:41" x14ac:dyDescent="0.25">
      <c r="A71" s="634" t="s">
        <v>3444</v>
      </c>
      <c r="B71" s="634" t="s">
        <v>3687</v>
      </c>
      <c r="C71" s="634" t="s">
        <v>3486</v>
      </c>
      <c r="D71" s="640">
        <v>739</v>
      </c>
      <c r="E71" s="491" t="s">
        <v>452</v>
      </c>
      <c r="F71" s="639" t="s">
        <v>3651</v>
      </c>
      <c r="G71" s="639" t="s">
        <v>3483</v>
      </c>
      <c r="H71" s="638">
        <v>150</v>
      </c>
      <c r="I71" s="636"/>
      <c r="J71" s="641"/>
      <c r="K71" s="636">
        <v>0</v>
      </c>
      <c r="L71" s="210">
        <v>367.366724455265</v>
      </c>
      <c r="M71" s="210">
        <v>425.16856229236748</v>
      </c>
      <c r="N71" s="210">
        <v>51.664739548335199</v>
      </c>
      <c r="O71" s="636">
        <v>51.664739548335199</v>
      </c>
      <c r="P71" s="480">
        <v>425.16856229236748</v>
      </c>
      <c r="Q71" s="636">
        <v>367.366724455265</v>
      </c>
      <c r="R71" s="480">
        <v>73.949556976399862</v>
      </c>
      <c r="S71" s="480">
        <v>73.949556976399862</v>
      </c>
      <c r="T71" s="634"/>
      <c r="U71" s="179">
        <v>5.4709271100000336</v>
      </c>
      <c r="V71" s="633" t="s">
        <v>3444</v>
      </c>
      <c r="W71" s="633" t="s">
        <v>3680</v>
      </c>
      <c r="X71" s="633" t="s">
        <v>1978</v>
      </c>
      <c r="Y71" s="632">
        <v>743</v>
      </c>
      <c r="Z71" s="287" t="s">
        <v>3699</v>
      </c>
      <c r="AA71" s="286" t="s">
        <v>1976</v>
      </c>
      <c r="AB71" s="286" t="s">
        <v>3688</v>
      </c>
      <c r="AC71" s="286">
        <v>150</v>
      </c>
      <c r="AD71" s="282"/>
      <c r="AE71" s="286"/>
      <c r="AF71" s="282">
        <v>0</v>
      </c>
      <c r="AG71" s="210">
        <v>365.9033442276326</v>
      </c>
      <c r="AH71" s="210">
        <v>423.0996045</v>
      </c>
      <c r="AI71" s="210">
        <v>51.664739548335199</v>
      </c>
      <c r="AJ71" s="282">
        <v>51.664739548335199</v>
      </c>
      <c r="AK71" s="282">
        <v>423.0996045</v>
      </c>
      <c r="AL71" s="282">
        <v>365.9033442276326</v>
      </c>
      <c r="AM71" s="282">
        <v>74.28189499639987</v>
      </c>
      <c r="AN71" s="282">
        <v>74.28189499639987</v>
      </c>
      <c r="AO71" s="289"/>
    </row>
    <row r="72" spans="1:41" x14ac:dyDescent="0.25">
      <c r="A72" s="634" t="s">
        <v>3444</v>
      </c>
      <c r="B72" s="634" t="s">
        <v>3687</v>
      </c>
      <c r="C72" s="634" t="s">
        <v>3654</v>
      </c>
      <c r="D72" s="640">
        <v>739</v>
      </c>
      <c r="E72" s="491" t="s">
        <v>82</v>
      </c>
      <c r="F72" s="639" t="s">
        <v>3698</v>
      </c>
      <c r="G72" s="639" t="s">
        <v>3697</v>
      </c>
      <c r="H72" s="638">
        <v>150</v>
      </c>
      <c r="I72" s="636"/>
      <c r="J72" s="637"/>
      <c r="K72" s="636">
        <v>0</v>
      </c>
      <c r="L72" s="210">
        <v>367.366724455265</v>
      </c>
      <c r="M72" s="210">
        <v>425.16856229236748</v>
      </c>
      <c r="N72" s="210">
        <v>51.664739548335199</v>
      </c>
      <c r="O72" s="636">
        <v>51.664739548335199</v>
      </c>
      <c r="P72" s="480">
        <v>425.16856229236748</v>
      </c>
      <c r="Q72" s="636">
        <v>367.366724455265</v>
      </c>
      <c r="R72" s="480">
        <v>73.949556976399862</v>
      </c>
      <c r="S72" s="480">
        <v>73.949556976399862</v>
      </c>
      <c r="T72" s="634"/>
      <c r="U72" s="179">
        <v>5.4709271100000336</v>
      </c>
      <c r="V72" s="633"/>
      <c r="W72" s="633"/>
      <c r="X72" s="633"/>
      <c r="Y72" s="632"/>
      <c r="Z72" s="287"/>
      <c r="AA72" s="286"/>
      <c r="AB72" s="286"/>
      <c r="AC72" s="286"/>
      <c r="AD72" s="282"/>
      <c r="AE72" s="282">
        <v>0.22500000000000001</v>
      </c>
      <c r="AF72" s="282">
        <v>0.22500000000000001</v>
      </c>
      <c r="AG72" s="210">
        <v>366.01584422763261</v>
      </c>
      <c r="AH72" s="210">
        <v>423.0996045</v>
      </c>
      <c r="AI72" s="210">
        <v>51.664739548335199</v>
      </c>
      <c r="AJ72" s="282">
        <v>51.664739548335199</v>
      </c>
      <c r="AK72" s="282">
        <v>423.0996045</v>
      </c>
      <c r="AL72" s="282">
        <v>366.12834422763262</v>
      </c>
      <c r="AM72" s="282">
        <v>74.394394996399868</v>
      </c>
      <c r="AN72" s="282">
        <v>74.506894996399865</v>
      </c>
      <c r="AO72" s="289"/>
    </row>
    <row r="73" spans="1:41" x14ac:dyDescent="0.25">
      <c r="A73" s="634"/>
      <c r="B73" s="634"/>
      <c r="C73" s="634"/>
      <c r="D73" s="640"/>
      <c r="E73" s="491" t="s">
        <v>624</v>
      </c>
      <c r="F73" s="639"/>
      <c r="G73" s="639" t="s">
        <v>3696</v>
      </c>
      <c r="H73" s="638">
        <v>150</v>
      </c>
      <c r="I73" s="636"/>
      <c r="J73" s="637"/>
      <c r="K73" s="636">
        <v>0.21233801999999999</v>
      </c>
      <c r="L73" s="210">
        <v>367.366724455265</v>
      </c>
      <c r="M73" s="210">
        <v>425.06239328236745</v>
      </c>
      <c r="N73" s="210">
        <v>51.664739548335199</v>
      </c>
      <c r="O73" s="636">
        <v>51.664739548335199</v>
      </c>
      <c r="P73" s="480">
        <v>424.95622427236748</v>
      </c>
      <c r="Q73" s="636">
        <v>367.366724455265</v>
      </c>
      <c r="R73" s="480">
        <v>74.055725986399864</v>
      </c>
      <c r="S73" s="480">
        <v>74.161894996399866</v>
      </c>
      <c r="T73" s="634"/>
      <c r="U73" s="179">
        <v>5.5770961200000357</v>
      </c>
      <c r="V73" s="633" t="s">
        <v>3444</v>
      </c>
      <c r="W73" s="633" t="s">
        <v>3680</v>
      </c>
      <c r="X73" s="633" t="s">
        <v>3621</v>
      </c>
      <c r="Y73" s="632">
        <v>746</v>
      </c>
      <c r="Z73" s="287" t="s">
        <v>3695</v>
      </c>
      <c r="AA73" s="286" t="s">
        <v>3616</v>
      </c>
      <c r="AB73" s="286" t="s">
        <v>3619</v>
      </c>
      <c r="AC73" s="286">
        <v>150</v>
      </c>
      <c r="AD73" s="282"/>
      <c r="AE73" s="286"/>
      <c r="AF73" s="282">
        <v>0.2</v>
      </c>
      <c r="AG73" s="210">
        <v>366.22834422763265</v>
      </c>
      <c r="AH73" s="210">
        <v>423.0996045</v>
      </c>
      <c r="AI73" s="210">
        <v>51.664739548335199</v>
      </c>
      <c r="AJ73" s="282">
        <v>51.664739548335199</v>
      </c>
      <c r="AK73" s="282">
        <v>423.0996045</v>
      </c>
      <c r="AL73" s="282">
        <v>366.32834422763261</v>
      </c>
      <c r="AM73" s="282">
        <v>74.606894996399873</v>
      </c>
      <c r="AN73" s="282">
        <v>74.706894996399868</v>
      </c>
      <c r="AO73" s="287" t="s">
        <v>3672</v>
      </c>
    </row>
    <row r="74" spans="1:41" x14ac:dyDescent="0.25">
      <c r="A74" s="634" t="s">
        <v>3444</v>
      </c>
      <c r="B74" s="634" t="s">
        <v>3687</v>
      </c>
      <c r="C74" s="634" t="s">
        <v>3618</v>
      </c>
      <c r="D74" s="640">
        <v>743</v>
      </c>
      <c r="E74" s="491" t="s">
        <v>3694</v>
      </c>
      <c r="F74" s="639" t="s">
        <v>3616</v>
      </c>
      <c r="G74" s="639" t="s">
        <v>3615</v>
      </c>
      <c r="H74" s="638">
        <v>150</v>
      </c>
      <c r="I74" s="636"/>
      <c r="J74" s="641"/>
      <c r="K74" s="636">
        <v>0.2</v>
      </c>
      <c r="L74" s="210">
        <v>367.366724455265</v>
      </c>
      <c r="M74" s="210">
        <v>424.85622427236751</v>
      </c>
      <c r="N74" s="210">
        <v>51.664739548335199</v>
      </c>
      <c r="O74" s="636">
        <v>51.664739548335199</v>
      </c>
      <c r="P74" s="480">
        <v>424.75622427236749</v>
      </c>
      <c r="Q74" s="636">
        <v>367.366724455265</v>
      </c>
      <c r="R74" s="480">
        <v>74.261894996399874</v>
      </c>
      <c r="S74" s="480">
        <v>74.361894996399869</v>
      </c>
      <c r="T74" s="634" t="s">
        <v>3614</v>
      </c>
      <c r="U74" s="179">
        <v>5.7832651300000464</v>
      </c>
      <c r="V74" s="633"/>
      <c r="W74" s="633"/>
      <c r="X74" s="633"/>
      <c r="Y74" s="632"/>
      <c r="Z74" s="287"/>
      <c r="AA74" s="286"/>
      <c r="AB74" s="286"/>
      <c r="AC74" s="286">
        <v>150</v>
      </c>
      <c r="AD74" s="282"/>
      <c r="AE74" s="286"/>
      <c r="AF74" s="282">
        <v>0.13500000000000001</v>
      </c>
      <c r="AG74" s="210">
        <v>366.39584422763261</v>
      </c>
      <c r="AH74" s="210">
        <v>423.0996045</v>
      </c>
      <c r="AI74" s="210">
        <v>51.664739548335199</v>
      </c>
      <c r="AJ74" s="282">
        <v>51.664739548335199</v>
      </c>
      <c r="AK74" s="282">
        <v>423.0996045</v>
      </c>
      <c r="AL74" s="282">
        <v>366.4633442276326</v>
      </c>
      <c r="AM74" s="282">
        <v>74.774394996399877</v>
      </c>
      <c r="AN74" s="282">
        <v>74.841894996399873</v>
      </c>
      <c r="AO74" s="287" t="s">
        <v>3672</v>
      </c>
    </row>
    <row r="75" spans="1:41" x14ac:dyDescent="0.25">
      <c r="A75" s="634"/>
      <c r="B75" s="634"/>
      <c r="C75" s="634"/>
      <c r="D75" s="640"/>
      <c r="E75" s="491" t="s">
        <v>624</v>
      </c>
      <c r="F75" s="639"/>
      <c r="G75" s="639"/>
      <c r="H75" s="638">
        <v>150</v>
      </c>
      <c r="I75" s="636"/>
      <c r="J75" s="641"/>
      <c r="K75" s="636">
        <v>0.13500000000000001</v>
      </c>
      <c r="L75" s="210">
        <v>367.366724455265</v>
      </c>
      <c r="M75" s="210">
        <v>424.68872427236749</v>
      </c>
      <c r="N75" s="210">
        <v>51.664739548335199</v>
      </c>
      <c r="O75" s="636">
        <v>51.664739548335199</v>
      </c>
      <c r="P75" s="480">
        <v>424.6212242723675</v>
      </c>
      <c r="Q75" s="636">
        <v>367.366724455265</v>
      </c>
      <c r="R75" s="480">
        <v>74.429394996399878</v>
      </c>
      <c r="S75" s="480">
        <v>74.496894996399874</v>
      </c>
      <c r="T75" s="634" t="s">
        <v>3614</v>
      </c>
      <c r="U75" s="179">
        <v>5.9507651300000504</v>
      </c>
      <c r="V75" s="633" t="s">
        <v>3444</v>
      </c>
      <c r="W75" s="633" t="s">
        <v>3680</v>
      </c>
      <c r="X75" s="633" t="s">
        <v>3618</v>
      </c>
      <c r="Y75" s="632">
        <v>749</v>
      </c>
      <c r="Z75" s="287" t="s">
        <v>3693</v>
      </c>
      <c r="AA75" s="286" t="s">
        <v>3616</v>
      </c>
      <c r="AB75" s="286" t="s">
        <v>3615</v>
      </c>
      <c r="AC75" s="286">
        <v>150</v>
      </c>
      <c r="AD75" s="282"/>
      <c r="AE75" s="286"/>
      <c r="AF75" s="282">
        <v>0.2</v>
      </c>
      <c r="AG75" s="210">
        <v>366.56334422763257</v>
      </c>
      <c r="AH75" s="210">
        <v>423.0996045</v>
      </c>
      <c r="AI75" s="210">
        <v>51.664739548335199</v>
      </c>
      <c r="AJ75" s="282">
        <v>51.664739548335199</v>
      </c>
      <c r="AK75" s="282">
        <v>423.0996045</v>
      </c>
      <c r="AL75" s="282">
        <v>366.66334422763259</v>
      </c>
      <c r="AM75" s="282">
        <v>74.941894996399881</v>
      </c>
      <c r="AN75" s="282">
        <v>75.041894996399876</v>
      </c>
      <c r="AO75" s="287" t="s">
        <v>3672</v>
      </c>
    </row>
    <row r="76" spans="1:41" x14ac:dyDescent="0.25">
      <c r="A76" s="634" t="s">
        <v>3444</v>
      </c>
      <c r="B76" s="634" t="s">
        <v>3687</v>
      </c>
      <c r="C76" s="634" t="s">
        <v>3621</v>
      </c>
      <c r="D76" s="640">
        <v>746</v>
      </c>
      <c r="E76" s="491" t="s">
        <v>3692</v>
      </c>
      <c r="F76" s="639" t="s">
        <v>3616</v>
      </c>
      <c r="G76" s="639" t="s">
        <v>3619</v>
      </c>
      <c r="H76" s="638">
        <v>150</v>
      </c>
      <c r="I76" s="636"/>
      <c r="J76" s="637"/>
      <c r="K76" s="636">
        <v>0.2</v>
      </c>
      <c r="L76" s="210">
        <v>367.366724455265</v>
      </c>
      <c r="M76" s="210">
        <v>424.52122427236748</v>
      </c>
      <c r="N76" s="210">
        <v>51.664739548335199</v>
      </c>
      <c r="O76" s="636">
        <v>51.664739548335199</v>
      </c>
      <c r="P76" s="480">
        <v>424.42122427236751</v>
      </c>
      <c r="Q76" s="636">
        <v>367.366724455265</v>
      </c>
      <c r="R76" s="480">
        <v>74.596894996399882</v>
      </c>
      <c r="S76" s="480">
        <v>74.696894996399877</v>
      </c>
      <c r="T76" s="634" t="s">
        <v>3614</v>
      </c>
      <c r="U76" s="179">
        <v>6.1182651300000543</v>
      </c>
      <c r="V76" s="633"/>
      <c r="W76" s="633"/>
      <c r="X76" s="633"/>
      <c r="Y76" s="632"/>
      <c r="Z76" s="287"/>
      <c r="AA76" s="286"/>
      <c r="AB76" s="286"/>
      <c r="AC76" s="286"/>
      <c r="AD76" s="282"/>
      <c r="AE76" s="282">
        <v>0.20330938000000001</v>
      </c>
      <c r="AF76" s="282">
        <v>0.19158500000000001</v>
      </c>
      <c r="AG76" s="210">
        <v>366.75913672763261</v>
      </c>
      <c r="AH76" s="210">
        <v>423.0996045</v>
      </c>
      <c r="AI76" s="210">
        <v>51.664739548335199</v>
      </c>
      <c r="AJ76" s="282">
        <v>51.664739548335199</v>
      </c>
      <c r="AK76" s="282">
        <v>423.0996045</v>
      </c>
      <c r="AL76" s="282">
        <v>366.85492922763257</v>
      </c>
      <c r="AM76" s="282">
        <v>75.137687496399877</v>
      </c>
      <c r="AN76" s="282">
        <v>75.233479996399879</v>
      </c>
      <c r="AO76" s="287"/>
    </row>
    <row r="77" spans="1:41" x14ac:dyDescent="0.25">
      <c r="A77" s="634"/>
      <c r="B77" s="634"/>
      <c r="C77" s="634"/>
      <c r="D77" s="640"/>
      <c r="E77" s="491" t="s">
        <v>624</v>
      </c>
      <c r="F77" s="639"/>
      <c r="G77" s="639"/>
      <c r="H77" s="638">
        <v>150</v>
      </c>
      <c r="I77" s="636"/>
      <c r="J77" s="637"/>
      <c r="K77" s="636">
        <v>0.13500000000000001</v>
      </c>
      <c r="L77" s="210">
        <v>367.366724455265</v>
      </c>
      <c r="M77" s="210">
        <v>424.35372427236751</v>
      </c>
      <c r="N77" s="210">
        <v>51.664739548335199</v>
      </c>
      <c r="O77" s="636">
        <v>51.664739548335199</v>
      </c>
      <c r="P77" s="480">
        <v>424.28622427236752</v>
      </c>
      <c r="Q77" s="636">
        <v>367.366724455265</v>
      </c>
      <c r="R77" s="480">
        <v>74.764394996399886</v>
      </c>
      <c r="S77" s="480">
        <v>74.831894996399882</v>
      </c>
      <c r="T77" s="634" t="s">
        <v>3614</v>
      </c>
      <c r="U77" s="179">
        <v>6.2857651300000583</v>
      </c>
      <c r="V77" s="633" t="s">
        <v>3444</v>
      </c>
      <c r="W77" s="633" t="s">
        <v>3680</v>
      </c>
      <c r="X77" s="633" t="s">
        <v>1984</v>
      </c>
      <c r="Y77" s="632">
        <v>752</v>
      </c>
      <c r="Z77" s="287" t="s">
        <v>35</v>
      </c>
      <c r="AA77" s="286" t="s">
        <v>3494</v>
      </c>
      <c r="AB77" s="286" t="s">
        <v>3594</v>
      </c>
      <c r="AC77" s="286">
        <v>150</v>
      </c>
      <c r="AD77" s="282"/>
      <c r="AE77" s="286"/>
      <c r="AF77" s="282">
        <v>0</v>
      </c>
      <c r="AG77" s="210">
        <v>366.85492922763257</v>
      </c>
      <c r="AH77" s="210">
        <v>423.0996045</v>
      </c>
      <c r="AI77" s="210">
        <v>51.664739548335199</v>
      </c>
      <c r="AJ77" s="282">
        <v>51.664739548335199</v>
      </c>
      <c r="AK77" s="282">
        <v>423.0996045</v>
      </c>
      <c r="AL77" s="282">
        <v>366.85492922763257</v>
      </c>
      <c r="AM77" s="282">
        <v>75.233479996399879</v>
      </c>
      <c r="AN77" s="282">
        <v>75.233479996399879</v>
      </c>
      <c r="AO77" s="289" t="s">
        <v>3691</v>
      </c>
    </row>
    <row r="78" spans="1:41" x14ac:dyDescent="0.25">
      <c r="A78" s="634" t="s">
        <v>3444</v>
      </c>
      <c r="B78" s="634" t="s">
        <v>3687</v>
      </c>
      <c r="C78" s="634" t="s">
        <v>3618</v>
      </c>
      <c r="D78" s="640">
        <v>749</v>
      </c>
      <c r="E78" s="491" t="s">
        <v>3690</v>
      </c>
      <c r="F78" s="639" t="s">
        <v>3616</v>
      </c>
      <c r="G78" s="639" t="s">
        <v>3615</v>
      </c>
      <c r="H78" s="638">
        <v>150</v>
      </c>
      <c r="I78" s="636"/>
      <c r="J78" s="641"/>
      <c r="K78" s="636">
        <v>0.2</v>
      </c>
      <c r="L78" s="210">
        <v>367.366724455265</v>
      </c>
      <c r="M78" s="210">
        <v>424.18622427236755</v>
      </c>
      <c r="N78" s="210">
        <v>51.664739548335199</v>
      </c>
      <c r="O78" s="636">
        <v>51.664739548335199</v>
      </c>
      <c r="P78" s="480">
        <v>424.08622427236753</v>
      </c>
      <c r="Q78" s="636">
        <v>367.366724455265</v>
      </c>
      <c r="R78" s="480">
        <v>74.93189499639989</v>
      </c>
      <c r="S78" s="480">
        <v>75.031894996399885</v>
      </c>
      <c r="T78" s="634" t="s">
        <v>3614</v>
      </c>
      <c r="U78" s="179">
        <v>6.4532651300000623</v>
      </c>
      <c r="V78" s="633" t="s">
        <v>3444</v>
      </c>
      <c r="W78" s="633" t="s">
        <v>3680</v>
      </c>
      <c r="X78" s="633" t="s">
        <v>1978</v>
      </c>
      <c r="Y78" s="632">
        <v>752</v>
      </c>
      <c r="Z78" s="287" t="s">
        <v>3689</v>
      </c>
      <c r="AA78" s="286" t="s">
        <v>1976</v>
      </c>
      <c r="AB78" s="286" t="s">
        <v>3688</v>
      </c>
      <c r="AC78" s="286">
        <v>150</v>
      </c>
      <c r="AD78" s="282"/>
      <c r="AE78" s="286"/>
      <c r="AF78" s="282">
        <v>0</v>
      </c>
      <c r="AG78" s="210">
        <v>366.85492922763257</v>
      </c>
      <c r="AH78" s="210">
        <v>423.0996045</v>
      </c>
      <c r="AI78" s="210">
        <v>51.664739548335199</v>
      </c>
      <c r="AJ78" s="282">
        <v>51.664739548335199</v>
      </c>
      <c r="AK78" s="282">
        <v>423.0996045</v>
      </c>
      <c r="AL78" s="282">
        <v>366.85492922763257</v>
      </c>
      <c r="AM78" s="282">
        <v>75.233479996399879</v>
      </c>
      <c r="AN78" s="282">
        <v>75.233479996399879</v>
      </c>
      <c r="AO78" s="289"/>
    </row>
    <row r="79" spans="1:41" x14ac:dyDescent="0.25">
      <c r="A79" s="634"/>
      <c r="B79" s="634"/>
      <c r="C79" s="634"/>
      <c r="D79" s="640"/>
      <c r="E79" s="491" t="s">
        <v>624</v>
      </c>
      <c r="F79" s="639"/>
      <c r="G79" s="639" t="s">
        <v>1973</v>
      </c>
      <c r="H79" s="638">
        <v>150</v>
      </c>
      <c r="I79" s="636"/>
      <c r="J79" s="641"/>
      <c r="K79" s="636">
        <v>0.149594</v>
      </c>
      <c r="L79" s="210">
        <v>367.366724455265</v>
      </c>
      <c r="M79" s="210">
        <v>424.01142727236754</v>
      </c>
      <c r="N79" s="210">
        <v>51.664739548335199</v>
      </c>
      <c r="O79" s="636">
        <v>51.664739548335199</v>
      </c>
      <c r="P79" s="480">
        <v>423.93663027236755</v>
      </c>
      <c r="Q79" s="636">
        <v>367.366724455265</v>
      </c>
      <c r="R79" s="480">
        <v>75.106691996399874</v>
      </c>
      <c r="S79" s="480">
        <v>75.181488996399878</v>
      </c>
      <c r="T79" s="634"/>
      <c r="U79" s="179">
        <v>6.6280621300000462</v>
      </c>
      <c r="V79" s="633"/>
      <c r="W79" s="633"/>
      <c r="X79" s="633"/>
      <c r="Y79" s="632"/>
      <c r="Z79" s="287"/>
      <c r="AA79" s="286"/>
      <c r="AB79" s="286"/>
      <c r="AC79" s="286">
        <v>150</v>
      </c>
      <c r="AD79" s="282"/>
      <c r="AE79" s="282">
        <v>0.10475000000000001</v>
      </c>
      <c r="AF79" s="282">
        <v>0.123268</v>
      </c>
      <c r="AG79" s="210">
        <v>366.91656322763254</v>
      </c>
      <c r="AH79" s="210">
        <v>423.0996045</v>
      </c>
      <c r="AI79" s="210">
        <v>51.664739548335199</v>
      </c>
      <c r="AJ79" s="282">
        <v>51.664739548335199</v>
      </c>
      <c r="AK79" s="282">
        <v>423.0996045</v>
      </c>
      <c r="AL79" s="282">
        <v>366.97819722763256</v>
      </c>
      <c r="AM79" s="282">
        <v>75.295113996399877</v>
      </c>
      <c r="AN79" s="282">
        <v>75.356747996399875</v>
      </c>
      <c r="AO79" s="289"/>
    </row>
    <row r="80" spans="1:41" x14ac:dyDescent="0.25">
      <c r="A80" s="634" t="s">
        <v>3444</v>
      </c>
      <c r="B80" s="634" t="s">
        <v>3687</v>
      </c>
      <c r="C80" s="634" t="s">
        <v>1992</v>
      </c>
      <c r="D80" s="640">
        <v>752</v>
      </c>
      <c r="E80" s="491" t="s">
        <v>3686</v>
      </c>
      <c r="F80" s="639" t="s">
        <v>3602</v>
      </c>
      <c r="G80" s="639" t="s">
        <v>1989</v>
      </c>
      <c r="H80" s="638">
        <v>150</v>
      </c>
      <c r="I80" s="636"/>
      <c r="J80" s="637"/>
      <c r="K80" s="636">
        <v>8.0264000000000002E-2</v>
      </c>
      <c r="L80" s="210">
        <v>367.366724455265</v>
      </c>
      <c r="M80" s="210">
        <v>423.89649827236758</v>
      </c>
      <c r="N80" s="210">
        <v>51.664739548335199</v>
      </c>
      <c r="O80" s="636">
        <v>51.664739548335199</v>
      </c>
      <c r="P80" s="480">
        <v>423.85636627236755</v>
      </c>
      <c r="Q80" s="636">
        <v>367.366724455265</v>
      </c>
      <c r="R80" s="480">
        <v>75.221620996399878</v>
      </c>
      <c r="S80" s="480">
        <v>75.261752996399878</v>
      </c>
      <c r="T80" s="634"/>
      <c r="U80" s="179">
        <v>6.7429911300000498</v>
      </c>
      <c r="V80" s="633"/>
      <c r="W80" s="633"/>
      <c r="X80" s="633"/>
      <c r="Y80" s="632"/>
      <c r="Z80" s="287"/>
      <c r="AA80" s="286"/>
      <c r="AB80" s="286"/>
      <c r="AC80" s="286">
        <v>150</v>
      </c>
      <c r="AD80" s="282"/>
      <c r="AE80" s="286"/>
      <c r="AF80" s="282">
        <v>0</v>
      </c>
      <c r="AG80" s="210">
        <v>366.97819722763256</v>
      </c>
      <c r="AH80" s="210">
        <v>423.0996045</v>
      </c>
      <c r="AI80" s="210">
        <v>51.664739548335199</v>
      </c>
      <c r="AJ80" s="282">
        <v>51.664739548335199</v>
      </c>
      <c r="AK80" s="282">
        <v>423.0996045</v>
      </c>
      <c r="AL80" s="282">
        <v>366.97819722763256</v>
      </c>
      <c r="AM80" s="282">
        <v>75.356747996399875</v>
      </c>
      <c r="AN80" s="282">
        <v>75.356747996399875</v>
      </c>
      <c r="AO80" s="289"/>
    </row>
    <row r="81" spans="1:43" x14ac:dyDescent="0.25">
      <c r="A81" s="634"/>
      <c r="B81" s="634"/>
      <c r="C81" s="634"/>
      <c r="D81" s="640"/>
      <c r="E81" s="491" t="s">
        <v>624</v>
      </c>
      <c r="F81" s="639"/>
      <c r="G81" s="639"/>
      <c r="H81" s="638">
        <v>150</v>
      </c>
      <c r="I81" s="636"/>
      <c r="J81" s="637"/>
      <c r="K81" s="636">
        <v>0.120142</v>
      </c>
      <c r="L81" s="210">
        <v>367.366724455265</v>
      </c>
      <c r="M81" s="210">
        <v>423.79629527236756</v>
      </c>
      <c r="N81" s="210">
        <v>51.664739548335199</v>
      </c>
      <c r="O81" s="636">
        <v>51.664739548335199</v>
      </c>
      <c r="P81" s="485">
        <v>423.73622427236756</v>
      </c>
      <c r="Q81" s="635">
        <v>367.366724455265</v>
      </c>
      <c r="R81" s="480">
        <v>75.321823996399885</v>
      </c>
      <c r="S81" s="480">
        <v>75.381894996399879</v>
      </c>
      <c r="T81" s="634" t="s">
        <v>3604</v>
      </c>
      <c r="U81" s="179">
        <v>6.8431941300000574</v>
      </c>
      <c r="V81" s="633" t="s">
        <v>3444</v>
      </c>
      <c r="W81" s="633" t="s">
        <v>3680</v>
      </c>
      <c r="X81" s="633" t="s">
        <v>1972</v>
      </c>
      <c r="Y81" s="632">
        <v>755</v>
      </c>
      <c r="Z81" s="287" t="s">
        <v>3685</v>
      </c>
      <c r="AA81" s="286" t="s">
        <v>3569</v>
      </c>
      <c r="AB81" s="286" t="s">
        <v>3568</v>
      </c>
      <c r="AC81" s="286">
        <v>150</v>
      </c>
      <c r="AD81" s="282"/>
      <c r="AE81" s="286"/>
      <c r="AF81" s="282">
        <v>0.1905</v>
      </c>
      <c r="AG81" s="210">
        <v>367.07344722763253</v>
      </c>
      <c r="AH81" s="210">
        <v>423.0996045</v>
      </c>
      <c r="AI81" s="210">
        <v>51.664739548335199</v>
      </c>
      <c r="AJ81" s="282">
        <v>51.664739548335199</v>
      </c>
      <c r="AK81" s="282">
        <v>423.0996045</v>
      </c>
      <c r="AL81" s="282">
        <v>367.16869722763255</v>
      </c>
      <c r="AM81" s="282">
        <v>75.451997996399882</v>
      </c>
      <c r="AN81" s="282">
        <v>75.547247996399875</v>
      </c>
      <c r="AO81" s="289"/>
    </row>
    <row r="82" spans="1:43" x14ac:dyDescent="0.25">
      <c r="A82" s="269" t="s">
        <v>3444</v>
      </c>
      <c r="B82" s="269" t="s">
        <v>3551</v>
      </c>
      <c r="C82" s="269" t="s">
        <v>2015</v>
      </c>
      <c r="D82" s="270">
        <v>759</v>
      </c>
      <c r="E82" s="269" t="s">
        <v>3684</v>
      </c>
      <c r="F82" s="268" t="s">
        <v>3683</v>
      </c>
      <c r="G82" s="268" t="s">
        <v>3682</v>
      </c>
      <c r="H82" s="267" t="s">
        <v>3681</v>
      </c>
      <c r="I82" s="264"/>
      <c r="J82" s="273"/>
      <c r="K82" s="264">
        <v>1</v>
      </c>
      <c r="L82" s="210">
        <v>367.68503434144878</v>
      </c>
      <c r="M82" s="210">
        <v>423.41791438618378</v>
      </c>
      <c r="N82" s="210">
        <v>51.664739548335199</v>
      </c>
      <c r="O82" s="264">
        <v>51.664739548335199</v>
      </c>
      <c r="P82" s="264">
        <v>423.0996045</v>
      </c>
      <c r="Q82" s="264">
        <v>368.00334422763257</v>
      </c>
      <c r="R82" s="264">
        <v>75.881894996399879</v>
      </c>
      <c r="S82" s="264">
        <v>76.381894996399879</v>
      </c>
      <c r="T82" s="269"/>
      <c r="U82" s="179">
        <v>7.4032651300000509</v>
      </c>
      <c r="V82" s="633"/>
      <c r="W82" s="633"/>
      <c r="X82" s="633"/>
      <c r="Y82" s="632"/>
      <c r="Z82" s="287"/>
      <c r="AA82" s="286"/>
      <c r="AB82" s="286"/>
      <c r="AC82" s="286"/>
      <c r="AD82" s="282"/>
      <c r="AE82" s="282">
        <v>6.79366E-3</v>
      </c>
      <c r="AF82" s="282">
        <v>0</v>
      </c>
      <c r="AG82" s="210">
        <v>367.16869722763255</v>
      </c>
      <c r="AH82" s="210">
        <v>423.0996045</v>
      </c>
      <c r="AI82" s="210">
        <v>51.664739548335199</v>
      </c>
      <c r="AJ82" s="282">
        <v>51.664739548335199</v>
      </c>
      <c r="AK82" s="282">
        <v>423.0996045</v>
      </c>
      <c r="AL82" s="282">
        <v>367.16869722763255</v>
      </c>
      <c r="AM82" s="282">
        <v>75.547247996399875</v>
      </c>
      <c r="AN82" s="282">
        <v>75.547247996399875</v>
      </c>
      <c r="AO82" s="289"/>
      <c r="AQ82" s="179"/>
    </row>
    <row r="83" spans="1:43" x14ac:dyDescent="0.25">
      <c r="A83" s="269"/>
      <c r="B83" s="269"/>
      <c r="C83" s="269"/>
      <c r="D83" s="270"/>
      <c r="E83" s="269" t="s">
        <v>624</v>
      </c>
      <c r="F83" s="268"/>
      <c r="G83" s="268"/>
      <c r="H83" s="267">
        <v>150</v>
      </c>
      <c r="I83" s="264"/>
      <c r="J83" s="273"/>
      <c r="K83" s="264">
        <v>0.22500000000000001</v>
      </c>
      <c r="L83" s="210">
        <v>368.11584422763258</v>
      </c>
      <c r="M83" s="210">
        <v>423.0996045</v>
      </c>
      <c r="N83" s="210">
        <v>51.664739548335199</v>
      </c>
      <c r="O83" s="264">
        <v>51.664739548335199</v>
      </c>
      <c r="P83" s="264">
        <v>423.0996045</v>
      </c>
      <c r="Q83" s="264">
        <v>368.22834422763259</v>
      </c>
      <c r="R83" s="264">
        <v>76.494394996399876</v>
      </c>
      <c r="S83" s="264">
        <v>76.606894996399873</v>
      </c>
      <c r="T83" s="269" t="s">
        <v>3604</v>
      </c>
      <c r="U83" s="179">
        <v>8.0157651300000481</v>
      </c>
      <c r="V83" s="633" t="s">
        <v>3444</v>
      </c>
      <c r="W83" s="633" t="s">
        <v>3680</v>
      </c>
      <c r="X83" s="633" t="s">
        <v>1992</v>
      </c>
      <c r="Y83" s="632">
        <v>756</v>
      </c>
      <c r="Z83" s="287" t="s">
        <v>3679</v>
      </c>
      <c r="AA83" s="286" t="s">
        <v>3602</v>
      </c>
      <c r="AB83" s="286" t="s">
        <v>1989</v>
      </c>
      <c r="AC83" s="286">
        <v>150</v>
      </c>
      <c r="AD83" s="282"/>
      <c r="AE83" s="286"/>
      <c r="AF83" s="282">
        <v>8.0264000000000002E-2</v>
      </c>
      <c r="AG83" s="210">
        <v>367.20882922763258</v>
      </c>
      <c r="AH83" s="210">
        <v>423.0996045</v>
      </c>
      <c r="AI83" s="210">
        <v>51.664739548335199</v>
      </c>
      <c r="AJ83" s="282">
        <v>51.664739548335199</v>
      </c>
      <c r="AK83" s="282">
        <v>423.0996045</v>
      </c>
      <c r="AL83" s="282">
        <v>367.24896122763255</v>
      </c>
      <c r="AM83" s="282">
        <v>75.587379996399875</v>
      </c>
      <c r="AN83" s="282">
        <v>75.627511996399875</v>
      </c>
      <c r="AO83" s="289"/>
    </row>
    <row r="84" spans="1:43" x14ac:dyDescent="0.25">
      <c r="A84" s="269" t="s">
        <v>3444</v>
      </c>
      <c r="B84" s="269" t="s">
        <v>3551</v>
      </c>
      <c r="C84" s="269" t="s">
        <v>3621</v>
      </c>
      <c r="D84" s="270">
        <v>767</v>
      </c>
      <c r="E84" s="269" t="s">
        <v>3678</v>
      </c>
      <c r="F84" s="268" t="s">
        <v>3616</v>
      </c>
      <c r="G84" s="268" t="s">
        <v>3619</v>
      </c>
      <c r="H84" s="267">
        <v>150</v>
      </c>
      <c r="I84" s="264"/>
      <c r="J84" s="273"/>
      <c r="K84" s="264">
        <v>0.2</v>
      </c>
      <c r="L84" s="210">
        <v>368.32834422763256</v>
      </c>
      <c r="M84" s="210">
        <v>423.0996045</v>
      </c>
      <c r="N84" s="210">
        <v>51.664739548335199</v>
      </c>
      <c r="O84" s="264">
        <v>51.664739548335199</v>
      </c>
      <c r="P84" s="264">
        <v>423.0996045</v>
      </c>
      <c r="Q84" s="264">
        <v>368.42834422763258</v>
      </c>
      <c r="R84" s="264">
        <v>76.706894996399882</v>
      </c>
      <c r="S84" s="264">
        <v>76.806894996399876</v>
      </c>
      <c r="T84" s="269" t="s">
        <v>3672</v>
      </c>
      <c r="U84" s="179">
        <v>8.2282651300000538</v>
      </c>
      <c r="V84" s="633"/>
      <c r="W84" s="633"/>
      <c r="X84" s="633"/>
      <c r="Y84" s="632"/>
      <c r="Z84" s="287" t="s">
        <v>624</v>
      </c>
      <c r="AA84" s="286"/>
      <c r="AB84" s="286" t="s">
        <v>3677</v>
      </c>
      <c r="AC84" s="286">
        <v>150</v>
      </c>
      <c r="AD84" s="282"/>
      <c r="AE84" s="286"/>
      <c r="AF84" s="282">
        <v>0.75438300000000003</v>
      </c>
      <c r="AG84" s="210">
        <v>367.62615272763253</v>
      </c>
      <c r="AH84" s="210">
        <v>423.0996045</v>
      </c>
      <c r="AI84" s="210">
        <v>51.664739548335199</v>
      </c>
      <c r="AJ84" s="282">
        <v>51.664739548335199</v>
      </c>
      <c r="AK84" s="282">
        <v>423.0996045</v>
      </c>
      <c r="AL84" s="282">
        <v>368.00334422763257</v>
      </c>
      <c r="AM84" s="282">
        <v>76.004703496399884</v>
      </c>
      <c r="AN84" s="282">
        <v>76.381894996399879</v>
      </c>
      <c r="AO84" s="289"/>
    </row>
    <row r="85" spans="1:43" x14ac:dyDescent="0.25">
      <c r="A85" s="269"/>
      <c r="B85" s="269"/>
      <c r="C85" s="269"/>
      <c r="D85" s="270"/>
      <c r="E85" s="269" t="s">
        <v>624</v>
      </c>
      <c r="F85" s="268"/>
      <c r="G85" s="268"/>
      <c r="H85" s="267">
        <v>150</v>
      </c>
      <c r="I85" s="264"/>
      <c r="J85" s="273"/>
      <c r="K85" s="264">
        <v>0.13500000000000001</v>
      </c>
      <c r="L85" s="210">
        <v>368.49584422763257</v>
      </c>
      <c r="M85" s="210">
        <v>423.0996045</v>
      </c>
      <c r="N85" s="210">
        <v>51.664739548335199</v>
      </c>
      <c r="O85" s="264">
        <v>51.664739548335199</v>
      </c>
      <c r="P85" s="264">
        <v>423.0996045</v>
      </c>
      <c r="Q85" s="264">
        <v>368.56334422763257</v>
      </c>
      <c r="R85" s="264">
        <v>76.874394996399886</v>
      </c>
      <c r="S85" s="264">
        <v>76.941894996399881</v>
      </c>
      <c r="T85" s="269" t="s">
        <v>3672</v>
      </c>
      <c r="U85" s="179">
        <v>8.3957651300000578</v>
      </c>
      <c r="V85" s="179"/>
      <c r="AB85" s="177"/>
      <c r="AJ85" s="631">
        <v>51.664739548335199</v>
      </c>
      <c r="AK85" s="631">
        <v>423.0996045</v>
      </c>
      <c r="AL85" s="631">
        <v>368.00334422763257</v>
      </c>
    </row>
    <row r="86" spans="1:43" x14ac:dyDescent="0.25">
      <c r="A86" s="269" t="s">
        <v>3444</v>
      </c>
      <c r="B86" s="269" t="s">
        <v>3551</v>
      </c>
      <c r="C86" s="269" t="s">
        <v>3618</v>
      </c>
      <c r="D86" s="270">
        <v>770</v>
      </c>
      <c r="E86" s="269" t="s">
        <v>3676</v>
      </c>
      <c r="F86" s="268" t="s">
        <v>3616</v>
      </c>
      <c r="G86" s="268" t="s">
        <v>3615</v>
      </c>
      <c r="H86" s="267">
        <v>150</v>
      </c>
      <c r="I86" s="264"/>
      <c r="J86" s="273"/>
      <c r="K86" s="264">
        <v>0.2</v>
      </c>
      <c r="L86" s="210">
        <v>368.66334422763259</v>
      </c>
      <c r="M86" s="210">
        <v>423.0996045</v>
      </c>
      <c r="N86" s="210">
        <v>51.664739548335199</v>
      </c>
      <c r="O86" s="264">
        <v>51.664739548335199</v>
      </c>
      <c r="P86" s="264">
        <v>423.0996045</v>
      </c>
      <c r="Q86" s="264">
        <v>368.76334422763256</v>
      </c>
      <c r="R86" s="264">
        <v>77.04189499639989</v>
      </c>
      <c r="S86" s="264">
        <v>77.141894996399884</v>
      </c>
      <c r="T86" s="269" t="s">
        <v>3672</v>
      </c>
      <c r="U86" s="179">
        <v>8.5632651300000617</v>
      </c>
      <c r="V86" s="179"/>
      <c r="AB86" s="177"/>
    </row>
    <row r="87" spans="1:43" x14ac:dyDescent="0.25">
      <c r="A87" s="269"/>
      <c r="B87" s="269"/>
      <c r="C87" s="269"/>
      <c r="D87" s="270"/>
      <c r="E87" s="269" t="s">
        <v>624</v>
      </c>
      <c r="F87" s="268"/>
      <c r="G87" s="268"/>
      <c r="H87" s="267">
        <v>150</v>
      </c>
      <c r="I87" s="264"/>
      <c r="J87" s="273"/>
      <c r="K87" s="264">
        <v>0.10224999999999999</v>
      </c>
      <c r="L87" s="210">
        <v>368.81446922763257</v>
      </c>
      <c r="M87" s="210">
        <v>423.0996045</v>
      </c>
      <c r="N87" s="210">
        <v>51.664739548335199</v>
      </c>
      <c r="O87" s="264">
        <v>51.664739548335199</v>
      </c>
      <c r="P87" s="264">
        <v>423.0996045</v>
      </c>
      <c r="Q87" s="264">
        <v>368.86559422763258</v>
      </c>
      <c r="R87" s="264">
        <v>77.193019996399883</v>
      </c>
      <c r="S87" s="264">
        <v>77.244144996399882</v>
      </c>
      <c r="T87" s="269"/>
      <c r="U87" s="179">
        <v>8.714390130000055</v>
      </c>
      <c r="V87" s="179"/>
      <c r="Z87" s="179"/>
      <c r="AB87" s="177"/>
    </row>
    <row r="88" spans="1:43" x14ac:dyDescent="0.25">
      <c r="A88" s="622"/>
      <c r="B88" s="622"/>
      <c r="C88" s="622"/>
      <c r="D88" s="625"/>
      <c r="E88" s="622"/>
      <c r="F88" s="624"/>
      <c r="G88" s="624"/>
      <c r="H88" s="630">
        <v>150</v>
      </c>
      <c r="I88" s="623"/>
      <c r="J88" s="273"/>
      <c r="K88" s="264">
        <v>0</v>
      </c>
      <c r="L88" s="210">
        <v>368.86559422763258</v>
      </c>
      <c r="M88" s="210">
        <v>423.0996045</v>
      </c>
      <c r="N88" s="210">
        <v>51.664739548335199</v>
      </c>
      <c r="O88" s="264">
        <v>51.664739548335199</v>
      </c>
      <c r="P88" s="264">
        <v>423.0996045</v>
      </c>
      <c r="Q88" s="264">
        <v>368.86559422763258</v>
      </c>
      <c r="R88" s="264">
        <v>77.244144996399882</v>
      </c>
      <c r="S88" s="264">
        <v>77.244144996399882</v>
      </c>
      <c r="T88" s="622"/>
      <c r="U88" s="179">
        <v>8.765515130000054</v>
      </c>
      <c r="V88" s="179"/>
      <c r="AB88" s="177"/>
    </row>
    <row r="89" spans="1:43" x14ac:dyDescent="0.25">
      <c r="A89" s="269" t="s">
        <v>3444</v>
      </c>
      <c r="B89" s="269" t="s">
        <v>3551</v>
      </c>
      <c r="C89" s="269" t="s">
        <v>1972</v>
      </c>
      <c r="D89" s="270">
        <v>773</v>
      </c>
      <c r="E89" s="269" t="s">
        <v>3675</v>
      </c>
      <c r="F89" s="268" t="s">
        <v>3569</v>
      </c>
      <c r="G89" s="268" t="s">
        <v>3568</v>
      </c>
      <c r="H89" s="267">
        <v>150</v>
      </c>
      <c r="I89" s="264"/>
      <c r="J89" s="273"/>
      <c r="K89" s="264">
        <v>0.1905</v>
      </c>
      <c r="L89" s="210">
        <v>368.96084422763261</v>
      </c>
      <c r="M89" s="210">
        <v>423.0996045</v>
      </c>
      <c r="N89" s="210">
        <v>51.664739548335199</v>
      </c>
      <c r="O89" s="264">
        <v>51.664739548335199</v>
      </c>
      <c r="P89" s="264">
        <v>423.0996045</v>
      </c>
      <c r="Q89" s="264">
        <v>369.05609422763257</v>
      </c>
      <c r="R89" s="264">
        <v>77.339394996399889</v>
      </c>
      <c r="S89" s="264">
        <v>77.434644996399882</v>
      </c>
      <c r="T89" s="269"/>
      <c r="U89" s="179">
        <v>8.8607651300000612</v>
      </c>
      <c r="V89" s="179"/>
      <c r="AB89" s="177"/>
    </row>
    <row r="90" spans="1:43" x14ac:dyDescent="0.25">
      <c r="A90" s="269"/>
      <c r="B90" s="269"/>
      <c r="C90" s="269"/>
      <c r="D90" s="270"/>
      <c r="E90" s="269" t="s">
        <v>624</v>
      </c>
      <c r="F90" s="268"/>
      <c r="G90" s="268"/>
      <c r="H90" s="267">
        <v>150</v>
      </c>
      <c r="I90" s="264"/>
      <c r="J90" s="273"/>
      <c r="K90" s="264">
        <v>0.10224999999999999</v>
      </c>
      <c r="L90" s="210">
        <v>369.10721922763258</v>
      </c>
      <c r="M90" s="210">
        <v>423.0996045</v>
      </c>
      <c r="N90" s="210">
        <v>51.664739548335199</v>
      </c>
      <c r="O90" s="264">
        <v>51.664739548335199</v>
      </c>
      <c r="P90" s="264">
        <v>423.0996045</v>
      </c>
      <c r="Q90" s="264">
        <v>369.1583442276326</v>
      </c>
      <c r="R90" s="264">
        <v>77.485769996399881</v>
      </c>
      <c r="S90" s="264">
        <v>77.53689499639988</v>
      </c>
      <c r="T90" s="269"/>
      <c r="U90" s="179">
        <v>9.0071401300000531</v>
      </c>
      <c r="V90" s="179"/>
      <c r="AB90" s="177"/>
    </row>
    <row r="91" spans="1:43" x14ac:dyDescent="0.25">
      <c r="A91" s="269" t="s">
        <v>3444</v>
      </c>
      <c r="B91" s="269" t="s">
        <v>3551</v>
      </c>
      <c r="C91" s="269" t="s">
        <v>3618</v>
      </c>
      <c r="D91" s="270">
        <v>776</v>
      </c>
      <c r="E91" s="269" t="s">
        <v>3674</v>
      </c>
      <c r="F91" s="268" t="s">
        <v>3616</v>
      </c>
      <c r="G91" s="268" t="s">
        <v>3615</v>
      </c>
      <c r="H91" s="267">
        <v>150</v>
      </c>
      <c r="I91" s="264"/>
      <c r="J91" s="273"/>
      <c r="K91" s="264">
        <v>0.2</v>
      </c>
      <c r="L91" s="210">
        <v>369.25834422763262</v>
      </c>
      <c r="M91" s="210">
        <v>423.0996045</v>
      </c>
      <c r="N91" s="210">
        <v>51.664739548335199</v>
      </c>
      <c r="O91" s="264">
        <v>51.664739548335199</v>
      </c>
      <c r="P91" s="264">
        <v>423.0996045</v>
      </c>
      <c r="Q91" s="264">
        <v>369.35834422763259</v>
      </c>
      <c r="R91" s="264">
        <v>77.636894996399889</v>
      </c>
      <c r="S91" s="264">
        <v>77.736894996399883</v>
      </c>
      <c r="T91" s="269" t="s">
        <v>3672</v>
      </c>
      <c r="U91" s="179">
        <v>9.1582651300000606</v>
      </c>
      <c r="V91" s="180"/>
      <c r="AB91" s="177"/>
    </row>
    <row r="92" spans="1:43" x14ac:dyDescent="0.25">
      <c r="A92" s="269"/>
      <c r="B92" s="269"/>
      <c r="C92" s="269"/>
      <c r="D92" s="270"/>
      <c r="E92" s="269" t="s">
        <v>624</v>
      </c>
      <c r="F92" s="268"/>
      <c r="G92" s="268"/>
      <c r="H92" s="267">
        <v>150</v>
      </c>
      <c r="I92" s="264"/>
      <c r="J92" s="273"/>
      <c r="K92" s="264">
        <v>0.13500000000000001</v>
      </c>
      <c r="L92" s="210">
        <v>369.42584422763258</v>
      </c>
      <c r="M92" s="210">
        <v>423.0996045</v>
      </c>
      <c r="N92" s="210">
        <v>51.664739548335199</v>
      </c>
      <c r="O92" s="264">
        <v>51.664739548335199</v>
      </c>
      <c r="P92" s="264">
        <v>423.0996045</v>
      </c>
      <c r="Q92" s="264">
        <v>369.49334422763258</v>
      </c>
      <c r="R92" s="264">
        <v>77.804394996399893</v>
      </c>
      <c r="S92" s="264">
        <v>77.871894996399888</v>
      </c>
      <c r="T92" s="269" t="s">
        <v>3672</v>
      </c>
      <c r="U92" s="179">
        <v>9.3257651300000646</v>
      </c>
      <c r="V92" s="179"/>
      <c r="AB92" s="177"/>
    </row>
    <row r="93" spans="1:43" x14ac:dyDescent="0.25">
      <c r="A93" s="269" t="s">
        <v>3444</v>
      </c>
      <c r="B93" s="269" t="s">
        <v>3551</v>
      </c>
      <c r="C93" s="269" t="s">
        <v>3621</v>
      </c>
      <c r="D93" s="270">
        <v>780</v>
      </c>
      <c r="E93" s="269" t="s">
        <v>3673</v>
      </c>
      <c r="F93" s="268" t="s">
        <v>3616</v>
      </c>
      <c r="G93" s="268" t="s">
        <v>3619</v>
      </c>
      <c r="H93" s="267">
        <v>150</v>
      </c>
      <c r="I93" s="264"/>
      <c r="J93" s="273"/>
      <c r="K93" s="264">
        <v>0.2</v>
      </c>
      <c r="L93" s="210">
        <v>369.59334422763254</v>
      </c>
      <c r="M93" s="210">
        <v>423.0996045</v>
      </c>
      <c r="N93" s="210">
        <v>51.664739548335199</v>
      </c>
      <c r="O93" s="264">
        <v>51.664739548335199</v>
      </c>
      <c r="P93" s="264">
        <v>423.0996045</v>
      </c>
      <c r="Q93" s="264">
        <v>369.69334422763256</v>
      </c>
      <c r="R93" s="264">
        <v>77.971894996399897</v>
      </c>
      <c r="S93" s="264">
        <v>78.071894996399891</v>
      </c>
      <c r="T93" s="269" t="s">
        <v>3672</v>
      </c>
      <c r="U93" s="179">
        <v>9.4932651300000686</v>
      </c>
      <c r="V93" s="179"/>
      <c r="AB93" s="177"/>
    </row>
    <row r="94" spans="1:43" x14ac:dyDescent="0.25">
      <c r="A94" s="269"/>
      <c r="B94" s="269"/>
      <c r="C94" s="269"/>
      <c r="D94" s="270"/>
      <c r="E94" s="269" t="s">
        <v>624</v>
      </c>
      <c r="F94" s="268"/>
      <c r="G94" s="268"/>
      <c r="H94" s="267">
        <v>150</v>
      </c>
      <c r="I94" s="264"/>
      <c r="J94" s="273"/>
      <c r="K94" s="264">
        <v>0.19158500000000001</v>
      </c>
      <c r="L94" s="210">
        <v>369.78913672763258</v>
      </c>
      <c r="M94" s="210">
        <v>423.0996045</v>
      </c>
      <c r="N94" s="210">
        <v>51.664739548335199</v>
      </c>
      <c r="O94" s="264">
        <v>51.664739548335199</v>
      </c>
      <c r="P94" s="264">
        <v>423.0996045</v>
      </c>
      <c r="Q94" s="264">
        <v>369.88492922763254</v>
      </c>
      <c r="R94" s="264">
        <v>78.167687496399893</v>
      </c>
      <c r="S94" s="264">
        <v>78.263479996399894</v>
      </c>
      <c r="T94" s="269"/>
      <c r="U94" s="179">
        <v>9.6890576300000646</v>
      </c>
      <c r="V94" s="179"/>
      <c r="AB94" s="177"/>
    </row>
    <row r="95" spans="1:43" x14ac:dyDescent="0.25">
      <c r="A95" s="269" t="s">
        <v>3444</v>
      </c>
      <c r="B95" s="269" t="s">
        <v>3551</v>
      </c>
      <c r="C95" s="269" t="s">
        <v>1984</v>
      </c>
      <c r="D95" s="270">
        <v>783</v>
      </c>
      <c r="E95" s="269" t="s">
        <v>46</v>
      </c>
      <c r="F95" s="268" t="s">
        <v>3494</v>
      </c>
      <c r="G95" s="268" t="s">
        <v>3594</v>
      </c>
      <c r="H95" s="267">
        <v>150</v>
      </c>
      <c r="I95" s="264"/>
      <c r="J95" s="273"/>
      <c r="K95" s="264">
        <v>0</v>
      </c>
      <c r="L95" s="210">
        <v>369.88492922763254</v>
      </c>
      <c r="M95" s="210">
        <v>423.0996045</v>
      </c>
      <c r="N95" s="210">
        <v>51.664739548335199</v>
      </c>
      <c r="O95" s="264">
        <v>51.664739548335199</v>
      </c>
      <c r="P95" s="264">
        <v>423.0996045</v>
      </c>
      <c r="Q95" s="264">
        <v>369.88492922763254</v>
      </c>
      <c r="R95" s="264">
        <v>78.263479996399894</v>
      </c>
      <c r="S95" s="264">
        <v>78.263479996399894</v>
      </c>
      <c r="T95" s="269"/>
      <c r="U95" s="179">
        <v>9.7848501300000663</v>
      </c>
      <c r="V95" s="179"/>
      <c r="Z95" s="629"/>
      <c r="AB95" s="177"/>
    </row>
    <row r="96" spans="1:43" x14ac:dyDescent="0.25">
      <c r="A96" s="269" t="s">
        <v>3444</v>
      </c>
      <c r="B96" s="269" t="s">
        <v>3551</v>
      </c>
      <c r="C96" s="269" t="s">
        <v>1978</v>
      </c>
      <c r="D96" s="270">
        <v>783</v>
      </c>
      <c r="E96" s="269" t="s">
        <v>3671</v>
      </c>
      <c r="F96" s="268" t="s">
        <v>1976</v>
      </c>
      <c r="G96" s="268" t="s">
        <v>3539</v>
      </c>
      <c r="H96" s="267"/>
      <c r="I96" s="264"/>
      <c r="J96" s="273"/>
      <c r="K96" s="264">
        <v>0</v>
      </c>
      <c r="L96" s="210">
        <v>369.88492922763254</v>
      </c>
      <c r="M96" s="210">
        <v>423.0996045</v>
      </c>
      <c r="N96" s="210">
        <v>51.664739548335199</v>
      </c>
      <c r="O96" s="264">
        <v>51.664739548335199</v>
      </c>
      <c r="P96" s="264">
        <v>423.0996045</v>
      </c>
      <c r="Q96" s="264">
        <v>369.88492922763254</v>
      </c>
      <c r="R96" s="264">
        <v>78.263479996399894</v>
      </c>
      <c r="S96" s="264">
        <v>78.263479996399894</v>
      </c>
      <c r="T96" s="269"/>
      <c r="U96" s="179">
        <v>9.7848501300000663</v>
      </c>
      <c r="V96" s="179"/>
      <c r="Z96" s="629"/>
      <c r="AB96" s="177"/>
    </row>
    <row r="97" spans="1:41" x14ac:dyDescent="0.25">
      <c r="A97" s="269"/>
      <c r="B97" s="269"/>
      <c r="C97" s="269"/>
      <c r="D97" s="270"/>
      <c r="E97" s="269" t="s">
        <v>624</v>
      </c>
      <c r="F97" s="268"/>
      <c r="G97" s="268"/>
      <c r="H97" s="267">
        <v>150</v>
      </c>
      <c r="I97" s="264"/>
      <c r="J97" s="273"/>
      <c r="K97" s="264">
        <v>0.218415</v>
      </c>
      <c r="L97" s="210">
        <v>369.99413672763251</v>
      </c>
      <c r="M97" s="210">
        <v>423.0996045</v>
      </c>
      <c r="N97" s="210">
        <v>51.664739548335199</v>
      </c>
      <c r="O97" s="264">
        <v>51.664739548335199</v>
      </c>
      <c r="P97" s="264">
        <v>423.0996045</v>
      </c>
      <c r="Q97" s="264">
        <v>370.10334422763253</v>
      </c>
      <c r="R97" s="264">
        <v>78.372687496399891</v>
      </c>
      <c r="S97" s="264">
        <v>78.481894996399888</v>
      </c>
      <c r="T97" s="269"/>
      <c r="U97" s="179">
        <v>9.8940576300000629</v>
      </c>
      <c r="V97" s="179"/>
      <c r="Z97" s="629"/>
      <c r="AB97" s="177"/>
    </row>
    <row r="98" spans="1:41" x14ac:dyDescent="0.25">
      <c r="A98" s="269" t="s">
        <v>3444</v>
      </c>
      <c r="B98" s="269" t="s">
        <v>3551</v>
      </c>
      <c r="C98" s="269" t="s">
        <v>3566</v>
      </c>
      <c r="D98" s="270">
        <v>787</v>
      </c>
      <c r="E98" s="269" t="s">
        <v>3670</v>
      </c>
      <c r="F98" s="268" t="s">
        <v>3582</v>
      </c>
      <c r="G98" s="268" t="s">
        <v>3563</v>
      </c>
      <c r="H98" s="267">
        <v>150</v>
      </c>
      <c r="I98" s="264"/>
      <c r="J98" s="273"/>
      <c r="K98" s="264">
        <v>0.4</v>
      </c>
      <c r="L98" s="210">
        <v>370.30334422763252</v>
      </c>
      <c r="M98" s="210">
        <v>423.0996045</v>
      </c>
      <c r="N98" s="210">
        <v>51.664739548335199</v>
      </c>
      <c r="O98" s="264">
        <v>51.664739548335199</v>
      </c>
      <c r="P98" s="264">
        <v>423.0996045</v>
      </c>
      <c r="Q98" s="264">
        <v>370.50334422763251</v>
      </c>
      <c r="R98" s="264">
        <v>78.68189499639989</v>
      </c>
      <c r="S98" s="264">
        <v>78.881894996399893</v>
      </c>
      <c r="T98" s="269" t="s">
        <v>3581</v>
      </c>
      <c r="U98" s="179">
        <v>10.203265130000062</v>
      </c>
      <c r="V98" s="179"/>
      <c r="Z98" s="629"/>
      <c r="AB98" s="177"/>
    </row>
    <row r="99" spans="1:41" x14ac:dyDescent="0.25">
      <c r="A99" s="269"/>
      <c r="B99" s="269"/>
      <c r="C99" s="269"/>
      <c r="D99" s="270"/>
      <c r="E99" s="269"/>
      <c r="F99" s="268"/>
      <c r="G99" s="268"/>
      <c r="H99" s="267">
        <v>150</v>
      </c>
      <c r="I99" s="264"/>
      <c r="J99" s="273"/>
      <c r="K99" s="264">
        <v>2.5399999999999999E-2</v>
      </c>
      <c r="L99" s="210">
        <v>370.51604422763251</v>
      </c>
      <c r="M99" s="210">
        <v>423.0996045</v>
      </c>
      <c r="N99" s="210">
        <v>51.664739548335199</v>
      </c>
      <c r="O99" s="264">
        <v>51.664739548335199</v>
      </c>
      <c r="P99" s="264">
        <v>423.0996045</v>
      </c>
      <c r="Q99" s="264">
        <v>370.5287442276325</v>
      </c>
      <c r="R99" s="264">
        <v>78.894594996399903</v>
      </c>
      <c r="S99" s="264">
        <v>78.907294996399898</v>
      </c>
      <c r="T99" s="269"/>
      <c r="U99" s="179">
        <v>10.415965130000075</v>
      </c>
      <c r="V99" s="179"/>
      <c r="Z99" s="629"/>
      <c r="AB99" s="177"/>
    </row>
    <row r="100" spans="1:41" x14ac:dyDescent="0.25">
      <c r="A100" s="269" t="s">
        <v>3444</v>
      </c>
      <c r="B100" s="269" t="s">
        <v>3551</v>
      </c>
      <c r="C100" s="269" t="s">
        <v>1972</v>
      </c>
      <c r="D100" s="270">
        <v>790</v>
      </c>
      <c r="E100" s="269" t="s">
        <v>3669</v>
      </c>
      <c r="F100" s="268" t="s">
        <v>3569</v>
      </c>
      <c r="G100" s="268" t="s">
        <v>3568</v>
      </c>
      <c r="H100" s="267">
        <v>150</v>
      </c>
      <c r="I100" s="264"/>
      <c r="J100" s="273"/>
      <c r="K100" s="264">
        <v>0.1905</v>
      </c>
      <c r="L100" s="210">
        <v>370.62399422763247</v>
      </c>
      <c r="M100" s="210">
        <v>423.0996045</v>
      </c>
      <c r="N100" s="210">
        <v>51.664739548335199</v>
      </c>
      <c r="O100" s="264">
        <v>51.664739548335199</v>
      </c>
      <c r="P100" s="264">
        <v>423.0996045</v>
      </c>
      <c r="Q100" s="264">
        <v>370.71924422763249</v>
      </c>
      <c r="R100" s="264">
        <v>79.002544996399905</v>
      </c>
      <c r="S100" s="264">
        <v>79.097794996399898</v>
      </c>
      <c r="T100" s="269"/>
      <c r="U100" s="179">
        <v>10.523915130000077</v>
      </c>
      <c r="V100" s="180"/>
      <c r="AB100" s="177"/>
    </row>
    <row r="101" spans="1:41" s="598" customFormat="1" x14ac:dyDescent="0.25">
      <c r="A101" s="269"/>
      <c r="B101" s="269"/>
      <c r="C101" s="269"/>
      <c r="D101" s="270"/>
      <c r="E101" s="269"/>
      <c r="F101" s="268"/>
      <c r="G101" s="268"/>
      <c r="H101" s="267">
        <v>150</v>
      </c>
      <c r="I101" s="264"/>
      <c r="J101" s="273"/>
      <c r="K101" s="264">
        <v>6.0412810000000004E-2</v>
      </c>
      <c r="L101" s="210">
        <v>370.74945063263249</v>
      </c>
      <c r="M101" s="210">
        <v>423.0996045</v>
      </c>
      <c r="N101" s="210">
        <v>51.664739548335199</v>
      </c>
      <c r="O101" s="264">
        <v>51.664739548335199</v>
      </c>
      <c r="P101" s="264">
        <v>423.0996045</v>
      </c>
      <c r="Q101" s="264">
        <v>370.77965703763249</v>
      </c>
      <c r="R101" s="264">
        <v>79.128001401399899</v>
      </c>
      <c r="S101" s="264">
        <v>79.158207806399901</v>
      </c>
      <c r="T101" s="269"/>
      <c r="U101" s="179">
        <v>10.649371535000071</v>
      </c>
      <c r="V101" s="179"/>
      <c r="W101" s="177"/>
      <c r="X101" s="177"/>
      <c r="Y101" s="177"/>
      <c r="Z101" s="177"/>
      <c r="AA101" s="177"/>
      <c r="AB101" s="177"/>
      <c r="AC101" s="177"/>
      <c r="AD101" s="177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</row>
    <row r="102" spans="1:41" s="598" customFormat="1" x14ac:dyDescent="0.25">
      <c r="A102" s="269" t="s">
        <v>3444</v>
      </c>
      <c r="B102" s="269" t="s">
        <v>3551</v>
      </c>
      <c r="C102" s="269" t="s">
        <v>3668</v>
      </c>
      <c r="D102" s="270">
        <v>792</v>
      </c>
      <c r="E102" s="269" t="s">
        <v>3667</v>
      </c>
      <c r="F102" s="268"/>
      <c r="G102" s="268" t="s">
        <v>3666</v>
      </c>
      <c r="H102" s="267" t="s">
        <v>3665</v>
      </c>
      <c r="I102" s="264"/>
      <c r="J102" s="273"/>
      <c r="K102" s="264">
        <v>0.1</v>
      </c>
      <c r="L102" s="210">
        <v>370.8296570376325</v>
      </c>
      <c r="M102" s="210">
        <v>423.0996045</v>
      </c>
      <c r="N102" s="210">
        <v>51.664739548335199</v>
      </c>
      <c r="O102" s="264">
        <v>51.664739548335199</v>
      </c>
      <c r="P102" s="264">
        <v>423.0996045</v>
      </c>
      <c r="Q102" s="264">
        <v>370.87965703763251</v>
      </c>
      <c r="R102" s="264">
        <v>79.208207806399898</v>
      </c>
      <c r="S102" s="264">
        <v>79.258207806399895</v>
      </c>
      <c r="T102" s="269" t="s">
        <v>3664</v>
      </c>
      <c r="U102" s="179">
        <v>10.72957794000007</v>
      </c>
      <c r="V102" s="179"/>
      <c r="W102" s="177"/>
      <c r="X102" s="177"/>
      <c r="Y102" s="177"/>
      <c r="Z102" s="177"/>
      <c r="AA102" s="177"/>
      <c r="AB102" s="177"/>
      <c r="AC102" s="177"/>
      <c r="AD102" s="177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</row>
    <row r="103" spans="1:41" x14ac:dyDescent="0.25">
      <c r="A103" s="269"/>
      <c r="B103" s="269"/>
      <c r="C103" s="269"/>
      <c r="D103" s="270"/>
      <c r="E103" s="269" t="s">
        <v>624</v>
      </c>
      <c r="F103" s="268"/>
      <c r="G103" s="268" t="s">
        <v>3663</v>
      </c>
      <c r="H103" s="267">
        <v>150</v>
      </c>
      <c r="I103" s="264"/>
      <c r="J103" s="273"/>
      <c r="K103" s="264">
        <v>0.20349200000000001</v>
      </c>
      <c r="L103" s="210">
        <v>370.9814030376325</v>
      </c>
      <c r="M103" s="210">
        <v>423.0996045</v>
      </c>
      <c r="N103" s="210">
        <v>51.664739548335199</v>
      </c>
      <c r="O103" s="264">
        <v>51.664739548335199</v>
      </c>
      <c r="P103" s="264">
        <v>423.0996045</v>
      </c>
      <c r="Q103" s="264">
        <v>371.0831490376325</v>
      </c>
      <c r="R103" s="264">
        <v>79.359953806399886</v>
      </c>
      <c r="S103" s="264">
        <v>79.461699806399892</v>
      </c>
      <c r="T103" s="269"/>
      <c r="U103" s="179">
        <v>10.881323940000058</v>
      </c>
      <c r="V103" s="179"/>
      <c r="AB103" s="177"/>
      <c r="AJ103" s="179"/>
    </row>
    <row r="104" spans="1:41" x14ac:dyDescent="0.25">
      <c r="A104" s="269"/>
      <c r="B104" s="269"/>
      <c r="C104" s="269"/>
      <c r="D104" s="270"/>
      <c r="E104" s="269"/>
      <c r="F104" s="268"/>
      <c r="G104" s="268"/>
      <c r="H104" s="267">
        <v>150</v>
      </c>
      <c r="I104" s="264"/>
      <c r="J104" s="273"/>
      <c r="K104" s="264">
        <v>0</v>
      </c>
      <c r="L104" s="210">
        <v>371.0831490376325</v>
      </c>
      <c r="M104" s="210">
        <v>423.0996045</v>
      </c>
      <c r="N104" s="210">
        <v>51.664739548335199</v>
      </c>
      <c r="O104" s="264">
        <v>51.664739548335199</v>
      </c>
      <c r="P104" s="264">
        <v>423.0996045</v>
      </c>
      <c r="Q104" s="264">
        <v>371.0831490376325</v>
      </c>
      <c r="R104" s="264">
        <v>79.461699806399892</v>
      </c>
      <c r="S104" s="264">
        <v>79.461699806399892</v>
      </c>
      <c r="T104" s="269"/>
      <c r="U104" s="179">
        <v>10.983069940000064</v>
      </c>
      <c r="V104" s="179"/>
      <c r="AB104" s="177"/>
    </row>
    <row r="105" spans="1:41" x14ac:dyDescent="0.25">
      <c r="A105" s="269" t="s">
        <v>3444</v>
      </c>
      <c r="B105" s="269" t="s">
        <v>3551</v>
      </c>
      <c r="C105" s="269" t="s">
        <v>3576</v>
      </c>
      <c r="D105" s="270">
        <v>795</v>
      </c>
      <c r="E105" s="269" t="s">
        <v>3662</v>
      </c>
      <c r="F105" s="268" t="s">
        <v>3574</v>
      </c>
      <c r="G105" s="268" t="s">
        <v>3573</v>
      </c>
      <c r="H105" s="267"/>
      <c r="I105" s="264"/>
      <c r="J105" s="273"/>
      <c r="K105" s="264">
        <v>0</v>
      </c>
      <c r="L105" s="210">
        <v>371.0831490376325</v>
      </c>
      <c r="M105" s="210">
        <v>423.0996045</v>
      </c>
      <c r="N105" s="210">
        <v>51.664739548335199</v>
      </c>
      <c r="O105" s="264">
        <v>51.664739548335199</v>
      </c>
      <c r="P105" s="264">
        <v>423.0996045</v>
      </c>
      <c r="Q105" s="264">
        <v>371.0831490376325</v>
      </c>
      <c r="R105" s="264">
        <v>79.461699806399892</v>
      </c>
      <c r="S105" s="264">
        <v>79.461699806399892</v>
      </c>
      <c r="T105" s="269"/>
      <c r="U105" s="179">
        <v>10.983069940000064</v>
      </c>
      <c r="V105" s="179"/>
      <c r="AB105" s="177"/>
    </row>
    <row r="106" spans="1:41" x14ac:dyDescent="0.25">
      <c r="A106" s="269"/>
      <c r="B106" s="269"/>
      <c r="C106" s="269"/>
      <c r="D106" s="270"/>
      <c r="E106" s="269" t="s">
        <v>624</v>
      </c>
      <c r="F106" s="268"/>
      <c r="G106" s="268"/>
      <c r="H106" s="267">
        <v>150</v>
      </c>
      <c r="I106" s="264"/>
      <c r="J106" s="273"/>
      <c r="K106" s="264">
        <v>0.11717018999999999</v>
      </c>
      <c r="L106" s="210">
        <v>371.14173413263251</v>
      </c>
      <c r="M106" s="210">
        <v>423.0996045</v>
      </c>
      <c r="N106" s="210">
        <v>51.664739548335199</v>
      </c>
      <c r="O106" s="264">
        <v>51.664739548335199</v>
      </c>
      <c r="P106" s="264">
        <v>423.0996045</v>
      </c>
      <c r="Q106" s="264">
        <v>371.20031922763252</v>
      </c>
      <c r="R106" s="264">
        <v>79.52028490139989</v>
      </c>
      <c r="S106" s="264">
        <v>79.578869996399888</v>
      </c>
      <c r="T106" s="269"/>
      <c r="U106" s="179">
        <v>11.041655035000062</v>
      </c>
      <c r="V106" s="179"/>
      <c r="AB106" s="177"/>
      <c r="AO106" s="598"/>
    </row>
    <row r="107" spans="1:41" x14ac:dyDescent="0.25">
      <c r="A107" s="269" t="s">
        <v>3444</v>
      </c>
      <c r="B107" s="269" t="s">
        <v>3551</v>
      </c>
      <c r="C107" s="269" t="s">
        <v>3657</v>
      </c>
      <c r="D107" s="270">
        <v>796</v>
      </c>
      <c r="E107" s="269" t="s">
        <v>3661</v>
      </c>
      <c r="F107" s="268"/>
      <c r="G107" s="268" t="s">
        <v>3655</v>
      </c>
      <c r="H107" s="267">
        <v>150</v>
      </c>
      <c r="I107" s="264"/>
      <c r="J107" s="273"/>
      <c r="K107" s="264">
        <v>0</v>
      </c>
      <c r="L107" s="210">
        <v>371.20031922763252</v>
      </c>
      <c r="M107" s="210">
        <v>423.0996045</v>
      </c>
      <c r="N107" s="210">
        <v>51.664739548335199</v>
      </c>
      <c r="O107" s="264">
        <v>51.664739548335199</v>
      </c>
      <c r="P107" s="264">
        <v>423.0996045</v>
      </c>
      <c r="Q107" s="264">
        <v>371.20031922763252</v>
      </c>
      <c r="R107" s="264">
        <v>79.578869996399888</v>
      </c>
      <c r="S107" s="264">
        <v>79.578869996399888</v>
      </c>
      <c r="T107" s="269"/>
      <c r="U107" s="179">
        <v>11.10024013000006</v>
      </c>
      <c r="V107" s="179"/>
      <c r="AB107" s="177"/>
      <c r="AO107" s="598"/>
    </row>
    <row r="108" spans="1:41" x14ac:dyDescent="0.25">
      <c r="A108" s="269"/>
      <c r="B108" s="269"/>
      <c r="C108" s="269"/>
      <c r="D108" s="270"/>
      <c r="E108" s="269" t="s">
        <v>624</v>
      </c>
      <c r="F108" s="268"/>
      <c r="G108" s="268" t="s">
        <v>3660</v>
      </c>
      <c r="H108" s="267">
        <v>150</v>
      </c>
      <c r="I108" s="264"/>
      <c r="J108" s="273"/>
      <c r="K108" s="264">
        <v>2.5375410000000001E-2</v>
      </c>
      <c r="L108" s="210">
        <v>371.21300693263254</v>
      </c>
      <c r="M108" s="210">
        <v>423.0996045</v>
      </c>
      <c r="N108" s="210">
        <v>51.664739548335199</v>
      </c>
      <c r="O108" s="264">
        <v>51.664739548335199</v>
      </c>
      <c r="P108" s="264">
        <v>423.0996045</v>
      </c>
      <c r="Q108" s="264">
        <v>371.2256946376325</v>
      </c>
      <c r="R108" s="264">
        <v>79.591557701399879</v>
      </c>
      <c r="S108" s="264">
        <v>79.604245406399883</v>
      </c>
      <c r="T108" s="269"/>
      <c r="U108" s="179">
        <v>11.11292783500005</v>
      </c>
      <c r="V108" s="179"/>
      <c r="AB108" s="177"/>
      <c r="AO108" s="598"/>
    </row>
    <row r="109" spans="1:41" s="598" customFormat="1" x14ac:dyDescent="0.25">
      <c r="A109" s="269" t="s">
        <v>3444</v>
      </c>
      <c r="B109" s="269" t="s">
        <v>3551</v>
      </c>
      <c r="C109" s="269" t="s">
        <v>3346</v>
      </c>
      <c r="D109" s="270">
        <v>796</v>
      </c>
      <c r="E109" s="269" t="s">
        <v>686</v>
      </c>
      <c r="F109" s="268" t="s">
        <v>3478</v>
      </c>
      <c r="G109" s="268" t="s">
        <v>3345</v>
      </c>
      <c r="H109" s="267">
        <v>150</v>
      </c>
      <c r="I109" s="264"/>
      <c r="J109" s="273"/>
      <c r="K109" s="264">
        <v>0</v>
      </c>
      <c r="L109" s="210">
        <v>371.2256946376325</v>
      </c>
      <c r="M109" s="210">
        <v>423.0996045</v>
      </c>
      <c r="N109" s="210">
        <v>51.664739548335199</v>
      </c>
      <c r="O109" s="264">
        <v>51.664739548335199</v>
      </c>
      <c r="P109" s="264">
        <v>423.0996045</v>
      </c>
      <c r="Q109" s="264">
        <v>371.2256946376325</v>
      </c>
      <c r="R109" s="264">
        <v>79.604245406399883</v>
      </c>
      <c r="S109" s="264">
        <v>79.604245406399883</v>
      </c>
      <c r="T109" s="626"/>
      <c r="U109" s="179">
        <v>11.125615540000055</v>
      </c>
      <c r="V109" s="179"/>
      <c r="W109" s="177"/>
      <c r="X109" s="177"/>
      <c r="Y109" s="177"/>
      <c r="Z109" s="177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</row>
    <row r="110" spans="1:41" s="598" customFormat="1" x14ac:dyDescent="0.25">
      <c r="A110" s="269"/>
      <c r="B110" s="269"/>
      <c r="C110" s="626"/>
      <c r="D110" s="628"/>
      <c r="E110" s="269" t="s">
        <v>624</v>
      </c>
      <c r="F110" s="624"/>
      <c r="G110" s="627"/>
      <c r="H110" s="267">
        <v>150</v>
      </c>
      <c r="I110" s="264"/>
      <c r="J110" s="273"/>
      <c r="K110" s="264">
        <v>0.35279959</v>
      </c>
      <c r="L110" s="210">
        <v>371.40209443263251</v>
      </c>
      <c r="M110" s="210">
        <v>423.0996045</v>
      </c>
      <c r="N110" s="210">
        <v>51.664739548335199</v>
      </c>
      <c r="O110" s="264">
        <v>51.664739548335199</v>
      </c>
      <c r="P110" s="264">
        <v>423.0996045</v>
      </c>
      <c r="Q110" s="264">
        <v>371.57849422763252</v>
      </c>
      <c r="R110" s="264">
        <v>79.780645201399892</v>
      </c>
      <c r="S110" s="264">
        <v>79.957044996399887</v>
      </c>
      <c r="T110" s="626"/>
      <c r="U110" s="179">
        <v>11.302015335000064</v>
      </c>
      <c r="V110" s="179"/>
      <c r="W110" s="177"/>
      <c r="X110" s="177"/>
      <c r="Y110" s="177"/>
      <c r="Z110" s="177"/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</row>
    <row r="111" spans="1:41" s="598" customFormat="1" x14ac:dyDescent="0.25">
      <c r="A111" s="269" t="s">
        <v>3444</v>
      </c>
      <c r="B111" s="269" t="s">
        <v>3551</v>
      </c>
      <c r="C111" s="269" t="s">
        <v>3566</v>
      </c>
      <c r="D111" s="270">
        <v>802</v>
      </c>
      <c r="E111" s="269" t="s">
        <v>3659</v>
      </c>
      <c r="F111" s="268" t="s">
        <v>3582</v>
      </c>
      <c r="G111" s="268" t="s">
        <v>3563</v>
      </c>
      <c r="H111" s="267">
        <v>150</v>
      </c>
      <c r="I111" s="264"/>
      <c r="J111" s="273"/>
      <c r="K111" s="264">
        <v>0.4</v>
      </c>
      <c r="L111" s="210">
        <v>371.77849422763251</v>
      </c>
      <c r="M111" s="210">
        <v>423.0996045</v>
      </c>
      <c r="N111" s="210">
        <v>51.664739548335199</v>
      </c>
      <c r="O111" s="264">
        <v>51.664739548335199</v>
      </c>
      <c r="P111" s="264">
        <v>423.0996045</v>
      </c>
      <c r="Q111" s="264">
        <v>371.9784942276325</v>
      </c>
      <c r="R111" s="264">
        <v>80.15704499639989</v>
      </c>
      <c r="S111" s="264">
        <v>80.357044996399893</v>
      </c>
      <c r="T111" s="269" t="s">
        <v>3581</v>
      </c>
      <c r="U111" s="179">
        <v>11.678415130000062</v>
      </c>
      <c r="V111" s="179"/>
      <c r="AO111" s="177"/>
    </row>
    <row r="112" spans="1:41" x14ac:dyDescent="0.25">
      <c r="A112" s="269"/>
      <c r="B112" s="269"/>
      <c r="C112" s="269"/>
      <c r="D112" s="270"/>
      <c r="E112" s="269"/>
      <c r="F112" s="268"/>
      <c r="G112" s="268"/>
      <c r="H112" s="267">
        <v>150</v>
      </c>
      <c r="I112" s="264"/>
      <c r="J112" s="273"/>
      <c r="K112" s="264">
        <v>2.5399999999999999E-2</v>
      </c>
      <c r="L112" s="210">
        <v>371.99119422763249</v>
      </c>
      <c r="M112" s="210">
        <v>423.0996045</v>
      </c>
      <c r="N112" s="210">
        <v>51.664739548335199</v>
      </c>
      <c r="O112" s="264">
        <v>51.664739548335199</v>
      </c>
      <c r="P112" s="264">
        <v>423.0996045</v>
      </c>
      <c r="Q112" s="264">
        <v>372.00389422763249</v>
      </c>
      <c r="R112" s="264">
        <v>80.369744996399902</v>
      </c>
      <c r="S112" s="264">
        <v>80.382444996399897</v>
      </c>
      <c r="T112" s="626"/>
      <c r="U112" s="179">
        <v>11.891115130000074</v>
      </c>
      <c r="V112" s="179"/>
      <c r="W112" s="598"/>
      <c r="X112" s="598"/>
      <c r="Y112" s="598"/>
      <c r="Z112" s="598"/>
      <c r="AA112" s="598"/>
      <c r="AB112" s="598"/>
      <c r="AC112" s="598"/>
      <c r="AD112" s="598"/>
      <c r="AE112" s="598"/>
      <c r="AF112" s="598"/>
      <c r="AG112" s="598"/>
      <c r="AH112" s="598"/>
      <c r="AI112" s="598"/>
      <c r="AJ112" s="598"/>
      <c r="AK112" s="598"/>
      <c r="AL112" s="598"/>
      <c r="AM112" s="598"/>
      <c r="AN112" s="598"/>
    </row>
    <row r="113" spans="1:41" x14ac:dyDescent="0.25">
      <c r="A113" s="269" t="s">
        <v>3444</v>
      </c>
      <c r="B113" s="269" t="s">
        <v>3551</v>
      </c>
      <c r="C113" s="269" t="s">
        <v>1972</v>
      </c>
      <c r="D113" s="270">
        <v>805</v>
      </c>
      <c r="E113" s="269" t="s">
        <v>3658</v>
      </c>
      <c r="F113" s="268" t="s">
        <v>3569</v>
      </c>
      <c r="G113" s="268" t="s">
        <v>3568</v>
      </c>
      <c r="H113" s="267">
        <v>150</v>
      </c>
      <c r="I113" s="264"/>
      <c r="J113" s="273"/>
      <c r="K113" s="264">
        <v>0.1905</v>
      </c>
      <c r="L113" s="210">
        <v>372.09914422763245</v>
      </c>
      <c r="M113" s="210">
        <v>423.0996045</v>
      </c>
      <c r="N113" s="210">
        <v>51.664739548335199</v>
      </c>
      <c r="O113" s="264">
        <v>51.664739548335199</v>
      </c>
      <c r="P113" s="264">
        <v>423.0996045</v>
      </c>
      <c r="Q113" s="264">
        <v>372.19439422763247</v>
      </c>
      <c r="R113" s="264">
        <v>80.477694996399904</v>
      </c>
      <c r="S113" s="264">
        <v>80.572944996399897</v>
      </c>
      <c r="T113" s="626"/>
      <c r="U113" s="179">
        <v>11.999065130000076</v>
      </c>
      <c r="V113" s="180"/>
      <c r="AB113" s="177"/>
    </row>
    <row r="114" spans="1:41" x14ac:dyDescent="0.25">
      <c r="A114" s="269"/>
      <c r="B114" s="269"/>
      <c r="C114" s="269"/>
      <c r="D114" s="270"/>
      <c r="E114" s="269"/>
      <c r="F114" s="268"/>
      <c r="G114" s="268"/>
      <c r="H114" s="267">
        <v>150</v>
      </c>
      <c r="I114" s="264"/>
      <c r="J114" s="273"/>
      <c r="K114" s="264">
        <v>0.16071253000000002</v>
      </c>
      <c r="L114" s="210">
        <v>372.27475049263251</v>
      </c>
      <c r="M114" s="210">
        <v>423.0996045</v>
      </c>
      <c r="N114" s="210">
        <v>51.664739548335199</v>
      </c>
      <c r="O114" s="264">
        <v>51.664739548335199</v>
      </c>
      <c r="P114" s="264">
        <v>423.0996045</v>
      </c>
      <c r="Q114" s="264">
        <v>372.35510675763248</v>
      </c>
      <c r="R114" s="264">
        <v>80.653301261399889</v>
      </c>
      <c r="S114" s="264">
        <v>80.733657526399895</v>
      </c>
      <c r="T114" s="626"/>
      <c r="U114" s="179">
        <v>12.174671395000061</v>
      </c>
      <c r="V114" s="179"/>
      <c r="AB114" s="177"/>
      <c r="AO114" s="598"/>
    </row>
    <row r="115" spans="1:41" x14ac:dyDescent="0.25">
      <c r="A115" s="269" t="s">
        <v>3444</v>
      </c>
      <c r="B115" s="269" t="s">
        <v>3551</v>
      </c>
      <c r="C115" s="269" t="s">
        <v>3657</v>
      </c>
      <c r="D115" s="270">
        <v>807</v>
      </c>
      <c r="E115" s="269" t="s">
        <v>3656</v>
      </c>
      <c r="F115" s="268"/>
      <c r="G115" s="268" t="s">
        <v>3655</v>
      </c>
      <c r="H115" s="267">
        <v>150</v>
      </c>
      <c r="I115" s="264"/>
      <c r="J115" s="273"/>
      <c r="K115" s="264">
        <v>0</v>
      </c>
      <c r="L115" s="210">
        <v>372.35510675763248</v>
      </c>
      <c r="M115" s="210">
        <v>423.0996045</v>
      </c>
      <c r="N115" s="210">
        <v>51.664739548335199</v>
      </c>
      <c r="O115" s="264">
        <v>51.664739548335199</v>
      </c>
      <c r="P115" s="264">
        <v>423.0996045</v>
      </c>
      <c r="Q115" s="264">
        <v>372.35510675763248</v>
      </c>
      <c r="R115" s="264">
        <v>80.733657526399895</v>
      </c>
      <c r="S115" s="264">
        <v>80.733657526399895</v>
      </c>
      <c r="T115" s="269"/>
      <c r="U115" s="179">
        <v>12.255027660000067</v>
      </c>
      <c r="V115" s="179"/>
      <c r="AB115" s="177"/>
      <c r="AO115" s="598"/>
    </row>
    <row r="116" spans="1:41" x14ac:dyDescent="0.25">
      <c r="A116" s="622"/>
      <c r="B116" s="622"/>
      <c r="C116" s="622"/>
      <c r="D116" s="625"/>
      <c r="E116" s="622" t="s">
        <v>624</v>
      </c>
      <c r="F116" s="624"/>
      <c r="G116" s="624"/>
      <c r="H116" s="267">
        <v>150</v>
      </c>
      <c r="I116" s="623"/>
      <c r="J116" s="273"/>
      <c r="K116" s="264">
        <v>4.2925999999999999E-2</v>
      </c>
      <c r="L116" s="210">
        <v>372.37656975763252</v>
      </c>
      <c r="M116" s="210">
        <v>423.0996045</v>
      </c>
      <c r="N116" s="210">
        <v>51.664739548335199</v>
      </c>
      <c r="O116" s="264">
        <v>51.664739548335199</v>
      </c>
      <c r="P116" s="264">
        <v>423.0996045</v>
      </c>
      <c r="Q116" s="264">
        <v>372.39803275763251</v>
      </c>
      <c r="R116" s="264">
        <v>80.755120526399892</v>
      </c>
      <c r="S116" s="264">
        <v>80.776583526399889</v>
      </c>
      <c r="T116" s="622"/>
      <c r="U116" s="179">
        <v>12.276490660000064</v>
      </c>
      <c r="V116" s="179"/>
      <c r="AB116" s="177"/>
    </row>
    <row r="117" spans="1:41" x14ac:dyDescent="0.25">
      <c r="A117" s="269" t="s">
        <v>3444</v>
      </c>
      <c r="B117" s="269" t="s">
        <v>3551</v>
      </c>
      <c r="C117" s="269" t="s">
        <v>1984</v>
      </c>
      <c r="D117" s="270">
        <v>808</v>
      </c>
      <c r="E117" s="269" t="s">
        <v>784</v>
      </c>
      <c r="F117" s="268" t="s">
        <v>3494</v>
      </c>
      <c r="G117" s="268" t="s">
        <v>3594</v>
      </c>
      <c r="H117" s="267">
        <v>150</v>
      </c>
      <c r="I117" s="264"/>
      <c r="J117" s="273"/>
      <c r="K117" s="264">
        <v>0</v>
      </c>
      <c r="L117" s="210">
        <v>372.39803275763251</v>
      </c>
      <c r="M117" s="210">
        <v>423.0996045</v>
      </c>
      <c r="N117" s="210">
        <v>51.664739548335199</v>
      </c>
      <c r="O117" s="264">
        <v>51.664739548335199</v>
      </c>
      <c r="P117" s="264">
        <v>423.0996045</v>
      </c>
      <c r="Q117" s="264">
        <v>372.39803275763251</v>
      </c>
      <c r="R117" s="264">
        <v>80.776583526399889</v>
      </c>
      <c r="S117" s="264">
        <v>80.776583526399889</v>
      </c>
      <c r="T117" s="626"/>
      <c r="U117" s="179">
        <v>12.297953660000061</v>
      </c>
      <c r="V117" s="179"/>
      <c r="W117" s="598"/>
      <c r="X117" s="598"/>
      <c r="Y117" s="598"/>
      <c r="Z117" s="598"/>
      <c r="AA117" s="598"/>
      <c r="AB117" s="598"/>
      <c r="AC117" s="598"/>
      <c r="AD117" s="598"/>
      <c r="AE117" s="598"/>
      <c r="AF117" s="598"/>
      <c r="AG117" s="598"/>
      <c r="AH117" s="598"/>
      <c r="AI117" s="598"/>
      <c r="AJ117" s="598"/>
      <c r="AK117" s="598"/>
      <c r="AL117" s="598"/>
      <c r="AM117" s="598"/>
      <c r="AN117" s="598"/>
    </row>
    <row r="118" spans="1:41" x14ac:dyDescent="0.25">
      <c r="A118" s="626"/>
      <c r="B118" s="626"/>
      <c r="C118" s="626"/>
      <c r="D118" s="628"/>
      <c r="E118" s="269" t="s">
        <v>624</v>
      </c>
      <c r="F118" s="624"/>
      <c r="G118" s="627"/>
      <c r="H118" s="267">
        <v>150</v>
      </c>
      <c r="I118" s="264"/>
      <c r="J118" s="273"/>
      <c r="K118" s="264">
        <v>0.39539857</v>
      </c>
      <c r="L118" s="210">
        <v>372.59573204263251</v>
      </c>
      <c r="M118" s="210">
        <v>423.0996045</v>
      </c>
      <c r="N118" s="210">
        <v>51.664739548335199</v>
      </c>
      <c r="O118" s="264">
        <v>51.664739548335199</v>
      </c>
      <c r="P118" s="264">
        <v>423.0996045</v>
      </c>
      <c r="Q118" s="264">
        <v>372.7934313276325</v>
      </c>
      <c r="R118" s="264">
        <v>80.974282811399888</v>
      </c>
      <c r="S118" s="264">
        <v>81.171982096399887</v>
      </c>
      <c r="T118" s="626"/>
      <c r="U118" s="179">
        <v>12.49565294500006</v>
      </c>
      <c r="V118" s="179"/>
      <c r="W118" s="598"/>
      <c r="X118" s="598"/>
      <c r="Y118" s="598"/>
      <c r="Z118" s="598"/>
      <c r="AA118" s="598"/>
      <c r="AB118" s="598"/>
      <c r="AC118" s="598"/>
      <c r="AD118" s="598"/>
      <c r="AE118" s="598"/>
      <c r="AF118" s="598"/>
      <c r="AG118" s="598"/>
      <c r="AH118" s="598"/>
      <c r="AI118" s="598"/>
      <c r="AJ118" s="598"/>
      <c r="AK118" s="598"/>
      <c r="AL118" s="598"/>
      <c r="AM118" s="598"/>
      <c r="AN118" s="598"/>
    </row>
    <row r="119" spans="1:41" x14ac:dyDescent="0.25">
      <c r="A119" s="269" t="s">
        <v>3444</v>
      </c>
      <c r="B119" s="269" t="s">
        <v>3551</v>
      </c>
      <c r="C119" s="269" t="s">
        <v>3654</v>
      </c>
      <c r="D119" s="270">
        <v>812</v>
      </c>
      <c r="E119" s="269" t="s">
        <v>671</v>
      </c>
      <c r="F119" s="268" t="s">
        <v>3653</v>
      </c>
      <c r="G119" s="268" t="s">
        <v>3652</v>
      </c>
      <c r="H119" s="267">
        <v>150</v>
      </c>
      <c r="I119" s="264"/>
      <c r="J119" s="273"/>
      <c r="K119" s="264">
        <v>0</v>
      </c>
      <c r="L119" s="210">
        <v>372.7934313276325</v>
      </c>
      <c r="M119" s="210">
        <v>423.0996045</v>
      </c>
      <c r="N119" s="210">
        <v>51.664739548335199</v>
      </c>
      <c r="O119" s="264">
        <v>51.664739548335199</v>
      </c>
      <c r="P119" s="264">
        <v>423.0996045</v>
      </c>
      <c r="Q119" s="264">
        <v>372.7934313276325</v>
      </c>
      <c r="R119" s="264">
        <v>81.171982096399887</v>
      </c>
      <c r="S119" s="264">
        <v>81.171982096399887</v>
      </c>
      <c r="T119" s="269"/>
      <c r="U119" s="179">
        <v>12.693352230000059</v>
      </c>
      <c r="V119" s="179"/>
      <c r="AB119" s="177"/>
    </row>
    <row r="120" spans="1:41" x14ac:dyDescent="0.25">
      <c r="A120" s="269" t="s">
        <v>3444</v>
      </c>
      <c r="B120" s="269" t="s">
        <v>3551</v>
      </c>
      <c r="C120" s="269" t="s">
        <v>3486</v>
      </c>
      <c r="D120" s="270">
        <v>812</v>
      </c>
      <c r="E120" s="269" t="s">
        <v>451</v>
      </c>
      <c r="F120" s="268" t="s">
        <v>3651</v>
      </c>
      <c r="G120" s="268" t="s">
        <v>3483</v>
      </c>
      <c r="H120" s="267">
        <v>150</v>
      </c>
      <c r="I120" s="264"/>
      <c r="J120" s="273"/>
      <c r="K120" s="264">
        <v>0</v>
      </c>
      <c r="L120" s="210">
        <v>372.7934313276325</v>
      </c>
      <c r="M120" s="210">
        <v>423.0996045</v>
      </c>
      <c r="N120" s="210">
        <v>51.664739548335199</v>
      </c>
      <c r="O120" s="264">
        <v>51.664739548335199</v>
      </c>
      <c r="P120" s="264">
        <v>423.0996045</v>
      </c>
      <c r="Q120" s="264">
        <v>372.7934313276325</v>
      </c>
      <c r="R120" s="264">
        <v>81.171982096399887</v>
      </c>
      <c r="S120" s="264">
        <v>81.171982096399887</v>
      </c>
      <c r="T120" s="269"/>
      <c r="U120" s="179">
        <v>12.693352230000059</v>
      </c>
      <c r="V120" s="179"/>
      <c r="AB120" s="177"/>
    </row>
    <row r="121" spans="1:41" x14ac:dyDescent="0.25">
      <c r="A121" s="269"/>
      <c r="B121" s="269"/>
      <c r="C121" s="269"/>
      <c r="D121" s="270"/>
      <c r="E121" s="269"/>
      <c r="F121" s="268"/>
      <c r="G121" s="268"/>
      <c r="H121" s="267">
        <v>150</v>
      </c>
      <c r="I121" s="264"/>
      <c r="J121" s="273"/>
      <c r="K121" s="264">
        <v>0.20827999999999999</v>
      </c>
      <c r="L121" s="210">
        <v>372.89757132763248</v>
      </c>
      <c r="M121" s="210">
        <v>423.0996045</v>
      </c>
      <c r="N121" s="210">
        <v>51.664739548335199</v>
      </c>
      <c r="O121" s="264">
        <v>51.664739548335199</v>
      </c>
      <c r="P121" s="264">
        <v>423.0996045</v>
      </c>
      <c r="Q121" s="264">
        <v>373.00171132763251</v>
      </c>
      <c r="R121" s="264">
        <v>81.276122096399888</v>
      </c>
      <c r="S121" s="264">
        <v>81.380262096399889</v>
      </c>
      <c r="T121" s="269"/>
      <c r="U121" s="179">
        <v>12.79749223000006</v>
      </c>
      <c r="V121" s="179"/>
      <c r="AB121" s="177"/>
    </row>
    <row r="122" spans="1:41" x14ac:dyDescent="0.25">
      <c r="A122" s="269" t="s">
        <v>3444</v>
      </c>
      <c r="B122" s="269" t="s">
        <v>3551</v>
      </c>
      <c r="C122" s="269" t="s">
        <v>3576</v>
      </c>
      <c r="D122" s="270">
        <v>814</v>
      </c>
      <c r="E122" s="269" t="s">
        <v>3650</v>
      </c>
      <c r="F122" s="268" t="s">
        <v>3574</v>
      </c>
      <c r="G122" s="268" t="s">
        <v>3573</v>
      </c>
      <c r="H122" s="267"/>
      <c r="I122" s="264"/>
      <c r="J122" s="273"/>
      <c r="K122" s="264">
        <v>0</v>
      </c>
      <c r="L122" s="210">
        <v>373.00171132763251</v>
      </c>
      <c r="M122" s="210">
        <v>423.0996045</v>
      </c>
      <c r="N122" s="210">
        <v>51.664739548335199</v>
      </c>
      <c r="O122" s="264">
        <v>51.664739548335199</v>
      </c>
      <c r="P122" s="264">
        <v>423.0996045</v>
      </c>
      <c r="Q122" s="264">
        <v>373.00171132763251</v>
      </c>
      <c r="R122" s="264">
        <v>81.380262096399889</v>
      </c>
      <c r="S122" s="264">
        <v>81.380262096399889</v>
      </c>
      <c r="T122" s="269"/>
      <c r="U122" s="179">
        <v>12.901632230000061</v>
      </c>
      <c r="V122" s="179"/>
      <c r="AB122" s="177"/>
    </row>
    <row r="123" spans="1:41" x14ac:dyDescent="0.25">
      <c r="A123" s="269" t="s">
        <v>3444</v>
      </c>
      <c r="B123" s="269" t="s">
        <v>3551</v>
      </c>
      <c r="C123" s="269" t="s">
        <v>3346</v>
      </c>
      <c r="D123" s="270">
        <v>814</v>
      </c>
      <c r="E123" s="269" t="s">
        <v>687</v>
      </c>
      <c r="F123" s="268" t="s">
        <v>3478</v>
      </c>
      <c r="G123" s="268" t="s">
        <v>3345</v>
      </c>
      <c r="H123" s="267">
        <v>150</v>
      </c>
      <c r="I123" s="264"/>
      <c r="J123" s="273"/>
      <c r="K123" s="264">
        <v>0</v>
      </c>
      <c r="L123" s="210">
        <v>373.00171132763251</v>
      </c>
      <c r="M123" s="210">
        <v>423.0996045</v>
      </c>
      <c r="N123" s="210">
        <v>51.664739548335199</v>
      </c>
      <c r="O123" s="264">
        <v>51.664739548335199</v>
      </c>
      <c r="P123" s="264">
        <v>423.0996045</v>
      </c>
      <c r="Q123" s="264">
        <v>373.00171132763251</v>
      </c>
      <c r="R123" s="264">
        <v>81.380262096399889</v>
      </c>
      <c r="S123" s="264">
        <v>81.380262096399889</v>
      </c>
      <c r="T123" s="269"/>
      <c r="U123" s="179">
        <v>12.901632230000061</v>
      </c>
      <c r="V123" s="179"/>
      <c r="AB123" s="177"/>
    </row>
    <row r="124" spans="1:41" x14ac:dyDescent="0.25">
      <c r="A124" s="269"/>
      <c r="B124" s="269"/>
      <c r="C124" s="269"/>
      <c r="D124" s="270"/>
      <c r="E124" s="269"/>
      <c r="F124" s="268"/>
      <c r="G124" s="268"/>
      <c r="H124" s="267">
        <v>150</v>
      </c>
      <c r="I124" s="264"/>
      <c r="J124" s="273"/>
      <c r="K124" s="264">
        <v>0.21693289999999998</v>
      </c>
      <c r="L124" s="210">
        <v>373.11017777763254</v>
      </c>
      <c r="M124" s="210">
        <v>423.0996045</v>
      </c>
      <c r="N124" s="210">
        <v>51.664739548335199</v>
      </c>
      <c r="O124" s="264">
        <v>51.664739548335199</v>
      </c>
      <c r="P124" s="264">
        <v>423.0996045</v>
      </c>
      <c r="Q124" s="264">
        <v>373.21864422763252</v>
      </c>
      <c r="R124" s="264">
        <v>81.488728546399898</v>
      </c>
      <c r="S124" s="264">
        <v>81.597194996399892</v>
      </c>
      <c r="T124" s="269" t="s">
        <v>3581</v>
      </c>
      <c r="U124" s="179">
        <v>13.01009868000007</v>
      </c>
      <c r="V124" s="179"/>
      <c r="AB124" s="177"/>
    </row>
    <row r="125" spans="1:41" x14ac:dyDescent="0.25">
      <c r="A125" s="269" t="s">
        <v>3444</v>
      </c>
      <c r="B125" s="269" t="s">
        <v>3551</v>
      </c>
      <c r="C125" s="269" t="s">
        <v>3566</v>
      </c>
      <c r="D125" s="270">
        <v>818</v>
      </c>
      <c r="E125" s="269" t="s">
        <v>3649</v>
      </c>
      <c r="F125" s="268" t="s">
        <v>3582</v>
      </c>
      <c r="G125" s="268" t="s">
        <v>3563</v>
      </c>
      <c r="H125" s="267">
        <v>150</v>
      </c>
      <c r="I125" s="264"/>
      <c r="J125" s="273"/>
      <c r="K125" s="264">
        <v>0.4</v>
      </c>
      <c r="L125" s="210">
        <v>373.41864422763251</v>
      </c>
      <c r="M125" s="210">
        <v>423.0996045</v>
      </c>
      <c r="N125" s="210">
        <v>51.664739548335199</v>
      </c>
      <c r="O125" s="264">
        <v>51.664739548335199</v>
      </c>
      <c r="P125" s="264">
        <v>423.0996045</v>
      </c>
      <c r="Q125" s="264">
        <v>373.6186442276325</v>
      </c>
      <c r="R125" s="264">
        <v>81.797194996399895</v>
      </c>
      <c r="S125" s="264">
        <v>81.997194996399898</v>
      </c>
      <c r="T125" s="269"/>
      <c r="U125" s="179">
        <v>13.318565130000067</v>
      </c>
      <c r="V125" s="179"/>
      <c r="AB125" s="177"/>
    </row>
    <row r="126" spans="1:41" x14ac:dyDescent="0.25">
      <c r="A126" s="622"/>
      <c r="B126" s="622"/>
      <c r="C126" s="622"/>
      <c r="D126" s="625"/>
      <c r="E126" s="622" t="s">
        <v>624</v>
      </c>
      <c r="F126" s="624"/>
      <c r="G126" s="624"/>
      <c r="H126" s="267">
        <v>150</v>
      </c>
      <c r="I126" s="623"/>
      <c r="J126" s="273"/>
      <c r="K126" s="264">
        <v>2.5399999999999999E-2</v>
      </c>
      <c r="L126" s="210">
        <v>373.6313442276325</v>
      </c>
      <c r="M126" s="210">
        <v>423.0996045</v>
      </c>
      <c r="N126" s="210">
        <v>51.664739548335199</v>
      </c>
      <c r="O126" s="264">
        <v>51.664739548335199</v>
      </c>
      <c r="P126" s="264">
        <v>423.0996045</v>
      </c>
      <c r="Q126" s="264">
        <v>373.64404422763249</v>
      </c>
      <c r="R126" s="264">
        <v>82.009894996399908</v>
      </c>
      <c r="S126" s="264">
        <v>82.022594996399903</v>
      </c>
      <c r="T126" s="622"/>
      <c r="U126" s="179">
        <v>13.531265130000079</v>
      </c>
      <c r="V126" s="179"/>
      <c r="AB126" s="177"/>
    </row>
    <row r="127" spans="1:41" x14ac:dyDescent="0.25">
      <c r="A127" s="269" t="s">
        <v>3444</v>
      </c>
      <c r="B127" s="269" t="s">
        <v>3551</v>
      </c>
      <c r="C127" s="269" t="s">
        <v>1972</v>
      </c>
      <c r="D127" s="270">
        <v>821</v>
      </c>
      <c r="E127" s="269" t="s">
        <v>3648</v>
      </c>
      <c r="F127" s="268" t="s">
        <v>3569</v>
      </c>
      <c r="G127" s="268" t="s">
        <v>3568</v>
      </c>
      <c r="H127" s="267">
        <v>150</v>
      </c>
      <c r="I127" s="264"/>
      <c r="J127" s="273"/>
      <c r="K127" s="264">
        <v>0.1905</v>
      </c>
      <c r="L127" s="210">
        <v>373.73929422763251</v>
      </c>
      <c r="M127" s="210">
        <v>423.0996045</v>
      </c>
      <c r="N127" s="210">
        <v>51.664739548335199</v>
      </c>
      <c r="O127" s="264">
        <v>51.664739548335199</v>
      </c>
      <c r="P127" s="264">
        <v>423.0996045</v>
      </c>
      <c r="Q127" s="264">
        <v>373.83454422763248</v>
      </c>
      <c r="R127" s="264">
        <v>82.11784499639991</v>
      </c>
      <c r="S127" s="264">
        <v>82.213094996399903</v>
      </c>
      <c r="T127" s="269"/>
      <c r="U127" s="179">
        <v>13.639215130000082</v>
      </c>
      <c r="V127" s="179"/>
      <c r="AB127" s="177"/>
    </row>
    <row r="128" spans="1:41" x14ac:dyDescent="0.25">
      <c r="A128" s="269"/>
      <c r="B128" s="269"/>
      <c r="C128" s="269"/>
      <c r="D128" s="270"/>
      <c r="E128" s="269"/>
      <c r="F128" s="268"/>
      <c r="G128" s="268"/>
      <c r="H128" s="267">
        <v>150</v>
      </c>
      <c r="I128" s="264"/>
      <c r="J128" s="273"/>
      <c r="K128" s="264">
        <v>0.13973442999999999</v>
      </c>
      <c r="L128" s="210">
        <v>373.90441144263247</v>
      </c>
      <c r="M128" s="210">
        <v>423.0996045</v>
      </c>
      <c r="N128" s="210">
        <v>51.664739548335199</v>
      </c>
      <c r="O128" s="264">
        <v>51.664739548335199</v>
      </c>
      <c r="P128" s="264">
        <v>423.0996045</v>
      </c>
      <c r="Q128" s="264">
        <v>373.97427865763245</v>
      </c>
      <c r="R128" s="264">
        <v>82.282962211399905</v>
      </c>
      <c r="S128" s="264">
        <v>82.352829426399907</v>
      </c>
      <c r="T128" s="269"/>
      <c r="U128" s="179">
        <v>13.804332345000077</v>
      </c>
      <c r="V128" s="179"/>
      <c r="Z128" s="621"/>
      <c r="AB128" s="177"/>
    </row>
    <row r="129" spans="1:41" x14ac:dyDescent="0.25">
      <c r="A129" s="269" t="s">
        <v>3444</v>
      </c>
      <c r="B129" s="269" t="s">
        <v>3551</v>
      </c>
      <c r="C129" s="269" t="s">
        <v>2046</v>
      </c>
      <c r="D129" s="270">
        <v>824</v>
      </c>
      <c r="E129" s="269" t="s">
        <v>3647</v>
      </c>
      <c r="F129" s="268" t="s">
        <v>2318</v>
      </c>
      <c r="G129" s="268" t="s">
        <v>3646</v>
      </c>
      <c r="H129" s="267"/>
      <c r="I129" s="264"/>
      <c r="J129" s="273"/>
      <c r="K129" s="264">
        <v>0</v>
      </c>
      <c r="L129" s="210">
        <v>373.97427865763245</v>
      </c>
      <c r="M129" s="210">
        <v>423.0996045</v>
      </c>
      <c r="N129" s="210">
        <v>51.664739548335199</v>
      </c>
      <c r="O129" s="264">
        <v>51.664739548335199</v>
      </c>
      <c r="P129" s="264">
        <v>423.0996045</v>
      </c>
      <c r="Q129" s="264">
        <v>373.97427865763245</v>
      </c>
      <c r="R129" s="264">
        <v>82.352829426399907</v>
      </c>
      <c r="S129" s="264">
        <v>82.352829426399907</v>
      </c>
      <c r="T129" s="269"/>
      <c r="U129" s="179">
        <v>13.874199560000079</v>
      </c>
      <c r="V129" s="179"/>
      <c r="AB129" s="177"/>
    </row>
    <row r="130" spans="1:41" x14ac:dyDescent="0.25">
      <c r="A130" s="269"/>
      <c r="B130" s="269"/>
      <c r="C130" s="269"/>
      <c r="D130" s="270"/>
      <c r="E130" s="269"/>
      <c r="F130" s="268"/>
      <c r="G130" s="268"/>
      <c r="H130" s="267">
        <v>150</v>
      </c>
      <c r="I130" s="264"/>
      <c r="J130" s="273"/>
      <c r="K130" s="264">
        <v>3.87985E-2</v>
      </c>
      <c r="L130" s="210">
        <v>373.99367790763245</v>
      </c>
      <c r="M130" s="210">
        <v>423.0996045</v>
      </c>
      <c r="N130" s="210">
        <v>51.664739548335199</v>
      </c>
      <c r="O130" s="264">
        <v>51.664739548335199</v>
      </c>
      <c r="P130" s="264">
        <v>423.0996045</v>
      </c>
      <c r="Q130" s="264">
        <v>374.01307715763244</v>
      </c>
      <c r="R130" s="264">
        <v>82.372228676399899</v>
      </c>
      <c r="S130" s="264">
        <v>82.391627926399906</v>
      </c>
      <c r="T130" s="269"/>
      <c r="U130" s="179">
        <v>13.893598810000071</v>
      </c>
      <c r="V130" s="179"/>
      <c r="AB130" s="177"/>
    </row>
    <row r="131" spans="1:41" x14ac:dyDescent="0.25">
      <c r="A131" s="269" t="s">
        <v>3444</v>
      </c>
      <c r="B131" s="269" t="s">
        <v>3551</v>
      </c>
      <c r="C131" s="269" t="s">
        <v>1984</v>
      </c>
      <c r="D131" s="270">
        <v>824</v>
      </c>
      <c r="E131" s="269" t="s">
        <v>59</v>
      </c>
      <c r="F131" s="268" t="s">
        <v>3494</v>
      </c>
      <c r="G131" s="268" t="s">
        <v>3594</v>
      </c>
      <c r="H131" s="267">
        <v>150</v>
      </c>
      <c r="I131" s="264"/>
      <c r="J131" s="273"/>
      <c r="K131" s="264">
        <v>0</v>
      </c>
      <c r="L131" s="210">
        <v>374.01307715763244</v>
      </c>
      <c r="M131" s="210">
        <v>423.0996045</v>
      </c>
      <c r="N131" s="210">
        <v>51.664739548335199</v>
      </c>
      <c r="O131" s="264">
        <v>51.664739548335199</v>
      </c>
      <c r="P131" s="264">
        <v>423.0996045</v>
      </c>
      <c r="Q131" s="264">
        <v>374.01307715763244</v>
      </c>
      <c r="R131" s="264">
        <v>82.391627926399906</v>
      </c>
      <c r="S131" s="264">
        <v>82.391627926399906</v>
      </c>
      <c r="T131" s="269"/>
      <c r="U131" s="179">
        <v>13.912998060000078</v>
      </c>
      <c r="V131" s="179"/>
      <c r="AB131" s="177"/>
    </row>
    <row r="132" spans="1:41" x14ac:dyDescent="0.25">
      <c r="A132" s="269"/>
      <c r="B132" s="269"/>
      <c r="C132" s="269"/>
      <c r="D132" s="270"/>
      <c r="E132" s="269" t="s">
        <v>624</v>
      </c>
      <c r="F132" s="268"/>
      <c r="G132" s="268"/>
      <c r="H132" s="267">
        <v>150</v>
      </c>
      <c r="I132" s="264"/>
      <c r="J132" s="273"/>
      <c r="K132" s="264">
        <v>0.201795328</v>
      </c>
      <c r="L132" s="210">
        <v>374.11397482163244</v>
      </c>
      <c r="M132" s="210">
        <v>423.0996045</v>
      </c>
      <c r="N132" s="210">
        <v>51.664739548335199</v>
      </c>
      <c r="O132" s="264">
        <v>51.664739548335199</v>
      </c>
      <c r="P132" s="264">
        <v>423.0996045</v>
      </c>
      <c r="Q132" s="264">
        <v>374.21487248563244</v>
      </c>
      <c r="R132" s="264">
        <v>82.492525590399907</v>
      </c>
      <c r="S132" s="264">
        <v>82.593423254399909</v>
      </c>
      <c r="T132" s="269"/>
      <c r="U132" s="179">
        <v>14.013895724000079</v>
      </c>
      <c r="V132" s="179"/>
      <c r="AB132" s="177"/>
    </row>
    <row r="133" spans="1:41" x14ac:dyDescent="0.25">
      <c r="A133" s="269" t="s">
        <v>3444</v>
      </c>
      <c r="B133" s="269" t="s">
        <v>3551</v>
      </c>
      <c r="C133" s="269" t="s">
        <v>1992</v>
      </c>
      <c r="D133" s="270">
        <v>826</v>
      </c>
      <c r="E133" s="269" t="s">
        <v>3645</v>
      </c>
      <c r="F133" s="268" t="s">
        <v>3602</v>
      </c>
      <c r="G133" s="268" t="s">
        <v>1989</v>
      </c>
      <c r="H133" s="267">
        <v>150</v>
      </c>
      <c r="I133" s="264"/>
      <c r="J133" s="273"/>
      <c r="K133" s="264">
        <v>8.0264000000000002E-2</v>
      </c>
      <c r="L133" s="210">
        <v>374.25500448563241</v>
      </c>
      <c r="M133" s="210">
        <v>423.0996045</v>
      </c>
      <c r="N133" s="210">
        <v>51.664739548335199</v>
      </c>
      <c r="O133" s="264">
        <v>51.664739548335199</v>
      </c>
      <c r="P133" s="264">
        <v>423.0996045</v>
      </c>
      <c r="Q133" s="264">
        <v>374.29513648563244</v>
      </c>
      <c r="R133" s="264">
        <v>82.633555254399909</v>
      </c>
      <c r="S133" s="264">
        <v>82.673687254399908</v>
      </c>
      <c r="T133" s="269"/>
      <c r="U133" s="179">
        <v>14.15492538800008</v>
      </c>
      <c r="V133" s="179"/>
      <c r="AB133" s="177"/>
    </row>
    <row r="134" spans="1:41" x14ac:dyDescent="0.25">
      <c r="A134" s="269"/>
      <c r="B134" s="269"/>
      <c r="C134" s="269"/>
      <c r="D134" s="270"/>
      <c r="E134" s="269" t="s">
        <v>624</v>
      </c>
      <c r="F134" s="268"/>
      <c r="G134" s="268"/>
      <c r="H134" s="267">
        <v>150</v>
      </c>
      <c r="I134" s="264"/>
      <c r="J134" s="273"/>
      <c r="K134" s="264">
        <v>0.123508742</v>
      </c>
      <c r="L134" s="210">
        <v>374.35689085663245</v>
      </c>
      <c r="M134" s="210">
        <v>423.0996045</v>
      </c>
      <c r="N134" s="210">
        <v>51.664739548335199</v>
      </c>
      <c r="O134" s="274">
        <v>51.664739548335199</v>
      </c>
      <c r="P134" s="264">
        <v>423.0996045</v>
      </c>
      <c r="Q134" s="274">
        <v>374.41864522763245</v>
      </c>
      <c r="R134" s="264">
        <v>82.735441625399901</v>
      </c>
      <c r="S134" s="264">
        <v>82.797195996399907</v>
      </c>
      <c r="T134" s="269" t="s">
        <v>3604</v>
      </c>
      <c r="U134" s="179">
        <v>14.256811759000072</v>
      </c>
      <c r="V134" s="179"/>
      <c r="AB134" s="177"/>
    </row>
    <row r="135" spans="1:41" x14ac:dyDescent="0.25">
      <c r="A135" s="615" t="s">
        <v>3444</v>
      </c>
      <c r="B135" s="615" t="s">
        <v>3551</v>
      </c>
      <c r="C135" s="615" t="s">
        <v>3611</v>
      </c>
      <c r="D135" s="616">
        <v>833</v>
      </c>
      <c r="E135" s="615" t="s">
        <v>3644</v>
      </c>
      <c r="F135" s="614" t="s">
        <v>3609</v>
      </c>
      <c r="G135" s="614" t="s">
        <v>3643</v>
      </c>
      <c r="H135" s="612" t="s">
        <v>3607</v>
      </c>
      <c r="I135" s="610"/>
      <c r="J135" s="611"/>
      <c r="K135" s="610">
        <v>1</v>
      </c>
      <c r="L135" s="210">
        <v>374.73695511381624</v>
      </c>
      <c r="M135" s="210">
        <v>423.0996045</v>
      </c>
      <c r="N135" s="210">
        <v>51.346429662151408</v>
      </c>
      <c r="O135" s="610">
        <v>51.028119775967617</v>
      </c>
      <c r="P135" s="610">
        <v>423.0996045</v>
      </c>
      <c r="Q135" s="610">
        <v>375.05526500000002</v>
      </c>
      <c r="R135" s="610">
        <v>83.297195996399907</v>
      </c>
      <c r="S135" s="610">
        <v>83.797195996399907</v>
      </c>
      <c r="T135" s="615"/>
      <c r="U135" s="179">
        <v>14.818566130000079</v>
      </c>
      <c r="V135" s="179"/>
      <c r="AB135" s="177"/>
    </row>
    <row r="136" spans="1:41" x14ac:dyDescent="0.25">
      <c r="A136" s="615" t="s">
        <v>3444</v>
      </c>
      <c r="B136" s="615" t="s">
        <v>3551</v>
      </c>
      <c r="C136" s="615" t="s">
        <v>1978</v>
      </c>
      <c r="D136" s="616">
        <v>833</v>
      </c>
      <c r="E136" s="615" t="s">
        <v>3642</v>
      </c>
      <c r="F136" s="614" t="s">
        <v>1976</v>
      </c>
      <c r="G136" s="614" t="s">
        <v>3539</v>
      </c>
      <c r="H136" s="612"/>
      <c r="I136" s="610"/>
      <c r="J136" s="611"/>
      <c r="K136" s="610">
        <v>0</v>
      </c>
      <c r="L136" s="210">
        <v>375.05526500000002</v>
      </c>
      <c r="M136" s="210">
        <v>423.0996045</v>
      </c>
      <c r="N136" s="210">
        <v>51.028119775967617</v>
      </c>
      <c r="O136" s="610">
        <v>51.028119775967617</v>
      </c>
      <c r="P136" s="610">
        <v>423.0996045</v>
      </c>
      <c r="Q136" s="610">
        <v>375.05526500000002</v>
      </c>
      <c r="R136" s="610">
        <v>83.797195996399907</v>
      </c>
      <c r="S136" s="610">
        <v>83.797195996399907</v>
      </c>
      <c r="T136" s="615" t="s">
        <v>3605</v>
      </c>
      <c r="U136" s="179">
        <v>15.318566130000079</v>
      </c>
      <c r="V136" s="179"/>
      <c r="AB136" s="177"/>
    </row>
    <row r="137" spans="1:41" x14ac:dyDescent="0.25">
      <c r="A137" s="615"/>
      <c r="B137" s="615"/>
      <c r="C137" s="615"/>
      <c r="D137" s="616"/>
      <c r="E137" s="615"/>
      <c r="F137" s="614"/>
      <c r="G137" s="613"/>
      <c r="H137" s="612">
        <v>150</v>
      </c>
      <c r="I137" s="610"/>
      <c r="J137" s="611"/>
      <c r="K137" s="610">
        <v>0</v>
      </c>
      <c r="L137" s="210">
        <v>375.05526500000002</v>
      </c>
      <c r="M137" s="210">
        <v>423.0996045</v>
      </c>
      <c r="N137" s="210">
        <v>50.968244775967619</v>
      </c>
      <c r="O137" s="610">
        <v>50.908369775967614</v>
      </c>
      <c r="P137" s="610">
        <v>423.0996045</v>
      </c>
      <c r="Q137" s="610">
        <v>375.05526500000002</v>
      </c>
      <c r="R137" s="610">
        <v>83.797195996399907</v>
      </c>
      <c r="S137" s="610">
        <v>83.797195996399907</v>
      </c>
      <c r="T137" s="615"/>
      <c r="U137" s="179">
        <v>15.318566130000079</v>
      </c>
      <c r="V137" s="179"/>
      <c r="AB137" s="177"/>
    </row>
    <row r="138" spans="1:41" x14ac:dyDescent="0.25">
      <c r="A138" s="615"/>
      <c r="B138" s="615"/>
      <c r="C138" s="615"/>
      <c r="D138" s="616"/>
      <c r="E138" s="615"/>
      <c r="F138" s="614"/>
      <c r="G138" s="614"/>
      <c r="H138" s="612">
        <v>150</v>
      </c>
      <c r="I138" s="610"/>
      <c r="J138" s="611"/>
      <c r="K138" s="610">
        <v>0.11975</v>
      </c>
      <c r="L138" s="210">
        <v>375.05526500000002</v>
      </c>
      <c r="M138" s="210">
        <v>423.0996045</v>
      </c>
      <c r="N138" s="210">
        <v>50.908369775967614</v>
      </c>
      <c r="O138" s="610">
        <v>50.908369775967614</v>
      </c>
      <c r="P138" s="610">
        <v>423.0996045</v>
      </c>
      <c r="Q138" s="610">
        <v>375.05526500000002</v>
      </c>
      <c r="R138" s="610">
        <v>83.857070996399898</v>
      </c>
      <c r="S138" s="610">
        <v>83.916945996399903</v>
      </c>
      <c r="T138" s="615" t="s">
        <v>3604</v>
      </c>
      <c r="U138" s="179">
        <v>15.37844113000007</v>
      </c>
      <c r="V138" s="179"/>
      <c r="AB138" s="177"/>
    </row>
    <row r="139" spans="1:41" x14ac:dyDescent="0.25">
      <c r="A139" s="615" t="s">
        <v>3444</v>
      </c>
      <c r="B139" s="615" t="s">
        <v>3551</v>
      </c>
      <c r="C139" s="615" t="s">
        <v>1972</v>
      </c>
      <c r="D139" s="616">
        <v>840</v>
      </c>
      <c r="E139" s="615" t="s">
        <v>3641</v>
      </c>
      <c r="F139" s="614" t="s">
        <v>3569</v>
      </c>
      <c r="G139" s="614" t="s">
        <v>3568</v>
      </c>
      <c r="H139" s="612">
        <v>150</v>
      </c>
      <c r="I139" s="610"/>
      <c r="J139" s="611"/>
      <c r="K139" s="610">
        <v>0.1905</v>
      </c>
      <c r="L139" s="210">
        <v>375.05526500000002</v>
      </c>
      <c r="M139" s="210">
        <v>423.0996045</v>
      </c>
      <c r="N139" s="210">
        <v>50.813119775967614</v>
      </c>
      <c r="O139" s="610">
        <v>50.717869775967614</v>
      </c>
      <c r="P139" s="610">
        <v>423.0996045</v>
      </c>
      <c r="Q139" s="610">
        <v>375.05526500000002</v>
      </c>
      <c r="R139" s="610">
        <v>84.01219599639991</v>
      </c>
      <c r="S139" s="610">
        <v>84.107445996399903</v>
      </c>
      <c r="T139" s="615"/>
      <c r="U139" s="179">
        <v>15.533566130000082</v>
      </c>
      <c r="V139" s="179"/>
      <c r="AB139" s="177"/>
    </row>
    <row r="140" spans="1:41" x14ac:dyDescent="0.25">
      <c r="A140" s="615"/>
      <c r="B140" s="615"/>
      <c r="C140" s="615"/>
      <c r="D140" s="616"/>
      <c r="E140" s="615"/>
      <c r="F140" s="614"/>
      <c r="G140" s="614"/>
      <c r="H140" s="612">
        <v>150</v>
      </c>
      <c r="I140" s="610"/>
      <c r="J140" s="611"/>
      <c r="K140" s="610">
        <v>0.23975000000000007</v>
      </c>
      <c r="L140" s="210">
        <v>375.05526500000002</v>
      </c>
      <c r="M140" s="210">
        <v>423.0996045</v>
      </c>
      <c r="N140" s="210">
        <v>50.597994775967614</v>
      </c>
      <c r="O140" s="610">
        <v>50.478119775967613</v>
      </c>
      <c r="P140" s="610">
        <v>423.0996045</v>
      </c>
      <c r="Q140" s="610">
        <v>375.05526500000002</v>
      </c>
      <c r="R140" s="610">
        <v>84.227320996399911</v>
      </c>
      <c r="S140" s="610">
        <v>84.347195996399904</v>
      </c>
      <c r="T140" s="615"/>
      <c r="U140" s="179">
        <v>15.748691130000083</v>
      </c>
      <c r="V140" s="179"/>
      <c r="AB140" s="177"/>
    </row>
    <row r="141" spans="1:41" x14ac:dyDescent="0.25">
      <c r="A141" s="615" t="s">
        <v>3444</v>
      </c>
      <c r="B141" s="615" t="s">
        <v>3551</v>
      </c>
      <c r="C141" s="615" t="s">
        <v>3618</v>
      </c>
      <c r="D141" s="616">
        <v>844</v>
      </c>
      <c r="E141" s="615" t="s">
        <v>3640</v>
      </c>
      <c r="F141" s="614" t="s">
        <v>3616</v>
      </c>
      <c r="G141" s="614" t="s">
        <v>3615</v>
      </c>
      <c r="H141" s="612">
        <v>150</v>
      </c>
      <c r="I141" s="610"/>
      <c r="J141" s="611"/>
      <c r="K141" s="610">
        <v>0.2</v>
      </c>
      <c r="L141" s="210">
        <v>375.05526500000002</v>
      </c>
      <c r="M141" s="210">
        <v>423.0996045</v>
      </c>
      <c r="N141" s="210">
        <v>50.378119775967612</v>
      </c>
      <c r="O141" s="610">
        <v>50.27811977596761</v>
      </c>
      <c r="P141" s="610">
        <v>423.0996045</v>
      </c>
      <c r="Q141" s="610">
        <v>375.05526500000002</v>
      </c>
      <c r="R141" s="610">
        <v>84.447195996399913</v>
      </c>
      <c r="S141" s="610">
        <v>84.547195996399907</v>
      </c>
      <c r="T141" s="615" t="s">
        <v>3614</v>
      </c>
      <c r="U141" s="179">
        <v>15.968566130000085</v>
      </c>
      <c r="V141" s="179"/>
      <c r="AB141" s="177"/>
    </row>
    <row r="142" spans="1:41" s="598" customFormat="1" x14ac:dyDescent="0.25">
      <c r="A142" s="615"/>
      <c r="B142" s="615"/>
      <c r="C142" s="615"/>
      <c r="D142" s="616"/>
      <c r="E142" s="615" t="s">
        <v>624</v>
      </c>
      <c r="F142" s="614"/>
      <c r="G142" s="614"/>
      <c r="H142" s="612">
        <v>150</v>
      </c>
      <c r="I142" s="610"/>
      <c r="J142" s="611"/>
      <c r="K142" s="610">
        <v>0.13500000000000001</v>
      </c>
      <c r="L142" s="210">
        <v>375.05526500000002</v>
      </c>
      <c r="M142" s="210">
        <v>423.0996045</v>
      </c>
      <c r="N142" s="210">
        <v>50.210619775967615</v>
      </c>
      <c r="O142" s="610">
        <v>50.143119775967612</v>
      </c>
      <c r="P142" s="610">
        <v>423.0996045</v>
      </c>
      <c r="Q142" s="610">
        <v>375.05526500000002</v>
      </c>
      <c r="R142" s="610">
        <v>84.614695996399917</v>
      </c>
      <c r="S142" s="610">
        <v>84.682195996399912</v>
      </c>
      <c r="T142" s="615" t="s">
        <v>3614</v>
      </c>
      <c r="U142" s="179">
        <v>16.136066130000088</v>
      </c>
      <c r="V142" s="179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</row>
    <row r="143" spans="1:41" s="598" customFormat="1" x14ac:dyDescent="0.25">
      <c r="A143" s="615" t="s">
        <v>3444</v>
      </c>
      <c r="B143" s="615" t="s">
        <v>3551</v>
      </c>
      <c r="C143" s="615" t="s">
        <v>3621</v>
      </c>
      <c r="D143" s="616">
        <v>848</v>
      </c>
      <c r="E143" s="615" t="s">
        <v>3639</v>
      </c>
      <c r="F143" s="614" t="s">
        <v>3616</v>
      </c>
      <c r="G143" s="614" t="s">
        <v>3619</v>
      </c>
      <c r="H143" s="612">
        <v>150</v>
      </c>
      <c r="I143" s="610"/>
      <c r="J143" s="611"/>
      <c r="K143" s="610">
        <v>0.2</v>
      </c>
      <c r="L143" s="210">
        <v>375.05526500000002</v>
      </c>
      <c r="M143" s="210">
        <v>423.0996045</v>
      </c>
      <c r="N143" s="210">
        <v>50.043119775967611</v>
      </c>
      <c r="O143" s="610">
        <v>49.94311977596761</v>
      </c>
      <c r="P143" s="610">
        <v>423.0996045</v>
      </c>
      <c r="Q143" s="610">
        <v>375.05526500000002</v>
      </c>
      <c r="R143" s="610">
        <v>84.782195996399921</v>
      </c>
      <c r="S143" s="610">
        <v>84.882195996399915</v>
      </c>
      <c r="T143" s="615" t="s">
        <v>3614</v>
      </c>
      <c r="U143" s="179">
        <v>16.303566130000092</v>
      </c>
      <c r="V143" s="179"/>
      <c r="W143" s="177"/>
      <c r="X143" s="177"/>
      <c r="Y143" s="177"/>
      <c r="Z143" s="177"/>
      <c r="AA143" s="177"/>
      <c r="AB143" s="177"/>
      <c r="AC143" s="177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</row>
    <row r="144" spans="1:41" x14ac:dyDescent="0.25">
      <c r="A144" s="615"/>
      <c r="B144" s="615"/>
      <c r="C144" s="615"/>
      <c r="D144" s="616"/>
      <c r="E144" s="615" t="s">
        <v>624</v>
      </c>
      <c r="F144" s="614"/>
      <c r="G144" s="614"/>
      <c r="H144" s="612">
        <v>150</v>
      </c>
      <c r="I144" s="610"/>
      <c r="J144" s="611"/>
      <c r="K144" s="610">
        <v>0.13500000000000001</v>
      </c>
      <c r="L144" s="210">
        <v>375.05526500000002</v>
      </c>
      <c r="M144" s="210">
        <v>423.0996045</v>
      </c>
      <c r="N144" s="210">
        <v>49.875619775967607</v>
      </c>
      <c r="O144" s="610">
        <v>49.808119775967612</v>
      </c>
      <c r="P144" s="610">
        <v>423.0996045</v>
      </c>
      <c r="Q144" s="610">
        <v>375.05526500000002</v>
      </c>
      <c r="R144" s="610">
        <v>84.949695996399925</v>
      </c>
      <c r="S144" s="610">
        <v>85.01719599639992</v>
      </c>
      <c r="T144" s="615" t="s">
        <v>3614</v>
      </c>
      <c r="U144" s="179">
        <v>16.471066130000096</v>
      </c>
      <c r="V144" s="179"/>
      <c r="AB144" s="177"/>
    </row>
    <row r="145" spans="1:41" x14ac:dyDescent="0.25">
      <c r="A145" s="615" t="s">
        <v>3444</v>
      </c>
      <c r="B145" s="615" t="s">
        <v>3551</v>
      </c>
      <c r="C145" s="615" t="s">
        <v>3618</v>
      </c>
      <c r="D145" s="616">
        <v>851</v>
      </c>
      <c r="E145" s="615" t="s">
        <v>3638</v>
      </c>
      <c r="F145" s="614" t="s">
        <v>3616</v>
      </c>
      <c r="G145" s="614" t="s">
        <v>3615</v>
      </c>
      <c r="H145" s="612">
        <v>150</v>
      </c>
      <c r="I145" s="610"/>
      <c r="J145" s="611"/>
      <c r="K145" s="610">
        <v>0.2</v>
      </c>
      <c r="L145" s="210">
        <v>375.05526500000002</v>
      </c>
      <c r="M145" s="210">
        <v>423.0996045</v>
      </c>
      <c r="N145" s="210">
        <v>49.70811977596761</v>
      </c>
      <c r="O145" s="610">
        <v>49.608119775967609</v>
      </c>
      <c r="P145" s="610">
        <v>423.0996045</v>
      </c>
      <c r="Q145" s="610">
        <v>375.05526500000002</v>
      </c>
      <c r="R145" s="610">
        <v>85.117195996399929</v>
      </c>
      <c r="S145" s="610">
        <v>85.217195996399923</v>
      </c>
      <c r="T145" s="615" t="s">
        <v>3614</v>
      </c>
      <c r="U145" s="179">
        <v>16.6385661300001</v>
      </c>
      <c r="V145" s="179"/>
      <c r="AB145" s="177"/>
    </row>
    <row r="146" spans="1:41" x14ac:dyDescent="0.25">
      <c r="A146" s="615"/>
      <c r="B146" s="615"/>
      <c r="C146" s="615"/>
      <c r="D146" s="616"/>
      <c r="E146" s="615" t="s">
        <v>624</v>
      </c>
      <c r="F146" s="614"/>
      <c r="G146" s="614" t="s">
        <v>3490</v>
      </c>
      <c r="H146" s="612">
        <v>150</v>
      </c>
      <c r="I146" s="610"/>
      <c r="J146" s="611"/>
      <c r="K146" s="610">
        <v>0.34301573259999996</v>
      </c>
      <c r="L146" s="210">
        <v>375.05526500000002</v>
      </c>
      <c r="M146" s="210">
        <v>423.0996045</v>
      </c>
      <c r="N146" s="210">
        <v>49.436611909667604</v>
      </c>
      <c r="O146" s="610">
        <v>49.265104043367607</v>
      </c>
      <c r="P146" s="610">
        <v>423.0996045</v>
      </c>
      <c r="Q146" s="610">
        <v>375.05526500000002</v>
      </c>
      <c r="R146" s="610">
        <v>85.388703862699913</v>
      </c>
      <c r="S146" s="610">
        <v>85.560211728999917</v>
      </c>
      <c r="T146" s="615"/>
      <c r="U146" s="179">
        <v>16.910073996300085</v>
      </c>
      <c r="V146" s="179"/>
      <c r="AB146" s="177"/>
    </row>
    <row r="147" spans="1:41" x14ac:dyDescent="0.25">
      <c r="A147" s="615" t="s">
        <v>3444</v>
      </c>
      <c r="B147" s="615" t="s">
        <v>3551</v>
      </c>
      <c r="C147" s="615" t="s">
        <v>1984</v>
      </c>
      <c r="D147" s="616">
        <v>856</v>
      </c>
      <c r="E147" s="615" t="s">
        <v>34</v>
      </c>
      <c r="F147" s="614" t="s">
        <v>3494</v>
      </c>
      <c r="G147" s="614" t="s">
        <v>3594</v>
      </c>
      <c r="H147" s="612">
        <v>150</v>
      </c>
      <c r="I147" s="610"/>
      <c r="J147" s="611"/>
      <c r="K147" s="610">
        <v>0</v>
      </c>
      <c r="L147" s="210">
        <v>375.05526500000002</v>
      </c>
      <c r="M147" s="210">
        <v>423.0996045</v>
      </c>
      <c r="N147" s="210">
        <v>49.265104043367607</v>
      </c>
      <c r="O147" s="610">
        <v>49.265104043367607</v>
      </c>
      <c r="P147" s="610">
        <v>423.0996045</v>
      </c>
      <c r="Q147" s="610">
        <v>375.05526500000002</v>
      </c>
      <c r="R147" s="610">
        <v>85.560211728999917</v>
      </c>
      <c r="S147" s="610">
        <v>85.560211728999917</v>
      </c>
      <c r="T147" s="615"/>
      <c r="U147" s="179">
        <v>17.081581862600089</v>
      </c>
      <c r="V147" s="179"/>
      <c r="AB147" s="177"/>
      <c r="AO147" s="598"/>
    </row>
    <row r="148" spans="1:41" x14ac:dyDescent="0.25">
      <c r="A148" s="615"/>
      <c r="B148" s="615"/>
      <c r="C148" s="615"/>
      <c r="D148" s="616"/>
      <c r="E148" s="615" t="s">
        <v>624</v>
      </c>
      <c r="F148" s="614"/>
      <c r="G148" s="614" t="s">
        <v>2647</v>
      </c>
      <c r="H148" s="612">
        <v>150</v>
      </c>
      <c r="I148" s="610"/>
      <c r="J148" s="611"/>
      <c r="K148" s="610">
        <v>0.73972971300000001</v>
      </c>
      <c r="L148" s="210">
        <v>375.05526500000002</v>
      </c>
      <c r="M148" s="210">
        <v>423.0996045</v>
      </c>
      <c r="N148" s="210">
        <v>48.895239186867606</v>
      </c>
      <c r="O148" s="610">
        <v>48.525374330367605</v>
      </c>
      <c r="P148" s="610">
        <v>423.0996045</v>
      </c>
      <c r="Q148" s="610">
        <v>375.05526500000002</v>
      </c>
      <c r="R148" s="610">
        <v>85.930076585499918</v>
      </c>
      <c r="S148" s="610">
        <v>86.29994144199992</v>
      </c>
      <c r="T148" s="615"/>
      <c r="U148" s="179">
        <v>17.45144671910009</v>
      </c>
      <c r="V148" s="179"/>
      <c r="AB148" s="177"/>
      <c r="AO148" s="598"/>
    </row>
    <row r="149" spans="1:41" x14ac:dyDescent="0.25">
      <c r="A149" s="615"/>
      <c r="B149" s="615"/>
      <c r="C149" s="615"/>
      <c r="D149" s="616"/>
      <c r="E149" s="615" t="s">
        <v>624</v>
      </c>
      <c r="F149" s="614"/>
      <c r="G149" s="614" t="s">
        <v>3623</v>
      </c>
      <c r="H149" s="612">
        <v>150</v>
      </c>
      <c r="I149" s="610"/>
      <c r="J149" s="611"/>
      <c r="K149" s="610">
        <v>0</v>
      </c>
      <c r="L149" s="210">
        <v>375.05526500000002</v>
      </c>
      <c r="M149" s="210">
        <v>423.0996045</v>
      </c>
      <c r="N149" s="210">
        <v>48.525374330367605</v>
      </c>
      <c r="O149" s="610">
        <v>48.525374330367605</v>
      </c>
      <c r="P149" s="610">
        <v>423.0996045</v>
      </c>
      <c r="Q149" s="610">
        <v>375.05526500000002</v>
      </c>
      <c r="R149" s="610">
        <v>86.29994144199992</v>
      </c>
      <c r="S149" s="610">
        <v>86.29994144199992</v>
      </c>
      <c r="T149" s="615"/>
      <c r="U149" s="179">
        <v>17.821311575600092</v>
      </c>
      <c r="V149" s="179"/>
      <c r="AB149" s="177"/>
      <c r="AO149" s="598"/>
    </row>
    <row r="150" spans="1:41" x14ac:dyDescent="0.25">
      <c r="A150" s="615" t="s">
        <v>3444</v>
      </c>
      <c r="B150" s="615" t="s">
        <v>3551</v>
      </c>
      <c r="C150" s="615" t="s">
        <v>3576</v>
      </c>
      <c r="D150" s="616">
        <v>863</v>
      </c>
      <c r="E150" s="615" t="s">
        <v>3637</v>
      </c>
      <c r="F150" s="614" t="s">
        <v>3574</v>
      </c>
      <c r="G150" s="614" t="s">
        <v>3573</v>
      </c>
      <c r="H150" s="612"/>
      <c r="I150" s="610"/>
      <c r="J150" s="611"/>
      <c r="K150" s="610">
        <v>0</v>
      </c>
      <c r="L150" s="210">
        <v>375.05526500000002</v>
      </c>
      <c r="M150" s="210">
        <v>423.0996045</v>
      </c>
      <c r="N150" s="210">
        <v>48.525374330367605</v>
      </c>
      <c r="O150" s="610">
        <v>48.525374330367605</v>
      </c>
      <c r="P150" s="610">
        <v>423.0996045</v>
      </c>
      <c r="Q150" s="610">
        <v>375.05526500000002</v>
      </c>
      <c r="R150" s="610">
        <v>86.29994144199992</v>
      </c>
      <c r="S150" s="610">
        <v>86.29994144199992</v>
      </c>
      <c r="T150" s="615"/>
      <c r="U150" s="179">
        <v>17.821311575600092</v>
      </c>
      <c r="V150" s="179"/>
      <c r="AB150" s="177"/>
      <c r="AO150" s="598"/>
    </row>
    <row r="151" spans="1:41" x14ac:dyDescent="0.25">
      <c r="A151" s="615"/>
      <c r="B151" s="615"/>
      <c r="C151" s="615"/>
      <c r="D151" s="616"/>
      <c r="E151" s="615"/>
      <c r="F151" s="614"/>
      <c r="G151" s="614"/>
      <c r="H151" s="612">
        <v>150</v>
      </c>
      <c r="I151" s="610"/>
      <c r="J151" s="611"/>
      <c r="K151" s="610">
        <v>0.42075455</v>
      </c>
      <c r="L151" s="210">
        <v>375.05526500000002</v>
      </c>
      <c r="M151" s="210">
        <v>423.0996045</v>
      </c>
      <c r="N151" s="210">
        <v>48.314997055367606</v>
      </c>
      <c r="O151" s="610">
        <v>48.104619780367607</v>
      </c>
      <c r="P151" s="610">
        <v>423.0996045</v>
      </c>
      <c r="Q151" s="610">
        <v>375.05526500000002</v>
      </c>
      <c r="R151" s="610">
        <v>86.510318716999919</v>
      </c>
      <c r="S151" s="610">
        <v>86.720695991999918</v>
      </c>
      <c r="T151" s="615"/>
      <c r="U151" s="179">
        <v>18.031688850600091</v>
      </c>
      <c r="V151" s="179"/>
      <c r="AB151" s="177"/>
    </row>
    <row r="152" spans="1:41" x14ac:dyDescent="0.25">
      <c r="A152" s="615" t="s">
        <v>3444</v>
      </c>
      <c r="B152" s="615" t="s">
        <v>3551</v>
      </c>
      <c r="C152" s="615" t="s">
        <v>1972</v>
      </c>
      <c r="D152" s="616">
        <v>868</v>
      </c>
      <c r="E152" s="615" t="s">
        <v>3636</v>
      </c>
      <c r="F152" s="614" t="s">
        <v>3569</v>
      </c>
      <c r="G152" s="614" t="s">
        <v>3568</v>
      </c>
      <c r="H152" s="612">
        <v>150</v>
      </c>
      <c r="I152" s="610"/>
      <c r="J152" s="611"/>
      <c r="K152" s="610">
        <v>0.1905</v>
      </c>
      <c r="L152" s="210">
        <v>375.05526500000002</v>
      </c>
      <c r="M152" s="210">
        <v>423.0996045</v>
      </c>
      <c r="N152" s="210">
        <v>48.009369780367606</v>
      </c>
      <c r="O152" s="610">
        <v>47.914119780367606</v>
      </c>
      <c r="P152" s="610">
        <v>423.0996045</v>
      </c>
      <c r="Q152" s="610">
        <v>375.05526500000002</v>
      </c>
      <c r="R152" s="610">
        <v>86.815945991999925</v>
      </c>
      <c r="S152" s="610">
        <v>86.911195991999918</v>
      </c>
      <c r="T152" s="615"/>
      <c r="U152" s="179">
        <v>18.337316125600097</v>
      </c>
      <c r="V152" s="179"/>
      <c r="W152" s="598"/>
      <c r="X152" s="598"/>
      <c r="Y152" s="598"/>
      <c r="Z152" s="598"/>
      <c r="AA152" s="598"/>
      <c r="AB152" s="598"/>
      <c r="AC152" s="598"/>
      <c r="AD152" s="598"/>
      <c r="AE152" s="598"/>
      <c r="AF152" s="598"/>
      <c r="AG152" s="598"/>
      <c r="AH152" s="598"/>
      <c r="AI152" s="598"/>
      <c r="AJ152" s="598"/>
      <c r="AK152" s="598"/>
      <c r="AL152" s="598"/>
      <c r="AM152" s="598"/>
      <c r="AN152" s="598"/>
    </row>
    <row r="153" spans="1:41" x14ac:dyDescent="0.25">
      <c r="A153" s="615"/>
      <c r="B153" s="615"/>
      <c r="C153" s="615"/>
      <c r="D153" s="616"/>
      <c r="E153" s="615"/>
      <c r="F153" s="618"/>
      <c r="G153" s="614"/>
      <c r="H153" s="612">
        <v>150</v>
      </c>
      <c r="I153" s="610"/>
      <c r="J153" s="611"/>
      <c r="K153" s="610">
        <v>8.4750000000000006E-2</v>
      </c>
      <c r="L153" s="210">
        <v>375.05526500000002</v>
      </c>
      <c r="M153" s="210">
        <v>423.0996045</v>
      </c>
      <c r="N153" s="210">
        <v>47.871744780367607</v>
      </c>
      <c r="O153" s="610">
        <v>47.829369780367607</v>
      </c>
      <c r="P153" s="610">
        <v>423.0996045</v>
      </c>
      <c r="Q153" s="610">
        <v>375.05526500000002</v>
      </c>
      <c r="R153" s="610">
        <v>86.953570991999911</v>
      </c>
      <c r="S153" s="610">
        <v>86.995945991999918</v>
      </c>
      <c r="T153" s="615"/>
      <c r="U153" s="179">
        <v>18.474941125600083</v>
      </c>
      <c r="V153" s="179"/>
      <c r="W153" s="598"/>
      <c r="X153" s="598"/>
      <c r="Y153" s="598"/>
      <c r="Z153" s="598"/>
      <c r="AA153" s="598"/>
      <c r="AB153" s="598"/>
      <c r="AC153" s="598"/>
      <c r="AD153" s="598"/>
      <c r="AE153" s="598"/>
      <c r="AF153" s="598"/>
      <c r="AG153" s="598"/>
      <c r="AH153" s="598"/>
      <c r="AI153" s="598"/>
      <c r="AJ153" s="598"/>
      <c r="AK153" s="598"/>
      <c r="AL153" s="598"/>
      <c r="AM153" s="598"/>
      <c r="AN153" s="598"/>
    </row>
    <row r="154" spans="1:41" x14ac:dyDescent="0.25">
      <c r="A154" s="615" t="s">
        <v>3444</v>
      </c>
      <c r="B154" s="615" t="s">
        <v>3551</v>
      </c>
      <c r="C154" s="615" t="s">
        <v>3621</v>
      </c>
      <c r="D154" s="616">
        <v>871</v>
      </c>
      <c r="E154" s="615" t="s">
        <v>3635</v>
      </c>
      <c r="F154" s="614" t="s">
        <v>3616</v>
      </c>
      <c r="G154" s="614" t="s">
        <v>3619</v>
      </c>
      <c r="H154" s="612">
        <v>150</v>
      </c>
      <c r="I154" s="610"/>
      <c r="J154" s="611"/>
      <c r="K154" s="610">
        <v>0.2</v>
      </c>
      <c r="L154" s="210">
        <v>375.05526500000002</v>
      </c>
      <c r="M154" s="210">
        <v>423.0996045</v>
      </c>
      <c r="N154" s="210">
        <v>47.729369780367605</v>
      </c>
      <c r="O154" s="610">
        <v>47.629369780367604</v>
      </c>
      <c r="P154" s="610">
        <v>423.0996045</v>
      </c>
      <c r="Q154" s="610">
        <v>375.05526500000002</v>
      </c>
      <c r="R154" s="610">
        <v>87.095945991999926</v>
      </c>
      <c r="S154" s="610">
        <v>87.19594599199992</v>
      </c>
      <c r="T154" s="615" t="s">
        <v>3614</v>
      </c>
      <c r="U154" s="179">
        <v>18.617316125600098</v>
      </c>
      <c r="V154" s="179"/>
      <c r="AB154" s="177"/>
    </row>
    <row r="155" spans="1:41" x14ac:dyDescent="0.25">
      <c r="A155" s="615"/>
      <c r="B155" s="615"/>
      <c r="C155" s="615"/>
      <c r="D155" s="616"/>
      <c r="E155" s="615" t="s">
        <v>624</v>
      </c>
      <c r="F155" s="614"/>
      <c r="G155" s="614"/>
      <c r="H155" s="612">
        <v>150</v>
      </c>
      <c r="I155" s="610"/>
      <c r="J155" s="611"/>
      <c r="K155" s="610">
        <v>0.13500000000000001</v>
      </c>
      <c r="L155" s="210">
        <v>375.05526500000002</v>
      </c>
      <c r="M155" s="210">
        <v>423.0996045</v>
      </c>
      <c r="N155" s="210">
        <v>47.561869780367601</v>
      </c>
      <c r="O155" s="610">
        <v>47.494369780367606</v>
      </c>
      <c r="P155" s="610">
        <v>423.0996045</v>
      </c>
      <c r="Q155" s="610">
        <v>375.05526500000002</v>
      </c>
      <c r="R155" s="610">
        <v>87.26344599199993</v>
      </c>
      <c r="S155" s="610">
        <v>87.330945991999926</v>
      </c>
      <c r="T155" s="615" t="s">
        <v>3614</v>
      </c>
      <c r="U155" s="179">
        <v>18.784816125600102</v>
      </c>
      <c r="V155" s="179"/>
      <c r="AB155" s="177"/>
    </row>
    <row r="156" spans="1:41" x14ac:dyDescent="0.25">
      <c r="A156" s="615" t="s">
        <v>3444</v>
      </c>
      <c r="B156" s="615" t="s">
        <v>3551</v>
      </c>
      <c r="C156" s="615" t="s">
        <v>3618</v>
      </c>
      <c r="D156" s="616">
        <v>874</v>
      </c>
      <c r="E156" s="615" t="s">
        <v>3634</v>
      </c>
      <c r="F156" s="614" t="s">
        <v>3616</v>
      </c>
      <c r="G156" s="614" t="s">
        <v>3615</v>
      </c>
      <c r="H156" s="612">
        <v>150</v>
      </c>
      <c r="I156" s="610"/>
      <c r="J156" s="611"/>
      <c r="K156" s="610">
        <v>0.2</v>
      </c>
      <c r="L156" s="210">
        <v>375.05526500000002</v>
      </c>
      <c r="M156" s="210">
        <v>423.0996045</v>
      </c>
      <c r="N156" s="210">
        <v>47.394369780367605</v>
      </c>
      <c r="O156" s="610">
        <v>47.294369780367603</v>
      </c>
      <c r="P156" s="610">
        <v>423.0996045</v>
      </c>
      <c r="Q156" s="610">
        <v>375.05526500000002</v>
      </c>
      <c r="R156" s="610">
        <v>87.430945991999934</v>
      </c>
      <c r="S156" s="610">
        <v>87.530945991999928</v>
      </c>
      <c r="T156" s="615" t="s">
        <v>3614</v>
      </c>
      <c r="U156" s="179">
        <v>18.952316125600106</v>
      </c>
      <c r="V156" s="179"/>
      <c r="AB156" s="177"/>
    </row>
    <row r="157" spans="1:41" x14ac:dyDescent="0.25">
      <c r="A157" s="615"/>
      <c r="B157" s="615"/>
      <c r="C157" s="615"/>
      <c r="D157" s="616"/>
      <c r="E157" s="615" t="s">
        <v>624</v>
      </c>
      <c r="F157" s="614"/>
      <c r="G157" s="614"/>
      <c r="H157" s="612">
        <v>150</v>
      </c>
      <c r="I157" s="610"/>
      <c r="J157" s="611"/>
      <c r="K157" s="610">
        <v>0.13500000000000001</v>
      </c>
      <c r="L157" s="210">
        <v>375.05526500000002</v>
      </c>
      <c r="M157" s="210">
        <v>423.0996045</v>
      </c>
      <c r="N157" s="210">
        <v>47.226869780367608</v>
      </c>
      <c r="O157" s="610">
        <v>47.159369780367605</v>
      </c>
      <c r="P157" s="610">
        <v>423.0996045</v>
      </c>
      <c r="Q157" s="610">
        <v>375.05526500000002</v>
      </c>
      <c r="R157" s="610">
        <v>87.598445991999938</v>
      </c>
      <c r="S157" s="610">
        <v>87.665945991999934</v>
      </c>
      <c r="T157" s="615" t="s">
        <v>3614</v>
      </c>
      <c r="U157" s="179">
        <v>19.11981612560011</v>
      </c>
      <c r="V157" s="179"/>
      <c r="Z157" s="179"/>
      <c r="AB157" s="177"/>
    </row>
    <row r="158" spans="1:41" x14ac:dyDescent="0.25">
      <c r="A158" s="615" t="s">
        <v>3444</v>
      </c>
      <c r="B158" s="615" t="s">
        <v>3551</v>
      </c>
      <c r="C158" s="615" t="s">
        <v>3621</v>
      </c>
      <c r="D158" s="616">
        <v>878</v>
      </c>
      <c r="E158" s="615" t="s">
        <v>3633</v>
      </c>
      <c r="F158" s="614" t="s">
        <v>3616</v>
      </c>
      <c r="G158" s="614" t="s">
        <v>3619</v>
      </c>
      <c r="H158" s="612">
        <v>150</v>
      </c>
      <c r="I158" s="610"/>
      <c r="J158" s="611"/>
      <c r="K158" s="610">
        <v>0.2</v>
      </c>
      <c r="L158" s="210">
        <v>375.05526500000002</v>
      </c>
      <c r="M158" s="210">
        <v>423.0996045</v>
      </c>
      <c r="N158" s="210">
        <v>47.059369780367604</v>
      </c>
      <c r="O158" s="610">
        <v>46.959369780367602</v>
      </c>
      <c r="P158" s="610">
        <v>423.0996045</v>
      </c>
      <c r="Q158" s="610">
        <v>375.05526500000002</v>
      </c>
      <c r="R158" s="610">
        <v>87.765945991999942</v>
      </c>
      <c r="S158" s="610">
        <v>87.865945991999936</v>
      </c>
      <c r="T158" s="615" t="s">
        <v>3614</v>
      </c>
      <c r="U158" s="179">
        <v>19.287316125600114</v>
      </c>
      <c r="V158" s="179"/>
      <c r="Z158" s="179"/>
      <c r="AB158" s="177"/>
    </row>
    <row r="159" spans="1:41" x14ac:dyDescent="0.25">
      <c r="A159" s="615"/>
      <c r="B159" s="615"/>
      <c r="C159" s="615"/>
      <c r="D159" s="616"/>
      <c r="E159" s="615"/>
      <c r="F159" s="614"/>
      <c r="G159" s="614"/>
      <c r="H159" s="612">
        <v>150</v>
      </c>
      <c r="I159" s="610"/>
      <c r="J159" s="611"/>
      <c r="K159" s="610">
        <v>8.4750000000000006E-2</v>
      </c>
      <c r="L159" s="210">
        <v>375.05526500000002</v>
      </c>
      <c r="M159" s="210">
        <v>423.0996045</v>
      </c>
      <c r="N159" s="210">
        <v>46.916994780367602</v>
      </c>
      <c r="O159" s="610">
        <v>46.874619780367603</v>
      </c>
      <c r="P159" s="610">
        <v>423.0996045</v>
      </c>
      <c r="Q159" s="610">
        <v>375.05526500000002</v>
      </c>
      <c r="R159" s="610">
        <v>87.908320991999929</v>
      </c>
      <c r="S159" s="610">
        <v>87.950695991999936</v>
      </c>
      <c r="T159" s="615"/>
      <c r="U159" s="179">
        <v>19.429691125600101</v>
      </c>
      <c r="V159" s="179"/>
      <c r="AB159" s="177"/>
    </row>
    <row r="160" spans="1:41" x14ac:dyDescent="0.25">
      <c r="A160" s="615" t="s">
        <v>3444</v>
      </c>
      <c r="B160" s="615" t="s">
        <v>3551</v>
      </c>
      <c r="C160" s="615" t="s">
        <v>1972</v>
      </c>
      <c r="D160" s="616">
        <v>880</v>
      </c>
      <c r="E160" s="615" t="s">
        <v>3632</v>
      </c>
      <c r="F160" s="614" t="s">
        <v>3569</v>
      </c>
      <c r="G160" s="614" t="s">
        <v>3612</v>
      </c>
      <c r="H160" s="612">
        <v>150</v>
      </c>
      <c r="I160" s="610"/>
      <c r="J160" s="611"/>
      <c r="K160" s="610">
        <v>0.1905</v>
      </c>
      <c r="L160" s="210">
        <v>375.05526500000002</v>
      </c>
      <c r="M160" s="210">
        <v>423.0996045</v>
      </c>
      <c r="N160" s="210">
        <v>46.779369780367603</v>
      </c>
      <c r="O160" s="610">
        <v>46.684119780367602</v>
      </c>
      <c r="P160" s="610">
        <v>423.0996045</v>
      </c>
      <c r="Q160" s="610">
        <v>375.05526500000002</v>
      </c>
      <c r="R160" s="610">
        <v>88.045945991999943</v>
      </c>
      <c r="S160" s="610">
        <v>88.141195991999936</v>
      </c>
      <c r="T160" s="620"/>
      <c r="U160" s="179">
        <v>19.567316125600115</v>
      </c>
      <c r="V160" s="179"/>
      <c r="AB160" s="177"/>
    </row>
    <row r="161" spans="1:28" x14ac:dyDescent="0.25">
      <c r="A161" s="615"/>
      <c r="B161" s="615"/>
      <c r="C161" s="615"/>
      <c r="D161" s="616"/>
      <c r="E161" s="615"/>
      <c r="F161" s="614"/>
      <c r="G161" s="614"/>
      <c r="H161" s="612">
        <v>150</v>
      </c>
      <c r="I161" s="610"/>
      <c r="J161" s="611"/>
      <c r="K161" s="610">
        <v>0.37947958799999998</v>
      </c>
      <c r="L161" s="210">
        <v>375.05526500000002</v>
      </c>
      <c r="M161" s="210">
        <v>423.0996045</v>
      </c>
      <c r="N161" s="210">
        <v>46.494379986367605</v>
      </c>
      <c r="O161" s="610">
        <v>46.3046401923676</v>
      </c>
      <c r="P161" s="610">
        <v>423.0996045</v>
      </c>
      <c r="Q161" s="610">
        <v>375.05526500000002</v>
      </c>
      <c r="R161" s="610">
        <v>88.330935785999927</v>
      </c>
      <c r="S161" s="610">
        <v>88.520675579999931</v>
      </c>
      <c r="T161" s="620"/>
      <c r="U161" s="179">
        <v>19.852305919600099</v>
      </c>
      <c r="V161" s="179"/>
      <c r="Z161" s="179"/>
      <c r="AB161" s="177"/>
    </row>
    <row r="162" spans="1:28" x14ac:dyDescent="0.25">
      <c r="A162" s="615" t="s">
        <v>3444</v>
      </c>
      <c r="B162" s="615" t="s">
        <v>3551</v>
      </c>
      <c r="C162" s="615" t="s">
        <v>1984</v>
      </c>
      <c r="D162" s="616">
        <v>885</v>
      </c>
      <c r="E162" s="615" t="s">
        <v>683</v>
      </c>
      <c r="F162" s="614" t="s">
        <v>3494</v>
      </c>
      <c r="G162" s="614" t="s">
        <v>3594</v>
      </c>
      <c r="H162" s="612">
        <v>150</v>
      </c>
      <c r="I162" s="610"/>
      <c r="J162" s="611"/>
      <c r="K162" s="610">
        <v>0</v>
      </c>
      <c r="L162" s="210">
        <v>375.05526500000002</v>
      </c>
      <c r="M162" s="210">
        <v>423.0996045</v>
      </c>
      <c r="N162" s="210">
        <v>46.3046401923676</v>
      </c>
      <c r="O162" s="610">
        <v>46.3046401923676</v>
      </c>
      <c r="P162" s="610">
        <v>423.0996045</v>
      </c>
      <c r="Q162" s="610">
        <v>375.05526500000002</v>
      </c>
      <c r="R162" s="610">
        <v>88.520675579999931</v>
      </c>
      <c r="S162" s="610">
        <v>88.520675579999931</v>
      </c>
      <c r="T162" s="620"/>
      <c r="U162" s="179">
        <v>20.042045713600103</v>
      </c>
      <c r="V162" s="179"/>
      <c r="AB162" s="177"/>
    </row>
    <row r="163" spans="1:28" x14ac:dyDescent="0.25">
      <c r="A163" s="615"/>
      <c r="B163" s="615"/>
      <c r="C163" s="615"/>
      <c r="D163" s="615"/>
      <c r="E163" s="615" t="s">
        <v>624</v>
      </c>
      <c r="F163" s="615"/>
      <c r="G163" s="614"/>
      <c r="H163" s="612">
        <v>150</v>
      </c>
      <c r="I163" s="610"/>
      <c r="J163" s="611"/>
      <c r="K163" s="610">
        <v>5.8902599999999999E-2</v>
      </c>
      <c r="L163" s="210">
        <v>375.05526500000002</v>
      </c>
      <c r="M163" s="210">
        <v>423.0996045</v>
      </c>
      <c r="N163" s="210">
        <v>46.275188892367595</v>
      </c>
      <c r="O163" s="610">
        <v>46.245737592367597</v>
      </c>
      <c r="P163" s="610">
        <v>423.0996045</v>
      </c>
      <c r="Q163" s="610">
        <v>375.05526500000002</v>
      </c>
      <c r="R163" s="610">
        <v>88.550126879999922</v>
      </c>
      <c r="S163" s="610">
        <v>88.579578179999928</v>
      </c>
      <c r="T163" s="620"/>
      <c r="U163" s="179">
        <v>20.071497013600094</v>
      </c>
      <c r="V163" s="179"/>
      <c r="AB163" s="177"/>
    </row>
    <row r="164" spans="1:28" x14ac:dyDescent="0.25">
      <c r="A164" s="615"/>
      <c r="B164" s="615"/>
      <c r="C164" s="615"/>
      <c r="D164" s="615"/>
      <c r="E164" s="615" t="s">
        <v>624</v>
      </c>
      <c r="F164" s="615"/>
      <c r="G164" s="614" t="s">
        <v>3626</v>
      </c>
      <c r="H164" s="612">
        <v>150</v>
      </c>
      <c r="I164" s="610"/>
      <c r="J164" s="611"/>
      <c r="K164" s="610">
        <v>0</v>
      </c>
      <c r="L164" s="210">
        <v>375.05526500000002</v>
      </c>
      <c r="M164" s="210">
        <v>423.0996045</v>
      </c>
      <c r="N164" s="210">
        <v>46.245737592367597</v>
      </c>
      <c r="O164" s="610">
        <v>46.245737592367597</v>
      </c>
      <c r="P164" s="610">
        <v>423.0996045</v>
      </c>
      <c r="Q164" s="610">
        <v>375.05526500000002</v>
      </c>
      <c r="R164" s="610">
        <v>88.579578179999928</v>
      </c>
      <c r="S164" s="610">
        <v>88.579578179999928</v>
      </c>
      <c r="T164" s="620"/>
      <c r="U164" s="179">
        <v>20.100948313600099</v>
      </c>
      <c r="V164" s="179"/>
      <c r="AB164" s="177"/>
    </row>
    <row r="165" spans="1:28" x14ac:dyDescent="0.25">
      <c r="A165" s="615" t="s">
        <v>3444</v>
      </c>
      <c r="B165" s="615" t="s">
        <v>3551</v>
      </c>
      <c r="C165" s="615" t="s">
        <v>3576</v>
      </c>
      <c r="D165" s="616">
        <v>886</v>
      </c>
      <c r="E165" s="615" t="s">
        <v>3631</v>
      </c>
      <c r="F165" s="614" t="s">
        <v>3574</v>
      </c>
      <c r="G165" s="614" t="s">
        <v>3573</v>
      </c>
      <c r="H165" s="612"/>
      <c r="I165" s="610"/>
      <c r="J165" s="611"/>
      <c r="K165" s="610">
        <v>0</v>
      </c>
      <c r="L165" s="210">
        <v>375.05526500000002</v>
      </c>
      <c r="M165" s="210">
        <v>423.0996045</v>
      </c>
      <c r="N165" s="210">
        <v>46.245737592367597</v>
      </c>
      <c r="O165" s="610">
        <v>46.245737592367597</v>
      </c>
      <c r="P165" s="610">
        <v>423.0996045</v>
      </c>
      <c r="Q165" s="610">
        <v>375.05526500000002</v>
      </c>
      <c r="R165" s="610">
        <v>88.579578179999928</v>
      </c>
      <c r="S165" s="610">
        <v>88.579578179999928</v>
      </c>
      <c r="T165" s="620"/>
      <c r="U165" s="179">
        <v>20.100948313600099</v>
      </c>
      <c r="V165" s="179"/>
      <c r="AB165" s="177"/>
    </row>
    <row r="166" spans="1:28" x14ac:dyDescent="0.25">
      <c r="A166" s="615"/>
      <c r="B166" s="615"/>
      <c r="C166" s="615"/>
      <c r="D166" s="616"/>
      <c r="E166" s="615" t="s">
        <v>624</v>
      </c>
      <c r="F166" s="614"/>
      <c r="G166" s="614" t="s">
        <v>3624</v>
      </c>
      <c r="H166" s="612">
        <v>150</v>
      </c>
      <c r="I166" s="610"/>
      <c r="J166" s="611"/>
      <c r="K166" s="610">
        <v>0.44636781999999997</v>
      </c>
      <c r="L166" s="210">
        <v>375.05526500000002</v>
      </c>
      <c r="M166" s="210">
        <v>423.0996045</v>
      </c>
      <c r="N166" s="210">
        <v>46.022553682367601</v>
      </c>
      <c r="O166" s="610">
        <v>45.799369772367598</v>
      </c>
      <c r="P166" s="610">
        <v>423.0996045</v>
      </c>
      <c r="Q166" s="610">
        <v>375.05526500000002</v>
      </c>
      <c r="R166" s="610">
        <v>88.802762089999931</v>
      </c>
      <c r="S166" s="610">
        <v>89.025945999999934</v>
      </c>
      <c r="T166" s="620"/>
      <c r="U166" s="179">
        <v>20.324132223600103</v>
      </c>
      <c r="V166" s="179"/>
      <c r="AB166" s="177"/>
    </row>
    <row r="167" spans="1:28" x14ac:dyDescent="0.25">
      <c r="A167" s="615" t="s">
        <v>3444</v>
      </c>
      <c r="B167" s="615" t="s">
        <v>3551</v>
      </c>
      <c r="C167" s="615" t="s">
        <v>3621</v>
      </c>
      <c r="D167" s="616">
        <v>891</v>
      </c>
      <c r="E167" s="615" t="s">
        <v>3630</v>
      </c>
      <c r="F167" s="614" t="s">
        <v>3616</v>
      </c>
      <c r="G167" s="614" t="s">
        <v>3619</v>
      </c>
      <c r="H167" s="612">
        <v>150</v>
      </c>
      <c r="I167" s="610"/>
      <c r="J167" s="611"/>
      <c r="K167" s="610">
        <v>0.2</v>
      </c>
      <c r="L167" s="210">
        <v>375.05526500000002</v>
      </c>
      <c r="M167" s="210">
        <v>423.0996045</v>
      </c>
      <c r="N167" s="210">
        <v>45.699369772367596</v>
      </c>
      <c r="O167" s="610">
        <v>45.599369772367595</v>
      </c>
      <c r="P167" s="610">
        <v>423.0996045</v>
      </c>
      <c r="Q167" s="610">
        <v>375.05526500000002</v>
      </c>
      <c r="R167" s="610">
        <v>89.125945999999942</v>
      </c>
      <c r="S167" s="610">
        <v>89.225945999999936</v>
      </c>
      <c r="T167" s="615" t="s">
        <v>3614</v>
      </c>
      <c r="U167" s="179">
        <v>20.647316133600114</v>
      </c>
      <c r="V167" s="179"/>
      <c r="AB167" s="177"/>
    </row>
    <row r="168" spans="1:28" x14ac:dyDescent="0.25">
      <c r="A168" s="615"/>
      <c r="B168" s="615"/>
      <c r="C168" s="615"/>
      <c r="D168" s="616"/>
      <c r="E168" s="615" t="s">
        <v>624</v>
      </c>
      <c r="F168" s="614"/>
      <c r="G168" s="614"/>
      <c r="H168" s="612">
        <v>150</v>
      </c>
      <c r="I168" s="610"/>
      <c r="J168" s="611"/>
      <c r="K168" s="610">
        <v>0.13500000000000001</v>
      </c>
      <c r="L168" s="210">
        <v>375.05526500000002</v>
      </c>
      <c r="M168" s="210">
        <v>423.0996045</v>
      </c>
      <c r="N168" s="210">
        <v>45.5318697723676</v>
      </c>
      <c r="O168" s="610">
        <v>45.464369772367597</v>
      </c>
      <c r="P168" s="610">
        <v>423.0996045</v>
      </c>
      <c r="Q168" s="610">
        <v>375.05526500000002</v>
      </c>
      <c r="R168" s="610">
        <v>89.293445999999946</v>
      </c>
      <c r="S168" s="610">
        <v>89.360945999999942</v>
      </c>
      <c r="T168" s="615" t="s">
        <v>3614</v>
      </c>
      <c r="U168" s="179">
        <v>20.814816133600118</v>
      </c>
      <c r="V168" s="179"/>
      <c r="AB168" s="177"/>
    </row>
    <row r="169" spans="1:28" x14ac:dyDescent="0.25">
      <c r="A169" s="615" t="s">
        <v>3444</v>
      </c>
      <c r="B169" s="615" t="s">
        <v>3551</v>
      </c>
      <c r="C169" s="615" t="s">
        <v>3618</v>
      </c>
      <c r="D169" s="616">
        <v>895</v>
      </c>
      <c r="E169" s="615" t="s">
        <v>3629</v>
      </c>
      <c r="F169" s="614" t="s">
        <v>3616</v>
      </c>
      <c r="G169" s="614" t="s">
        <v>3615</v>
      </c>
      <c r="H169" s="612">
        <v>150</v>
      </c>
      <c r="I169" s="610"/>
      <c r="J169" s="611"/>
      <c r="K169" s="610">
        <v>0.2</v>
      </c>
      <c r="L169" s="210">
        <v>375.05526500000002</v>
      </c>
      <c r="M169" s="210">
        <v>423.0996045</v>
      </c>
      <c r="N169" s="210">
        <v>45.364369772367596</v>
      </c>
      <c r="O169" s="610">
        <v>45.264369772367594</v>
      </c>
      <c r="P169" s="610">
        <v>423.0996045</v>
      </c>
      <c r="Q169" s="610">
        <v>375.05526500000002</v>
      </c>
      <c r="R169" s="610">
        <v>89.46094599999995</v>
      </c>
      <c r="S169" s="610">
        <v>89.560945999999944</v>
      </c>
      <c r="T169" s="615" t="s">
        <v>3614</v>
      </c>
      <c r="U169" s="179">
        <v>20.982316133600122</v>
      </c>
      <c r="V169" s="179"/>
      <c r="AB169" s="177"/>
    </row>
    <row r="170" spans="1:28" x14ac:dyDescent="0.25">
      <c r="A170" s="615"/>
      <c r="B170" s="615"/>
      <c r="C170" s="615"/>
      <c r="D170" s="616"/>
      <c r="E170" s="615" t="s">
        <v>624</v>
      </c>
      <c r="F170" s="614"/>
      <c r="G170" s="614"/>
      <c r="H170" s="612">
        <v>150</v>
      </c>
      <c r="I170" s="610"/>
      <c r="J170" s="611"/>
      <c r="K170" s="610">
        <v>0.13500000000000001</v>
      </c>
      <c r="L170" s="210">
        <v>375.05526500000002</v>
      </c>
      <c r="M170" s="210">
        <v>423.0996045</v>
      </c>
      <c r="N170" s="210">
        <v>45.196869772367592</v>
      </c>
      <c r="O170" s="610">
        <v>45.129369772367596</v>
      </c>
      <c r="P170" s="610">
        <v>423.0996045</v>
      </c>
      <c r="Q170" s="610">
        <v>375.05526500000002</v>
      </c>
      <c r="R170" s="610">
        <v>89.628445999999954</v>
      </c>
      <c r="S170" s="610">
        <v>89.69594599999995</v>
      </c>
      <c r="T170" s="615" t="s">
        <v>3614</v>
      </c>
      <c r="U170" s="179">
        <v>21.149816133600126</v>
      </c>
      <c r="V170" s="179"/>
      <c r="AB170" s="177"/>
    </row>
    <row r="171" spans="1:28" x14ac:dyDescent="0.25">
      <c r="A171" s="615" t="s">
        <v>3444</v>
      </c>
      <c r="B171" s="615" t="s">
        <v>3551</v>
      </c>
      <c r="C171" s="615" t="s">
        <v>3621</v>
      </c>
      <c r="D171" s="616">
        <v>898</v>
      </c>
      <c r="E171" s="615" t="s">
        <v>3628</v>
      </c>
      <c r="F171" s="614" t="s">
        <v>3616</v>
      </c>
      <c r="G171" s="614" t="s">
        <v>3619</v>
      </c>
      <c r="H171" s="612">
        <v>150</v>
      </c>
      <c r="I171" s="610"/>
      <c r="J171" s="611"/>
      <c r="K171" s="610">
        <v>0.2</v>
      </c>
      <c r="L171" s="210">
        <v>375.05526500000002</v>
      </c>
      <c r="M171" s="210">
        <v>423.0996045</v>
      </c>
      <c r="N171" s="210">
        <v>45.029369772367595</v>
      </c>
      <c r="O171" s="610">
        <v>44.929369772367593</v>
      </c>
      <c r="P171" s="610">
        <v>423.0996045</v>
      </c>
      <c r="Q171" s="610">
        <v>375.05526500000002</v>
      </c>
      <c r="R171" s="610">
        <v>89.795945999999958</v>
      </c>
      <c r="S171" s="610">
        <v>89.895945999999952</v>
      </c>
      <c r="T171" s="615" t="s">
        <v>3614</v>
      </c>
      <c r="U171" s="179">
        <v>21.31731613360013</v>
      </c>
      <c r="V171" s="179"/>
      <c r="AB171" s="177"/>
    </row>
    <row r="172" spans="1:28" x14ac:dyDescent="0.25">
      <c r="A172" s="615"/>
      <c r="B172" s="615"/>
      <c r="C172" s="615"/>
      <c r="D172" s="616"/>
      <c r="E172" s="615"/>
      <c r="F172" s="614"/>
      <c r="G172" s="614"/>
      <c r="H172" s="612">
        <v>150</v>
      </c>
      <c r="I172" s="610"/>
      <c r="J172" s="611"/>
      <c r="K172" s="610">
        <v>8.475000000000002E-2</v>
      </c>
      <c r="L172" s="210">
        <v>375.05526500000002</v>
      </c>
      <c r="M172" s="210">
        <v>423.0996045</v>
      </c>
      <c r="N172" s="210">
        <v>44.886994772367593</v>
      </c>
      <c r="O172" s="610">
        <v>44.844619772367594</v>
      </c>
      <c r="P172" s="610">
        <v>423.0996045</v>
      </c>
      <c r="Q172" s="610">
        <v>375.05526500000002</v>
      </c>
      <c r="R172" s="610">
        <v>89.938320999999945</v>
      </c>
      <c r="S172" s="610">
        <v>89.980695999999952</v>
      </c>
      <c r="T172" s="615"/>
      <c r="U172" s="179">
        <v>21.459691133600117</v>
      </c>
      <c r="V172" s="179"/>
      <c r="AB172" s="177"/>
    </row>
    <row r="173" spans="1:28" x14ac:dyDescent="0.25">
      <c r="A173" s="615" t="s">
        <v>3444</v>
      </c>
      <c r="B173" s="615" t="s">
        <v>3551</v>
      </c>
      <c r="C173" s="615" t="s">
        <v>1972</v>
      </c>
      <c r="D173" s="616">
        <v>901</v>
      </c>
      <c r="E173" s="615" t="s">
        <v>3627</v>
      </c>
      <c r="F173" s="614" t="s">
        <v>3569</v>
      </c>
      <c r="G173" s="614" t="s">
        <v>3568</v>
      </c>
      <c r="H173" s="612">
        <v>150</v>
      </c>
      <c r="I173" s="610"/>
      <c r="J173" s="611"/>
      <c r="K173" s="610">
        <v>0.1905</v>
      </c>
      <c r="L173" s="210">
        <v>375.05526500000002</v>
      </c>
      <c r="M173" s="210">
        <v>423.0996045</v>
      </c>
      <c r="N173" s="210">
        <v>44.749369772367594</v>
      </c>
      <c r="O173" s="610">
        <v>44.654119772367594</v>
      </c>
      <c r="P173" s="610">
        <v>423.0996045</v>
      </c>
      <c r="Q173" s="610">
        <v>375.05526500000002</v>
      </c>
      <c r="R173" s="610">
        <v>90.075945999999959</v>
      </c>
      <c r="S173" s="610">
        <v>90.171195999999952</v>
      </c>
      <c r="T173" s="615"/>
      <c r="U173" s="179">
        <v>21.597316133600131</v>
      </c>
      <c r="V173" s="179"/>
      <c r="AB173" s="177"/>
    </row>
    <row r="174" spans="1:28" x14ac:dyDescent="0.25">
      <c r="A174" s="615"/>
      <c r="B174" s="615"/>
      <c r="C174" s="615"/>
      <c r="D174" s="616"/>
      <c r="E174" s="615"/>
      <c r="F174" s="614"/>
      <c r="G174" s="614"/>
      <c r="H174" s="612">
        <v>150</v>
      </c>
      <c r="I174" s="610"/>
      <c r="J174" s="611"/>
      <c r="K174" s="610">
        <v>0.42076774519999999</v>
      </c>
      <c r="L174" s="210">
        <v>375.05526500000002</v>
      </c>
      <c r="M174" s="210">
        <v>423.0996045</v>
      </c>
      <c r="N174" s="210">
        <v>44.443735899767589</v>
      </c>
      <c r="O174" s="610">
        <v>44.233352027167591</v>
      </c>
      <c r="P174" s="610">
        <v>423.0996045</v>
      </c>
      <c r="Q174" s="610">
        <v>375.05526500000002</v>
      </c>
      <c r="R174" s="610">
        <v>90.381579872599943</v>
      </c>
      <c r="S174" s="610">
        <v>90.591963745199948</v>
      </c>
      <c r="T174" s="615"/>
      <c r="U174" s="179">
        <v>21.902950006200115</v>
      </c>
      <c r="V174" s="179"/>
      <c r="AB174" s="177"/>
    </row>
    <row r="175" spans="1:28" x14ac:dyDescent="0.25">
      <c r="A175" s="615"/>
      <c r="B175" s="615"/>
      <c r="C175" s="615"/>
      <c r="D175" s="616"/>
      <c r="E175" s="615"/>
      <c r="F175" s="614"/>
      <c r="G175" s="614" t="s">
        <v>3626</v>
      </c>
      <c r="H175" s="612">
        <v>150</v>
      </c>
      <c r="I175" s="610"/>
      <c r="J175" s="611"/>
      <c r="K175" s="610">
        <v>0</v>
      </c>
      <c r="L175" s="210">
        <v>375.05526500000002</v>
      </c>
      <c r="M175" s="210">
        <v>423.0996045</v>
      </c>
      <c r="N175" s="210">
        <v>44.233352027167591</v>
      </c>
      <c r="O175" s="610">
        <v>44.233352027167591</v>
      </c>
      <c r="P175" s="610">
        <v>423.0996045</v>
      </c>
      <c r="Q175" s="610">
        <v>375.05526500000002</v>
      </c>
      <c r="R175" s="610">
        <v>90.591963745199948</v>
      </c>
      <c r="S175" s="610">
        <v>90.591963745199948</v>
      </c>
      <c r="T175" s="615"/>
      <c r="U175" s="179">
        <v>22.11333387880012</v>
      </c>
      <c r="V175" s="179"/>
      <c r="AB175" s="177"/>
    </row>
    <row r="176" spans="1:28" x14ac:dyDescent="0.25">
      <c r="A176" s="615" t="s">
        <v>3444</v>
      </c>
      <c r="B176" s="615" t="s">
        <v>3551</v>
      </c>
      <c r="C176" s="615" t="s">
        <v>3576</v>
      </c>
      <c r="D176" s="616">
        <v>906</v>
      </c>
      <c r="E176" s="615" t="s">
        <v>3625</v>
      </c>
      <c r="F176" s="614" t="s">
        <v>3574</v>
      </c>
      <c r="G176" s="614" t="s">
        <v>3573</v>
      </c>
      <c r="H176" s="612"/>
      <c r="I176" s="610"/>
      <c r="J176" s="611"/>
      <c r="K176" s="610">
        <v>0</v>
      </c>
      <c r="L176" s="210">
        <v>375.05526500000002</v>
      </c>
      <c r="M176" s="210">
        <v>423.0996045</v>
      </c>
      <c r="N176" s="210">
        <v>44.233352027167591</v>
      </c>
      <c r="O176" s="610">
        <v>44.233352027167591</v>
      </c>
      <c r="P176" s="610">
        <v>423.0996045</v>
      </c>
      <c r="Q176" s="610">
        <v>375.05526500000002</v>
      </c>
      <c r="R176" s="610">
        <v>90.591963745199948</v>
      </c>
      <c r="S176" s="610">
        <v>90.591963745199948</v>
      </c>
      <c r="T176" s="615"/>
      <c r="U176" s="179">
        <v>22.11333387880012</v>
      </c>
      <c r="V176" s="179"/>
      <c r="AB176" s="177"/>
    </row>
    <row r="177" spans="1:28" x14ac:dyDescent="0.25">
      <c r="A177" s="620"/>
      <c r="B177" s="620"/>
      <c r="C177" s="620"/>
      <c r="D177" s="619"/>
      <c r="E177" s="615" t="s">
        <v>624</v>
      </c>
      <c r="F177" s="618"/>
      <c r="G177" s="614" t="s">
        <v>3624</v>
      </c>
      <c r="H177" s="612">
        <v>150</v>
      </c>
      <c r="I177" s="610"/>
      <c r="J177" s="611"/>
      <c r="K177" s="610">
        <v>0.57746185480000001</v>
      </c>
      <c r="L177" s="210">
        <v>375.05526500000002</v>
      </c>
      <c r="M177" s="210">
        <v>423.0996045</v>
      </c>
      <c r="N177" s="210">
        <v>43.944621099767588</v>
      </c>
      <c r="O177" s="610">
        <v>43.655890172367592</v>
      </c>
      <c r="P177" s="610">
        <v>423.0996045</v>
      </c>
      <c r="Q177" s="610">
        <v>375.05526500000002</v>
      </c>
      <c r="R177" s="610">
        <v>90.880694672599958</v>
      </c>
      <c r="S177" s="610">
        <v>91.169425599999954</v>
      </c>
      <c r="T177" s="615"/>
      <c r="U177" s="179">
        <v>22.40206480620013</v>
      </c>
      <c r="V177" s="179"/>
      <c r="AB177" s="177"/>
    </row>
    <row r="178" spans="1:28" x14ac:dyDescent="0.25">
      <c r="A178" s="615"/>
      <c r="B178" s="615"/>
      <c r="C178" s="615"/>
      <c r="D178" s="616"/>
      <c r="E178" s="615" t="s">
        <v>624</v>
      </c>
      <c r="F178" s="614"/>
      <c r="G178" s="614" t="s">
        <v>3623</v>
      </c>
      <c r="H178" s="612">
        <v>150</v>
      </c>
      <c r="I178" s="610"/>
      <c r="J178" s="611"/>
      <c r="K178" s="610">
        <v>0</v>
      </c>
      <c r="L178" s="210">
        <v>375.05526500000002</v>
      </c>
      <c r="M178" s="210">
        <v>423.0996045</v>
      </c>
      <c r="N178" s="210">
        <v>43.655890172367592</v>
      </c>
      <c r="O178" s="610">
        <v>43.655890172367592</v>
      </c>
      <c r="P178" s="610">
        <v>423.0996045</v>
      </c>
      <c r="Q178" s="610">
        <v>375.05526500000002</v>
      </c>
      <c r="R178" s="610">
        <v>91.169425599999954</v>
      </c>
      <c r="S178" s="610">
        <v>91.169425599999954</v>
      </c>
      <c r="T178" s="615"/>
      <c r="U178" s="179">
        <v>22.690795733600126</v>
      </c>
      <c r="V178" s="179"/>
      <c r="AB178" s="177"/>
    </row>
    <row r="179" spans="1:28" x14ac:dyDescent="0.25">
      <c r="A179" s="615"/>
      <c r="B179" s="615"/>
      <c r="C179" s="615"/>
      <c r="D179" s="616"/>
      <c r="E179" s="615" t="s">
        <v>624</v>
      </c>
      <c r="F179" s="614"/>
      <c r="G179" s="614"/>
      <c r="H179" s="612">
        <v>150</v>
      </c>
      <c r="I179" s="610"/>
      <c r="J179" s="611"/>
      <c r="K179" s="610">
        <v>0</v>
      </c>
      <c r="L179" s="210">
        <v>375.05526500000002</v>
      </c>
      <c r="M179" s="210">
        <v>423.0996045</v>
      </c>
      <c r="N179" s="210">
        <v>43.655890172367592</v>
      </c>
      <c r="O179" s="610">
        <v>43.655890172367592</v>
      </c>
      <c r="P179" s="610">
        <v>423.0996045</v>
      </c>
      <c r="Q179" s="610">
        <v>375.05526500000002</v>
      </c>
      <c r="R179" s="610">
        <v>91.169425599999954</v>
      </c>
      <c r="S179" s="610">
        <v>91.169425599999954</v>
      </c>
      <c r="T179" s="615"/>
      <c r="U179" s="179">
        <v>22.690795733600126</v>
      </c>
      <c r="V179" s="179"/>
      <c r="Z179" s="179"/>
      <c r="AB179" s="177"/>
    </row>
    <row r="180" spans="1:28" x14ac:dyDescent="0.25">
      <c r="A180" s="615" t="s">
        <v>3444</v>
      </c>
      <c r="B180" s="615" t="s">
        <v>3551</v>
      </c>
      <c r="C180" s="615" t="s">
        <v>1984</v>
      </c>
      <c r="D180" s="616">
        <v>912</v>
      </c>
      <c r="E180" s="615" t="s">
        <v>684</v>
      </c>
      <c r="F180" s="614" t="s">
        <v>3494</v>
      </c>
      <c r="G180" s="614" t="s">
        <v>3594</v>
      </c>
      <c r="H180" s="612">
        <v>150</v>
      </c>
      <c r="I180" s="610"/>
      <c r="J180" s="611"/>
      <c r="K180" s="610">
        <v>0</v>
      </c>
      <c r="L180" s="210">
        <v>375.05526500000002</v>
      </c>
      <c r="M180" s="210">
        <v>423.0996045</v>
      </c>
      <c r="N180" s="210">
        <v>43.655890172367592</v>
      </c>
      <c r="O180" s="610">
        <v>43.655890172367592</v>
      </c>
      <c r="P180" s="610">
        <v>423.0996045</v>
      </c>
      <c r="Q180" s="610">
        <v>375.05526500000002</v>
      </c>
      <c r="R180" s="610">
        <v>91.169425599999954</v>
      </c>
      <c r="S180" s="610">
        <v>91.169425599999954</v>
      </c>
      <c r="T180" s="615"/>
      <c r="U180" s="179">
        <v>22.690795733600126</v>
      </c>
      <c r="V180" s="179"/>
      <c r="AB180" s="177"/>
    </row>
    <row r="181" spans="1:28" x14ac:dyDescent="0.25">
      <c r="A181" s="615"/>
      <c r="B181" s="615"/>
      <c r="C181" s="615"/>
      <c r="D181" s="616"/>
      <c r="E181" s="615" t="s">
        <v>624</v>
      </c>
      <c r="F181" s="614"/>
      <c r="G181" s="614" t="s">
        <v>1973</v>
      </c>
      <c r="H181" s="612">
        <v>150</v>
      </c>
      <c r="I181" s="610"/>
      <c r="J181" s="611"/>
      <c r="K181" s="610">
        <v>0.50527040000000001</v>
      </c>
      <c r="L181" s="210">
        <v>375.05526500000002</v>
      </c>
      <c r="M181" s="210">
        <v>423.0996045</v>
      </c>
      <c r="N181" s="210">
        <v>43.403254972367591</v>
      </c>
      <c r="O181" s="610">
        <v>43.150619772367591</v>
      </c>
      <c r="P181" s="610">
        <v>423.0996045</v>
      </c>
      <c r="Q181" s="610">
        <v>375.05526500000002</v>
      </c>
      <c r="R181" s="610">
        <v>91.422060799999954</v>
      </c>
      <c r="S181" s="610">
        <v>91.674695999999955</v>
      </c>
      <c r="T181" s="615"/>
      <c r="U181" s="179">
        <v>22.943430933600126</v>
      </c>
      <c r="V181" s="179"/>
      <c r="AB181" s="177"/>
    </row>
    <row r="182" spans="1:28" x14ac:dyDescent="0.25">
      <c r="A182" s="615" t="s">
        <v>3444</v>
      </c>
      <c r="B182" s="615" t="s">
        <v>3551</v>
      </c>
      <c r="C182" s="615" t="s">
        <v>3618</v>
      </c>
      <c r="D182" s="616">
        <v>918</v>
      </c>
      <c r="E182" s="615" t="s">
        <v>3622</v>
      </c>
      <c r="F182" s="614" t="s">
        <v>3616</v>
      </c>
      <c r="G182" s="614" t="s">
        <v>3615</v>
      </c>
      <c r="H182" s="612">
        <v>150</v>
      </c>
      <c r="I182" s="610"/>
      <c r="J182" s="611"/>
      <c r="K182" s="610">
        <v>0.2</v>
      </c>
      <c r="L182" s="210">
        <v>375.05526500000002</v>
      </c>
      <c r="M182" s="210">
        <v>423.0996045</v>
      </c>
      <c r="N182" s="210">
        <v>43.05061977236759</v>
      </c>
      <c r="O182" s="610">
        <v>42.950619772367588</v>
      </c>
      <c r="P182" s="610">
        <v>423.0996045</v>
      </c>
      <c r="Q182" s="610">
        <v>375.05526500000002</v>
      </c>
      <c r="R182" s="610">
        <v>91.774695999999963</v>
      </c>
      <c r="S182" s="610">
        <v>91.874695999999958</v>
      </c>
      <c r="T182" s="615" t="s">
        <v>3614</v>
      </c>
      <c r="U182" s="179">
        <v>23.296066133600135</v>
      </c>
      <c r="V182" s="179"/>
      <c r="AB182" s="177"/>
    </row>
    <row r="183" spans="1:28" x14ac:dyDescent="0.25">
      <c r="A183" s="615"/>
      <c r="B183" s="615"/>
      <c r="C183" s="615"/>
      <c r="D183" s="616"/>
      <c r="E183" s="615" t="s">
        <v>624</v>
      </c>
      <c r="F183" s="614"/>
      <c r="G183" s="614"/>
      <c r="H183" s="612">
        <v>150</v>
      </c>
      <c r="I183" s="610"/>
      <c r="J183" s="611"/>
      <c r="K183" s="610">
        <v>0.13500000000000001</v>
      </c>
      <c r="L183" s="210">
        <v>375.05526500000002</v>
      </c>
      <c r="M183" s="210">
        <v>423.0996045</v>
      </c>
      <c r="N183" s="210">
        <v>42.883119772367593</v>
      </c>
      <c r="O183" s="610">
        <v>42.81561977236759</v>
      </c>
      <c r="P183" s="610">
        <v>423.0996045</v>
      </c>
      <c r="Q183" s="610">
        <v>375.05526500000002</v>
      </c>
      <c r="R183" s="610">
        <v>91.942195999999967</v>
      </c>
      <c r="S183" s="610">
        <v>92.009695999999963</v>
      </c>
      <c r="T183" s="615" t="s">
        <v>3614</v>
      </c>
      <c r="U183" s="179">
        <v>23.463566133600139</v>
      </c>
      <c r="V183" s="179"/>
      <c r="AB183" s="177"/>
    </row>
    <row r="184" spans="1:28" x14ac:dyDescent="0.25">
      <c r="A184" s="615" t="s">
        <v>3444</v>
      </c>
      <c r="B184" s="615" t="s">
        <v>3551</v>
      </c>
      <c r="C184" s="615" t="s">
        <v>3621</v>
      </c>
      <c r="D184" s="616">
        <v>921</v>
      </c>
      <c r="E184" s="615" t="s">
        <v>3620</v>
      </c>
      <c r="F184" s="614" t="s">
        <v>3616</v>
      </c>
      <c r="G184" s="614" t="s">
        <v>3619</v>
      </c>
      <c r="H184" s="612">
        <v>150</v>
      </c>
      <c r="I184" s="610"/>
      <c r="J184" s="611"/>
      <c r="K184" s="610">
        <v>0.2</v>
      </c>
      <c r="L184" s="210">
        <v>375.05526500000002</v>
      </c>
      <c r="M184" s="210">
        <v>423.0996045</v>
      </c>
      <c r="N184" s="210">
        <v>42.715619772367589</v>
      </c>
      <c r="O184" s="610">
        <v>42.615619772367587</v>
      </c>
      <c r="P184" s="610">
        <v>423.0996045</v>
      </c>
      <c r="Q184" s="610">
        <v>375.05526500000002</v>
      </c>
      <c r="R184" s="610">
        <v>92.109695999999971</v>
      </c>
      <c r="S184" s="610">
        <v>92.209695999999965</v>
      </c>
      <c r="T184" s="615" t="s">
        <v>3614</v>
      </c>
      <c r="U184" s="179">
        <v>23.631066133600143</v>
      </c>
      <c r="V184" s="179"/>
      <c r="AB184" s="177"/>
    </row>
    <row r="185" spans="1:28" x14ac:dyDescent="0.25">
      <c r="A185" s="615"/>
      <c r="B185" s="615"/>
      <c r="C185" s="615"/>
      <c r="D185" s="616"/>
      <c r="E185" s="615" t="s">
        <v>624</v>
      </c>
      <c r="F185" s="614"/>
      <c r="G185" s="614"/>
      <c r="H185" s="612">
        <v>150</v>
      </c>
      <c r="I185" s="610"/>
      <c r="J185" s="611"/>
      <c r="K185" s="610">
        <v>0.13500000000000001</v>
      </c>
      <c r="L185" s="210">
        <v>375.05526500000002</v>
      </c>
      <c r="M185" s="210">
        <v>423.0996045</v>
      </c>
      <c r="N185" s="210">
        <v>42.548119772367585</v>
      </c>
      <c r="O185" s="610">
        <v>42.480619772367589</v>
      </c>
      <c r="P185" s="610">
        <v>423.0996045</v>
      </c>
      <c r="Q185" s="610">
        <v>375.05526500000002</v>
      </c>
      <c r="R185" s="610">
        <v>92.277195999999975</v>
      </c>
      <c r="S185" s="610">
        <v>92.344695999999971</v>
      </c>
      <c r="T185" s="615" t="s">
        <v>3614</v>
      </c>
      <c r="U185" s="179">
        <v>23.798566133600147</v>
      </c>
      <c r="V185" s="179"/>
      <c r="AB185" s="177"/>
    </row>
    <row r="186" spans="1:28" x14ac:dyDescent="0.25">
      <c r="A186" s="615" t="s">
        <v>3444</v>
      </c>
      <c r="B186" s="615" t="s">
        <v>3551</v>
      </c>
      <c r="C186" s="615" t="s">
        <v>3618</v>
      </c>
      <c r="D186" s="616">
        <v>924</v>
      </c>
      <c r="E186" s="615" t="s">
        <v>3617</v>
      </c>
      <c r="F186" s="614" t="s">
        <v>3616</v>
      </c>
      <c r="G186" s="614" t="s">
        <v>3615</v>
      </c>
      <c r="H186" s="612">
        <v>150</v>
      </c>
      <c r="I186" s="610"/>
      <c r="J186" s="611"/>
      <c r="K186" s="610">
        <v>0.2</v>
      </c>
      <c r="L186" s="210">
        <v>375.05526500000002</v>
      </c>
      <c r="M186" s="210">
        <v>423.0996045</v>
      </c>
      <c r="N186" s="210">
        <v>42.380619772367588</v>
      </c>
      <c r="O186" s="610">
        <v>42.280619772367587</v>
      </c>
      <c r="P186" s="610">
        <v>423.0996045</v>
      </c>
      <c r="Q186" s="610">
        <v>375.05526500000002</v>
      </c>
      <c r="R186" s="610">
        <v>92.444695999999979</v>
      </c>
      <c r="S186" s="610">
        <v>92.544695999999973</v>
      </c>
      <c r="T186" s="615" t="s">
        <v>3614</v>
      </c>
      <c r="U186" s="179">
        <v>23.966066133600151</v>
      </c>
      <c r="V186" s="179"/>
      <c r="AB186" s="177"/>
    </row>
    <row r="187" spans="1:28" x14ac:dyDescent="0.25">
      <c r="A187" s="615"/>
      <c r="B187" s="615"/>
      <c r="C187" s="615"/>
      <c r="D187" s="616"/>
      <c r="E187" s="615"/>
      <c r="F187" s="614"/>
      <c r="G187" s="614"/>
      <c r="H187" s="612">
        <v>150</v>
      </c>
      <c r="I187" s="610"/>
      <c r="J187" s="611"/>
      <c r="K187" s="610">
        <v>0.23975000000000002</v>
      </c>
      <c r="L187" s="210">
        <v>375.05526500000002</v>
      </c>
      <c r="M187" s="210">
        <v>423.0996045</v>
      </c>
      <c r="N187" s="210">
        <v>42.160744772367586</v>
      </c>
      <c r="O187" s="610">
        <v>42.040869772367586</v>
      </c>
      <c r="P187" s="610">
        <v>423.0996045</v>
      </c>
      <c r="Q187" s="610">
        <v>375.05526500000002</v>
      </c>
      <c r="R187" s="610">
        <v>92.664570999999981</v>
      </c>
      <c r="S187" s="610">
        <v>92.784445999999974</v>
      </c>
      <c r="T187" s="615"/>
      <c r="U187" s="179">
        <v>24.185941133600153</v>
      </c>
      <c r="V187" s="179"/>
      <c r="AB187" s="177"/>
    </row>
    <row r="188" spans="1:28" x14ac:dyDescent="0.25">
      <c r="A188" s="615" t="s">
        <v>3444</v>
      </c>
      <c r="B188" s="615" t="s">
        <v>3551</v>
      </c>
      <c r="C188" s="615" t="s">
        <v>1972</v>
      </c>
      <c r="D188" s="616">
        <v>929</v>
      </c>
      <c r="E188" s="615" t="s">
        <v>3613</v>
      </c>
      <c r="F188" s="614" t="s">
        <v>3569</v>
      </c>
      <c r="G188" s="614" t="s">
        <v>3612</v>
      </c>
      <c r="H188" s="612">
        <v>150</v>
      </c>
      <c r="I188" s="610"/>
      <c r="J188" s="611"/>
      <c r="K188" s="610">
        <v>0.1905</v>
      </c>
      <c r="L188" s="210">
        <v>375.05526500000002</v>
      </c>
      <c r="M188" s="210">
        <v>423.0996045</v>
      </c>
      <c r="N188" s="210">
        <v>41.945619772367586</v>
      </c>
      <c r="O188" s="610">
        <v>41.850369772367586</v>
      </c>
      <c r="P188" s="610">
        <v>423.0996045</v>
      </c>
      <c r="Q188" s="610">
        <v>375.05526500000002</v>
      </c>
      <c r="R188" s="610">
        <v>92.879695999999981</v>
      </c>
      <c r="S188" s="610">
        <v>92.974945999999974</v>
      </c>
      <c r="T188" s="609"/>
      <c r="U188" s="179">
        <v>24.401066133600153</v>
      </c>
      <c r="V188" s="179"/>
      <c r="AB188" s="177"/>
    </row>
    <row r="189" spans="1:28" x14ac:dyDescent="0.25">
      <c r="A189" s="615"/>
      <c r="B189" s="615"/>
      <c r="C189" s="615"/>
      <c r="D189" s="616"/>
      <c r="E189" s="615"/>
      <c r="F189" s="614"/>
      <c r="G189" s="614"/>
      <c r="H189" s="612">
        <v>150</v>
      </c>
      <c r="I189" s="610"/>
      <c r="J189" s="611"/>
      <c r="K189" s="610">
        <v>0.11975</v>
      </c>
      <c r="L189" s="210">
        <v>375.05526500000002</v>
      </c>
      <c r="M189" s="210">
        <v>423.0996045</v>
      </c>
      <c r="N189" s="210">
        <v>41.79049477236758</v>
      </c>
      <c r="O189" s="610">
        <v>41.730619772367582</v>
      </c>
      <c r="P189" s="610">
        <v>423.0996045</v>
      </c>
      <c r="Q189" s="617">
        <v>375.05526500000002</v>
      </c>
      <c r="R189" s="610">
        <v>93.034820999999965</v>
      </c>
      <c r="S189" s="610">
        <v>93.094695999999971</v>
      </c>
      <c r="T189" s="615" t="s">
        <v>3604</v>
      </c>
      <c r="U189" s="179">
        <v>24.556191133600137</v>
      </c>
      <c r="V189" s="179"/>
      <c r="AB189" s="177"/>
    </row>
    <row r="190" spans="1:28" x14ac:dyDescent="0.25">
      <c r="A190" s="615" t="s">
        <v>3444</v>
      </c>
      <c r="B190" s="615" t="s">
        <v>3551</v>
      </c>
      <c r="C190" s="615" t="s">
        <v>3611</v>
      </c>
      <c r="D190" s="616">
        <v>936</v>
      </c>
      <c r="E190" s="615" t="s">
        <v>3610</v>
      </c>
      <c r="F190" s="614" t="s">
        <v>3609</v>
      </c>
      <c r="G190" s="614" t="s">
        <v>3608</v>
      </c>
      <c r="H190" s="612" t="s">
        <v>3607</v>
      </c>
      <c r="I190" s="610"/>
      <c r="J190" s="611"/>
      <c r="K190" s="610">
        <v>1</v>
      </c>
      <c r="L190" s="210">
        <v>374.73695511381624</v>
      </c>
      <c r="M190" s="210">
        <v>423.0996045</v>
      </c>
      <c r="N190" s="210">
        <v>41.412309886183792</v>
      </c>
      <c r="O190" s="617">
        <v>41.094000000000001</v>
      </c>
      <c r="P190" s="617">
        <v>423.0996045</v>
      </c>
      <c r="Q190" s="610">
        <v>374.41864522763245</v>
      </c>
      <c r="R190" s="610">
        <v>93.594695999999971</v>
      </c>
      <c r="S190" s="610">
        <v>94.094695999999971</v>
      </c>
      <c r="T190" s="615"/>
      <c r="U190" s="179">
        <v>25.116066133600143</v>
      </c>
      <c r="V190" s="179"/>
      <c r="AB190" s="177"/>
    </row>
    <row r="191" spans="1:28" x14ac:dyDescent="0.25">
      <c r="A191" s="615" t="s">
        <v>3444</v>
      </c>
      <c r="B191" s="615" t="s">
        <v>3551</v>
      </c>
      <c r="C191" s="615" t="s">
        <v>3576</v>
      </c>
      <c r="D191" s="616">
        <v>936</v>
      </c>
      <c r="E191" s="615" t="s">
        <v>3606</v>
      </c>
      <c r="F191" s="614" t="s">
        <v>3574</v>
      </c>
      <c r="G191" s="614" t="s">
        <v>3573</v>
      </c>
      <c r="H191" s="612"/>
      <c r="I191" s="610"/>
      <c r="J191" s="611"/>
      <c r="K191" s="610">
        <v>0</v>
      </c>
      <c r="L191" s="210">
        <v>374.73695511381624</v>
      </c>
      <c r="M191" s="210">
        <v>423.0996045</v>
      </c>
      <c r="N191" s="210">
        <v>41.094000000000001</v>
      </c>
      <c r="O191" s="610">
        <v>41.094000000000001</v>
      </c>
      <c r="P191" s="610">
        <v>423.0996045</v>
      </c>
      <c r="Q191" s="617">
        <v>375.05526500000002</v>
      </c>
      <c r="R191" s="610">
        <v>94.094695999999971</v>
      </c>
      <c r="S191" s="610">
        <v>94.094695999999971</v>
      </c>
      <c r="T191" s="615" t="s">
        <v>3605</v>
      </c>
      <c r="U191" s="179">
        <v>25.616066133600143</v>
      </c>
      <c r="V191" s="179"/>
      <c r="AB191" s="177"/>
    </row>
    <row r="192" spans="1:28" x14ac:dyDescent="0.25">
      <c r="A192" s="615"/>
      <c r="B192" s="615"/>
      <c r="C192" s="615"/>
      <c r="D192" s="616"/>
      <c r="E192" s="615"/>
      <c r="F192" s="614"/>
      <c r="G192" s="613"/>
      <c r="H192" s="612">
        <v>150</v>
      </c>
      <c r="I192" s="610"/>
      <c r="J192" s="611"/>
      <c r="K192" s="610">
        <v>3.0000000000000001E-6</v>
      </c>
      <c r="L192" s="210">
        <v>374.73695361381624</v>
      </c>
      <c r="M192" s="210">
        <v>423.0996045</v>
      </c>
      <c r="N192" s="210">
        <v>41.094000000000001</v>
      </c>
      <c r="O192" s="610">
        <v>41.094000000000001</v>
      </c>
      <c r="P192" s="610">
        <v>423.0996045</v>
      </c>
      <c r="Q192" s="610">
        <v>374.41864222763246</v>
      </c>
      <c r="R192" s="610">
        <v>94.094697499999981</v>
      </c>
      <c r="S192" s="610">
        <v>94.094698999999977</v>
      </c>
      <c r="T192" s="609" t="s">
        <v>2833</v>
      </c>
      <c r="U192" s="179">
        <v>25.616067633600153</v>
      </c>
      <c r="V192" s="179"/>
      <c r="AB192" s="177"/>
    </row>
    <row r="193" spans="1:41" x14ac:dyDescent="0.25">
      <c r="A193" s="386"/>
      <c r="B193" s="386"/>
      <c r="C193" s="386"/>
      <c r="D193" s="387"/>
      <c r="E193" s="386"/>
      <c r="F193" s="385"/>
      <c r="G193" s="385"/>
      <c r="H193" s="384">
        <v>150</v>
      </c>
      <c r="I193" s="382"/>
      <c r="J193" s="389"/>
      <c r="K193" s="382">
        <v>0.123508742</v>
      </c>
      <c r="L193" s="210">
        <v>374.35688785663245</v>
      </c>
      <c r="M193" s="210">
        <v>423.0996045</v>
      </c>
      <c r="N193" s="210">
        <v>41.094000000000001</v>
      </c>
      <c r="O193" s="382">
        <v>41.094000000000001</v>
      </c>
      <c r="P193" s="382">
        <v>423.0996045</v>
      </c>
      <c r="Q193" s="382">
        <v>374.29513348563245</v>
      </c>
      <c r="R193" s="382">
        <v>94.156453370999969</v>
      </c>
      <c r="S193" s="382">
        <v>94.218207741999976</v>
      </c>
      <c r="T193" s="386" t="s">
        <v>3604</v>
      </c>
      <c r="U193" s="179">
        <v>25.677823504600141</v>
      </c>
      <c r="V193" s="179"/>
      <c r="AB193" s="177"/>
    </row>
    <row r="194" spans="1:41" x14ac:dyDescent="0.25">
      <c r="A194" s="386" t="s">
        <v>3444</v>
      </c>
      <c r="B194" s="386" t="s">
        <v>3551</v>
      </c>
      <c r="C194" s="386" t="s">
        <v>1992</v>
      </c>
      <c r="D194" s="387">
        <v>943</v>
      </c>
      <c r="E194" s="386" t="s">
        <v>3603</v>
      </c>
      <c r="F194" s="385" t="s">
        <v>3602</v>
      </c>
      <c r="G194" s="385" t="s">
        <v>1989</v>
      </c>
      <c r="H194" s="384">
        <v>150</v>
      </c>
      <c r="I194" s="382"/>
      <c r="J194" s="389"/>
      <c r="K194" s="382">
        <v>8.0264000000000002E-2</v>
      </c>
      <c r="L194" s="210">
        <v>374.25500148563242</v>
      </c>
      <c r="M194" s="210">
        <v>423.0996045</v>
      </c>
      <c r="N194" s="210">
        <v>41.094000000000001</v>
      </c>
      <c r="O194" s="382">
        <v>41.094000000000001</v>
      </c>
      <c r="P194" s="382">
        <v>423.0996045</v>
      </c>
      <c r="Q194" s="382">
        <v>374.21486948563245</v>
      </c>
      <c r="R194" s="382">
        <v>94.258339741999976</v>
      </c>
      <c r="S194" s="382">
        <v>94.298471741999975</v>
      </c>
      <c r="T194" s="386"/>
      <c r="U194" s="179">
        <v>25.779709875600147</v>
      </c>
      <c r="V194" s="179"/>
      <c r="AB194" s="177"/>
    </row>
    <row r="195" spans="1:41" x14ac:dyDescent="0.25">
      <c r="A195" s="386"/>
      <c r="B195" s="386"/>
      <c r="C195" s="386"/>
      <c r="D195" s="387"/>
      <c r="E195" s="386" t="s">
        <v>624</v>
      </c>
      <c r="F195" s="385"/>
      <c r="G195" s="385"/>
      <c r="H195" s="384">
        <v>150</v>
      </c>
      <c r="I195" s="382"/>
      <c r="J195" s="389"/>
      <c r="K195" s="382">
        <v>0.201795318</v>
      </c>
      <c r="L195" s="210">
        <v>374.11397182663245</v>
      </c>
      <c r="M195" s="210">
        <v>423.0996045</v>
      </c>
      <c r="N195" s="210">
        <v>41.094000000000001</v>
      </c>
      <c r="O195" s="382">
        <v>41.094000000000001</v>
      </c>
      <c r="P195" s="382">
        <v>423.0996045</v>
      </c>
      <c r="Q195" s="382">
        <v>374.01307416763245</v>
      </c>
      <c r="R195" s="382">
        <v>94.399369400999973</v>
      </c>
      <c r="S195" s="382">
        <v>94.50026705999997</v>
      </c>
      <c r="T195" s="386"/>
      <c r="U195" s="179">
        <v>25.920739534600145</v>
      </c>
      <c r="V195" s="179"/>
      <c r="AB195" s="177"/>
    </row>
    <row r="196" spans="1:41" x14ac:dyDescent="0.25">
      <c r="A196" s="386" t="s">
        <v>3444</v>
      </c>
      <c r="B196" s="386" t="s">
        <v>3551</v>
      </c>
      <c r="C196" s="386" t="s">
        <v>1984</v>
      </c>
      <c r="D196" s="387">
        <v>945</v>
      </c>
      <c r="E196" s="386" t="s">
        <v>371</v>
      </c>
      <c r="F196" s="385" t="s">
        <v>3494</v>
      </c>
      <c r="G196" s="385" t="s">
        <v>3594</v>
      </c>
      <c r="H196" s="384">
        <v>150</v>
      </c>
      <c r="I196" s="382"/>
      <c r="J196" s="389"/>
      <c r="K196" s="382">
        <v>0</v>
      </c>
      <c r="L196" s="210">
        <v>374.01307416763245</v>
      </c>
      <c r="M196" s="210">
        <v>423.0996045</v>
      </c>
      <c r="N196" s="210">
        <v>41.094000000000001</v>
      </c>
      <c r="O196" s="382">
        <v>41.094000000000001</v>
      </c>
      <c r="P196" s="382">
        <v>423.0996045</v>
      </c>
      <c r="Q196" s="382">
        <v>374.01307416763245</v>
      </c>
      <c r="R196" s="382">
        <v>94.50026705999997</v>
      </c>
      <c r="S196" s="382">
        <v>94.50026705999997</v>
      </c>
      <c r="T196" s="386"/>
      <c r="U196" s="179">
        <v>26.021637193600142</v>
      </c>
      <c r="V196" s="179"/>
      <c r="AB196" s="177"/>
    </row>
    <row r="197" spans="1:41" s="598" customFormat="1" x14ac:dyDescent="0.25">
      <c r="A197" s="386"/>
      <c r="B197" s="386"/>
      <c r="C197" s="386"/>
      <c r="D197" s="387"/>
      <c r="E197" s="386"/>
      <c r="F197" s="385"/>
      <c r="G197" s="385"/>
      <c r="H197" s="384">
        <v>150</v>
      </c>
      <c r="I197" s="382"/>
      <c r="J197" s="389"/>
      <c r="K197" s="382">
        <v>0.17853293999999997</v>
      </c>
      <c r="L197" s="210">
        <v>373.92380769763247</v>
      </c>
      <c r="M197" s="210">
        <v>423.0996045</v>
      </c>
      <c r="N197" s="210">
        <v>41.094000000000001</v>
      </c>
      <c r="O197" s="382">
        <v>41.094000000000001</v>
      </c>
      <c r="P197" s="382">
        <v>423.0996045</v>
      </c>
      <c r="Q197" s="382">
        <v>373.83454122763243</v>
      </c>
      <c r="R197" s="382">
        <v>94.589533529999969</v>
      </c>
      <c r="S197" s="382">
        <v>94.678799999999967</v>
      </c>
      <c r="T197" s="386"/>
      <c r="U197" s="179">
        <v>26.110903663600141</v>
      </c>
      <c r="V197" s="179"/>
      <c r="W197" s="177"/>
      <c r="X197" s="177"/>
      <c r="Y197" s="177"/>
      <c r="Z197" s="177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77"/>
      <c r="AL197" s="177"/>
      <c r="AM197" s="177"/>
      <c r="AN197" s="177"/>
      <c r="AO197" s="177"/>
    </row>
    <row r="198" spans="1:41" s="598" customFormat="1" x14ac:dyDescent="0.25">
      <c r="A198" s="386" t="s">
        <v>3444</v>
      </c>
      <c r="B198" s="386" t="s">
        <v>3551</v>
      </c>
      <c r="C198" s="386" t="s">
        <v>1972</v>
      </c>
      <c r="D198" s="387">
        <v>948</v>
      </c>
      <c r="E198" s="386" t="s">
        <v>3601</v>
      </c>
      <c r="F198" s="385" t="s">
        <v>3569</v>
      </c>
      <c r="G198" s="385" t="s">
        <v>3568</v>
      </c>
      <c r="H198" s="384">
        <v>150</v>
      </c>
      <c r="I198" s="382"/>
      <c r="J198" s="389"/>
      <c r="K198" s="382">
        <v>0.1905</v>
      </c>
      <c r="L198" s="210">
        <v>373.73929122763241</v>
      </c>
      <c r="M198" s="210">
        <v>423.0996045</v>
      </c>
      <c r="N198" s="210">
        <v>41.094000000000001</v>
      </c>
      <c r="O198" s="382">
        <v>41.094000000000001</v>
      </c>
      <c r="P198" s="382">
        <v>423.0996045</v>
      </c>
      <c r="Q198" s="382">
        <v>373.64404122763244</v>
      </c>
      <c r="R198" s="382">
        <v>94.774049999999974</v>
      </c>
      <c r="S198" s="382">
        <v>94.869299999999967</v>
      </c>
      <c r="T198" s="386"/>
      <c r="U198" s="179">
        <v>26.295420133600146</v>
      </c>
      <c r="V198" s="179"/>
      <c r="W198" s="177"/>
      <c r="X198" s="177"/>
      <c r="Y198" s="177"/>
      <c r="Z198" s="177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</row>
    <row r="199" spans="1:41" s="598" customFormat="1" x14ac:dyDescent="0.25">
      <c r="A199" s="386"/>
      <c r="B199" s="386"/>
      <c r="C199" s="386"/>
      <c r="D199" s="387"/>
      <c r="E199" s="386"/>
      <c r="F199" s="385"/>
      <c r="G199" s="385"/>
      <c r="H199" s="384">
        <v>150</v>
      </c>
      <c r="I199" s="382"/>
      <c r="J199" s="389"/>
      <c r="K199" s="382">
        <v>2.5399999999999999E-2</v>
      </c>
      <c r="L199" s="210">
        <v>373.63134122763245</v>
      </c>
      <c r="M199" s="210">
        <v>423.0996045</v>
      </c>
      <c r="N199" s="210">
        <v>41.094000000000001</v>
      </c>
      <c r="O199" s="382">
        <v>41.094000000000001</v>
      </c>
      <c r="P199" s="382">
        <v>423.0996045</v>
      </c>
      <c r="Q199" s="382">
        <v>373.61864122763245</v>
      </c>
      <c r="R199" s="382">
        <v>94.881999999999977</v>
      </c>
      <c r="S199" s="382">
        <v>94.894699999999972</v>
      </c>
      <c r="T199" s="386"/>
      <c r="U199" s="179">
        <v>26.403370133600149</v>
      </c>
      <c r="V199" s="179"/>
      <c r="W199" s="179"/>
      <c r="X199" s="177"/>
      <c r="Y199" s="177"/>
      <c r="Z199" s="177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</row>
    <row r="200" spans="1:41" x14ac:dyDescent="0.25">
      <c r="A200" s="386" t="s">
        <v>3444</v>
      </c>
      <c r="B200" s="386" t="s">
        <v>3551</v>
      </c>
      <c r="C200" s="386" t="s">
        <v>3566</v>
      </c>
      <c r="D200" s="387">
        <v>951</v>
      </c>
      <c r="E200" s="386" t="s">
        <v>3600</v>
      </c>
      <c r="F200" s="385" t="s">
        <v>3582</v>
      </c>
      <c r="G200" s="385" t="s">
        <v>3563</v>
      </c>
      <c r="H200" s="384">
        <v>150</v>
      </c>
      <c r="I200" s="382"/>
      <c r="J200" s="389"/>
      <c r="K200" s="382">
        <v>0.4</v>
      </c>
      <c r="L200" s="210">
        <v>373.41864122763246</v>
      </c>
      <c r="M200" s="210">
        <v>423.0996045</v>
      </c>
      <c r="N200" s="210">
        <v>41.094000000000001</v>
      </c>
      <c r="O200" s="382">
        <v>41.094000000000001</v>
      </c>
      <c r="P200" s="382">
        <v>423.0996045</v>
      </c>
      <c r="Q200" s="382">
        <v>373.21864122763247</v>
      </c>
      <c r="R200" s="382">
        <v>95.094699999999975</v>
      </c>
      <c r="S200" s="382">
        <v>95.294699999999978</v>
      </c>
      <c r="T200" s="386" t="s">
        <v>3581</v>
      </c>
      <c r="U200" s="179">
        <v>26.616070133600147</v>
      </c>
      <c r="V200" s="179"/>
      <c r="W200" s="179"/>
      <c r="AB200" s="177"/>
    </row>
    <row r="201" spans="1:41" x14ac:dyDescent="0.25">
      <c r="A201" s="386"/>
      <c r="B201" s="386"/>
      <c r="C201" s="386"/>
      <c r="D201" s="387"/>
      <c r="E201" s="386"/>
      <c r="F201" s="385"/>
      <c r="G201" s="385" t="s">
        <v>2647</v>
      </c>
      <c r="H201" s="384">
        <v>150</v>
      </c>
      <c r="I201" s="382"/>
      <c r="J201" s="389"/>
      <c r="K201" s="382">
        <v>0.21692829999999999</v>
      </c>
      <c r="L201" s="210">
        <v>373.11017707763244</v>
      </c>
      <c r="M201" s="210">
        <v>423.0996045</v>
      </c>
      <c r="N201" s="210">
        <v>41.094000000000001</v>
      </c>
      <c r="O201" s="382">
        <v>41.094000000000001</v>
      </c>
      <c r="P201" s="382">
        <v>423.0996045</v>
      </c>
      <c r="Q201" s="382">
        <v>373.00171292763247</v>
      </c>
      <c r="R201" s="382">
        <v>95.403164149999981</v>
      </c>
      <c r="S201" s="382">
        <v>95.511628299999984</v>
      </c>
      <c r="T201" s="386"/>
      <c r="U201" s="179">
        <v>26.924534283600153</v>
      </c>
      <c r="V201" s="179"/>
      <c r="W201" s="179"/>
      <c r="AB201" s="177"/>
    </row>
    <row r="202" spans="1:41" x14ac:dyDescent="0.25">
      <c r="A202" s="386" t="s">
        <v>3444</v>
      </c>
      <c r="B202" s="386" t="s">
        <v>3551</v>
      </c>
      <c r="C202" s="386" t="s">
        <v>3576</v>
      </c>
      <c r="D202" s="387">
        <v>955</v>
      </c>
      <c r="E202" s="386" t="s">
        <v>3599</v>
      </c>
      <c r="F202" s="385" t="s">
        <v>3574</v>
      </c>
      <c r="G202" s="385" t="s">
        <v>3573</v>
      </c>
      <c r="H202" s="384"/>
      <c r="I202" s="382"/>
      <c r="J202" s="389"/>
      <c r="K202" s="382">
        <v>0</v>
      </c>
      <c r="L202" s="210">
        <v>373.00171292763247</v>
      </c>
      <c r="M202" s="210">
        <v>423.0996045</v>
      </c>
      <c r="N202" s="210">
        <v>41.094000000000001</v>
      </c>
      <c r="O202" s="382">
        <v>41.094000000000001</v>
      </c>
      <c r="P202" s="382">
        <v>423.0996045</v>
      </c>
      <c r="Q202" s="382">
        <v>373.00171292763247</v>
      </c>
      <c r="R202" s="382">
        <v>95.511628299999984</v>
      </c>
      <c r="S202" s="382">
        <v>95.511628299999984</v>
      </c>
      <c r="T202" s="386"/>
      <c r="U202" s="179">
        <v>27.032998433600156</v>
      </c>
      <c r="V202" s="179"/>
      <c r="W202" s="179"/>
      <c r="AB202" s="177"/>
    </row>
    <row r="203" spans="1:41" x14ac:dyDescent="0.25">
      <c r="A203" s="386"/>
      <c r="B203" s="386"/>
      <c r="C203" s="386"/>
      <c r="D203" s="387"/>
      <c r="E203" s="386"/>
      <c r="F203" s="385"/>
      <c r="G203" s="385"/>
      <c r="H203" s="384">
        <v>150</v>
      </c>
      <c r="I203" s="382"/>
      <c r="J203" s="389"/>
      <c r="K203" s="382">
        <v>0.18545809999999999</v>
      </c>
      <c r="L203" s="210">
        <v>372.90898387763247</v>
      </c>
      <c r="M203" s="210">
        <v>423.0996045</v>
      </c>
      <c r="N203" s="210">
        <v>41.094000000000001</v>
      </c>
      <c r="O203" s="382">
        <v>41.094000000000001</v>
      </c>
      <c r="P203" s="382">
        <v>423.0996045</v>
      </c>
      <c r="Q203" s="382">
        <v>372.81625482763246</v>
      </c>
      <c r="R203" s="382">
        <v>95.604357349999987</v>
      </c>
      <c r="S203" s="382">
        <v>95.697086399999989</v>
      </c>
      <c r="T203" s="386"/>
      <c r="U203" s="179">
        <v>27.125727483600159</v>
      </c>
      <c r="V203" s="179"/>
      <c r="W203" s="179"/>
      <c r="AB203" s="177"/>
    </row>
    <row r="204" spans="1:41" x14ac:dyDescent="0.25">
      <c r="A204" s="386" t="s">
        <v>3444</v>
      </c>
      <c r="B204" s="386" t="s">
        <v>3551</v>
      </c>
      <c r="C204" s="386" t="s">
        <v>3591</v>
      </c>
      <c r="D204" s="387">
        <v>957</v>
      </c>
      <c r="E204" s="386" t="s">
        <v>3598</v>
      </c>
      <c r="F204" s="385" t="s">
        <v>3589</v>
      </c>
      <c r="G204" s="385" t="s">
        <v>3588</v>
      </c>
      <c r="H204" s="384">
        <v>150</v>
      </c>
      <c r="I204" s="382"/>
      <c r="J204" s="389"/>
      <c r="K204" s="382">
        <v>0</v>
      </c>
      <c r="L204" s="210">
        <v>372.81625482763246</v>
      </c>
      <c r="M204" s="210">
        <v>423.0996045</v>
      </c>
      <c r="N204" s="210">
        <v>41.094000000000001</v>
      </c>
      <c r="O204" s="382">
        <v>41.094000000000001</v>
      </c>
      <c r="P204" s="382">
        <v>423.0996045</v>
      </c>
      <c r="Q204" s="382">
        <v>372.81625482763246</v>
      </c>
      <c r="R204" s="382">
        <v>95.697086399999989</v>
      </c>
      <c r="S204" s="382">
        <v>95.697086399999989</v>
      </c>
      <c r="T204" s="386"/>
      <c r="U204" s="179">
        <v>27.218456533600161</v>
      </c>
      <c r="V204" s="179"/>
      <c r="W204" s="179"/>
      <c r="AB204" s="177"/>
    </row>
    <row r="205" spans="1:41" x14ac:dyDescent="0.25">
      <c r="A205" s="386"/>
      <c r="B205" s="386"/>
      <c r="C205" s="386"/>
      <c r="D205" s="387"/>
      <c r="E205" s="386"/>
      <c r="F205" s="385"/>
      <c r="G205" s="385"/>
      <c r="H205" s="384">
        <v>150</v>
      </c>
      <c r="I205" s="382"/>
      <c r="J205" s="389"/>
      <c r="K205" s="382">
        <v>7.3025000000000007E-2</v>
      </c>
      <c r="L205" s="210">
        <v>372.77974232763245</v>
      </c>
      <c r="M205" s="210">
        <v>423.0996045</v>
      </c>
      <c r="N205" s="210">
        <v>41.094000000000001</v>
      </c>
      <c r="O205" s="382">
        <v>41.094000000000001</v>
      </c>
      <c r="P205" s="382">
        <v>423.0996045</v>
      </c>
      <c r="Q205" s="382">
        <v>372.74322982763249</v>
      </c>
      <c r="R205" s="382">
        <v>95.73359889999999</v>
      </c>
      <c r="S205" s="382">
        <v>95.77011139999999</v>
      </c>
      <c r="T205" s="386"/>
      <c r="U205" s="179">
        <v>27.254969033600162</v>
      </c>
      <c r="V205" s="179"/>
      <c r="W205" s="179"/>
      <c r="AB205" s="177"/>
    </row>
    <row r="206" spans="1:41" x14ac:dyDescent="0.25">
      <c r="A206" s="386" t="s">
        <v>3444</v>
      </c>
      <c r="B206" s="386" t="s">
        <v>3551</v>
      </c>
      <c r="C206" s="386" t="s">
        <v>3591</v>
      </c>
      <c r="D206" s="387">
        <v>958</v>
      </c>
      <c r="E206" s="386" t="s">
        <v>3597</v>
      </c>
      <c r="F206" s="385" t="s">
        <v>3589</v>
      </c>
      <c r="G206" s="385" t="s">
        <v>3588</v>
      </c>
      <c r="H206" s="384">
        <v>150</v>
      </c>
      <c r="I206" s="382"/>
      <c r="J206" s="389"/>
      <c r="K206" s="382">
        <v>0</v>
      </c>
      <c r="L206" s="210">
        <v>372.74322982763249</v>
      </c>
      <c r="M206" s="210">
        <v>423.0996045</v>
      </c>
      <c r="N206" s="210">
        <v>41.094000000000001</v>
      </c>
      <c r="O206" s="382">
        <v>41.094000000000001</v>
      </c>
      <c r="P206" s="382">
        <v>423.0996045</v>
      </c>
      <c r="Q206" s="382">
        <v>372.74322982763249</v>
      </c>
      <c r="R206" s="382">
        <v>95.77011139999999</v>
      </c>
      <c r="S206" s="382">
        <v>95.77011139999999</v>
      </c>
      <c r="T206" s="386"/>
      <c r="U206" s="179">
        <v>27.291481533600162</v>
      </c>
      <c r="V206" s="179"/>
      <c r="W206" s="179"/>
      <c r="AB206" s="177"/>
    </row>
    <row r="207" spans="1:41" x14ac:dyDescent="0.25">
      <c r="A207" s="386"/>
      <c r="B207" s="386"/>
      <c r="C207" s="386"/>
      <c r="D207" s="387"/>
      <c r="E207" s="386"/>
      <c r="F207" s="385"/>
      <c r="G207" s="385"/>
      <c r="H207" s="384">
        <v>150</v>
      </c>
      <c r="I207" s="382"/>
      <c r="J207" s="389"/>
      <c r="K207" s="382">
        <v>0.34527168000000003</v>
      </c>
      <c r="L207" s="210">
        <v>372.57059398763249</v>
      </c>
      <c r="M207" s="210">
        <v>423.0996045</v>
      </c>
      <c r="N207" s="210">
        <v>41.094000000000001</v>
      </c>
      <c r="O207" s="382">
        <v>41.094000000000001</v>
      </c>
      <c r="P207" s="382">
        <v>423.0996045</v>
      </c>
      <c r="Q207" s="382">
        <v>372.39795814763249</v>
      </c>
      <c r="R207" s="382">
        <v>95.942747239999989</v>
      </c>
      <c r="S207" s="382">
        <v>96.115383079999987</v>
      </c>
      <c r="T207" s="386"/>
      <c r="U207" s="179">
        <v>27.46411737360016</v>
      </c>
      <c r="V207" s="179"/>
      <c r="W207" s="179"/>
      <c r="AB207" s="177"/>
    </row>
    <row r="208" spans="1:41" x14ac:dyDescent="0.25">
      <c r="A208" s="386" t="s">
        <v>3444</v>
      </c>
      <c r="B208" s="386" t="s">
        <v>3551</v>
      </c>
      <c r="C208" s="386" t="s">
        <v>1984</v>
      </c>
      <c r="D208" s="387">
        <v>961</v>
      </c>
      <c r="E208" s="386" t="s">
        <v>639</v>
      </c>
      <c r="F208" s="385" t="s">
        <v>3494</v>
      </c>
      <c r="G208" s="385" t="s">
        <v>3594</v>
      </c>
      <c r="H208" s="384">
        <v>150</v>
      </c>
      <c r="I208" s="382"/>
      <c r="J208" s="389"/>
      <c r="K208" s="382">
        <v>0</v>
      </c>
      <c r="L208" s="210">
        <v>372.39795814763249</v>
      </c>
      <c r="M208" s="210">
        <v>423.0996045</v>
      </c>
      <c r="N208" s="210">
        <v>41.094000000000001</v>
      </c>
      <c r="O208" s="382">
        <v>41.094000000000001</v>
      </c>
      <c r="P208" s="382">
        <v>423.0996045</v>
      </c>
      <c r="Q208" s="382">
        <v>372.39795814763249</v>
      </c>
      <c r="R208" s="382">
        <v>96.115383079999987</v>
      </c>
      <c r="S208" s="382">
        <v>96.115383079999987</v>
      </c>
      <c r="T208" s="386"/>
      <c r="U208" s="179">
        <v>27.636753213600159</v>
      </c>
      <c r="V208" s="179"/>
      <c r="W208" s="179"/>
      <c r="AB208" s="177"/>
      <c r="AO208" s="598"/>
    </row>
    <row r="209" spans="1:41" x14ac:dyDescent="0.25">
      <c r="A209" s="386"/>
      <c r="B209" s="386"/>
      <c r="C209" s="386"/>
      <c r="D209" s="387"/>
      <c r="E209" s="386"/>
      <c r="F209" s="385"/>
      <c r="G209" s="385"/>
      <c r="H209" s="384">
        <v>150</v>
      </c>
      <c r="I209" s="382"/>
      <c r="J209" s="389"/>
      <c r="K209" s="382">
        <v>0.20356691999999998</v>
      </c>
      <c r="L209" s="210">
        <v>372.29617468763252</v>
      </c>
      <c r="M209" s="210">
        <v>423.0996045</v>
      </c>
      <c r="N209" s="210">
        <v>41.094000000000001</v>
      </c>
      <c r="O209" s="382">
        <v>41.094000000000001</v>
      </c>
      <c r="P209" s="382">
        <v>423.0996045</v>
      </c>
      <c r="Q209" s="382">
        <v>372.19439122763248</v>
      </c>
      <c r="R209" s="382">
        <v>96.217166539999994</v>
      </c>
      <c r="S209" s="382">
        <v>96.318949999999987</v>
      </c>
      <c r="T209" s="386"/>
      <c r="U209" s="179">
        <v>27.738536673600166</v>
      </c>
      <c r="V209" s="179"/>
      <c r="W209" s="179"/>
      <c r="AB209" s="177"/>
      <c r="AO209" s="598"/>
    </row>
    <row r="210" spans="1:41" x14ac:dyDescent="0.25">
      <c r="A210" s="386" t="s">
        <v>3444</v>
      </c>
      <c r="B210" s="386" t="s">
        <v>3551</v>
      </c>
      <c r="C210" s="386" t="s">
        <v>1972</v>
      </c>
      <c r="D210" s="387">
        <v>964</v>
      </c>
      <c r="E210" s="386" t="s">
        <v>3596</v>
      </c>
      <c r="F210" s="385" t="s">
        <v>3569</v>
      </c>
      <c r="G210" s="385" t="s">
        <v>3568</v>
      </c>
      <c r="H210" s="384">
        <v>150</v>
      </c>
      <c r="I210" s="382"/>
      <c r="J210" s="389"/>
      <c r="K210" s="382">
        <v>0.1905</v>
      </c>
      <c r="L210" s="210">
        <v>372.09914122763246</v>
      </c>
      <c r="M210" s="210">
        <v>423.0996045</v>
      </c>
      <c r="N210" s="210">
        <v>41.094000000000001</v>
      </c>
      <c r="O210" s="382">
        <v>41.094000000000001</v>
      </c>
      <c r="P210" s="382">
        <v>423.0996045</v>
      </c>
      <c r="Q210" s="382">
        <v>372.00389122763249</v>
      </c>
      <c r="R210" s="382">
        <v>96.414199999999994</v>
      </c>
      <c r="S210" s="382">
        <v>96.509449999999987</v>
      </c>
      <c r="T210" s="386"/>
      <c r="U210" s="179">
        <v>27.935570133600166</v>
      </c>
      <c r="V210" s="179"/>
      <c r="W210" s="179"/>
      <c r="AB210" s="177"/>
    </row>
    <row r="211" spans="1:41" x14ac:dyDescent="0.25">
      <c r="A211" s="606"/>
      <c r="B211" s="606"/>
      <c r="C211" s="606"/>
      <c r="D211" s="608"/>
      <c r="E211" s="606"/>
      <c r="F211" s="595"/>
      <c r="G211" s="607"/>
      <c r="H211" s="384">
        <v>150</v>
      </c>
      <c r="I211" s="382"/>
      <c r="J211" s="389"/>
      <c r="K211" s="382">
        <v>2.5399999999999999E-2</v>
      </c>
      <c r="L211" s="210">
        <v>371.9911912276325</v>
      </c>
      <c r="M211" s="210">
        <v>423.0996045</v>
      </c>
      <c r="N211" s="210">
        <v>41.094000000000001</v>
      </c>
      <c r="O211" s="382">
        <v>41.094000000000001</v>
      </c>
      <c r="P211" s="382">
        <v>423.0996045</v>
      </c>
      <c r="Q211" s="382">
        <v>371.9784912276325</v>
      </c>
      <c r="R211" s="382">
        <v>96.522149999999996</v>
      </c>
      <c r="S211" s="382">
        <v>96.534849999999992</v>
      </c>
      <c r="T211" s="606"/>
      <c r="U211" s="179">
        <v>28.043520133600168</v>
      </c>
      <c r="V211" s="179"/>
      <c r="W211" s="179"/>
      <c r="X211" s="598"/>
      <c r="Y211" s="598"/>
      <c r="Z211" s="598"/>
      <c r="AA211" s="598"/>
      <c r="AB211" s="598"/>
      <c r="AC211" s="598"/>
      <c r="AD211" s="598"/>
      <c r="AE211" s="598"/>
      <c r="AF211" s="598"/>
      <c r="AG211" s="598"/>
      <c r="AH211" s="598"/>
      <c r="AI211" s="598"/>
      <c r="AJ211" s="598"/>
      <c r="AK211" s="598"/>
      <c r="AL211" s="598"/>
      <c r="AM211" s="598"/>
      <c r="AN211" s="598"/>
    </row>
    <row r="212" spans="1:41" x14ac:dyDescent="0.25">
      <c r="A212" s="606"/>
      <c r="B212" s="606"/>
      <c r="C212" s="606"/>
      <c r="D212" s="608"/>
      <c r="E212" s="606" t="s">
        <v>624</v>
      </c>
      <c r="F212" s="595"/>
      <c r="G212" s="607"/>
      <c r="H212" s="384">
        <v>150</v>
      </c>
      <c r="I212" s="382"/>
      <c r="J212" s="389"/>
      <c r="K212" s="382">
        <v>0</v>
      </c>
      <c r="L212" s="210">
        <v>371.9784912276325</v>
      </c>
      <c r="M212" s="210">
        <v>423.0996045</v>
      </c>
      <c r="N212" s="210">
        <v>41.094000000000001</v>
      </c>
      <c r="O212" s="382">
        <v>41.094000000000001</v>
      </c>
      <c r="P212" s="382">
        <v>423.0996045</v>
      </c>
      <c r="Q212" s="382">
        <v>371.9784912276325</v>
      </c>
      <c r="R212" s="382">
        <v>96.534849999999992</v>
      </c>
      <c r="S212" s="382">
        <v>96.534849999999992</v>
      </c>
      <c r="T212" s="606"/>
      <c r="U212" s="179">
        <v>28.056220133600164</v>
      </c>
      <c r="V212" s="179"/>
      <c r="W212" s="179"/>
      <c r="X212" s="598"/>
      <c r="Y212" s="598"/>
      <c r="Z212" s="598"/>
      <c r="AA212" s="598"/>
      <c r="AB212" s="598"/>
      <c r="AC212" s="598"/>
      <c r="AD212" s="598"/>
      <c r="AE212" s="598"/>
      <c r="AF212" s="598"/>
      <c r="AG212" s="598"/>
      <c r="AH212" s="598"/>
      <c r="AI212" s="598"/>
      <c r="AJ212" s="598"/>
      <c r="AK212" s="598"/>
      <c r="AL212" s="598"/>
      <c r="AM212" s="598"/>
      <c r="AN212" s="598"/>
    </row>
    <row r="213" spans="1:41" x14ac:dyDescent="0.25">
      <c r="A213" s="386" t="s">
        <v>3444</v>
      </c>
      <c r="B213" s="386" t="s">
        <v>3551</v>
      </c>
      <c r="C213" s="386" t="s">
        <v>3566</v>
      </c>
      <c r="D213" s="387">
        <v>967</v>
      </c>
      <c r="E213" s="386" t="s">
        <v>3595</v>
      </c>
      <c r="F213" s="385" t="s">
        <v>3582</v>
      </c>
      <c r="G213" s="385" t="s">
        <v>3563</v>
      </c>
      <c r="H213" s="384">
        <v>150</v>
      </c>
      <c r="I213" s="382"/>
      <c r="J213" s="389"/>
      <c r="K213" s="382">
        <v>0.4</v>
      </c>
      <c r="L213" s="210">
        <v>371.77849122763251</v>
      </c>
      <c r="M213" s="210">
        <v>423.0996045</v>
      </c>
      <c r="N213" s="210">
        <v>41.094000000000001</v>
      </c>
      <c r="O213" s="382">
        <v>41.094000000000001</v>
      </c>
      <c r="P213" s="382">
        <v>423.0996045</v>
      </c>
      <c r="Q213" s="382">
        <v>371.57849122763253</v>
      </c>
      <c r="R213" s="382">
        <v>96.734849999999994</v>
      </c>
      <c r="S213" s="382">
        <v>96.934849999999997</v>
      </c>
      <c r="T213" s="386" t="s">
        <v>3581</v>
      </c>
      <c r="U213" s="179">
        <v>28.256220133600166</v>
      </c>
      <c r="V213" s="179"/>
      <c r="W213" s="179"/>
      <c r="AB213" s="177"/>
    </row>
    <row r="214" spans="1:41" x14ac:dyDescent="0.25">
      <c r="A214" s="386"/>
      <c r="B214" s="386"/>
      <c r="C214" s="386"/>
      <c r="D214" s="387"/>
      <c r="E214" s="386"/>
      <c r="F214" s="385"/>
      <c r="G214" s="385" t="s">
        <v>1973</v>
      </c>
      <c r="H214" s="384">
        <v>150</v>
      </c>
      <c r="I214" s="382"/>
      <c r="J214" s="389"/>
      <c r="K214" s="382">
        <v>0.21855067</v>
      </c>
      <c r="L214" s="210">
        <v>371.46921589263252</v>
      </c>
      <c r="M214" s="210">
        <v>423.0996045</v>
      </c>
      <c r="N214" s="210">
        <v>41.094000000000001</v>
      </c>
      <c r="O214" s="382">
        <v>41.094000000000001</v>
      </c>
      <c r="P214" s="382">
        <v>423.0996045</v>
      </c>
      <c r="Q214" s="382">
        <v>371.35994055763251</v>
      </c>
      <c r="R214" s="382">
        <v>97.04412533499999</v>
      </c>
      <c r="S214" s="382">
        <v>97.153400669999996</v>
      </c>
      <c r="T214" s="386"/>
      <c r="U214" s="179">
        <v>28.565495468600162</v>
      </c>
      <c r="V214" s="179"/>
      <c r="AB214" s="177"/>
    </row>
    <row r="215" spans="1:41" x14ac:dyDescent="0.25">
      <c r="A215" s="386" t="s">
        <v>3444</v>
      </c>
      <c r="B215" s="386" t="s">
        <v>3551</v>
      </c>
      <c r="C215" s="386" t="s">
        <v>1984</v>
      </c>
      <c r="D215" s="387">
        <v>972</v>
      </c>
      <c r="E215" s="386" t="s">
        <v>640</v>
      </c>
      <c r="F215" s="385" t="s">
        <v>3494</v>
      </c>
      <c r="G215" s="385" t="s">
        <v>3594</v>
      </c>
      <c r="H215" s="384">
        <v>150</v>
      </c>
      <c r="I215" s="382"/>
      <c r="J215" s="389"/>
      <c r="K215" s="382">
        <v>0</v>
      </c>
      <c r="L215" s="210">
        <v>371.35994055763251</v>
      </c>
      <c r="M215" s="210">
        <v>423.0996045</v>
      </c>
      <c r="N215" s="210">
        <v>41.094000000000001</v>
      </c>
      <c r="O215" s="382">
        <v>41.094000000000001</v>
      </c>
      <c r="P215" s="382">
        <v>423.0996045</v>
      </c>
      <c r="Q215" s="382">
        <v>371.35994055763251</v>
      </c>
      <c r="R215" s="382">
        <v>97.153400669999996</v>
      </c>
      <c r="S215" s="382">
        <v>97.153400669999996</v>
      </c>
      <c r="T215" s="386" t="s">
        <v>3593</v>
      </c>
      <c r="U215" s="179">
        <v>28.674770803600168</v>
      </c>
      <c r="V215" s="179"/>
      <c r="AB215" s="177"/>
    </row>
    <row r="216" spans="1:41" x14ac:dyDescent="0.25">
      <c r="A216" s="386"/>
      <c r="B216" s="386"/>
      <c r="C216" s="386"/>
      <c r="D216" s="387"/>
      <c r="E216" s="386"/>
      <c r="F216" s="385"/>
      <c r="G216" s="385"/>
      <c r="H216" s="384">
        <v>150</v>
      </c>
      <c r="I216" s="382"/>
      <c r="J216" s="389"/>
      <c r="K216" s="382">
        <v>0.28660521999999999</v>
      </c>
      <c r="L216" s="210">
        <v>371.21663794763253</v>
      </c>
      <c r="M216" s="210">
        <v>423.0996045</v>
      </c>
      <c r="N216" s="210">
        <v>41.094000000000001</v>
      </c>
      <c r="O216" s="382">
        <v>41.094000000000001</v>
      </c>
      <c r="P216" s="382">
        <v>423.0996045</v>
      </c>
      <c r="Q216" s="382">
        <v>371.0733353376325</v>
      </c>
      <c r="R216" s="382">
        <v>97.296703279999988</v>
      </c>
      <c r="S216" s="382">
        <v>97.440005889999995</v>
      </c>
      <c r="T216" s="386"/>
      <c r="U216" s="179">
        <v>28.81807341360016</v>
      </c>
      <c r="V216" s="179"/>
      <c r="AB216" s="177"/>
    </row>
    <row r="217" spans="1:41" x14ac:dyDescent="0.25">
      <c r="A217" s="386" t="s">
        <v>3444</v>
      </c>
      <c r="B217" s="386" t="s">
        <v>3551</v>
      </c>
      <c r="C217" s="386" t="s">
        <v>3591</v>
      </c>
      <c r="D217" s="387">
        <v>974</v>
      </c>
      <c r="E217" s="386" t="s">
        <v>3592</v>
      </c>
      <c r="F217" s="385" t="s">
        <v>3589</v>
      </c>
      <c r="G217" s="385" t="s">
        <v>3588</v>
      </c>
      <c r="H217" s="384">
        <v>150</v>
      </c>
      <c r="I217" s="382"/>
      <c r="J217" s="389"/>
      <c r="K217" s="382">
        <v>0</v>
      </c>
      <c r="L217" s="210">
        <v>371.0733353376325</v>
      </c>
      <c r="M217" s="210">
        <v>423.0996045</v>
      </c>
      <c r="N217" s="210">
        <v>41.094000000000001</v>
      </c>
      <c r="O217" s="382">
        <v>41.094000000000001</v>
      </c>
      <c r="P217" s="382">
        <v>423.0996045</v>
      </c>
      <c r="Q217" s="382">
        <v>371.0733353376325</v>
      </c>
      <c r="R217" s="382">
        <v>97.440005889999995</v>
      </c>
      <c r="S217" s="382">
        <v>97.440005889999995</v>
      </c>
      <c r="T217" s="386"/>
      <c r="U217" s="179">
        <v>28.961376023600167</v>
      </c>
      <c r="V217" s="179"/>
      <c r="AB217" s="177"/>
    </row>
    <row r="218" spans="1:41" x14ac:dyDescent="0.25">
      <c r="A218" s="386"/>
      <c r="B218" s="386"/>
      <c r="C218" s="386"/>
      <c r="D218" s="387"/>
      <c r="E218" s="386"/>
      <c r="F218" s="385"/>
      <c r="G218" s="385"/>
      <c r="H218" s="384">
        <v>150</v>
      </c>
      <c r="I218" s="382"/>
      <c r="J218" s="389"/>
      <c r="K218" s="382">
        <v>7.3025000000000007E-2</v>
      </c>
      <c r="L218" s="210">
        <v>371.03682283763249</v>
      </c>
      <c r="M218" s="210">
        <v>423.0996045</v>
      </c>
      <c r="N218" s="210">
        <v>41.094000000000001</v>
      </c>
      <c r="O218" s="382">
        <v>41.094000000000001</v>
      </c>
      <c r="P218" s="382">
        <v>423.0996045</v>
      </c>
      <c r="Q218" s="382">
        <v>371.00031033763253</v>
      </c>
      <c r="R218" s="382">
        <v>97.476518389999995</v>
      </c>
      <c r="S218" s="382">
        <v>97.513030889999996</v>
      </c>
      <c r="T218" s="386"/>
      <c r="U218" s="179">
        <v>28.997888523600167</v>
      </c>
      <c r="V218" s="179"/>
      <c r="AB218" s="177"/>
    </row>
    <row r="219" spans="1:41" x14ac:dyDescent="0.25">
      <c r="A219" s="386" t="s">
        <v>3444</v>
      </c>
      <c r="B219" s="386" t="s">
        <v>3551</v>
      </c>
      <c r="C219" s="386" t="s">
        <v>3591</v>
      </c>
      <c r="D219" s="387">
        <v>975</v>
      </c>
      <c r="E219" s="386" t="s">
        <v>3590</v>
      </c>
      <c r="F219" s="385" t="s">
        <v>3589</v>
      </c>
      <c r="G219" s="385" t="s">
        <v>3588</v>
      </c>
      <c r="H219" s="384">
        <v>150</v>
      </c>
      <c r="I219" s="382"/>
      <c r="J219" s="389"/>
      <c r="K219" s="382">
        <v>0</v>
      </c>
      <c r="L219" s="210">
        <v>371.00031033763253</v>
      </c>
      <c r="M219" s="210">
        <v>423.0996045</v>
      </c>
      <c r="N219" s="210">
        <v>41.094000000000001</v>
      </c>
      <c r="O219" s="382">
        <v>41.094000000000001</v>
      </c>
      <c r="P219" s="382">
        <v>423.0996045</v>
      </c>
      <c r="Q219" s="382">
        <v>371.00031033763253</v>
      </c>
      <c r="R219" s="382">
        <v>97.513030889999996</v>
      </c>
      <c r="S219" s="382">
        <v>97.513030889999996</v>
      </c>
      <c r="T219" s="386"/>
      <c r="U219" s="179">
        <v>29.034401023600168</v>
      </c>
      <c r="V219" s="179"/>
      <c r="AB219" s="177"/>
    </row>
    <row r="220" spans="1:41" x14ac:dyDescent="0.25">
      <c r="A220" s="386"/>
      <c r="B220" s="386"/>
      <c r="C220" s="386"/>
      <c r="D220" s="387"/>
      <c r="E220" s="386"/>
      <c r="F220" s="385"/>
      <c r="G220" s="385"/>
      <c r="H220" s="384">
        <v>150</v>
      </c>
      <c r="I220" s="382"/>
      <c r="J220" s="389"/>
      <c r="K220" s="382">
        <v>0.15629889999999999</v>
      </c>
      <c r="L220" s="210">
        <v>370.92216088763251</v>
      </c>
      <c r="M220" s="210">
        <v>423.0996045</v>
      </c>
      <c r="N220" s="210">
        <v>41.094000000000001</v>
      </c>
      <c r="O220" s="382">
        <v>41.094000000000001</v>
      </c>
      <c r="P220" s="382">
        <v>423.0996045</v>
      </c>
      <c r="Q220" s="382">
        <v>370.8440114376325</v>
      </c>
      <c r="R220" s="382">
        <v>97.591180339999994</v>
      </c>
      <c r="S220" s="382">
        <v>97.669329789999992</v>
      </c>
      <c r="T220" s="386"/>
      <c r="U220" s="179">
        <v>29.112550473600166</v>
      </c>
      <c r="V220" s="179"/>
      <c r="AB220" s="177"/>
    </row>
    <row r="221" spans="1:41" x14ac:dyDescent="0.25">
      <c r="A221" s="386" t="s">
        <v>3444</v>
      </c>
      <c r="B221" s="386" t="s">
        <v>3551</v>
      </c>
      <c r="C221" s="386" t="s">
        <v>3486</v>
      </c>
      <c r="D221" s="387">
        <v>977</v>
      </c>
      <c r="E221" s="386" t="s">
        <v>3587</v>
      </c>
      <c r="F221" s="385" t="s">
        <v>3484</v>
      </c>
      <c r="G221" s="385" t="s">
        <v>3483</v>
      </c>
      <c r="H221" s="384">
        <v>150</v>
      </c>
      <c r="I221" s="382"/>
      <c r="J221" s="389"/>
      <c r="K221" s="382">
        <v>0</v>
      </c>
      <c r="L221" s="210">
        <v>370.8440114376325</v>
      </c>
      <c r="M221" s="210">
        <v>423.0996045</v>
      </c>
      <c r="N221" s="210">
        <v>41.094000000000001</v>
      </c>
      <c r="O221" s="382">
        <v>41.094000000000001</v>
      </c>
      <c r="P221" s="382">
        <v>423.0996045</v>
      </c>
      <c r="Q221" s="382">
        <v>370.8440114376325</v>
      </c>
      <c r="R221" s="382">
        <v>97.669329789999992</v>
      </c>
      <c r="S221" s="382">
        <v>97.669329789999992</v>
      </c>
      <c r="T221" s="386"/>
      <c r="U221" s="179">
        <v>29.190699923600164</v>
      </c>
      <c r="V221" s="179"/>
      <c r="AB221" s="177"/>
    </row>
    <row r="222" spans="1:41" x14ac:dyDescent="0.25">
      <c r="A222" s="386"/>
      <c r="B222" s="386"/>
      <c r="C222" s="386"/>
      <c r="D222" s="387"/>
      <c r="E222" s="386"/>
      <c r="F222" s="385"/>
      <c r="G222" s="385"/>
      <c r="H222" s="384">
        <v>150</v>
      </c>
      <c r="I222" s="382"/>
      <c r="J222" s="389"/>
      <c r="K222" s="382">
        <v>0</v>
      </c>
      <c r="L222" s="210">
        <v>370.8440114376325</v>
      </c>
      <c r="M222" s="210">
        <v>423.0996045</v>
      </c>
      <c r="N222" s="210">
        <v>41.094000000000001</v>
      </c>
      <c r="O222" s="382">
        <v>41.094000000000001</v>
      </c>
      <c r="P222" s="382">
        <v>423.0996045</v>
      </c>
      <c r="Q222" s="382">
        <v>370.8440114376325</v>
      </c>
      <c r="R222" s="382">
        <v>97.669329789999992</v>
      </c>
      <c r="S222" s="382">
        <v>97.669329789999992</v>
      </c>
      <c r="T222" s="386"/>
      <c r="U222" s="179">
        <v>29.190699923600164</v>
      </c>
      <c r="V222" s="179"/>
      <c r="Z222" s="605"/>
      <c r="AB222" s="177"/>
    </row>
    <row r="223" spans="1:41" x14ac:dyDescent="0.25">
      <c r="A223" s="386" t="s">
        <v>3444</v>
      </c>
      <c r="B223" s="386" t="s">
        <v>3551</v>
      </c>
      <c r="C223" s="386" t="s">
        <v>2001</v>
      </c>
      <c r="D223" s="387">
        <v>977</v>
      </c>
      <c r="E223" s="386" t="s">
        <v>3586</v>
      </c>
      <c r="F223" s="385" t="s">
        <v>2029</v>
      </c>
      <c r="G223" s="385" t="s">
        <v>3585</v>
      </c>
      <c r="H223" s="384">
        <v>150</v>
      </c>
      <c r="I223" s="382"/>
      <c r="J223" s="389"/>
      <c r="K223" s="382">
        <v>0</v>
      </c>
      <c r="L223" s="210">
        <v>370.8440114376325</v>
      </c>
      <c r="M223" s="210">
        <v>423.0996045</v>
      </c>
      <c r="N223" s="210">
        <v>41.094000000000001</v>
      </c>
      <c r="O223" s="382">
        <v>41.094000000000001</v>
      </c>
      <c r="P223" s="382">
        <v>423.0996045</v>
      </c>
      <c r="Q223" s="382">
        <v>370.8440114376325</v>
      </c>
      <c r="R223" s="382">
        <v>97.669329789999992</v>
      </c>
      <c r="S223" s="382">
        <v>97.669329789999992</v>
      </c>
      <c r="T223" s="386"/>
      <c r="U223" s="179">
        <v>29.190699923600164</v>
      </c>
      <c r="V223" s="179"/>
      <c r="Z223" s="605"/>
      <c r="AB223" s="177"/>
    </row>
    <row r="224" spans="1:41" x14ac:dyDescent="0.25">
      <c r="A224" s="386"/>
      <c r="B224" s="386"/>
      <c r="C224" s="386"/>
      <c r="D224" s="387"/>
      <c r="E224" s="386"/>
      <c r="F224" s="385"/>
      <c r="G224" s="385"/>
      <c r="H224" s="384">
        <v>150</v>
      </c>
      <c r="I224" s="382"/>
      <c r="J224" s="389"/>
      <c r="K224" s="382">
        <v>0</v>
      </c>
      <c r="L224" s="210">
        <v>370.8440114376325</v>
      </c>
      <c r="M224" s="210">
        <v>423.0996045</v>
      </c>
      <c r="N224" s="210">
        <v>41.094000000000001</v>
      </c>
      <c r="O224" s="382">
        <v>41.094000000000001</v>
      </c>
      <c r="P224" s="382">
        <v>423.0996045</v>
      </c>
      <c r="Q224" s="382">
        <v>370.8440114376325</v>
      </c>
      <c r="R224" s="382">
        <v>97.669329789999992</v>
      </c>
      <c r="S224" s="382">
        <v>97.669329789999992</v>
      </c>
      <c r="T224" s="386"/>
      <c r="U224" s="179">
        <v>29.190699923600164</v>
      </c>
      <c r="V224" s="179"/>
      <c r="Z224" s="605"/>
      <c r="AB224" s="177"/>
    </row>
    <row r="225" spans="1:28" x14ac:dyDescent="0.25">
      <c r="A225" s="386" t="s">
        <v>3444</v>
      </c>
      <c r="B225" s="386" t="s">
        <v>3551</v>
      </c>
      <c r="C225" s="386" t="s">
        <v>3346</v>
      </c>
      <c r="D225" s="387">
        <v>977</v>
      </c>
      <c r="E225" s="386" t="s">
        <v>688</v>
      </c>
      <c r="F225" s="385" t="s">
        <v>3478</v>
      </c>
      <c r="G225" s="385" t="s">
        <v>3561</v>
      </c>
      <c r="H225" s="384">
        <v>150</v>
      </c>
      <c r="I225" s="382"/>
      <c r="J225" s="389"/>
      <c r="K225" s="382">
        <v>0</v>
      </c>
      <c r="L225" s="210">
        <v>370.8440114376325</v>
      </c>
      <c r="M225" s="210">
        <v>423.0996045</v>
      </c>
      <c r="N225" s="210">
        <v>41.094000000000001</v>
      </c>
      <c r="O225" s="382">
        <v>41.094000000000001</v>
      </c>
      <c r="P225" s="382">
        <v>423.0996045</v>
      </c>
      <c r="Q225" s="382">
        <v>370.8440114376325</v>
      </c>
      <c r="R225" s="382">
        <v>97.669329789999992</v>
      </c>
      <c r="S225" s="382">
        <v>97.669329789999992</v>
      </c>
      <c r="T225" s="386"/>
      <c r="U225" s="179">
        <v>29.190699923600164</v>
      </c>
      <c r="V225" s="179"/>
      <c r="AB225" s="177"/>
    </row>
    <row r="226" spans="1:28" x14ac:dyDescent="0.25">
      <c r="A226" s="386"/>
      <c r="B226" s="386"/>
      <c r="C226" s="386"/>
      <c r="D226" s="387"/>
      <c r="E226" s="386"/>
      <c r="F226" s="385"/>
      <c r="G226" s="385"/>
      <c r="H226" s="384">
        <v>150</v>
      </c>
      <c r="I226" s="382"/>
      <c r="J226" s="389"/>
      <c r="K226" s="382">
        <v>0.12477020999999999</v>
      </c>
      <c r="L226" s="210">
        <v>370.78162633263253</v>
      </c>
      <c r="M226" s="210">
        <v>423.0996045</v>
      </c>
      <c r="N226" s="210">
        <v>41.094000000000001</v>
      </c>
      <c r="O226" s="382">
        <v>41.094000000000001</v>
      </c>
      <c r="P226" s="382">
        <v>423.0996045</v>
      </c>
      <c r="Q226" s="382">
        <v>370.71924122763249</v>
      </c>
      <c r="R226" s="382">
        <v>97.731714894999982</v>
      </c>
      <c r="S226" s="382">
        <v>97.794099999999986</v>
      </c>
      <c r="T226" s="386"/>
      <c r="U226" s="179">
        <v>29.253085028600154</v>
      </c>
      <c r="V226" s="179"/>
      <c r="AB226" s="177"/>
    </row>
    <row r="227" spans="1:28" x14ac:dyDescent="0.25">
      <c r="A227" s="386" t="s">
        <v>3444</v>
      </c>
      <c r="B227" s="386" t="s">
        <v>3551</v>
      </c>
      <c r="C227" s="386" t="s">
        <v>1972</v>
      </c>
      <c r="D227" s="387">
        <v>979</v>
      </c>
      <c r="E227" s="386" t="s">
        <v>3584</v>
      </c>
      <c r="F227" s="385" t="s">
        <v>3569</v>
      </c>
      <c r="G227" s="385" t="s">
        <v>3568</v>
      </c>
      <c r="H227" s="384">
        <v>150</v>
      </c>
      <c r="I227" s="382"/>
      <c r="J227" s="389"/>
      <c r="K227" s="382">
        <v>0.1905</v>
      </c>
      <c r="L227" s="210">
        <v>370.62399122763247</v>
      </c>
      <c r="M227" s="210">
        <v>423.0996045</v>
      </c>
      <c r="N227" s="210">
        <v>41.094000000000001</v>
      </c>
      <c r="O227" s="382">
        <v>41.094000000000001</v>
      </c>
      <c r="P227" s="382">
        <v>423.0996045</v>
      </c>
      <c r="Q227" s="382">
        <v>370.52874122763251</v>
      </c>
      <c r="R227" s="382">
        <v>97.889349999999993</v>
      </c>
      <c r="S227" s="382">
        <v>97.984599999999986</v>
      </c>
      <c r="T227" s="386"/>
      <c r="U227" s="179">
        <v>29.410720133600165</v>
      </c>
      <c r="V227" s="179"/>
      <c r="AB227" s="177"/>
    </row>
    <row r="228" spans="1:28" x14ac:dyDescent="0.25">
      <c r="A228" s="386"/>
      <c r="B228" s="386"/>
      <c r="C228" s="386"/>
      <c r="D228" s="387"/>
      <c r="E228" s="386"/>
      <c r="F228" s="385"/>
      <c r="G228" s="385"/>
      <c r="H228" s="384">
        <v>150</v>
      </c>
      <c r="I228" s="382"/>
      <c r="J228" s="389"/>
      <c r="K228" s="382">
        <v>2.5399999999999992E-2</v>
      </c>
      <c r="L228" s="210">
        <v>370.51604122763251</v>
      </c>
      <c r="M228" s="210">
        <v>423.0996045</v>
      </c>
      <c r="N228" s="210">
        <v>41.094000000000001</v>
      </c>
      <c r="O228" s="382">
        <v>41.094000000000001</v>
      </c>
      <c r="P228" s="382">
        <v>423.0996045</v>
      </c>
      <c r="Q228" s="382">
        <v>370.50334122763252</v>
      </c>
      <c r="R228" s="382">
        <v>97.997299999999996</v>
      </c>
      <c r="S228" s="382">
        <v>98.009999999999991</v>
      </c>
      <c r="T228" s="386"/>
      <c r="U228" s="179">
        <v>29.518670133600168</v>
      </c>
      <c r="V228" s="179"/>
      <c r="AB228" s="177"/>
    </row>
    <row r="229" spans="1:28" x14ac:dyDescent="0.25">
      <c r="A229" s="386" t="s">
        <v>3444</v>
      </c>
      <c r="B229" s="386" t="s">
        <v>3551</v>
      </c>
      <c r="C229" s="386" t="s">
        <v>3566</v>
      </c>
      <c r="D229" s="387">
        <v>982</v>
      </c>
      <c r="E229" s="386" t="s">
        <v>3583</v>
      </c>
      <c r="F229" s="385" t="s">
        <v>3582</v>
      </c>
      <c r="G229" s="385" t="s">
        <v>3563</v>
      </c>
      <c r="H229" s="384">
        <v>150</v>
      </c>
      <c r="I229" s="382"/>
      <c r="J229" s="389"/>
      <c r="K229" s="382">
        <v>0.4</v>
      </c>
      <c r="L229" s="210">
        <v>370.30334122763253</v>
      </c>
      <c r="M229" s="210">
        <v>423.0996045</v>
      </c>
      <c r="N229" s="210">
        <v>41.094000000000001</v>
      </c>
      <c r="O229" s="382">
        <v>41.094000000000001</v>
      </c>
      <c r="P229" s="382">
        <v>423.0996045</v>
      </c>
      <c r="Q229" s="382">
        <v>370.10334122763254</v>
      </c>
      <c r="R229" s="382">
        <v>98.21</v>
      </c>
      <c r="S229" s="382">
        <v>98.41</v>
      </c>
      <c r="T229" s="386" t="s">
        <v>3581</v>
      </c>
      <c r="U229" s="179">
        <v>29.731370133600166</v>
      </c>
      <c r="V229" s="179"/>
      <c r="AB229" s="177"/>
    </row>
    <row r="230" spans="1:28" x14ac:dyDescent="0.25">
      <c r="A230" s="386"/>
      <c r="B230" s="386"/>
      <c r="C230" s="386"/>
      <c r="D230" s="387"/>
      <c r="E230" s="386" t="s">
        <v>624</v>
      </c>
      <c r="F230" s="385"/>
      <c r="G230" s="385" t="s">
        <v>3580</v>
      </c>
      <c r="H230" s="384">
        <v>150</v>
      </c>
      <c r="I230" s="382"/>
      <c r="J230" s="389"/>
      <c r="K230" s="382">
        <v>0.219999</v>
      </c>
      <c r="L230" s="210">
        <v>369.99334172763258</v>
      </c>
      <c r="M230" s="210">
        <v>423.0996045</v>
      </c>
      <c r="N230" s="210">
        <v>41.094000000000001</v>
      </c>
      <c r="O230" s="382">
        <v>41.094000000000001</v>
      </c>
      <c r="P230" s="382">
        <v>423.0996045</v>
      </c>
      <c r="Q230" s="382">
        <v>369.88334222763257</v>
      </c>
      <c r="R230" s="382">
        <v>98.519999499999997</v>
      </c>
      <c r="S230" s="382">
        <v>98.629998999999998</v>
      </c>
      <c r="T230" s="386"/>
      <c r="U230" s="179">
        <v>30.041369633600169</v>
      </c>
      <c r="V230" s="179"/>
      <c r="Z230" s="605"/>
      <c r="AB230" s="177"/>
    </row>
    <row r="231" spans="1:28" x14ac:dyDescent="0.25">
      <c r="A231" s="386"/>
      <c r="B231" s="386"/>
      <c r="C231" s="386"/>
      <c r="D231" s="387"/>
      <c r="E231" s="386"/>
      <c r="F231" s="385"/>
      <c r="G231" s="385"/>
      <c r="H231" s="384">
        <v>150</v>
      </c>
      <c r="I231" s="382"/>
      <c r="J231" s="389"/>
      <c r="K231" s="382">
        <v>0</v>
      </c>
      <c r="L231" s="210">
        <v>369.88334222763257</v>
      </c>
      <c r="M231" s="210">
        <v>423.0996045</v>
      </c>
      <c r="N231" s="210">
        <v>41.094000000000001</v>
      </c>
      <c r="O231" s="382">
        <v>41.094000000000001</v>
      </c>
      <c r="P231" s="382">
        <v>423.0996045</v>
      </c>
      <c r="Q231" s="382">
        <v>369.88334222763257</v>
      </c>
      <c r="R231" s="382">
        <v>98.629998999999998</v>
      </c>
      <c r="S231" s="382">
        <v>98.629998999999998</v>
      </c>
      <c r="T231" s="386"/>
      <c r="U231" s="179">
        <v>30.15136913360017</v>
      </c>
      <c r="V231" s="179"/>
      <c r="AB231" s="177"/>
    </row>
    <row r="232" spans="1:28" x14ac:dyDescent="0.25">
      <c r="A232" s="386" t="s">
        <v>3444</v>
      </c>
      <c r="B232" s="386" t="s">
        <v>3551</v>
      </c>
      <c r="C232" s="386" t="s">
        <v>1984</v>
      </c>
      <c r="D232" s="387">
        <v>986</v>
      </c>
      <c r="E232" s="386" t="s">
        <v>372</v>
      </c>
      <c r="F232" s="385" t="s">
        <v>3494</v>
      </c>
      <c r="G232" s="385" t="s">
        <v>3493</v>
      </c>
      <c r="H232" s="384">
        <v>150</v>
      </c>
      <c r="I232" s="382"/>
      <c r="J232" s="389"/>
      <c r="K232" s="382">
        <v>0</v>
      </c>
      <c r="L232" s="210">
        <v>369.88334222763257</v>
      </c>
      <c r="M232" s="210">
        <v>423.0996045</v>
      </c>
      <c r="N232" s="210">
        <v>41.094000000000001</v>
      </c>
      <c r="O232" s="382">
        <v>41.094000000000001</v>
      </c>
      <c r="P232" s="382">
        <v>423.0996045</v>
      </c>
      <c r="Q232" s="382">
        <v>369.88334222763257</v>
      </c>
      <c r="R232" s="382">
        <v>98.629998999999998</v>
      </c>
      <c r="S232" s="382">
        <v>98.629998999999998</v>
      </c>
      <c r="T232" s="386"/>
      <c r="U232" s="179">
        <v>30.15136913360017</v>
      </c>
      <c r="V232" s="179"/>
      <c r="AB232" s="177"/>
    </row>
    <row r="233" spans="1:28" x14ac:dyDescent="0.25">
      <c r="A233" s="386"/>
      <c r="B233" s="386"/>
      <c r="C233" s="386"/>
      <c r="D233" s="387"/>
      <c r="E233" s="386"/>
      <c r="F233" s="385"/>
      <c r="G233" s="385" t="s">
        <v>3577</v>
      </c>
      <c r="H233" s="384">
        <v>150</v>
      </c>
      <c r="I233" s="382"/>
      <c r="J233" s="389"/>
      <c r="K233" s="382">
        <v>0.105001</v>
      </c>
      <c r="L233" s="210">
        <v>369.83084172763256</v>
      </c>
      <c r="M233" s="210">
        <v>423.0996045</v>
      </c>
      <c r="N233" s="210">
        <v>41.094000000000001</v>
      </c>
      <c r="O233" s="382">
        <v>41.094000000000001</v>
      </c>
      <c r="P233" s="382">
        <v>423.0996045</v>
      </c>
      <c r="Q233" s="382">
        <v>369.77834122763255</v>
      </c>
      <c r="R233" s="382">
        <v>98.682499500000006</v>
      </c>
      <c r="S233" s="382">
        <v>98.734999999999999</v>
      </c>
      <c r="T233" s="386"/>
      <c r="U233" s="179">
        <v>30.203869633600178</v>
      </c>
      <c r="V233" s="179"/>
      <c r="AB233" s="177"/>
    </row>
    <row r="234" spans="1:28" x14ac:dyDescent="0.25">
      <c r="A234" s="386" t="s">
        <v>3444</v>
      </c>
      <c r="B234" s="386" t="s">
        <v>3551</v>
      </c>
      <c r="C234" s="386" t="s">
        <v>2860</v>
      </c>
      <c r="D234" s="387">
        <v>987</v>
      </c>
      <c r="E234" s="386" t="s">
        <v>3579</v>
      </c>
      <c r="F234" s="385"/>
      <c r="G234" s="385" t="s">
        <v>3578</v>
      </c>
      <c r="H234" s="384">
        <v>150</v>
      </c>
      <c r="I234" s="382"/>
      <c r="J234" s="389"/>
      <c r="K234" s="382">
        <v>0</v>
      </c>
      <c r="L234" s="210">
        <v>369.77834122763255</v>
      </c>
      <c r="M234" s="210">
        <v>423.0996045</v>
      </c>
      <c r="N234" s="210">
        <v>41.094000000000001</v>
      </c>
      <c r="O234" s="382">
        <v>41.094000000000001</v>
      </c>
      <c r="P234" s="382">
        <v>423.0996045</v>
      </c>
      <c r="Q234" s="382">
        <v>369.77834122763255</v>
      </c>
      <c r="R234" s="382">
        <v>98.734999999999999</v>
      </c>
      <c r="S234" s="382">
        <v>98.734999999999999</v>
      </c>
      <c r="T234" s="386"/>
      <c r="U234" s="179">
        <v>30.256370133600171</v>
      </c>
      <c r="V234" s="179"/>
      <c r="AB234" s="177"/>
    </row>
    <row r="235" spans="1:28" x14ac:dyDescent="0.25">
      <c r="A235" s="386"/>
      <c r="B235" s="386"/>
      <c r="C235" s="386"/>
      <c r="D235" s="387"/>
      <c r="E235" s="386"/>
      <c r="F235" s="385"/>
      <c r="G235" s="385"/>
      <c r="H235" s="384">
        <v>150</v>
      </c>
      <c r="I235" s="382"/>
      <c r="J235" s="389"/>
      <c r="K235" s="382">
        <v>0</v>
      </c>
      <c r="L235" s="210">
        <v>369.77834122763255</v>
      </c>
      <c r="M235" s="210">
        <v>423.0996045</v>
      </c>
      <c r="N235" s="210">
        <v>41.094000000000001</v>
      </c>
      <c r="O235" s="382">
        <v>41.094000000000001</v>
      </c>
      <c r="P235" s="382">
        <v>423.0996045</v>
      </c>
      <c r="Q235" s="382">
        <v>369.77834122763255</v>
      </c>
      <c r="R235" s="382">
        <v>98.734999999999999</v>
      </c>
      <c r="S235" s="382">
        <v>98.734999999999999</v>
      </c>
      <c r="T235" s="386"/>
      <c r="U235" s="179">
        <v>30.256370133600171</v>
      </c>
      <c r="V235" s="179"/>
      <c r="AB235" s="177"/>
    </row>
    <row r="236" spans="1:28" x14ac:dyDescent="0.25">
      <c r="A236" s="386"/>
      <c r="B236" s="386"/>
      <c r="C236" s="386"/>
      <c r="D236" s="387"/>
      <c r="E236" s="386"/>
      <c r="F236" s="385"/>
      <c r="G236" s="385" t="s">
        <v>3577</v>
      </c>
      <c r="H236" s="384">
        <v>150</v>
      </c>
      <c r="I236" s="382"/>
      <c r="J236" s="389"/>
      <c r="K236" s="382">
        <v>0</v>
      </c>
      <c r="L236" s="210">
        <v>369.77834122763255</v>
      </c>
      <c r="M236" s="210">
        <v>423.0996045</v>
      </c>
      <c r="N236" s="210">
        <v>41.094000000000001</v>
      </c>
      <c r="O236" s="382">
        <v>41.094000000000001</v>
      </c>
      <c r="P236" s="382">
        <v>423.0996045</v>
      </c>
      <c r="Q236" s="382">
        <v>369.77834122763255</v>
      </c>
      <c r="R236" s="382">
        <v>98.734999999999999</v>
      </c>
      <c r="S236" s="382">
        <v>98.734999999999999</v>
      </c>
      <c r="T236" s="386"/>
      <c r="U236" s="179">
        <v>30.256370133600171</v>
      </c>
      <c r="V236" s="179"/>
      <c r="AB236" s="177"/>
    </row>
    <row r="237" spans="1:28" x14ac:dyDescent="0.25">
      <c r="A237" s="386" t="s">
        <v>3444</v>
      </c>
      <c r="B237" s="386" t="s">
        <v>3551</v>
      </c>
      <c r="C237" s="386" t="s">
        <v>3576</v>
      </c>
      <c r="D237" s="387">
        <v>987</v>
      </c>
      <c r="E237" s="386" t="s">
        <v>3575</v>
      </c>
      <c r="F237" s="385" t="s">
        <v>3574</v>
      </c>
      <c r="G237" s="385" t="s">
        <v>3573</v>
      </c>
      <c r="H237" s="384"/>
      <c r="I237" s="382"/>
      <c r="J237" s="389"/>
      <c r="K237" s="382">
        <v>0</v>
      </c>
      <c r="L237" s="210">
        <v>369.77834122763255</v>
      </c>
      <c r="M237" s="210">
        <v>423.0996045</v>
      </c>
      <c r="N237" s="210">
        <v>41.094000000000001</v>
      </c>
      <c r="O237" s="382">
        <v>41.094000000000001</v>
      </c>
      <c r="P237" s="382">
        <v>423.0996045</v>
      </c>
      <c r="Q237" s="382">
        <v>369.77834122763255</v>
      </c>
      <c r="R237" s="382">
        <v>98.734999999999999</v>
      </c>
      <c r="S237" s="382">
        <v>98.734999999999999</v>
      </c>
      <c r="T237" s="386"/>
      <c r="U237" s="179">
        <v>30.256370133600171</v>
      </c>
      <c r="V237" s="179"/>
      <c r="AB237" s="177"/>
    </row>
    <row r="238" spans="1:28" x14ac:dyDescent="0.25">
      <c r="A238" s="386"/>
      <c r="B238" s="386"/>
      <c r="C238" s="386"/>
      <c r="D238" s="387"/>
      <c r="E238" s="386"/>
      <c r="F238" s="385"/>
      <c r="G238" s="385"/>
      <c r="H238" s="384">
        <v>150</v>
      </c>
      <c r="I238" s="382"/>
      <c r="J238" s="389"/>
      <c r="K238" s="382">
        <v>0</v>
      </c>
      <c r="L238" s="210">
        <v>369.77834122763255</v>
      </c>
      <c r="M238" s="210">
        <v>423.0996045</v>
      </c>
      <c r="N238" s="210">
        <v>41.094000000000001</v>
      </c>
      <c r="O238" s="382">
        <v>41.094000000000001</v>
      </c>
      <c r="P238" s="382">
        <v>423.0996045</v>
      </c>
      <c r="Q238" s="382">
        <v>369.77834122763255</v>
      </c>
      <c r="R238" s="382">
        <v>98.734999999999999</v>
      </c>
      <c r="S238" s="382">
        <v>98.734999999999999</v>
      </c>
      <c r="T238" s="386"/>
      <c r="U238" s="179">
        <v>30.256370133600171</v>
      </c>
      <c r="V238" s="179"/>
      <c r="Z238" s="179"/>
      <c r="AB238" s="177"/>
    </row>
    <row r="239" spans="1:28" x14ac:dyDescent="0.25">
      <c r="A239" s="386"/>
      <c r="B239" s="386"/>
      <c r="C239" s="386"/>
      <c r="D239" s="387"/>
      <c r="E239" s="386"/>
      <c r="F239" s="385"/>
      <c r="G239" s="385"/>
      <c r="H239" s="384">
        <v>150</v>
      </c>
      <c r="I239" s="382"/>
      <c r="J239" s="389"/>
      <c r="K239" s="382">
        <v>0</v>
      </c>
      <c r="L239" s="210">
        <v>369.77834122763255</v>
      </c>
      <c r="M239" s="210">
        <v>423.0996045</v>
      </c>
      <c r="N239" s="210">
        <v>41.094000000000001</v>
      </c>
      <c r="O239" s="382">
        <v>41.094000000000001</v>
      </c>
      <c r="P239" s="382">
        <v>423.0996045</v>
      </c>
      <c r="Q239" s="382">
        <v>369.77834122763255</v>
      </c>
      <c r="R239" s="382">
        <v>98.734999999999999</v>
      </c>
      <c r="S239" s="382">
        <v>98.734999999999999</v>
      </c>
      <c r="T239" s="380" t="s">
        <v>3572</v>
      </c>
      <c r="U239" s="179">
        <v>30.256370133600171</v>
      </c>
      <c r="V239" s="179"/>
      <c r="AB239" s="177"/>
    </row>
    <row r="240" spans="1:28" x14ac:dyDescent="0.25">
      <c r="A240" s="386"/>
      <c r="B240" s="386"/>
      <c r="C240" s="386"/>
      <c r="D240" s="387"/>
      <c r="E240" s="386"/>
      <c r="F240" s="385"/>
      <c r="G240" s="385"/>
      <c r="H240" s="384">
        <v>150</v>
      </c>
      <c r="I240" s="382"/>
      <c r="J240" s="389"/>
      <c r="K240" s="382">
        <v>0.14649200000000001</v>
      </c>
      <c r="L240" s="210">
        <v>369.70509522763257</v>
      </c>
      <c r="M240" s="210">
        <v>423.0996045</v>
      </c>
      <c r="N240" s="210">
        <v>41.094000000000001</v>
      </c>
      <c r="O240" s="382">
        <v>41.094000000000001</v>
      </c>
      <c r="P240" s="382">
        <v>423.0996045</v>
      </c>
      <c r="Q240" s="382">
        <v>369.63184922763253</v>
      </c>
      <c r="R240" s="382">
        <v>98.808245999999997</v>
      </c>
      <c r="S240" s="382">
        <v>98.881491999999994</v>
      </c>
      <c r="T240" s="386"/>
      <c r="U240" s="179">
        <v>30.329616133600169</v>
      </c>
      <c r="V240" s="179"/>
      <c r="AB240" s="177"/>
    </row>
    <row r="241" spans="1:43" s="598" customFormat="1" x14ac:dyDescent="0.25">
      <c r="A241" s="386" t="s">
        <v>3444</v>
      </c>
      <c r="B241" s="386" t="s">
        <v>3551</v>
      </c>
      <c r="C241" s="386" t="s">
        <v>476</v>
      </c>
      <c r="D241" s="387">
        <v>989</v>
      </c>
      <c r="E241" s="386" t="s">
        <v>696</v>
      </c>
      <c r="F241" s="385" t="s">
        <v>3447</v>
      </c>
      <c r="G241" s="385" t="s">
        <v>3446</v>
      </c>
      <c r="H241" s="384">
        <v>150</v>
      </c>
      <c r="I241" s="382" t="s">
        <v>3571</v>
      </c>
      <c r="J241" s="389"/>
      <c r="K241" s="382">
        <v>0</v>
      </c>
      <c r="L241" s="210">
        <v>369.63184922763253</v>
      </c>
      <c r="M241" s="210">
        <v>423.0996045</v>
      </c>
      <c r="N241" s="210">
        <v>41.094000000000001</v>
      </c>
      <c r="O241" s="382">
        <v>41.094000000000001</v>
      </c>
      <c r="P241" s="382">
        <v>423.0996045</v>
      </c>
      <c r="Q241" s="382">
        <v>369.63184922763253</v>
      </c>
      <c r="R241" s="382">
        <v>98.881491999999994</v>
      </c>
      <c r="S241" s="382">
        <v>98.881491999999994</v>
      </c>
      <c r="T241" s="386"/>
      <c r="U241" s="179">
        <v>30.402862133600166</v>
      </c>
      <c r="V241" s="179"/>
      <c r="W241" s="177"/>
      <c r="X241" s="177"/>
      <c r="Y241" s="177"/>
      <c r="Z241" s="177"/>
      <c r="AA241" s="177"/>
      <c r="AB241" s="177"/>
      <c r="AC241" s="177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</row>
    <row r="242" spans="1:43" x14ac:dyDescent="0.25">
      <c r="A242" s="596"/>
      <c r="B242" s="596"/>
      <c r="C242" s="596"/>
      <c r="D242" s="597"/>
      <c r="E242" s="596"/>
      <c r="F242" s="595"/>
      <c r="G242" s="595"/>
      <c r="H242" s="384">
        <v>150</v>
      </c>
      <c r="I242" s="593"/>
      <c r="J242" s="389"/>
      <c r="K242" s="382">
        <v>0.222608</v>
      </c>
      <c r="L242" s="210">
        <v>369.52054522763251</v>
      </c>
      <c r="M242" s="210">
        <v>423.0996045</v>
      </c>
      <c r="N242" s="210">
        <v>41.094000000000001</v>
      </c>
      <c r="O242" s="382">
        <v>41.094000000000001</v>
      </c>
      <c r="P242" s="382">
        <v>423.0996045</v>
      </c>
      <c r="Q242" s="382">
        <v>369.40924122763255</v>
      </c>
      <c r="R242" s="382">
        <v>98.992795999999984</v>
      </c>
      <c r="S242" s="382">
        <v>99.104099999999988</v>
      </c>
      <c r="T242" s="596"/>
      <c r="U242" s="179">
        <v>30.514166133600156</v>
      </c>
      <c r="V242" s="179"/>
      <c r="AB242" s="177"/>
    </row>
    <row r="243" spans="1:43" x14ac:dyDescent="0.25">
      <c r="A243" s="386" t="s">
        <v>3444</v>
      </c>
      <c r="B243" s="386" t="s">
        <v>3551</v>
      </c>
      <c r="C243" s="386" t="s">
        <v>1972</v>
      </c>
      <c r="D243" s="387">
        <v>992</v>
      </c>
      <c r="E243" s="386" t="s">
        <v>3570</v>
      </c>
      <c r="F243" s="385" t="s">
        <v>3569</v>
      </c>
      <c r="G243" s="385" t="s">
        <v>3568</v>
      </c>
      <c r="H243" s="384">
        <v>150</v>
      </c>
      <c r="I243" s="382"/>
      <c r="J243" s="389"/>
      <c r="K243" s="382">
        <v>0.1905</v>
      </c>
      <c r="L243" s="210">
        <v>369.31399122763253</v>
      </c>
      <c r="M243" s="210">
        <v>423.0996045</v>
      </c>
      <c r="N243" s="210">
        <v>41.094000000000001</v>
      </c>
      <c r="O243" s="382">
        <v>41.094000000000001</v>
      </c>
      <c r="P243" s="382">
        <v>423.0996045</v>
      </c>
      <c r="Q243" s="382">
        <v>369.21874122763256</v>
      </c>
      <c r="R243" s="382">
        <v>99.199349999999995</v>
      </c>
      <c r="S243" s="382">
        <v>99.294599999999988</v>
      </c>
      <c r="T243" s="386"/>
      <c r="U243" s="179">
        <v>30.720720133600167</v>
      </c>
      <c r="V243" s="179"/>
      <c r="AB243" s="177"/>
    </row>
    <row r="244" spans="1:43" x14ac:dyDescent="0.25">
      <c r="A244" s="386"/>
      <c r="B244" s="386"/>
      <c r="C244" s="386"/>
      <c r="D244" s="387"/>
      <c r="E244" s="386"/>
      <c r="F244" s="385"/>
      <c r="G244" s="385"/>
      <c r="H244" s="384">
        <v>150</v>
      </c>
      <c r="I244" s="382"/>
      <c r="J244" s="389"/>
      <c r="K244" s="382">
        <v>2.5399999999999999E-2</v>
      </c>
      <c r="L244" s="210">
        <v>369.20604122763257</v>
      </c>
      <c r="M244" s="210">
        <v>423.0996045</v>
      </c>
      <c r="N244" s="210">
        <v>41.094000000000001</v>
      </c>
      <c r="O244" s="382">
        <v>41.094000000000001</v>
      </c>
      <c r="P244" s="382">
        <v>423.0996045</v>
      </c>
      <c r="Q244" s="382">
        <v>369.19334122763257</v>
      </c>
      <c r="R244" s="382">
        <v>99.307299999999998</v>
      </c>
      <c r="S244" s="382">
        <v>99.32</v>
      </c>
      <c r="T244" s="380" t="s">
        <v>3567</v>
      </c>
      <c r="U244" s="179">
        <v>30.82867013360017</v>
      </c>
      <c r="V244" s="179"/>
      <c r="AB244" s="177"/>
    </row>
    <row r="245" spans="1:43" x14ac:dyDescent="0.25">
      <c r="A245" s="386" t="s">
        <v>3444</v>
      </c>
      <c r="B245" s="386" t="s">
        <v>3551</v>
      </c>
      <c r="C245" s="386" t="s">
        <v>3566</v>
      </c>
      <c r="D245" s="387">
        <v>995</v>
      </c>
      <c r="E245" s="386" t="s">
        <v>3565</v>
      </c>
      <c r="F245" s="385" t="s">
        <v>3564</v>
      </c>
      <c r="G245" s="385" t="s">
        <v>3563</v>
      </c>
      <c r="H245" s="384">
        <v>150</v>
      </c>
      <c r="I245" s="382"/>
      <c r="J245" s="389"/>
      <c r="K245" s="382">
        <v>0.4</v>
      </c>
      <c r="L245" s="210">
        <v>368.99334122763258</v>
      </c>
      <c r="M245" s="210">
        <v>423.0996045</v>
      </c>
      <c r="N245" s="210">
        <v>41.094000000000001</v>
      </c>
      <c r="O245" s="382">
        <v>41.094000000000001</v>
      </c>
      <c r="P245" s="382">
        <v>423.0996045</v>
      </c>
      <c r="Q245" s="382">
        <v>368.7933412276326</v>
      </c>
      <c r="R245" s="382">
        <v>99.52</v>
      </c>
      <c r="S245" s="382">
        <v>99.72</v>
      </c>
      <c r="T245" s="386" t="s">
        <v>3562</v>
      </c>
      <c r="U245" s="179">
        <v>31.041370133600168</v>
      </c>
      <c r="V245" s="179"/>
      <c r="AB245" s="177"/>
      <c r="AO245" s="598"/>
    </row>
    <row r="246" spans="1:43" x14ac:dyDescent="0.25">
      <c r="A246" s="596"/>
      <c r="B246" s="386"/>
      <c r="C246" s="386"/>
      <c r="D246" s="387"/>
      <c r="E246" s="386" t="s">
        <v>624</v>
      </c>
      <c r="F246" s="385"/>
      <c r="G246" s="385"/>
      <c r="H246" s="384">
        <v>40</v>
      </c>
      <c r="I246" s="382"/>
      <c r="J246" s="389"/>
      <c r="K246" s="382">
        <v>7.5523699999999999E-2</v>
      </c>
      <c r="L246" s="210">
        <v>368.75557937763256</v>
      </c>
      <c r="M246" s="210">
        <v>423.0996045</v>
      </c>
      <c r="N246" s="210">
        <v>41.094000000000001</v>
      </c>
      <c r="O246" s="382">
        <v>41.094000000000001</v>
      </c>
      <c r="P246" s="382">
        <v>423.0996045</v>
      </c>
      <c r="Q246" s="382">
        <v>368.71781752763258</v>
      </c>
      <c r="R246" s="382">
        <v>99.757761850000009</v>
      </c>
      <c r="S246" s="382">
        <v>99.795523700000004</v>
      </c>
      <c r="T246" s="386"/>
      <c r="U246" s="179">
        <v>31.27913198360018</v>
      </c>
      <c r="V246" s="179"/>
      <c r="AB246" s="177"/>
      <c r="AO246" s="598"/>
    </row>
    <row r="247" spans="1:43" x14ac:dyDescent="0.25">
      <c r="A247" s="386" t="s">
        <v>3444</v>
      </c>
      <c r="B247" s="386" t="s">
        <v>3551</v>
      </c>
      <c r="C247" s="386" t="s">
        <v>3346</v>
      </c>
      <c r="D247" s="387">
        <v>998</v>
      </c>
      <c r="E247" s="386" t="s">
        <v>243</v>
      </c>
      <c r="F247" s="385" t="s">
        <v>3478</v>
      </c>
      <c r="G247" s="385" t="s">
        <v>3561</v>
      </c>
      <c r="H247" s="384">
        <v>40</v>
      </c>
      <c r="I247" s="382"/>
      <c r="J247" s="389"/>
      <c r="K247" s="382">
        <v>0</v>
      </c>
      <c r="L247" s="210">
        <v>368.71781752763258</v>
      </c>
      <c r="M247" s="210">
        <v>423.0996045</v>
      </c>
      <c r="N247" s="210">
        <v>41.094000000000001</v>
      </c>
      <c r="O247" s="382">
        <v>41.094000000000001</v>
      </c>
      <c r="P247" s="382">
        <v>423.0996045</v>
      </c>
      <c r="Q247" s="382">
        <v>368.71781752763258</v>
      </c>
      <c r="R247" s="382">
        <v>99.795523700000004</v>
      </c>
      <c r="S247" s="382">
        <v>99.795523700000004</v>
      </c>
      <c r="T247" s="386" t="s">
        <v>3560</v>
      </c>
      <c r="U247" s="179">
        <v>31.316893833600176</v>
      </c>
      <c r="V247" s="179"/>
      <c r="AB247" s="177"/>
    </row>
    <row r="248" spans="1:43" s="260" customFormat="1" x14ac:dyDescent="0.25">
      <c r="A248" s="386" t="s">
        <v>3444</v>
      </c>
      <c r="B248" s="386" t="s">
        <v>3551</v>
      </c>
      <c r="C248" s="386" t="s">
        <v>3469</v>
      </c>
      <c r="D248" s="387">
        <v>998</v>
      </c>
      <c r="E248" s="386" t="s">
        <v>427</v>
      </c>
      <c r="F248" s="385" t="s">
        <v>3468</v>
      </c>
      <c r="G248" s="385" t="s">
        <v>3467</v>
      </c>
      <c r="H248" s="384">
        <v>40</v>
      </c>
      <c r="I248" s="382"/>
      <c r="J248" s="389"/>
      <c r="K248" s="382">
        <v>0</v>
      </c>
      <c r="L248" s="210">
        <v>368.71781752763258</v>
      </c>
      <c r="M248" s="210">
        <v>423.0996045</v>
      </c>
      <c r="N248" s="210">
        <v>41.094000000000001</v>
      </c>
      <c r="O248" s="382">
        <v>41.094000000000001</v>
      </c>
      <c r="P248" s="382">
        <v>423.0996045</v>
      </c>
      <c r="Q248" s="382">
        <v>368.71781752763258</v>
      </c>
      <c r="R248" s="382">
        <v>99.795523700000004</v>
      </c>
      <c r="S248" s="382">
        <v>99.795523700000004</v>
      </c>
      <c r="T248" s="386"/>
      <c r="U248" s="179">
        <v>31.316893833600176</v>
      </c>
      <c r="V248" s="179"/>
      <c r="W248" s="177"/>
      <c r="X248" s="177"/>
      <c r="Y248" s="177"/>
      <c r="Z248" s="177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</row>
    <row r="249" spans="1:43" s="260" customFormat="1" x14ac:dyDescent="0.25">
      <c r="A249" s="386"/>
      <c r="B249" s="386"/>
      <c r="C249" s="386"/>
      <c r="D249" s="387"/>
      <c r="E249" s="386"/>
      <c r="F249" s="385"/>
      <c r="G249" s="385"/>
      <c r="H249" s="384">
        <v>40</v>
      </c>
      <c r="I249" s="382"/>
      <c r="J249" s="389"/>
      <c r="K249" s="382">
        <v>2.33172E-2</v>
      </c>
      <c r="L249" s="210">
        <v>368.7061589276326</v>
      </c>
      <c r="M249" s="210">
        <v>423.0996045</v>
      </c>
      <c r="N249" s="210">
        <v>41.094000000000001</v>
      </c>
      <c r="O249" s="382">
        <v>41.094000000000001</v>
      </c>
      <c r="P249" s="382">
        <v>423.0996045</v>
      </c>
      <c r="Q249" s="382">
        <v>368.69450032763257</v>
      </c>
      <c r="R249" s="382">
        <v>99.807182299999994</v>
      </c>
      <c r="S249" s="382">
        <v>99.818840899999998</v>
      </c>
      <c r="T249" s="386"/>
      <c r="U249" s="179">
        <v>31.328552433600166</v>
      </c>
      <c r="V249" s="179"/>
      <c r="W249" s="177"/>
      <c r="X249" s="177"/>
      <c r="Y249" s="177"/>
      <c r="Z249" s="177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</row>
    <row r="250" spans="1:43" s="260" customFormat="1" x14ac:dyDescent="0.25">
      <c r="A250" s="386" t="s">
        <v>3444</v>
      </c>
      <c r="B250" s="386" t="s">
        <v>3551</v>
      </c>
      <c r="C250" s="386" t="s">
        <v>1984</v>
      </c>
      <c r="D250" s="387">
        <v>998</v>
      </c>
      <c r="E250" s="386" t="s">
        <v>67</v>
      </c>
      <c r="F250" s="385" t="s">
        <v>3494</v>
      </c>
      <c r="G250" s="385" t="s">
        <v>3493</v>
      </c>
      <c r="H250" s="384">
        <v>40</v>
      </c>
      <c r="I250" s="382"/>
      <c r="J250" s="389"/>
      <c r="K250" s="382">
        <v>0</v>
      </c>
      <c r="L250" s="210">
        <v>368.69450032763257</v>
      </c>
      <c r="M250" s="210">
        <v>423.0996045</v>
      </c>
      <c r="N250" s="210">
        <v>41.094000000000001</v>
      </c>
      <c r="O250" s="382">
        <v>41.094000000000001</v>
      </c>
      <c r="P250" s="382">
        <v>423.0996045</v>
      </c>
      <c r="Q250" s="382">
        <v>368.69450032763257</v>
      </c>
      <c r="R250" s="382">
        <v>99.818840899999998</v>
      </c>
      <c r="S250" s="382">
        <v>99.818840899999998</v>
      </c>
      <c r="T250" s="386"/>
      <c r="U250" s="179">
        <v>31.34021103360017</v>
      </c>
      <c r="V250" s="179"/>
      <c r="W250" s="177"/>
      <c r="X250" s="177"/>
      <c r="Y250" s="177"/>
      <c r="Z250" s="179"/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</row>
    <row r="251" spans="1:43" s="260" customFormat="1" x14ac:dyDescent="0.25">
      <c r="A251" s="386"/>
      <c r="B251" s="386"/>
      <c r="C251" s="386"/>
      <c r="D251" s="387"/>
      <c r="E251" s="386"/>
      <c r="F251" s="385"/>
      <c r="G251" s="385"/>
      <c r="H251" s="384">
        <v>40</v>
      </c>
      <c r="I251" s="382"/>
      <c r="J251" s="389"/>
      <c r="K251" s="382">
        <v>7.6159099999999993E-2</v>
      </c>
      <c r="L251" s="210">
        <v>368.65642077763255</v>
      </c>
      <c r="M251" s="210">
        <v>423.0996045</v>
      </c>
      <c r="N251" s="210">
        <v>41.094000000000001</v>
      </c>
      <c r="O251" s="382">
        <v>41.094000000000001</v>
      </c>
      <c r="P251" s="382">
        <v>423.0996045</v>
      </c>
      <c r="Q251" s="382">
        <v>368.61834122763258</v>
      </c>
      <c r="R251" s="382">
        <v>99.85692044999999</v>
      </c>
      <c r="S251" s="382">
        <v>99.894999999999996</v>
      </c>
      <c r="T251" s="386"/>
      <c r="U251" s="179">
        <v>31.378290583600162</v>
      </c>
      <c r="V251" s="210"/>
      <c r="W251" s="259"/>
      <c r="X251" s="259"/>
      <c r="Y251" s="259"/>
      <c r="Z251" s="259"/>
      <c r="AA251" s="259"/>
      <c r="AB251" s="259"/>
      <c r="AC251" s="259"/>
      <c r="AD251" s="259"/>
      <c r="AE251" s="259"/>
      <c r="AF251" s="259"/>
      <c r="AG251" s="259"/>
      <c r="AH251" s="259"/>
      <c r="AI251" s="259"/>
      <c r="AJ251" s="259"/>
      <c r="AK251" s="259"/>
      <c r="AL251" s="259"/>
      <c r="AM251" s="259"/>
      <c r="AN251" s="259"/>
      <c r="AO251" s="259"/>
    </row>
    <row r="252" spans="1:43" s="260" customFormat="1" x14ac:dyDescent="0.25">
      <c r="A252" s="386" t="s">
        <v>3444</v>
      </c>
      <c r="B252" s="386" t="s">
        <v>3551</v>
      </c>
      <c r="C252" s="386" t="s">
        <v>2860</v>
      </c>
      <c r="D252" s="387">
        <v>999</v>
      </c>
      <c r="E252" s="386" t="s">
        <v>3559</v>
      </c>
      <c r="F252" s="385"/>
      <c r="G252" s="385" t="s">
        <v>3558</v>
      </c>
      <c r="H252" s="384">
        <v>40</v>
      </c>
      <c r="I252" s="382"/>
      <c r="J252" s="389"/>
      <c r="K252" s="382">
        <v>0</v>
      </c>
      <c r="L252" s="210">
        <v>368.61834122763258</v>
      </c>
      <c r="M252" s="210">
        <v>423.0996045</v>
      </c>
      <c r="N252" s="210">
        <v>41.094000000000001</v>
      </c>
      <c r="O252" s="382">
        <v>41.094000000000001</v>
      </c>
      <c r="P252" s="382">
        <v>423.0996045</v>
      </c>
      <c r="Q252" s="382">
        <v>368.61834122763258</v>
      </c>
      <c r="R252" s="382">
        <v>99.894999999999996</v>
      </c>
      <c r="S252" s="382">
        <v>99.894999999999996</v>
      </c>
      <c r="T252" s="386" t="s">
        <v>3557</v>
      </c>
      <c r="U252" s="179">
        <v>31.416370133600168</v>
      </c>
      <c r="V252" s="600"/>
      <c r="W252" s="600"/>
      <c r="X252" s="600"/>
      <c r="Y252" s="604"/>
      <c r="Z252" s="600"/>
      <c r="AA252" s="603"/>
      <c r="AB252" s="602"/>
      <c r="AC252" s="600"/>
      <c r="AD252" s="601"/>
      <c r="AE252" s="601"/>
      <c r="AF252" s="601"/>
      <c r="AG252" s="601"/>
      <c r="AH252" s="601"/>
      <c r="AI252" s="601"/>
      <c r="AJ252" s="601"/>
      <c r="AK252" s="601"/>
      <c r="AL252" s="601"/>
      <c r="AM252" s="601"/>
      <c r="AN252" s="601"/>
      <c r="AO252" s="600"/>
      <c r="AP252" s="210"/>
    </row>
    <row r="253" spans="1:43" s="260" customFormat="1" x14ac:dyDescent="0.25">
      <c r="A253" s="386"/>
      <c r="B253" s="386"/>
      <c r="C253" s="386"/>
      <c r="D253" s="387"/>
      <c r="E253" s="386"/>
      <c r="F253" s="385"/>
      <c r="G253" s="385"/>
      <c r="H253" s="384">
        <v>40</v>
      </c>
      <c r="I253" s="382"/>
      <c r="J253" s="389"/>
      <c r="K253" s="382">
        <v>2.53355E-2</v>
      </c>
      <c r="L253" s="210">
        <v>368.60567347763259</v>
      </c>
      <c r="M253" s="210">
        <v>423.0996045</v>
      </c>
      <c r="N253" s="210">
        <v>41.094000000000001</v>
      </c>
      <c r="O253" s="382">
        <v>41.094000000000001</v>
      </c>
      <c r="P253" s="382">
        <v>423.0996045</v>
      </c>
      <c r="Q253" s="382">
        <v>368.5930057276326</v>
      </c>
      <c r="R253" s="382">
        <v>99.907667749999987</v>
      </c>
      <c r="S253" s="382">
        <v>99.920335499999993</v>
      </c>
      <c r="T253" s="386"/>
      <c r="U253" s="179">
        <v>31.429037883600159</v>
      </c>
      <c r="V253" s="210"/>
      <c r="W253" s="259"/>
      <c r="X253" s="259"/>
      <c r="Y253" s="259"/>
      <c r="Z253" s="259"/>
      <c r="AA253" s="259"/>
      <c r="AB253" s="259"/>
      <c r="AC253" s="259"/>
      <c r="AD253" s="259"/>
      <c r="AE253" s="259"/>
      <c r="AF253" s="259"/>
      <c r="AG253" s="259"/>
      <c r="AH253" s="259"/>
      <c r="AI253" s="259"/>
      <c r="AJ253" s="259"/>
      <c r="AK253" s="259"/>
      <c r="AL253" s="259"/>
      <c r="AM253" s="259"/>
      <c r="AN253" s="259"/>
      <c r="AO253" s="259"/>
    </row>
    <row r="254" spans="1:43" x14ac:dyDescent="0.25">
      <c r="A254" s="386" t="s">
        <v>3444</v>
      </c>
      <c r="B254" s="386" t="s">
        <v>3551</v>
      </c>
      <c r="C254" s="386" t="s">
        <v>1992</v>
      </c>
      <c r="D254" s="387">
        <v>999</v>
      </c>
      <c r="E254" s="386" t="s">
        <v>3556</v>
      </c>
      <c r="F254" s="385" t="s">
        <v>3555</v>
      </c>
      <c r="G254" s="385" t="s">
        <v>3554</v>
      </c>
      <c r="H254" s="384">
        <v>40</v>
      </c>
      <c r="I254" s="382"/>
      <c r="J254" s="389"/>
      <c r="K254" s="382">
        <v>3.4700000000000002E-2</v>
      </c>
      <c r="L254" s="210">
        <v>368.57565572763258</v>
      </c>
      <c r="M254" s="210">
        <v>423.0996045</v>
      </c>
      <c r="N254" s="210">
        <v>41.094000000000001</v>
      </c>
      <c r="O254" s="382">
        <v>41.094000000000001</v>
      </c>
      <c r="P254" s="382">
        <v>423.0996045</v>
      </c>
      <c r="Q254" s="382">
        <v>368.55830572763261</v>
      </c>
      <c r="R254" s="382">
        <v>99.937685500000001</v>
      </c>
      <c r="S254" s="382">
        <v>99.955035499999994</v>
      </c>
      <c r="T254" s="386" t="s">
        <v>3553</v>
      </c>
      <c r="U254" s="179">
        <v>31.459055633600173</v>
      </c>
      <c r="V254" s="210"/>
      <c r="W254" s="599"/>
      <c r="X254" s="599"/>
      <c r="Y254" s="599"/>
      <c r="Z254" s="599"/>
      <c r="AA254" s="599"/>
      <c r="AB254" s="599"/>
      <c r="AC254" s="599"/>
      <c r="AD254" s="599"/>
      <c r="AE254" s="599"/>
      <c r="AF254" s="599"/>
      <c r="AG254" s="599"/>
      <c r="AH254" s="599"/>
      <c r="AI254" s="599"/>
      <c r="AJ254" s="599"/>
      <c r="AK254" s="599"/>
      <c r="AL254" s="599"/>
      <c r="AM254" s="599"/>
      <c r="AN254" s="599"/>
      <c r="AO254" s="259"/>
      <c r="AP254" s="259"/>
      <c r="AQ254" s="259"/>
    </row>
    <row r="255" spans="1:43" x14ac:dyDescent="0.25">
      <c r="A255" s="386"/>
      <c r="B255" s="386"/>
      <c r="C255" s="386"/>
      <c r="D255" s="387"/>
      <c r="E255" s="386"/>
      <c r="F255" s="385"/>
      <c r="G255" s="385"/>
      <c r="H255" s="384"/>
      <c r="I255" s="382"/>
      <c r="J255" s="389"/>
      <c r="K255" s="382">
        <v>1.3214500000000001E-2</v>
      </c>
      <c r="L255" s="210">
        <v>368.55169847763261</v>
      </c>
      <c r="M255" s="210">
        <v>423.0996045</v>
      </c>
      <c r="N255" s="210">
        <v>41.094000000000001</v>
      </c>
      <c r="O255" s="382">
        <v>41.094000000000001</v>
      </c>
      <c r="P255" s="382">
        <v>423.0996045</v>
      </c>
      <c r="Q255" s="382">
        <v>368.54509122763261</v>
      </c>
      <c r="R255" s="382">
        <v>99.961642749999996</v>
      </c>
      <c r="S255" s="382">
        <v>99.968249999999998</v>
      </c>
      <c r="T255" s="386"/>
      <c r="U255" s="179">
        <v>31.483012883600168</v>
      </c>
      <c r="V255" s="179"/>
      <c r="W255" s="598"/>
      <c r="X255" s="598"/>
      <c r="Y255" s="598"/>
      <c r="Z255" s="598"/>
      <c r="AA255" s="598"/>
      <c r="AB255" s="598"/>
      <c r="AC255" s="598"/>
      <c r="AD255" s="598"/>
      <c r="AE255" s="598"/>
      <c r="AF255" s="598"/>
      <c r="AG255" s="598"/>
      <c r="AH255" s="598"/>
      <c r="AI255" s="598"/>
      <c r="AJ255" s="598"/>
      <c r="AK255" s="598"/>
      <c r="AL255" s="598"/>
      <c r="AM255" s="598"/>
      <c r="AN255" s="598"/>
    </row>
    <row r="256" spans="1:43" x14ac:dyDescent="0.25">
      <c r="A256" s="596"/>
      <c r="B256" s="596"/>
      <c r="C256" s="596"/>
      <c r="D256" s="597"/>
      <c r="E256" s="596"/>
      <c r="F256" s="595"/>
      <c r="G256" s="595"/>
      <c r="H256" s="594"/>
      <c r="I256" s="593"/>
      <c r="J256" s="389"/>
      <c r="K256" s="382">
        <v>0</v>
      </c>
      <c r="L256" s="210">
        <v>368.54509122763261</v>
      </c>
      <c r="M256" s="210">
        <v>423.0996045</v>
      </c>
      <c r="N256" s="210">
        <v>41.094000000000001</v>
      </c>
      <c r="O256" s="382">
        <v>41.094000000000001</v>
      </c>
      <c r="P256" s="382">
        <v>423.0996045</v>
      </c>
      <c r="Q256" s="382">
        <v>368.54509122763261</v>
      </c>
      <c r="R256" s="382">
        <v>99.968249999999998</v>
      </c>
      <c r="S256" s="382">
        <v>99.968249999999998</v>
      </c>
      <c r="T256" s="386" t="s">
        <v>3552</v>
      </c>
      <c r="U256" s="179">
        <v>31.48962013360017</v>
      </c>
      <c r="V256" s="179"/>
      <c r="W256" s="179"/>
      <c r="Z256" s="179"/>
      <c r="AA256" s="179"/>
      <c r="AB256" s="177"/>
    </row>
    <row r="257" spans="1:41" s="260" customFormat="1" x14ac:dyDescent="0.25">
      <c r="A257" s="233" t="s">
        <v>3444</v>
      </c>
      <c r="B257" s="233" t="s">
        <v>3551</v>
      </c>
      <c r="C257" s="233" t="s">
        <v>3550</v>
      </c>
      <c r="D257" s="592"/>
      <c r="E257" s="232"/>
      <c r="F257" s="233"/>
      <c r="G257" s="233"/>
      <c r="H257" s="280"/>
      <c r="I257" s="537"/>
      <c r="J257" s="537"/>
      <c r="K257" s="210">
        <v>0</v>
      </c>
      <c r="L257" s="210">
        <v>368.54509122763261</v>
      </c>
      <c r="M257" s="210">
        <v>423.0996045</v>
      </c>
      <c r="N257" s="210">
        <v>41.094000000000001</v>
      </c>
      <c r="O257" s="234">
        <v>41.094000000000001</v>
      </c>
      <c r="P257" s="234">
        <v>423.0996045</v>
      </c>
      <c r="Q257" s="234">
        <v>368.54509122763261</v>
      </c>
      <c r="R257" s="234">
        <v>99.968249999999998</v>
      </c>
      <c r="S257" s="234">
        <v>99.968249999999998</v>
      </c>
      <c r="T257" s="233"/>
      <c r="U257" s="179">
        <v>31.48962013360017</v>
      </c>
      <c r="V257" s="379"/>
      <c r="W257" s="379"/>
      <c r="Z257" s="259"/>
    </row>
    <row r="258" spans="1:41" x14ac:dyDescent="0.25">
      <c r="A258" s="590"/>
      <c r="B258" s="590"/>
      <c r="C258" s="590"/>
      <c r="D258" s="590"/>
      <c r="E258" s="589"/>
      <c r="F258" s="588"/>
      <c r="G258" s="588" t="s">
        <v>3528</v>
      </c>
      <c r="H258" s="587"/>
      <c r="I258" s="585"/>
      <c r="J258" s="584"/>
      <c r="K258" s="585">
        <v>3.175E-2</v>
      </c>
      <c r="L258" s="210">
        <v>368.52921622763262</v>
      </c>
      <c r="M258" s="210">
        <v>423.0996045</v>
      </c>
      <c r="N258" s="210">
        <v>41.094000000000001</v>
      </c>
      <c r="O258" s="585">
        <v>41.094000000000001</v>
      </c>
      <c r="P258" s="585">
        <v>423.0996045</v>
      </c>
      <c r="Q258" s="585">
        <v>368.51334122763262</v>
      </c>
      <c r="R258" s="585">
        <v>99.984125000000006</v>
      </c>
      <c r="S258" s="591">
        <v>100</v>
      </c>
      <c r="T258" s="584"/>
      <c r="U258" s="179">
        <v>31.505495133600178</v>
      </c>
      <c r="V258" s="379"/>
      <c r="W258" s="379"/>
      <c r="X258" s="260"/>
      <c r="Y258" s="260"/>
      <c r="Z258" s="259"/>
      <c r="AA258" s="260"/>
      <c r="AB258" s="260"/>
      <c r="AC258" s="260"/>
      <c r="AD258" s="260"/>
      <c r="AE258" s="260"/>
      <c r="AF258" s="260"/>
      <c r="AG258" s="260"/>
      <c r="AH258" s="260"/>
      <c r="AI258" s="260"/>
      <c r="AJ258" s="260"/>
      <c r="AK258" s="260"/>
      <c r="AL258" s="260"/>
      <c r="AM258" s="260"/>
      <c r="AN258" s="260"/>
      <c r="AO258" s="260"/>
    </row>
    <row r="259" spans="1:41" x14ac:dyDescent="0.25">
      <c r="A259" s="590"/>
      <c r="B259" s="590"/>
      <c r="C259" s="590"/>
      <c r="D259" s="590"/>
      <c r="E259" s="589"/>
      <c r="F259" s="588"/>
      <c r="G259" s="588" t="s">
        <v>3549</v>
      </c>
      <c r="H259" s="587"/>
      <c r="I259" s="585"/>
      <c r="J259" s="584"/>
      <c r="K259" s="586">
        <v>0</v>
      </c>
      <c r="L259" s="210">
        <v>368.51334122763262</v>
      </c>
      <c r="M259" s="210">
        <v>423.0996045</v>
      </c>
      <c r="N259" s="210">
        <v>41.094000000000001</v>
      </c>
      <c r="O259" s="585">
        <v>41.094000000000001</v>
      </c>
      <c r="P259" s="585">
        <v>423.0996045</v>
      </c>
      <c r="Q259" s="585">
        <v>368.51334122763262</v>
      </c>
      <c r="R259" s="585">
        <v>100</v>
      </c>
      <c r="S259" s="585">
        <v>100</v>
      </c>
      <c r="T259" s="584"/>
      <c r="U259" s="179">
        <v>31.521370133600172</v>
      </c>
      <c r="V259" s="379"/>
      <c r="W259" s="379"/>
      <c r="X259" s="260"/>
      <c r="Y259" s="260"/>
      <c r="Z259" s="259"/>
      <c r="AA259" s="260"/>
      <c r="AB259" s="260"/>
      <c r="AC259" s="260"/>
      <c r="AD259" s="260"/>
      <c r="AE259" s="260"/>
      <c r="AF259" s="260"/>
      <c r="AG259" s="260"/>
      <c r="AH259" s="260"/>
      <c r="AI259" s="260"/>
      <c r="AJ259" s="260"/>
      <c r="AK259" s="260"/>
      <c r="AL259" s="260"/>
      <c r="AM259" s="260"/>
      <c r="AN259" s="260"/>
      <c r="AO259" s="260"/>
    </row>
    <row r="260" spans="1:41" x14ac:dyDescent="0.25">
      <c r="A260" s="590" t="s">
        <v>3444</v>
      </c>
      <c r="B260" s="590" t="s">
        <v>3533</v>
      </c>
      <c r="C260" s="590" t="s">
        <v>2860</v>
      </c>
      <c r="D260" s="590">
        <v>1005</v>
      </c>
      <c r="E260" s="589" t="s">
        <v>3548</v>
      </c>
      <c r="F260" s="588"/>
      <c r="G260" s="588" t="s">
        <v>3547</v>
      </c>
      <c r="H260" s="587"/>
      <c r="I260" s="585"/>
      <c r="J260" s="584"/>
      <c r="K260" s="586">
        <v>1.00815506</v>
      </c>
      <c r="L260" s="210">
        <v>368.0092636976326</v>
      </c>
      <c r="M260" s="210">
        <v>423.0996045</v>
      </c>
      <c r="N260" s="210">
        <v>41.094000000000001</v>
      </c>
      <c r="O260" s="585">
        <v>41.094000000000001</v>
      </c>
      <c r="P260" s="585">
        <v>423.0996045</v>
      </c>
      <c r="Q260" s="585">
        <v>367.50518616763264</v>
      </c>
      <c r="R260" s="585">
        <v>100.50407753</v>
      </c>
      <c r="S260" s="585">
        <v>101.00815506000001</v>
      </c>
      <c r="T260" s="584"/>
      <c r="U260" s="179">
        <v>32.025447663600175</v>
      </c>
      <c r="V260" s="179"/>
      <c r="W260" s="179"/>
      <c r="Z260" s="179"/>
      <c r="AB260" s="177"/>
    </row>
    <row r="261" spans="1:41" x14ac:dyDescent="0.25">
      <c r="A261" s="590" t="s">
        <v>3444</v>
      </c>
      <c r="B261" s="590" t="s">
        <v>3533</v>
      </c>
      <c r="C261" s="590" t="s">
        <v>2001</v>
      </c>
      <c r="D261" s="590">
        <v>1005</v>
      </c>
      <c r="E261" s="589" t="s">
        <v>3546</v>
      </c>
      <c r="F261" s="588" t="s">
        <v>3531</v>
      </c>
      <c r="G261" s="588" t="s">
        <v>3530</v>
      </c>
      <c r="H261" s="587"/>
      <c r="I261" s="585"/>
      <c r="J261" s="584"/>
      <c r="K261" s="586">
        <v>0</v>
      </c>
      <c r="L261" s="210">
        <v>367.50518616763264</v>
      </c>
      <c r="M261" s="210">
        <v>423.0996045</v>
      </c>
      <c r="N261" s="210">
        <v>41.094000000000001</v>
      </c>
      <c r="O261" s="585">
        <v>41.094000000000001</v>
      </c>
      <c r="P261" s="585">
        <v>423.0996045</v>
      </c>
      <c r="Q261" s="585">
        <v>367.50518616763264</v>
      </c>
      <c r="R261" s="585">
        <v>101.00815506000001</v>
      </c>
      <c r="S261" s="585">
        <v>101.00815506000001</v>
      </c>
      <c r="T261" s="584"/>
      <c r="U261" s="179">
        <v>32.529525193600179</v>
      </c>
      <c r="V261" s="179"/>
      <c r="W261" s="179"/>
      <c r="Z261" s="179"/>
      <c r="AB261" s="177"/>
    </row>
    <row r="262" spans="1:41" x14ac:dyDescent="0.25">
      <c r="A262" s="590" t="s">
        <v>3444</v>
      </c>
      <c r="B262" s="590" t="s">
        <v>3533</v>
      </c>
      <c r="C262" s="590" t="s">
        <v>2860</v>
      </c>
      <c r="D262" s="590">
        <v>1015</v>
      </c>
      <c r="E262" s="589" t="s">
        <v>3545</v>
      </c>
      <c r="F262" s="588"/>
      <c r="G262" s="588" t="s">
        <v>3544</v>
      </c>
      <c r="H262" s="587"/>
      <c r="I262" s="585"/>
      <c r="J262" s="584"/>
      <c r="K262" s="586">
        <v>1.00815506</v>
      </c>
      <c r="L262" s="210">
        <v>367.00110863763268</v>
      </c>
      <c r="M262" s="210">
        <v>423.0996045</v>
      </c>
      <c r="N262" s="210">
        <v>41.094000000000001</v>
      </c>
      <c r="O262" s="585">
        <v>41.094000000000001</v>
      </c>
      <c r="P262" s="585">
        <v>423.0996045</v>
      </c>
      <c r="Q262" s="585">
        <v>366.49703110763267</v>
      </c>
      <c r="R262" s="585">
        <v>101.51223259000001</v>
      </c>
      <c r="S262" s="585">
        <v>102.01631012000001</v>
      </c>
      <c r="T262" s="584"/>
      <c r="U262" s="179">
        <v>33.033602723600183</v>
      </c>
      <c r="V262" s="179"/>
      <c r="W262" s="179"/>
      <c r="Z262" s="179"/>
      <c r="AB262" s="177"/>
    </row>
    <row r="263" spans="1:41" x14ac:dyDescent="0.25">
      <c r="A263" s="590" t="s">
        <v>3444</v>
      </c>
      <c r="B263" s="590" t="s">
        <v>3533</v>
      </c>
      <c r="C263" s="590" t="s">
        <v>2001</v>
      </c>
      <c r="D263" s="590">
        <v>1015</v>
      </c>
      <c r="E263" s="589" t="s">
        <v>3543</v>
      </c>
      <c r="F263" s="588" t="s">
        <v>3531</v>
      </c>
      <c r="G263" s="588" t="s">
        <v>3530</v>
      </c>
      <c r="H263" s="587"/>
      <c r="I263" s="585"/>
      <c r="J263" s="584"/>
      <c r="K263" s="586">
        <v>0</v>
      </c>
      <c r="L263" s="210">
        <v>366.49703110763267</v>
      </c>
      <c r="M263" s="210">
        <v>423.0996045</v>
      </c>
      <c r="N263" s="210">
        <v>41.094000000000001</v>
      </c>
      <c r="O263" s="585">
        <v>41.094000000000001</v>
      </c>
      <c r="P263" s="585">
        <v>423.0996045</v>
      </c>
      <c r="Q263" s="585">
        <v>366.49703110763267</v>
      </c>
      <c r="R263" s="585">
        <v>102.01631012000001</v>
      </c>
      <c r="S263" s="585">
        <v>102.01631012000001</v>
      </c>
      <c r="T263" s="584"/>
      <c r="U263" s="179">
        <v>33.537680253600186</v>
      </c>
      <c r="V263" s="179"/>
      <c r="W263" s="179"/>
      <c r="Z263" s="179"/>
      <c r="AB263" s="177"/>
    </row>
    <row r="264" spans="1:41" x14ac:dyDescent="0.25">
      <c r="A264" s="590" t="s">
        <v>3444</v>
      </c>
      <c r="B264" s="590" t="s">
        <v>3533</v>
      </c>
      <c r="C264" s="590" t="s">
        <v>2860</v>
      </c>
      <c r="D264" s="590">
        <v>1025</v>
      </c>
      <c r="E264" s="589" t="s">
        <v>3542</v>
      </c>
      <c r="F264" s="588"/>
      <c r="G264" s="588" t="s">
        <v>3541</v>
      </c>
      <c r="H264" s="587"/>
      <c r="I264" s="585"/>
      <c r="J264" s="584"/>
      <c r="K264" s="586">
        <v>1.00815506</v>
      </c>
      <c r="L264" s="210">
        <v>365.99295357763265</v>
      </c>
      <c r="M264" s="210">
        <v>423.0996045</v>
      </c>
      <c r="N264" s="210">
        <v>41.094000000000001</v>
      </c>
      <c r="O264" s="585">
        <v>41.094000000000001</v>
      </c>
      <c r="P264" s="585">
        <v>423.0996045</v>
      </c>
      <c r="Q264" s="585">
        <v>365.48887604763269</v>
      </c>
      <c r="R264" s="585">
        <v>102.52038765000002</v>
      </c>
      <c r="S264" s="585">
        <v>103.02446518000002</v>
      </c>
      <c r="T264" s="584"/>
      <c r="U264" s="179">
        <v>34.04175778360019</v>
      </c>
      <c r="V264" s="179"/>
      <c r="W264" s="179"/>
      <c r="Z264" s="179"/>
      <c r="AB264" s="177"/>
    </row>
    <row r="265" spans="1:41" x14ac:dyDescent="0.25">
      <c r="A265" s="590" t="s">
        <v>3444</v>
      </c>
      <c r="B265" s="590" t="s">
        <v>3533</v>
      </c>
      <c r="C265" s="590" t="s">
        <v>1978</v>
      </c>
      <c r="D265" s="590">
        <v>1025</v>
      </c>
      <c r="E265" s="589" t="s">
        <v>3540</v>
      </c>
      <c r="F265" s="588" t="s">
        <v>1976</v>
      </c>
      <c r="G265" s="588" t="s">
        <v>3539</v>
      </c>
      <c r="H265" s="587"/>
      <c r="I265" s="585"/>
      <c r="J265" s="584"/>
      <c r="K265" s="586">
        <v>0</v>
      </c>
      <c r="L265" s="210">
        <v>365.48887604763269</v>
      </c>
      <c r="M265" s="210">
        <v>423.0996045</v>
      </c>
      <c r="N265" s="210">
        <v>41.094000000000001</v>
      </c>
      <c r="O265" s="585">
        <v>41.094000000000001</v>
      </c>
      <c r="P265" s="585">
        <v>423.0996045</v>
      </c>
      <c r="Q265" s="585">
        <v>365.48887604763269</v>
      </c>
      <c r="R265" s="585">
        <v>103.02446518000002</v>
      </c>
      <c r="S265" s="585">
        <v>103.02446518000002</v>
      </c>
      <c r="T265" s="584"/>
      <c r="U265" s="179">
        <v>34.545835313600193</v>
      </c>
      <c r="V265" s="179"/>
      <c r="W265" s="179"/>
      <c r="Z265" s="179"/>
      <c r="AB265" s="177"/>
    </row>
    <row r="266" spans="1:41" x14ac:dyDescent="0.25">
      <c r="A266" s="590" t="s">
        <v>3444</v>
      </c>
      <c r="B266" s="590" t="s">
        <v>3533</v>
      </c>
      <c r="C266" s="590" t="s">
        <v>2860</v>
      </c>
      <c r="D266" s="590">
        <v>1035</v>
      </c>
      <c r="E266" s="589" t="s">
        <v>3538</v>
      </c>
      <c r="F266" s="588"/>
      <c r="G266" s="588" t="s">
        <v>3537</v>
      </c>
      <c r="H266" s="587"/>
      <c r="I266" s="585"/>
      <c r="J266" s="584"/>
      <c r="K266" s="586">
        <v>1.00815506</v>
      </c>
      <c r="L266" s="210">
        <v>364.98479851763273</v>
      </c>
      <c r="M266" s="210">
        <v>423.0996045</v>
      </c>
      <c r="N266" s="210">
        <v>41.094000000000001</v>
      </c>
      <c r="O266" s="585">
        <v>41.094000000000001</v>
      </c>
      <c r="P266" s="585">
        <v>423.0996045</v>
      </c>
      <c r="Q266" s="585">
        <v>364.48072098763271</v>
      </c>
      <c r="R266" s="585">
        <v>103.52854271000002</v>
      </c>
      <c r="S266" s="585">
        <v>104.03262024000003</v>
      </c>
      <c r="T266" s="584"/>
      <c r="U266" s="179">
        <v>35.049912843600197</v>
      </c>
      <c r="V266" s="179"/>
      <c r="W266" s="179"/>
      <c r="Z266" s="179"/>
      <c r="AB266" s="177"/>
    </row>
    <row r="267" spans="1:41" x14ac:dyDescent="0.25">
      <c r="A267" s="590" t="s">
        <v>3444</v>
      </c>
      <c r="B267" s="590" t="s">
        <v>3533</v>
      </c>
      <c r="C267" s="590" t="s">
        <v>2001</v>
      </c>
      <c r="D267" s="590">
        <v>1035</v>
      </c>
      <c r="E267" s="589" t="s">
        <v>3536</v>
      </c>
      <c r="F267" s="588" t="s">
        <v>3531</v>
      </c>
      <c r="G267" s="588" t="s">
        <v>3530</v>
      </c>
      <c r="H267" s="587"/>
      <c r="I267" s="585"/>
      <c r="J267" s="584"/>
      <c r="K267" s="586">
        <v>0</v>
      </c>
      <c r="L267" s="210">
        <v>364.48072098763271</v>
      </c>
      <c r="M267" s="210">
        <v>423.0996045</v>
      </c>
      <c r="N267" s="210">
        <v>41.094000000000001</v>
      </c>
      <c r="O267" s="585">
        <v>41.094000000000001</v>
      </c>
      <c r="P267" s="585">
        <v>423.0996045</v>
      </c>
      <c r="Q267" s="585">
        <v>364.48072098763271</v>
      </c>
      <c r="R267" s="585">
        <v>104.03262024000003</v>
      </c>
      <c r="S267" s="585">
        <v>104.03262024000003</v>
      </c>
      <c r="T267" s="584"/>
      <c r="U267" s="179">
        <v>35.5539903736002</v>
      </c>
      <c r="V267" s="179"/>
      <c r="W267" s="179"/>
      <c r="Z267" s="179"/>
      <c r="AB267" s="177"/>
    </row>
    <row r="268" spans="1:41" x14ac:dyDescent="0.25">
      <c r="A268" s="590" t="s">
        <v>3444</v>
      </c>
      <c r="B268" s="590" t="s">
        <v>3533</v>
      </c>
      <c r="C268" s="590" t="s">
        <v>2860</v>
      </c>
      <c r="D268" s="590">
        <v>1045</v>
      </c>
      <c r="E268" s="589" t="s">
        <v>3535</v>
      </c>
      <c r="F268" s="588"/>
      <c r="G268" s="588" t="s">
        <v>3534</v>
      </c>
      <c r="H268" s="587"/>
      <c r="I268" s="585"/>
      <c r="J268" s="584"/>
      <c r="K268" s="586">
        <v>1.00815506</v>
      </c>
      <c r="L268" s="210">
        <v>363.97664345763269</v>
      </c>
      <c r="M268" s="210">
        <v>423.0996045</v>
      </c>
      <c r="N268" s="210">
        <v>41.094000000000001</v>
      </c>
      <c r="O268" s="585">
        <v>41.094000000000001</v>
      </c>
      <c r="P268" s="585">
        <v>423.0996045</v>
      </c>
      <c r="Q268" s="585">
        <v>363.47256592763273</v>
      </c>
      <c r="R268" s="585">
        <v>104.53669777000003</v>
      </c>
      <c r="S268" s="585">
        <v>105.04077530000004</v>
      </c>
      <c r="T268" s="584"/>
      <c r="U268" s="179">
        <v>36.058067903600204</v>
      </c>
      <c r="V268" s="179"/>
      <c r="W268" s="179"/>
      <c r="Z268" s="179"/>
      <c r="AB268" s="177"/>
    </row>
    <row r="269" spans="1:41" x14ac:dyDescent="0.25">
      <c r="A269" s="590" t="s">
        <v>3444</v>
      </c>
      <c r="B269" s="590" t="s">
        <v>3533</v>
      </c>
      <c r="C269" s="590" t="s">
        <v>2001</v>
      </c>
      <c r="D269" s="590">
        <v>1045</v>
      </c>
      <c r="E269" s="589" t="s">
        <v>3532</v>
      </c>
      <c r="F269" s="588" t="s">
        <v>3531</v>
      </c>
      <c r="G269" s="588" t="s">
        <v>3530</v>
      </c>
      <c r="H269" s="587"/>
      <c r="I269" s="585"/>
      <c r="J269" s="584"/>
      <c r="K269" s="586">
        <v>0</v>
      </c>
      <c r="L269" s="210">
        <v>363.47256592763273</v>
      </c>
      <c r="M269" s="210">
        <v>423.0996045</v>
      </c>
      <c r="N269" s="210">
        <v>41.094000000000001</v>
      </c>
      <c r="O269" s="585">
        <v>41.094000000000001</v>
      </c>
      <c r="P269" s="585">
        <v>423.0996045</v>
      </c>
      <c r="Q269" s="585">
        <v>363.47256592763273</v>
      </c>
      <c r="R269" s="585">
        <v>105.04077530000004</v>
      </c>
      <c r="S269" s="585">
        <v>105.04077530000004</v>
      </c>
      <c r="T269" s="584"/>
      <c r="U269" s="179">
        <v>36.562145433600207</v>
      </c>
      <c r="V269" s="179"/>
      <c r="W269" s="179"/>
      <c r="Z269" s="179"/>
      <c r="AB269" s="177"/>
    </row>
    <row r="270" spans="1:41" x14ac:dyDescent="0.25">
      <c r="A270" s="590"/>
      <c r="B270" s="590"/>
      <c r="C270" s="590"/>
      <c r="D270" s="590"/>
      <c r="E270" s="589"/>
      <c r="F270" s="588"/>
      <c r="G270" s="588" t="s">
        <v>3529</v>
      </c>
      <c r="H270" s="587"/>
      <c r="I270" s="585"/>
      <c r="J270" s="584"/>
      <c r="K270" s="586">
        <v>0</v>
      </c>
      <c r="L270" s="210">
        <v>363.47256592763273</v>
      </c>
      <c r="M270" s="210">
        <v>423.0996045</v>
      </c>
      <c r="N270" s="210">
        <v>41.094000000000001</v>
      </c>
      <c r="O270" s="585">
        <v>41.094000000000001</v>
      </c>
      <c r="P270" s="585">
        <v>423.0996045</v>
      </c>
      <c r="Q270" s="585">
        <v>363.47256592763273</v>
      </c>
      <c r="R270" s="585">
        <v>105.04077530000004</v>
      </c>
      <c r="S270" s="585">
        <v>105.04077530000004</v>
      </c>
      <c r="T270" s="584"/>
      <c r="U270" s="179">
        <v>36.562145433600207</v>
      </c>
      <c r="V270" s="179"/>
      <c r="W270" s="179"/>
      <c r="Z270" s="179"/>
      <c r="AB270" s="177"/>
    </row>
    <row r="271" spans="1:41" x14ac:dyDescent="0.25">
      <c r="A271" s="590"/>
      <c r="B271" s="590"/>
      <c r="C271" s="590"/>
      <c r="D271" s="590"/>
      <c r="E271" s="589"/>
      <c r="F271" s="588"/>
      <c r="G271" s="588" t="s">
        <v>3528</v>
      </c>
      <c r="H271" s="587"/>
      <c r="I271" s="585"/>
      <c r="J271" s="584"/>
      <c r="K271" s="586">
        <v>3.175E-2</v>
      </c>
      <c r="L271" s="210">
        <v>363.45669092763274</v>
      </c>
      <c r="M271" s="210">
        <v>423.0996045</v>
      </c>
      <c r="N271" s="210">
        <v>41.094000000000001</v>
      </c>
      <c r="O271" s="585">
        <v>41.094000000000001</v>
      </c>
      <c r="P271" s="585">
        <v>423.0996045</v>
      </c>
      <c r="Q271" s="585">
        <v>363.44081592763274</v>
      </c>
      <c r="R271" s="585">
        <v>105.05665030000004</v>
      </c>
      <c r="S271" s="585">
        <v>105.07252530000004</v>
      </c>
      <c r="T271" s="584"/>
      <c r="U271" s="179">
        <v>36.578020433600216</v>
      </c>
      <c r="V271" s="179"/>
      <c r="W271" s="179"/>
      <c r="AB271" s="177"/>
    </row>
    <row r="272" spans="1:41" x14ac:dyDescent="0.25">
      <c r="A272" s="260" t="s">
        <v>3444</v>
      </c>
      <c r="B272" s="260" t="s">
        <v>3443</v>
      </c>
      <c r="C272" s="260" t="s">
        <v>3527</v>
      </c>
      <c r="D272" s="260"/>
      <c r="E272" s="232"/>
      <c r="F272" s="233"/>
      <c r="G272" s="233"/>
      <c r="H272" s="280"/>
      <c r="I272" s="379"/>
      <c r="J272" s="379"/>
      <c r="K272" s="210">
        <v>0</v>
      </c>
      <c r="L272" s="210">
        <v>363.44081592763274</v>
      </c>
      <c r="M272" s="210">
        <v>423.0996045</v>
      </c>
      <c r="N272" s="210">
        <v>41.094000000000001</v>
      </c>
      <c r="O272" s="234">
        <v>41.094000000000001</v>
      </c>
      <c r="P272" s="234">
        <v>423.0996045</v>
      </c>
      <c r="Q272" s="234">
        <v>363.44081592763274</v>
      </c>
      <c r="R272" s="234">
        <v>105.07252530000004</v>
      </c>
      <c r="S272" s="234">
        <v>105.07252530000004</v>
      </c>
      <c r="T272" s="260"/>
      <c r="U272" s="179">
        <v>36.59389543360021</v>
      </c>
      <c r="V272" s="379"/>
      <c r="W272" s="379"/>
      <c r="X272" s="260"/>
      <c r="Y272" s="260"/>
      <c r="Z272" s="259"/>
      <c r="AA272" s="260"/>
      <c r="AB272" s="260"/>
      <c r="AC272" s="260"/>
      <c r="AD272" s="260"/>
      <c r="AE272" s="260"/>
      <c r="AF272" s="260"/>
      <c r="AG272" s="260"/>
      <c r="AH272" s="260"/>
      <c r="AI272" s="260"/>
      <c r="AJ272" s="260"/>
      <c r="AK272" s="260"/>
      <c r="AL272" s="260"/>
      <c r="AM272" s="260"/>
      <c r="AN272" s="260"/>
      <c r="AO272" s="260"/>
    </row>
    <row r="273" spans="1:28" x14ac:dyDescent="0.25">
      <c r="A273" s="547"/>
      <c r="B273" s="547"/>
      <c r="C273" s="547"/>
      <c r="D273" s="546"/>
      <c r="E273" s="547" t="s">
        <v>624</v>
      </c>
      <c r="F273" s="551"/>
      <c r="G273" s="555" t="s">
        <v>1973</v>
      </c>
      <c r="H273" s="563">
        <v>30</v>
      </c>
      <c r="I273" s="542"/>
      <c r="J273" s="541"/>
      <c r="K273" s="539">
        <v>5.7906550000000001E-2</v>
      </c>
      <c r="L273" s="210">
        <v>363.41186265263275</v>
      </c>
      <c r="M273" s="210">
        <v>423.0996045</v>
      </c>
      <c r="N273" s="210">
        <v>41.094000000000001</v>
      </c>
      <c r="O273" s="539">
        <v>41.094000000000001</v>
      </c>
      <c r="P273" s="539">
        <v>423.0996045</v>
      </c>
      <c r="Q273" s="539">
        <v>363.38290937763276</v>
      </c>
      <c r="R273" s="539">
        <v>105.10147857500003</v>
      </c>
      <c r="S273" s="539">
        <v>105.13043185000004</v>
      </c>
      <c r="T273" s="560"/>
      <c r="U273" s="179">
        <v>36.622848708600202</v>
      </c>
      <c r="V273" s="179"/>
      <c r="AB273" s="177"/>
    </row>
    <row r="274" spans="1:28" x14ac:dyDescent="0.25">
      <c r="A274" s="547" t="s">
        <v>3444</v>
      </c>
      <c r="B274" s="547" t="s">
        <v>3443</v>
      </c>
      <c r="C274" s="547" t="s">
        <v>1992</v>
      </c>
      <c r="D274" s="546">
        <v>1052</v>
      </c>
      <c r="E274" s="551" t="s">
        <v>3526</v>
      </c>
      <c r="F274" s="556" t="s">
        <v>3464</v>
      </c>
      <c r="G274" s="556" t="s">
        <v>1989</v>
      </c>
      <c r="H274" s="561">
        <v>30</v>
      </c>
      <c r="I274" s="542"/>
      <c r="J274" s="541"/>
      <c r="K274" s="539">
        <v>6.0706000000000003E-2</v>
      </c>
      <c r="L274" s="210">
        <v>363.35255637763277</v>
      </c>
      <c r="M274" s="210">
        <v>423.0996045</v>
      </c>
      <c r="N274" s="210">
        <v>41.094000000000001</v>
      </c>
      <c r="O274" s="539">
        <v>41.094000000000001</v>
      </c>
      <c r="P274" s="539">
        <v>423.0996045</v>
      </c>
      <c r="Q274" s="539">
        <v>363.32220337763277</v>
      </c>
      <c r="R274" s="539">
        <v>105.16078485000003</v>
      </c>
      <c r="S274" s="539">
        <v>105.19113785000003</v>
      </c>
      <c r="T274" s="553"/>
      <c r="U274" s="179">
        <v>36.682154983600199</v>
      </c>
      <c r="V274" s="179"/>
      <c r="AB274" s="177"/>
    </row>
    <row r="275" spans="1:28" x14ac:dyDescent="0.25">
      <c r="A275" s="547"/>
      <c r="B275" s="547"/>
      <c r="C275" s="547"/>
      <c r="D275" s="546"/>
      <c r="E275" s="547"/>
      <c r="F275" s="556"/>
      <c r="G275" s="555"/>
      <c r="H275" s="563"/>
      <c r="I275" s="542"/>
      <c r="J275" s="541"/>
      <c r="K275" s="539">
        <v>0.13118335</v>
      </c>
      <c r="L275" s="210">
        <v>363.25661170263277</v>
      </c>
      <c r="M275" s="210">
        <v>423.0996045</v>
      </c>
      <c r="N275" s="210">
        <v>41.094000000000001</v>
      </c>
      <c r="O275" s="539">
        <v>41.094000000000001</v>
      </c>
      <c r="P275" s="539">
        <v>423.0996045</v>
      </c>
      <c r="Q275" s="539">
        <v>363.19102002763276</v>
      </c>
      <c r="R275" s="539">
        <v>105.25672952500004</v>
      </c>
      <c r="S275" s="539">
        <v>105.32232120000003</v>
      </c>
      <c r="T275" s="538"/>
      <c r="U275" s="179">
        <v>36.778099658600212</v>
      </c>
      <c r="V275" s="179"/>
      <c r="AB275" s="177"/>
    </row>
    <row r="276" spans="1:28" x14ac:dyDescent="0.25">
      <c r="A276" s="582" t="s">
        <v>3444</v>
      </c>
      <c r="B276" s="582" t="s">
        <v>3443</v>
      </c>
      <c r="C276" s="582" t="s">
        <v>1984</v>
      </c>
      <c r="D276" s="583">
        <v>1053</v>
      </c>
      <c r="E276" s="582" t="s">
        <v>3525</v>
      </c>
      <c r="F276" s="550" t="s">
        <v>3494</v>
      </c>
      <c r="G276" s="581" t="s">
        <v>3493</v>
      </c>
      <c r="H276" s="580">
        <v>30</v>
      </c>
      <c r="I276" s="579"/>
      <c r="J276" s="541"/>
      <c r="K276" s="539">
        <v>0</v>
      </c>
      <c r="L276" s="210">
        <v>363.19102002763276</v>
      </c>
      <c r="M276" s="210">
        <v>423.0996045</v>
      </c>
      <c r="N276" s="210">
        <v>41.094000000000001</v>
      </c>
      <c r="O276" s="539">
        <v>41.094000000000001</v>
      </c>
      <c r="P276" s="539">
        <v>423.0996045</v>
      </c>
      <c r="Q276" s="539">
        <v>363.19102002763276</v>
      </c>
      <c r="R276" s="539">
        <v>105.32232120000003</v>
      </c>
      <c r="S276" s="539">
        <v>105.32232120000003</v>
      </c>
      <c r="T276" s="538" t="s">
        <v>3524</v>
      </c>
      <c r="U276" s="179">
        <v>36.843691333600205</v>
      </c>
      <c r="V276" s="179"/>
      <c r="AB276" s="177"/>
    </row>
    <row r="277" spans="1:28" x14ac:dyDescent="0.25">
      <c r="A277" s="547" t="s">
        <v>3444</v>
      </c>
      <c r="B277" s="547" t="s">
        <v>3443</v>
      </c>
      <c r="C277" s="547" t="s">
        <v>2001</v>
      </c>
      <c r="D277" s="546">
        <v>1053</v>
      </c>
      <c r="E277" s="547" t="s">
        <v>3523</v>
      </c>
      <c r="F277" s="556" t="s">
        <v>1999</v>
      </c>
      <c r="G277" s="555" t="s">
        <v>1998</v>
      </c>
      <c r="H277" s="563"/>
      <c r="I277" s="542"/>
      <c r="J277" s="541"/>
      <c r="K277" s="539">
        <v>0</v>
      </c>
      <c r="L277" s="210">
        <v>363.19102002763276</v>
      </c>
      <c r="M277" s="210">
        <v>423.0996045</v>
      </c>
      <c r="N277" s="210">
        <v>41.094000000000001</v>
      </c>
      <c r="O277" s="539">
        <v>41.094000000000001</v>
      </c>
      <c r="P277" s="539">
        <v>423.0996045</v>
      </c>
      <c r="Q277" s="539">
        <v>363.19102002763276</v>
      </c>
      <c r="R277" s="539">
        <v>105.32232120000003</v>
      </c>
      <c r="S277" s="539">
        <v>105.32232120000003</v>
      </c>
      <c r="T277" s="538"/>
      <c r="U277" s="179">
        <v>36.843691333600205</v>
      </c>
      <c r="V277" s="179"/>
      <c r="AB277" s="177"/>
    </row>
    <row r="278" spans="1:28" x14ac:dyDescent="0.25">
      <c r="A278" s="547"/>
      <c r="B278" s="547"/>
      <c r="C278" s="547"/>
      <c r="D278" s="546"/>
      <c r="E278" s="547"/>
      <c r="F278" s="556"/>
      <c r="G278" s="555"/>
      <c r="H278" s="563">
        <v>30</v>
      </c>
      <c r="I278" s="542"/>
      <c r="J278" s="541"/>
      <c r="K278" s="539">
        <v>0.12291060000000001</v>
      </c>
      <c r="L278" s="210">
        <v>363.12956472763278</v>
      </c>
      <c r="M278" s="210">
        <v>423.0996045</v>
      </c>
      <c r="N278" s="210">
        <v>41.094000000000001</v>
      </c>
      <c r="O278" s="539">
        <v>41.094000000000001</v>
      </c>
      <c r="P278" s="539">
        <v>423.0996045</v>
      </c>
      <c r="Q278" s="539">
        <v>363.06810942763275</v>
      </c>
      <c r="R278" s="539">
        <v>105.38377650000002</v>
      </c>
      <c r="S278" s="539">
        <v>105.44523180000003</v>
      </c>
      <c r="T278" s="538"/>
      <c r="U278" s="179">
        <v>36.905146633600197</v>
      </c>
      <c r="V278" s="179"/>
      <c r="AB278" s="177"/>
    </row>
    <row r="279" spans="1:28" x14ac:dyDescent="0.25">
      <c r="A279" s="547" t="s">
        <v>3444</v>
      </c>
      <c r="B279" s="547" t="s">
        <v>3443</v>
      </c>
      <c r="C279" s="547" t="s">
        <v>476</v>
      </c>
      <c r="D279" s="546">
        <v>1055</v>
      </c>
      <c r="E279" s="547" t="s">
        <v>475</v>
      </c>
      <c r="F279" s="556" t="s">
        <v>3447</v>
      </c>
      <c r="G279" s="555" t="s">
        <v>3446</v>
      </c>
      <c r="H279" s="563">
        <v>30</v>
      </c>
      <c r="I279" s="542"/>
      <c r="J279" s="541"/>
      <c r="K279" s="539">
        <v>0.04</v>
      </c>
      <c r="L279" s="210">
        <v>363.04810942763277</v>
      </c>
      <c r="M279" s="210">
        <v>423.0996045</v>
      </c>
      <c r="N279" s="210">
        <v>41.094000000000001</v>
      </c>
      <c r="O279" s="539">
        <v>41.094000000000001</v>
      </c>
      <c r="P279" s="539">
        <v>423.0996045</v>
      </c>
      <c r="Q279" s="539">
        <v>363.02810942763273</v>
      </c>
      <c r="R279" s="539">
        <v>105.46523180000004</v>
      </c>
      <c r="S279" s="539">
        <v>105.48523180000004</v>
      </c>
      <c r="T279" s="538"/>
      <c r="U279" s="179">
        <v>36.986601933600213</v>
      </c>
      <c r="V279" s="179"/>
      <c r="AB279" s="177"/>
    </row>
    <row r="280" spans="1:28" x14ac:dyDescent="0.25">
      <c r="A280" s="547"/>
      <c r="B280" s="547"/>
      <c r="C280" s="547"/>
      <c r="D280" s="546"/>
      <c r="E280" s="547"/>
      <c r="F280" s="556"/>
      <c r="G280" s="555" t="s">
        <v>3522</v>
      </c>
      <c r="H280" s="563">
        <v>30</v>
      </c>
      <c r="I280" s="542"/>
      <c r="J280" s="541"/>
      <c r="K280" s="539">
        <v>0.10349865</v>
      </c>
      <c r="L280" s="210">
        <v>362.97636010263273</v>
      </c>
      <c r="M280" s="210">
        <v>423.0996045</v>
      </c>
      <c r="N280" s="210">
        <v>41.094000000000001</v>
      </c>
      <c r="O280" s="539">
        <v>41.094000000000001</v>
      </c>
      <c r="P280" s="539">
        <v>423.0996045</v>
      </c>
      <c r="Q280" s="539">
        <v>362.92461077763272</v>
      </c>
      <c r="R280" s="539">
        <v>105.53698112500004</v>
      </c>
      <c r="S280" s="539">
        <v>105.58873045000004</v>
      </c>
      <c r="T280" s="538"/>
      <c r="U280" s="179">
        <v>37.058351258600212</v>
      </c>
      <c r="V280" s="179"/>
      <c r="AB280" s="177"/>
    </row>
    <row r="281" spans="1:28" x14ac:dyDescent="0.25">
      <c r="A281" s="547" t="s">
        <v>3444</v>
      </c>
      <c r="B281" s="547" t="s">
        <v>3443</v>
      </c>
      <c r="C281" s="547" t="s">
        <v>111</v>
      </c>
      <c r="D281" s="546">
        <v>1056</v>
      </c>
      <c r="E281" s="551" t="s">
        <v>112</v>
      </c>
      <c r="F281" s="556" t="s">
        <v>3459</v>
      </c>
      <c r="G281" s="556" t="s">
        <v>1962</v>
      </c>
      <c r="H281" s="561">
        <v>40</v>
      </c>
      <c r="I281" s="542"/>
      <c r="J281" s="541"/>
      <c r="K281" s="539">
        <v>0</v>
      </c>
      <c r="L281" s="210">
        <v>362.92461077763272</v>
      </c>
      <c r="M281" s="210">
        <v>423.0996045</v>
      </c>
      <c r="N281" s="210">
        <v>41.094000000000001</v>
      </c>
      <c r="O281" s="539">
        <v>41.094000000000001</v>
      </c>
      <c r="P281" s="539">
        <v>423.0996045</v>
      </c>
      <c r="Q281" s="539">
        <v>362.92461077763272</v>
      </c>
      <c r="R281" s="539">
        <v>105.58873045000004</v>
      </c>
      <c r="S281" s="539">
        <v>105.58873045000004</v>
      </c>
      <c r="T281" s="553"/>
      <c r="U281" s="179">
        <v>37.110100583600214</v>
      </c>
      <c r="V281" s="179"/>
      <c r="AB281" s="177"/>
    </row>
    <row r="282" spans="1:28" x14ac:dyDescent="0.25">
      <c r="A282" s="551"/>
      <c r="B282" s="551"/>
      <c r="C282" s="551"/>
      <c r="D282" s="578"/>
      <c r="E282" s="551" t="s">
        <v>624</v>
      </c>
      <c r="F282" s="556"/>
      <c r="G282" s="556"/>
      <c r="H282" s="561">
        <v>30</v>
      </c>
      <c r="I282" s="540"/>
      <c r="J282" s="541"/>
      <c r="K282" s="548">
        <v>0.10662865000000001</v>
      </c>
      <c r="L282" s="210">
        <v>362.87129645263269</v>
      </c>
      <c r="M282" s="210">
        <v>423.0996045</v>
      </c>
      <c r="N282" s="210">
        <v>41.094000000000001</v>
      </c>
      <c r="O282" s="539">
        <v>41.094000000000001</v>
      </c>
      <c r="P282" s="539">
        <v>423.0996045</v>
      </c>
      <c r="Q282" s="539">
        <v>362.81798212763272</v>
      </c>
      <c r="R282" s="539">
        <v>105.64204477500004</v>
      </c>
      <c r="S282" s="539">
        <v>105.69535910000005</v>
      </c>
      <c r="T282" s="560"/>
      <c r="U282" s="179">
        <v>37.163414908600217</v>
      </c>
      <c r="V282" s="179"/>
      <c r="AB282" s="177"/>
    </row>
    <row r="283" spans="1:28" x14ac:dyDescent="0.25">
      <c r="A283" s="547" t="s">
        <v>3444</v>
      </c>
      <c r="B283" s="547" t="s">
        <v>3443</v>
      </c>
      <c r="C283" s="547" t="s">
        <v>2064</v>
      </c>
      <c r="D283" s="546">
        <v>1057</v>
      </c>
      <c r="E283" s="551" t="s">
        <v>3521</v>
      </c>
      <c r="F283" s="556" t="s">
        <v>3457</v>
      </c>
      <c r="G283" s="556" t="s">
        <v>3520</v>
      </c>
      <c r="H283" s="561">
        <v>47.5</v>
      </c>
      <c r="I283" s="542"/>
      <c r="J283" s="541"/>
      <c r="K283" s="539">
        <v>0.1</v>
      </c>
      <c r="L283" s="210">
        <v>362.76798212763271</v>
      </c>
      <c r="M283" s="210">
        <v>423.0996045</v>
      </c>
      <c r="N283" s="210">
        <v>41.094000000000001</v>
      </c>
      <c r="O283" s="539">
        <v>41.094000000000001</v>
      </c>
      <c r="P283" s="539">
        <v>423.0996045</v>
      </c>
      <c r="Q283" s="539">
        <v>362.71798212763269</v>
      </c>
      <c r="R283" s="539">
        <v>105.74535910000004</v>
      </c>
      <c r="S283" s="539">
        <v>105.79535910000004</v>
      </c>
      <c r="T283" s="553"/>
      <c r="U283" s="179">
        <v>37.266729233600216</v>
      </c>
      <c r="V283" s="179"/>
      <c r="AB283" s="177"/>
    </row>
    <row r="284" spans="1:28" x14ac:dyDescent="0.25">
      <c r="A284" s="547"/>
      <c r="B284" s="547"/>
      <c r="C284" s="547"/>
      <c r="D284" s="546"/>
      <c r="E284" s="551"/>
      <c r="F284" s="556"/>
      <c r="G284" s="556"/>
      <c r="H284" s="561">
        <v>47.5</v>
      </c>
      <c r="I284" s="542"/>
      <c r="J284" s="541"/>
      <c r="K284" s="539">
        <v>0.1</v>
      </c>
      <c r="L284" s="210">
        <v>362.66798212763268</v>
      </c>
      <c r="M284" s="210">
        <v>423.0996045</v>
      </c>
      <c r="N284" s="210">
        <v>41.094000000000001</v>
      </c>
      <c r="O284" s="539">
        <v>41.094000000000001</v>
      </c>
      <c r="P284" s="539">
        <v>423.0996045</v>
      </c>
      <c r="Q284" s="539">
        <v>362.61798212763267</v>
      </c>
      <c r="R284" s="539">
        <v>105.84535910000004</v>
      </c>
      <c r="S284" s="539">
        <v>105.89535910000004</v>
      </c>
      <c r="T284" s="553"/>
      <c r="U284" s="179">
        <v>37.366729233600211</v>
      </c>
      <c r="V284" s="179"/>
      <c r="AB284" s="177"/>
    </row>
    <row r="285" spans="1:28" x14ac:dyDescent="0.25">
      <c r="A285" s="547" t="s">
        <v>3444</v>
      </c>
      <c r="B285" s="547" t="s">
        <v>3443</v>
      </c>
      <c r="C285" s="547" t="s">
        <v>2064</v>
      </c>
      <c r="D285" s="546">
        <v>1060</v>
      </c>
      <c r="E285" s="551" t="s">
        <v>3519</v>
      </c>
      <c r="F285" s="556" t="s">
        <v>3454</v>
      </c>
      <c r="G285" s="556" t="s">
        <v>3518</v>
      </c>
      <c r="H285" s="561">
        <v>47.5</v>
      </c>
      <c r="I285" s="542"/>
      <c r="J285" s="541"/>
      <c r="K285" s="539">
        <v>0.15</v>
      </c>
      <c r="L285" s="210">
        <v>362.54298212763268</v>
      </c>
      <c r="M285" s="210">
        <v>423.0996045</v>
      </c>
      <c r="N285" s="210">
        <v>41.094000000000001</v>
      </c>
      <c r="O285" s="539">
        <v>41.094000000000001</v>
      </c>
      <c r="P285" s="539">
        <v>423.0996045</v>
      </c>
      <c r="Q285" s="539">
        <v>362.46798212763269</v>
      </c>
      <c r="R285" s="539">
        <v>105.97035910000004</v>
      </c>
      <c r="S285" s="539">
        <v>106.04535910000004</v>
      </c>
      <c r="T285" s="553"/>
      <c r="U285" s="179">
        <v>37.491729233600211</v>
      </c>
      <c r="V285" s="179"/>
      <c r="AB285" s="177"/>
    </row>
    <row r="286" spans="1:28" x14ac:dyDescent="0.25">
      <c r="A286" s="547"/>
      <c r="B286" s="547"/>
      <c r="C286" s="547"/>
      <c r="D286" s="546"/>
      <c r="E286" s="551"/>
      <c r="F286" s="556"/>
      <c r="G286" s="556"/>
      <c r="H286" s="561">
        <v>47.5</v>
      </c>
      <c r="I286" s="542"/>
      <c r="J286" s="541"/>
      <c r="K286" s="539">
        <v>0.1</v>
      </c>
      <c r="L286" s="210">
        <v>362.41798212763268</v>
      </c>
      <c r="M286" s="210">
        <v>423.0996045</v>
      </c>
      <c r="N286" s="210">
        <v>41.094000000000001</v>
      </c>
      <c r="O286" s="539">
        <v>41.094000000000001</v>
      </c>
      <c r="P286" s="539">
        <v>423.0996045</v>
      </c>
      <c r="Q286" s="539">
        <v>362.36798212763267</v>
      </c>
      <c r="R286" s="539">
        <v>106.09535910000004</v>
      </c>
      <c r="S286" s="539">
        <v>106.14535910000004</v>
      </c>
      <c r="T286" s="553"/>
      <c r="U286" s="179">
        <v>37.616729233600211</v>
      </c>
      <c r="V286" s="179"/>
      <c r="AB286" s="177"/>
    </row>
    <row r="287" spans="1:28" x14ac:dyDescent="0.25">
      <c r="A287" s="547" t="s">
        <v>3444</v>
      </c>
      <c r="B287" s="547" t="s">
        <v>3443</v>
      </c>
      <c r="C287" s="547" t="s">
        <v>2064</v>
      </c>
      <c r="D287" s="546">
        <v>1062</v>
      </c>
      <c r="E287" s="551" t="s">
        <v>3517</v>
      </c>
      <c r="F287" s="556" t="s">
        <v>3450</v>
      </c>
      <c r="G287" s="556" t="s">
        <v>3515</v>
      </c>
      <c r="H287" s="561">
        <v>47.5</v>
      </c>
      <c r="I287" s="542"/>
      <c r="J287" s="541"/>
      <c r="K287" s="539">
        <v>0.1</v>
      </c>
      <c r="L287" s="210">
        <v>362.31798212763266</v>
      </c>
      <c r="M287" s="210">
        <v>423.0996045</v>
      </c>
      <c r="N287" s="210">
        <v>41.094000000000001</v>
      </c>
      <c r="O287" s="539">
        <v>41.094000000000001</v>
      </c>
      <c r="P287" s="539">
        <v>423.0996045</v>
      </c>
      <c r="Q287" s="539">
        <v>362.26798212763265</v>
      </c>
      <c r="R287" s="539">
        <v>106.19535910000003</v>
      </c>
      <c r="S287" s="539">
        <v>106.24535910000003</v>
      </c>
      <c r="T287" s="553"/>
      <c r="U287" s="179">
        <v>37.716729233600205</v>
      </c>
      <c r="V287" s="179"/>
      <c r="AB287" s="177"/>
    </row>
    <row r="288" spans="1:28" x14ac:dyDescent="0.25">
      <c r="A288" s="547" t="s">
        <v>3444</v>
      </c>
      <c r="B288" s="547" t="s">
        <v>3443</v>
      </c>
      <c r="C288" s="547" t="s">
        <v>1972</v>
      </c>
      <c r="D288" s="546">
        <v>1062</v>
      </c>
      <c r="E288" s="551" t="s">
        <v>3516</v>
      </c>
      <c r="F288" s="556" t="s">
        <v>3450</v>
      </c>
      <c r="G288" s="556" t="s">
        <v>3515</v>
      </c>
      <c r="H288" s="561">
        <v>47.5</v>
      </c>
      <c r="I288" s="542"/>
      <c r="J288" s="541"/>
      <c r="K288" s="539">
        <v>0</v>
      </c>
      <c r="L288" s="210">
        <v>362.26798212763265</v>
      </c>
      <c r="M288" s="210">
        <v>423.0996045</v>
      </c>
      <c r="N288" s="210">
        <v>41.094000000000001</v>
      </c>
      <c r="O288" s="539">
        <v>41.094000000000001</v>
      </c>
      <c r="P288" s="539">
        <v>423.0996045</v>
      </c>
      <c r="Q288" s="539">
        <v>362.26798212763265</v>
      </c>
      <c r="R288" s="539">
        <v>106.24535910000003</v>
      </c>
      <c r="S288" s="539">
        <v>106.24535910000003</v>
      </c>
      <c r="T288" s="553"/>
      <c r="U288" s="179">
        <v>37.766729233600202</v>
      </c>
      <c r="V288" s="179"/>
      <c r="AB288" s="177"/>
    </row>
    <row r="289" spans="1:28" x14ac:dyDescent="0.25">
      <c r="A289" s="547"/>
      <c r="B289" s="547"/>
      <c r="C289" s="547"/>
      <c r="D289" s="546"/>
      <c r="E289" s="547" t="s">
        <v>624</v>
      </c>
      <c r="F289" s="556"/>
      <c r="G289" s="555" t="s">
        <v>3514</v>
      </c>
      <c r="H289" s="563" t="s">
        <v>3513</v>
      </c>
      <c r="I289" s="542"/>
      <c r="J289" s="541"/>
      <c r="K289" s="539">
        <v>0.2409162</v>
      </c>
      <c r="L289" s="210">
        <v>362.14752402763264</v>
      </c>
      <c r="M289" s="210">
        <v>423.0996045</v>
      </c>
      <c r="N289" s="210">
        <v>41.094000000000001</v>
      </c>
      <c r="O289" s="539">
        <v>41.094000000000001</v>
      </c>
      <c r="P289" s="539">
        <v>423.0996045</v>
      </c>
      <c r="Q289" s="539">
        <v>362.02706592763263</v>
      </c>
      <c r="R289" s="539">
        <v>106.36581720000004</v>
      </c>
      <c r="S289" s="539">
        <v>106.48627530000003</v>
      </c>
      <c r="T289" s="553"/>
      <c r="U289" s="179">
        <v>37.88718733360021</v>
      </c>
      <c r="V289" s="179"/>
      <c r="AB289" s="177"/>
    </row>
    <row r="290" spans="1:28" x14ac:dyDescent="0.25">
      <c r="A290" s="547" t="s">
        <v>3444</v>
      </c>
      <c r="B290" s="547" t="s">
        <v>3443</v>
      </c>
      <c r="C290" s="547" t="s">
        <v>2860</v>
      </c>
      <c r="D290" s="546">
        <v>1066</v>
      </c>
      <c r="E290" s="551" t="s">
        <v>3512</v>
      </c>
      <c r="F290" s="556"/>
      <c r="G290" s="556" t="s">
        <v>3461</v>
      </c>
      <c r="H290" s="561">
        <v>30</v>
      </c>
      <c r="I290" s="542"/>
      <c r="J290" s="541"/>
      <c r="K290" s="539">
        <v>0.32</v>
      </c>
      <c r="L290" s="210">
        <v>361.86706592763267</v>
      </c>
      <c r="M290" s="210">
        <v>423.0996045</v>
      </c>
      <c r="N290" s="210">
        <v>41.094000000000001</v>
      </c>
      <c r="O290" s="539">
        <v>41.094000000000001</v>
      </c>
      <c r="P290" s="539">
        <v>423.0996045</v>
      </c>
      <c r="Q290" s="539">
        <v>361.70706592763264</v>
      </c>
      <c r="R290" s="539">
        <v>106.64627530000003</v>
      </c>
      <c r="S290" s="539">
        <v>106.80627530000002</v>
      </c>
      <c r="T290" s="553"/>
      <c r="U290" s="179">
        <v>38.1676454336002</v>
      </c>
      <c r="V290" s="179"/>
      <c r="AB290" s="177"/>
    </row>
    <row r="291" spans="1:28" x14ac:dyDescent="0.25">
      <c r="A291" s="547" t="s">
        <v>3444</v>
      </c>
      <c r="B291" s="547" t="s">
        <v>3443</v>
      </c>
      <c r="C291" s="547" t="s">
        <v>2001</v>
      </c>
      <c r="D291" s="546">
        <v>1068</v>
      </c>
      <c r="E291" s="551" t="s">
        <v>3511</v>
      </c>
      <c r="F291" s="556" t="s">
        <v>2029</v>
      </c>
      <c r="G291" s="556" t="s">
        <v>2028</v>
      </c>
      <c r="H291" s="561"/>
      <c r="I291" s="542"/>
      <c r="J291" s="541"/>
      <c r="K291" s="539">
        <v>0</v>
      </c>
      <c r="L291" s="210">
        <v>361.70706592763264</v>
      </c>
      <c r="M291" s="210">
        <v>423.0996045</v>
      </c>
      <c r="N291" s="210">
        <v>41.094000000000001</v>
      </c>
      <c r="O291" s="539">
        <v>41.094000000000001</v>
      </c>
      <c r="P291" s="539">
        <v>423.0996045</v>
      </c>
      <c r="Q291" s="539">
        <v>361.70706592763264</v>
      </c>
      <c r="R291" s="539">
        <v>106.80627530000002</v>
      </c>
      <c r="S291" s="539">
        <v>106.80627530000002</v>
      </c>
      <c r="T291" s="538"/>
      <c r="U291" s="179">
        <v>38.327645433600196</v>
      </c>
      <c r="V291" s="179"/>
      <c r="AB291" s="177"/>
    </row>
    <row r="292" spans="1:28" x14ac:dyDescent="0.25">
      <c r="A292" s="547"/>
      <c r="B292" s="547"/>
      <c r="C292" s="547"/>
      <c r="D292" s="546"/>
      <c r="E292" s="547" t="s">
        <v>624</v>
      </c>
      <c r="F292" s="556"/>
      <c r="G292" s="555" t="s">
        <v>3510</v>
      </c>
      <c r="H292" s="563">
        <v>30</v>
      </c>
      <c r="I292" s="542"/>
      <c r="J292" s="541"/>
      <c r="K292" s="539">
        <v>0.22222239999999999</v>
      </c>
      <c r="L292" s="210">
        <v>361.5959547276326</v>
      </c>
      <c r="M292" s="210">
        <v>423.0996045</v>
      </c>
      <c r="N292" s="210">
        <v>41.094000000000001</v>
      </c>
      <c r="O292" s="539">
        <v>41.094000000000001</v>
      </c>
      <c r="P292" s="539">
        <v>423.0996045</v>
      </c>
      <c r="Q292" s="539">
        <v>361.48484352763262</v>
      </c>
      <c r="R292" s="539">
        <v>106.91738650000003</v>
      </c>
      <c r="S292" s="539">
        <v>107.02849770000003</v>
      </c>
      <c r="T292" s="538"/>
      <c r="U292" s="179">
        <v>38.438756633600207</v>
      </c>
      <c r="V292" s="179"/>
      <c r="AB292" s="177"/>
    </row>
    <row r="293" spans="1:28" x14ac:dyDescent="0.25">
      <c r="A293" s="547"/>
      <c r="B293" s="547"/>
      <c r="C293" s="547"/>
      <c r="D293" s="546"/>
      <c r="E293" s="547"/>
      <c r="F293" s="556"/>
      <c r="G293" s="555" t="s">
        <v>3509</v>
      </c>
      <c r="H293" s="563">
        <v>30</v>
      </c>
      <c r="I293" s="542"/>
      <c r="J293" s="541"/>
      <c r="K293" s="539">
        <v>0</v>
      </c>
      <c r="L293" s="210">
        <v>361.48484352763262</v>
      </c>
      <c r="M293" s="210">
        <v>423.0996045</v>
      </c>
      <c r="N293" s="210">
        <v>41.094000000000001</v>
      </c>
      <c r="O293" s="539">
        <v>41.094000000000001</v>
      </c>
      <c r="P293" s="539">
        <v>423.0996045</v>
      </c>
      <c r="Q293" s="539">
        <v>361.48484352763262</v>
      </c>
      <c r="R293" s="539">
        <v>107.02849770000003</v>
      </c>
      <c r="S293" s="539">
        <v>107.02849770000003</v>
      </c>
      <c r="T293" s="538"/>
      <c r="U293" s="179">
        <v>38.549867833600203</v>
      </c>
      <c r="V293" s="179"/>
      <c r="AB293" s="177"/>
    </row>
    <row r="294" spans="1:28" x14ac:dyDescent="0.25">
      <c r="A294" s="547" t="s">
        <v>3444</v>
      </c>
      <c r="B294" s="547" t="s">
        <v>3443</v>
      </c>
      <c r="C294" s="547" t="s">
        <v>2001</v>
      </c>
      <c r="D294" s="546">
        <v>1070</v>
      </c>
      <c r="E294" s="551" t="s">
        <v>3508</v>
      </c>
      <c r="F294" s="556" t="s">
        <v>1999</v>
      </c>
      <c r="G294" s="555" t="s">
        <v>1998</v>
      </c>
      <c r="H294" s="563"/>
      <c r="I294" s="542"/>
      <c r="J294" s="541"/>
      <c r="K294" s="539">
        <v>0</v>
      </c>
      <c r="L294" s="210">
        <v>361.48484352763262</v>
      </c>
      <c r="M294" s="210">
        <v>423.0996045</v>
      </c>
      <c r="N294" s="210">
        <v>41.094000000000001</v>
      </c>
      <c r="O294" s="539">
        <v>41.094000000000001</v>
      </c>
      <c r="P294" s="539">
        <v>423.0996045</v>
      </c>
      <c r="Q294" s="539">
        <v>361.48484352763262</v>
      </c>
      <c r="R294" s="539">
        <v>107.02849770000003</v>
      </c>
      <c r="S294" s="539">
        <v>107.02849770000003</v>
      </c>
      <c r="T294" s="538"/>
      <c r="U294" s="179">
        <v>38.549867833600203</v>
      </c>
      <c r="V294" s="179"/>
      <c r="AB294" s="177"/>
    </row>
    <row r="295" spans="1:28" x14ac:dyDescent="0.25">
      <c r="A295" s="547" t="s">
        <v>3444</v>
      </c>
      <c r="B295" s="547" t="s">
        <v>3443</v>
      </c>
      <c r="C295" s="547" t="s">
        <v>2163</v>
      </c>
      <c r="D295" s="546">
        <v>1070</v>
      </c>
      <c r="E295" s="551" t="s">
        <v>3507</v>
      </c>
      <c r="F295" s="556" t="s">
        <v>2161</v>
      </c>
      <c r="G295" s="555" t="s">
        <v>2160</v>
      </c>
      <c r="H295" s="563"/>
      <c r="I295" s="542"/>
      <c r="J295" s="541"/>
      <c r="K295" s="539">
        <v>0</v>
      </c>
      <c r="L295" s="210">
        <v>361.48484352763262</v>
      </c>
      <c r="M295" s="210">
        <v>423.0996045</v>
      </c>
      <c r="N295" s="210">
        <v>41.094000000000001</v>
      </c>
      <c r="O295" s="539">
        <v>41.094000000000001</v>
      </c>
      <c r="P295" s="539">
        <v>423.0996045</v>
      </c>
      <c r="Q295" s="539">
        <v>361.48484352763262</v>
      </c>
      <c r="R295" s="539">
        <v>107.02849770000003</v>
      </c>
      <c r="S295" s="539">
        <v>107.02849770000003</v>
      </c>
      <c r="T295" s="538"/>
      <c r="U295" s="179">
        <v>38.549867833600203</v>
      </c>
      <c r="V295" s="179"/>
      <c r="AB295" s="177"/>
    </row>
    <row r="296" spans="1:28" x14ac:dyDescent="0.25">
      <c r="A296" s="547"/>
      <c r="B296" s="547"/>
      <c r="C296" s="547"/>
      <c r="D296" s="546"/>
      <c r="E296" s="551"/>
      <c r="F296" s="550"/>
      <c r="G296" s="556"/>
      <c r="H296" s="563"/>
      <c r="I296" s="542"/>
      <c r="J296" s="541"/>
      <c r="K296" s="539">
        <v>0.21443941999999999</v>
      </c>
      <c r="L296" s="210">
        <v>361.37762381763264</v>
      </c>
      <c r="M296" s="210">
        <v>423.0996045</v>
      </c>
      <c r="N296" s="210">
        <v>41.094000000000001</v>
      </c>
      <c r="O296" s="539">
        <v>41.094000000000001</v>
      </c>
      <c r="P296" s="539">
        <v>423.0996045</v>
      </c>
      <c r="Q296" s="539">
        <v>361.2704041076326</v>
      </c>
      <c r="R296" s="539">
        <v>107.13571741000004</v>
      </c>
      <c r="S296" s="539">
        <v>107.24293712000004</v>
      </c>
      <c r="T296" s="538"/>
      <c r="U296" s="179">
        <v>38.657087543600213</v>
      </c>
      <c r="V296" s="179"/>
      <c r="AB296" s="177"/>
    </row>
    <row r="297" spans="1:28" x14ac:dyDescent="0.25">
      <c r="A297" s="553" t="s">
        <v>3444</v>
      </c>
      <c r="B297" s="553" t="s">
        <v>3443</v>
      </c>
      <c r="C297" s="553" t="s">
        <v>111</v>
      </c>
      <c r="D297" s="552">
        <v>1072</v>
      </c>
      <c r="E297" s="560" t="s">
        <v>715</v>
      </c>
      <c r="F297" s="559" t="s">
        <v>3459</v>
      </c>
      <c r="G297" s="559" t="s">
        <v>1962</v>
      </c>
      <c r="H297" s="549">
        <v>40</v>
      </c>
      <c r="I297" s="542"/>
      <c r="J297" s="541"/>
      <c r="K297" s="539">
        <v>0</v>
      </c>
      <c r="L297" s="210">
        <v>361.2704041076326</v>
      </c>
      <c r="M297" s="210">
        <v>423.0996045</v>
      </c>
      <c r="N297" s="210">
        <v>41.094000000000001</v>
      </c>
      <c r="O297" s="539">
        <v>41.094000000000001</v>
      </c>
      <c r="P297" s="539">
        <v>423.0996045</v>
      </c>
      <c r="Q297" s="539">
        <v>361.2704041076326</v>
      </c>
      <c r="R297" s="539">
        <v>107.24293712000004</v>
      </c>
      <c r="S297" s="539">
        <v>107.24293712000004</v>
      </c>
      <c r="T297" s="538"/>
      <c r="U297" s="179">
        <v>38.764307253600208</v>
      </c>
      <c r="V297" s="179"/>
      <c r="AB297" s="177"/>
    </row>
    <row r="298" spans="1:28" x14ac:dyDescent="0.25">
      <c r="A298" s="562"/>
      <c r="B298" s="553"/>
      <c r="C298" s="553"/>
      <c r="D298" s="552"/>
      <c r="E298" s="539" t="s">
        <v>624</v>
      </c>
      <c r="F298" s="558"/>
      <c r="G298" s="557"/>
      <c r="H298" s="549">
        <v>30</v>
      </c>
      <c r="I298" s="542"/>
      <c r="J298" s="541"/>
      <c r="K298" s="548">
        <v>0.10662865000000001</v>
      </c>
      <c r="L298" s="210">
        <v>361.21708978263257</v>
      </c>
      <c r="M298" s="210">
        <v>423.0996045</v>
      </c>
      <c r="N298" s="210">
        <v>41.094000000000001</v>
      </c>
      <c r="O298" s="539">
        <v>41.094000000000001</v>
      </c>
      <c r="P298" s="539">
        <v>423.0996045</v>
      </c>
      <c r="Q298" s="539">
        <v>361.1637754576326</v>
      </c>
      <c r="R298" s="539">
        <v>107.29625144500004</v>
      </c>
      <c r="S298" s="539">
        <v>107.34956577000004</v>
      </c>
      <c r="T298" s="538"/>
      <c r="U298" s="179">
        <v>38.81762157860021</v>
      </c>
      <c r="V298" s="179"/>
      <c r="AB298" s="177"/>
    </row>
    <row r="299" spans="1:28" x14ac:dyDescent="0.25">
      <c r="A299" s="553" t="s">
        <v>3444</v>
      </c>
      <c r="B299" s="553" t="s">
        <v>3443</v>
      </c>
      <c r="C299" s="553" t="s">
        <v>2064</v>
      </c>
      <c r="D299" s="552">
        <v>1074</v>
      </c>
      <c r="E299" s="560" t="s">
        <v>3506</v>
      </c>
      <c r="F299" s="559" t="s">
        <v>3457</v>
      </c>
      <c r="G299" s="559" t="s">
        <v>3505</v>
      </c>
      <c r="H299" s="549">
        <v>47.5</v>
      </c>
      <c r="I299" s="542"/>
      <c r="J299" s="541"/>
      <c r="K299" s="539">
        <v>0.1</v>
      </c>
      <c r="L299" s="210">
        <v>361.11377545763258</v>
      </c>
      <c r="M299" s="210">
        <v>423.0996045</v>
      </c>
      <c r="N299" s="210">
        <v>41.094000000000001</v>
      </c>
      <c r="O299" s="539">
        <v>41.094000000000001</v>
      </c>
      <c r="P299" s="539">
        <v>423.0996045</v>
      </c>
      <c r="Q299" s="539">
        <v>361.06377545763257</v>
      </c>
      <c r="R299" s="539">
        <v>107.39956577000004</v>
      </c>
      <c r="S299" s="539">
        <v>107.44956577000004</v>
      </c>
      <c r="T299" s="553"/>
      <c r="U299" s="179">
        <v>38.92093590360021</v>
      </c>
      <c r="V299" s="179"/>
      <c r="AB299" s="177"/>
    </row>
    <row r="300" spans="1:28" x14ac:dyDescent="0.25">
      <c r="A300" s="553"/>
      <c r="B300" s="553"/>
      <c r="C300" s="553"/>
      <c r="D300" s="552"/>
      <c r="E300" s="560"/>
      <c r="F300" s="559"/>
      <c r="G300" s="559"/>
      <c r="H300" s="549">
        <v>47.5</v>
      </c>
      <c r="I300" s="542"/>
      <c r="J300" s="541"/>
      <c r="K300" s="539">
        <v>0.1</v>
      </c>
      <c r="L300" s="210">
        <v>361.01377545763256</v>
      </c>
      <c r="M300" s="210">
        <v>423.0996045</v>
      </c>
      <c r="N300" s="210">
        <v>41.094000000000001</v>
      </c>
      <c r="O300" s="539">
        <v>41.094000000000001</v>
      </c>
      <c r="P300" s="539">
        <v>423.0996045</v>
      </c>
      <c r="Q300" s="539">
        <v>360.96377545763255</v>
      </c>
      <c r="R300" s="539">
        <v>107.49956577000003</v>
      </c>
      <c r="S300" s="539">
        <v>107.54956577000003</v>
      </c>
      <c r="T300" s="553"/>
      <c r="U300" s="179">
        <v>39.020935903600204</v>
      </c>
      <c r="V300" s="179"/>
      <c r="AB300" s="177"/>
    </row>
    <row r="301" spans="1:28" x14ac:dyDescent="0.25">
      <c r="A301" s="553" t="s">
        <v>3444</v>
      </c>
      <c r="B301" s="553" t="s">
        <v>3443</v>
      </c>
      <c r="C301" s="553" t="s">
        <v>2064</v>
      </c>
      <c r="D301" s="552">
        <v>1076</v>
      </c>
      <c r="E301" s="560" t="s">
        <v>3504</v>
      </c>
      <c r="F301" s="559" t="s">
        <v>3454</v>
      </c>
      <c r="G301" s="559" t="s">
        <v>3503</v>
      </c>
      <c r="H301" s="549">
        <v>47.5</v>
      </c>
      <c r="I301" s="539"/>
      <c r="J301" s="541"/>
      <c r="K301" s="539">
        <v>0.15</v>
      </c>
      <c r="L301" s="210">
        <v>360.88877545763256</v>
      </c>
      <c r="M301" s="210">
        <v>423.0996045</v>
      </c>
      <c r="N301" s="210">
        <v>41.094000000000001</v>
      </c>
      <c r="O301" s="539">
        <v>41.094000000000001</v>
      </c>
      <c r="P301" s="539">
        <v>423.0996045</v>
      </c>
      <c r="Q301" s="539">
        <v>360.81377545763257</v>
      </c>
      <c r="R301" s="539">
        <v>107.62456577000003</v>
      </c>
      <c r="S301" s="539">
        <v>107.69956577000004</v>
      </c>
      <c r="T301" s="553"/>
      <c r="U301" s="179">
        <v>39.145935903600204</v>
      </c>
      <c r="V301" s="179"/>
      <c r="AB301" s="177"/>
    </row>
    <row r="302" spans="1:28" x14ac:dyDescent="0.25">
      <c r="A302" s="553"/>
      <c r="B302" s="553"/>
      <c r="C302" s="553"/>
      <c r="D302" s="552"/>
      <c r="E302" s="560"/>
      <c r="F302" s="559"/>
      <c r="G302" s="559"/>
      <c r="H302" s="549">
        <v>47.5</v>
      </c>
      <c r="I302" s="539"/>
      <c r="J302" s="541"/>
      <c r="K302" s="539">
        <v>0.1</v>
      </c>
      <c r="L302" s="210">
        <v>360.76377545763256</v>
      </c>
      <c r="M302" s="210">
        <v>423.0996045</v>
      </c>
      <c r="N302" s="210">
        <v>41.094000000000001</v>
      </c>
      <c r="O302" s="539">
        <v>41.094000000000001</v>
      </c>
      <c r="P302" s="539">
        <v>423.0996045</v>
      </c>
      <c r="Q302" s="539">
        <v>360.71377545763255</v>
      </c>
      <c r="R302" s="539">
        <v>107.74956577000003</v>
      </c>
      <c r="S302" s="539">
        <v>107.79956577000003</v>
      </c>
      <c r="T302" s="553"/>
      <c r="U302" s="179">
        <v>39.270935903600204</v>
      </c>
      <c r="V302" s="179"/>
      <c r="AB302" s="177"/>
    </row>
    <row r="303" spans="1:28" x14ac:dyDescent="0.25">
      <c r="A303" s="553" t="s">
        <v>3444</v>
      </c>
      <c r="B303" s="553" t="s">
        <v>3443</v>
      </c>
      <c r="C303" s="553" t="s">
        <v>2064</v>
      </c>
      <c r="D303" s="552">
        <v>1078</v>
      </c>
      <c r="E303" s="560" t="s">
        <v>3502</v>
      </c>
      <c r="F303" s="556" t="s">
        <v>3450</v>
      </c>
      <c r="G303" s="556" t="s">
        <v>3500</v>
      </c>
      <c r="H303" s="549">
        <v>47.5</v>
      </c>
      <c r="I303" s="539"/>
      <c r="J303" s="541"/>
      <c r="K303" s="539">
        <v>0.1</v>
      </c>
      <c r="L303" s="210">
        <v>360.66377545763254</v>
      </c>
      <c r="M303" s="210">
        <v>423.0996045</v>
      </c>
      <c r="N303" s="210">
        <v>41.094000000000001</v>
      </c>
      <c r="O303" s="539">
        <v>41.094000000000001</v>
      </c>
      <c r="P303" s="539">
        <v>423.0996045</v>
      </c>
      <c r="Q303" s="539">
        <v>360.61377545763253</v>
      </c>
      <c r="R303" s="539">
        <v>107.84956577000003</v>
      </c>
      <c r="S303" s="539">
        <v>107.89956577000002</v>
      </c>
      <c r="T303" s="553"/>
      <c r="U303" s="179">
        <v>39.370935903600198</v>
      </c>
      <c r="V303" s="179"/>
      <c r="AB303" s="177"/>
    </row>
    <row r="304" spans="1:28" x14ac:dyDescent="0.25">
      <c r="A304" s="547" t="s">
        <v>3444</v>
      </c>
      <c r="B304" s="547" t="s">
        <v>3443</v>
      </c>
      <c r="C304" s="547" t="s">
        <v>1972</v>
      </c>
      <c r="D304" s="546">
        <v>1078</v>
      </c>
      <c r="E304" s="551" t="s">
        <v>3501</v>
      </c>
      <c r="F304" s="556" t="s">
        <v>3450</v>
      </c>
      <c r="G304" s="556" t="s">
        <v>3500</v>
      </c>
      <c r="H304" s="561">
        <v>47.5</v>
      </c>
      <c r="I304" s="539"/>
      <c r="J304" s="541"/>
      <c r="K304" s="539">
        <v>0</v>
      </c>
      <c r="L304" s="210">
        <v>360.61377545763253</v>
      </c>
      <c r="M304" s="210">
        <v>423.0996045</v>
      </c>
      <c r="N304" s="210">
        <v>41.094000000000001</v>
      </c>
      <c r="O304" s="539">
        <v>41.094000000000001</v>
      </c>
      <c r="P304" s="539">
        <v>423.0996045</v>
      </c>
      <c r="Q304" s="539">
        <v>360.61377545763253</v>
      </c>
      <c r="R304" s="539">
        <v>107.89956577000002</v>
      </c>
      <c r="S304" s="539">
        <v>107.89956577000002</v>
      </c>
      <c r="T304" s="553"/>
      <c r="U304" s="179">
        <v>39.420935903600196</v>
      </c>
      <c r="AB304" s="177"/>
    </row>
    <row r="305" spans="1:42" x14ac:dyDescent="0.25">
      <c r="A305" s="553"/>
      <c r="B305" s="547"/>
      <c r="C305" s="547"/>
      <c r="D305" s="546"/>
      <c r="E305" s="551"/>
      <c r="F305" s="545"/>
      <c r="G305" s="544"/>
      <c r="H305" s="561"/>
      <c r="I305" s="548"/>
      <c r="J305" s="541"/>
      <c r="K305" s="548">
        <v>0</v>
      </c>
      <c r="L305" s="210">
        <v>360.61377545763253</v>
      </c>
      <c r="M305" s="210">
        <v>423.0996045</v>
      </c>
      <c r="N305" s="210">
        <v>41.094000000000001</v>
      </c>
      <c r="O305" s="539">
        <v>41.094000000000001</v>
      </c>
      <c r="P305" s="539">
        <v>423.0996045</v>
      </c>
      <c r="Q305" s="539">
        <v>360.61377545763253</v>
      </c>
      <c r="R305" s="539">
        <v>107.89956577000002</v>
      </c>
      <c r="S305" s="539">
        <v>107.89956577000002</v>
      </c>
      <c r="T305" s="538"/>
      <c r="U305" s="179">
        <v>39.420935903600196</v>
      </c>
      <c r="AB305" s="177"/>
    </row>
    <row r="306" spans="1:42" x14ac:dyDescent="0.25">
      <c r="A306" s="553"/>
      <c r="B306" s="547"/>
      <c r="C306" s="547"/>
      <c r="D306" s="546"/>
      <c r="E306" s="547"/>
      <c r="F306" s="556"/>
      <c r="G306" s="556"/>
      <c r="H306" s="561"/>
      <c r="I306" s="539"/>
      <c r="J306" s="541"/>
      <c r="K306" s="539">
        <v>0.69723391000000001</v>
      </c>
      <c r="L306" s="210">
        <v>360.26515850263252</v>
      </c>
      <c r="M306" s="210">
        <v>423.0996045</v>
      </c>
      <c r="N306" s="210">
        <v>41.094000000000001</v>
      </c>
      <c r="O306" s="539">
        <v>41.094000000000001</v>
      </c>
      <c r="P306" s="539">
        <v>423.0996045</v>
      </c>
      <c r="Q306" s="539">
        <v>359.91654154763251</v>
      </c>
      <c r="R306" s="539">
        <v>108.24818272500002</v>
      </c>
      <c r="S306" s="539">
        <v>108.59679968000002</v>
      </c>
      <c r="T306" s="576"/>
      <c r="U306" s="179">
        <v>39.769552858600193</v>
      </c>
      <c r="AB306" s="177"/>
      <c r="AE306" s="577"/>
    </row>
    <row r="307" spans="1:42" x14ac:dyDescent="0.25">
      <c r="A307" s="553" t="s">
        <v>3444</v>
      </c>
      <c r="B307" s="547" t="s">
        <v>3443</v>
      </c>
      <c r="C307" s="547" t="s">
        <v>2015</v>
      </c>
      <c r="D307" s="546">
        <v>1086</v>
      </c>
      <c r="E307" s="547" t="s">
        <v>3499</v>
      </c>
      <c r="F307" s="556" t="s">
        <v>3498</v>
      </c>
      <c r="G307" s="555" t="s">
        <v>3497</v>
      </c>
      <c r="H307" s="563">
        <v>40</v>
      </c>
      <c r="I307" s="542"/>
      <c r="J307" s="541"/>
      <c r="K307" s="539">
        <v>0</v>
      </c>
      <c r="L307" s="210">
        <v>359.91654154763251</v>
      </c>
      <c r="M307" s="210">
        <v>423.0996045</v>
      </c>
      <c r="N307" s="210">
        <v>41.094000000000001</v>
      </c>
      <c r="O307" s="539">
        <v>41.094000000000001</v>
      </c>
      <c r="P307" s="539">
        <v>423.0996045</v>
      </c>
      <c r="Q307" s="539">
        <v>359.91654154763251</v>
      </c>
      <c r="R307" s="539">
        <v>108.59679968000002</v>
      </c>
      <c r="S307" s="539">
        <v>108.59679968000002</v>
      </c>
      <c r="T307" s="576"/>
      <c r="U307" s="179">
        <v>40.11816981360019</v>
      </c>
      <c r="V307" s="565" t="s">
        <v>3444</v>
      </c>
      <c r="W307" s="565" t="s">
        <v>2047</v>
      </c>
      <c r="X307" s="565" t="s">
        <v>2015</v>
      </c>
      <c r="Y307" s="569">
        <v>1089</v>
      </c>
      <c r="Z307" s="565" t="s">
        <v>3496</v>
      </c>
      <c r="AA307" s="568"/>
      <c r="AB307" s="572" t="s">
        <v>3495</v>
      </c>
      <c r="AC307" s="565">
        <v>30</v>
      </c>
      <c r="AD307" s="564"/>
      <c r="AE307" s="575"/>
      <c r="AF307" s="564">
        <v>0.50921019999999995</v>
      </c>
      <c r="AG307" s="235">
        <v>359.55647556216314</v>
      </c>
      <c r="AH307" s="235">
        <v>422.73953851453064</v>
      </c>
      <c r="AI307" s="235">
        <v>41.094000000000001</v>
      </c>
      <c r="AJ307" s="574">
        <v>41.094000000000001</v>
      </c>
      <c r="AK307" s="574">
        <v>422.73953851453064</v>
      </c>
      <c r="AL307" s="574">
        <v>359.55647556216314</v>
      </c>
      <c r="AM307" s="564">
        <v>108.85140478000001</v>
      </c>
      <c r="AN307" s="564">
        <v>109.10600988000002</v>
      </c>
      <c r="AO307" s="570"/>
      <c r="AP307" s="564">
        <v>40.393186033600173</v>
      </c>
    </row>
    <row r="308" spans="1:42" x14ac:dyDescent="0.25">
      <c r="A308" s="553"/>
      <c r="B308" s="547"/>
      <c r="C308" s="547"/>
      <c r="D308" s="546"/>
      <c r="E308" s="547"/>
      <c r="F308" s="556"/>
      <c r="G308" s="555"/>
      <c r="H308" s="563"/>
      <c r="I308" s="542"/>
      <c r="J308" s="541"/>
      <c r="K308" s="539">
        <v>0.56200072000000001</v>
      </c>
      <c r="L308" s="210">
        <v>359.6355411876325</v>
      </c>
      <c r="M308" s="210">
        <v>423.0996045</v>
      </c>
      <c r="N308" s="210">
        <v>41.094000000000001</v>
      </c>
      <c r="O308" s="539">
        <v>41.094000000000001</v>
      </c>
      <c r="P308" s="539">
        <v>423.0996045</v>
      </c>
      <c r="Q308" s="539">
        <v>359.35454082763249</v>
      </c>
      <c r="R308" s="539">
        <v>108.87780004000003</v>
      </c>
      <c r="S308" s="539">
        <v>109.15880040000002</v>
      </c>
      <c r="T308" s="538"/>
      <c r="U308" s="179">
        <v>40.399170173600197</v>
      </c>
      <c r="V308" s="565"/>
      <c r="W308" s="565"/>
      <c r="X308" s="565"/>
      <c r="Y308" s="569"/>
      <c r="Z308" s="565"/>
      <c r="AA308" s="568"/>
      <c r="AB308" s="572"/>
      <c r="AC308" s="565"/>
      <c r="AD308" s="564"/>
      <c r="AE308" s="573"/>
      <c r="AF308" s="564">
        <v>0</v>
      </c>
      <c r="AG308" s="210">
        <v>359.55647556216314</v>
      </c>
      <c r="AH308" s="210">
        <v>422.73953851453064</v>
      </c>
      <c r="AI308" s="210">
        <v>41.094000000000001</v>
      </c>
      <c r="AJ308" s="566">
        <v>41.094000000000001</v>
      </c>
      <c r="AK308" s="566">
        <v>422.73953851453064</v>
      </c>
      <c r="AL308" s="566">
        <v>359.55647556216314</v>
      </c>
      <c r="AM308" s="564">
        <v>109.10600988000002</v>
      </c>
      <c r="AN308" s="564">
        <v>109.10600988000002</v>
      </c>
      <c r="AO308" s="570"/>
      <c r="AP308" s="564">
        <v>40.393186033600173</v>
      </c>
    </row>
    <row r="309" spans="1:42" x14ac:dyDescent="0.25">
      <c r="A309" s="553" t="s">
        <v>3444</v>
      </c>
      <c r="B309" s="547" t="s">
        <v>3443</v>
      </c>
      <c r="C309" s="547" t="s">
        <v>1984</v>
      </c>
      <c r="D309" s="546">
        <v>1092</v>
      </c>
      <c r="E309" s="547" t="s">
        <v>75</v>
      </c>
      <c r="F309" s="556" t="s">
        <v>3494</v>
      </c>
      <c r="G309" s="555" t="s">
        <v>3493</v>
      </c>
      <c r="H309" s="563" t="s">
        <v>3463</v>
      </c>
      <c r="I309" s="542"/>
      <c r="J309" s="541"/>
      <c r="K309" s="539">
        <v>0</v>
      </c>
      <c r="L309" s="210">
        <v>359.35454082763249</v>
      </c>
      <c r="M309" s="210">
        <v>423.0996045</v>
      </c>
      <c r="N309" s="210">
        <v>41.094000000000001</v>
      </c>
      <c r="O309" s="539">
        <v>41.094000000000001</v>
      </c>
      <c r="P309" s="539">
        <v>423.0996045</v>
      </c>
      <c r="Q309" s="539">
        <v>359.35454082763249</v>
      </c>
      <c r="R309" s="539">
        <v>109.15880040000002</v>
      </c>
      <c r="S309" s="539">
        <v>109.15880040000002</v>
      </c>
      <c r="T309" s="538"/>
      <c r="U309" s="179">
        <v>40.68017053360019</v>
      </c>
      <c r="V309" s="565" t="s">
        <v>3444</v>
      </c>
      <c r="W309" s="565" t="s">
        <v>2047</v>
      </c>
      <c r="X309" s="565" t="s">
        <v>1992</v>
      </c>
      <c r="Y309" s="569">
        <v>1091</v>
      </c>
      <c r="Z309" s="567" t="s">
        <v>3492</v>
      </c>
      <c r="AA309" s="568" t="s">
        <v>3464</v>
      </c>
      <c r="AB309" s="572" t="s">
        <v>1989</v>
      </c>
      <c r="AC309" s="565">
        <v>30</v>
      </c>
      <c r="AD309" s="564"/>
      <c r="AE309" s="571"/>
      <c r="AF309" s="564">
        <v>6.0706000000000003E-2</v>
      </c>
      <c r="AG309" s="210">
        <v>359.53501275003379</v>
      </c>
      <c r="AH309" s="210">
        <v>422.71807570240128</v>
      </c>
      <c r="AI309" s="210">
        <v>41.094000000000001</v>
      </c>
      <c r="AJ309" s="566">
        <v>41.094000000000001</v>
      </c>
      <c r="AK309" s="566">
        <v>422.69661289027192</v>
      </c>
      <c r="AL309" s="566">
        <v>359.51354993790443</v>
      </c>
      <c r="AM309" s="564">
        <v>109.13636288000001</v>
      </c>
      <c r="AN309" s="564">
        <v>109.16671588000001</v>
      </c>
      <c r="AO309" s="570"/>
      <c r="AP309" s="564">
        <v>40.453892033600169</v>
      </c>
    </row>
    <row r="310" spans="1:42" x14ac:dyDescent="0.25">
      <c r="A310" s="553" t="s">
        <v>3444</v>
      </c>
      <c r="B310" s="547" t="s">
        <v>3443</v>
      </c>
      <c r="C310" s="547" t="s">
        <v>2001</v>
      </c>
      <c r="D310" s="546">
        <v>1092</v>
      </c>
      <c r="E310" s="547" t="s">
        <v>3491</v>
      </c>
      <c r="F310" s="556" t="s">
        <v>1999</v>
      </c>
      <c r="G310" s="555" t="s">
        <v>1998</v>
      </c>
      <c r="H310" s="563"/>
      <c r="I310" s="542"/>
      <c r="J310" s="541"/>
      <c r="K310" s="539">
        <v>0</v>
      </c>
      <c r="L310" s="210">
        <v>359.35454082763249</v>
      </c>
      <c r="M310" s="210">
        <v>423.0996045</v>
      </c>
      <c r="N310" s="210">
        <v>41.094000000000001</v>
      </c>
      <c r="O310" s="539">
        <v>41.094000000000001</v>
      </c>
      <c r="P310" s="539">
        <v>423.0996045</v>
      </c>
      <c r="Q310" s="539">
        <v>359.35454082763249</v>
      </c>
      <c r="R310" s="539">
        <v>109.15880040000002</v>
      </c>
      <c r="S310" s="539">
        <v>109.15880040000002</v>
      </c>
      <c r="T310" s="538"/>
      <c r="U310" s="179">
        <v>40.68017053360019</v>
      </c>
      <c r="V310" s="565"/>
      <c r="W310" s="565"/>
      <c r="X310" s="565"/>
      <c r="Y310" s="569"/>
      <c r="Z310" s="567"/>
      <c r="AA310" s="568"/>
      <c r="AB310" s="572"/>
      <c r="AC310" s="565"/>
      <c r="AD310" s="564"/>
      <c r="AE310" s="573"/>
      <c r="AF310" s="564">
        <v>0.94142560000000008</v>
      </c>
      <c r="AG310" s="210">
        <v>359.18070572503314</v>
      </c>
      <c r="AH310" s="210">
        <v>422.36376867740063</v>
      </c>
      <c r="AI310" s="210">
        <v>41.094000000000001</v>
      </c>
      <c r="AJ310" s="566">
        <v>41.094000000000001</v>
      </c>
      <c r="AK310" s="566">
        <v>422.03092446452933</v>
      </c>
      <c r="AL310" s="566">
        <v>358.84786151216184</v>
      </c>
      <c r="AM310" s="564">
        <v>109.63742868000001</v>
      </c>
      <c r="AN310" s="564">
        <v>110.10814148000001</v>
      </c>
      <c r="AO310" s="570"/>
      <c r="AP310" s="564">
        <v>41.395317633600172</v>
      </c>
    </row>
    <row r="311" spans="1:42" x14ac:dyDescent="0.25">
      <c r="A311" s="553"/>
      <c r="B311" s="547"/>
      <c r="C311" s="547"/>
      <c r="D311" s="546"/>
      <c r="E311" s="547"/>
      <c r="F311" s="556"/>
      <c r="G311" s="555" t="s">
        <v>3490</v>
      </c>
      <c r="H311" s="563"/>
      <c r="I311" s="542"/>
      <c r="J311" s="541"/>
      <c r="K311" s="539">
        <v>0.22640925000000001</v>
      </c>
      <c r="L311" s="210">
        <v>359.24133620263251</v>
      </c>
      <c r="M311" s="210">
        <v>423.0996045</v>
      </c>
      <c r="N311" s="210">
        <v>41.094000000000001</v>
      </c>
      <c r="O311" s="539">
        <v>41.094000000000001</v>
      </c>
      <c r="P311" s="539">
        <v>423.0996045</v>
      </c>
      <c r="Q311" s="539">
        <v>359.12813157763247</v>
      </c>
      <c r="R311" s="539">
        <v>109.27200502500003</v>
      </c>
      <c r="S311" s="539">
        <v>109.38520965000002</v>
      </c>
      <c r="T311" s="538"/>
      <c r="U311" s="179">
        <v>40.793375158600199</v>
      </c>
      <c r="V311" s="565" t="s">
        <v>3444</v>
      </c>
      <c r="W311" s="565" t="s">
        <v>2047</v>
      </c>
      <c r="X311" s="565" t="s">
        <v>3489</v>
      </c>
      <c r="Y311" s="569">
        <v>1101</v>
      </c>
      <c r="Z311" s="567" t="s">
        <v>3488</v>
      </c>
      <c r="AA311" s="568"/>
      <c r="AB311" s="568" t="s">
        <v>3487</v>
      </c>
      <c r="AC311" s="567">
        <v>30</v>
      </c>
      <c r="AD311" s="566"/>
      <c r="AE311" s="571"/>
      <c r="AF311" s="564">
        <v>0</v>
      </c>
      <c r="AG311" s="210">
        <v>358.84786151216184</v>
      </c>
      <c r="AH311" s="210">
        <v>422.03092446452933</v>
      </c>
      <c r="AI311" s="210">
        <v>41.094000000000001</v>
      </c>
      <c r="AJ311" s="566">
        <v>41.094000000000001</v>
      </c>
      <c r="AK311" s="566">
        <v>422.03092446452933</v>
      </c>
      <c r="AL311" s="566">
        <v>358.84786151216184</v>
      </c>
      <c r="AM311" s="564">
        <v>110.10814148000001</v>
      </c>
      <c r="AN311" s="564">
        <v>110.10814148000001</v>
      </c>
      <c r="AO311" s="565"/>
      <c r="AP311" s="564">
        <v>41.395317633600172</v>
      </c>
    </row>
    <row r="312" spans="1:42" x14ac:dyDescent="0.25">
      <c r="A312" s="553" t="s">
        <v>3444</v>
      </c>
      <c r="B312" s="547" t="s">
        <v>3443</v>
      </c>
      <c r="C312" s="547" t="s">
        <v>111</v>
      </c>
      <c r="D312" s="546">
        <v>1094</v>
      </c>
      <c r="E312" s="551" t="s">
        <v>717</v>
      </c>
      <c r="F312" s="556" t="s">
        <v>3459</v>
      </c>
      <c r="G312" s="556" t="s">
        <v>1962</v>
      </c>
      <c r="H312" s="561">
        <v>40</v>
      </c>
      <c r="I312" s="542"/>
      <c r="J312" s="541"/>
      <c r="K312" s="539">
        <v>0</v>
      </c>
      <c r="L312" s="210">
        <v>359.12813157763247</v>
      </c>
      <c r="M312" s="210">
        <v>423.0996045</v>
      </c>
      <c r="N312" s="210">
        <v>41.094000000000001</v>
      </c>
      <c r="O312" s="539">
        <v>41.094000000000001</v>
      </c>
      <c r="P312" s="539">
        <v>423.0996045</v>
      </c>
      <c r="Q312" s="539">
        <v>359.12813157763247</v>
      </c>
      <c r="R312" s="539">
        <v>109.38520965000002</v>
      </c>
      <c r="S312" s="539">
        <v>109.38520965000002</v>
      </c>
      <c r="T312" s="553"/>
      <c r="U312" s="179">
        <v>40.906579783600193</v>
      </c>
      <c r="V312" s="565" t="s">
        <v>3444</v>
      </c>
      <c r="W312" s="565" t="s">
        <v>2047</v>
      </c>
      <c r="X312" s="565" t="s">
        <v>3486</v>
      </c>
      <c r="Y312" s="569">
        <v>1101</v>
      </c>
      <c r="Z312" s="567" t="s">
        <v>3485</v>
      </c>
      <c r="AA312" s="568" t="s">
        <v>3484</v>
      </c>
      <c r="AB312" s="572" t="s">
        <v>3483</v>
      </c>
      <c r="AC312" s="565">
        <v>30</v>
      </c>
      <c r="AD312" s="564"/>
      <c r="AE312" s="571"/>
      <c r="AF312" s="564">
        <v>0</v>
      </c>
      <c r="AG312" s="210">
        <v>358.84786151216184</v>
      </c>
      <c r="AH312" s="210">
        <v>422.03092446452933</v>
      </c>
      <c r="AI312" s="210">
        <v>41.094000000000001</v>
      </c>
      <c r="AJ312" s="566">
        <v>41.094000000000001</v>
      </c>
      <c r="AK312" s="566">
        <v>422.03092446452933</v>
      </c>
      <c r="AL312" s="566">
        <v>358.84786151216184</v>
      </c>
      <c r="AM312" s="564">
        <v>110.10814148000001</v>
      </c>
      <c r="AN312" s="564">
        <v>110.10814148000001</v>
      </c>
      <c r="AO312" s="565"/>
      <c r="AP312" s="564">
        <v>41.395317633600172</v>
      </c>
    </row>
    <row r="313" spans="1:42" x14ac:dyDescent="0.25">
      <c r="A313" s="553"/>
      <c r="B313" s="547"/>
      <c r="C313" s="547"/>
      <c r="D313" s="546"/>
      <c r="E313" s="547" t="s">
        <v>624</v>
      </c>
      <c r="F313" s="556"/>
      <c r="G313" s="555"/>
      <c r="H313" s="563">
        <v>40</v>
      </c>
      <c r="I313" s="542"/>
      <c r="J313" s="541"/>
      <c r="K313" s="548">
        <v>0.10662865000000001</v>
      </c>
      <c r="L313" s="210">
        <v>359.07481725263244</v>
      </c>
      <c r="M313" s="210">
        <v>423.0996045</v>
      </c>
      <c r="N313" s="210">
        <v>41.094000000000001</v>
      </c>
      <c r="O313" s="539">
        <v>41.094000000000001</v>
      </c>
      <c r="P313" s="539">
        <v>423.0996045</v>
      </c>
      <c r="Q313" s="539">
        <v>359.02150292763247</v>
      </c>
      <c r="R313" s="539">
        <v>109.43852397500002</v>
      </c>
      <c r="S313" s="539">
        <v>109.49183830000003</v>
      </c>
      <c r="T313" s="553"/>
      <c r="U313" s="179">
        <v>40.959894108600196</v>
      </c>
      <c r="V313" s="565" t="s">
        <v>3444</v>
      </c>
      <c r="W313" s="565" t="s">
        <v>2047</v>
      </c>
      <c r="X313" s="565" t="s">
        <v>2001</v>
      </c>
      <c r="Y313" s="569">
        <v>1101</v>
      </c>
      <c r="Z313" s="567" t="s">
        <v>3482</v>
      </c>
      <c r="AA313" s="568" t="s">
        <v>1999</v>
      </c>
      <c r="AB313" s="572" t="s">
        <v>1998</v>
      </c>
      <c r="AC313" s="565"/>
      <c r="AD313" s="564"/>
      <c r="AE313" s="571"/>
      <c r="AF313" s="564">
        <v>0</v>
      </c>
      <c r="AG313" s="210">
        <v>358.84786151216184</v>
      </c>
      <c r="AH313" s="210">
        <v>422.03092446452933</v>
      </c>
      <c r="AI313" s="210">
        <v>41.094000000000001</v>
      </c>
      <c r="AJ313" s="566">
        <v>41.094000000000001</v>
      </c>
      <c r="AK313" s="566">
        <v>422.03092446452933</v>
      </c>
      <c r="AL313" s="566">
        <v>358.84786151216184</v>
      </c>
      <c r="AM313" s="564">
        <v>110.10814148000001</v>
      </c>
      <c r="AN313" s="564">
        <v>110.10814148000001</v>
      </c>
      <c r="AO313" s="565"/>
      <c r="AP313" s="564">
        <v>41.395317633600172</v>
      </c>
    </row>
    <row r="314" spans="1:42" x14ac:dyDescent="0.25">
      <c r="A314" s="553"/>
      <c r="B314" s="547"/>
      <c r="C314" s="547"/>
      <c r="D314" s="546"/>
      <c r="E314" s="547"/>
      <c r="F314" s="556"/>
      <c r="G314" s="555"/>
      <c r="H314" s="563"/>
      <c r="I314" s="542"/>
      <c r="J314" s="541"/>
      <c r="K314" s="539">
        <v>0</v>
      </c>
      <c r="L314" s="210">
        <v>359.02150292763247</v>
      </c>
      <c r="M314" s="210">
        <v>423.0996045</v>
      </c>
      <c r="N314" s="210">
        <v>41.094000000000001</v>
      </c>
      <c r="O314" s="539">
        <v>41.094000000000001</v>
      </c>
      <c r="P314" s="539">
        <v>423.0996045</v>
      </c>
      <c r="Q314" s="539">
        <v>359.02150292763247</v>
      </c>
      <c r="R314" s="539">
        <v>109.49183830000003</v>
      </c>
      <c r="S314" s="539">
        <v>109.49183830000003</v>
      </c>
      <c r="T314" s="553"/>
      <c r="U314" s="179">
        <v>41.013208433600198</v>
      </c>
      <c r="V314" s="565"/>
      <c r="W314" s="565"/>
      <c r="X314" s="565"/>
      <c r="Y314" s="569"/>
      <c r="Z314" s="567" t="s">
        <v>624</v>
      </c>
      <c r="AA314" s="568"/>
      <c r="AB314" s="568"/>
      <c r="AC314" s="567">
        <v>40</v>
      </c>
      <c r="AD314" s="566"/>
      <c r="AE314" s="573"/>
      <c r="AF314" s="564">
        <v>0.1885694</v>
      </c>
      <c r="AG314" s="210">
        <v>358.78119216142971</v>
      </c>
      <c r="AH314" s="210">
        <v>421.96425511379721</v>
      </c>
      <c r="AI314" s="210">
        <v>41.094000000000001</v>
      </c>
      <c r="AJ314" s="566">
        <v>41.094000000000001</v>
      </c>
      <c r="AK314" s="566">
        <v>421.89758576306508</v>
      </c>
      <c r="AL314" s="566">
        <v>358.71452281069759</v>
      </c>
      <c r="AM314" s="564">
        <v>110.20242618000002</v>
      </c>
      <c r="AN314" s="564">
        <v>110.29671088000002</v>
      </c>
      <c r="AO314" s="565"/>
      <c r="AP314" s="564">
        <v>41.583887033600178</v>
      </c>
    </row>
    <row r="315" spans="1:42" x14ac:dyDescent="0.25">
      <c r="A315" s="553" t="s">
        <v>3444</v>
      </c>
      <c r="B315" s="547" t="s">
        <v>3443</v>
      </c>
      <c r="C315" s="547" t="s">
        <v>2064</v>
      </c>
      <c r="D315" s="546">
        <v>1095</v>
      </c>
      <c r="E315" s="551" t="s">
        <v>3481</v>
      </c>
      <c r="F315" s="556" t="s">
        <v>3457</v>
      </c>
      <c r="G315" s="556" t="s">
        <v>3480</v>
      </c>
      <c r="H315" s="561">
        <v>47.5</v>
      </c>
      <c r="I315" s="542"/>
      <c r="J315" s="541"/>
      <c r="K315" s="539">
        <v>0.1</v>
      </c>
      <c r="L315" s="210">
        <v>358.97150292763246</v>
      </c>
      <c r="M315" s="210">
        <v>423.0996045</v>
      </c>
      <c r="N315" s="210">
        <v>41.094000000000001</v>
      </c>
      <c r="O315" s="539">
        <v>41.094000000000001</v>
      </c>
      <c r="P315" s="539">
        <v>423.0996045</v>
      </c>
      <c r="Q315" s="539">
        <v>358.92150292763245</v>
      </c>
      <c r="R315" s="539">
        <v>109.54183830000002</v>
      </c>
      <c r="S315" s="539">
        <v>109.59183830000002</v>
      </c>
      <c r="T315" s="553"/>
      <c r="U315" s="179">
        <v>41.063208433600195</v>
      </c>
      <c r="V315" s="565" t="s">
        <v>3444</v>
      </c>
      <c r="W315" s="565" t="s">
        <v>2047</v>
      </c>
      <c r="X315" s="565" t="s">
        <v>3346</v>
      </c>
      <c r="Y315" s="569">
        <v>1104</v>
      </c>
      <c r="Z315" s="567" t="s">
        <v>3479</v>
      </c>
      <c r="AA315" s="568" t="s">
        <v>3478</v>
      </c>
      <c r="AB315" s="572" t="s">
        <v>3477</v>
      </c>
      <c r="AC315" s="565">
        <v>40</v>
      </c>
      <c r="AD315" s="564"/>
      <c r="AE315" s="571"/>
      <c r="AF315" s="564">
        <v>0.21346200000000001</v>
      </c>
      <c r="AG315" s="210">
        <v>358.63905259683474</v>
      </c>
      <c r="AH315" s="210">
        <v>421.82211554920229</v>
      </c>
      <c r="AI315" s="210">
        <v>41.094000000000001</v>
      </c>
      <c r="AJ315" s="566">
        <v>41.094000000000001</v>
      </c>
      <c r="AK315" s="566">
        <v>421.74664533533945</v>
      </c>
      <c r="AL315" s="566">
        <v>358.56358238297196</v>
      </c>
      <c r="AM315" s="564">
        <v>110.40344188000003</v>
      </c>
      <c r="AN315" s="564">
        <v>110.51017288000003</v>
      </c>
      <c r="AO315" s="570"/>
      <c r="AP315" s="564">
        <v>41.797349033600184</v>
      </c>
    </row>
    <row r="316" spans="1:42" x14ac:dyDescent="0.25">
      <c r="A316" s="553"/>
      <c r="B316" s="547"/>
      <c r="C316" s="547"/>
      <c r="D316" s="546"/>
      <c r="E316" s="551"/>
      <c r="F316" s="556"/>
      <c r="G316" s="556"/>
      <c r="H316" s="561">
        <v>47.5</v>
      </c>
      <c r="I316" s="542"/>
      <c r="J316" s="541"/>
      <c r="K316" s="539">
        <v>0.1</v>
      </c>
      <c r="L316" s="210">
        <v>358.87150292763243</v>
      </c>
      <c r="M316" s="210">
        <v>423.0996045</v>
      </c>
      <c r="N316" s="210">
        <v>41.094000000000001</v>
      </c>
      <c r="O316" s="539">
        <v>41.094000000000001</v>
      </c>
      <c r="P316" s="539">
        <v>423.0996045</v>
      </c>
      <c r="Q316" s="539">
        <v>358.82150292763242</v>
      </c>
      <c r="R316" s="539">
        <v>109.64183830000002</v>
      </c>
      <c r="S316" s="539">
        <v>109.69183830000001</v>
      </c>
      <c r="T316" s="553"/>
      <c r="U316" s="179">
        <v>41.16320843360019</v>
      </c>
      <c r="V316" s="565"/>
      <c r="W316" s="565"/>
      <c r="X316" s="565"/>
      <c r="Y316" s="569"/>
      <c r="Z316" s="567" t="s">
        <v>624</v>
      </c>
      <c r="AA316" s="568"/>
      <c r="AB316" s="568"/>
      <c r="AC316" s="567"/>
      <c r="AD316" s="566"/>
      <c r="AE316" s="564"/>
      <c r="AF316" s="564"/>
      <c r="AG316" s="564"/>
      <c r="AH316" s="564"/>
      <c r="AI316" s="564"/>
      <c r="AJ316" s="564"/>
      <c r="AK316" s="564"/>
      <c r="AL316" s="564"/>
      <c r="AM316" s="564"/>
      <c r="AN316" s="564"/>
      <c r="AO316" s="565"/>
      <c r="AP316" s="564"/>
    </row>
    <row r="317" spans="1:42" x14ac:dyDescent="0.25">
      <c r="A317" s="553" t="s">
        <v>3444</v>
      </c>
      <c r="B317" s="547" t="s">
        <v>3443</v>
      </c>
      <c r="C317" s="547" t="s">
        <v>2064</v>
      </c>
      <c r="D317" s="546">
        <v>1098</v>
      </c>
      <c r="E317" s="551" t="s">
        <v>3476</v>
      </c>
      <c r="F317" s="556" t="s">
        <v>3454</v>
      </c>
      <c r="G317" s="556" t="s">
        <v>3475</v>
      </c>
      <c r="H317" s="561">
        <v>47.5</v>
      </c>
      <c r="I317" s="542"/>
      <c r="J317" s="541"/>
      <c r="K317" s="539">
        <v>0.15</v>
      </c>
      <c r="L317" s="210">
        <v>358.74650292763243</v>
      </c>
      <c r="M317" s="210">
        <v>423.0996045</v>
      </c>
      <c r="N317" s="210">
        <v>41.094000000000001</v>
      </c>
      <c r="O317" s="539">
        <v>41.094000000000001</v>
      </c>
      <c r="P317" s="539">
        <v>423.0996045</v>
      </c>
      <c r="Q317" s="539">
        <v>358.67150292763245</v>
      </c>
      <c r="R317" s="539">
        <v>109.76683830000002</v>
      </c>
      <c r="S317" s="539">
        <v>109.84183830000002</v>
      </c>
      <c r="T317" s="553"/>
      <c r="U317" s="179">
        <v>41.28820843360019</v>
      </c>
      <c r="V317" s="179"/>
      <c r="AB317" s="177"/>
    </row>
    <row r="318" spans="1:42" x14ac:dyDescent="0.25">
      <c r="A318" s="553"/>
      <c r="B318" s="547"/>
      <c r="C318" s="547"/>
      <c r="D318" s="546"/>
      <c r="E318" s="551"/>
      <c r="F318" s="556"/>
      <c r="G318" s="556"/>
      <c r="H318" s="561">
        <v>47.5</v>
      </c>
      <c r="I318" s="542"/>
      <c r="J318" s="541"/>
      <c r="K318" s="539">
        <v>0.1</v>
      </c>
      <c r="L318" s="210">
        <v>358.62150292763243</v>
      </c>
      <c r="M318" s="210">
        <v>423.0996045</v>
      </c>
      <c r="N318" s="210">
        <v>41.094000000000001</v>
      </c>
      <c r="O318" s="539">
        <v>41.094000000000001</v>
      </c>
      <c r="P318" s="539">
        <v>423.0996045</v>
      </c>
      <c r="Q318" s="539">
        <v>358.57150292763242</v>
      </c>
      <c r="R318" s="539">
        <v>109.89183830000002</v>
      </c>
      <c r="S318" s="539">
        <v>109.94183830000001</v>
      </c>
      <c r="T318" s="553"/>
      <c r="U318" s="179">
        <v>41.41320843360019</v>
      </c>
      <c r="V318" s="179"/>
      <c r="AB318" s="177"/>
    </row>
    <row r="319" spans="1:42" x14ac:dyDescent="0.25">
      <c r="A319" s="553" t="s">
        <v>3444</v>
      </c>
      <c r="B319" s="547" t="s">
        <v>3443</v>
      </c>
      <c r="C319" s="547" t="s">
        <v>2064</v>
      </c>
      <c r="D319" s="546">
        <v>1100</v>
      </c>
      <c r="E319" s="551" t="s">
        <v>3474</v>
      </c>
      <c r="F319" s="556" t="s">
        <v>3450</v>
      </c>
      <c r="G319" s="556" t="s">
        <v>3472</v>
      </c>
      <c r="H319" s="561">
        <v>47.5</v>
      </c>
      <c r="I319" s="542"/>
      <c r="J319" s="541"/>
      <c r="K319" s="539">
        <v>0.1</v>
      </c>
      <c r="L319" s="210">
        <v>358.52150292763241</v>
      </c>
      <c r="M319" s="210">
        <v>423.0996045</v>
      </c>
      <c r="N319" s="210">
        <v>41.094000000000001</v>
      </c>
      <c r="O319" s="539">
        <v>41.094000000000001</v>
      </c>
      <c r="P319" s="539">
        <v>423.0996045</v>
      </c>
      <c r="Q319" s="539">
        <v>358.4715029276324</v>
      </c>
      <c r="R319" s="539">
        <v>109.99183830000001</v>
      </c>
      <c r="S319" s="539">
        <v>110.04183830000001</v>
      </c>
      <c r="T319" s="553"/>
      <c r="U319" s="179">
        <v>41.513208433600184</v>
      </c>
      <c r="V319" s="179"/>
      <c r="AB319" s="177"/>
    </row>
    <row r="320" spans="1:42" x14ac:dyDescent="0.25">
      <c r="A320" s="547" t="s">
        <v>3444</v>
      </c>
      <c r="B320" s="547" t="s">
        <v>3443</v>
      </c>
      <c r="C320" s="547" t="s">
        <v>1972</v>
      </c>
      <c r="D320" s="546">
        <v>1100</v>
      </c>
      <c r="E320" s="551" t="s">
        <v>3473</v>
      </c>
      <c r="F320" s="556" t="s">
        <v>3450</v>
      </c>
      <c r="G320" s="556" t="s">
        <v>3472</v>
      </c>
      <c r="H320" s="561">
        <v>47.5</v>
      </c>
      <c r="I320" s="542"/>
      <c r="J320" s="541"/>
      <c r="K320" s="539">
        <v>0</v>
      </c>
      <c r="L320" s="210">
        <v>358.4715029276324</v>
      </c>
      <c r="M320" s="210">
        <v>423.0996045</v>
      </c>
      <c r="N320" s="210">
        <v>41.094000000000001</v>
      </c>
      <c r="O320" s="539">
        <v>41.094000000000001</v>
      </c>
      <c r="P320" s="539">
        <v>423.0996045</v>
      </c>
      <c r="Q320" s="539">
        <v>358.4715029276324</v>
      </c>
      <c r="R320" s="539">
        <v>110.04183830000001</v>
      </c>
      <c r="S320" s="539">
        <v>110.04183830000001</v>
      </c>
      <c r="T320" s="553"/>
      <c r="U320" s="179">
        <v>41.563208433600181</v>
      </c>
      <c r="V320" s="179"/>
      <c r="AB320" s="177"/>
    </row>
    <row r="321" spans="1:31" x14ac:dyDescent="0.25">
      <c r="A321" s="553"/>
      <c r="B321" s="547"/>
      <c r="C321" s="547"/>
      <c r="D321" s="546"/>
      <c r="E321" s="551"/>
      <c r="F321" s="556"/>
      <c r="G321" s="556"/>
      <c r="H321" s="561"/>
      <c r="I321" s="542"/>
      <c r="J321" s="541"/>
      <c r="K321" s="539">
        <v>0.17064299999999999</v>
      </c>
      <c r="L321" s="210">
        <v>358.38618142763244</v>
      </c>
      <c r="M321" s="210">
        <v>423.0996045</v>
      </c>
      <c r="N321" s="210">
        <v>41.094000000000001</v>
      </c>
      <c r="O321" s="539">
        <v>41.094000000000001</v>
      </c>
      <c r="P321" s="539">
        <v>423.0996045</v>
      </c>
      <c r="Q321" s="539">
        <v>358.30085992763242</v>
      </c>
      <c r="R321" s="539">
        <v>110.1271598</v>
      </c>
      <c r="S321" s="539">
        <v>110.21248130000001</v>
      </c>
      <c r="T321" s="553"/>
      <c r="U321" s="179">
        <v>41.648529933600173</v>
      </c>
      <c r="AB321" s="177"/>
    </row>
    <row r="322" spans="1:31" x14ac:dyDescent="0.25">
      <c r="A322" s="553" t="s">
        <v>3444</v>
      </c>
      <c r="B322" s="547" t="s">
        <v>3443</v>
      </c>
      <c r="C322" s="547" t="s">
        <v>3346</v>
      </c>
      <c r="D322" s="546">
        <v>1102</v>
      </c>
      <c r="E322" s="551" t="s">
        <v>689</v>
      </c>
      <c r="F322" s="556" t="s">
        <v>3471</v>
      </c>
      <c r="G322" s="544" t="s">
        <v>3470</v>
      </c>
      <c r="H322" s="563">
        <v>40</v>
      </c>
      <c r="I322" s="542"/>
      <c r="J322" s="541"/>
      <c r="K322" s="539">
        <v>0</v>
      </c>
      <c r="L322" s="210">
        <v>358.30085992763242</v>
      </c>
      <c r="M322" s="210">
        <v>423.0996045</v>
      </c>
      <c r="N322" s="210">
        <v>41.094000000000001</v>
      </c>
      <c r="O322" s="539">
        <v>41.094000000000001</v>
      </c>
      <c r="P322" s="539">
        <v>423.0996045</v>
      </c>
      <c r="Q322" s="539">
        <v>358.30085992763242</v>
      </c>
      <c r="R322" s="539">
        <v>110.21248130000001</v>
      </c>
      <c r="S322" s="539">
        <v>110.21248130000001</v>
      </c>
      <c r="T322" s="553"/>
      <c r="U322" s="179">
        <v>41.733851433600179</v>
      </c>
      <c r="AB322" s="177"/>
    </row>
    <row r="323" spans="1:31" x14ac:dyDescent="0.25">
      <c r="A323" s="553" t="s">
        <v>3444</v>
      </c>
      <c r="B323" s="547" t="s">
        <v>3443</v>
      </c>
      <c r="C323" s="547" t="s">
        <v>3469</v>
      </c>
      <c r="D323" s="546">
        <v>1102</v>
      </c>
      <c r="E323" s="547" t="s">
        <v>667</v>
      </c>
      <c r="F323" s="556" t="s">
        <v>3468</v>
      </c>
      <c r="G323" s="556" t="s">
        <v>3467</v>
      </c>
      <c r="H323" s="563">
        <v>40</v>
      </c>
      <c r="I323" s="542"/>
      <c r="J323" s="541"/>
      <c r="K323" s="539">
        <v>0</v>
      </c>
      <c r="L323" s="210">
        <v>358.30085992763242</v>
      </c>
      <c r="M323" s="210">
        <v>423.0996045</v>
      </c>
      <c r="N323" s="210">
        <v>41.094000000000001</v>
      </c>
      <c r="O323" s="539">
        <v>41.094000000000001</v>
      </c>
      <c r="P323" s="539">
        <v>423.0996045</v>
      </c>
      <c r="Q323" s="539">
        <v>358.30085992763242</v>
      </c>
      <c r="R323" s="539">
        <v>110.21248130000001</v>
      </c>
      <c r="S323" s="539">
        <v>110.21248130000001</v>
      </c>
      <c r="T323" s="553"/>
      <c r="U323" s="179">
        <v>41.733851433600179</v>
      </c>
      <c r="AB323" s="177"/>
    </row>
    <row r="324" spans="1:31" x14ac:dyDescent="0.25">
      <c r="A324" s="553" t="s">
        <v>3444</v>
      </c>
      <c r="B324" s="547" t="s">
        <v>3443</v>
      </c>
      <c r="C324" s="547" t="s">
        <v>2001</v>
      </c>
      <c r="D324" s="546">
        <v>1102</v>
      </c>
      <c r="E324" s="547" t="s">
        <v>3466</v>
      </c>
      <c r="F324" s="556" t="s">
        <v>1999</v>
      </c>
      <c r="G324" s="555" t="s">
        <v>1998</v>
      </c>
      <c r="H324" s="563"/>
      <c r="I324" s="542"/>
      <c r="J324" s="541"/>
      <c r="K324" s="539">
        <v>0</v>
      </c>
      <c r="L324" s="210">
        <v>358.30085992763242</v>
      </c>
      <c r="M324" s="210">
        <v>423.0996045</v>
      </c>
      <c r="N324" s="210">
        <v>41.094000000000001</v>
      </c>
      <c r="O324" s="539">
        <v>41.094000000000001</v>
      </c>
      <c r="P324" s="539">
        <v>423.0996045</v>
      </c>
      <c r="Q324" s="539">
        <v>358.30085992763242</v>
      </c>
      <c r="R324" s="539">
        <v>110.21248130000001</v>
      </c>
      <c r="S324" s="539">
        <v>110.21248130000001</v>
      </c>
      <c r="T324" s="560"/>
      <c r="U324" s="179">
        <v>41.733851433600179</v>
      </c>
      <c r="V324" s="179"/>
      <c r="AB324" s="177"/>
      <c r="AE324" s="179"/>
    </row>
    <row r="325" spans="1:31" x14ac:dyDescent="0.25">
      <c r="A325" s="553"/>
      <c r="B325" s="547"/>
      <c r="C325" s="547"/>
      <c r="D325" s="546"/>
      <c r="E325" s="547" t="s">
        <v>624</v>
      </c>
      <c r="F325" s="556"/>
      <c r="G325" s="555"/>
      <c r="H325" s="563"/>
      <c r="I325" s="542"/>
      <c r="J325" s="541"/>
      <c r="K325" s="539">
        <v>0.1130275</v>
      </c>
      <c r="L325" s="210">
        <v>358.24434617763245</v>
      </c>
      <c r="M325" s="210">
        <v>423.0996045</v>
      </c>
      <c r="N325" s="210">
        <v>41.094000000000001</v>
      </c>
      <c r="O325" s="539">
        <v>41.094000000000001</v>
      </c>
      <c r="P325" s="539">
        <v>423.0996045</v>
      </c>
      <c r="Q325" s="539">
        <v>358.18783242763243</v>
      </c>
      <c r="R325" s="539">
        <v>110.26899505000002</v>
      </c>
      <c r="S325" s="539">
        <v>110.32550880000001</v>
      </c>
      <c r="T325" s="538"/>
      <c r="U325" s="179">
        <v>41.790365183600187</v>
      </c>
      <c r="V325" s="179"/>
      <c r="AB325" s="177"/>
    </row>
    <row r="326" spans="1:31" x14ac:dyDescent="0.25">
      <c r="A326" s="553" t="s">
        <v>3444</v>
      </c>
      <c r="B326" s="547" t="s">
        <v>3443</v>
      </c>
      <c r="C326" s="547" t="s">
        <v>1992</v>
      </c>
      <c r="D326" s="546">
        <v>1104</v>
      </c>
      <c r="E326" s="547" t="s">
        <v>3465</v>
      </c>
      <c r="F326" s="556" t="s">
        <v>3464</v>
      </c>
      <c r="G326" s="555" t="s">
        <v>1989</v>
      </c>
      <c r="H326" s="563" t="s">
        <v>3463</v>
      </c>
      <c r="I326" s="542"/>
      <c r="J326" s="541"/>
      <c r="K326" s="539">
        <v>6.0711000000000001E-2</v>
      </c>
      <c r="L326" s="210">
        <v>358.15747692763239</v>
      </c>
      <c r="M326" s="210">
        <v>423.0996045</v>
      </c>
      <c r="N326" s="210">
        <v>41.094000000000001</v>
      </c>
      <c r="O326" s="539">
        <v>41.094000000000001</v>
      </c>
      <c r="P326" s="539">
        <v>423.0996045</v>
      </c>
      <c r="Q326" s="539">
        <v>358.1271214276324</v>
      </c>
      <c r="R326" s="539">
        <v>110.35586430000001</v>
      </c>
      <c r="S326" s="539">
        <v>110.38621980000001</v>
      </c>
      <c r="T326" s="538"/>
      <c r="U326" s="179">
        <v>41.877234433600179</v>
      </c>
      <c r="V326" s="179"/>
      <c r="AB326" s="177"/>
    </row>
    <row r="327" spans="1:31" x14ac:dyDescent="0.25">
      <c r="A327" s="553"/>
      <c r="B327" s="547"/>
      <c r="C327" s="547"/>
      <c r="D327" s="546"/>
      <c r="E327" s="547"/>
      <c r="F327" s="556"/>
      <c r="G327" s="555"/>
      <c r="H327" s="563"/>
      <c r="I327" s="542"/>
      <c r="J327" s="541"/>
      <c r="K327" s="539">
        <v>0.18330549999999998</v>
      </c>
      <c r="L327" s="210">
        <v>358.03546867763237</v>
      </c>
      <c r="M327" s="210">
        <v>423.0996045</v>
      </c>
      <c r="N327" s="210">
        <v>41.094000000000001</v>
      </c>
      <c r="O327" s="539">
        <v>41.094000000000001</v>
      </c>
      <c r="P327" s="539">
        <v>423.0996045</v>
      </c>
      <c r="Q327" s="539">
        <v>357.94381592763239</v>
      </c>
      <c r="R327" s="539">
        <v>110.47787255000001</v>
      </c>
      <c r="S327" s="539">
        <v>110.56952530000001</v>
      </c>
      <c r="T327" s="538"/>
      <c r="U327" s="179">
        <v>41.999242683600187</v>
      </c>
      <c r="V327" s="179"/>
      <c r="AB327" s="177"/>
    </row>
    <row r="328" spans="1:31" x14ac:dyDescent="0.25">
      <c r="A328" s="553" t="s">
        <v>3444</v>
      </c>
      <c r="B328" s="547" t="s">
        <v>3443</v>
      </c>
      <c r="C328" s="547" t="s">
        <v>2860</v>
      </c>
      <c r="D328" s="546">
        <v>1107</v>
      </c>
      <c r="E328" s="551" t="s">
        <v>3462</v>
      </c>
      <c r="F328" s="556"/>
      <c r="G328" s="556" t="s">
        <v>3461</v>
      </c>
      <c r="H328" s="561">
        <v>30</v>
      </c>
      <c r="I328" s="542"/>
      <c r="J328" s="541"/>
      <c r="K328" s="539">
        <v>0.32</v>
      </c>
      <c r="L328" s="210">
        <v>357.78381592763242</v>
      </c>
      <c r="M328" s="210">
        <v>423.0996045</v>
      </c>
      <c r="N328" s="210">
        <v>41.094000000000001</v>
      </c>
      <c r="O328" s="539">
        <v>41.094000000000001</v>
      </c>
      <c r="P328" s="539">
        <v>423.0996045</v>
      </c>
      <c r="Q328" s="539">
        <v>357.62381592763239</v>
      </c>
      <c r="R328" s="539">
        <v>110.72952530000001</v>
      </c>
      <c r="S328" s="539">
        <v>110.8895253</v>
      </c>
      <c r="T328" s="553"/>
      <c r="U328" s="179">
        <v>42.250895433600178</v>
      </c>
      <c r="V328" s="179"/>
      <c r="AB328" s="177"/>
    </row>
    <row r="329" spans="1:31" x14ac:dyDescent="0.25">
      <c r="A329" s="553" t="s">
        <v>3444</v>
      </c>
      <c r="B329" s="547" t="s">
        <v>3443</v>
      </c>
      <c r="C329" s="547" t="s">
        <v>2001</v>
      </c>
      <c r="D329" s="546">
        <v>1109</v>
      </c>
      <c r="E329" s="542" t="s">
        <v>3460</v>
      </c>
      <c r="F329" s="556" t="s">
        <v>2029</v>
      </c>
      <c r="G329" s="556" t="s">
        <v>2028</v>
      </c>
      <c r="H329" s="561"/>
      <c r="I329" s="542"/>
      <c r="J329" s="541"/>
      <c r="K329" s="539">
        <v>0</v>
      </c>
      <c r="L329" s="210">
        <v>357.62381592763239</v>
      </c>
      <c r="M329" s="210">
        <v>423.0996045</v>
      </c>
      <c r="N329" s="210">
        <v>41.094000000000001</v>
      </c>
      <c r="O329" s="539">
        <v>41.094000000000001</v>
      </c>
      <c r="P329" s="539">
        <v>423.0996045</v>
      </c>
      <c r="Q329" s="539">
        <v>357.62381592763239</v>
      </c>
      <c r="R329" s="539">
        <v>110.8895253</v>
      </c>
      <c r="S329" s="539">
        <v>110.8895253</v>
      </c>
      <c r="T329" s="553"/>
      <c r="U329" s="179">
        <v>42.410895433600174</v>
      </c>
      <c r="V329" s="179"/>
      <c r="AB329" s="177"/>
    </row>
    <row r="330" spans="1:31" x14ac:dyDescent="0.25">
      <c r="A330" s="553"/>
      <c r="B330" s="547"/>
      <c r="C330" s="547"/>
      <c r="D330" s="546"/>
      <c r="E330" s="547" t="s">
        <v>624</v>
      </c>
      <c r="F330" s="556"/>
      <c r="G330" s="555" t="s">
        <v>2647</v>
      </c>
      <c r="H330" s="563">
        <v>40</v>
      </c>
      <c r="I330" s="542"/>
      <c r="J330" s="541"/>
      <c r="K330" s="539">
        <v>0.21062135000000001</v>
      </c>
      <c r="L330" s="210">
        <v>357.51850525263239</v>
      </c>
      <c r="M330" s="210">
        <v>423.0996045</v>
      </c>
      <c r="N330" s="210">
        <v>41.094000000000001</v>
      </c>
      <c r="O330" s="539">
        <v>41.094000000000001</v>
      </c>
      <c r="P330" s="539">
        <v>423.0996045</v>
      </c>
      <c r="Q330" s="539">
        <v>357.4131945776324</v>
      </c>
      <c r="R330" s="539">
        <v>110.994835975</v>
      </c>
      <c r="S330" s="539">
        <v>111.10014665</v>
      </c>
      <c r="T330" s="553"/>
      <c r="U330" s="179">
        <v>42.516206108600173</v>
      </c>
      <c r="V330" s="179"/>
      <c r="AB330" s="177"/>
    </row>
    <row r="331" spans="1:31" x14ac:dyDescent="0.25">
      <c r="A331" s="553" t="s">
        <v>3444</v>
      </c>
      <c r="B331" s="547" t="s">
        <v>3443</v>
      </c>
      <c r="C331" s="547" t="s">
        <v>111</v>
      </c>
      <c r="D331" s="546">
        <v>1111</v>
      </c>
      <c r="E331" s="551" t="s">
        <v>719</v>
      </c>
      <c r="F331" s="556" t="s">
        <v>3459</v>
      </c>
      <c r="G331" s="556" t="s">
        <v>1962</v>
      </c>
      <c r="H331" s="561">
        <v>40</v>
      </c>
      <c r="I331" s="542"/>
      <c r="J331" s="541"/>
      <c r="K331" s="539">
        <v>0</v>
      </c>
      <c r="L331" s="210">
        <v>357.4131945776324</v>
      </c>
      <c r="M331" s="210">
        <v>423.0996045</v>
      </c>
      <c r="N331" s="210">
        <v>41.094000000000001</v>
      </c>
      <c r="O331" s="539">
        <v>41.094000000000001</v>
      </c>
      <c r="P331" s="539">
        <v>423.0996045</v>
      </c>
      <c r="Q331" s="539">
        <v>357.4131945776324</v>
      </c>
      <c r="R331" s="539">
        <v>111.10014665</v>
      </c>
      <c r="S331" s="539">
        <v>111.10014665</v>
      </c>
      <c r="T331" s="553"/>
      <c r="U331" s="179">
        <v>42.621516783600171</v>
      </c>
      <c r="V331" s="179"/>
      <c r="AB331" s="177"/>
    </row>
    <row r="332" spans="1:31" x14ac:dyDescent="0.25">
      <c r="A332" s="562"/>
      <c r="B332" s="547"/>
      <c r="C332" s="547"/>
      <c r="D332" s="546"/>
      <c r="E332" s="542" t="s">
        <v>624</v>
      </c>
      <c r="F332" s="545"/>
      <c r="G332" s="544"/>
      <c r="H332" s="561">
        <v>40</v>
      </c>
      <c r="I332" s="542"/>
      <c r="J332" s="541"/>
      <c r="K332" s="548">
        <v>0.10662865000000001</v>
      </c>
      <c r="L332" s="210">
        <v>357.35988025263237</v>
      </c>
      <c r="M332" s="210">
        <v>423.0996045</v>
      </c>
      <c r="N332" s="210">
        <v>41.094000000000001</v>
      </c>
      <c r="O332" s="539">
        <v>41.094000000000001</v>
      </c>
      <c r="P332" s="539">
        <v>423.0996045</v>
      </c>
      <c r="Q332" s="539">
        <v>357.30656592763239</v>
      </c>
      <c r="R332" s="539">
        <v>111.153460975</v>
      </c>
      <c r="S332" s="539">
        <v>111.2067753</v>
      </c>
      <c r="T332" s="560"/>
      <c r="U332" s="179">
        <v>42.674831108600173</v>
      </c>
      <c r="V332" s="179"/>
      <c r="AB332" s="177"/>
    </row>
    <row r="333" spans="1:31" x14ac:dyDescent="0.25">
      <c r="A333" s="553"/>
      <c r="B333" s="547"/>
      <c r="C333" s="547"/>
      <c r="D333" s="546"/>
      <c r="E333" s="551"/>
      <c r="F333" s="556"/>
      <c r="G333" s="556"/>
      <c r="H333" s="561"/>
      <c r="I333" s="542"/>
      <c r="J333" s="541"/>
      <c r="K333" s="539">
        <v>0</v>
      </c>
      <c r="L333" s="210">
        <v>357.30656592763239</v>
      </c>
      <c r="M333" s="210">
        <v>423.0996045</v>
      </c>
      <c r="N333" s="210">
        <v>41.094000000000001</v>
      </c>
      <c r="O333" s="539">
        <v>41.094000000000001</v>
      </c>
      <c r="P333" s="539">
        <v>423.0996045</v>
      </c>
      <c r="Q333" s="539">
        <v>357.30656592763239</v>
      </c>
      <c r="R333" s="539">
        <v>111.2067753</v>
      </c>
      <c r="S333" s="539">
        <v>111.2067753</v>
      </c>
      <c r="T333" s="553"/>
      <c r="U333" s="179">
        <v>42.728145433600176</v>
      </c>
      <c r="V333" s="179"/>
      <c r="W333" s="179"/>
      <c r="AB333" s="177"/>
    </row>
    <row r="334" spans="1:31" x14ac:dyDescent="0.25">
      <c r="A334" s="553" t="s">
        <v>3444</v>
      </c>
      <c r="B334" s="547" t="s">
        <v>3443</v>
      </c>
      <c r="C334" s="547" t="s">
        <v>2064</v>
      </c>
      <c r="D334" s="546">
        <v>1113</v>
      </c>
      <c r="E334" s="551" t="s">
        <v>3458</v>
      </c>
      <c r="F334" s="556" t="s">
        <v>3457</v>
      </c>
      <c r="G334" s="556" t="s">
        <v>3456</v>
      </c>
      <c r="H334" s="561">
        <v>47.5</v>
      </c>
      <c r="I334" s="542"/>
      <c r="J334" s="541"/>
      <c r="K334" s="539">
        <v>0.1</v>
      </c>
      <c r="L334" s="210">
        <v>357.25656592763238</v>
      </c>
      <c r="M334" s="210">
        <v>423.0996045</v>
      </c>
      <c r="N334" s="210">
        <v>41.094000000000001</v>
      </c>
      <c r="O334" s="539">
        <v>41.094000000000001</v>
      </c>
      <c r="P334" s="539">
        <v>423.0996045</v>
      </c>
      <c r="Q334" s="539">
        <v>357.20656592763237</v>
      </c>
      <c r="R334" s="539">
        <v>111.2567753</v>
      </c>
      <c r="S334" s="539">
        <v>111.3067753</v>
      </c>
      <c r="T334" s="553"/>
      <c r="U334" s="179">
        <v>42.778145433600173</v>
      </c>
      <c r="V334" s="179"/>
      <c r="AB334" s="177"/>
    </row>
    <row r="335" spans="1:31" x14ac:dyDescent="0.25">
      <c r="A335" s="553"/>
      <c r="B335" s="547"/>
      <c r="C335" s="547"/>
      <c r="D335" s="546"/>
      <c r="E335" s="551"/>
      <c r="F335" s="556"/>
      <c r="G335" s="556"/>
      <c r="H335" s="561">
        <v>47.5</v>
      </c>
      <c r="I335" s="539"/>
      <c r="J335" s="541"/>
      <c r="K335" s="539">
        <v>0.1</v>
      </c>
      <c r="L335" s="210">
        <v>357.15656592763236</v>
      </c>
      <c r="M335" s="210">
        <v>423.0996045</v>
      </c>
      <c r="N335" s="210">
        <v>41.094000000000001</v>
      </c>
      <c r="O335" s="539">
        <v>41.094000000000001</v>
      </c>
      <c r="P335" s="539">
        <v>423.0996045</v>
      </c>
      <c r="Q335" s="539">
        <v>357.10656592763235</v>
      </c>
      <c r="R335" s="539">
        <v>111.3567753</v>
      </c>
      <c r="S335" s="539">
        <v>111.40677529999999</v>
      </c>
      <c r="T335" s="553"/>
      <c r="U335" s="179">
        <v>42.878145433600167</v>
      </c>
      <c r="V335" s="179"/>
      <c r="AB335" s="177"/>
    </row>
    <row r="336" spans="1:31" x14ac:dyDescent="0.25">
      <c r="A336" s="553" t="s">
        <v>3444</v>
      </c>
      <c r="B336" s="553" t="s">
        <v>3443</v>
      </c>
      <c r="C336" s="553" t="s">
        <v>2064</v>
      </c>
      <c r="D336" s="552">
        <v>1115</v>
      </c>
      <c r="E336" s="560" t="s">
        <v>3455</v>
      </c>
      <c r="F336" s="559" t="s">
        <v>3454</v>
      </c>
      <c r="G336" s="559" t="s">
        <v>3453</v>
      </c>
      <c r="H336" s="549">
        <v>47.5</v>
      </c>
      <c r="I336" s="539"/>
      <c r="J336" s="541"/>
      <c r="K336" s="539">
        <v>0.15</v>
      </c>
      <c r="L336" s="210">
        <v>357.03156592763236</v>
      </c>
      <c r="M336" s="210">
        <v>423.0996045</v>
      </c>
      <c r="N336" s="210">
        <v>41.094000000000001</v>
      </c>
      <c r="O336" s="539">
        <v>41.094000000000001</v>
      </c>
      <c r="P336" s="539">
        <v>423.0996045</v>
      </c>
      <c r="Q336" s="539">
        <v>356.95656592763237</v>
      </c>
      <c r="R336" s="539">
        <v>111.4817753</v>
      </c>
      <c r="S336" s="539">
        <v>111.5567753</v>
      </c>
      <c r="T336" s="553"/>
      <c r="U336" s="179">
        <v>43.003145433600167</v>
      </c>
      <c r="V336" s="179"/>
      <c r="AB336" s="177"/>
    </row>
    <row r="337" spans="1:42" x14ac:dyDescent="0.25">
      <c r="A337" s="553"/>
      <c r="B337" s="553"/>
      <c r="C337" s="553"/>
      <c r="D337" s="552"/>
      <c r="E337" s="560"/>
      <c r="F337" s="559"/>
      <c r="G337" s="559"/>
      <c r="H337" s="549">
        <v>47.5</v>
      </c>
      <c r="I337" s="539"/>
      <c r="J337" s="541"/>
      <c r="K337" s="539">
        <v>0.1</v>
      </c>
      <c r="L337" s="210">
        <v>356.90656592763236</v>
      </c>
      <c r="M337" s="210">
        <v>423.0996045</v>
      </c>
      <c r="N337" s="210">
        <v>41.094000000000001</v>
      </c>
      <c r="O337" s="539">
        <v>41.094000000000001</v>
      </c>
      <c r="P337" s="539">
        <v>423.0996045</v>
      </c>
      <c r="Q337" s="539">
        <v>356.85656592763235</v>
      </c>
      <c r="R337" s="539">
        <v>111.6067753</v>
      </c>
      <c r="S337" s="539">
        <v>111.65677529999999</v>
      </c>
      <c r="T337" s="553"/>
      <c r="U337" s="179">
        <v>43.128145433600167</v>
      </c>
      <c r="V337" s="179"/>
      <c r="AB337" s="177"/>
    </row>
    <row r="338" spans="1:42" x14ac:dyDescent="0.25">
      <c r="A338" s="553" t="s">
        <v>3444</v>
      </c>
      <c r="B338" s="553" t="s">
        <v>3443</v>
      </c>
      <c r="C338" s="553" t="s">
        <v>2064</v>
      </c>
      <c r="D338" s="552">
        <v>1117</v>
      </c>
      <c r="E338" s="560" t="s">
        <v>3452</v>
      </c>
      <c r="F338" s="556" t="s">
        <v>3450</v>
      </c>
      <c r="G338" s="556" t="s">
        <v>3449</v>
      </c>
      <c r="H338" s="549">
        <v>47.5</v>
      </c>
      <c r="I338" s="539"/>
      <c r="J338" s="541"/>
      <c r="K338" s="539">
        <v>0.1</v>
      </c>
      <c r="L338" s="210">
        <v>356.80656592763233</v>
      </c>
      <c r="M338" s="210">
        <v>423.0996045</v>
      </c>
      <c r="N338" s="210">
        <v>41.094000000000001</v>
      </c>
      <c r="O338" s="539">
        <v>41.094000000000001</v>
      </c>
      <c r="P338" s="539">
        <v>423.0996045</v>
      </c>
      <c r="Q338" s="539">
        <v>356.75656592763232</v>
      </c>
      <c r="R338" s="539">
        <v>111.70677529999999</v>
      </c>
      <c r="S338" s="539">
        <v>111.75677529999999</v>
      </c>
      <c r="T338" s="553"/>
      <c r="U338" s="179">
        <v>43.228145433600162</v>
      </c>
      <c r="V338" s="179"/>
      <c r="AB338" s="177"/>
    </row>
    <row r="339" spans="1:42" x14ac:dyDescent="0.25">
      <c r="A339" s="547" t="s">
        <v>3444</v>
      </c>
      <c r="B339" s="547" t="s">
        <v>3443</v>
      </c>
      <c r="C339" s="547" t="s">
        <v>1972</v>
      </c>
      <c r="D339" s="546">
        <v>1117</v>
      </c>
      <c r="E339" s="551" t="s">
        <v>3451</v>
      </c>
      <c r="F339" s="556" t="s">
        <v>3450</v>
      </c>
      <c r="G339" s="556" t="s">
        <v>3449</v>
      </c>
      <c r="H339" s="561">
        <v>47.5</v>
      </c>
      <c r="I339" s="539"/>
      <c r="J339" s="541"/>
      <c r="K339" s="539">
        <v>0</v>
      </c>
      <c r="L339" s="210">
        <v>356.75656592763232</v>
      </c>
      <c r="M339" s="210">
        <v>423.0996045</v>
      </c>
      <c r="N339" s="210">
        <v>41.094000000000001</v>
      </c>
      <c r="O339" s="539">
        <v>41.094000000000001</v>
      </c>
      <c r="P339" s="539">
        <v>423.0996045</v>
      </c>
      <c r="Q339" s="539">
        <v>356.75656592763232</v>
      </c>
      <c r="R339" s="539">
        <v>111.75677529999999</v>
      </c>
      <c r="S339" s="539">
        <v>111.75677529999999</v>
      </c>
      <c r="T339" s="553"/>
      <c r="U339" s="179">
        <v>43.278145433600159</v>
      </c>
      <c r="V339" s="179"/>
      <c r="AB339" s="177"/>
    </row>
    <row r="340" spans="1:42" x14ac:dyDescent="0.25">
      <c r="A340" s="553"/>
      <c r="B340" s="553"/>
      <c r="C340" s="553"/>
      <c r="D340" s="552"/>
      <c r="E340" s="560" t="s">
        <v>624</v>
      </c>
      <c r="F340" s="559"/>
      <c r="G340" s="559" t="s">
        <v>1973</v>
      </c>
      <c r="H340" s="549">
        <v>40</v>
      </c>
      <c r="I340" s="542"/>
      <c r="J340" s="541"/>
      <c r="K340" s="539">
        <v>5.7610000109999997E-2</v>
      </c>
      <c r="L340" s="210">
        <v>356.72776092757732</v>
      </c>
      <c r="M340" s="210">
        <v>423.0996045</v>
      </c>
      <c r="N340" s="210">
        <v>41.094000000000001</v>
      </c>
      <c r="O340" s="539">
        <v>41.094000000000001</v>
      </c>
      <c r="P340" s="539">
        <v>423.0996045</v>
      </c>
      <c r="Q340" s="539">
        <v>356.69895592752232</v>
      </c>
      <c r="R340" s="539">
        <v>111.78558030005499</v>
      </c>
      <c r="S340" s="539">
        <v>111.81438530010999</v>
      </c>
      <c r="T340" s="553"/>
      <c r="U340" s="179">
        <v>43.30695043365516</v>
      </c>
      <c r="V340" s="179"/>
      <c r="W340" s="179"/>
      <c r="AB340" s="177"/>
    </row>
    <row r="341" spans="1:42" x14ac:dyDescent="0.25">
      <c r="A341" s="553" t="s">
        <v>3444</v>
      </c>
      <c r="B341" s="553" t="s">
        <v>3443</v>
      </c>
      <c r="C341" s="553" t="s">
        <v>2176</v>
      </c>
      <c r="D341" s="552">
        <v>1118</v>
      </c>
      <c r="E341" s="560" t="s">
        <v>3448</v>
      </c>
      <c r="F341" s="559" t="s">
        <v>2174</v>
      </c>
      <c r="G341" s="559" t="s">
        <v>2173</v>
      </c>
      <c r="H341" s="549">
        <v>40</v>
      </c>
      <c r="I341" s="542"/>
      <c r="J341" s="541"/>
      <c r="K341" s="539">
        <v>5.6602E-2</v>
      </c>
      <c r="L341" s="210">
        <v>356.67065492752232</v>
      </c>
      <c r="M341" s="210">
        <v>423.0996045</v>
      </c>
      <c r="N341" s="210">
        <v>41.094000000000001</v>
      </c>
      <c r="O341" s="539">
        <v>41.094000000000001</v>
      </c>
      <c r="P341" s="539">
        <v>423.0996045</v>
      </c>
      <c r="Q341" s="539">
        <v>356.64235392752232</v>
      </c>
      <c r="R341" s="539">
        <v>111.84268630010999</v>
      </c>
      <c r="S341" s="539">
        <v>111.87098730010999</v>
      </c>
      <c r="T341" s="553"/>
      <c r="U341" s="179">
        <v>43.364056433710161</v>
      </c>
      <c r="V341" s="179"/>
      <c r="W341" s="179"/>
      <c r="AB341" s="177"/>
    </row>
    <row r="342" spans="1:42" x14ac:dyDescent="0.25">
      <c r="A342" s="553"/>
      <c r="B342" s="553"/>
      <c r="C342" s="553"/>
      <c r="D342" s="552"/>
      <c r="E342" s="560"/>
      <c r="F342" s="559"/>
      <c r="G342" s="559"/>
      <c r="H342" s="549"/>
      <c r="I342" s="542"/>
      <c r="J342" s="541"/>
      <c r="K342" s="539">
        <v>0</v>
      </c>
      <c r="L342" s="210">
        <v>356.64235392752232</v>
      </c>
      <c r="M342" s="210">
        <v>423.0996045</v>
      </c>
      <c r="N342" s="210">
        <v>41.094000000000001</v>
      </c>
      <c r="O342" s="539">
        <v>41.094000000000001</v>
      </c>
      <c r="P342" s="539">
        <v>423.0996045</v>
      </c>
      <c r="Q342" s="539">
        <v>356.64235392752232</v>
      </c>
      <c r="R342" s="539">
        <v>111.87098730010999</v>
      </c>
      <c r="S342" s="539">
        <v>111.87098730010999</v>
      </c>
      <c r="T342" s="553"/>
      <c r="U342" s="179">
        <v>43.39235743371016</v>
      </c>
      <c r="V342" s="179"/>
      <c r="W342" s="179"/>
      <c r="AB342" s="177"/>
    </row>
    <row r="343" spans="1:42" s="259" customFormat="1" x14ac:dyDescent="0.25">
      <c r="A343" s="553"/>
      <c r="B343" s="553"/>
      <c r="C343" s="553"/>
      <c r="D343" s="552"/>
      <c r="E343" s="560"/>
      <c r="F343" s="559"/>
      <c r="G343" s="559"/>
      <c r="H343" s="549"/>
      <c r="I343" s="542"/>
      <c r="J343" s="541"/>
      <c r="K343" s="539">
        <v>0.11747769989000001</v>
      </c>
      <c r="L343" s="210">
        <v>356.58361507757729</v>
      </c>
      <c r="M343" s="210">
        <v>423.0996045</v>
      </c>
      <c r="N343" s="210">
        <v>41.094000000000001</v>
      </c>
      <c r="O343" s="539">
        <v>41.094000000000001</v>
      </c>
      <c r="P343" s="539">
        <v>423.0996045</v>
      </c>
      <c r="Q343" s="539">
        <v>356.52487622763232</v>
      </c>
      <c r="R343" s="539">
        <v>111.92972615005499</v>
      </c>
      <c r="S343" s="539">
        <v>111.98846499999999</v>
      </c>
      <c r="T343" s="553"/>
      <c r="U343" s="179">
        <v>43.451096283655161</v>
      </c>
      <c r="V343" s="179"/>
      <c r="W343" s="179"/>
      <c r="X343" s="177"/>
      <c r="Y343" s="177"/>
      <c r="Z343" s="177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</row>
    <row r="344" spans="1:42" s="259" customFormat="1" x14ac:dyDescent="0.25">
      <c r="A344" s="553"/>
      <c r="B344" s="553"/>
      <c r="C344" s="553"/>
      <c r="D344" s="552"/>
      <c r="E344" s="560"/>
      <c r="F344" s="559"/>
      <c r="G344" s="559"/>
      <c r="H344" s="549"/>
      <c r="I344" s="542"/>
      <c r="J344" s="541"/>
      <c r="K344" s="539">
        <v>0</v>
      </c>
      <c r="L344" s="210">
        <v>356.52487622763232</v>
      </c>
      <c r="M344" s="210">
        <v>423.0996045</v>
      </c>
      <c r="N344" s="210">
        <v>41.094000000000001</v>
      </c>
      <c r="O344" s="539">
        <v>41.094000000000001</v>
      </c>
      <c r="P344" s="539">
        <v>423.0996045</v>
      </c>
      <c r="Q344" s="539">
        <v>356.52487622763232</v>
      </c>
      <c r="R344" s="539">
        <v>111.98846499999999</v>
      </c>
      <c r="S344" s="539">
        <v>111.98846499999999</v>
      </c>
      <c r="T344" s="553"/>
      <c r="U344" s="179">
        <v>43.509835133600163</v>
      </c>
      <c r="V344" s="179"/>
      <c r="W344" s="179"/>
      <c r="X344" s="177"/>
      <c r="Y344" s="177"/>
      <c r="Z344" s="177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</row>
    <row r="345" spans="1:42" s="259" customFormat="1" x14ac:dyDescent="0.25">
      <c r="A345" s="553" t="s">
        <v>3444</v>
      </c>
      <c r="B345" s="553" t="s">
        <v>3443</v>
      </c>
      <c r="C345" s="553" t="s">
        <v>476</v>
      </c>
      <c r="D345" s="552">
        <v>1120</v>
      </c>
      <c r="E345" s="539" t="s">
        <v>697</v>
      </c>
      <c r="F345" s="558" t="s">
        <v>3447</v>
      </c>
      <c r="G345" s="557" t="s">
        <v>3446</v>
      </c>
      <c r="H345" s="549">
        <v>40</v>
      </c>
      <c r="I345" s="540"/>
      <c r="J345" s="541"/>
      <c r="K345" s="548">
        <v>0.04</v>
      </c>
      <c r="L345" s="210">
        <v>356.50487622763228</v>
      </c>
      <c r="M345" s="210">
        <v>423.0996045</v>
      </c>
      <c r="N345" s="210">
        <v>41.094000000000001</v>
      </c>
      <c r="O345" s="539">
        <v>41.094000000000001</v>
      </c>
      <c r="P345" s="539">
        <v>423.0996045</v>
      </c>
      <c r="Q345" s="539">
        <v>356.4848762276323</v>
      </c>
      <c r="R345" s="539">
        <v>112.008465</v>
      </c>
      <c r="S345" s="539">
        <v>112.028465</v>
      </c>
      <c r="T345" s="538"/>
      <c r="U345" s="179">
        <v>43.529835133600173</v>
      </c>
      <c r="V345" s="179"/>
      <c r="W345" s="179"/>
      <c r="X345" s="177"/>
      <c r="Y345" s="177"/>
      <c r="Z345" s="177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</row>
    <row r="346" spans="1:42" x14ac:dyDescent="0.25">
      <c r="A346" s="553"/>
      <c r="B346" s="553"/>
      <c r="C346" s="553"/>
      <c r="D346" s="552"/>
      <c r="E346" s="542"/>
      <c r="F346" s="556"/>
      <c r="G346" s="556"/>
      <c r="H346" s="549"/>
      <c r="I346" s="542"/>
      <c r="J346" s="541"/>
      <c r="K346" s="539">
        <v>0</v>
      </c>
      <c r="L346" s="210">
        <v>356.4848762276323</v>
      </c>
      <c r="M346" s="210">
        <v>423.0996045</v>
      </c>
      <c r="N346" s="210">
        <v>41.094000000000001</v>
      </c>
      <c r="O346" s="539">
        <v>41.094000000000001</v>
      </c>
      <c r="P346" s="539">
        <v>423.0996045</v>
      </c>
      <c r="Q346" s="539">
        <v>356.4848762276323</v>
      </c>
      <c r="R346" s="539">
        <v>112.028465</v>
      </c>
      <c r="S346" s="539">
        <v>112.028465</v>
      </c>
      <c r="T346" s="553"/>
      <c r="U346" s="179">
        <v>43.549835133600169</v>
      </c>
      <c r="V346" s="179"/>
      <c r="W346" s="179"/>
      <c r="AB346" s="177"/>
    </row>
    <row r="347" spans="1:42" x14ac:dyDescent="0.25">
      <c r="A347" s="553"/>
      <c r="B347" s="553"/>
      <c r="C347" s="553"/>
      <c r="D347" s="552"/>
      <c r="E347" s="542"/>
      <c r="F347" s="556"/>
      <c r="G347" s="556"/>
      <c r="H347" s="549"/>
      <c r="I347" s="542"/>
      <c r="J347" s="541"/>
      <c r="K347" s="539">
        <v>0.11303000000000001</v>
      </c>
      <c r="L347" s="210">
        <v>356.42836122763231</v>
      </c>
      <c r="M347" s="210">
        <v>423.0996045</v>
      </c>
      <c r="N347" s="210">
        <v>41.094000000000001</v>
      </c>
      <c r="O347" s="539">
        <v>41.094000000000001</v>
      </c>
      <c r="P347" s="539">
        <v>423.0996045</v>
      </c>
      <c r="Q347" s="539">
        <v>356.37184622763232</v>
      </c>
      <c r="R347" s="539">
        <v>112.08497999999999</v>
      </c>
      <c r="S347" s="539">
        <v>112.14149499999999</v>
      </c>
      <c r="T347" s="553"/>
      <c r="U347" s="179">
        <v>43.606350133600159</v>
      </c>
      <c r="V347" s="179"/>
      <c r="W347" s="179"/>
      <c r="AB347" s="177"/>
    </row>
    <row r="348" spans="1:42" x14ac:dyDescent="0.25">
      <c r="A348" s="553" t="s">
        <v>3444</v>
      </c>
      <c r="B348" s="553" t="s">
        <v>3443</v>
      </c>
      <c r="C348" s="553" t="s">
        <v>2001</v>
      </c>
      <c r="D348" s="552">
        <v>1121</v>
      </c>
      <c r="E348" s="542" t="s">
        <v>3445</v>
      </c>
      <c r="F348" s="556" t="s">
        <v>1999</v>
      </c>
      <c r="G348" s="555" t="s">
        <v>1998</v>
      </c>
      <c r="H348" s="554"/>
      <c r="I348" s="542"/>
      <c r="J348" s="541"/>
      <c r="K348" s="548">
        <v>0</v>
      </c>
      <c r="L348" s="210">
        <v>356.37184622763232</v>
      </c>
      <c r="M348" s="210">
        <v>423.0996045</v>
      </c>
      <c r="N348" s="210">
        <v>41.094000000000001</v>
      </c>
      <c r="O348" s="539">
        <v>41.094000000000001</v>
      </c>
      <c r="P348" s="539">
        <v>423.0996045</v>
      </c>
      <c r="Q348" s="539">
        <v>356.37184622763232</v>
      </c>
      <c r="R348" s="539">
        <v>112.14149499999999</v>
      </c>
      <c r="S348" s="539">
        <v>112.14149499999999</v>
      </c>
      <c r="T348" s="538"/>
      <c r="U348" s="179">
        <v>43.662865133600164</v>
      </c>
      <c r="V348" s="179"/>
      <c r="W348" s="179"/>
      <c r="AB348" s="177"/>
    </row>
    <row r="349" spans="1:42" x14ac:dyDescent="0.25">
      <c r="A349" s="553"/>
      <c r="B349" s="553"/>
      <c r="C349" s="553"/>
      <c r="D349" s="552"/>
      <c r="E349" s="551"/>
      <c r="F349" s="550"/>
      <c r="G349" s="544"/>
      <c r="H349" s="549">
        <v>40</v>
      </c>
      <c r="I349" s="540"/>
      <c r="J349" s="541"/>
      <c r="K349" s="548">
        <v>0.23050308999999999</v>
      </c>
      <c r="L349" s="210">
        <v>356.25659468263234</v>
      </c>
      <c r="M349" s="210">
        <v>423.0996045</v>
      </c>
      <c r="N349" s="210">
        <v>41.094000000000001</v>
      </c>
      <c r="O349" s="539">
        <v>41.094000000000001</v>
      </c>
      <c r="P349" s="539">
        <v>423.0996045</v>
      </c>
      <c r="Q349" s="539">
        <v>356.1413431376323</v>
      </c>
      <c r="R349" s="539">
        <v>112.25674654499998</v>
      </c>
      <c r="S349" s="539">
        <v>112.37199808999999</v>
      </c>
      <c r="T349" s="538"/>
      <c r="U349" s="179">
        <v>43.778116678600156</v>
      </c>
      <c r="V349" s="179"/>
      <c r="W349" s="179"/>
      <c r="AB349" s="177"/>
    </row>
    <row r="350" spans="1:42" x14ac:dyDescent="0.25">
      <c r="A350" s="547"/>
      <c r="B350" s="547"/>
      <c r="C350" s="547"/>
      <c r="D350" s="546"/>
      <c r="E350" s="542"/>
      <c r="F350" s="545"/>
      <c r="G350" s="544"/>
      <c r="H350" s="543"/>
      <c r="I350" s="542"/>
      <c r="J350" s="541"/>
      <c r="K350" s="540">
        <v>-2.6299999999999998E-6</v>
      </c>
      <c r="L350" s="210">
        <v>356.14134445263232</v>
      </c>
      <c r="M350" s="210">
        <v>423.0996045</v>
      </c>
      <c r="N350" s="210">
        <v>41.094000000000001</v>
      </c>
      <c r="O350" s="539">
        <v>41.094000000000001</v>
      </c>
      <c r="P350" s="539">
        <v>423.0996045</v>
      </c>
      <c r="Q350" s="539">
        <v>356.14134576763229</v>
      </c>
      <c r="R350" s="539">
        <v>112.371996775</v>
      </c>
      <c r="S350" s="539">
        <v>112.37199545999999</v>
      </c>
      <c r="T350" s="538" t="s">
        <v>2833</v>
      </c>
      <c r="U350" s="179">
        <v>43.893366908600171</v>
      </c>
      <c r="V350" s="210"/>
      <c r="W350" s="210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</row>
    <row r="351" spans="1:42" s="259" customFormat="1" x14ac:dyDescent="0.2">
      <c r="A351" s="233" t="s">
        <v>3444</v>
      </c>
      <c r="B351" s="233" t="s">
        <v>3443</v>
      </c>
      <c r="C351" s="233" t="s">
        <v>3442</v>
      </c>
      <c r="D351" s="281"/>
      <c r="E351" s="210"/>
      <c r="F351" s="537"/>
      <c r="G351" s="379"/>
      <c r="H351" s="536"/>
      <c r="I351" s="210"/>
      <c r="J351" s="279"/>
      <c r="K351" s="534">
        <v>0</v>
      </c>
      <c r="L351" s="210">
        <v>356.14134576763229</v>
      </c>
      <c r="M351" s="210">
        <v>423.0996045</v>
      </c>
      <c r="N351" s="210">
        <v>41.094000000000001</v>
      </c>
      <c r="O351" s="210">
        <v>41.094000000000001</v>
      </c>
      <c r="P351" s="210">
        <v>423.0996045</v>
      </c>
      <c r="Q351" s="210">
        <v>356.14134576763229</v>
      </c>
      <c r="R351" s="210">
        <v>112.37199545999999</v>
      </c>
      <c r="S351" s="210">
        <v>112.37199545999999</v>
      </c>
      <c r="T351" s="255"/>
      <c r="U351" s="179">
        <v>43.893365593600166</v>
      </c>
      <c r="V351" s="210"/>
      <c r="W351" s="210"/>
      <c r="AB351" s="260"/>
    </row>
    <row r="352" spans="1:42" s="259" customFormat="1" x14ac:dyDescent="0.2">
      <c r="A352" s="233" t="s">
        <v>3441</v>
      </c>
      <c r="B352" s="233"/>
      <c r="C352" s="233"/>
      <c r="D352" s="281"/>
      <c r="E352" s="210"/>
      <c r="F352" s="537"/>
      <c r="G352" s="379"/>
      <c r="H352" s="536"/>
      <c r="I352" s="210"/>
      <c r="J352" s="535"/>
      <c r="K352" s="534">
        <v>0</v>
      </c>
      <c r="L352" s="210">
        <v>356.14134576763229</v>
      </c>
      <c r="M352" s="210">
        <v>423.0996045</v>
      </c>
      <c r="N352" s="210">
        <v>41.094000000000001</v>
      </c>
      <c r="O352" s="210">
        <v>41.094000000000001</v>
      </c>
      <c r="P352" s="210">
        <v>423.0996045</v>
      </c>
      <c r="Q352" s="210">
        <v>356.14134576763229</v>
      </c>
      <c r="R352" s="210">
        <v>112.37199545999999</v>
      </c>
      <c r="S352" s="210">
        <v>112.37199545999999</v>
      </c>
      <c r="T352" s="255"/>
      <c r="U352" s="179">
        <v>43.893365593600166</v>
      </c>
      <c r="V352" s="210"/>
      <c r="W352" s="210"/>
      <c r="AB352" s="260"/>
    </row>
    <row r="353" spans="1:23" x14ac:dyDescent="0.25">
      <c r="A353" s="514" t="s">
        <v>3092</v>
      </c>
      <c r="B353" s="514" t="s">
        <v>3440</v>
      </c>
      <c r="C353" s="514" t="s">
        <v>1992</v>
      </c>
      <c r="D353" s="513">
        <v>1124</v>
      </c>
      <c r="E353" s="507" t="s">
        <v>3439</v>
      </c>
      <c r="F353" s="512"/>
      <c r="G353" s="511" t="s">
        <v>1989</v>
      </c>
      <c r="H353" s="510">
        <v>40</v>
      </c>
      <c r="I353" s="507"/>
      <c r="J353" s="509"/>
      <c r="K353" s="507">
        <v>5.7403999999999997E-2</v>
      </c>
      <c r="L353" s="210">
        <v>356.11264376763228</v>
      </c>
      <c r="M353" s="210">
        <v>423.0996045</v>
      </c>
      <c r="N353" s="210">
        <v>41.094000000000001</v>
      </c>
      <c r="O353" s="507">
        <v>41.094000000000001</v>
      </c>
      <c r="P353" s="507">
        <v>423.0996045</v>
      </c>
      <c r="Q353" s="507">
        <v>356.08394176763227</v>
      </c>
      <c r="R353" s="507">
        <v>112.40069746</v>
      </c>
      <c r="S353" s="507">
        <v>112.42939946</v>
      </c>
      <c r="T353" s="528"/>
      <c r="U353" s="179">
        <v>43.922067593600175</v>
      </c>
      <c r="V353" s="179"/>
      <c r="W353" s="179"/>
    </row>
    <row r="354" spans="1:23" x14ac:dyDescent="0.25">
      <c r="A354" s="523"/>
      <c r="B354" s="523"/>
      <c r="C354" s="523"/>
      <c r="D354" s="522"/>
      <c r="E354" s="523" t="s">
        <v>624</v>
      </c>
      <c r="F354" s="520"/>
      <c r="G354" s="533" t="s">
        <v>2209</v>
      </c>
      <c r="H354" s="532">
        <v>40</v>
      </c>
      <c r="I354" s="517"/>
      <c r="J354" s="524"/>
      <c r="K354" s="517">
        <v>0.189001</v>
      </c>
      <c r="L354" s="210">
        <v>355.98944126763229</v>
      </c>
      <c r="M354" s="210">
        <v>423.0996045</v>
      </c>
      <c r="N354" s="210">
        <v>41.094000000000001</v>
      </c>
      <c r="O354" s="507">
        <v>41.094000000000001</v>
      </c>
      <c r="P354" s="507">
        <v>423.0996045</v>
      </c>
      <c r="Q354" s="507">
        <v>355.89494076763225</v>
      </c>
      <c r="R354" s="517">
        <v>112.52389996000001</v>
      </c>
      <c r="S354" s="517">
        <v>112.61840046</v>
      </c>
      <c r="T354" s="531"/>
      <c r="U354" s="179">
        <v>44.04527009360018</v>
      </c>
      <c r="V354" s="179"/>
      <c r="W354" s="179"/>
    </row>
    <row r="355" spans="1:23" x14ac:dyDescent="0.25">
      <c r="A355" s="523" t="s">
        <v>3092</v>
      </c>
      <c r="B355" s="523" t="s">
        <v>3440</v>
      </c>
      <c r="C355" s="523" t="s">
        <v>2208</v>
      </c>
      <c r="D355" s="522">
        <v>1127</v>
      </c>
      <c r="E355" s="526" t="s">
        <v>3438</v>
      </c>
      <c r="F355" s="520"/>
      <c r="G355" s="520" t="s">
        <v>3401</v>
      </c>
      <c r="H355" s="525">
        <v>36</v>
      </c>
      <c r="I355" s="516"/>
      <c r="J355" s="524"/>
      <c r="K355" s="517">
        <v>0.183363</v>
      </c>
      <c r="L355" s="210">
        <v>355.80325926763226</v>
      </c>
      <c r="M355" s="210">
        <v>423.0996045</v>
      </c>
      <c r="N355" s="210">
        <v>41.094000000000001</v>
      </c>
      <c r="O355" s="507">
        <v>41.094000000000001</v>
      </c>
      <c r="P355" s="507">
        <v>423.0996045</v>
      </c>
      <c r="Q355" s="507">
        <v>355.71157776763226</v>
      </c>
      <c r="R355" s="517">
        <v>112.71008196</v>
      </c>
      <c r="S355" s="517">
        <v>112.80176346</v>
      </c>
      <c r="T355" s="517"/>
      <c r="U355" s="179">
        <v>44.231452093600168</v>
      </c>
      <c r="V355" s="179"/>
      <c r="W355" s="179"/>
    </row>
    <row r="356" spans="1:23" x14ac:dyDescent="0.25">
      <c r="A356" s="523"/>
      <c r="B356" s="523"/>
      <c r="C356" s="523"/>
      <c r="D356" s="522"/>
      <c r="E356" s="521" t="s">
        <v>624</v>
      </c>
      <c r="F356" s="520"/>
      <c r="G356" s="520"/>
      <c r="H356" s="519"/>
      <c r="I356" s="507"/>
      <c r="J356" s="524"/>
      <c r="K356" s="517">
        <v>0</v>
      </c>
      <c r="L356" s="210">
        <v>355.71157776763226</v>
      </c>
      <c r="M356" s="210">
        <v>423.0996045</v>
      </c>
      <c r="N356" s="210">
        <v>41.094000000000001</v>
      </c>
      <c r="O356" s="507">
        <v>41.094000000000001</v>
      </c>
      <c r="P356" s="507">
        <v>423.0996045</v>
      </c>
      <c r="Q356" s="507">
        <v>355.71157776763226</v>
      </c>
      <c r="R356" s="517">
        <v>112.80176346</v>
      </c>
      <c r="S356" s="517">
        <v>112.80176346</v>
      </c>
      <c r="T356" s="517"/>
      <c r="U356" s="179">
        <v>44.323133593600176</v>
      </c>
      <c r="V356" s="179"/>
      <c r="W356" s="179"/>
    </row>
    <row r="357" spans="1:23" x14ac:dyDescent="0.25">
      <c r="A357" s="523" t="s">
        <v>3092</v>
      </c>
      <c r="B357" s="523" t="s">
        <v>3440</v>
      </c>
      <c r="C357" s="523" t="s">
        <v>2185</v>
      </c>
      <c r="D357" s="522">
        <v>1128</v>
      </c>
      <c r="E357" s="526" t="s">
        <v>3437</v>
      </c>
      <c r="F357" s="520"/>
      <c r="G357" s="520" t="s">
        <v>2183</v>
      </c>
      <c r="H357" s="525"/>
      <c r="I357" s="507"/>
      <c r="J357" s="524"/>
      <c r="K357" s="517">
        <v>0</v>
      </c>
      <c r="L357" s="210">
        <v>355.71157776763226</v>
      </c>
      <c r="M357" s="210">
        <v>423.0996045</v>
      </c>
      <c r="N357" s="210">
        <v>41.094000000000001</v>
      </c>
      <c r="O357" s="507">
        <v>41.094000000000001</v>
      </c>
      <c r="P357" s="507">
        <v>423.0996045</v>
      </c>
      <c r="Q357" s="507">
        <v>355.71157776763226</v>
      </c>
      <c r="R357" s="517">
        <v>112.80176346</v>
      </c>
      <c r="S357" s="517">
        <v>112.80176346</v>
      </c>
      <c r="T357" s="517"/>
      <c r="U357" s="179">
        <v>44.323133593600176</v>
      </c>
      <c r="V357" s="179"/>
      <c r="W357" s="179"/>
    </row>
    <row r="358" spans="1:23" x14ac:dyDescent="0.25">
      <c r="A358" s="514"/>
      <c r="B358" s="514"/>
      <c r="C358" s="514"/>
      <c r="D358" s="513"/>
      <c r="E358" s="529"/>
      <c r="F358" s="528"/>
      <c r="G358" s="528" t="s">
        <v>1973</v>
      </c>
      <c r="H358" s="527">
        <v>40</v>
      </c>
      <c r="I358" s="507"/>
      <c r="J358" s="524"/>
      <c r="K358" s="507">
        <v>9.6509999999999999E-2</v>
      </c>
      <c r="L358" s="210">
        <v>355.66332276763228</v>
      </c>
      <c r="M358" s="210">
        <v>423.0996045</v>
      </c>
      <c r="N358" s="210">
        <v>41.094000000000001</v>
      </c>
      <c r="O358" s="507">
        <v>41.094000000000001</v>
      </c>
      <c r="P358" s="507">
        <v>423.0996045</v>
      </c>
      <c r="Q358" s="507">
        <v>355.61506776763224</v>
      </c>
      <c r="R358" s="507">
        <v>112.85001846</v>
      </c>
      <c r="S358" s="507">
        <v>112.89827346</v>
      </c>
      <c r="T358" s="507"/>
      <c r="U358" s="179">
        <v>44.371388593600173</v>
      </c>
      <c r="V358" s="179"/>
      <c r="W358" s="179"/>
    </row>
    <row r="359" spans="1:23" x14ac:dyDescent="0.25">
      <c r="A359" s="514" t="s">
        <v>3092</v>
      </c>
      <c r="B359" s="514" t="s">
        <v>3440</v>
      </c>
      <c r="C359" s="514" t="s">
        <v>111</v>
      </c>
      <c r="D359" s="513">
        <v>1129</v>
      </c>
      <c r="E359" s="529" t="s">
        <v>163</v>
      </c>
      <c r="F359" s="528" t="s">
        <v>3146</v>
      </c>
      <c r="G359" s="528" t="s">
        <v>3145</v>
      </c>
      <c r="H359" s="527">
        <v>40</v>
      </c>
      <c r="I359" s="507"/>
      <c r="J359" s="509"/>
      <c r="K359" s="507">
        <v>0</v>
      </c>
      <c r="L359" s="210">
        <v>355.61506776763224</v>
      </c>
      <c r="M359" s="210">
        <v>423.0996045</v>
      </c>
      <c r="N359" s="210">
        <v>41.094000000000001</v>
      </c>
      <c r="O359" s="507">
        <v>41.094000000000001</v>
      </c>
      <c r="P359" s="507">
        <v>423.0996045</v>
      </c>
      <c r="Q359" s="507">
        <v>355.61506776763224</v>
      </c>
      <c r="R359" s="507">
        <v>112.89827346</v>
      </c>
      <c r="S359" s="507">
        <v>112.89827346</v>
      </c>
      <c r="T359" s="507"/>
      <c r="U359" s="179">
        <v>44.419643593600171</v>
      </c>
      <c r="V359" s="179"/>
      <c r="W359" s="179"/>
    </row>
    <row r="360" spans="1:23" x14ac:dyDescent="0.25">
      <c r="A360" s="514"/>
      <c r="B360" s="514"/>
      <c r="C360" s="514"/>
      <c r="D360" s="513"/>
      <c r="E360" s="529"/>
      <c r="F360" s="528"/>
      <c r="G360" s="528" t="s">
        <v>3144</v>
      </c>
      <c r="H360" s="527"/>
      <c r="I360" s="507"/>
      <c r="J360" s="524"/>
      <c r="K360" s="507">
        <v>5.5879999999999999E-2</v>
      </c>
      <c r="L360" s="210">
        <v>355.58712776763224</v>
      </c>
      <c r="M360" s="210">
        <v>423.0996045</v>
      </c>
      <c r="N360" s="210">
        <v>41.094000000000001</v>
      </c>
      <c r="O360" s="507">
        <v>41.094000000000001</v>
      </c>
      <c r="P360" s="507">
        <v>423.0996045</v>
      </c>
      <c r="Q360" s="507">
        <v>355.55918776763224</v>
      </c>
      <c r="R360" s="507">
        <v>112.92621346</v>
      </c>
      <c r="S360" s="507">
        <v>112.95415346</v>
      </c>
      <c r="T360" s="507"/>
      <c r="U360" s="179">
        <v>44.447583593600172</v>
      </c>
      <c r="V360" s="179"/>
      <c r="W360" s="179"/>
    </row>
    <row r="361" spans="1:23" x14ac:dyDescent="0.25">
      <c r="A361" s="523"/>
      <c r="B361" s="523"/>
      <c r="C361" s="523"/>
      <c r="D361" s="522"/>
      <c r="E361" s="521" t="s">
        <v>624</v>
      </c>
      <c r="F361" s="520"/>
      <c r="G361" s="520" t="s">
        <v>3143</v>
      </c>
      <c r="H361" s="525">
        <v>40</v>
      </c>
      <c r="I361" s="517"/>
      <c r="J361" s="509"/>
      <c r="K361" s="250">
        <v>7.8206499999999998E-2</v>
      </c>
      <c r="L361" s="210">
        <v>355.5200845176322</v>
      </c>
      <c r="M361" s="210">
        <v>423.0996045</v>
      </c>
      <c r="N361" s="210">
        <v>41.094000000000001</v>
      </c>
      <c r="O361" s="507">
        <v>41.094000000000001</v>
      </c>
      <c r="P361" s="507">
        <v>423.0996045</v>
      </c>
      <c r="Q361" s="507">
        <v>355.48098126763222</v>
      </c>
      <c r="R361" s="517">
        <v>112.99325671</v>
      </c>
      <c r="S361" s="517">
        <v>113.03235995999999</v>
      </c>
      <c r="T361" s="517" t="s">
        <v>3403</v>
      </c>
      <c r="U361" s="179">
        <v>44.514626843600169</v>
      </c>
      <c r="V361" s="179"/>
      <c r="W361" s="179"/>
    </row>
    <row r="362" spans="1:23" x14ac:dyDescent="0.25">
      <c r="A362" s="523" t="s">
        <v>3092</v>
      </c>
      <c r="B362" s="523" t="s">
        <v>3440</v>
      </c>
      <c r="C362" s="523" t="s">
        <v>2198</v>
      </c>
      <c r="D362" s="522">
        <v>1132</v>
      </c>
      <c r="E362" s="526" t="s">
        <v>3436</v>
      </c>
      <c r="F362" s="520" t="s">
        <v>3404</v>
      </c>
      <c r="G362" s="520" t="s">
        <v>2195</v>
      </c>
      <c r="H362" s="525">
        <v>40</v>
      </c>
      <c r="I362" s="517"/>
      <c r="J362" s="509"/>
      <c r="K362" s="517">
        <v>0.25</v>
      </c>
      <c r="L362" s="210">
        <v>355.35598126763222</v>
      </c>
      <c r="M362" s="210">
        <v>423.0996045</v>
      </c>
      <c r="N362" s="210">
        <v>41.094000000000001</v>
      </c>
      <c r="O362" s="507">
        <v>41.094000000000001</v>
      </c>
      <c r="P362" s="507">
        <v>423.0996045</v>
      </c>
      <c r="Q362" s="507">
        <v>355.23098126763222</v>
      </c>
      <c r="R362" s="517">
        <v>113.15735995999999</v>
      </c>
      <c r="S362" s="517">
        <v>113.28235995999999</v>
      </c>
      <c r="T362" s="517"/>
      <c r="U362" s="179">
        <v>44.678730093600166</v>
      </c>
      <c r="V362" s="179"/>
      <c r="W362" s="179"/>
    </row>
    <row r="363" spans="1:23" x14ac:dyDescent="0.25">
      <c r="A363" s="523"/>
      <c r="B363" s="523"/>
      <c r="C363" s="523"/>
      <c r="D363" s="522"/>
      <c r="E363" s="521" t="s">
        <v>624</v>
      </c>
      <c r="F363" s="520"/>
      <c r="G363" s="520" t="s">
        <v>3140</v>
      </c>
      <c r="H363" s="525">
        <v>40</v>
      </c>
      <c r="I363" s="517"/>
      <c r="J363" s="509"/>
      <c r="K363" s="250">
        <v>7.8206499999999998E-2</v>
      </c>
      <c r="L363" s="210">
        <v>355.19187801763223</v>
      </c>
      <c r="M363" s="210">
        <v>423.0996045</v>
      </c>
      <c r="N363" s="210">
        <v>41.094000000000001</v>
      </c>
      <c r="O363" s="507">
        <v>41.094000000000001</v>
      </c>
      <c r="P363" s="507">
        <v>423.0996045</v>
      </c>
      <c r="Q363" s="507">
        <v>355.1527747676322</v>
      </c>
      <c r="R363" s="517">
        <v>113.32146320999999</v>
      </c>
      <c r="S363" s="517">
        <v>113.36056645999999</v>
      </c>
      <c r="T363" s="517" t="s">
        <v>3403</v>
      </c>
      <c r="U363" s="179">
        <v>44.842833343600162</v>
      </c>
      <c r="V363" s="179"/>
      <c r="W363" s="179"/>
    </row>
    <row r="364" spans="1:23" x14ac:dyDescent="0.25">
      <c r="A364" s="523"/>
      <c r="B364" s="523"/>
      <c r="C364" s="523"/>
      <c r="D364" s="522"/>
      <c r="E364" s="521"/>
      <c r="F364" s="520"/>
      <c r="G364" s="520" t="s">
        <v>1973</v>
      </c>
      <c r="H364" s="525">
        <v>40</v>
      </c>
      <c r="I364" s="517"/>
      <c r="J364" s="524"/>
      <c r="K364" s="517">
        <v>9.9516999999999994E-2</v>
      </c>
      <c r="L364" s="210">
        <v>355.1030162676322</v>
      </c>
      <c r="M364" s="210">
        <v>423.0996045</v>
      </c>
      <c r="N364" s="210">
        <v>41.094000000000001</v>
      </c>
      <c r="O364" s="507">
        <v>41.094000000000001</v>
      </c>
      <c r="P364" s="507">
        <v>423.0996045</v>
      </c>
      <c r="Q364" s="507">
        <v>355.0532577676322</v>
      </c>
      <c r="R364" s="517">
        <v>113.41032496</v>
      </c>
      <c r="S364" s="517">
        <v>113.46008345999999</v>
      </c>
      <c r="T364" s="517"/>
      <c r="U364" s="179">
        <v>44.931695093600169</v>
      </c>
      <c r="V364" s="179"/>
      <c r="W364" s="179"/>
    </row>
    <row r="365" spans="1:23" x14ac:dyDescent="0.25">
      <c r="A365" s="523" t="s">
        <v>3092</v>
      </c>
      <c r="B365" s="523" t="s">
        <v>3440</v>
      </c>
      <c r="C365" s="523" t="s">
        <v>2205</v>
      </c>
      <c r="D365" s="522">
        <v>1136</v>
      </c>
      <c r="E365" s="526" t="s">
        <v>3435</v>
      </c>
      <c r="F365" s="520"/>
      <c r="G365" s="520" t="s">
        <v>3401</v>
      </c>
      <c r="H365" s="525">
        <v>36</v>
      </c>
      <c r="I365" s="517"/>
      <c r="J365" s="524"/>
      <c r="K365" s="517">
        <v>0.183363</v>
      </c>
      <c r="L365" s="210">
        <v>354.96157626763221</v>
      </c>
      <c r="M365" s="210">
        <v>423.0996045</v>
      </c>
      <c r="N365" s="210">
        <v>41.094000000000001</v>
      </c>
      <c r="O365" s="507">
        <v>41.094000000000001</v>
      </c>
      <c r="P365" s="507">
        <v>423.0996045</v>
      </c>
      <c r="Q365" s="507">
        <v>354.86989476763222</v>
      </c>
      <c r="R365" s="517">
        <v>113.55176495999999</v>
      </c>
      <c r="S365" s="517">
        <v>113.64344645999999</v>
      </c>
      <c r="T365" s="517"/>
      <c r="U365" s="179">
        <v>45.073135093600158</v>
      </c>
      <c r="V365" s="179"/>
      <c r="W365" s="179"/>
    </row>
    <row r="366" spans="1:23" x14ac:dyDescent="0.25">
      <c r="A366" s="523"/>
      <c r="B366" s="523"/>
      <c r="C366" s="523"/>
      <c r="D366" s="522"/>
      <c r="E366" s="526" t="s">
        <v>624</v>
      </c>
      <c r="F366" s="520"/>
      <c r="G366" s="520"/>
      <c r="H366" s="525"/>
      <c r="I366" s="517"/>
      <c r="J366" s="524"/>
      <c r="K366" s="517">
        <v>0</v>
      </c>
      <c r="L366" s="210">
        <v>354.86989476763222</v>
      </c>
      <c r="M366" s="210">
        <v>423.0996045</v>
      </c>
      <c r="N366" s="210">
        <v>41.094000000000001</v>
      </c>
      <c r="O366" s="507">
        <v>41.094000000000001</v>
      </c>
      <c r="P366" s="507">
        <v>423.0996045</v>
      </c>
      <c r="Q366" s="507">
        <v>354.86989476763222</v>
      </c>
      <c r="R366" s="517">
        <v>113.64344645999999</v>
      </c>
      <c r="S366" s="517">
        <v>113.64344645999999</v>
      </c>
      <c r="T366" s="517"/>
      <c r="U366" s="179">
        <v>45.164816593600165</v>
      </c>
      <c r="V366" s="179"/>
      <c r="W366" s="179"/>
    </row>
    <row r="367" spans="1:23" x14ac:dyDescent="0.25">
      <c r="A367" s="523" t="s">
        <v>3018</v>
      </c>
      <c r="B367" s="523" t="s">
        <v>3018</v>
      </c>
      <c r="C367" s="523" t="s">
        <v>3018</v>
      </c>
      <c r="D367" s="522" t="s">
        <v>3018</v>
      </c>
      <c r="E367" s="526" t="s">
        <v>3018</v>
      </c>
      <c r="F367" s="520"/>
      <c r="G367" s="520"/>
      <c r="H367" s="525"/>
      <c r="I367" s="517"/>
      <c r="J367" s="524"/>
      <c r="K367" s="517">
        <v>0</v>
      </c>
      <c r="L367" s="210">
        <v>354.86989476763222</v>
      </c>
      <c r="M367" s="210">
        <v>423.0996045</v>
      </c>
      <c r="N367" s="210">
        <v>41.094000000000001</v>
      </c>
      <c r="O367" s="507">
        <v>41.094000000000001</v>
      </c>
      <c r="P367" s="507">
        <v>423.0996045</v>
      </c>
      <c r="Q367" s="507">
        <v>354.86989476763222</v>
      </c>
      <c r="R367" s="517">
        <v>113.64344645999999</v>
      </c>
      <c r="S367" s="517">
        <v>113.64344645999999</v>
      </c>
      <c r="T367" s="517" t="s">
        <v>3018</v>
      </c>
      <c r="U367" s="179">
        <v>45.164816593600165</v>
      </c>
      <c r="V367" s="179"/>
      <c r="W367" s="179"/>
    </row>
    <row r="368" spans="1:23" x14ac:dyDescent="0.25">
      <c r="A368" s="523"/>
      <c r="B368" s="523"/>
      <c r="C368" s="523"/>
      <c r="D368" s="522"/>
      <c r="E368" s="526" t="s">
        <v>624</v>
      </c>
      <c r="F368" s="520"/>
      <c r="G368" s="520" t="s">
        <v>3408</v>
      </c>
      <c r="H368" s="525">
        <v>36</v>
      </c>
      <c r="I368" s="517"/>
      <c r="J368" s="524"/>
      <c r="K368" s="250">
        <v>0.45019300000000001</v>
      </c>
      <c r="L368" s="210">
        <v>354.64479826763221</v>
      </c>
      <c r="M368" s="210">
        <v>423.0996045</v>
      </c>
      <c r="N368" s="210">
        <v>41.094000000000001</v>
      </c>
      <c r="O368" s="507">
        <v>41.094000000000001</v>
      </c>
      <c r="P368" s="507">
        <v>423.0996045</v>
      </c>
      <c r="Q368" s="507">
        <v>354.4197017676322</v>
      </c>
      <c r="R368" s="517">
        <v>113.86854295999998</v>
      </c>
      <c r="S368" s="517">
        <v>114.09363945999999</v>
      </c>
      <c r="T368" s="517" t="s">
        <v>3403</v>
      </c>
      <c r="U368" s="179">
        <v>45.389913093600157</v>
      </c>
      <c r="V368" s="179"/>
      <c r="W368" s="179"/>
    </row>
    <row r="369" spans="1:23" x14ac:dyDescent="0.25">
      <c r="A369" s="523"/>
      <c r="B369" s="523"/>
      <c r="C369" s="523"/>
      <c r="D369" s="522"/>
      <c r="E369" s="521" t="s">
        <v>624</v>
      </c>
      <c r="F369" s="520"/>
      <c r="G369" s="530"/>
      <c r="H369" s="519"/>
      <c r="I369" s="517"/>
      <c r="J369" s="524"/>
      <c r="K369" s="517">
        <v>0</v>
      </c>
      <c r="L369" s="210">
        <v>354.4197017676322</v>
      </c>
      <c r="M369" s="210">
        <v>423.0996045</v>
      </c>
      <c r="N369" s="210">
        <v>41.094000000000001</v>
      </c>
      <c r="O369" s="507">
        <v>41.094000000000001</v>
      </c>
      <c r="P369" s="507">
        <v>423.0996045</v>
      </c>
      <c r="Q369" s="507">
        <v>354.4197017676322</v>
      </c>
      <c r="R369" s="517">
        <v>114.09363945999999</v>
      </c>
      <c r="S369" s="517">
        <v>114.09363945999999</v>
      </c>
      <c r="T369" s="517"/>
      <c r="U369" s="179">
        <v>45.615009593600163</v>
      </c>
      <c r="V369" s="179"/>
      <c r="W369" s="179"/>
    </row>
    <row r="370" spans="1:23" x14ac:dyDescent="0.25">
      <c r="A370" s="523" t="s">
        <v>3092</v>
      </c>
      <c r="B370" s="523" t="s">
        <v>3440</v>
      </c>
      <c r="C370" s="523" t="s">
        <v>2203</v>
      </c>
      <c r="D370" s="522">
        <v>1142</v>
      </c>
      <c r="E370" s="526" t="s">
        <v>3434</v>
      </c>
      <c r="F370" s="520"/>
      <c r="G370" s="520" t="s">
        <v>3401</v>
      </c>
      <c r="H370" s="525">
        <v>36</v>
      </c>
      <c r="I370" s="517"/>
      <c r="J370" s="524"/>
      <c r="K370" s="517">
        <v>0.183363</v>
      </c>
      <c r="L370" s="210">
        <v>354.32802026763221</v>
      </c>
      <c r="M370" s="210">
        <v>423.0996045</v>
      </c>
      <c r="N370" s="210">
        <v>41.094000000000001</v>
      </c>
      <c r="O370" s="507">
        <v>41.094000000000001</v>
      </c>
      <c r="P370" s="507">
        <v>423.0996045</v>
      </c>
      <c r="Q370" s="507">
        <v>354.23633876763222</v>
      </c>
      <c r="R370" s="517">
        <v>114.18532095999998</v>
      </c>
      <c r="S370" s="517">
        <v>114.27700245999999</v>
      </c>
      <c r="T370" s="517"/>
      <c r="U370" s="179">
        <v>45.706691093600156</v>
      </c>
      <c r="V370" s="179"/>
      <c r="W370" s="179"/>
    </row>
    <row r="371" spans="1:23" x14ac:dyDescent="0.25">
      <c r="A371" s="523"/>
      <c r="B371" s="523"/>
      <c r="C371" s="523"/>
      <c r="D371" s="522"/>
      <c r="E371" s="526" t="s">
        <v>624</v>
      </c>
      <c r="F371" s="520"/>
      <c r="G371" s="520"/>
      <c r="H371" s="525"/>
      <c r="I371" s="517"/>
      <c r="J371" s="524"/>
      <c r="K371" s="517">
        <v>0</v>
      </c>
      <c r="L371" s="210">
        <v>354.23633876763222</v>
      </c>
      <c r="M371" s="210">
        <v>423.0996045</v>
      </c>
      <c r="N371" s="210">
        <v>41.094000000000001</v>
      </c>
      <c r="O371" s="507">
        <v>41.094000000000001</v>
      </c>
      <c r="P371" s="507">
        <v>423.0996045</v>
      </c>
      <c r="Q371" s="507">
        <v>354.23633876763222</v>
      </c>
      <c r="R371" s="517">
        <v>114.27700245999999</v>
      </c>
      <c r="S371" s="517">
        <v>114.27700245999999</v>
      </c>
      <c r="T371" s="517"/>
      <c r="U371" s="179">
        <v>45.798372593600163</v>
      </c>
      <c r="V371" s="179"/>
      <c r="W371" s="179"/>
    </row>
    <row r="372" spans="1:23" x14ac:dyDescent="0.25">
      <c r="A372" s="523" t="s">
        <v>3092</v>
      </c>
      <c r="B372" s="523" t="s">
        <v>3440</v>
      </c>
      <c r="C372" s="523" t="s">
        <v>2185</v>
      </c>
      <c r="D372" s="522">
        <v>1143</v>
      </c>
      <c r="E372" s="526" t="s">
        <v>3433</v>
      </c>
      <c r="F372" s="520"/>
      <c r="G372" s="520" t="s">
        <v>2183</v>
      </c>
      <c r="H372" s="525"/>
      <c r="I372" s="517"/>
      <c r="J372" s="524"/>
      <c r="K372" s="517">
        <v>0</v>
      </c>
      <c r="L372" s="210">
        <v>354.23633876763222</v>
      </c>
      <c r="M372" s="210">
        <v>423.0996045</v>
      </c>
      <c r="N372" s="210">
        <v>41.094000000000001</v>
      </c>
      <c r="O372" s="507">
        <v>41.094000000000001</v>
      </c>
      <c r="P372" s="507">
        <v>423.0996045</v>
      </c>
      <c r="Q372" s="507">
        <v>354.23633876763222</v>
      </c>
      <c r="R372" s="517">
        <v>114.27700245999999</v>
      </c>
      <c r="S372" s="517">
        <v>114.27700245999999</v>
      </c>
      <c r="T372" s="517"/>
      <c r="U372" s="179">
        <v>45.798372593600163</v>
      </c>
      <c r="V372" s="179"/>
      <c r="W372" s="179"/>
    </row>
    <row r="373" spans="1:23" x14ac:dyDescent="0.25">
      <c r="A373" s="514"/>
      <c r="B373" s="514"/>
      <c r="C373" s="514"/>
      <c r="D373" s="513"/>
      <c r="E373" s="529"/>
      <c r="F373" s="528"/>
      <c r="G373" s="528" t="s">
        <v>1973</v>
      </c>
      <c r="H373" s="527"/>
      <c r="I373" s="507"/>
      <c r="J373" s="524"/>
      <c r="K373" s="507">
        <v>9.6509999999999999E-2</v>
      </c>
      <c r="L373" s="210">
        <v>354.18808376763218</v>
      </c>
      <c r="M373" s="210">
        <v>423.0996045</v>
      </c>
      <c r="N373" s="210">
        <v>41.094000000000001</v>
      </c>
      <c r="O373" s="507">
        <v>41.094000000000001</v>
      </c>
      <c r="P373" s="507">
        <v>423.0996045</v>
      </c>
      <c r="Q373" s="507">
        <v>354.1398287676322</v>
      </c>
      <c r="R373" s="507">
        <v>114.32525745999999</v>
      </c>
      <c r="S373" s="507">
        <v>114.37351245999999</v>
      </c>
      <c r="T373" s="507"/>
      <c r="U373" s="179">
        <v>45.846627593600161</v>
      </c>
      <c r="V373" s="179"/>
      <c r="W373" s="179"/>
    </row>
    <row r="374" spans="1:23" x14ac:dyDescent="0.25">
      <c r="A374" s="514" t="s">
        <v>3092</v>
      </c>
      <c r="B374" s="514" t="s">
        <v>3440</v>
      </c>
      <c r="C374" s="514" t="s">
        <v>111</v>
      </c>
      <c r="D374" s="513">
        <v>1144</v>
      </c>
      <c r="E374" s="529" t="s">
        <v>170</v>
      </c>
      <c r="F374" s="528" t="s">
        <v>3146</v>
      </c>
      <c r="G374" s="528" t="s">
        <v>3145</v>
      </c>
      <c r="H374" s="527">
        <v>40</v>
      </c>
      <c r="I374" s="509"/>
      <c r="J374" s="509"/>
      <c r="K374" s="507">
        <v>0</v>
      </c>
      <c r="L374" s="210">
        <v>354.1398287676322</v>
      </c>
      <c r="M374" s="210">
        <v>423.0996045</v>
      </c>
      <c r="N374" s="210">
        <v>41.094000000000001</v>
      </c>
      <c r="O374" s="507">
        <v>41.094000000000001</v>
      </c>
      <c r="P374" s="507">
        <v>423.0996045</v>
      </c>
      <c r="Q374" s="507">
        <v>354.1398287676322</v>
      </c>
      <c r="R374" s="507">
        <v>114.37351245999999</v>
      </c>
      <c r="S374" s="507">
        <v>114.37351245999999</v>
      </c>
      <c r="T374" s="507"/>
      <c r="U374" s="179">
        <v>45.894882593600158</v>
      </c>
      <c r="V374" s="179"/>
      <c r="W374" s="179"/>
    </row>
    <row r="375" spans="1:23" x14ac:dyDescent="0.25">
      <c r="A375" s="514"/>
      <c r="B375" s="514"/>
      <c r="C375" s="514"/>
      <c r="D375" s="513"/>
      <c r="E375" s="529"/>
      <c r="F375" s="528"/>
      <c r="G375" s="528" t="s">
        <v>3144</v>
      </c>
      <c r="H375" s="527"/>
      <c r="I375" s="509"/>
      <c r="J375" s="524"/>
      <c r="K375" s="507">
        <v>5.5879999999999999E-2</v>
      </c>
      <c r="L375" s="210">
        <v>354.11188876763219</v>
      </c>
      <c r="M375" s="210">
        <v>423.0996045</v>
      </c>
      <c r="N375" s="210">
        <v>41.094000000000001</v>
      </c>
      <c r="O375" s="507">
        <v>41.094000000000001</v>
      </c>
      <c r="P375" s="507">
        <v>423.0996045</v>
      </c>
      <c r="Q375" s="507">
        <v>354.08394876763219</v>
      </c>
      <c r="R375" s="507">
        <v>114.40145245999999</v>
      </c>
      <c r="S375" s="507">
        <v>114.42939245999999</v>
      </c>
      <c r="T375" s="507"/>
      <c r="U375" s="179">
        <v>45.922822593600159</v>
      </c>
      <c r="V375" s="179"/>
      <c r="W375" s="179"/>
    </row>
    <row r="376" spans="1:23" x14ac:dyDescent="0.25">
      <c r="A376" s="523"/>
      <c r="B376" s="523"/>
      <c r="C376" s="523"/>
      <c r="D376" s="522"/>
      <c r="E376" s="521" t="s">
        <v>624</v>
      </c>
      <c r="F376" s="520"/>
      <c r="G376" s="520" t="s">
        <v>3143</v>
      </c>
      <c r="H376" s="519"/>
      <c r="I376" s="524"/>
      <c r="J376" s="524"/>
      <c r="K376" s="250">
        <v>7.8206499999999998E-2</v>
      </c>
      <c r="L376" s="210">
        <v>354.04484551763221</v>
      </c>
      <c r="M376" s="210">
        <v>423.0996045</v>
      </c>
      <c r="N376" s="210">
        <v>41.094000000000001</v>
      </c>
      <c r="O376" s="507">
        <v>41.094000000000001</v>
      </c>
      <c r="P376" s="507">
        <v>423.0996045</v>
      </c>
      <c r="Q376" s="507">
        <v>354.00574226763217</v>
      </c>
      <c r="R376" s="517">
        <v>114.46849570999998</v>
      </c>
      <c r="S376" s="517">
        <v>114.50759895999998</v>
      </c>
      <c r="T376" s="517" t="s">
        <v>3403</v>
      </c>
      <c r="U376" s="179">
        <v>45.989865843600157</v>
      </c>
      <c r="V376" s="179"/>
      <c r="W376" s="179"/>
    </row>
    <row r="377" spans="1:23" x14ac:dyDescent="0.25">
      <c r="A377" s="523" t="s">
        <v>3092</v>
      </c>
      <c r="B377" s="523" t="s">
        <v>3440</v>
      </c>
      <c r="C377" s="523" t="s">
        <v>3152</v>
      </c>
      <c r="D377" s="522">
        <v>1146</v>
      </c>
      <c r="E377" s="526" t="s">
        <v>3432</v>
      </c>
      <c r="F377" s="520" t="s">
        <v>3404</v>
      </c>
      <c r="G377" s="520" t="s">
        <v>2195</v>
      </c>
      <c r="H377" s="525">
        <v>40</v>
      </c>
      <c r="I377" s="524"/>
      <c r="J377" s="524"/>
      <c r="K377" s="517">
        <v>0.25</v>
      </c>
      <c r="L377" s="210">
        <v>353.88074226763217</v>
      </c>
      <c r="M377" s="210">
        <v>423.0996045</v>
      </c>
      <c r="N377" s="210">
        <v>41.094000000000001</v>
      </c>
      <c r="O377" s="507">
        <v>41.094000000000001</v>
      </c>
      <c r="P377" s="507">
        <v>423.0996045</v>
      </c>
      <c r="Q377" s="507">
        <v>353.75574226763217</v>
      </c>
      <c r="R377" s="517">
        <v>114.63259895999998</v>
      </c>
      <c r="S377" s="517">
        <v>114.75759895999998</v>
      </c>
      <c r="T377" s="517"/>
      <c r="U377" s="179">
        <v>46.153969093600153</v>
      </c>
      <c r="V377" s="179"/>
      <c r="W377" s="179"/>
    </row>
    <row r="378" spans="1:23" x14ac:dyDescent="0.25">
      <c r="A378" s="523"/>
      <c r="B378" s="523"/>
      <c r="C378" s="523"/>
      <c r="D378" s="522"/>
      <c r="E378" s="521" t="s">
        <v>624</v>
      </c>
      <c r="F378" s="520"/>
      <c r="G378" s="520" t="s">
        <v>3140</v>
      </c>
      <c r="H378" s="519"/>
      <c r="I378" s="516"/>
      <c r="J378" s="524"/>
      <c r="K378" s="250">
        <v>7.8206499999999998E-2</v>
      </c>
      <c r="L378" s="210">
        <v>353.71663901763213</v>
      </c>
      <c r="M378" s="210">
        <v>423.0996045</v>
      </c>
      <c r="N378" s="210">
        <v>41.094000000000001</v>
      </c>
      <c r="O378" s="507">
        <v>41.094000000000001</v>
      </c>
      <c r="P378" s="507">
        <v>423.0996045</v>
      </c>
      <c r="Q378" s="507">
        <v>353.67753576763215</v>
      </c>
      <c r="R378" s="517">
        <v>114.79670220999998</v>
      </c>
      <c r="S378" s="517">
        <v>114.83580545999997</v>
      </c>
      <c r="T378" s="517" t="s">
        <v>3403</v>
      </c>
      <c r="U378" s="179">
        <v>46.31807234360015</v>
      </c>
      <c r="V378" s="179"/>
      <c r="W378" s="179"/>
    </row>
    <row r="379" spans="1:23" x14ac:dyDescent="0.25">
      <c r="A379" s="523"/>
      <c r="B379" s="523"/>
      <c r="C379" s="523"/>
      <c r="D379" s="522"/>
      <c r="E379" s="521"/>
      <c r="F379" s="520"/>
      <c r="G379" s="520" t="s">
        <v>1973</v>
      </c>
      <c r="H379" s="519"/>
      <c r="I379" s="516"/>
      <c r="J379" s="524"/>
      <c r="K379" s="517">
        <v>9.9516999999999994E-2</v>
      </c>
      <c r="L379" s="210">
        <v>353.62777726763215</v>
      </c>
      <c r="M379" s="210">
        <v>423.0996045</v>
      </c>
      <c r="N379" s="210">
        <v>41.094000000000001</v>
      </c>
      <c r="O379" s="507">
        <v>41.094000000000001</v>
      </c>
      <c r="P379" s="507">
        <v>423.0996045</v>
      </c>
      <c r="Q379" s="507">
        <v>353.57801876763216</v>
      </c>
      <c r="R379" s="517">
        <v>114.88556395999998</v>
      </c>
      <c r="S379" s="517">
        <v>114.93532245999998</v>
      </c>
      <c r="T379" s="517"/>
      <c r="U379" s="179">
        <v>46.406934093600157</v>
      </c>
      <c r="V379" s="179"/>
      <c r="W379" s="179"/>
    </row>
    <row r="380" spans="1:23" x14ac:dyDescent="0.25">
      <c r="A380" s="523" t="s">
        <v>3092</v>
      </c>
      <c r="B380" s="523" t="s">
        <v>3440</v>
      </c>
      <c r="C380" s="523" t="s">
        <v>2201</v>
      </c>
      <c r="D380" s="522">
        <v>1150</v>
      </c>
      <c r="E380" s="526" t="s">
        <v>3431</v>
      </c>
      <c r="F380" s="520"/>
      <c r="G380" s="520" t="s">
        <v>3401</v>
      </c>
      <c r="H380" s="525">
        <v>36</v>
      </c>
      <c r="I380" s="524"/>
      <c r="J380" s="524"/>
      <c r="K380" s="517">
        <v>0.183363</v>
      </c>
      <c r="L380" s="210">
        <v>353.48633726763217</v>
      </c>
      <c r="M380" s="210">
        <v>423.0996045</v>
      </c>
      <c r="N380" s="210">
        <v>41.094000000000001</v>
      </c>
      <c r="O380" s="507">
        <v>41.094000000000001</v>
      </c>
      <c r="P380" s="507">
        <v>423.0996045</v>
      </c>
      <c r="Q380" s="507">
        <v>353.39465576763217</v>
      </c>
      <c r="R380" s="517">
        <v>115.02700395999997</v>
      </c>
      <c r="S380" s="517">
        <v>115.11868545999998</v>
      </c>
      <c r="T380" s="517"/>
      <c r="U380" s="179">
        <v>46.548374093600145</v>
      </c>
      <c r="V380" s="179"/>
      <c r="W380" s="179"/>
    </row>
    <row r="381" spans="1:23" x14ac:dyDescent="0.25">
      <c r="A381" s="523"/>
      <c r="B381" s="523"/>
      <c r="C381" s="523"/>
      <c r="D381" s="522"/>
      <c r="E381" s="526" t="s">
        <v>624</v>
      </c>
      <c r="F381" s="520"/>
      <c r="G381" s="520"/>
      <c r="H381" s="525"/>
      <c r="I381" s="524"/>
      <c r="J381" s="524"/>
      <c r="K381" s="517">
        <v>0</v>
      </c>
      <c r="L381" s="210">
        <v>353.39465576763217</v>
      </c>
      <c r="M381" s="210">
        <v>423.0996045</v>
      </c>
      <c r="N381" s="210">
        <v>41.094000000000001</v>
      </c>
      <c r="O381" s="507">
        <v>41.094000000000001</v>
      </c>
      <c r="P381" s="507">
        <v>423.0996045</v>
      </c>
      <c r="Q381" s="507">
        <v>353.39465576763217</v>
      </c>
      <c r="R381" s="517">
        <v>115.11868545999998</v>
      </c>
      <c r="S381" s="517">
        <v>115.11868545999998</v>
      </c>
      <c r="T381" s="517"/>
      <c r="U381" s="179">
        <v>46.640055593600152</v>
      </c>
      <c r="V381" s="179"/>
      <c r="W381" s="179"/>
    </row>
    <row r="382" spans="1:23" x14ac:dyDescent="0.25">
      <c r="A382" s="523"/>
      <c r="B382" s="523"/>
      <c r="C382" s="523"/>
      <c r="D382" s="522"/>
      <c r="E382" s="526" t="s">
        <v>624</v>
      </c>
      <c r="F382" s="520"/>
      <c r="G382" s="520"/>
      <c r="H382" s="525"/>
      <c r="I382" s="524"/>
      <c r="J382" s="524"/>
      <c r="K382" s="517">
        <v>0</v>
      </c>
      <c r="L382" s="210">
        <v>353.39465576763217</v>
      </c>
      <c r="M382" s="210">
        <v>423.0996045</v>
      </c>
      <c r="N382" s="210">
        <v>41.094000000000001</v>
      </c>
      <c r="O382" s="507">
        <v>41.094000000000001</v>
      </c>
      <c r="P382" s="507">
        <v>423.0996045</v>
      </c>
      <c r="Q382" s="507">
        <v>353.39465576763217</v>
      </c>
      <c r="R382" s="517">
        <v>115.11868545999998</v>
      </c>
      <c r="S382" s="517">
        <v>115.11868545999998</v>
      </c>
      <c r="T382" s="517"/>
      <c r="U382" s="179">
        <v>46.640055593600152</v>
      </c>
      <c r="V382" s="179"/>
      <c r="W382" s="179"/>
    </row>
    <row r="383" spans="1:23" x14ac:dyDescent="0.25">
      <c r="A383" s="523"/>
      <c r="B383" s="523"/>
      <c r="C383" s="523"/>
      <c r="D383" s="522"/>
      <c r="E383" s="521" t="s">
        <v>624</v>
      </c>
      <c r="F383" s="520"/>
      <c r="G383" s="520" t="s">
        <v>2209</v>
      </c>
      <c r="H383" s="519"/>
      <c r="I383" s="516"/>
      <c r="J383" s="524"/>
      <c r="K383" s="517">
        <v>0.189001</v>
      </c>
      <c r="L383" s="210">
        <v>353.30015526763214</v>
      </c>
      <c r="M383" s="210">
        <v>423.0996045</v>
      </c>
      <c r="N383" s="210">
        <v>41.094000000000001</v>
      </c>
      <c r="O383" s="507">
        <v>41.094000000000001</v>
      </c>
      <c r="P383" s="507">
        <v>423.0996045</v>
      </c>
      <c r="Q383" s="507">
        <v>353.20565476763215</v>
      </c>
      <c r="R383" s="517">
        <v>115.21318595999999</v>
      </c>
      <c r="S383" s="517">
        <v>115.30768645999999</v>
      </c>
      <c r="T383" s="516"/>
      <c r="U383" s="179">
        <v>46.734556093600162</v>
      </c>
      <c r="V383" s="179"/>
      <c r="W383" s="179"/>
    </row>
    <row r="384" spans="1:23" x14ac:dyDescent="0.25">
      <c r="A384" s="514" t="s">
        <v>3092</v>
      </c>
      <c r="B384" s="514" t="s">
        <v>3440</v>
      </c>
      <c r="C384" s="514" t="s">
        <v>1992</v>
      </c>
      <c r="D384" s="513">
        <v>1153</v>
      </c>
      <c r="E384" s="507" t="s">
        <v>3430</v>
      </c>
      <c r="F384" s="512"/>
      <c r="G384" s="511" t="s">
        <v>1989</v>
      </c>
      <c r="H384" s="510">
        <v>40</v>
      </c>
      <c r="I384" s="509"/>
      <c r="J384" s="509"/>
      <c r="K384" s="507">
        <v>5.7403999999999997E-2</v>
      </c>
      <c r="L384" s="210">
        <v>353.17695276763214</v>
      </c>
      <c r="M384" s="210">
        <v>423.0996045</v>
      </c>
      <c r="N384" s="210">
        <v>41.094000000000001</v>
      </c>
      <c r="O384" s="507">
        <v>41.094000000000001</v>
      </c>
      <c r="P384" s="507">
        <v>423.0996045</v>
      </c>
      <c r="Q384" s="507">
        <v>353.14825076763213</v>
      </c>
      <c r="R384" s="507">
        <v>115.33638845999999</v>
      </c>
      <c r="S384" s="507">
        <v>115.36509045999999</v>
      </c>
      <c r="T384" s="507"/>
      <c r="U384" s="179">
        <v>46.857758593600167</v>
      </c>
      <c r="V384" s="179"/>
      <c r="W384" s="179"/>
    </row>
    <row r="385" spans="1:23" x14ac:dyDescent="0.25">
      <c r="A385" s="241"/>
      <c r="B385" s="241"/>
      <c r="C385" s="241"/>
      <c r="D385" s="246"/>
      <c r="E385" s="478" t="s">
        <v>624</v>
      </c>
      <c r="F385" s="247"/>
      <c r="G385" s="247" t="s">
        <v>1973</v>
      </c>
      <c r="H385" s="476">
        <v>40</v>
      </c>
      <c r="I385" s="248"/>
      <c r="J385" s="475"/>
      <c r="K385" s="249">
        <v>0.103502</v>
      </c>
      <c r="L385" s="210">
        <v>353.09649976763217</v>
      </c>
      <c r="M385" s="210">
        <v>423.0996045</v>
      </c>
      <c r="N385" s="210">
        <v>41.094000000000001</v>
      </c>
      <c r="O385" s="249">
        <v>41.094000000000001</v>
      </c>
      <c r="P385" s="249">
        <v>423.0996045</v>
      </c>
      <c r="Q385" s="209">
        <v>353.04474876763214</v>
      </c>
      <c r="R385" s="249">
        <v>115.41684146</v>
      </c>
      <c r="S385" s="249">
        <v>115.46859246</v>
      </c>
      <c r="T385" s="249"/>
      <c r="U385" s="179">
        <v>46.938211593600172</v>
      </c>
      <c r="V385" s="179"/>
      <c r="W385" s="179"/>
    </row>
    <row r="386" spans="1:23" x14ac:dyDescent="0.25">
      <c r="A386" s="241" t="s">
        <v>3092</v>
      </c>
      <c r="B386" s="241" t="s">
        <v>3429</v>
      </c>
      <c r="C386" s="241" t="s">
        <v>111</v>
      </c>
      <c r="D386" s="246">
        <v>1155</v>
      </c>
      <c r="E386" s="243" t="s">
        <v>176</v>
      </c>
      <c r="F386" s="247" t="s">
        <v>2180</v>
      </c>
      <c r="G386" s="247" t="s">
        <v>1962</v>
      </c>
      <c r="H386" s="476"/>
      <c r="I386" s="209"/>
      <c r="J386" s="475"/>
      <c r="K386" s="249">
        <v>0</v>
      </c>
      <c r="L386" s="210">
        <v>353.04474876763214</v>
      </c>
      <c r="M386" s="210">
        <v>423.0996045</v>
      </c>
      <c r="N386" s="210">
        <v>41.094000000000001</v>
      </c>
      <c r="O386" s="249">
        <v>41.094000000000001</v>
      </c>
      <c r="P386" s="249">
        <v>423.0996045</v>
      </c>
      <c r="Q386" s="209">
        <v>353.04474876763214</v>
      </c>
      <c r="R386" s="249">
        <v>115.46859246</v>
      </c>
      <c r="S386" s="249">
        <v>115.46859246</v>
      </c>
      <c r="T386" s="249"/>
      <c r="U386" s="179">
        <v>46.989962593600168</v>
      </c>
      <c r="V386" s="179"/>
      <c r="W386" s="179"/>
    </row>
    <row r="387" spans="1:23" x14ac:dyDescent="0.25">
      <c r="A387" s="241"/>
      <c r="B387" s="241"/>
      <c r="C387" s="241"/>
      <c r="D387" s="246"/>
      <c r="E387" s="478" t="s">
        <v>624</v>
      </c>
      <c r="F387" s="247"/>
      <c r="G387" s="247" t="s">
        <v>1980</v>
      </c>
      <c r="H387" s="477"/>
      <c r="I387" s="248"/>
      <c r="J387" s="475"/>
      <c r="K387" s="249">
        <v>0.14528199999999999</v>
      </c>
      <c r="L387" s="210">
        <v>352.97210776763211</v>
      </c>
      <c r="M387" s="210">
        <v>423.0996045</v>
      </c>
      <c r="N387" s="210">
        <v>41.094000000000001</v>
      </c>
      <c r="O387" s="249">
        <v>41.094000000000001</v>
      </c>
      <c r="P387" s="249">
        <v>423.0996045</v>
      </c>
      <c r="Q387" s="209">
        <v>352.89946676763213</v>
      </c>
      <c r="R387" s="249">
        <v>115.54123345999999</v>
      </c>
      <c r="S387" s="249">
        <v>115.61387445999999</v>
      </c>
      <c r="T387" s="249"/>
      <c r="U387" s="179">
        <v>47.062603593600159</v>
      </c>
      <c r="V387" s="179"/>
      <c r="W387" s="179"/>
    </row>
    <row r="388" spans="1:23" x14ac:dyDescent="0.25">
      <c r="A388" s="241" t="s">
        <v>3092</v>
      </c>
      <c r="B388" s="241" t="s">
        <v>3429</v>
      </c>
      <c r="C388" s="241" t="s">
        <v>3136</v>
      </c>
      <c r="D388" s="246">
        <v>1156</v>
      </c>
      <c r="E388" s="243" t="s">
        <v>1911</v>
      </c>
      <c r="F388" s="247" t="s">
        <v>3134</v>
      </c>
      <c r="G388" s="247" t="s">
        <v>3133</v>
      </c>
      <c r="H388" s="476">
        <v>33</v>
      </c>
      <c r="I388" s="209"/>
      <c r="J388" s="475"/>
      <c r="K388" s="249">
        <v>0</v>
      </c>
      <c r="L388" s="210">
        <v>352.89946676763213</v>
      </c>
      <c r="M388" s="210">
        <v>423.0996045</v>
      </c>
      <c r="N388" s="210">
        <v>41.094000000000001</v>
      </c>
      <c r="O388" s="249">
        <v>41.094000000000001</v>
      </c>
      <c r="P388" s="249">
        <v>423.0996045</v>
      </c>
      <c r="Q388" s="209">
        <v>352.89946676763213</v>
      </c>
      <c r="R388" s="249">
        <v>115.61387445999999</v>
      </c>
      <c r="S388" s="249">
        <v>115.61387445999999</v>
      </c>
      <c r="T388" s="249"/>
      <c r="U388" s="179">
        <v>47.135244593600163</v>
      </c>
      <c r="V388" s="179"/>
      <c r="W388" s="179"/>
    </row>
    <row r="389" spans="1:23" x14ac:dyDescent="0.25">
      <c r="A389" s="241"/>
      <c r="B389" s="241"/>
      <c r="C389" s="241"/>
      <c r="D389" s="246"/>
      <c r="E389" s="478" t="s">
        <v>624</v>
      </c>
      <c r="F389" s="247"/>
      <c r="G389" s="247" t="s">
        <v>1980</v>
      </c>
      <c r="H389" s="477"/>
      <c r="I389" s="248"/>
      <c r="J389" s="475"/>
      <c r="K389" s="249">
        <v>0</v>
      </c>
      <c r="L389" s="210">
        <v>352.89946676763213</v>
      </c>
      <c r="M389" s="210">
        <v>423.0996045</v>
      </c>
      <c r="N389" s="210">
        <v>41.094000000000001</v>
      </c>
      <c r="O389" s="249">
        <v>41.094000000000001</v>
      </c>
      <c r="P389" s="249">
        <v>423.0996045</v>
      </c>
      <c r="Q389" s="209">
        <v>352.89946676763213</v>
      </c>
      <c r="R389" s="249">
        <v>115.61387445999999</v>
      </c>
      <c r="S389" s="249">
        <v>115.61387445999999</v>
      </c>
      <c r="T389" s="249"/>
      <c r="U389" s="179">
        <v>47.135244593600163</v>
      </c>
      <c r="V389" s="179"/>
      <c r="W389" s="179"/>
    </row>
    <row r="390" spans="1:23" x14ac:dyDescent="0.25">
      <c r="A390" s="241" t="s">
        <v>3092</v>
      </c>
      <c r="B390" s="241" t="s">
        <v>3429</v>
      </c>
      <c r="C390" s="241" t="s">
        <v>2001</v>
      </c>
      <c r="D390" s="246">
        <v>1156</v>
      </c>
      <c r="E390" s="243" t="s">
        <v>3428</v>
      </c>
      <c r="F390" s="247" t="s">
        <v>1999</v>
      </c>
      <c r="G390" s="247" t="s">
        <v>1998</v>
      </c>
      <c r="H390" s="476"/>
      <c r="I390" s="209"/>
      <c r="J390" s="475"/>
      <c r="K390" s="249">
        <v>0</v>
      </c>
      <c r="L390" s="210">
        <v>352.89946676763213</v>
      </c>
      <c r="M390" s="210">
        <v>423.0996045</v>
      </c>
      <c r="N390" s="210">
        <v>41.094000000000001</v>
      </c>
      <c r="O390" s="249">
        <v>41.094000000000001</v>
      </c>
      <c r="P390" s="249">
        <v>423.0996045</v>
      </c>
      <c r="Q390" s="209">
        <v>352.89946676763213</v>
      </c>
      <c r="R390" s="249">
        <v>115.61387445999999</v>
      </c>
      <c r="S390" s="249">
        <v>115.61387445999999</v>
      </c>
      <c r="T390" s="249"/>
      <c r="U390" s="179">
        <v>47.135244593600163</v>
      </c>
      <c r="V390" s="179"/>
      <c r="W390" s="179"/>
    </row>
    <row r="391" spans="1:23" x14ac:dyDescent="0.25">
      <c r="A391" s="241"/>
      <c r="B391" s="241"/>
      <c r="C391" s="241"/>
      <c r="D391" s="246"/>
      <c r="E391" s="243" t="s">
        <v>624</v>
      </c>
      <c r="F391" s="247"/>
      <c r="G391" s="247" t="s">
        <v>1973</v>
      </c>
      <c r="H391" s="476">
        <v>40</v>
      </c>
      <c r="I391" s="209"/>
      <c r="J391" s="475"/>
      <c r="K391" s="249">
        <v>0.13121600000000003</v>
      </c>
      <c r="L391" s="210">
        <v>352.83385876763214</v>
      </c>
      <c r="M391" s="210">
        <v>423.0996045</v>
      </c>
      <c r="N391" s="210">
        <v>41.094000000000001</v>
      </c>
      <c r="O391" s="249">
        <v>41.094000000000001</v>
      </c>
      <c r="P391" s="249">
        <v>423.0996045</v>
      </c>
      <c r="Q391" s="209">
        <v>352.76825076763214</v>
      </c>
      <c r="R391" s="249">
        <v>115.67948245999999</v>
      </c>
      <c r="S391" s="249">
        <v>115.74509045999999</v>
      </c>
      <c r="T391" s="249"/>
      <c r="U391" s="179">
        <v>47.20085259360016</v>
      </c>
      <c r="V391" s="179"/>
      <c r="W391" s="179"/>
    </row>
    <row r="392" spans="1:23" x14ac:dyDescent="0.25">
      <c r="A392" s="514" t="s">
        <v>3092</v>
      </c>
      <c r="B392" s="514" t="s">
        <v>3427</v>
      </c>
      <c r="C392" s="514" t="s">
        <v>1992</v>
      </c>
      <c r="D392" s="513">
        <v>1158</v>
      </c>
      <c r="E392" s="507" t="s">
        <v>3426</v>
      </c>
      <c r="F392" s="512"/>
      <c r="G392" s="511" t="s">
        <v>1989</v>
      </c>
      <c r="H392" s="510">
        <v>40</v>
      </c>
      <c r="I392" s="507"/>
      <c r="J392" s="515"/>
      <c r="K392" s="507">
        <v>5.7403999999999997E-2</v>
      </c>
      <c r="L392" s="210">
        <v>352.73954876763213</v>
      </c>
      <c r="M392" s="210">
        <v>423.0996045</v>
      </c>
      <c r="N392" s="210">
        <v>41.094000000000001</v>
      </c>
      <c r="O392" s="507">
        <v>41.094000000000001</v>
      </c>
      <c r="P392" s="507">
        <v>423.0996045</v>
      </c>
      <c r="Q392" s="507">
        <v>352.71084676763212</v>
      </c>
      <c r="R392" s="507">
        <v>115.77379246</v>
      </c>
      <c r="S392" s="507">
        <v>115.80249445999999</v>
      </c>
      <c r="T392" s="528"/>
      <c r="U392" s="179">
        <v>47.295162593600168</v>
      </c>
      <c r="V392" s="179"/>
      <c r="W392" s="179"/>
    </row>
    <row r="393" spans="1:23" x14ac:dyDescent="0.25">
      <c r="A393" s="523"/>
      <c r="B393" s="523"/>
      <c r="C393" s="523"/>
      <c r="D393" s="522"/>
      <c r="E393" s="523" t="s">
        <v>624</v>
      </c>
      <c r="F393" s="520"/>
      <c r="G393" s="533" t="s">
        <v>2209</v>
      </c>
      <c r="H393" s="532">
        <v>40</v>
      </c>
      <c r="I393" s="517"/>
      <c r="J393" s="518"/>
      <c r="K393" s="517">
        <v>0.189001</v>
      </c>
      <c r="L393" s="210">
        <v>352.61634626763214</v>
      </c>
      <c r="M393" s="210">
        <v>423.0996045</v>
      </c>
      <c r="N393" s="210">
        <v>41.094000000000001</v>
      </c>
      <c r="O393" s="507">
        <v>41.094000000000001</v>
      </c>
      <c r="P393" s="507">
        <v>423.0996045</v>
      </c>
      <c r="Q393" s="507">
        <v>352.5218457676321</v>
      </c>
      <c r="R393" s="517">
        <v>115.89699496</v>
      </c>
      <c r="S393" s="517">
        <v>115.99149546</v>
      </c>
      <c r="T393" s="531"/>
      <c r="U393" s="179">
        <v>47.418365093600173</v>
      </c>
      <c r="V393" s="179"/>
      <c r="W393" s="179"/>
    </row>
    <row r="394" spans="1:23" x14ac:dyDescent="0.25">
      <c r="A394" s="523" t="s">
        <v>3092</v>
      </c>
      <c r="B394" s="523" t="s">
        <v>3427</v>
      </c>
      <c r="C394" s="523" t="s">
        <v>2208</v>
      </c>
      <c r="D394" s="522">
        <v>1161</v>
      </c>
      <c r="E394" s="526" t="s">
        <v>3425</v>
      </c>
      <c r="F394" s="520"/>
      <c r="G394" s="520" t="s">
        <v>3401</v>
      </c>
      <c r="H394" s="525">
        <v>36</v>
      </c>
      <c r="I394" s="516"/>
      <c r="J394" s="518"/>
      <c r="K394" s="517">
        <v>0.183363</v>
      </c>
      <c r="L394" s="210">
        <v>352.43016426763211</v>
      </c>
      <c r="M394" s="210">
        <v>423.0996045</v>
      </c>
      <c r="N394" s="210">
        <v>41.094000000000001</v>
      </c>
      <c r="O394" s="507">
        <v>41.094000000000001</v>
      </c>
      <c r="P394" s="507">
        <v>423.0996045</v>
      </c>
      <c r="Q394" s="507">
        <v>352.33848276763212</v>
      </c>
      <c r="R394" s="517">
        <v>116.08317695999999</v>
      </c>
      <c r="S394" s="517">
        <v>116.17485846</v>
      </c>
      <c r="T394" s="517"/>
      <c r="U394" s="179">
        <v>47.604547093600161</v>
      </c>
      <c r="V394" s="179"/>
      <c r="W394" s="179"/>
    </row>
    <row r="395" spans="1:23" x14ac:dyDescent="0.25">
      <c r="A395" s="523"/>
      <c r="B395" s="523"/>
      <c r="C395" s="523"/>
      <c r="D395" s="522"/>
      <c r="E395" s="521" t="s">
        <v>624</v>
      </c>
      <c r="F395" s="520"/>
      <c r="G395" s="520"/>
      <c r="H395" s="519"/>
      <c r="I395" s="507"/>
      <c r="J395" s="518"/>
      <c r="K395" s="517">
        <v>0</v>
      </c>
      <c r="L395" s="210">
        <v>352.33848276763212</v>
      </c>
      <c r="M395" s="210">
        <v>423.0996045</v>
      </c>
      <c r="N395" s="210">
        <v>41.094000000000001</v>
      </c>
      <c r="O395" s="507">
        <v>41.094000000000001</v>
      </c>
      <c r="P395" s="507">
        <v>423.0996045</v>
      </c>
      <c r="Q395" s="507">
        <v>352.33848276763212</v>
      </c>
      <c r="R395" s="517">
        <v>116.17485846</v>
      </c>
      <c r="S395" s="517">
        <v>116.17485846</v>
      </c>
      <c r="T395" s="517"/>
      <c r="U395" s="179">
        <v>47.696228593600168</v>
      </c>
      <c r="V395" s="179"/>
      <c r="W395" s="179"/>
    </row>
    <row r="396" spans="1:23" x14ac:dyDescent="0.25">
      <c r="A396" s="523" t="s">
        <v>3092</v>
      </c>
      <c r="B396" s="523" t="s">
        <v>3427</v>
      </c>
      <c r="C396" s="523" t="s">
        <v>2185</v>
      </c>
      <c r="D396" s="522">
        <v>1162</v>
      </c>
      <c r="E396" s="526" t="s">
        <v>3424</v>
      </c>
      <c r="F396" s="520"/>
      <c r="G396" s="520" t="s">
        <v>2183</v>
      </c>
      <c r="H396" s="525"/>
      <c r="I396" s="507"/>
      <c r="J396" s="518"/>
      <c r="K396" s="517">
        <v>0</v>
      </c>
      <c r="L396" s="210">
        <v>352.33848276763212</v>
      </c>
      <c r="M396" s="210">
        <v>423.0996045</v>
      </c>
      <c r="N396" s="210">
        <v>41.094000000000001</v>
      </c>
      <c r="O396" s="507">
        <v>41.094000000000001</v>
      </c>
      <c r="P396" s="507">
        <v>423.0996045</v>
      </c>
      <c r="Q396" s="507">
        <v>352.33848276763212</v>
      </c>
      <c r="R396" s="517">
        <v>116.17485846</v>
      </c>
      <c r="S396" s="517">
        <v>116.17485846</v>
      </c>
      <c r="T396" s="517"/>
      <c r="U396" s="179">
        <v>47.696228593600168</v>
      </c>
      <c r="V396" s="179"/>
      <c r="W396" s="179"/>
    </row>
    <row r="397" spans="1:23" x14ac:dyDescent="0.25">
      <c r="A397" s="514"/>
      <c r="B397" s="514"/>
      <c r="C397" s="514"/>
      <c r="D397" s="513"/>
      <c r="E397" s="529"/>
      <c r="F397" s="528"/>
      <c r="G397" s="528" t="s">
        <v>1973</v>
      </c>
      <c r="H397" s="527">
        <v>40</v>
      </c>
      <c r="I397" s="507"/>
      <c r="J397" s="518"/>
      <c r="K397" s="507">
        <v>9.6509999999999999E-2</v>
      </c>
      <c r="L397" s="210">
        <v>352.29022776763213</v>
      </c>
      <c r="M397" s="210">
        <v>423.0996045</v>
      </c>
      <c r="N397" s="210">
        <v>41.094000000000001</v>
      </c>
      <c r="O397" s="507">
        <v>41.094000000000001</v>
      </c>
      <c r="P397" s="507">
        <v>423.0996045</v>
      </c>
      <c r="Q397" s="507">
        <v>352.24197276763209</v>
      </c>
      <c r="R397" s="507">
        <v>116.22311345999999</v>
      </c>
      <c r="S397" s="507">
        <v>116.27136845999999</v>
      </c>
      <c r="T397" s="507"/>
      <c r="U397" s="179">
        <v>47.744483593600165</v>
      </c>
      <c r="V397" s="179"/>
      <c r="W397" s="179"/>
    </row>
    <row r="398" spans="1:23" x14ac:dyDescent="0.25">
      <c r="A398" s="514" t="s">
        <v>3092</v>
      </c>
      <c r="B398" s="514" t="s">
        <v>3427</v>
      </c>
      <c r="C398" s="514" t="s">
        <v>111</v>
      </c>
      <c r="D398" s="513">
        <v>1163</v>
      </c>
      <c r="E398" s="529" t="s">
        <v>183</v>
      </c>
      <c r="F398" s="528" t="s">
        <v>3146</v>
      </c>
      <c r="G398" s="528" t="s">
        <v>3145</v>
      </c>
      <c r="H398" s="527">
        <v>40</v>
      </c>
      <c r="I398" s="507"/>
      <c r="J398" s="515"/>
      <c r="K398" s="507">
        <v>0</v>
      </c>
      <c r="L398" s="210">
        <v>352.24197276763209</v>
      </c>
      <c r="M398" s="210">
        <v>423.0996045</v>
      </c>
      <c r="N398" s="210">
        <v>41.094000000000001</v>
      </c>
      <c r="O398" s="507">
        <v>41.094000000000001</v>
      </c>
      <c r="P398" s="507">
        <v>423.0996045</v>
      </c>
      <c r="Q398" s="507">
        <v>352.24197276763209</v>
      </c>
      <c r="R398" s="507">
        <v>116.27136845999999</v>
      </c>
      <c r="S398" s="507">
        <v>116.27136845999999</v>
      </c>
      <c r="T398" s="507"/>
      <c r="U398" s="179">
        <v>47.792738593600163</v>
      </c>
      <c r="V398" s="179"/>
      <c r="W398" s="179"/>
    </row>
    <row r="399" spans="1:23" x14ac:dyDescent="0.25">
      <c r="A399" s="514"/>
      <c r="B399" s="514"/>
      <c r="C399" s="514"/>
      <c r="D399" s="513"/>
      <c r="E399" s="529"/>
      <c r="F399" s="528"/>
      <c r="G399" s="528" t="s">
        <v>3144</v>
      </c>
      <c r="H399" s="527"/>
      <c r="I399" s="507"/>
      <c r="J399" s="518"/>
      <c r="K399" s="507">
        <v>5.5879999999999999E-2</v>
      </c>
      <c r="L399" s="210">
        <v>352.21403276763209</v>
      </c>
      <c r="M399" s="210">
        <v>423.0996045</v>
      </c>
      <c r="N399" s="210">
        <v>41.094000000000001</v>
      </c>
      <c r="O399" s="507">
        <v>41.094000000000001</v>
      </c>
      <c r="P399" s="507">
        <v>423.0996045</v>
      </c>
      <c r="Q399" s="507">
        <v>352.18609276763209</v>
      </c>
      <c r="R399" s="507">
        <v>116.29930845999999</v>
      </c>
      <c r="S399" s="507">
        <v>116.32724845999999</v>
      </c>
      <c r="T399" s="507"/>
      <c r="U399" s="179">
        <v>47.820678593600164</v>
      </c>
      <c r="V399" s="179"/>
      <c r="W399" s="179"/>
    </row>
    <row r="400" spans="1:23" x14ac:dyDescent="0.25">
      <c r="A400" s="523"/>
      <c r="B400" s="523"/>
      <c r="C400" s="523"/>
      <c r="D400" s="522"/>
      <c r="E400" s="521" t="s">
        <v>624</v>
      </c>
      <c r="F400" s="520"/>
      <c r="G400" s="520" t="s">
        <v>3143</v>
      </c>
      <c r="H400" s="525">
        <v>40</v>
      </c>
      <c r="I400" s="517"/>
      <c r="J400" s="515"/>
      <c r="K400" s="250">
        <v>7.8206499999999998E-2</v>
      </c>
      <c r="L400" s="210">
        <v>352.14698951763205</v>
      </c>
      <c r="M400" s="210">
        <v>423.0996045</v>
      </c>
      <c r="N400" s="210">
        <v>41.094000000000001</v>
      </c>
      <c r="O400" s="507">
        <v>41.094000000000001</v>
      </c>
      <c r="P400" s="507">
        <v>423.0996045</v>
      </c>
      <c r="Q400" s="507">
        <v>352.10788626763207</v>
      </c>
      <c r="R400" s="517">
        <v>116.36635170999999</v>
      </c>
      <c r="S400" s="517">
        <v>116.40545495999999</v>
      </c>
      <c r="T400" s="517" t="s">
        <v>3403</v>
      </c>
      <c r="U400" s="179">
        <v>47.887721843600161</v>
      </c>
      <c r="V400" s="179"/>
      <c r="W400" s="179"/>
    </row>
    <row r="401" spans="1:23" x14ac:dyDescent="0.25">
      <c r="A401" s="523" t="s">
        <v>3092</v>
      </c>
      <c r="B401" s="523" t="s">
        <v>3427</v>
      </c>
      <c r="C401" s="523" t="s">
        <v>2198</v>
      </c>
      <c r="D401" s="522">
        <v>1165</v>
      </c>
      <c r="E401" s="526" t="s">
        <v>3423</v>
      </c>
      <c r="F401" s="520" t="s">
        <v>3404</v>
      </c>
      <c r="G401" s="520" t="s">
        <v>2195</v>
      </c>
      <c r="H401" s="525">
        <v>40</v>
      </c>
      <c r="I401" s="517"/>
      <c r="J401" s="515"/>
      <c r="K401" s="517">
        <v>0.25</v>
      </c>
      <c r="L401" s="210">
        <v>351.98288626763207</v>
      </c>
      <c r="M401" s="210">
        <v>423.0996045</v>
      </c>
      <c r="N401" s="210">
        <v>41.094000000000001</v>
      </c>
      <c r="O401" s="507">
        <v>41.094000000000001</v>
      </c>
      <c r="P401" s="507">
        <v>423.0996045</v>
      </c>
      <c r="Q401" s="507">
        <v>351.85788626763207</v>
      </c>
      <c r="R401" s="517">
        <v>116.53045495999999</v>
      </c>
      <c r="S401" s="517">
        <v>116.65545495999999</v>
      </c>
      <c r="T401" s="517"/>
      <c r="U401" s="179">
        <v>48.051825093600158</v>
      </c>
      <c r="V401" s="179"/>
      <c r="W401" s="179"/>
    </row>
    <row r="402" spans="1:23" x14ac:dyDescent="0.25">
      <c r="A402" s="523"/>
      <c r="B402" s="523"/>
      <c r="C402" s="523"/>
      <c r="D402" s="522"/>
      <c r="E402" s="521" t="s">
        <v>624</v>
      </c>
      <c r="F402" s="520"/>
      <c r="G402" s="520" t="s">
        <v>3140</v>
      </c>
      <c r="H402" s="525">
        <v>40</v>
      </c>
      <c r="I402" s="517"/>
      <c r="J402" s="515"/>
      <c r="K402" s="250">
        <v>7.8206499999999998E-2</v>
      </c>
      <c r="L402" s="210">
        <v>351.81878301763209</v>
      </c>
      <c r="M402" s="210">
        <v>423.0996045</v>
      </c>
      <c r="N402" s="210">
        <v>41.094000000000001</v>
      </c>
      <c r="O402" s="507">
        <v>41.094000000000001</v>
      </c>
      <c r="P402" s="507">
        <v>423.0996045</v>
      </c>
      <c r="Q402" s="507">
        <v>351.77967976763205</v>
      </c>
      <c r="R402" s="517">
        <v>116.69455820999998</v>
      </c>
      <c r="S402" s="517">
        <v>116.73366145999998</v>
      </c>
      <c r="T402" s="517" t="s">
        <v>3403</v>
      </c>
      <c r="U402" s="179">
        <v>48.215928343600154</v>
      </c>
      <c r="V402" s="179"/>
      <c r="W402" s="179"/>
    </row>
    <row r="403" spans="1:23" x14ac:dyDescent="0.25">
      <c r="A403" s="523"/>
      <c r="B403" s="523"/>
      <c r="C403" s="523"/>
      <c r="D403" s="522"/>
      <c r="E403" s="521"/>
      <c r="F403" s="520"/>
      <c r="G403" s="520" t="s">
        <v>1973</v>
      </c>
      <c r="H403" s="525">
        <v>40</v>
      </c>
      <c r="I403" s="517"/>
      <c r="J403" s="518"/>
      <c r="K403" s="517">
        <v>9.9516999999999994E-2</v>
      </c>
      <c r="L403" s="210">
        <v>351.72992126763205</v>
      </c>
      <c r="M403" s="210">
        <v>423.0996045</v>
      </c>
      <c r="N403" s="210">
        <v>41.094000000000001</v>
      </c>
      <c r="O403" s="507">
        <v>41.094000000000001</v>
      </c>
      <c r="P403" s="507">
        <v>423.0996045</v>
      </c>
      <c r="Q403" s="507">
        <v>351.68016276763205</v>
      </c>
      <c r="R403" s="517">
        <v>116.78341995999999</v>
      </c>
      <c r="S403" s="517">
        <v>116.83317845999998</v>
      </c>
      <c r="T403" s="517"/>
      <c r="U403" s="179">
        <v>48.304790093600161</v>
      </c>
      <c r="V403" s="179"/>
      <c r="W403" s="179"/>
    </row>
    <row r="404" spans="1:23" x14ac:dyDescent="0.25">
      <c r="A404" s="523" t="s">
        <v>3092</v>
      </c>
      <c r="B404" s="523" t="s">
        <v>3427</v>
      </c>
      <c r="C404" s="523" t="s">
        <v>2205</v>
      </c>
      <c r="D404" s="522">
        <v>1169</v>
      </c>
      <c r="E404" s="526" t="s">
        <v>3422</v>
      </c>
      <c r="F404" s="520"/>
      <c r="G404" s="520" t="s">
        <v>3401</v>
      </c>
      <c r="H404" s="525">
        <v>36</v>
      </c>
      <c r="I404" s="517"/>
      <c r="J404" s="518"/>
      <c r="K404" s="517">
        <v>0.183363</v>
      </c>
      <c r="L404" s="210">
        <v>351.58848126763206</v>
      </c>
      <c r="M404" s="210">
        <v>423.0996045</v>
      </c>
      <c r="N404" s="210">
        <v>41.094000000000001</v>
      </c>
      <c r="O404" s="507">
        <v>41.094000000000001</v>
      </c>
      <c r="P404" s="507">
        <v>423.0996045</v>
      </c>
      <c r="Q404" s="507">
        <v>351.49679976763207</v>
      </c>
      <c r="R404" s="517">
        <v>116.92485995999998</v>
      </c>
      <c r="S404" s="517">
        <v>117.01654145999998</v>
      </c>
      <c r="T404" s="517"/>
      <c r="U404" s="179">
        <v>48.44623009360015</v>
      </c>
      <c r="V404" s="179"/>
      <c r="W404" s="179"/>
    </row>
    <row r="405" spans="1:23" x14ac:dyDescent="0.25">
      <c r="A405" s="523"/>
      <c r="B405" s="523"/>
      <c r="C405" s="523"/>
      <c r="D405" s="522"/>
      <c r="E405" s="526" t="s">
        <v>624</v>
      </c>
      <c r="F405" s="520"/>
      <c r="G405" s="520"/>
      <c r="H405" s="525"/>
      <c r="I405" s="517"/>
      <c r="J405" s="518"/>
      <c r="K405" s="517">
        <v>0</v>
      </c>
      <c r="L405" s="210">
        <v>351.49679976763207</v>
      </c>
      <c r="M405" s="210">
        <v>423.0996045</v>
      </c>
      <c r="N405" s="210">
        <v>41.094000000000001</v>
      </c>
      <c r="O405" s="507">
        <v>41.094000000000001</v>
      </c>
      <c r="P405" s="507">
        <v>423.0996045</v>
      </c>
      <c r="Q405" s="507">
        <v>351.49679976763207</v>
      </c>
      <c r="R405" s="517">
        <v>117.01654145999998</v>
      </c>
      <c r="S405" s="517">
        <v>117.01654145999998</v>
      </c>
      <c r="T405" s="517"/>
      <c r="U405" s="179">
        <v>48.537911593600157</v>
      </c>
      <c r="V405" s="179"/>
      <c r="W405" s="179"/>
    </row>
    <row r="406" spans="1:23" x14ac:dyDescent="0.25">
      <c r="A406" s="523" t="s">
        <v>3018</v>
      </c>
      <c r="B406" s="523" t="s">
        <v>3018</v>
      </c>
      <c r="C406" s="523" t="s">
        <v>3018</v>
      </c>
      <c r="D406" s="522" t="s">
        <v>3018</v>
      </c>
      <c r="E406" s="526" t="s">
        <v>3018</v>
      </c>
      <c r="F406" s="520"/>
      <c r="G406" s="520"/>
      <c r="H406" s="525"/>
      <c r="I406" s="517" t="s">
        <v>3018</v>
      </c>
      <c r="J406" s="518"/>
      <c r="K406" s="517">
        <v>0</v>
      </c>
      <c r="L406" s="210">
        <v>351.49679976763207</v>
      </c>
      <c r="M406" s="210">
        <v>423.0996045</v>
      </c>
      <c r="N406" s="210">
        <v>41.094000000000001</v>
      </c>
      <c r="O406" s="507">
        <v>41.094000000000001</v>
      </c>
      <c r="P406" s="507">
        <v>423.0996045</v>
      </c>
      <c r="Q406" s="507">
        <v>351.49679976763207</v>
      </c>
      <c r="R406" s="517">
        <v>117.01654145999998</v>
      </c>
      <c r="S406" s="517">
        <v>117.01654145999998</v>
      </c>
      <c r="T406" s="517" t="s">
        <v>3018</v>
      </c>
      <c r="U406" s="179">
        <v>48.537911593600157</v>
      </c>
      <c r="V406" s="179"/>
      <c r="W406" s="179"/>
    </row>
    <row r="407" spans="1:23" x14ac:dyDescent="0.25">
      <c r="A407" s="523"/>
      <c r="B407" s="523"/>
      <c r="C407" s="523"/>
      <c r="D407" s="522"/>
      <c r="E407" s="526" t="s">
        <v>624</v>
      </c>
      <c r="F407" s="520"/>
      <c r="G407" s="520" t="s">
        <v>3408</v>
      </c>
      <c r="H407" s="525">
        <v>36</v>
      </c>
      <c r="I407" s="517"/>
      <c r="J407" s="518"/>
      <c r="K407" s="250">
        <v>0.45019300000000001</v>
      </c>
      <c r="L407" s="210">
        <v>351.27170326763206</v>
      </c>
      <c r="M407" s="210">
        <v>423.0996045</v>
      </c>
      <c r="N407" s="210">
        <v>41.094000000000001</v>
      </c>
      <c r="O407" s="507">
        <v>41.094000000000001</v>
      </c>
      <c r="P407" s="507">
        <v>423.0996045</v>
      </c>
      <c r="Q407" s="507">
        <v>351.04660676763206</v>
      </c>
      <c r="R407" s="517">
        <v>117.24163795999998</v>
      </c>
      <c r="S407" s="517">
        <v>117.46673445999998</v>
      </c>
      <c r="T407" s="517" t="s">
        <v>3403</v>
      </c>
      <c r="U407" s="179">
        <v>48.763008093600149</v>
      </c>
      <c r="V407" s="179"/>
      <c r="W407" s="179"/>
    </row>
    <row r="408" spans="1:23" x14ac:dyDescent="0.25">
      <c r="A408" s="523"/>
      <c r="B408" s="523"/>
      <c r="C408" s="523"/>
      <c r="D408" s="522"/>
      <c r="E408" s="521" t="s">
        <v>624</v>
      </c>
      <c r="F408" s="520"/>
      <c r="G408" s="530"/>
      <c r="H408" s="519"/>
      <c r="I408" s="517"/>
      <c r="J408" s="518"/>
      <c r="K408" s="517">
        <v>0</v>
      </c>
      <c r="L408" s="210">
        <v>351.04660676763206</v>
      </c>
      <c r="M408" s="210">
        <v>423.0996045</v>
      </c>
      <c r="N408" s="210">
        <v>41.094000000000001</v>
      </c>
      <c r="O408" s="507">
        <v>41.094000000000001</v>
      </c>
      <c r="P408" s="507">
        <v>423.0996045</v>
      </c>
      <c r="Q408" s="507">
        <v>351.04660676763206</v>
      </c>
      <c r="R408" s="517">
        <v>117.46673445999998</v>
      </c>
      <c r="S408" s="517">
        <v>117.46673445999998</v>
      </c>
      <c r="T408" s="517"/>
      <c r="U408" s="179">
        <v>48.988104593600156</v>
      </c>
      <c r="V408" s="179"/>
      <c r="W408" s="179"/>
    </row>
    <row r="409" spans="1:23" x14ac:dyDescent="0.25">
      <c r="A409" s="523" t="s">
        <v>3092</v>
      </c>
      <c r="B409" s="523" t="s">
        <v>3427</v>
      </c>
      <c r="C409" s="523" t="s">
        <v>2203</v>
      </c>
      <c r="D409" s="522">
        <v>1176</v>
      </c>
      <c r="E409" s="526" t="s">
        <v>3421</v>
      </c>
      <c r="F409" s="520"/>
      <c r="G409" s="520" t="s">
        <v>3401</v>
      </c>
      <c r="H409" s="525">
        <v>36</v>
      </c>
      <c r="I409" s="517"/>
      <c r="J409" s="518"/>
      <c r="K409" s="517">
        <v>0.183363</v>
      </c>
      <c r="L409" s="210">
        <v>350.95492526763206</v>
      </c>
      <c r="M409" s="210">
        <v>423.0996045</v>
      </c>
      <c r="N409" s="210">
        <v>41.094000000000001</v>
      </c>
      <c r="O409" s="507">
        <v>41.094000000000001</v>
      </c>
      <c r="P409" s="507">
        <v>423.0996045</v>
      </c>
      <c r="Q409" s="507">
        <v>350.86324376763207</v>
      </c>
      <c r="R409" s="517">
        <v>117.55841595999998</v>
      </c>
      <c r="S409" s="517">
        <v>117.65009745999998</v>
      </c>
      <c r="T409" s="517"/>
      <c r="U409" s="179">
        <v>49.079786093600148</v>
      </c>
      <c r="V409" s="179"/>
      <c r="W409" s="179"/>
    </row>
    <row r="410" spans="1:23" x14ac:dyDescent="0.25">
      <c r="A410" s="523"/>
      <c r="B410" s="523"/>
      <c r="C410" s="523"/>
      <c r="D410" s="522"/>
      <c r="E410" s="526" t="s">
        <v>624</v>
      </c>
      <c r="F410" s="520"/>
      <c r="G410" s="520"/>
      <c r="H410" s="525"/>
      <c r="I410" s="517"/>
      <c r="J410" s="518"/>
      <c r="K410" s="517">
        <v>0</v>
      </c>
      <c r="L410" s="210">
        <v>350.86324376763207</v>
      </c>
      <c r="M410" s="210">
        <v>423.0996045</v>
      </c>
      <c r="N410" s="210">
        <v>41.094000000000001</v>
      </c>
      <c r="O410" s="507">
        <v>41.094000000000001</v>
      </c>
      <c r="P410" s="507">
        <v>423.0996045</v>
      </c>
      <c r="Q410" s="507">
        <v>350.86324376763207</v>
      </c>
      <c r="R410" s="517">
        <v>117.65009745999998</v>
      </c>
      <c r="S410" s="517">
        <v>117.65009745999998</v>
      </c>
      <c r="T410" s="517"/>
      <c r="U410" s="179">
        <v>49.171467593600156</v>
      </c>
      <c r="V410" s="179"/>
      <c r="W410" s="179"/>
    </row>
    <row r="411" spans="1:23" x14ac:dyDescent="0.25">
      <c r="A411" s="523" t="s">
        <v>3092</v>
      </c>
      <c r="B411" s="523" t="s">
        <v>3427</v>
      </c>
      <c r="C411" s="523" t="s">
        <v>2185</v>
      </c>
      <c r="D411" s="522">
        <v>1177</v>
      </c>
      <c r="E411" s="526" t="s">
        <v>3420</v>
      </c>
      <c r="F411" s="520"/>
      <c r="G411" s="520" t="s">
        <v>2183</v>
      </c>
      <c r="H411" s="525"/>
      <c r="I411" s="517"/>
      <c r="J411" s="518"/>
      <c r="K411" s="517">
        <v>0</v>
      </c>
      <c r="L411" s="210">
        <v>350.86324376763207</v>
      </c>
      <c r="M411" s="210">
        <v>423.0996045</v>
      </c>
      <c r="N411" s="210">
        <v>41.094000000000001</v>
      </c>
      <c r="O411" s="507">
        <v>41.094000000000001</v>
      </c>
      <c r="P411" s="507">
        <v>423.0996045</v>
      </c>
      <c r="Q411" s="507">
        <v>350.86324376763207</v>
      </c>
      <c r="R411" s="517">
        <v>117.65009745999998</v>
      </c>
      <c r="S411" s="517">
        <v>117.65009745999998</v>
      </c>
      <c r="T411" s="517"/>
      <c r="U411" s="179">
        <v>49.171467593600156</v>
      </c>
      <c r="V411" s="179"/>
      <c r="W411" s="179"/>
    </row>
    <row r="412" spans="1:23" x14ac:dyDescent="0.25">
      <c r="A412" s="514"/>
      <c r="B412" s="514"/>
      <c r="C412" s="514"/>
      <c r="D412" s="513"/>
      <c r="E412" s="529"/>
      <c r="F412" s="528"/>
      <c r="G412" s="528" t="s">
        <v>1973</v>
      </c>
      <c r="H412" s="527"/>
      <c r="I412" s="507"/>
      <c r="J412" s="518"/>
      <c r="K412" s="507">
        <v>9.6509999999999999E-2</v>
      </c>
      <c r="L412" s="210">
        <v>350.81498876763203</v>
      </c>
      <c r="M412" s="210">
        <v>423.0996045</v>
      </c>
      <c r="N412" s="210">
        <v>41.094000000000001</v>
      </c>
      <c r="O412" s="507">
        <v>41.094000000000001</v>
      </c>
      <c r="P412" s="507">
        <v>423.0996045</v>
      </c>
      <c r="Q412" s="507">
        <v>350.76673376763205</v>
      </c>
      <c r="R412" s="507">
        <v>117.69835245999998</v>
      </c>
      <c r="S412" s="507">
        <v>117.74660745999998</v>
      </c>
      <c r="T412" s="507"/>
      <c r="U412" s="179">
        <v>49.219722593600153</v>
      </c>
      <c r="V412" s="179"/>
      <c r="W412" s="179"/>
    </row>
    <row r="413" spans="1:23" x14ac:dyDescent="0.25">
      <c r="A413" s="514" t="s">
        <v>3092</v>
      </c>
      <c r="B413" s="514" t="s">
        <v>3427</v>
      </c>
      <c r="C413" s="514" t="s">
        <v>111</v>
      </c>
      <c r="D413" s="513">
        <v>1177</v>
      </c>
      <c r="E413" s="529" t="s">
        <v>721</v>
      </c>
      <c r="F413" s="528" t="s">
        <v>3146</v>
      </c>
      <c r="G413" s="528" t="s">
        <v>3145</v>
      </c>
      <c r="H413" s="527">
        <v>40</v>
      </c>
      <c r="I413" s="509"/>
      <c r="J413" s="515"/>
      <c r="K413" s="507">
        <v>0</v>
      </c>
      <c r="L413" s="210">
        <v>350.76673376763205</v>
      </c>
      <c r="M413" s="210">
        <v>423.0996045</v>
      </c>
      <c r="N413" s="210">
        <v>41.094000000000001</v>
      </c>
      <c r="O413" s="507">
        <v>41.094000000000001</v>
      </c>
      <c r="P413" s="507">
        <v>423.0996045</v>
      </c>
      <c r="Q413" s="507">
        <v>350.76673376763205</v>
      </c>
      <c r="R413" s="507">
        <v>117.74660745999998</v>
      </c>
      <c r="S413" s="507">
        <v>117.74660745999998</v>
      </c>
      <c r="T413" s="507"/>
      <c r="U413" s="179">
        <v>49.26797759360015</v>
      </c>
      <c r="V413" s="179"/>
      <c r="W413" s="179"/>
    </row>
    <row r="414" spans="1:23" x14ac:dyDescent="0.25">
      <c r="A414" s="514"/>
      <c r="B414" s="514"/>
      <c r="C414" s="514"/>
      <c r="D414" s="513"/>
      <c r="E414" s="529"/>
      <c r="F414" s="528"/>
      <c r="G414" s="528" t="s">
        <v>3144</v>
      </c>
      <c r="H414" s="527"/>
      <c r="I414" s="509"/>
      <c r="J414" s="518"/>
      <c r="K414" s="507">
        <v>5.5879999999999999E-2</v>
      </c>
      <c r="L414" s="210">
        <v>350.73879376763205</v>
      </c>
      <c r="M414" s="210">
        <v>423.0996045</v>
      </c>
      <c r="N414" s="210">
        <v>41.094000000000001</v>
      </c>
      <c r="O414" s="507">
        <v>41.094000000000001</v>
      </c>
      <c r="P414" s="507">
        <v>423.0996045</v>
      </c>
      <c r="Q414" s="507">
        <v>350.71085376763205</v>
      </c>
      <c r="R414" s="507">
        <v>117.77454745999998</v>
      </c>
      <c r="S414" s="507">
        <v>117.80248745999998</v>
      </c>
      <c r="T414" s="507"/>
      <c r="U414" s="179">
        <v>49.295917593600151</v>
      </c>
      <c r="V414" s="179"/>
      <c r="W414" s="179"/>
    </row>
    <row r="415" spans="1:23" x14ac:dyDescent="0.25">
      <c r="A415" s="523"/>
      <c r="B415" s="523"/>
      <c r="C415" s="523"/>
      <c r="D415" s="522"/>
      <c r="E415" s="521" t="s">
        <v>624</v>
      </c>
      <c r="F415" s="520"/>
      <c r="G415" s="520" t="s">
        <v>3143</v>
      </c>
      <c r="H415" s="519"/>
      <c r="I415" s="524"/>
      <c r="J415" s="518"/>
      <c r="K415" s="250">
        <v>7.8206499999999998E-2</v>
      </c>
      <c r="L415" s="210">
        <v>350.67175051763206</v>
      </c>
      <c r="M415" s="210">
        <v>423.0996045</v>
      </c>
      <c r="N415" s="210">
        <v>41.094000000000001</v>
      </c>
      <c r="O415" s="507">
        <v>41.094000000000001</v>
      </c>
      <c r="P415" s="507">
        <v>423.0996045</v>
      </c>
      <c r="Q415" s="507">
        <v>350.63264726763202</v>
      </c>
      <c r="R415" s="517">
        <v>117.84159070999998</v>
      </c>
      <c r="S415" s="517">
        <v>117.88069395999997</v>
      </c>
      <c r="T415" s="517" t="s">
        <v>3403</v>
      </c>
      <c r="U415" s="179">
        <v>49.362960843600149</v>
      </c>
      <c r="V415" s="179"/>
      <c r="W415" s="179"/>
    </row>
    <row r="416" spans="1:23" x14ac:dyDescent="0.25">
      <c r="A416" s="523" t="s">
        <v>3092</v>
      </c>
      <c r="B416" s="523" t="s">
        <v>3427</v>
      </c>
      <c r="C416" s="523" t="s">
        <v>3152</v>
      </c>
      <c r="D416" s="522">
        <v>1180</v>
      </c>
      <c r="E416" s="526" t="s">
        <v>3419</v>
      </c>
      <c r="F416" s="520" t="s">
        <v>3404</v>
      </c>
      <c r="G416" s="520" t="s">
        <v>2195</v>
      </c>
      <c r="H416" s="525">
        <v>40</v>
      </c>
      <c r="I416" s="524"/>
      <c r="J416" s="518"/>
      <c r="K416" s="517">
        <v>0.25</v>
      </c>
      <c r="L416" s="210">
        <v>350.50764726763202</v>
      </c>
      <c r="M416" s="210">
        <v>423.0996045</v>
      </c>
      <c r="N416" s="210">
        <v>41.094000000000001</v>
      </c>
      <c r="O416" s="507">
        <v>41.094000000000001</v>
      </c>
      <c r="P416" s="507">
        <v>423.0996045</v>
      </c>
      <c r="Q416" s="507">
        <v>350.38264726763202</v>
      </c>
      <c r="R416" s="517">
        <v>118.00569395999997</v>
      </c>
      <c r="S416" s="517">
        <v>118.13069395999997</v>
      </c>
      <c r="T416" s="517"/>
      <c r="U416" s="179">
        <v>49.527064093600146</v>
      </c>
      <c r="V416" s="179"/>
      <c r="W416" s="179"/>
    </row>
    <row r="417" spans="1:23" x14ac:dyDescent="0.25">
      <c r="A417" s="523"/>
      <c r="B417" s="523"/>
      <c r="C417" s="523"/>
      <c r="D417" s="522"/>
      <c r="E417" s="521" t="s">
        <v>624</v>
      </c>
      <c r="F417" s="520"/>
      <c r="G417" s="520" t="s">
        <v>3140</v>
      </c>
      <c r="H417" s="519"/>
      <c r="I417" s="516"/>
      <c r="J417" s="518"/>
      <c r="K417" s="250">
        <v>7.8206499999999998E-2</v>
      </c>
      <c r="L417" s="210">
        <v>350.34354401763198</v>
      </c>
      <c r="M417" s="210">
        <v>423.0996045</v>
      </c>
      <c r="N417" s="210">
        <v>41.094000000000001</v>
      </c>
      <c r="O417" s="507">
        <v>41.094000000000001</v>
      </c>
      <c r="P417" s="507">
        <v>423.0996045</v>
      </c>
      <c r="Q417" s="507">
        <v>350.304440767632</v>
      </c>
      <c r="R417" s="517">
        <v>118.16979720999997</v>
      </c>
      <c r="S417" s="517">
        <v>118.20890045999997</v>
      </c>
      <c r="T417" s="517" t="s">
        <v>3403</v>
      </c>
      <c r="U417" s="179">
        <v>49.691167343600142</v>
      </c>
      <c r="V417" s="179"/>
      <c r="W417" s="179"/>
    </row>
    <row r="418" spans="1:23" x14ac:dyDescent="0.25">
      <c r="A418" s="523"/>
      <c r="B418" s="523"/>
      <c r="C418" s="523"/>
      <c r="D418" s="522"/>
      <c r="E418" s="521"/>
      <c r="F418" s="520"/>
      <c r="G418" s="520" t="s">
        <v>1973</v>
      </c>
      <c r="H418" s="519"/>
      <c r="I418" s="516"/>
      <c r="J418" s="518"/>
      <c r="K418" s="517">
        <v>9.9516999999999994E-2</v>
      </c>
      <c r="L418" s="210">
        <v>350.25468226763201</v>
      </c>
      <c r="M418" s="210">
        <v>423.0996045</v>
      </c>
      <c r="N418" s="210">
        <v>41.094000000000001</v>
      </c>
      <c r="O418" s="507">
        <v>41.094000000000001</v>
      </c>
      <c r="P418" s="507">
        <v>423.0996045</v>
      </c>
      <c r="Q418" s="507">
        <v>350.20492376763201</v>
      </c>
      <c r="R418" s="517">
        <v>118.25865895999998</v>
      </c>
      <c r="S418" s="517">
        <v>118.30841745999997</v>
      </c>
      <c r="T418" s="517"/>
      <c r="U418" s="179">
        <v>49.780029093600149</v>
      </c>
      <c r="V418" s="179"/>
      <c r="W418" s="179"/>
    </row>
    <row r="419" spans="1:23" x14ac:dyDescent="0.25">
      <c r="A419" s="523" t="s">
        <v>3092</v>
      </c>
      <c r="B419" s="523" t="s">
        <v>3427</v>
      </c>
      <c r="C419" s="523" t="s">
        <v>2201</v>
      </c>
      <c r="D419" s="522">
        <v>1184</v>
      </c>
      <c r="E419" s="526" t="s">
        <v>3418</v>
      </c>
      <c r="F419" s="520"/>
      <c r="G419" s="520" t="s">
        <v>3401</v>
      </c>
      <c r="H419" s="525">
        <v>36</v>
      </c>
      <c r="I419" s="524"/>
      <c r="J419" s="518"/>
      <c r="K419" s="517">
        <v>0.183363</v>
      </c>
      <c r="L419" s="210">
        <v>350.11324226763202</v>
      </c>
      <c r="M419" s="210">
        <v>423.0996045</v>
      </c>
      <c r="N419" s="210">
        <v>41.094000000000001</v>
      </c>
      <c r="O419" s="507">
        <v>41.094000000000001</v>
      </c>
      <c r="P419" s="507">
        <v>423.0996045</v>
      </c>
      <c r="Q419" s="507">
        <v>350.02156076763202</v>
      </c>
      <c r="R419" s="517">
        <v>118.40009895999997</v>
      </c>
      <c r="S419" s="517">
        <v>118.49178045999997</v>
      </c>
      <c r="T419" s="517"/>
      <c r="U419" s="179">
        <v>49.921469093600138</v>
      </c>
      <c r="V419" s="179"/>
      <c r="W419" s="179"/>
    </row>
    <row r="420" spans="1:23" x14ac:dyDescent="0.25">
      <c r="A420" s="523"/>
      <c r="B420" s="523"/>
      <c r="C420" s="523"/>
      <c r="D420" s="522"/>
      <c r="E420" s="526" t="s">
        <v>624</v>
      </c>
      <c r="F420" s="520"/>
      <c r="G420" s="520"/>
      <c r="H420" s="525"/>
      <c r="I420" s="524"/>
      <c r="J420" s="518"/>
      <c r="K420" s="517">
        <v>0</v>
      </c>
      <c r="L420" s="210">
        <v>350.02156076763202</v>
      </c>
      <c r="M420" s="210">
        <v>423.0996045</v>
      </c>
      <c r="N420" s="210">
        <v>41.094000000000001</v>
      </c>
      <c r="O420" s="507">
        <v>41.094000000000001</v>
      </c>
      <c r="P420" s="507">
        <v>423.0996045</v>
      </c>
      <c r="Q420" s="507">
        <v>350.02156076763202</v>
      </c>
      <c r="R420" s="517">
        <v>118.49178045999997</v>
      </c>
      <c r="S420" s="517">
        <v>118.49178045999997</v>
      </c>
      <c r="T420" s="517"/>
      <c r="U420" s="179">
        <v>50.013150593600145</v>
      </c>
      <c r="V420" s="179"/>
      <c r="W420" s="179"/>
    </row>
    <row r="421" spans="1:23" x14ac:dyDescent="0.25">
      <c r="A421" s="523"/>
      <c r="B421" s="523"/>
      <c r="C421" s="523"/>
      <c r="D421" s="522"/>
      <c r="E421" s="526" t="s">
        <v>624</v>
      </c>
      <c r="F421" s="520"/>
      <c r="G421" s="520"/>
      <c r="H421" s="525"/>
      <c r="I421" s="524"/>
      <c r="J421" s="518"/>
      <c r="K421" s="517">
        <v>0</v>
      </c>
      <c r="L421" s="210">
        <v>350.02156076763202</v>
      </c>
      <c r="M421" s="210">
        <v>423.0996045</v>
      </c>
      <c r="N421" s="210">
        <v>41.094000000000001</v>
      </c>
      <c r="O421" s="507">
        <v>41.094000000000001</v>
      </c>
      <c r="P421" s="507">
        <v>423.0996045</v>
      </c>
      <c r="Q421" s="507">
        <v>350.02156076763202</v>
      </c>
      <c r="R421" s="517">
        <v>118.49178045999997</v>
      </c>
      <c r="S421" s="517">
        <v>118.49178045999997</v>
      </c>
      <c r="T421" s="517"/>
      <c r="U421" s="179">
        <v>50.013150593600145</v>
      </c>
      <c r="V421" s="179"/>
      <c r="W421" s="179"/>
    </row>
    <row r="422" spans="1:23" x14ac:dyDescent="0.25">
      <c r="A422" s="523"/>
      <c r="B422" s="523"/>
      <c r="C422" s="523"/>
      <c r="D422" s="522"/>
      <c r="E422" s="521" t="s">
        <v>624</v>
      </c>
      <c r="F422" s="520"/>
      <c r="G422" s="520" t="s">
        <v>2209</v>
      </c>
      <c r="H422" s="519"/>
      <c r="I422" s="516"/>
      <c r="J422" s="518"/>
      <c r="K422" s="517">
        <v>0.189001</v>
      </c>
      <c r="L422" s="210">
        <v>349.92706026763199</v>
      </c>
      <c r="M422" s="210">
        <v>423.0996045</v>
      </c>
      <c r="N422" s="210">
        <v>41.094000000000001</v>
      </c>
      <c r="O422" s="507">
        <v>41.094000000000001</v>
      </c>
      <c r="P422" s="507">
        <v>423.0996045</v>
      </c>
      <c r="Q422" s="507">
        <v>349.83255976763201</v>
      </c>
      <c r="R422" s="517">
        <v>118.58628095999998</v>
      </c>
      <c r="S422" s="517">
        <v>118.68078145999998</v>
      </c>
      <c r="T422" s="516"/>
      <c r="U422" s="179">
        <v>50.107651093600154</v>
      </c>
      <c r="V422" s="179"/>
      <c r="W422" s="179"/>
    </row>
    <row r="423" spans="1:23" x14ac:dyDescent="0.25">
      <c r="A423" s="514" t="s">
        <v>3092</v>
      </c>
      <c r="B423" s="514" t="s">
        <v>3427</v>
      </c>
      <c r="C423" s="514" t="s">
        <v>1992</v>
      </c>
      <c r="D423" s="513">
        <v>1187</v>
      </c>
      <c r="E423" s="507" t="s">
        <v>3417</v>
      </c>
      <c r="F423" s="512"/>
      <c r="G423" s="511" t="s">
        <v>1989</v>
      </c>
      <c r="H423" s="510">
        <v>40</v>
      </c>
      <c r="I423" s="509"/>
      <c r="J423" s="515"/>
      <c r="K423" s="507">
        <v>5.7403999999999997E-2</v>
      </c>
      <c r="L423" s="210">
        <v>349.803857767632</v>
      </c>
      <c r="M423" s="210">
        <v>423.0996045</v>
      </c>
      <c r="N423" s="210">
        <v>41.094000000000001</v>
      </c>
      <c r="O423" s="507">
        <v>41.094000000000001</v>
      </c>
      <c r="P423" s="507">
        <v>423.0996045</v>
      </c>
      <c r="Q423" s="507">
        <v>349.77515576763199</v>
      </c>
      <c r="R423" s="507">
        <v>118.70948345999999</v>
      </c>
      <c r="S423" s="507">
        <v>118.73818545999998</v>
      </c>
      <c r="T423" s="507"/>
      <c r="U423" s="179">
        <v>50.230853593600159</v>
      </c>
      <c r="V423" s="179"/>
      <c r="W423" s="179"/>
    </row>
    <row r="424" spans="1:23" x14ac:dyDescent="0.25">
      <c r="A424" s="241"/>
      <c r="B424" s="241"/>
      <c r="C424" s="241"/>
      <c r="D424" s="246"/>
      <c r="E424" s="478" t="s">
        <v>624</v>
      </c>
      <c r="F424" s="247"/>
      <c r="G424" s="247" t="s">
        <v>1973</v>
      </c>
      <c r="H424" s="476">
        <v>40</v>
      </c>
      <c r="I424" s="248"/>
      <c r="J424" s="475"/>
      <c r="K424" s="249">
        <v>0.103502</v>
      </c>
      <c r="L424" s="210">
        <v>349.72340476763202</v>
      </c>
      <c r="M424" s="210">
        <v>423.0996045</v>
      </c>
      <c r="N424" s="210">
        <v>41.094000000000001</v>
      </c>
      <c r="O424" s="249">
        <v>41.094000000000001</v>
      </c>
      <c r="P424" s="249">
        <v>423.0996045</v>
      </c>
      <c r="Q424" s="209">
        <v>349.67165376763199</v>
      </c>
      <c r="R424" s="249">
        <v>118.78993645999999</v>
      </c>
      <c r="S424" s="249">
        <v>118.84168745999999</v>
      </c>
      <c r="T424" s="249"/>
      <c r="U424" s="179">
        <v>50.311306593600165</v>
      </c>
      <c r="V424" s="179"/>
      <c r="W424" s="179"/>
    </row>
    <row r="425" spans="1:23" x14ac:dyDescent="0.25">
      <c r="A425" s="241" t="s">
        <v>3092</v>
      </c>
      <c r="B425" s="241" t="s">
        <v>3416</v>
      </c>
      <c r="C425" s="241" t="s">
        <v>111</v>
      </c>
      <c r="D425" s="246">
        <v>1188</v>
      </c>
      <c r="E425" s="243" t="s">
        <v>3415</v>
      </c>
      <c r="F425" s="247" t="s">
        <v>2180</v>
      </c>
      <c r="G425" s="247" t="s">
        <v>1962</v>
      </c>
      <c r="H425" s="476"/>
      <c r="I425" s="209"/>
      <c r="J425" s="475"/>
      <c r="K425" s="249">
        <v>0</v>
      </c>
      <c r="L425" s="210">
        <v>349.67165376763199</v>
      </c>
      <c r="M425" s="210">
        <v>423.0996045</v>
      </c>
      <c r="N425" s="210">
        <v>41.094000000000001</v>
      </c>
      <c r="O425" s="249">
        <v>41.094000000000001</v>
      </c>
      <c r="P425" s="249">
        <v>423.0996045</v>
      </c>
      <c r="Q425" s="209">
        <v>349.67165376763199</v>
      </c>
      <c r="R425" s="249">
        <v>118.84168745999999</v>
      </c>
      <c r="S425" s="249">
        <v>118.84168745999999</v>
      </c>
      <c r="T425" s="249"/>
      <c r="U425" s="179">
        <v>50.363057593600161</v>
      </c>
      <c r="V425" s="179"/>
      <c r="W425" s="179"/>
    </row>
    <row r="426" spans="1:23" x14ac:dyDescent="0.25">
      <c r="A426" s="241"/>
      <c r="B426" s="241"/>
      <c r="C426" s="241"/>
      <c r="D426" s="246"/>
      <c r="E426" s="478" t="s">
        <v>624</v>
      </c>
      <c r="F426" s="247"/>
      <c r="G426" s="247" t="s">
        <v>1980</v>
      </c>
      <c r="H426" s="477"/>
      <c r="I426" s="248"/>
      <c r="J426" s="475"/>
      <c r="K426" s="249">
        <v>0.14528199999999999</v>
      </c>
      <c r="L426" s="210">
        <v>349.59901276763196</v>
      </c>
      <c r="M426" s="210">
        <v>423.0996045</v>
      </c>
      <c r="N426" s="210">
        <v>41.094000000000001</v>
      </c>
      <c r="O426" s="249">
        <v>41.094000000000001</v>
      </c>
      <c r="P426" s="249">
        <v>423.0996045</v>
      </c>
      <c r="Q426" s="209">
        <v>349.52637176763199</v>
      </c>
      <c r="R426" s="249">
        <v>118.91432845999998</v>
      </c>
      <c r="S426" s="249">
        <v>118.98696945999998</v>
      </c>
      <c r="T426" s="249"/>
      <c r="U426" s="179">
        <v>50.435698593600151</v>
      </c>
      <c r="V426" s="179"/>
      <c r="W426" s="179"/>
    </row>
    <row r="427" spans="1:23" x14ac:dyDescent="0.25">
      <c r="A427" s="241" t="s">
        <v>3092</v>
      </c>
      <c r="B427" s="241" t="s">
        <v>3416</v>
      </c>
      <c r="C427" s="241" t="s">
        <v>3136</v>
      </c>
      <c r="D427" s="246">
        <v>1190</v>
      </c>
      <c r="E427" s="243" t="s">
        <v>1912</v>
      </c>
      <c r="F427" s="247" t="s">
        <v>3134</v>
      </c>
      <c r="G427" s="247" t="s">
        <v>3133</v>
      </c>
      <c r="H427" s="476">
        <v>33</v>
      </c>
      <c r="I427" s="209"/>
      <c r="J427" s="475"/>
      <c r="K427" s="249">
        <v>0</v>
      </c>
      <c r="L427" s="210">
        <v>349.52637176763199</v>
      </c>
      <c r="M427" s="210">
        <v>423.0996045</v>
      </c>
      <c r="N427" s="210">
        <v>41.094000000000001</v>
      </c>
      <c r="O427" s="249">
        <v>41.094000000000001</v>
      </c>
      <c r="P427" s="249">
        <v>423.0996045</v>
      </c>
      <c r="Q427" s="209">
        <v>349.52637176763199</v>
      </c>
      <c r="R427" s="249">
        <v>118.98696945999998</v>
      </c>
      <c r="S427" s="249">
        <v>118.98696945999998</v>
      </c>
      <c r="T427" s="249"/>
      <c r="U427" s="179">
        <v>50.508339593600155</v>
      </c>
      <c r="V427" s="179"/>
      <c r="W427" s="179"/>
    </row>
    <row r="428" spans="1:23" x14ac:dyDescent="0.25">
      <c r="A428" s="241"/>
      <c r="B428" s="241"/>
      <c r="C428" s="241"/>
      <c r="D428" s="246"/>
      <c r="E428" s="478" t="s">
        <v>624</v>
      </c>
      <c r="F428" s="247"/>
      <c r="G428" s="247" t="s">
        <v>1980</v>
      </c>
      <c r="H428" s="477"/>
      <c r="I428" s="248"/>
      <c r="J428" s="475"/>
      <c r="K428" s="249">
        <v>0</v>
      </c>
      <c r="L428" s="210">
        <v>349.52637176763199</v>
      </c>
      <c r="M428" s="210">
        <v>423.0996045</v>
      </c>
      <c r="N428" s="210">
        <v>41.094000000000001</v>
      </c>
      <c r="O428" s="249">
        <v>41.094000000000001</v>
      </c>
      <c r="P428" s="249">
        <v>423.0996045</v>
      </c>
      <c r="Q428" s="209">
        <v>349.52637176763199</v>
      </c>
      <c r="R428" s="249">
        <v>118.98696945999998</v>
      </c>
      <c r="S428" s="249">
        <v>118.98696945999998</v>
      </c>
      <c r="T428" s="249"/>
      <c r="U428" s="179">
        <v>50.508339593600155</v>
      </c>
      <c r="V428" s="179"/>
      <c r="W428" s="179"/>
    </row>
    <row r="429" spans="1:23" x14ac:dyDescent="0.25">
      <c r="A429" s="241" t="s">
        <v>3092</v>
      </c>
      <c r="B429" s="241" t="s">
        <v>3416</v>
      </c>
      <c r="C429" s="241" t="s">
        <v>2001</v>
      </c>
      <c r="D429" s="246">
        <v>1190</v>
      </c>
      <c r="E429" s="243" t="s">
        <v>3414</v>
      </c>
      <c r="F429" s="247" t="s">
        <v>1999</v>
      </c>
      <c r="G429" s="247" t="s">
        <v>1998</v>
      </c>
      <c r="H429" s="476"/>
      <c r="I429" s="209"/>
      <c r="J429" s="475"/>
      <c r="K429" s="249">
        <v>0</v>
      </c>
      <c r="L429" s="210">
        <v>349.52637176763199</v>
      </c>
      <c r="M429" s="210">
        <v>423.0996045</v>
      </c>
      <c r="N429" s="210">
        <v>41.094000000000001</v>
      </c>
      <c r="O429" s="249">
        <v>41.094000000000001</v>
      </c>
      <c r="P429" s="249">
        <v>423.0996045</v>
      </c>
      <c r="Q429" s="209">
        <v>349.52637176763199</v>
      </c>
      <c r="R429" s="249">
        <v>118.98696945999998</v>
      </c>
      <c r="S429" s="249">
        <v>118.98696945999998</v>
      </c>
      <c r="T429" s="249"/>
      <c r="U429" s="179">
        <v>50.508339593600155</v>
      </c>
      <c r="V429" s="179"/>
      <c r="W429" s="179"/>
    </row>
    <row r="430" spans="1:23" x14ac:dyDescent="0.25">
      <c r="A430" s="241"/>
      <c r="B430" s="241"/>
      <c r="C430" s="241"/>
      <c r="D430" s="246"/>
      <c r="E430" s="243" t="s">
        <v>624</v>
      </c>
      <c r="F430" s="247"/>
      <c r="G430" s="247" t="s">
        <v>1973</v>
      </c>
      <c r="H430" s="476">
        <v>40</v>
      </c>
      <c r="I430" s="209"/>
      <c r="J430" s="475"/>
      <c r="K430" s="249">
        <v>0.13121600000000003</v>
      </c>
      <c r="L430" s="210">
        <v>349.46076376763199</v>
      </c>
      <c r="M430" s="210">
        <v>423.0996045</v>
      </c>
      <c r="N430" s="210">
        <v>41.094000000000001</v>
      </c>
      <c r="O430" s="249">
        <v>41.094000000000001</v>
      </c>
      <c r="P430" s="249">
        <v>423.0996045</v>
      </c>
      <c r="Q430" s="209">
        <v>349.39515576763199</v>
      </c>
      <c r="R430" s="249">
        <v>119.05257745999998</v>
      </c>
      <c r="S430" s="249">
        <v>119.11818545999998</v>
      </c>
      <c r="T430" s="249"/>
      <c r="U430" s="179">
        <v>50.573947593600153</v>
      </c>
      <c r="V430" s="179"/>
      <c r="W430" s="179"/>
    </row>
    <row r="431" spans="1:23" x14ac:dyDescent="0.25">
      <c r="A431" s="514" t="s">
        <v>3092</v>
      </c>
      <c r="B431" s="514" t="s">
        <v>3399</v>
      </c>
      <c r="C431" s="514" t="s">
        <v>1992</v>
      </c>
      <c r="D431" s="513">
        <v>1191</v>
      </c>
      <c r="E431" s="507" t="s">
        <v>3413</v>
      </c>
      <c r="F431" s="512"/>
      <c r="G431" s="511" t="s">
        <v>1989</v>
      </c>
      <c r="H431" s="510">
        <v>40</v>
      </c>
      <c r="I431" s="507"/>
      <c r="J431" s="515"/>
      <c r="K431" s="507">
        <v>5.7403999999999997E-2</v>
      </c>
      <c r="L431" s="210">
        <v>349.36645376763198</v>
      </c>
      <c r="M431" s="210">
        <v>423.0996045</v>
      </c>
      <c r="N431" s="210">
        <v>41.094000000000001</v>
      </c>
      <c r="O431" s="507">
        <v>41.094000000000001</v>
      </c>
      <c r="P431" s="507">
        <v>423.0996045</v>
      </c>
      <c r="Q431" s="507">
        <v>349.33775176763197</v>
      </c>
      <c r="R431" s="507">
        <v>119.14688745999999</v>
      </c>
      <c r="S431" s="507">
        <v>119.17558945999998</v>
      </c>
      <c r="T431" s="528"/>
      <c r="U431" s="179">
        <v>50.66825759360016</v>
      </c>
      <c r="V431" s="179"/>
      <c r="W431" s="179"/>
    </row>
    <row r="432" spans="1:23" x14ac:dyDescent="0.25">
      <c r="A432" s="523"/>
      <c r="B432" s="523"/>
      <c r="C432" s="523"/>
      <c r="D432" s="522"/>
      <c r="E432" s="523" t="s">
        <v>624</v>
      </c>
      <c r="F432" s="520"/>
      <c r="G432" s="533" t="s">
        <v>2209</v>
      </c>
      <c r="H432" s="532">
        <v>40</v>
      </c>
      <c r="I432" s="517"/>
      <c r="J432" s="518"/>
      <c r="K432" s="517">
        <v>0.189001</v>
      </c>
      <c r="L432" s="210">
        <v>349.24325126763199</v>
      </c>
      <c r="M432" s="210">
        <v>423.0996045</v>
      </c>
      <c r="N432" s="210">
        <v>41.094000000000001</v>
      </c>
      <c r="O432" s="507">
        <v>41.094000000000001</v>
      </c>
      <c r="P432" s="507">
        <v>423.0996045</v>
      </c>
      <c r="Q432" s="507">
        <v>349.14875076763195</v>
      </c>
      <c r="R432" s="517">
        <v>119.27008995999999</v>
      </c>
      <c r="S432" s="517">
        <v>119.36459045999999</v>
      </c>
      <c r="T432" s="531"/>
      <c r="U432" s="179">
        <v>50.791460093600165</v>
      </c>
      <c r="V432" s="179"/>
      <c r="W432" s="179"/>
    </row>
    <row r="433" spans="1:23" x14ac:dyDescent="0.25">
      <c r="A433" s="523" t="s">
        <v>3092</v>
      </c>
      <c r="B433" s="523" t="s">
        <v>3399</v>
      </c>
      <c r="C433" s="523" t="s">
        <v>2208</v>
      </c>
      <c r="D433" s="522">
        <v>1195</v>
      </c>
      <c r="E433" s="526" t="s">
        <v>3412</v>
      </c>
      <c r="F433" s="520"/>
      <c r="G433" s="520" t="s">
        <v>3401</v>
      </c>
      <c r="H433" s="525">
        <v>36</v>
      </c>
      <c r="I433" s="516"/>
      <c r="J433" s="518"/>
      <c r="K433" s="517">
        <v>0.183363</v>
      </c>
      <c r="L433" s="210">
        <v>349.05706926763196</v>
      </c>
      <c r="M433" s="210">
        <v>423.0996045</v>
      </c>
      <c r="N433" s="210">
        <v>41.094000000000001</v>
      </c>
      <c r="O433" s="507">
        <v>41.094000000000001</v>
      </c>
      <c r="P433" s="507">
        <v>423.0996045</v>
      </c>
      <c r="Q433" s="507">
        <v>348.96538776763197</v>
      </c>
      <c r="R433" s="517">
        <v>119.45627195999998</v>
      </c>
      <c r="S433" s="517">
        <v>119.54795345999999</v>
      </c>
      <c r="T433" s="517"/>
      <c r="U433" s="179">
        <v>50.977642093600153</v>
      </c>
      <c r="V433" s="179"/>
      <c r="W433" s="179"/>
    </row>
    <row r="434" spans="1:23" x14ac:dyDescent="0.25">
      <c r="A434" s="523"/>
      <c r="B434" s="523"/>
      <c r="C434" s="523"/>
      <c r="D434" s="522"/>
      <c r="E434" s="521" t="s">
        <v>624</v>
      </c>
      <c r="F434" s="520"/>
      <c r="G434" s="520"/>
      <c r="H434" s="519"/>
      <c r="I434" s="507"/>
      <c r="J434" s="518"/>
      <c r="K434" s="517">
        <v>0</v>
      </c>
      <c r="L434" s="210">
        <v>348.96538776763197</v>
      </c>
      <c r="M434" s="210">
        <v>423.0996045</v>
      </c>
      <c r="N434" s="210">
        <v>41.094000000000001</v>
      </c>
      <c r="O434" s="507">
        <v>41.094000000000001</v>
      </c>
      <c r="P434" s="507">
        <v>423.0996045</v>
      </c>
      <c r="Q434" s="507">
        <v>348.96538776763197</v>
      </c>
      <c r="R434" s="517">
        <v>119.54795345999999</v>
      </c>
      <c r="S434" s="517">
        <v>119.54795345999999</v>
      </c>
      <c r="T434" s="517"/>
      <c r="U434" s="179">
        <v>51.06932359360016</v>
      </c>
      <c r="V434" s="179"/>
      <c r="W434" s="179"/>
    </row>
    <row r="435" spans="1:23" x14ac:dyDescent="0.25">
      <c r="A435" s="523" t="s">
        <v>3092</v>
      </c>
      <c r="B435" s="523" t="s">
        <v>3399</v>
      </c>
      <c r="C435" s="523" t="s">
        <v>2185</v>
      </c>
      <c r="D435" s="522">
        <v>1195</v>
      </c>
      <c r="E435" s="526" t="s">
        <v>3411</v>
      </c>
      <c r="F435" s="520"/>
      <c r="G435" s="520" t="s">
        <v>2183</v>
      </c>
      <c r="H435" s="525"/>
      <c r="I435" s="507"/>
      <c r="J435" s="518"/>
      <c r="K435" s="517">
        <v>0</v>
      </c>
      <c r="L435" s="210">
        <v>348.96538776763197</v>
      </c>
      <c r="M435" s="210">
        <v>423.0996045</v>
      </c>
      <c r="N435" s="210">
        <v>41.094000000000001</v>
      </c>
      <c r="O435" s="507">
        <v>41.094000000000001</v>
      </c>
      <c r="P435" s="507">
        <v>423.0996045</v>
      </c>
      <c r="Q435" s="507">
        <v>348.96538776763197</v>
      </c>
      <c r="R435" s="517">
        <v>119.54795345999999</v>
      </c>
      <c r="S435" s="517">
        <v>119.54795345999999</v>
      </c>
      <c r="T435" s="517"/>
      <c r="U435" s="179">
        <v>51.06932359360016</v>
      </c>
      <c r="V435" s="179"/>
      <c r="W435" s="179"/>
    </row>
    <row r="436" spans="1:23" x14ac:dyDescent="0.25">
      <c r="A436" s="514"/>
      <c r="B436" s="514"/>
      <c r="C436" s="514"/>
      <c r="D436" s="513"/>
      <c r="E436" s="529"/>
      <c r="F436" s="528"/>
      <c r="G436" s="528" t="s">
        <v>1973</v>
      </c>
      <c r="H436" s="527">
        <v>40</v>
      </c>
      <c r="I436" s="507"/>
      <c r="J436" s="518"/>
      <c r="K436" s="507">
        <v>9.6509999999999999E-2</v>
      </c>
      <c r="L436" s="210">
        <v>348.91713276763198</v>
      </c>
      <c r="M436" s="210">
        <v>423.0996045</v>
      </c>
      <c r="N436" s="210">
        <v>41.094000000000001</v>
      </c>
      <c r="O436" s="507">
        <v>41.094000000000001</v>
      </c>
      <c r="P436" s="507">
        <v>423.0996045</v>
      </c>
      <c r="Q436" s="507">
        <v>348.86887776763194</v>
      </c>
      <c r="R436" s="507">
        <v>119.59620845999999</v>
      </c>
      <c r="S436" s="507">
        <v>119.64446345999998</v>
      </c>
      <c r="T436" s="507"/>
      <c r="U436" s="179">
        <v>51.117578593600157</v>
      </c>
      <c r="V436" s="179"/>
      <c r="W436" s="179"/>
    </row>
    <row r="437" spans="1:23" x14ac:dyDescent="0.25">
      <c r="A437" s="514" t="s">
        <v>3092</v>
      </c>
      <c r="B437" s="514" t="s">
        <v>3399</v>
      </c>
      <c r="C437" s="514" t="s">
        <v>111</v>
      </c>
      <c r="D437" s="513">
        <v>1196</v>
      </c>
      <c r="E437" s="529" t="s">
        <v>200</v>
      </c>
      <c r="F437" s="528" t="s">
        <v>3146</v>
      </c>
      <c r="G437" s="528" t="s">
        <v>3145</v>
      </c>
      <c r="H437" s="527">
        <v>40</v>
      </c>
      <c r="I437" s="507"/>
      <c r="J437" s="515"/>
      <c r="K437" s="507">
        <v>0</v>
      </c>
      <c r="L437" s="210">
        <v>348.86887776763194</v>
      </c>
      <c r="M437" s="210">
        <v>423.0996045</v>
      </c>
      <c r="N437" s="210">
        <v>41.094000000000001</v>
      </c>
      <c r="O437" s="507">
        <v>41.094000000000001</v>
      </c>
      <c r="P437" s="507">
        <v>423.0996045</v>
      </c>
      <c r="Q437" s="507">
        <v>348.86887776763194</v>
      </c>
      <c r="R437" s="507">
        <v>119.64446345999998</v>
      </c>
      <c r="S437" s="507">
        <v>119.64446345999998</v>
      </c>
      <c r="T437" s="507"/>
      <c r="U437" s="179">
        <v>51.165833593600155</v>
      </c>
      <c r="V437" s="179"/>
      <c r="W437" s="179"/>
    </row>
    <row r="438" spans="1:23" x14ac:dyDescent="0.25">
      <c r="A438" s="514"/>
      <c r="B438" s="514"/>
      <c r="C438" s="514"/>
      <c r="D438" s="513"/>
      <c r="E438" s="529"/>
      <c r="F438" s="528"/>
      <c r="G438" s="528" t="s">
        <v>3144</v>
      </c>
      <c r="H438" s="527"/>
      <c r="I438" s="507"/>
      <c r="J438" s="518"/>
      <c r="K438" s="507">
        <v>5.5879999999999999E-2</v>
      </c>
      <c r="L438" s="210">
        <v>348.84093776763194</v>
      </c>
      <c r="M438" s="210">
        <v>423.0996045</v>
      </c>
      <c r="N438" s="210">
        <v>41.094000000000001</v>
      </c>
      <c r="O438" s="507">
        <v>41.094000000000001</v>
      </c>
      <c r="P438" s="507">
        <v>423.0996045</v>
      </c>
      <c r="Q438" s="507">
        <v>348.81299776763194</v>
      </c>
      <c r="R438" s="507">
        <v>119.67240345999998</v>
      </c>
      <c r="S438" s="507">
        <v>119.70034345999998</v>
      </c>
      <c r="T438" s="507"/>
      <c r="U438" s="179">
        <v>51.193773593600156</v>
      </c>
      <c r="V438" s="179"/>
      <c r="W438" s="179"/>
    </row>
    <row r="439" spans="1:23" x14ac:dyDescent="0.25">
      <c r="A439" s="523"/>
      <c r="B439" s="523"/>
      <c r="C439" s="523"/>
      <c r="D439" s="522"/>
      <c r="E439" s="521" t="s">
        <v>624</v>
      </c>
      <c r="F439" s="520"/>
      <c r="G439" s="520" t="s">
        <v>3143</v>
      </c>
      <c r="H439" s="525">
        <v>40</v>
      </c>
      <c r="I439" s="517"/>
      <c r="J439" s="515"/>
      <c r="K439" s="250">
        <v>7.8206499999999998E-2</v>
      </c>
      <c r="L439" s="210">
        <v>348.7738945176319</v>
      </c>
      <c r="M439" s="210">
        <v>423.0996045</v>
      </c>
      <c r="N439" s="210">
        <v>41.094000000000001</v>
      </c>
      <c r="O439" s="507">
        <v>41.094000000000001</v>
      </c>
      <c r="P439" s="507">
        <v>423.0996045</v>
      </c>
      <c r="Q439" s="507">
        <v>348.73479126763192</v>
      </c>
      <c r="R439" s="517">
        <v>119.73944670999998</v>
      </c>
      <c r="S439" s="517">
        <v>119.77854995999998</v>
      </c>
      <c r="T439" s="517" t="s">
        <v>3403</v>
      </c>
      <c r="U439" s="179">
        <v>51.260816843600153</v>
      </c>
      <c r="V439" s="179"/>
      <c r="W439" s="179"/>
    </row>
    <row r="440" spans="1:23" x14ac:dyDescent="0.25">
      <c r="A440" s="523" t="s">
        <v>3092</v>
      </c>
      <c r="B440" s="523" t="s">
        <v>3399</v>
      </c>
      <c r="C440" s="523" t="s">
        <v>2198</v>
      </c>
      <c r="D440" s="522">
        <v>1199</v>
      </c>
      <c r="E440" s="526" t="s">
        <v>3410</v>
      </c>
      <c r="F440" s="520" t="s">
        <v>3404</v>
      </c>
      <c r="G440" s="520" t="s">
        <v>2195</v>
      </c>
      <c r="H440" s="525">
        <v>40</v>
      </c>
      <c r="I440" s="517"/>
      <c r="J440" s="515"/>
      <c r="K440" s="517">
        <v>0.25</v>
      </c>
      <c r="L440" s="210">
        <v>348.60979126763192</v>
      </c>
      <c r="M440" s="210">
        <v>423.0996045</v>
      </c>
      <c r="N440" s="210">
        <v>41.094000000000001</v>
      </c>
      <c r="O440" s="507">
        <v>41.094000000000001</v>
      </c>
      <c r="P440" s="507">
        <v>423.0996045</v>
      </c>
      <c r="Q440" s="507">
        <v>348.48479126763192</v>
      </c>
      <c r="R440" s="517">
        <v>119.90354995999998</v>
      </c>
      <c r="S440" s="517">
        <v>120.02854995999998</v>
      </c>
      <c r="T440" s="517"/>
      <c r="U440" s="179">
        <v>51.42492009360015</v>
      </c>
      <c r="V440" s="179"/>
      <c r="W440" s="179"/>
    </row>
    <row r="441" spans="1:23" x14ac:dyDescent="0.25">
      <c r="A441" s="523"/>
      <c r="B441" s="523"/>
      <c r="C441" s="523"/>
      <c r="D441" s="522"/>
      <c r="E441" s="521" t="s">
        <v>624</v>
      </c>
      <c r="F441" s="520"/>
      <c r="G441" s="520" t="s">
        <v>3140</v>
      </c>
      <c r="H441" s="525">
        <v>40</v>
      </c>
      <c r="I441" s="517"/>
      <c r="J441" s="515"/>
      <c r="K441" s="250">
        <v>7.8206499999999998E-2</v>
      </c>
      <c r="L441" s="210">
        <v>348.44568801763194</v>
      </c>
      <c r="M441" s="210">
        <v>423.0996045</v>
      </c>
      <c r="N441" s="210">
        <v>41.094000000000001</v>
      </c>
      <c r="O441" s="507">
        <v>41.094000000000001</v>
      </c>
      <c r="P441" s="507">
        <v>423.0996045</v>
      </c>
      <c r="Q441" s="507">
        <v>348.4065847676319</v>
      </c>
      <c r="R441" s="517">
        <v>120.06765320999997</v>
      </c>
      <c r="S441" s="517">
        <v>120.10675645999997</v>
      </c>
      <c r="T441" s="517" t="s">
        <v>3403</v>
      </c>
      <c r="U441" s="179">
        <v>51.589023343600147</v>
      </c>
      <c r="V441" s="179"/>
      <c r="W441" s="179"/>
    </row>
    <row r="442" spans="1:23" x14ac:dyDescent="0.25">
      <c r="A442" s="523"/>
      <c r="B442" s="523"/>
      <c r="C442" s="523"/>
      <c r="D442" s="522"/>
      <c r="E442" s="521"/>
      <c r="F442" s="520"/>
      <c r="G442" s="520" t="s">
        <v>1973</v>
      </c>
      <c r="H442" s="525">
        <v>40</v>
      </c>
      <c r="I442" s="517"/>
      <c r="J442" s="518"/>
      <c r="K442" s="517">
        <v>9.9516999999999994E-2</v>
      </c>
      <c r="L442" s="210">
        <v>348.3568262676319</v>
      </c>
      <c r="M442" s="210">
        <v>423.0996045</v>
      </c>
      <c r="N442" s="210">
        <v>41.094000000000001</v>
      </c>
      <c r="O442" s="507">
        <v>41.094000000000001</v>
      </c>
      <c r="P442" s="507">
        <v>423.0996045</v>
      </c>
      <c r="Q442" s="507">
        <v>348.30706776763191</v>
      </c>
      <c r="R442" s="517">
        <v>120.15651495999998</v>
      </c>
      <c r="S442" s="517">
        <v>120.20627345999998</v>
      </c>
      <c r="T442" s="517"/>
      <c r="U442" s="179">
        <v>51.677885093600153</v>
      </c>
      <c r="V442" s="179"/>
      <c r="W442" s="179"/>
    </row>
    <row r="443" spans="1:23" x14ac:dyDescent="0.25">
      <c r="A443" s="523" t="s">
        <v>3092</v>
      </c>
      <c r="B443" s="523" t="s">
        <v>3399</v>
      </c>
      <c r="C443" s="523" t="s">
        <v>2205</v>
      </c>
      <c r="D443" s="522">
        <v>1203</v>
      </c>
      <c r="E443" s="526" t="s">
        <v>3409</v>
      </c>
      <c r="F443" s="520"/>
      <c r="G443" s="520" t="s">
        <v>3401</v>
      </c>
      <c r="H443" s="525">
        <v>36</v>
      </c>
      <c r="I443" s="517"/>
      <c r="J443" s="518"/>
      <c r="K443" s="517">
        <v>0.183363</v>
      </c>
      <c r="L443" s="210">
        <v>348.21538626763191</v>
      </c>
      <c r="M443" s="210">
        <v>423.0996045</v>
      </c>
      <c r="N443" s="210">
        <v>41.094000000000001</v>
      </c>
      <c r="O443" s="507">
        <v>41.094000000000001</v>
      </c>
      <c r="P443" s="507">
        <v>423.0996045</v>
      </c>
      <c r="Q443" s="507">
        <v>348.12370476763192</v>
      </c>
      <c r="R443" s="517">
        <v>120.29795495999997</v>
      </c>
      <c r="S443" s="517">
        <v>120.38963645999998</v>
      </c>
      <c r="T443" s="517"/>
      <c r="U443" s="179">
        <v>51.819325093600142</v>
      </c>
      <c r="V443" s="179"/>
      <c r="W443" s="179"/>
    </row>
    <row r="444" spans="1:23" x14ac:dyDescent="0.25">
      <c r="A444" s="523"/>
      <c r="B444" s="523"/>
      <c r="C444" s="523"/>
      <c r="D444" s="522"/>
      <c r="E444" s="526" t="s">
        <v>624</v>
      </c>
      <c r="F444" s="520"/>
      <c r="G444" s="520"/>
      <c r="H444" s="525"/>
      <c r="I444" s="517"/>
      <c r="J444" s="518"/>
      <c r="K444" s="517">
        <v>0</v>
      </c>
      <c r="L444" s="210">
        <v>348.12370476763192</v>
      </c>
      <c r="M444" s="210">
        <v>423.0996045</v>
      </c>
      <c r="N444" s="210">
        <v>41.094000000000001</v>
      </c>
      <c r="O444" s="507">
        <v>41.094000000000001</v>
      </c>
      <c r="P444" s="507">
        <v>423.0996045</v>
      </c>
      <c r="Q444" s="507">
        <v>348.12370476763192</v>
      </c>
      <c r="R444" s="517">
        <v>120.38963645999998</v>
      </c>
      <c r="S444" s="517">
        <v>120.38963645999998</v>
      </c>
      <c r="T444" s="517"/>
      <c r="U444" s="179">
        <v>51.911006593600149</v>
      </c>
      <c r="V444" s="179"/>
      <c r="W444" s="179"/>
    </row>
    <row r="445" spans="1:23" x14ac:dyDescent="0.25">
      <c r="A445" s="523" t="s">
        <v>3018</v>
      </c>
      <c r="B445" s="523" t="s">
        <v>3018</v>
      </c>
      <c r="C445" s="523" t="s">
        <v>3018</v>
      </c>
      <c r="D445" s="522" t="s">
        <v>3018</v>
      </c>
      <c r="E445" s="526" t="s">
        <v>3018</v>
      </c>
      <c r="F445" s="520"/>
      <c r="G445" s="520"/>
      <c r="H445" s="525"/>
      <c r="I445" s="517" t="s">
        <v>3018</v>
      </c>
      <c r="J445" s="518"/>
      <c r="K445" s="517">
        <v>0</v>
      </c>
      <c r="L445" s="210">
        <v>348.12370476763192</v>
      </c>
      <c r="M445" s="210">
        <v>423.0996045</v>
      </c>
      <c r="N445" s="210">
        <v>41.094000000000001</v>
      </c>
      <c r="O445" s="507">
        <v>41.094000000000001</v>
      </c>
      <c r="P445" s="507">
        <v>423.0996045</v>
      </c>
      <c r="Q445" s="507">
        <v>348.12370476763192</v>
      </c>
      <c r="R445" s="517">
        <v>120.38963645999998</v>
      </c>
      <c r="S445" s="517">
        <v>120.38963645999998</v>
      </c>
      <c r="T445" s="517" t="s">
        <v>3018</v>
      </c>
      <c r="U445" s="179">
        <v>51.911006593600149</v>
      </c>
      <c r="V445" s="179"/>
      <c r="W445" s="179"/>
    </row>
    <row r="446" spans="1:23" x14ac:dyDescent="0.25">
      <c r="A446" s="523"/>
      <c r="B446" s="523"/>
      <c r="C446" s="523"/>
      <c r="D446" s="522"/>
      <c r="E446" s="526" t="s">
        <v>624</v>
      </c>
      <c r="F446" s="520"/>
      <c r="G446" s="520" t="s">
        <v>3408</v>
      </c>
      <c r="H446" s="525">
        <v>36</v>
      </c>
      <c r="I446" s="517"/>
      <c r="J446" s="518"/>
      <c r="K446" s="250">
        <v>0.45019300000000001</v>
      </c>
      <c r="L446" s="210">
        <v>347.89860826763191</v>
      </c>
      <c r="M446" s="210">
        <v>423.0996045</v>
      </c>
      <c r="N446" s="210">
        <v>41.094000000000001</v>
      </c>
      <c r="O446" s="507">
        <v>41.094000000000001</v>
      </c>
      <c r="P446" s="507">
        <v>423.0996045</v>
      </c>
      <c r="Q446" s="507">
        <v>347.67351176763191</v>
      </c>
      <c r="R446" s="517">
        <v>120.61473295999997</v>
      </c>
      <c r="S446" s="517">
        <v>120.83982945999998</v>
      </c>
      <c r="T446" s="517" t="s">
        <v>3403</v>
      </c>
      <c r="U446" s="179">
        <v>52.136103093600141</v>
      </c>
      <c r="V446" s="179"/>
      <c r="W446" s="179"/>
    </row>
    <row r="447" spans="1:23" x14ac:dyDescent="0.25">
      <c r="A447" s="523"/>
      <c r="B447" s="523"/>
      <c r="C447" s="523"/>
      <c r="D447" s="522"/>
      <c r="E447" s="521" t="s">
        <v>624</v>
      </c>
      <c r="F447" s="520"/>
      <c r="G447" s="530"/>
      <c r="H447" s="519"/>
      <c r="I447" s="517"/>
      <c r="J447" s="518"/>
      <c r="K447" s="517">
        <v>0</v>
      </c>
      <c r="L447" s="210">
        <v>347.67351176763191</v>
      </c>
      <c r="M447" s="210">
        <v>423.0996045</v>
      </c>
      <c r="N447" s="210">
        <v>41.094000000000001</v>
      </c>
      <c r="O447" s="507">
        <v>41.094000000000001</v>
      </c>
      <c r="P447" s="507">
        <v>423.0996045</v>
      </c>
      <c r="Q447" s="507">
        <v>347.67351176763191</v>
      </c>
      <c r="R447" s="517">
        <v>120.83982945999998</v>
      </c>
      <c r="S447" s="517">
        <v>120.83982945999998</v>
      </c>
      <c r="T447" s="517"/>
      <c r="U447" s="179">
        <v>52.361199593600148</v>
      </c>
      <c r="V447" s="179"/>
      <c r="W447" s="179"/>
    </row>
    <row r="448" spans="1:23" x14ac:dyDescent="0.25">
      <c r="A448" s="523" t="s">
        <v>3092</v>
      </c>
      <c r="B448" s="523" t="s">
        <v>3399</v>
      </c>
      <c r="C448" s="523" t="s">
        <v>2203</v>
      </c>
      <c r="D448" s="522">
        <v>1209</v>
      </c>
      <c r="E448" s="526" t="s">
        <v>3407</v>
      </c>
      <c r="F448" s="520"/>
      <c r="G448" s="520" t="s">
        <v>3401</v>
      </c>
      <c r="H448" s="525">
        <v>36</v>
      </c>
      <c r="I448" s="517"/>
      <c r="J448" s="518"/>
      <c r="K448" s="517">
        <v>0.183363</v>
      </c>
      <c r="L448" s="210">
        <v>347.58183026763191</v>
      </c>
      <c r="M448" s="210">
        <v>423.0996045</v>
      </c>
      <c r="N448" s="210">
        <v>41.094000000000001</v>
      </c>
      <c r="O448" s="507">
        <v>41.094000000000001</v>
      </c>
      <c r="P448" s="507">
        <v>423.0996045</v>
      </c>
      <c r="Q448" s="507">
        <v>347.49014876763192</v>
      </c>
      <c r="R448" s="517">
        <v>120.93151095999997</v>
      </c>
      <c r="S448" s="517">
        <v>121.02319245999998</v>
      </c>
      <c r="T448" s="517"/>
      <c r="U448" s="179">
        <v>52.452881093600141</v>
      </c>
      <c r="V448" s="179"/>
      <c r="W448" s="179"/>
    </row>
    <row r="449" spans="1:40" x14ac:dyDescent="0.25">
      <c r="A449" s="523"/>
      <c r="B449" s="523"/>
      <c r="C449" s="523"/>
      <c r="D449" s="522"/>
      <c r="E449" s="526" t="s">
        <v>624</v>
      </c>
      <c r="F449" s="520"/>
      <c r="G449" s="520"/>
      <c r="H449" s="525"/>
      <c r="I449" s="517"/>
      <c r="J449" s="518"/>
      <c r="K449" s="517">
        <v>0</v>
      </c>
      <c r="L449" s="210">
        <v>347.49014876763192</v>
      </c>
      <c r="M449" s="210">
        <v>423.0996045</v>
      </c>
      <c r="N449" s="210">
        <v>41.094000000000001</v>
      </c>
      <c r="O449" s="507">
        <v>41.094000000000001</v>
      </c>
      <c r="P449" s="507">
        <v>423.0996045</v>
      </c>
      <c r="Q449" s="507">
        <v>347.49014876763192</v>
      </c>
      <c r="R449" s="517">
        <v>121.02319245999998</v>
      </c>
      <c r="S449" s="517">
        <v>121.02319245999998</v>
      </c>
      <c r="T449" s="517"/>
      <c r="U449" s="179">
        <v>52.544562593600148</v>
      </c>
      <c r="V449" s="179"/>
      <c r="W449" s="179"/>
    </row>
    <row r="450" spans="1:40" x14ac:dyDescent="0.25">
      <c r="A450" s="523" t="s">
        <v>3092</v>
      </c>
      <c r="B450" s="523" t="s">
        <v>3399</v>
      </c>
      <c r="C450" s="523" t="s">
        <v>2185</v>
      </c>
      <c r="D450" s="522">
        <v>1210</v>
      </c>
      <c r="E450" s="526" t="s">
        <v>3406</v>
      </c>
      <c r="F450" s="520"/>
      <c r="G450" s="520" t="s">
        <v>2183</v>
      </c>
      <c r="H450" s="525"/>
      <c r="I450" s="517"/>
      <c r="J450" s="518"/>
      <c r="K450" s="517">
        <v>0</v>
      </c>
      <c r="L450" s="210">
        <v>347.49014876763192</v>
      </c>
      <c r="M450" s="210">
        <v>423.0996045</v>
      </c>
      <c r="N450" s="210">
        <v>41.094000000000001</v>
      </c>
      <c r="O450" s="507">
        <v>41.094000000000001</v>
      </c>
      <c r="P450" s="507">
        <v>423.0996045</v>
      </c>
      <c r="Q450" s="507">
        <v>347.49014876763192</v>
      </c>
      <c r="R450" s="517">
        <v>121.02319245999998</v>
      </c>
      <c r="S450" s="517">
        <v>121.02319245999998</v>
      </c>
      <c r="T450" s="517"/>
      <c r="U450" s="179">
        <v>52.544562593600148</v>
      </c>
      <c r="V450" s="179"/>
      <c r="W450" s="179"/>
    </row>
    <row r="451" spans="1:40" x14ac:dyDescent="0.25">
      <c r="A451" s="514"/>
      <c r="B451" s="514"/>
      <c r="C451" s="514"/>
      <c r="D451" s="513"/>
      <c r="E451" s="529"/>
      <c r="F451" s="528"/>
      <c r="G451" s="528" t="s">
        <v>1973</v>
      </c>
      <c r="H451" s="527"/>
      <c r="I451" s="507"/>
      <c r="J451" s="518"/>
      <c r="K451" s="507">
        <v>9.6509999999999999E-2</v>
      </c>
      <c r="L451" s="210">
        <v>347.44189376763188</v>
      </c>
      <c r="M451" s="210">
        <v>423.0996045</v>
      </c>
      <c r="N451" s="210">
        <v>41.094000000000001</v>
      </c>
      <c r="O451" s="507">
        <v>41.094000000000001</v>
      </c>
      <c r="P451" s="507">
        <v>423.0996045</v>
      </c>
      <c r="Q451" s="507">
        <v>347.3936387676319</v>
      </c>
      <c r="R451" s="507">
        <v>121.07144745999997</v>
      </c>
      <c r="S451" s="507">
        <v>121.11970245999997</v>
      </c>
      <c r="T451" s="507"/>
      <c r="U451" s="179">
        <v>52.592817593600145</v>
      </c>
      <c r="V451" s="179"/>
      <c r="W451" s="179"/>
    </row>
    <row r="452" spans="1:40" x14ac:dyDescent="0.25">
      <c r="A452" s="514" t="s">
        <v>3092</v>
      </c>
      <c r="B452" s="514" t="s">
        <v>3399</v>
      </c>
      <c r="C452" s="514" t="s">
        <v>111</v>
      </c>
      <c r="D452" s="513">
        <v>1211</v>
      </c>
      <c r="E452" s="529" t="s">
        <v>723</v>
      </c>
      <c r="F452" s="528" t="s">
        <v>3146</v>
      </c>
      <c r="G452" s="528" t="s">
        <v>3145</v>
      </c>
      <c r="H452" s="527">
        <v>40</v>
      </c>
      <c r="I452" s="509"/>
      <c r="J452" s="515"/>
      <c r="K452" s="507">
        <v>0</v>
      </c>
      <c r="L452" s="210">
        <v>347.3936387676319</v>
      </c>
      <c r="M452" s="210">
        <v>423.0996045</v>
      </c>
      <c r="N452" s="210">
        <v>41.094000000000001</v>
      </c>
      <c r="O452" s="507">
        <v>41.094000000000001</v>
      </c>
      <c r="P452" s="507">
        <v>423.0996045</v>
      </c>
      <c r="Q452" s="507">
        <v>347.3936387676319</v>
      </c>
      <c r="R452" s="507">
        <v>121.11970245999997</v>
      </c>
      <c r="S452" s="507">
        <v>121.11970245999997</v>
      </c>
      <c r="T452" s="507"/>
      <c r="U452" s="179">
        <v>52.641072593600143</v>
      </c>
      <c r="V452" s="179"/>
      <c r="W452" s="179"/>
    </row>
    <row r="453" spans="1:40" x14ac:dyDescent="0.25">
      <c r="A453" s="514"/>
      <c r="B453" s="514"/>
      <c r="C453" s="514"/>
      <c r="D453" s="513"/>
      <c r="E453" s="529"/>
      <c r="F453" s="528"/>
      <c r="G453" s="528" t="s">
        <v>3144</v>
      </c>
      <c r="H453" s="527"/>
      <c r="I453" s="509"/>
      <c r="J453" s="518"/>
      <c r="K453" s="507">
        <v>5.5879999999999999E-2</v>
      </c>
      <c r="L453" s="210">
        <v>347.3656987676319</v>
      </c>
      <c r="M453" s="210">
        <v>423.0996045</v>
      </c>
      <c r="N453" s="210">
        <v>41.094000000000001</v>
      </c>
      <c r="O453" s="507">
        <v>41.094000000000001</v>
      </c>
      <c r="P453" s="507">
        <v>423.0996045</v>
      </c>
      <c r="Q453" s="507">
        <v>347.3377587676319</v>
      </c>
      <c r="R453" s="507">
        <v>121.14764245999997</v>
      </c>
      <c r="S453" s="507">
        <v>121.17558245999997</v>
      </c>
      <c r="T453" s="507"/>
      <c r="U453" s="179">
        <v>52.669012593600144</v>
      </c>
      <c r="V453" s="179"/>
      <c r="W453" s="179"/>
    </row>
    <row r="454" spans="1:40" x14ac:dyDescent="0.25">
      <c r="A454" s="523"/>
      <c r="B454" s="523"/>
      <c r="C454" s="523"/>
      <c r="D454" s="522"/>
      <c r="E454" s="521" t="s">
        <v>624</v>
      </c>
      <c r="F454" s="520"/>
      <c r="G454" s="520" t="s">
        <v>3143</v>
      </c>
      <c r="H454" s="519"/>
      <c r="I454" s="524"/>
      <c r="J454" s="518"/>
      <c r="K454" s="250">
        <v>7.8206499999999998E-2</v>
      </c>
      <c r="L454" s="210">
        <v>347.29865551763191</v>
      </c>
      <c r="M454" s="210">
        <v>423.0996045</v>
      </c>
      <c r="N454" s="210">
        <v>41.094000000000001</v>
      </c>
      <c r="O454" s="507">
        <v>41.094000000000001</v>
      </c>
      <c r="P454" s="507">
        <v>423.0996045</v>
      </c>
      <c r="Q454" s="507">
        <v>347.25955226763188</v>
      </c>
      <c r="R454" s="517">
        <v>121.21468570999997</v>
      </c>
      <c r="S454" s="517">
        <v>121.25378895999997</v>
      </c>
      <c r="T454" s="517" t="s">
        <v>3403</v>
      </c>
      <c r="U454" s="179">
        <v>52.736055843600141</v>
      </c>
      <c r="V454" s="179"/>
      <c r="W454" s="179"/>
    </row>
    <row r="455" spans="1:40" x14ac:dyDescent="0.25">
      <c r="A455" s="523" t="s">
        <v>3092</v>
      </c>
      <c r="B455" s="523" t="s">
        <v>3399</v>
      </c>
      <c r="C455" s="523" t="s">
        <v>3152</v>
      </c>
      <c r="D455" s="522">
        <v>1214</v>
      </c>
      <c r="E455" s="526" t="s">
        <v>3405</v>
      </c>
      <c r="F455" s="520" t="s">
        <v>3404</v>
      </c>
      <c r="G455" s="520" t="s">
        <v>2195</v>
      </c>
      <c r="H455" s="525">
        <v>40</v>
      </c>
      <c r="I455" s="524"/>
      <c r="J455" s="518"/>
      <c r="K455" s="517">
        <v>0.25</v>
      </c>
      <c r="L455" s="210">
        <v>347.13455226763188</v>
      </c>
      <c r="M455" s="210">
        <v>423.0996045</v>
      </c>
      <c r="N455" s="210">
        <v>41.094000000000001</v>
      </c>
      <c r="O455" s="507">
        <v>41.094000000000001</v>
      </c>
      <c r="P455" s="507">
        <v>423.0996045</v>
      </c>
      <c r="Q455" s="507">
        <v>347.00955226763188</v>
      </c>
      <c r="R455" s="517">
        <v>121.37878895999997</v>
      </c>
      <c r="S455" s="517">
        <v>121.50378895999997</v>
      </c>
      <c r="T455" s="517"/>
      <c r="U455" s="179">
        <v>52.900159093600138</v>
      </c>
      <c r="V455" s="179"/>
      <c r="W455" s="179"/>
    </row>
    <row r="456" spans="1:40" x14ac:dyDescent="0.25">
      <c r="A456" s="523"/>
      <c r="B456" s="523"/>
      <c r="C456" s="523"/>
      <c r="D456" s="522"/>
      <c r="E456" s="521" t="s">
        <v>624</v>
      </c>
      <c r="F456" s="520"/>
      <c r="G456" s="520" t="s">
        <v>3140</v>
      </c>
      <c r="H456" s="519"/>
      <c r="I456" s="516"/>
      <c r="J456" s="518"/>
      <c r="K456" s="250">
        <v>7.8206499999999998E-2</v>
      </c>
      <c r="L456" s="210">
        <v>346.97044901763184</v>
      </c>
      <c r="M456" s="210">
        <v>423.0996045</v>
      </c>
      <c r="N456" s="210">
        <v>41.094000000000001</v>
      </c>
      <c r="O456" s="507">
        <v>41.094000000000001</v>
      </c>
      <c r="P456" s="507">
        <v>423.0996045</v>
      </c>
      <c r="Q456" s="507">
        <v>346.93134576763185</v>
      </c>
      <c r="R456" s="517">
        <v>121.54289220999996</v>
      </c>
      <c r="S456" s="517">
        <v>121.58199545999996</v>
      </c>
      <c r="T456" s="517" t="s">
        <v>3403</v>
      </c>
      <c r="U456" s="179">
        <v>53.064262343600134</v>
      </c>
      <c r="V456" s="179"/>
      <c r="W456" s="179"/>
    </row>
    <row r="457" spans="1:40" x14ac:dyDescent="0.25">
      <c r="A457" s="523"/>
      <c r="B457" s="523"/>
      <c r="C457" s="523"/>
      <c r="D457" s="522"/>
      <c r="E457" s="521"/>
      <c r="F457" s="520"/>
      <c r="G457" s="520" t="s">
        <v>1973</v>
      </c>
      <c r="H457" s="519"/>
      <c r="I457" s="516"/>
      <c r="J457" s="518"/>
      <c r="K457" s="517">
        <v>9.9516999999999994E-2</v>
      </c>
      <c r="L457" s="210">
        <v>346.88158726763186</v>
      </c>
      <c r="M457" s="210">
        <v>423.0996045</v>
      </c>
      <c r="N457" s="210">
        <v>41.094000000000001</v>
      </c>
      <c r="O457" s="507">
        <v>41.094000000000001</v>
      </c>
      <c r="P457" s="507">
        <v>423.0996045</v>
      </c>
      <c r="Q457" s="507">
        <v>346.83182876763186</v>
      </c>
      <c r="R457" s="517">
        <v>121.63175395999997</v>
      </c>
      <c r="S457" s="517">
        <v>121.68151245999996</v>
      </c>
      <c r="T457" s="517"/>
      <c r="U457" s="179">
        <v>53.153124093600141</v>
      </c>
      <c r="V457" s="179"/>
      <c r="W457" s="179"/>
    </row>
    <row r="458" spans="1:40" x14ac:dyDescent="0.25">
      <c r="A458" s="523" t="s">
        <v>3092</v>
      </c>
      <c r="B458" s="523" t="s">
        <v>3399</v>
      </c>
      <c r="C458" s="523" t="s">
        <v>2201</v>
      </c>
      <c r="D458" s="522">
        <v>1218</v>
      </c>
      <c r="E458" s="526" t="s">
        <v>3402</v>
      </c>
      <c r="F458" s="520"/>
      <c r="G458" s="520" t="s">
        <v>3401</v>
      </c>
      <c r="H458" s="525">
        <v>36</v>
      </c>
      <c r="I458" s="524"/>
      <c r="J458" s="518"/>
      <c r="K458" s="517">
        <v>0.183363</v>
      </c>
      <c r="L458" s="210">
        <v>346.74014726763187</v>
      </c>
      <c r="M458" s="210">
        <v>423.0996045</v>
      </c>
      <c r="N458" s="210">
        <v>41.094000000000001</v>
      </c>
      <c r="O458" s="507">
        <v>41.094000000000001</v>
      </c>
      <c r="P458" s="507">
        <v>423.0996045</v>
      </c>
      <c r="Q458" s="507">
        <v>346.64846576763188</v>
      </c>
      <c r="R458" s="517">
        <v>121.77319395999996</v>
      </c>
      <c r="S458" s="517">
        <v>121.86487545999996</v>
      </c>
      <c r="T458" s="517"/>
      <c r="U458" s="179">
        <v>53.29456409360013</v>
      </c>
      <c r="V458" s="179"/>
      <c r="W458" s="179"/>
    </row>
    <row r="459" spans="1:40" x14ac:dyDescent="0.25">
      <c r="A459" s="523"/>
      <c r="B459" s="523"/>
      <c r="C459" s="523"/>
      <c r="D459" s="522"/>
      <c r="E459" s="526" t="s">
        <v>624</v>
      </c>
      <c r="F459" s="520"/>
      <c r="G459" s="520"/>
      <c r="H459" s="525"/>
      <c r="I459" s="524"/>
      <c r="J459" s="518"/>
      <c r="K459" s="517">
        <v>0</v>
      </c>
      <c r="L459" s="210">
        <v>346.64846576763188</v>
      </c>
      <c r="M459" s="210">
        <v>423.0996045</v>
      </c>
      <c r="N459" s="210">
        <v>41.094000000000001</v>
      </c>
      <c r="O459" s="507">
        <v>41.094000000000001</v>
      </c>
      <c r="P459" s="507">
        <v>423.0996045</v>
      </c>
      <c r="Q459" s="507">
        <v>346.64846576763188</v>
      </c>
      <c r="R459" s="517">
        <v>121.86487545999996</v>
      </c>
      <c r="S459" s="517">
        <v>121.86487545999996</v>
      </c>
      <c r="T459" s="517"/>
      <c r="U459" s="179">
        <v>53.386245593600137</v>
      </c>
      <c r="V459" s="179"/>
      <c r="W459" s="179"/>
    </row>
    <row r="460" spans="1:40" x14ac:dyDescent="0.25">
      <c r="A460" s="523"/>
      <c r="B460" s="523"/>
      <c r="C460" s="523"/>
      <c r="D460" s="522"/>
      <c r="E460" s="526" t="s">
        <v>624</v>
      </c>
      <c r="F460" s="520"/>
      <c r="G460" s="520"/>
      <c r="H460" s="525"/>
      <c r="I460" s="524"/>
      <c r="J460" s="518"/>
      <c r="K460" s="517">
        <v>0</v>
      </c>
      <c r="L460" s="210">
        <v>346.64846576763188</v>
      </c>
      <c r="M460" s="210">
        <v>423.0996045</v>
      </c>
      <c r="N460" s="210">
        <v>41.094000000000001</v>
      </c>
      <c r="O460" s="507">
        <v>41.094000000000001</v>
      </c>
      <c r="P460" s="507">
        <v>423.0996045</v>
      </c>
      <c r="Q460" s="507">
        <v>346.64846576763188</v>
      </c>
      <c r="R460" s="517">
        <v>121.86487545999996</v>
      </c>
      <c r="S460" s="517">
        <v>121.86487545999996</v>
      </c>
      <c r="T460" s="517"/>
      <c r="U460" s="179">
        <v>53.386245593600137</v>
      </c>
      <c r="V460" s="179"/>
      <c r="W460" s="179"/>
    </row>
    <row r="461" spans="1:40" x14ac:dyDescent="0.25">
      <c r="A461" s="523"/>
      <c r="B461" s="523"/>
      <c r="C461" s="523"/>
      <c r="D461" s="522"/>
      <c r="E461" s="521" t="s">
        <v>624</v>
      </c>
      <c r="F461" s="520"/>
      <c r="G461" s="520" t="s">
        <v>2209</v>
      </c>
      <c r="H461" s="519"/>
      <c r="I461" s="516"/>
      <c r="J461" s="518"/>
      <c r="K461" s="517">
        <v>0.189001</v>
      </c>
      <c r="L461" s="210">
        <v>346.55396526763184</v>
      </c>
      <c r="M461" s="210">
        <v>423.0996045</v>
      </c>
      <c r="N461" s="210">
        <v>41.094000000000001</v>
      </c>
      <c r="O461" s="507">
        <v>41.094000000000001</v>
      </c>
      <c r="P461" s="507">
        <v>423.0996045</v>
      </c>
      <c r="Q461" s="507">
        <v>346.45946476763186</v>
      </c>
      <c r="R461" s="517">
        <v>121.95937595999997</v>
      </c>
      <c r="S461" s="517">
        <v>122.05387645999997</v>
      </c>
      <c r="T461" s="516"/>
      <c r="U461" s="179">
        <v>53.480746093600146</v>
      </c>
      <c r="V461" s="180" t="s">
        <v>3400</v>
      </c>
      <c r="W461" s="179"/>
    </row>
    <row r="462" spans="1:40" x14ac:dyDescent="0.25">
      <c r="A462" s="514" t="s">
        <v>3092</v>
      </c>
      <c r="B462" s="514" t="s">
        <v>3399</v>
      </c>
      <c r="C462" s="514" t="s">
        <v>1992</v>
      </c>
      <c r="D462" s="513">
        <v>1221</v>
      </c>
      <c r="E462" s="507" t="s">
        <v>3398</v>
      </c>
      <c r="F462" s="512"/>
      <c r="G462" s="511" t="s">
        <v>1989</v>
      </c>
      <c r="H462" s="510">
        <v>40</v>
      </c>
      <c r="I462" s="509"/>
      <c r="J462" s="515"/>
      <c r="K462" s="507">
        <v>5.7403999999999997E-2</v>
      </c>
      <c r="L462" s="210">
        <v>346.43076276763185</v>
      </c>
      <c r="M462" s="210">
        <v>423.0996045</v>
      </c>
      <c r="N462" s="210">
        <v>41.094000000000001</v>
      </c>
      <c r="O462" s="507">
        <v>41.094000000000001</v>
      </c>
      <c r="P462" s="507">
        <v>423.0996045</v>
      </c>
      <c r="Q462" s="507">
        <v>346.40206076763184</v>
      </c>
      <c r="R462" s="507">
        <v>122.08257845999998</v>
      </c>
      <c r="S462" s="507">
        <v>122.11128045999997</v>
      </c>
      <c r="T462" s="507"/>
      <c r="U462" s="179">
        <v>53.603948593600151</v>
      </c>
      <c r="V462" s="514" t="s">
        <v>3092</v>
      </c>
      <c r="W462" s="514" t="s">
        <v>3399</v>
      </c>
      <c r="X462" s="514" t="s">
        <v>1992</v>
      </c>
      <c r="Y462" s="513">
        <v>1221</v>
      </c>
      <c r="Z462" s="507" t="s">
        <v>3398</v>
      </c>
      <c r="AA462" s="512"/>
      <c r="AB462" s="511" t="s">
        <v>1989</v>
      </c>
      <c r="AC462" s="510">
        <v>40</v>
      </c>
      <c r="AD462" s="509"/>
      <c r="AE462" s="508" t="s">
        <v>3397</v>
      </c>
      <c r="AF462" s="507">
        <v>5.7403999999999997E-2</v>
      </c>
      <c r="AG462" s="507">
        <v>346.43076276763202</v>
      </c>
      <c r="AH462" s="507">
        <v>423.0996045</v>
      </c>
      <c r="AI462" s="507">
        <v>41.094000000000001</v>
      </c>
      <c r="AJ462" s="507">
        <v>41.094000000000001</v>
      </c>
      <c r="AK462" s="507">
        <v>423.0996045</v>
      </c>
      <c r="AL462" s="507">
        <v>346.40206076763184</v>
      </c>
      <c r="AM462" s="507">
        <v>122.08257845999998</v>
      </c>
      <c r="AN462" s="507">
        <v>122.11128045999997</v>
      </c>
    </row>
    <row r="463" spans="1:40" x14ac:dyDescent="0.25">
      <c r="A463" s="241"/>
      <c r="B463" s="241"/>
      <c r="C463" s="241"/>
      <c r="D463" s="246"/>
      <c r="E463" s="478" t="s">
        <v>624</v>
      </c>
      <c r="F463" s="247"/>
      <c r="G463" s="247" t="s">
        <v>1973</v>
      </c>
      <c r="H463" s="476">
        <v>40</v>
      </c>
      <c r="I463" s="248"/>
      <c r="J463" s="475"/>
      <c r="K463" s="249">
        <v>0.103502</v>
      </c>
      <c r="L463" s="210">
        <v>346.35030976763187</v>
      </c>
      <c r="M463" s="210">
        <v>423.0996045</v>
      </c>
      <c r="N463" s="210">
        <v>41.094000000000001</v>
      </c>
      <c r="O463" s="249">
        <v>41.094000000000001</v>
      </c>
      <c r="P463" s="249">
        <v>423.0996045</v>
      </c>
      <c r="Q463" s="209">
        <v>346.29855876763185</v>
      </c>
      <c r="R463" s="249">
        <v>122.16303145999998</v>
      </c>
      <c r="S463" s="249">
        <v>122.21478245999998</v>
      </c>
      <c r="T463" s="249"/>
      <c r="U463" s="179">
        <v>53.684401593600157</v>
      </c>
      <c r="V463" s="241"/>
      <c r="W463" s="241"/>
      <c r="X463" s="241"/>
      <c r="Y463" s="246"/>
      <c r="Z463" s="478" t="s">
        <v>624</v>
      </c>
      <c r="AA463" s="247"/>
      <c r="AB463" s="247" t="s">
        <v>1973</v>
      </c>
      <c r="AC463" s="476">
        <v>40</v>
      </c>
      <c r="AD463" s="248"/>
      <c r="AE463" s="506"/>
      <c r="AF463" s="249">
        <v>0.103502</v>
      </c>
      <c r="AG463" s="249">
        <v>346.35030976763187</v>
      </c>
      <c r="AH463" s="249">
        <v>423.0996045</v>
      </c>
      <c r="AI463" s="249">
        <v>41.094000000000001</v>
      </c>
      <c r="AJ463" s="249">
        <v>41.094000000000001</v>
      </c>
      <c r="AK463" s="249">
        <v>423.0996045</v>
      </c>
      <c r="AL463" s="209">
        <v>346.29855876763185</v>
      </c>
      <c r="AM463" s="249">
        <v>122.16303145999998</v>
      </c>
      <c r="AN463" s="249">
        <v>122.21478245999998</v>
      </c>
    </row>
    <row r="464" spans="1:40" x14ac:dyDescent="0.25">
      <c r="A464" s="241" t="s">
        <v>3092</v>
      </c>
      <c r="B464" s="241" t="s">
        <v>3396</v>
      </c>
      <c r="C464" s="241" t="s">
        <v>111</v>
      </c>
      <c r="D464" s="246">
        <v>1222</v>
      </c>
      <c r="E464" s="243" t="s">
        <v>577</v>
      </c>
      <c r="F464" s="247" t="s">
        <v>2180</v>
      </c>
      <c r="G464" s="247" t="s">
        <v>1962</v>
      </c>
      <c r="H464" s="476"/>
      <c r="I464" s="209"/>
      <c r="J464" s="475"/>
      <c r="K464" s="249">
        <v>0</v>
      </c>
      <c r="L464" s="210">
        <v>346.29855876763185</v>
      </c>
      <c r="M464" s="210">
        <v>423.0996045</v>
      </c>
      <c r="N464" s="210">
        <v>41.094000000000001</v>
      </c>
      <c r="O464" s="249">
        <v>41.094000000000001</v>
      </c>
      <c r="P464" s="249">
        <v>423.0996045</v>
      </c>
      <c r="Q464" s="209">
        <v>346.29855876763185</v>
      </c>
      <c r="R464" s="249">
        <v>122.21478245999998</v>
      </c>
      <c r="S464" s="249">
        <v>122.21478245999998</v>
      </c>
      <c r="T464" s="249"/>
      <c r="U464" s="179">
        <v>53.736152593600153</v>
      </c>
      <c r="V464" s="241" t="s">
        <v>3092</v>
      </c>
      <c r="W464" s="241" t="s">
        <v>3396</v>
      </c>
      <c r="X464" s="241" t="s">
        <v>111</v>
      </c>
      <c r="Y464" s="246">
        <v>1222</v>
      </c>
      <c r="Z464" s="243" t="s">
        <v>577</v>
      </c>
      <c r="AA464" s="247" t="s">
        <v>2180</v>
      </c>
      <c r="AB464" s="247" t="s">
        <v>1962</v>
      </c>
      <c r="AC464" s="476"/>
      <c r="AD464" s="209"/>
      <c r="AE464" s="506" t="s">
        <v>3395</v>
      </c>
      <c r="AF464" s="249">
        <v>0</v>
      </c>
      <c r="AG464" s="249">
        <v>346.29855876763185</v>
      </c>
      <c r="AH464" s="249">
        <v>423.0996045</v>
      </c>
      <c r="AI464" s="249">
        <v>41.094000000000001</v>
      </c>
      <c r="AJ464" s="249">
        <v>41.094000000000001</v>
      </c>
      <c r="AK464" s="249">
        <v>423.0996045</v>
      </c>
      <c r="AL464" s="209">
        <v>346.29855876763185</v>
      </c>
      <c r="AM464" s="249">
        <v>122.21478245999998</v>
      </c>
      <c r="AN464" s="249">
        <v>122.21478245999998</v>
      </c>
    </row>
    <row r="465" spans="1:41" x14ac:dyDescent="0.25">
      <c r="A465" s="241"/>
      <c r="B465" s="241"/>
      <c r="C465" s="241"/>
      <c r="D465" s="246"/>
      <c r="E465" s="478" t="s">
        <v>624</v>
      </c>
      <c r="F465" s="247"/>
      <c r="G465" s="247" t="s">
        <v>1980</v>
      </c>
      <c r="H465" s="477"/>
      <c r="I465" s="248"/>
      <c r="J465" s="475"/>
      <c r="K465" s="249">
        <v>0.14528199999999999</v>
      </c>
      <c r="L465" s="210">
        <v>346.22591776763181</v>
      </c>
      <c r="M465" s="210">
        <v>423.0996045</v>
      </c>
      <c r="N465" s="210">
        <v>41.094000000000001</v>
      </c>
      <c r="O465" s="249">
        <v>41.094000000000001</v>
      </c>
      <c r="P465" s="249">
        <v>423.0996045</v>
      </c>
      <c r="Q465" s="209">
        <v>346.15327676763184</v>
      </c>
      <c r="R465" s="249">
        <v>122.28742345999997</v>
      </c>
      <c r="S465" s="249">
        <v>122.36006445999998</v>
      </c>
      <c r="T465" s="249"/>
      <c r="U465" s="179">
        <v>53.808793593600143</v>
      </c>
      <c r="V465" s="241"/>
      <c r="W465" s="241"/>
      <c r="X465" s="241"/>
      <c r="Y465" s="246"/>
      <c r="Z465" s="478" t="s">
        <v>624</v>
      </c>
      <c r="AA465" s="247"/>
      <c r="AB465" s="247" t="s">
        <v>1980</v>
      </c>
      <c r="AC465" s="477"/>
      <c r="AD465" s="248"/>
      <c r="AE465" s="475"/>
      <c r="AF465" s="249">
        <v>0.14528199999999999</v>
      </c>
      <c r="AG465" s="249">
        <v>346.22591776763181</v>
      </c>
      <c r="AH465" s="249">
        <v>423.0996045</v>
      </c>
      <c r="AI465" s="249">
        <v>41.094000000000001</v>
      </c>
      <c r="AJ465" s="249">
        <v>41.094000000000001</v>
      </c>
      <c r="AK465" s="249">
        <v>423.0996045</v>
      </c>
      <c r="AL465" s="209">
        <v>346.15327676763184</v>
      </c>
      <c r="AM465" s="249">
        <v>122.28742345999997</v>
      </c>
      <c r="AN465" s="249">
        <v>122.36006445999998</v>
      </c>
    </row>
    <row r="466" spans="1:41" x14ac:dyDescent="0.25">
      <c r="A466" s="241" t="s">
        <v>3092</v>
      </c>
      <c r="B466" s="241" t="s">
        <v>3396</v>
      </c>
      <c r="C466" s="241" t="s">
        <v>3136</v>
      </c>
      <c r="D466" s="246">
        <v>1224</v>
      </c>
      <c r="E466" s="243" t="s">
        <v>1913</v>
      </c>
      <c r="F466" s="247" t="s">
        <v>3134</v>
      </c>
      <c r="G466" s="247" t="s">
        <v>3133</v>
      </c>
      <c r="H466" s="476">
        <v>33</v>
      </c>
      <c r="I466" s="209"/>
      <c r="J466" s="475"/>
      <c r="K466" s="249">
        <v>0</v>
      </c>
      <c r="L466" s="210">
        <v>346.15327676763184</v>
      </c>
      <c r="M466" s="210">
        <v>423.0996045</v>
      </c>
      <c r="N466" s="210">
        <v>41.094000000000001</v>
      </c>
      <c r="O466" s="249">
        <v>41.094000000000001</v>
      </c>
      <c r="P466" s="249">
        <v>423.0996045</v>
      </c>
      <c r="Q466" s="209">
        <v>346.15327676763184</v>
      </c>
      <c r="R466" s="249">
        <v>122.36006445999998</v>
      </c>
      <c r="S466" s="249">
        <v>122.36006445999998</v>
      </c>
      <c r="T466" s="249">
        <v>346.15327676763184</v>
      </c>
      <c r="U466" s="179">
        <v>53.881434593600147</v>
      </c>
      <c r="V466" s="241" t="s">
        <v>3092</v>
      </c>
      <c r="W466" s="241" t="s">
        <v>3396</v>
      </c>
      <c r="X466" s="241" t="s">
        <v>1984</v>
      </c>
      <c r="Y466" s="246">
        <v>1224</v>
      </c>
      <c r="Z466" s="243" t="s">
        <v>3394</v>
      </c>
      <c r="AA466" s="247" t="s">
        <v>2033</v>
      </c>
      <c r="AB466" s="247" t="s">
        <v>3393</v>
      </c>
      <c r="AC466" s="476" t="s">
        <v>2303</v>
      </c>
      <c r="AD466" s="209"/>
      <c r="AE466" s="475"/>
      <c r="AF466" s="249">
        <v>0</v>
      </c>
      <c r="AG466" s="249">
        <v>346.15327676763184</v>
      </c>
      <c r="AH466" s="249">
        <v>423.0996045</v>
      </c>
      <c r="AI466" s="249">
        <v>41.094000000000001</v>
      </c>
      <c r="AJ466" s="249">
        <v>41.094000000000001</v>
      </c>
      <c r="AK466" s="249">
        <v>423.0996045</v>
      </c>
      <c r="AL466" s="209">
        <v>346.15327676763184</v>
      </c>
      <c r="AM466" s="249">
        <v>122.36006445999998</v>
      </c>
      <c r="AN466" s="249">
        <v>122.36006445999998</v>
      </c>
    </row>
    <row r="467" spans="1:41" x14ac:dyDescent="0.25">
      <c r="A467" s="241" t="s">
        <v>3092</v>
      </c>
      <c r="B467" s="241" t="s">
        <v>3396</v>
      </c>
      <c r="C467" s="241" t="s">
        <v>2046</v>
      </c>
      <c r="D467" s="246">
        <v>1224</v>
      </c>
      <c r="E467" s="243" t="s">
        <v>3392</v>
      </c>
      <c r="F467" s="247" t="s">
        <v>2318</v>
      </c>
      <c r="G467" s="247" t="s">
        <v>3391</v>
      </c>
      <c r="H467" s="476"/>
      <c r="I467" s="209"/>
      <c r="J467" s="475"/>
      <c r="K467" s="249">
        <v>0</v>
      </c>
      <c r="L467" s="210">
        <v>346.15327676763184</v>
      </c>
      <c r="M467" s="210">
        <v>423.0996045</v>
      </c>
      <c r="N467" s="210">
        <v>41.094000000000001</v>
      </c>
      <c r="O467" s="249">
        <v>41.094000000000001</v>
      </c>
      <c r="P467" s="249">
        <v>423.0996045</v>
      </c>
      <c r="Q467" s="209">
        <v>346.15327676763184</v>
      </c>
      <c r="R467" s="249">
        <v>122.36006445999998</v>
      </c>
      <c r="S467" s="249">
        <v>122.36006445999998</v>
      </c>
      <c r="T467" s="249"/>
      <c r="U467" s="179">
        <v>53.881434593600147</v>
      </c>
      <c r="V467" s="241"/>
      <c r="W467" s="241"/>
      <c r="X467" s="241"/>
      <c r="Y467" s="246"/>
      <c r="Z467" s="243"/>
      <c r="AA467" s="247"/>
      <c r="AB467" s="247"/>
      <c r="AC467" s="476"/>
      <c r="AD467" s="209"/>
      <c r="AE467" s="475"/>
      <c r="AF467" s="249">
        <v>0</v>
      </c>
      <c r="AG467" s="249">
        <v>346.15327676763184</v>
      </c>
      <c r="AH467" s="249">
        <v>423.0996045</v>
      </c>
      <c r="AI467" s="249">
        <v>41.094000000000001</v>
      </c>
      <c r="AJ467" s="249">
        <v>41.094000000000001</v>
      </c>
      <c r="AK467" s="249">
        <v>423.0996045</v>
      </c>
      <c r="AL467" s="209">
        <v>346.15327676763184</v>
      </c>
      <c r="AM467" s="249">
        <v>122.36006445999998</v>
      </c>
      <c r="AN467" s="249">
        <v>122.36006445999998</v>
      </c>
    </row>
    <row r="468" spans="1:41" x14ac:dyDescent="0.25">
      <c r="A468" s="241"/>
      <c r="B468" s="241"/>
      <c r="C468" s="241"/>
      <c r="D468" s="246"/>
      <c r="E468" s="478" t="s">
        <v>624</v>
      </c>
      <c r="F468" s="247"/>
      <c r="G468" s="247" t="s">
        <v>1980</v>
      </c>
      <c r="H468" s="477"/>
      <c r="I468" s="248"/>
      <c r="J468" s="475"/>
      <c r="K468" s="249">
        <v>0</v>
      </c>
      <c r="L468" s="210">
        <v>346.15327676763184</v>
      </c>
      <c r="M468" s="210">
        <v>423.0996045</v>
      </c>
      <c r="N468" s="210">
        <v>41.094000000000001</v>
      </c>
      <c r="O468" s="249">
        <v>41.094000000000001</v>
      </c>
      <c r="P468" s="249">
        <v>423.0996045</v>
      </c>
      <c r="Q468" s="209">
        <v>346.15327676763184</v>
      </c>
      <c r="R468" s="249">
        <v>122.36006445999998</v>
      </c>
      <c r="S468" s="249">
        <v>122.36006445999998</v>
      </c>
      <c r="T468" s="249"/>
      <c r="U468" s="179">
        <v>53.881434593600147</v>
      </c>
      <c r="V468" s="241"/>
      <c r="W468" s="241"/>
      <c r="X468" s="241"/>
      <c r="Y468" s="246"/>
      <c r="Z468" s="478" t="s">
        <v>624</v>
      </c>
      <c r="AA468" s="247"/>
      <c r="AB468" s="247" t="s">
        <v>1980</v>
      </c>
      <c r="AC468" s="477"/>
      <c r="AD468" s="248"/>
      <c r="AE468" s="475"/>
      <c r="AF468" s="249">
        <v>0</v>
      </c>
      <c r="AG468" s="249">
        <v>346.15327676763184</v>
      </c>
      <c r="AH468" s="249">
        <v>423.0996045</v>
      </c>
      <c r="AI468" s="249">
        <v>41.094000000000001</v>
      </c>
      <c r="AJ468" s="249">
        <v>41.094000000000001</v>
      </c>
      <c r="AK468" s="249">
        <v>423.0996045</v>
      </c>
      <c r="AL468" s="209">
        <v>346.15327676763184</v>
      </c>
      <c r="AM468" s="249">
        <v>122.36006445999998</v>
      </c>
      <c r="AN468" s="249">
        <v>122.36006445999998</v>
      </c>
    </row>
    <row r="469" spans="1:41" x14ac:dyDescent="0.25">
      <c r="A469" s="241" t="s">
        <v>3092</v>
      </c>
      <c r="B469" s="241" t="s">
        <v>3396</v>
      </c>
      <c r="C469" s="241" t="s">
        <v>2001</v>
      </c>
      <c r="D469" s="246">
        <v>1224</v>
      </c>
      <c r="E469" s="243" t="s">
        <v>3390</v>
      </c>
      <c r="F469" s="247" t="s">
        <v>1999</v>
      </c>
      <c r="G469" s="247" t="s">
        <v>1998</v>
      </c>
      <c r="H469" s="476"/>
      <c r="I469" s="209"/>
      <c r="J469" s="475"/>
      <c r="K469" s="249">
        <v>0</v>
      </c>
      <c r="L469" s="210">
        <v>346.15327676763184</v>
      </c>
      <c r="M469" s="210">
        <v>423.0996045</v>
      </c>
      <c r="N469" s="210">
        <v>41.094000000000001</v>
      </c>
      <c r="O469" s="249">
        <v>41.094000000000001</v>
      </c>
      <c r="P469" s="249">
        <v>423.0996045</v>
      </c>
      <c r="Q469" s="209">
        <v>346.15327676763184</v>
      </c>
      <c r="R469" s="249">
        <v>122.36006445999998</v>
      </c>
      <c r="S469" s="249">
        <v>122.36006445999998</v>
      </c>
      <c r="T469" s="249"/>
      <c r="U469" s="179">
        <v>53.881434593600147</v>
      </c>
      <c r="V469" s="241" t="s">
        <v>3092</v>
      </c>
      <c r="W469" s="241" t="s">
        <v>3396</v>
      </c>
      <c r="X469" s="241" t="s">
        <v>2001</v>
      </c>
      <c r="Y469" s="246">
        <v>1224</v>
      </c>
      <c r="Z469" s="243" t="s">
        <v>3390</v>
      </c>
      <c r="AA469" s="247" t="s">
        <v>1999</v>
      </c>
      <c r="AB469" s="247" t="s">
        <v>1998</v>
      </c>
      <c r="AC469" s="476"/>
      <c r="AD469" s="209"/>
      <c r="AE469" s="475"/>
      <c r="AF469" s="249">
        <v>0</v>
      </c>
      <c r="AG469" s="249">
        <v>346.15327676763184</v>
      </c>
      <c r="AH469" s="249">
        <v>423.0996045</v>
      </c>
      <c r="AI469" s="249">
        <v>41.094000000000001</v>
      </c>
      <c r="AJ469" s="249">
        <v>41.094000000000001</v>
      </c>
      <c r="AK469" s="249">
        <v>423.0996045</v>
      </c>
      <c r="AL469" s="209">
        <v>346.15327676763184</v>
      </c>
      <c r="AM469" s="249">
        <v>122.36006445999998</v>
      </c>
      <c r="AN469" s="249">
        <v>122.36006445999998</v>
      </c>
    </row>
    <row r="470" spans="1:41" x14ac:dyDescent="0.25">
      <c r="A470" s="241"/>
      <c r="B470" s="241"/>
      <c r="C470" s="241"/>
      <c r="D470" s="246"/>
      <c r="E470" s="243" t="s">
        <v>624</v>
      </c>
      <c r="F470" s="247"/>
      <c r="G470" s="247" t="s">
        <v>1973</v>
      </c>
      <c r="H470" s="476">
        <v>40</v>
      </c>
      <c r="I470" s="209"/>
      <c r="J470" s="475"/>
      <c r="K470" s="249">
        <v>0.13121600000000003</v>
      </c>
      <c r="L470" s="210">
        <v>346.08766876763184</v>
      </c>
      <c r="M470" s="210">
        <v>423.0996045</v>
      </c>
      <c r="N470" s="210">
        <v>41.094000000000001</v>
      </c>
      <c r="O470" s="249">
        <v>41.094000000000001</v>
      </c>
      <c r="P470" s="249">
        <v>423.0996045</v>
      </c>
      <c r="Q470" s="209">
        <v>346.02206076763184</v>
      </c>
      <c r="R470" s="249">
        <v>122.42567245999997</v>
      </c>
      <c r="S470" s="249">
        <v>122.49128045999997</v>
      </c>
      <c r="T470" s="249"/>
      <c r="U470" s="179">
        <v>53.947042593600145</v>
      </c>
      <c r="V470" s="241"/>
      <c r="W470" s="241"/>
      <c r="X470" s="241"/>
      <c r="Y470" s="246"/>
      <c r="Z470" s="243" t="s">
        <v>624</v>
      </c>
      <c r="AA470" s="247"/>
      <c r="AB470" s="247"/>
      <c r="AC470" s="476"/>
      <c r="AD470" s="209"/>
      <c r="AE470" s="475"/>
      <c r="AF470" s="249">
        <v>0</v>
      </c>
      <c r="AG470" s="249">
        <v>346.15327676763184</v>
      </c>
      <c r="AH470" s="249">
        <v>423.0996045</v>
      </c>
      <c r="AI470" s="249">
        <v>41.094000000000001</v>
      </c>
      <c r="AJ470" s="249">
        <v>41.094000000000001</v>
      </c>
      <c r="AK470" s="249">
        <v>423.0996045</v>
      </c>
      <c r="AL470" s="209">
        <v>346.15327676763184</v>
      </c>
      <c r="AM470" s="249">
        <v>122.36006445999998</v>
      </c>
      <c r="AN470" s="249">
        <v>122.36006445999998</v>
      </c>
      <c r="AO470" s="259"/>
    </row>
    <row r="471" spans="1:41" x14ac:dyDescent="0.25">
      <c r="A471" s="493" t="s">
        <v>3389</v>
      </c>
      <c r="B471" s="501"/>
      <c r="C471" s="501"/>
      <c r="D471" s="499"/>
      <c r="E471" s="498"/>
      <c r="F471" s="497"/>
      <c r="G471" s="497"/>
      <c r="H471" s="367"/>
      <c r="I471" s="363"/>
      <c r="J471" s="362"/>
      <c r="K471" s="494"/>
      <c r="L471" s="494"/>
      <c r="M471" s="494"/>
      <c r="N471" s="494"/>
      <c r="O471" s="494"/>
      <c r="P471" s="494"/>
      <c r="Q471" s="363"/>
      <c r="R471" s="494"/>
      <c r="S471" s="494"/>
      <c r="T471" s="494"/>
      <c r="V471" s="241"/>
      <c r="W471" s="241"/>
      <c r="X471" s="241"/>
      <c r="Y471" s="246"/>
      <c r="Z471" s="243"/>
      <c r="AA471" s="247"/>
      <c r="AB471" s="247"/>
      <c r="AC471" s="476"/>
      <c r="AD471" s="209"/>
      <c r="AE471" s="475"/>
      <c r="AF471" s="249">
        <v>0</v>
      </c>
      <c r="AG471" s="249">
        <v>346.15327676763184</v>
      </c>
      <c r="AH471" s="249">
        <v>423.0996045</v>
      </c>
      <c r="AI471" s="249">
        <v>41.094000000000001</v>
      </c>
      <c r="AJ471" s="249">
        <v>41.094000000000001</v>
      </c>
      <c r="AK471" s="249">
        <v>423.0996045</v>
      </c>
      <c r="AL471" s="209">
        <v>346.15327676763184</v>
      </c>
      <c r="AM471" s="249">
        <v>122.36006445999998</v>
      </c>
      <c r="AN471" s="249">
        <v>122.36006445999998</v>
      </c>
      <c r="AO471" s="259"/>
    </row>
    <row r="472" spans="1:41" s="259" customFormat="1" x14ac:dyDescent="0.25">
      <c r="A472" s="260" t="s">
        <v>3388</v>
      </c>
      <c r="D472" s="281"/>
      <c r="E472" s="232"/>
      <c r="F472" s="233"/>
      <c r="G472" s="233"/>
      <c r="H472" s="280"/>
      <c r="I472" s="234"/>
      <c r="J472" s="279"/>
      <c r="K472" s="210">
        <v>0</v>
      </c>
      <c r="L472" s="210">
        <v>346.02206076763184</v>
      </c>
      <c r="M472" s="210">
        <v>423.0996045</v>
      </c>
      <c r="N472" s="210">
        <v>41.094000000000001</v>
      </c>
      <c r="O472" s="210">
        <v>41.094000000000001</v>
      </c>
      <c r="P472" s="210">
        <v>423.0996045</v>
      </c>
      <c r="Q472" s="234">
        <v>346.02206076763184</v>
      </c>
      <c r="R472" s="210">
        <v>122.49128045999997</v>
      </c>
      <c r="S472" s="210">
        <v>122.49128045999997</v>
      </c>
      <c r="T472" s="210"/>
      <c r="U472" s="179">
        <v>54.012650593600142</v>
      </c>
      <c r="V472" s="241"/>
      <c r="W472" s="241"/>
      <c r="X472" s="241"/>
      <c r="Y472" s="246"/>
      <c r="Z472" s="243" t="s">
        <v>624</v>
      </c>
      <c r="AA472" s="247"/>
      <c r="AB472" s="247"/>
      <c r="AC472" s="476"/>
      <c r="AD472" s="209"/>
      <c r="AE472" s="475"/>
      <c r="AF472" s="249">
        <v>3.6116000000000002E-2</v>
      </c>
      <c r="AG472" s="249">
        <v>346.13521876763184</v>
      </c>
      <c r="AH472" s="249">
        <v>423.0996045</v>
      </c>
      <c r="AI472" s="249">
        <v>41.094000000000001</v>
      </c>
      <c r="AJ472" s="249">
        <v>41.094000000000001</v>
      </c>
      <c r="AK472" s="249">
        <v>423.0996045</v>
      </c>
      <c r="AL472" s="209">
        <v>346.11716076763184</v>
      </c>
      <c r="AM472" s="249">
        <v>122.37812245999999</v>
      </c>
      <c r="AN472" s="249">
        <v>122.39618045999998</v>
      </c>
      <c r="AO472" s="177"/>
    </row>
    <row r="473" spans="1:41" x14ac:dyDescent="0.2">
      <c r="A473" s="487" t="s">
        <v>3092</v>
      </c>
      <c r="B473" s="487" t="s">
        <v>3387</v>
      </c>
      <c r="C473" s="487" t="s">
        <v>1992</v>
      </c>
      <c r="D473" s="486">
        <v>1225</v>
      </c>
      <c r="E473" s="479" t="s">
        <v>3386</v>
      </c>
      <c r="F473" s="485"/>
      <c r="G473" s="484" t="s">
        <v>1989</v>
      </c>
      <c r="H473" s="483">
        <v>40</v>
      </c>
      <c r="I473" s="479"/>
      <c r="J473" s="482"/>
      <c r="K473" s="481">
        <v>5.7403999999999997E-2</v>
      </c>
      <c r="L473" s="210">
        <v>345.99335876763183</v>
      </c>
      <c r="M473" s="210">
        <v>423.0996045</v>
      </c>
      <c r="N473" s="210">
        <v>41.094000000000001</v>
      </c>
      <c r="O473" s="479">
        <v>41.094000000000001</v>
      </c>
      <c r="P473" s="480">
        <v>423.0996045</v>
      </c>
      <c r="Q473" s="480">
        <v>345.96465676763182</v>
      </c>
      <c r="R473" s="479">
        <v>122.51998245999998</v>
      </c>
      <c r="S473" s="479">
        <v>122.54868445999998</v>
      </c>
      <c r="T473" s="479"/>
      <c r="U473" s="179">
        <v>54.041352593600152</v>
      </c>
      <c r="V473" s="241" t="s">
        <v>3092</v>
      </c>
      <c r="W473" s="241" t="s">
        <v>3396</v>
      </c>
      <c r="X473" s="241" t="s">
        <v>2185</v>
      </c>
      <c r="Y473" s="246">
        <v>1224</v>
      </c>
      <c r="Z473" s="243" t="s">
        <v>3805</v>
      </c>
      <c r="AA473" s="247" t="s">
        <v>3134</v>
      </c>
      <c r="AB473" s="247" t="s">
        <v>3133</v>
      </c>
      <c r="AC473" s="476">
        <v>33</v>
      </c>
      <c r="AD473" s="209"/>
      <c r="AE473" s="208" t="s">
        <v>3385</v>
      </c>
      <c r="AF473" s="249">
        <v>0</v>
      </c>
      <c r="AG473" s="249">
        <v>346.11716076763184</v>
      </c>
      <c r="AH473" s="249">
        <v>423.0996045</v>
      </c>
      <c r="AI473" s="249">
        <v>41.094000000000001</v>
      </c>
      <c r="AJ473" s="249">
        <v>41.094000000000001</v>
      </c>
      <c r="AK473" s="249">
        <v>423.0996045</v>
      </c>
      <c r="AL473" s="209">
        <v>346.11716076763184</v>
      </c>
      <c r="AM473" s="249">
        <v>122.39618045999998</v>
      </c>
      <c r="AN473" s="249">
        <v>122.39618045999998</v>
      </c>
    </row>
    <row r="474" spans="1:41" x14ac:dyDescent="0.2">
      <c r="A474" s="487"/>
      <c r="B474" s="487"/>
      <c r="C474" s="487"/>
      <c r="D474" s="486"/>
      <c r="E474" s="487" t="s">
        <v>624</v>
      </c>
      <c r="F474" s="489"/>
      <c r="G474" s="492" t="s">
        <v>2209</v>
      </c>
      <c r="H474" s="483"/>
      <c r="I474" s="479"/>
      <c r="J474" s="482"/>
      <c r="K474" s="481">
        <v>0.19082200000000005</v>
      </c>
      <c r="L474" s="210">
        <v>345.86924576763181</v>
      </c>
      <c r="M474" s="210">
        <v>423.0996045</v>
      </c>
      <c r="N474" s="210">
        <v>41.094000000000001</v>
      </c>
      <c r="O474" s="479">
        <v>41.094000000000001</v>
      </c>
      <c r="P474" s="480">
        <v>423.0996045</v>
      </c>
      <c r="Q474" s="480">
        <v>345.7738347676318</v>
      </c>
      <c r="R474" s="479">
        <v>122.64409545999997</v>
      </c>
      <c r="S474" s="479">
        <v>122.73950645999997</v>
      </c>
      <c r="T474" s="488"/>
      <c r="U474" s="179">
        <v>54.165465593600146</v>
      </c>
      <c r="V474" s="241"/>
      <c r="W474" s="241"/>
      <c r="X474" s="241"/>
      <c r="Y474" s="246"/>
      <c r="Z474" s="243" t="s">
        <v>624</v>
      </c>
      <c r="AA474" s="247"/>
      <c r="AB474" s="247" t="s">
        <v>1973</v>
      </c>
      <c r="AC474" s="476">
        <v>40</v>
      </c>
      <c r="AD474" s="209"/>
      <c r="AE474" s="475"/>
      <c r="AF474" s="249">
        <v>9.509999999999999E-2</v>
      </c>
      <c r="AG474" s="249">
        <v>346.06961076763184</v>
      </c>
      <c r="AH474" s="249">
        <v>423.0996045</v>
      </c>
      <c r="AI474" s="249">
        <v>41.094000000000001</v>
      </c>
      <c r="AJ474" s="249">
        <v>41.094000000000001</v>
      </c>
      <c r="AK474" s="249">
        <v>423.0996045</v>
      </c>
      <c r="AL474" s="209">
        <v>346.02206076763184</v>
      </c>
      <c r="AM474" s="249">
        <v>122.44373045999998</v>
      </c>
      <c r="AN474" s="249">
        <v>122.49128045999998</v>
      </c>
    </row>
    <row r="475" spans="1:41" x14ac:dyDescent="0.25">
      <c r="A475" s="487" t="s">
        <v>3092</v>
      </c>
      <c r="B475" s="487" t="s">
        <v>3387</v>
      </c>
      <c r="C475" s="487" t="s">
        <v>2208</v>
      </c>
      <c r="D475" s="486">
        <v>1229</v>
      </c>
      <c r="E475" s="491" t="s">
        <v>3384</v>
      </c>
      <c r="F475" s="489"/>
      <c r="G475" s="489" t="s">
        <v>3083</v>
      </c>
      <c r="H475" s="483">
        <v>34</v>
      </c>
      <c r="I475" s="480"/>
      <c r="J475" s="482"/>
      <c r="K475" s="479">
        <v>0.29817100000000002</v>
      </c>
      <c r="L475" s="210">
        <v>345.62474926763178</v>
      </c>
      <c r="M475" s="210">
        <v>423.0996045</v>
      </c>
      <c r="N475" s="210">
        <v>41.094000000000001</v>
      </c>
      <c r="O475" s="479">
        <v>41.094000000000001</v>
      </c>
      <c r="P475" s="480">
        <v>423.0996045</v>
      </c>
      <c r="Q475" s="480">
        <v>345.47566376763177</v>
      </c>
      <c r="R475" s="479">
        <v>122.88859195999997</v>
      </c>
      <c r="S475" s="479">
        <v>123.03767745999997</v>
      </c>
      <c r="T475" s="479"/>
      <c r="U475" s="179">
        <v>54.409962093600143</v>
      </c>
      <c r="V475" s="493" t="s">
        <v>3383</v>
      </c>
      <c r="W475" s="501"/>
      <c r="X475" s="501"/>
      <c r="Y475" s="501"/>
      <c r="Z475" s="501"/>
      <c r="AA475" s="501"/>
      <c r="AB475" s="501"/>
      <c r="AC475" s="501"/>
      <c r="AD475" s="501"/>
      <c r="AE475" s="494"/>
      <c r="AF475" s="503">
        <v>2.8660599999999981E-2</v>
      </c>
      <c r="AG475" s="494">
        <v>346.00773046763186</v>
      </c>
      <c r="AH475" s="494">
        <v>423.0996045</v>
      </c>
      <c r="AI475" s="494">
        <v>41.094000000000001</v>
      </c>
      <c r="AJ475" s="494">
        <v>41.094000000000001</v>
      </c>
      <c r="AK475" s="494">
        <v>423.0996045</v>
      </c>
      <c r="AL475" s="363">
        <v>345.99340016763182</v>
      </c>
      <c r="AM475" s="494">
        <v>122.50561075999998</v>
      </c>
      <c r="AN475" s="494">
        <v>122.51994105999998</v>
      </c>
    </row>
    <row r="476" spans="1:41" x14ac:dyDescent="0.25">
      <c r="A476" s="487"/>
      <c r="B476" s="487"/>
      <c r="C476" s="487"/>
      <c r="D476" s="486"/>
      <c r="E476" s="491" t="s">
        <v>624</v>
      </c>
      <c r="F476" s="489"/>
      <c r="G476" s="489"/>
      <c r="H476" s="483"/>
      <c r="I476" s="480"/>
      <c r="J476" s="482"/>
      <c r="K476" s="479">
        <v>0</v>
      </c>
      <c r="L476" s="210">
        <v>345.47566376763177</v>
      </c>
      <c r="M476" s="210">
        <v>423.0996045</v>
      </c>
      <c r="N476" s="210">
        <v>41.094000000000001</v>
      </c>
      <c r="O476" s="479">
        <v>41.094000000000001</v>
      </c>
      <c r="P476" s="480">
        <v>423.0996045</v>
      </c>
      <c r="Q476" s="480">
        <v>345.47566376763177</v>
      </c>
      <c r="R476" s="479">
        <v>123.03767745999997</v>
      </c>
      <c r="S476" s="479">
        <v>123.03767745999997</v>
      </c>
      <c r="T476" s="479"/>
      <c r="U476" s="179">
        <v>54.559047593600141</v>
      </c>
      <c r="V476" s="500" t="s">
        <v>3092</v>
      </c>
      <c r="W476" s="500" t="s">
        <v>3347</v>
      </c>
      <c r="X476" s="500" t="s">
        <v>1992</v>
      </c>
      <c r="Y476" s="499">
        <v>1225</v>
      </c>
      <c r="Z476" s="498" t="s">
        <v>3806</v>
      </c>
      <c r="AA476" s="497" t="s">
        <v>1990</v>
      </c>
      <c r="AB476" s="497" t="s">
        <v>1989</v>
      </c>
      <c r="AC476" s="505"/>
      <c r="AD476" s="366"/>
      <c r="AE476" s="495" t="s">
        <v>3382</v>
      </c>
      <c r="AF476" s="503">
        <v>0</v>
      </c>
      <c r="AG476" s="494">
        <v>345.99340016763182</v>
      </c>
      <c r="AH476" s="494">
        <v>423.0996045</v>
      </c>
      <c r="AI476" s="494">
        <v>41.094000000000001</v>
      </c>
      <c r="AJ476" s="494">
        <v>41.094000000000001</v>
      </c>
      <c r="AK476" s="494">
        <v>423.0996045</v>
      </c>
      <c r="AL476" s="363">
        <v>345.99340016763182</v>
      </c>
      <c r="AM476" s="494">
        <v>122.51994105999998</v>
      </c>
      <c r="AN476" s="494">
        <v>122.51994105999998</v>
      </c>
      <c r="AO476" s="177" t="s">
        <v>3348</v>
      </c>
    </row>
    <row r="477" spans="1:41" x14ac:dyDescent="0.25">
      <c r="A477" s="487" t="s">
        <v>3092</v>
      </c>
      <c r="B477" s="487" t="s">
        <v>3387</v>
      </c>
      <c r="C477" s="487" t="s">
        <v>2185</v>
      </c>
      <c r="D477" s="486">
        <v>1230</v>
      </c>
      <c r="E477" s="491" t="s">
        <v>3381</v>
      </c>
      <c r="F477" s="489"/>
      <c r="G477" s="489" t="s">
        <v>2183</v>
      </c>
      <c r="H477" s="483"/>
      <c r="I477" s="480"/>
      <c r="J477" s="482"/>
      <c r="K477" s="479">
        <v>0</v>
      </c>
      <c r="L477" s="210">
        <v>345.47566376763177</v>
      </c>
      <c r="M477" s="210">
        <v>423.0996045</v>
      </c>
      <c r="N477" s="210">
        <v>41.094000000000001</v>
      </c>
      <c r="O477" s="479">
        <v>41.094000000000001</v>
      </c>
      <c r="P477" s="480">
        <v>423.0996045</v>
      </c>
      <c r="Q477" s="480">
        <v>345.47566376763177</v>
      </c>
      <c r="R477" s="479">
        <v>123.03767745999997</v>
      </c>
      <c r="S477" s="479">
        <v>123.03767745999997</v>
      </c>
      <c r="T477" s="479"/>
      <c r="U477" s="179">
        <v>54.559047593600141</v>
      </c>
      <c r="V477" s="500"/>
      <c r="W477" s="500"/>
      <c r="X477" s="500"/>
      <c r="Y477" s="500"/>
      <c r="Z477" s="500"/>
      <c r="AA477" s="500"/>
      <c r="AB477" s="501"/>
      <c r="AC477" s="504"/>
      <c r="AD477" s="366"/>
      <c r="AE477" s="495" t="s">
        <v>624</v>
      </c>
      <c r="AF477" s="503">
        <v>0.12628880000000003</v>
      </c>
      <c r="AG477" s="494">
        <v>345.93025576763182</v>
      </c>
      <c r="AH477" s="494">
        <v>423.0996045</v>
      </c>
      <c r="AI477" s="494">
        <v>41.094000000000001</v>
      </c>
      <c r="AJ477" s="494">
        <v>41.094000000000001</v>
      </c>
      <c r="AK477" s="494">
        <v>423.0996045</v>
      </c>
      <c r="AL477" s="363">
        <v>345.86711136763182</v>
      </c>
      <c r="AM477" s="494">
        <v>122.58308545999998</v>
      </c>
      <c r="AN477" s="494">
        <v>122.64622985999998</v>
      </c>
    </row>
    <row r="478" spans="1:41" x14ac:dyDescent="0.25">
      <c r="A478" s="487"/>
      <c r="B478" s="487"/>
      <c r="C478" s="487"/>
      <c r="D478" s="486"/>
      <c r="E478" s="491"/>
      <c r="F478" s="489"/>
      <c r="G478" s="489" t="s">
        <v>1973</v>
      </c>
      <c r="H478" s="483">
        <v>40</v>
      </c>
      <c r="I478" s="480"/>
      <c r="J478" s="482"/>
      <c r="K478" s="479">
        <v>9.650984E-2</v>
      </c>
      <c r="L478" s="210">
        <v>345.4274088476318</v>
      </c>
      <c r="M478" s="210">
        <v>423.0996045</v>
      </c>
      <c r="N478" s="210">
        <v>41.094000000000001</v>
      </c>
      <c r="O478" s="479">
        <v>41.094000000000001</v>
      </c>
      <c r="P478" s="480">
        <v>423.0996045</v>
      </c>
      <c r="Q478" s="480">
        <v>345.37915392763176</v>
      </c>
      <c r="R478" s="479">
        <v>123.08593237999996</v>
      </c>
      <c r="S478" s="479">
        <v>123.13418729999997</v>
      </c>
      <c r="T478" s="479"/>
      <c r="U478" s="179">
        <v>54.607302513600132</v>
      </c>
      <c r="V478" s="500" t="s">
        <v>3092</v>
      </c>
      <c r="W478" s="500" t="s">
        <v>3347</v>
      </c>
      <c r="X478" s="500" t="s">
        <v>2176</v>
      </c>
      <c r="Y478" s="499">
        <v>1226</v>
      </c>
      <c r="Z478" s="498" t="s">
        <v>3807</v>
      </c>
      <c r="AA478" s="497" t="s">
        <v>2174</v>
      </c>
      <c r="AB478" s="497" t="s">
        <v>2173</v>
      </c>
      <c r="AC478" s="501"/>
      <c r="AD478" s="366"/>
      <c r="AE478" s="495" t="s">
        <v>3380</v>
      </c>
      <c r="AF478" s="503">
        <v>0</v>
      </c>
      <c r="AG478" s="494">
        <v>345.86711136763182</v>
      </c>
      <c r="AH478" s="494">
        <v>423.0996045</v>
      </c>
      <c r="AI478" s="494">
        <v>41.094000000000001</v>
      </c>
      <c r="AJ478" s="494">
        <v>41.094000000000001</v>
      </c>
      <c r="AK478" s="494">
        <v>423.0996045</v>
      </c>
      <c r="AL478" s="363">
        <v>345.86711136763182</v>
      </c>
      <c r="AM478" s="494">
        <v>122.64622985999998</v>
      </c>
      <c r="AN478" s="494">
        <v>122.64622985999998</v>
      </c>
      <c r="AO478" s="177" t="s">
        <v>3348</v>
      </c>
    </row>
    <row r="479" spans="1:41" x14ac:dyDescent="0.25">
      <c r="A479" s="487" t="s">
        <v>3092</v>
      </c>
      <c r="B479" s="487" t="s">
        <v>3387</v>
      </c>
      <c r="C479" s="487" t="s">
        <v>111</v>
      </c>
      <c r="D479" s="486">
        <v>1231</v>
      </c>
      <c r="E479" s="491" t="s">
        <v>520</v>
      </c>
      <c r="F479" s="489" t="s">
        <v>3146</v>
      </c>
      <c r="G479" s="489" t="s">
        <v>3145</v>
      </c>
      <c r="H479" s="483"/>
      <c r="I479" s="480"/>
      <c r="J479" s="482"/>
      <c r="K479" s="479">
        <v>0</v>
      </c>
      <c r="L479" s="210">
        <v>345.37915392763176</v>
      </c>
      <c r="M479" s="210">
        <v>423.0996045</v>
      </c>
      <c r="N479" s="210">
        <v>41.094000000000001</v>
      </c>
      <c r="O479" s="479">
        <v>41.094000000000001</v>
      </c>
      <c r="P479" s="480">
        <v>423.0996045</v>
      </c>
      <c r="Q479" s="480">
        <v>345.37915392763176</v>
      </c>
      <c r="R479" s="479">
        <v>123.13418729999997</v>
      </c>
      <c r="S479" s="479">
        <v>123.13418729999997</v>
      </c>
      <c r="T479" s="479"/>
      <c r="U479" s="179">
        <v>54.655557433600137</v>
      </c>
      <c r="V479" s="500"/>
      <c r="W479" s="500"/>
      <c r="X479" s="500"/>
      <c r="Y479" s="500"/>
      <c r="Z479" s="500"/>
      <c r="AA479" s="500"/>
      <c r="AB479" s="505"/>
      <c r="AC479" s="504"/>
      <c r="AD479" s="366"/>
      <c r="AE479" s="495" t="s">
        <v>624</v>
      </c>
      <c r="AF479" s="503">
        <v>0.15123159999999991</v>
      </c>
      <c r="AG479" s="494">
        <v>345.79149556763184</v>
      </c>
      <c r="AH479" s="494">
        <v>423.0996045</v>
      </c>
      <c r="AI479" s="494">
        <v>41.094000000000001</v>
      </c>
      <c r="AJ479" s="494">
        <v>41.094000000000001</v>
      </c>
      <c r="AK479" s="494">
        <v>423.0996045</v>
      </c>
      <c r="AL479" s="363">
        <v>345.7158797676318</v>
      </c>
      <c r="AM479" s="494">
        <v>122.72184565999999</v>
      </c>
      <c r="AN479" s="494">
        <v>122.79746145999998</v>
      </c>
    </row>
    <row r="480" spans="1:41" x14ac:dyDescent="0.25">
      <c r="A480" s="487"/>
      <c r="B480" s="487"/>
      <c r="C480" s="487"/>
      <c r="D480" s="486"/>
      <c r="E480" s="491"/>
      <c r="F480" s="489"/>
      <c r="G480" s="489" t="s">
        <v>3144</v>
      </c>
      <c r="H480" s="483">
        <v>40</v>
      </c>
      <c r="I480" s="480"/>
      <c r="J480" s="482"/>
      <c r="K480" s="479">
        <v>5.5879999999999999E-2</v>
      </c>
      <c r="L480" s="210">
        <v>345.35121392763176</v>
      </c>
      <c r="M480" s="210">
        <v>423.0996045</v>
      </c>
      <c r="N480" s="210">
        <v>41.094000000000001</v>
      </c>
      <c r="O480" s="479">
        <v>41.094000000000001</v>
      </c>
      <c r="P480" s="480">
        <v>423.0996045</v>
      </c>
      <c r="Q480" s="480">
        <v>345.32327392763176</v>
      </c>
      <c r="R480" s="479">
        <v>123.16212729999997</v>
      </c>
      <c r="S480" s="479">
        <v>123.19006729999997</v>
      </c>
      <c r="T480" s="479"/>
      <c r="U480" s="179">
        <v>54.683497433600138</v>
      </c>
      <c r="V480" s="500" t="s">
        <v>3092</v>
      </c>
      <c r="W480" s="500" t="s">
        <v>3347</v>
      </c>
      <c r="X480" s="500" t="s">
        <v>2315</v>
      </c>
      <c r="Y480" s="499">
        <v>1228</v>
      </c>
      <c r="Z480" s="498" t="s">
        <v>3808</v>
      </c>
      <c r="AA480" s="497" t="s">
        <v>2315</v>
      </c>
      <c r="AB480" s="497" t="s">
        <v>3379</v>
      </c>
      <c r="AC480" s="504"/>
      <c r="AD480" s="366"/>
      <c r="AE480" s="495" t="s">
        <v>3378</v>
      </c>
      <c r="AF480" s="503">
        <v>0</v>
      </c>
      <c r="AG480" s="494">
        <v>345.7158797676318</v>
      </c>
      <c r="AH480" s="494">
        <v>423.0996045</v>
      </c>
      <c r="AI480" s="494">
        <v>41.094000000000001</v>
      </c>
      <c r="AJ480" s="494">
        <v>41.094000000000001</v>
      </c>
      <c r="AK480" s="494">
        <v>423.0996045</v>
      </c>
      <c r="AL480" s="363">
        <v>345.7158797676318</v>
      </c>
      <c r="AM480" s="494">
        <v>122.79746145999998</v>
      </c>
      <c r="AN480" s="494">
        <v>122.79746145999998</v>
      </c>
      <c r="AO480" s="502" t="s">
        <v>3355</v>
      </c>
    </row>
    <row r="481" spans="1:41" x14ac:dyDescent="0.25">
      <c r="A481" s="487"/>
      <c r="B481" s="487"/>
      <c r="C481" s="487"/>
      <c r="D481" s="486"/>
      <c r="E481" s="491" t="s">
        <v>624</v>
      </c>
      <c r="F481" s="489"/>
      <c r="G481" s="489" t="s">
        <v>3143</v>
      </c>
      <c r="H481" s="483">
        <v>40</v>
      </c>
      <c r="I481" s="480"/>
      <c r="J481" s="482"/>
      <c r="K481" s="479">
        <v>7.6135999999999981E-2</v>
      </c>
      <c r="L481" s="210">
        <v>345.28520592763175</v>
      </c>
      <c r="M481" s="210">
        <v>423.0996045</v>
      </c>
      <c r="N481" s="210">
        <v>41.094000000000001</v>
      </c>
      <c r="O481" s="479">
        <v>41.094000000000001</v>
      </c>
      <c r="P481" s="480">
        <v>423.0996045</v>
      </c>
      <c r="Q481" s="480">
        <v>345.24713792763174</v>
      </c>
      <c r="R481" s="479">
        <v>123.22813529999998</v>
      </c>
      <c r="S481" s="479">
        <v>123.26620329999997</v>
      </c>
      <c r="T481" s="479"/>
      <c r="U481" s="179">
        <v>54.749505433600149</v>
      </c>
      <c r="V481" s="501"/>
      <c r="W481" s="501"/>
      <c r="X481" s="501"/>
      <c r="Y481" s="499"/>
      <c r="Z481" s="501"/>
      <c r="AA481" s="497"/>
      <c r="AB481" s="495"/>
      <c r="AC481" s="496"/>
      <c r="AD481" s="366"/>
      <c r="AE481" s="495" t="s">
        <v>624</v>
      </c>
      <c r="AF481" s="503">
        <v>0.13375640000000011</v>
      </c>
      <c r="AG481" s="494">
        <v>345.64900156763179</v>
      </c>
      <c r="AH481" s="494">
        <v>423.0996045</v>
      </c>
      <c r="AI481" s="494">
        <v>41.094000000000001</v>
      </c>
      <c r="AJ481" s="494">
        <v>41.094000000000001</v>
      </c>
      <c r="AK481" s="494">
        <v>423.0996045</v>
      </c>
      <c r="AL481" s="363">
        <v>345.58212336763182</v>
      </c>
      <c r="AM481" s="494">
        <v>122.86433965999997</v>
      </c>
      <c r="AN481" s="494">
        <v>122.93121785999998</v>
      </c>
    </row>
    <row r="482" spans="1:41" x14ac:dyDescent="0.25">
      <c r="A482" s="487" t="s">
        <v>3092</v>
      </c>
      <c r="B482" s="487" t="s">
        <v>3387</v>
      </c>
      <c r="C482" s="487" t="s">
        <v>2198</v>
      </c>
      <c r="D482" s="486">
        <v>1235</v>
      </c>
      <c r="E482" s="491" t="s">
        <v>3377</v>
      </c>
      <c r="F482" s="489" t="s">
        <v>2196</v>
      </c>
      <c r="G482" s="489" t="s">
        <v>2195</v>
      </c>
      <c r="H482" s="483">
        <v>40</v>
      </c>
      <c r="I482" s="480"/>
      <c r="J482" s="482"/>
      <c r="K482" s="479">
        <v>0.5</v>
      </c>
      <c r="L482" s="210">
        <v>344.99713792763174</v>
      </c>
      <c r="M482" s="210">
        <v>423.0996045</v>
      </c>
      <c r="N482" s="210">
        <v>41.094000000000001</v>
      </c>
      <c r="O482" s="479">
        <v>41.094000000000001</v>
      </c>
      <c r="P482" s="480">
        <v>423.0996045</v>
      </c>
      <c r="Q482" s="480">
        <v>344.74713792763174</v>
      </c>
      <c r="R482" s="479">
        <v>123.51620329999997</v>
      </c>
      <c r="S482" s="479">
        <v>123.76620329999997</v>
      </c>
      <c r="T482" s="479"/>
      <c r="U482" s="179">
        <v>55.037573433600144</v>
      </c>
      <c r="V482" s="500" t="s">
        <v>3092</v>
      </c>
      <c r="W482" s="500" t="s">
        <v>3347</v>
      </c>
      <c r="X482" s="500" t="s">
        <v>476</v>
      </c>
      <c r="Y482" s="499">
        <v>1229</v>
      </c>
      <c r="Z482" s="498" t="s">
        <v>3809</v>
      </c>
      <c r="AA482" s="497" t="s">
        <v>476</v>
      </c>
      <c r="AB482" s="495" t="s">
        <v>3350</v>
      </c>
      <c r="AC482" s="496"/>
      <c r="AD482" s="366"/>
      <c r="AE482" s="495" t="s">
        <v>3376</v>
      </c>
      <c r="AF482" s="503">
        <v>0</v>
      </c>
      <c r="AG482" s="494">
        <v>345.58212336763182</v>
      </c>
      <c r="AH482" s="494">
        <v>423.0996045</v>
      </c>
      <c r="AI482" s="494">
        <v>41.094000000000001</v>
      </c>
      <c r="AJ482" s="494">
        <v>41.094000000000001</v>
      </c>
      <c r="AK482" s="494">
        <v>423.0996045</v>
      </c>
      <c r="AL482" s="363">
        <v>345.58212336763182</v>
      </c>
      <c r="AM482" s="494">
        <v>122.93121785999998</v>
      </c>
      <c r="AN482" s="494">
        <v>122.93121785999998</v>
      </c>
      <c r="AO482" s="177" t="s">
        <v>3348</v>
      </c>
    </row>
    <row r="483" spans="1:41" x14ac:dyDescent="0.25">
      <c r="A483" s="487"/>
      <c r="B483" s="487"/>
      <c r="C483" s="487"/>
      <c r="D483" s="486"/>
      <c r="E483" s="491" t="s">
        <v>624</v>
      </c>
      <c r="F483" s="489"/>
      <c r="G483" s="489" t="s">
        <v>3140</v>
      </c>
      <c r="H483" s="483">
        <v>40</v>
      </c>
      <c r="I483" s="480"/>
      <c r="J483" s="482"/>
      <c r="K483" s="479">
        <v>7.6135999999999981E-2</v>
      </c>
      <c r="L483" s="210">
        <v>344.70906992763173</v>
      </c>
      <c r="M483" s="210">
        <v>423.0996045</v>
      </c>
      <c r="N483" s="210">
        <v>41.094000000000001</v>
      </c>
      <c r="O483" s="479">
        <v>41.094000000000001</v>
      </c>
      <c r="P483" s="480">
        <v>423.0996045</v>
      </c>
      <c r="Q483" s="480">
        <v>344.67100192763172</v>
      </c>
      <c r="R483" s="479">
        <v>123.80427129999998</v>
      </c>
      <c r="S483" s="479">
        <v>123.84233929999998</v>
      </c>
      <c r="T483" s="479"/>
      <c r="U483" s="179">
        <v>55.325641433600154</v>
      </c>
      <c r="V483" s="501"/>
      <c r="W483" s="501"/>
      <c r="X483" s="501"/>
      <c r="Y483" s="499"/>
      <c r="Z483" s="501"/>
      <c r="AA483" s="497"/>
      <c r="AB483" s="495"/>
      <c r="AC483" s="496"/>
      <c r="AD483" s="366"/>
      <c r="AE483" s="495" t="s">
        <v>624</v>
      </c>
      <c r="AF483" s="503">
        <v>0.12349480000000002</v>
      </c>
      <c r="AG483" s="494">
        <v>345.52037596763182</v>
      </c>
      <c r="AH483" s="494">
        <v>423.0996045</v>
      </c>
      <c r="AI483" s="494">
        <v>41.094000000000001</v>
      </c>
      <c r="AJ483" s="494">
        <v>41.094000000000001</v>
      </c>
      <c r="AK483" s="494">
        <v>423.0996045</v>
      </c>
      <c r="AL483" s="363">
        <v>345.45862856763182</v>
      </c>
      <c r="AM483" s="494">
        <v>122.99296525999998</v>
      </c>
      <c r="AN483" s="494">
        <v>123.05471265999998</v>
      </c>
    </row>
    <row r="484" spans="1:41" x14ac:dyDescent="0.25">
      <c r="A484" s="487"/>
      <c r="B484" s="487"/>
      <c r="C484" s="487"/>
      <c r="D484" s="486"/>
      <c r="E484" s="491"/>
      <c r="F484" s="489"/>
      <c r="G484" s="489" t="s">
        <v>1973</v>
      </c>
      <c r="H484" s="483"/>
      <c r="I484" s="480"/>
      <c r="J484" s="482"/>
      <c r="K484" s="479">
        <v>9.9516999999999994E-2</v>
      </c>
      <c r="L484" s="210">
        <v>344.62124342763173</v>
      </c>
      <c r="M484" s="210">
        <v>423.0996045</v>
      </c>
      <c r="N484" s="210">
        <v>41.094000000000001</v>
      </c>
      <c r="O484" s="479">
        <v>41.094000000000001</v>
      </c>
      <c r="P484" s="480">
        <v>423.0996045</v>
      </c>
      <c r="Q484" s="480">
        <v>344.57148492763173</v>
      </c>
      <c r="R484" s="479">
        <v>123.89209779999999</v>
      </c>
      <c r="S484" s="479">
        <v>123.94185629999998</v>
      </c>
      <c r="T484" s="479"/>
      <c r="U484" s="179">
        <v>55.41346793360016</v>
      </c>
      <c r="V484" s="501"/>
      <c r="W484" s="501"/>
      <c r="X484" s="501"/>
      <c r="Y484" s="499"/>
      <c r="Z484" s="501"/>
      <c r="AA484" s="497"/>
      <c r="AB484" s="495"/>
      <c r="AC484" s="496"/>
      <c r="AD484" s="366"/>
      <c r="AE484" s="495" t="s">
        <v>624</v>
      </c>
      <c r="AF484" s="503">
        <v>0</v>
      </c>
      <c r="AG484" s="494">
        <v>345.45862856763182</v>
      </c>
      <c r="AH484" s="494">
        <v>423.0996045</v>
      </c>
      <c r="AI484" s="494">
        <v>41.094000000000001</v>
      </c>
      <c r="AJ484" s="494">
        <v>41.094000000000001</v>
      </c>
      <c r="AK484" s="494">
        <v>423.0996045</v>
      </c>
      <c r="AL484" s="363">
        <v>345.45862856763182</v>
      </c>
      <c r="AM484" s="494">
        <v>123.05471265999998</v>
      </c>
      <c r="AN484" s="494">
        <v>123.05471265999998</v>
      </c>
    </row>
    <row r="485" spans="1:41" x14ac:dyDescent="0.25">
      <c r="A485" s="487" t="s">
        <v>3092</v>
      </c>
      <c r="B485" s="487" t="s">
        <v>3387</v>
      </c>
      <c r="C485" s="487" t="s">
        <v>2205</v>
      </c>
      <c r="D485" s="486">
        <v>1241</v>
      </c>
      <c r="E485" s="491" t="s">
        <v>3375</v>
      </c>
      <c r="F485" s="489"/>
      <c r="G485" s="489" t="s">
        <v>3083</v>
      </c>
      <c r="H485" s="483">
        <v>34</v>
      </c>
      <c r="I485" s="480"/>
      <c r="J485" s="482"/>
      <c r="K485" s="479">
        <v>0.29817100000000002</v>
      </c>
      <c r="L485" s="210">
        <v>344.42239942763172</v>
      </c>
      <c r="M485" s="210">
        <v>423.0996045</v>
      </c>
      <c r="N485" s="210">
        <v>41.094000000000001</v>
      </c>
      <c r="O485" s="479">
        <v>41.094000000000001</v>
      </c>
      <c r="P485" s="480">
        <v>423.0996045</v>
      </c>
      <c r="Q485" s="480">
        <v>344.2733139276317</v>
      </c>
      <c r="R485" s="479">
        <v>124.09094179999998</v>
      </c>
      <c r="S485" s="479">
        <v>124.24002729999998</v>
      </c>
      <c r="T485" s="479"/>
      <c r="U485" s="179">
        <v>55.612311933600154</v>
      </c>
      <c r="V485" s="500" t="s">
        <v>3092</v>
      </c>
      <c r="W485" s="500" t="s">
        <v>3347</v>
      </c>
      <c r="X485" s="500" t="s">
        <v>111</v>
      </c>
      <c r="Y485" s="499">
        <v>1231</v>
      </c>
      <c r="Z485" s="498" t="s">
        <v>3810</v>
      </c>
      <c r="AA485" s="497" t="s">
        <v>111</v>
      </c>
      <c r="AB485" s="495" t="s">
        <v>3360</v>
      </c>
      <c r="AC485" s="496"/>
      <c r="AD485" s="366"/>
      <c r="AE485" s="495" t="s">
        <v>3374</v>
      </c>
      <c r="AF485" s="503">
        <v>0</v>
      </c>
      <c r="AG485" s="494">
        <v>345.45862856763182</v>
      </c>
      <c r="AH485" s="494">
        <v>423.0996045</v>
      </c>
      <c r="AI485" s="494">
        <v>41.094000000000001</v>
      </c>
      <c r="AJ485" s="494">
        <v>41.094000000000001</v>
      </c>
      <c r="AK485" s="494">
        <v>423.0996045</v>
      </c>
      <c r="AL485" s="363">
        <v>345.45862856763182</v>
      </c>
      <c r="AM485" s="494">
        <v>123.05471265999998</v>
      </c>
      <c r="AN485" s="494">
        <v>123.05471265999998</v>
      </c>
      <c r="AO485" s="177" t="s">
        <v>3348</v>
      </c>
    </row>
    <row r="486" spans="1:41" x14ac:dyDescent="0.25">
      <c r="A486" s="487"/>
      <c r="B486" s="487"/>
      <c r="C486" s="487"/>
      <c r="D486" s="486"/>
      <c r="E486" s="491" t="s">
        <v>624</v>
      </c>
      <c r="F486" s="489"/>
      <c r="G486" s="489"/>
      <c r="H486" s="483"/>
      <c r="I486" s="480"/>
      <c r="J486" s="482"/>
      <c r="K486" s="479">
        <v>0</v>
      </c>
      <c r="L486" s="210">
        <v>344.2733139276317</v>
      </c>
      <c r="M486" s="210">
        <v>423.0996045</v>
      </c>
      <c r="N486" s="210">
        <v>41.094000000000001</v>
      </c>
      <c r="O486" s="479">
        <v>41.094000000000001</v>
      </c>
      <c r="P486" s="480">
        <v>423.0996045</v>
      </c>
      <c r="Q486" s="480">
        <v>344.2733139276317</v>
      </c>
      <c r="R486" s="479">
        <v>124.24002729999998</v>
      </c>
      <c r="S486" s="479">
        <v>124.24002729999998</v>
      </c>
      <c r="T486" s="479"/>
      <c r="U486" s="179">
        <v>55.761397433600152</v>
      </c>
      <c r="V486" s="501"/>
      <c r="W486" s="501"/>
      <c r="X486" s="501"/>
      <c r="Y486" s="499"/>
      <c r="Z486" s="501"/>
      <c r="AA486" s="497"/>
      <c r="AB486" s="495"/>
      <c r="AC486" s="496"/>
      <c r="AD486" s="366"/>
      <c r="AE486" s="495" t="s">
        <v>624</v>
      </c>
      <c r="AF486" s="503">
        <v>0.14528799999999997</v>
      </c>
      <c r="AG486" s="494">
        <v>345.38598456763179</v>
      </c>
      <c r="AH486" s="494">
        <v>423.0996045</v>
      </c>
      <c r="AI486" s="494">
        <v>41.094000000000001</v>
      </c>
      <c r="AJ486" s="494">
        <v>41.094000000000001</v>
      </c>
      <c r="AK486" s="494">
        <v>423.0996045</v>
      </c>
      <c r="AL486" s="363">
        <v>345.31334056763183</v>
      </c>
      <c r="AM486" s="494">
        <v>123.12735665999998</v>
      </c>
      <c r="AN486" s="494">
        <v>123.20000065999997</v>
      </c>
    </row>
    <row r="487" spans="1:41" x14ac:dyDescent="0.25">
      <c r="A487" s="487"/>
      <c r="B487" s="487"/>
      <c r="C487" s="487"/>
      <c r="D487" s="486"/>
      <c r="E487" s="491" t="s">
        <v>624</v>
      </c>
      <c r="F487" s="489"/>
      <c r="G487" s="489"/>
      <c r="H487" s="483"/>
      <c r="I487" s="480"/>
      <c r="J487" s="482"/>
      <c r="K487" s="479">
        <v>0</v>
      </c>
      <c r="L487" s="210">
        <v>344.2733139276317</v>
      </c>
      <c r="M487" s="210">
        <v>423.0996045</v>
      </c>
      <c r="N487" s="210">
        <v>41.094000000000001</v>
      </c>
      <c r="O487" s="479">
        <v>41.094000000000001</v>
      </c>
      <c r="P487" s="480">
        <v>423.0996045</v>
      </c>
      <c r="Q487" s="480">
        <v>344.2733139276317</v>
      </c>
      <c r="R487" s="479">
        <v>124.24002729999998</v>
      </c>
      <c r="S487" s="479">
        <v>124.24002729999998</v>
      </c>
      <c r="T487" s="479"/>
      <c r="U487" s="179">
        <v>55.761397433600152</v>
      </c>
      <c r="V487" s="500" t="s">
        <v>3092</v>
      </c>
      <c r="W487" s="500" t="s">
        <v>3347</v>
      </c>
      <c r="X487" s="500" t="s">
        <v>1984</v>
      </c>
      <c r="Y487" s="499">
        <v>1232</v>
      </c>
      <c r="Z487" s="498" t="s">
        <v>3811</v>
      </c>
      <c r="AA487" s="497" t="s">
        <v>1984</v>
      </c>
      <c r="AB487" s="495" t="s">
        <v>3357</v>
      </c>
      <c r="AC487" s="496"/>
      <c r="AD487" s="366"/>
      <c r="AE487" s="495" t="s">
        <v>3373</v>
      </c>
      <c r="AF487" s="503">
        <v>0</v>
      </c>
      <c r="AG487" s="494">
        <v>345.31334056763183</v>
      </c>
      <c r="AH487" s="494">
        <v>423.0996045</v>
      </c>
      <c r="AI487" s="494">
        <v>41.094000000000001</v>
      </c>
      <c r="AJ487" s="494">
        <v>41.094000000000001</v>
      </c>
      <c r="AK487" s="494">
        <v>423.0996045</v>
      </c>
      <c r="AL487" s="363">
        <v>345.31334056763183</v>
      </c>
      <c r="AM487" s="494">
        <v>123.20000065999997</v>
      </c>
      <c r="AN487" s="494">
        <v>123.20000065999997</v>
      </c>
      <c r="AO487" s="177" t="s">
        <v>3348</v>
      </c>
    </row>
    <row r="488" spans="1:41" x14ac:dyDescent="0.25">
      <c r="A488" s="487"/>
      <c r="B488" s="487"/>
      <c r="C488" s="487"/>
      <c r="D488" s="486"/>
      <c r="E488" s="491" t="s">
        <v>624</v>
      </c>
      <c r="F488" s="489"/>
      <c r="G488" s="489" t="s">
        <v>1973</v>
      </c>
      <c r="H488" s="483"/>
      <c r="I488" s="480"/>
      <c r="J488" s="482"/>
      <c r="K488" s="479">
        <v>9.9516999999999994E-2</v>
      </c>
      <c r="L488" s="210">
        <v>344.22355542763171</v>
      </c>
      <c r="M488" s="210">
        <v>423.0996045</v>
      </c>
      <c r="N488" s="210">
        <v>41.094000000000001</v>
      </c>
      <c r="O488" s="479">
        <v>41.094000000000001</v>
      </c>
      <c r="P488" s="480">
        <v>423.0996045</v>
      </c>
      <c r="Q488" s="480">
        <v>344.17379692763171</v>
      </c>
      <c r="R488" s="479">
        <v>124.28978579999999</v>
      </c>
      <c r="S488" s="479">
        <v>124.33954429999999</v>
      </c>
      <c r="T488" s="479"/>
      <c r="U488" s="179">
        <v>55.811155933600162</v>
      </c>
      <c r="V488" s="500" t="s">
        <v>3092</v>
      </c>
      <c r="W488" s="500" t="s">
        <v>3347</v>
      </c>
      <c r="X488" s="500" t="s">
        <v>1984</v>
      </c>
      <c r="Y488" s="499">
        <v>1232</v>
      </c>
      <c r="Z488" s="498" t="s">
        <v>3811</v>
      </c>
      <c r="AA488" s="497" t="s">
        <v>1999</v>
      </c>
      <c r="AB488" s="495" t="s">
        <v>1998</v>
      </c>
      <c r="AC488" s="496"/>
      <c r="AD488" s="366"/>
      <c r="AE488" s="495" t="s">
        <v>3372</v>
      </c>
      <c r="AF488" s="503">
        <v>0</v>
      </c>
      <c r="AG488" s="494">
        <v>345.31334056763183</v>
      </c>
      <c r="AH488" s="494">
        <v>423.0996045</v>
      </c>
      <c r="AI488" s="494">
        <v>41.094000000000001</v>
      </c>
      <c r="AJ488" s="494">
        <v>41.094000000000001</v>
      </c>
      <c r="AK488" s="494">
        <v>423.0996045</v>
      </c>
      <c r="AL488" s="363">
        <v>345.31334056763183</v>
      </c>
      <c r="AM488" s="494">
        <v>123.20000065999997</v>
      </c>
      <c r="AN488" s="494">
        <v>123.20000065999997</v>
      </c>
      <c r="AO488" s="177" t="s">
        <v>3348</v>
      </c>
    </row>
    <row r="489" spans="1:41" x14ac:dyDescent="0.25">
      <c r="A489" s="487" t="s">
        <v>3092</v>
      </c>
      <c r="B489" s="487" t="s">
        <v>3387</v>
      </c>
      <c r="C489" s="487" t="s">
        <v>2203</v>
      </c>
      <c r="D489" s="486">
        <v>1245</v>
      </c>
      <c r="E489" s="491" t="s">
        <v>3371</v>
      </c>
      <c r="F489" s="489"/>
      <c r="G489" s="489" t="s">
        <v>3083</v>
      </c>
      <c r="H489" s="483">
        <v>34</v>
      </c>
      <c r="I489" s="480"/>
      <c r="J489" s="482"/>
      <c r="K489" s="479">
        <v>0.29817100000000002</v>
      </c>
      <c r="L489" s="210">
        <v>344.0247114276317</v>
      </c>
      <c r="M489" s="210">
        <v>423.0996045</v>
      </c>
      <c r="N489" s="210">
        <v>41.094000000000001</v>
      </c>
      <c r="O489" s="479">
        <v>41.094000000000001</v>
      </c>
      <c r="P489" s="480">
        <v>423.0996045</v>
      </c>
      <c r="Q489" s="480">
        <v>343.87562592763169</v>
      </c>
      <c r="R489" s="479">
        <v>124.48862979999998</v>
      </c>
      <c r="S489" s="479">
        <v>124.63771529999998</v>
      </c>
      <c r="T489" s="479"/>
      <c r="U489" s="179">
        <v>56.009999933600156</v>
      </c>
      <c r="V489" s="500" t="s">
        <v>3092</v>
      </c>
      <c r="W489" s="500" t="s">
        <v>3347</v>
      </c>
      <c r="X489" s="500" t="s">
        <v>3370</v>
      </c>
      <c r="Y489" s="499">
        <v>1232</v>
      </c>
      <c r="Z489" s="498" t="s">
        <v>3812</v>
      </c>
      <c r="AA489" s="497" t="s">
        <v>3370</v>
      </c>
      <c r="AB489" s="495" t="s">
        <v>3369</v>
      </c>
      <c r="AC489" s="496"/>
      <c r="AD489" s="366"/>
      <c r="AE489" s="495" t="s">
        <v>3368</v>
      </c>
      <c r="AF489" s="503">
        <v>0</v>
      </c>
      <c r="AG489" s="494">
        <v>345.31334056763183</v>
      </c>
      <c r="AH489" s="494">
        <v>423.0996045</v>
      </c>
      <c r="AI489" s="494">
        <v>41.094000000000001</v>
      </c>
      <c r="AJ489" s="494">
        <v>41.094000000000001</v>
      </c>
      <c r="AK489" s="494">
        <v>423.0996045</v>
      </c>
      <c r="AL489" s="363">
        <v>345.31334056763183</v>
      </c>
      <c r="AM489" s="494">
        <v>123.20000065999997</v>
      </c>
      <c r="AN489" s="494">
        <v>123.20000065999997</v>
      </c>
      <c r="AO489" s="177" t="s">
        <v>3348</v>
      </c>
    </row>
    <row r="490" spans="1:41" x14ac:dyDescent="0.25">
      <c r="A490" s="487"/>
      <c r="B490" s="487"/>
      <c r="C490" s="487"/>
      <c r="D490" s="486"/>
      <c r="E490" s="491" t="s">
        <v>624</v>
      </c>
      <c r="F490" s="489"/>
      <c r="G490" s="489"/>
      <c r="H490" s="483"/>
      <c r="I490" s="480"/>
      <c r="J490" s="482"/>
      <c r="K490" s="479">
        <v>0</v>
      </c>
      <c r="L490" s="210">
        <v>343.87562592763169</v>
      </c>
      <c r="M490" s="210">
        <v>423.0996045</v>
      </c>
      <c r="N490" s="210">
        <v>41.094000000000001</v>
      </c>
      <c r="O490" s="479">
        <v>41.094000000000001</v>
      </c>
      <c r="P490" s="480">
        <v>423.0996045</v>
      </c>
      <c r="Q490" s="480">
        <v>343.87562592763169</v>
      </c>
      <c r="R490" s="479">
        <v>124.63771529999998</v>
      </c>
      <c r="S490" s="479">
        <v>124.63771529999998</v>
      </c>
      <c r="T490" s="479"/>
      <c r="U490" s="179">
        <v>56.159085433600154</v>
      </c>
      <c r="V490" s="501"/>
      <c r="W490" s="501"/>
      <c r="X490" s="501"/>
      <c r="Y490" s="501"/>
      <c r="Z490" s="501"/>
      <c r="AA490" s="497"/>
      <c r="AB490" s="495"/>
      <c r="AC490" s="496"/>
      <c r="AD490" s="366"/>
      <c r="AE490" s="495" t="s">
        <v>624</v>
      </c>
      <c r="AF490" s="503">
        <v>0.37185600000000019</v>
      </c>
      <c r="AG490" s="494">
        <v>345.12741256763184</v>
      </c>
      <c r="AH490" s="494">
        <v>423.0996045</v>
      </c>
      <c r="AI490" s="494">
        <v>41.094000000000001</v>
      </c>
      <c r="AJ490" s="494">
        <v>41.094000000000001</v>
      </c>
      <c r="AK490" s="494">
        <v>423.0996045</v>
      </c>
      <c r="AL490" s="363">
        <v>344.94148456763185</v>
      </c>
      <c r="AM490" s="494">
        <v>123.38592865999996</v>
      </c>
      <c r="AN490" s="494">
        <v>123.57185665999997</v>
      </c>
    </row>
    <row r="491" spans="1:41" x14ac:dyDescent="0.25">
      <c r="A491" s="487"/>
      <c r="B491" s="487"/>
      <c r="C491" s="487"/>
      <c r="D491" s="486"/>
      <c r="E491" s="491" t="s">
        <v>624</v>
      </c>
      <c r="F491" s="489"/>
      <c r="G491" s="489"/>
      <c r="H491" s="483"/>
      <c r="I491" s="480"/>
      <c r="J491" s="482"/>
      <c r="K491" s="479">
        <v>0</v>
      </c>
      <c r="L491" s="210">
        <v>343.87562592763169</v>
      </c>
      <c r="M491" s="210">
        <v>423.0996045</v>
      </c>
      <c r="N491" s="210">
        <v>41.094000000000001</v>
      </c>
      <c r="O491" s="479">
        <v>41.094000000000001</v>
      </c>
      <c r="P491" s="480">
        <v>423.0996045</v>
      </c>
      <c r="Q491" s="480">
        <v>343.87562592763169</v>
      </c>
      <c r="R491" s="479">
        <v>124.63771529999998</v>
      </c>
      <c r="S491" s="479">
        <v>124.63771529999998</v>
      </c>
      <c r="T491" s="479"/>
      <c r="U491" s="179">
        <v>56.159085433600154</v>
      </c>
      <c r="V491" s="500" t="s">
        <v>3092</v>
      </c>
      <c r="W491" s="500" t="s">
        <v>3347</v>
      </c>
      <c r="X491" s="500" t="s">
        <v>3367</v>
      </c>
      <c r="Y491" s="499">
        <v>1236</v>
      </c>
      <c r="Z491" s="498" t="s">
        <v>3813</v>
      </c>
      <c r="AA491" s="497" t="s">
        <v>3367</v>
      </c>
      <c r="AB491" s="495" t="s">
        <v>3366</v>
      </c>
      <c r="AC491" s="496"/>
      <c r="AD491" s="366"/>
      <c r="AE491" s="495" t="s">
        <v>3365</v>
      </c>
      <c r="AF491" s="503">
        <v>0</v>
      </c>
      <c r="AG491" s="494">
        <v>344.94148456763185</v>
      </c>
      <c r="AH491" s="494">
        <v>423.0996045</v>
      </c>
      <c r="AI491" s="494">
        <v>41.094000000000001</v>
      </c>
      <c r="AJ491" s="494">
        <v>41.094000000000001</v>
      </c>
      <c r="AK491" s="494">
        <v>423.0996045</v>
      </c>
      <c r="AL491" s="363">
        <v>344.94148456763185</v>
      </c>
      <c r="AM491" s="494">
        <v>123.57185665999997</v>
      </c>
      <c r="AN491" s="494">
        <v>123.57185665999997</v>
      </c>
      <c r="AO491" s="177" t="s">
        <v>3364</v>
      </c>
    </row>
    <row r="492" spans="1:41" x14ac:dyDescent="0.25">
      <c r="A492" s="487"/>
      <c r="B492" s="487"/>
      <c r="C492" s="487"/>
      <c r="D492" s="486"/>
      <c r="E492" s="491" t="s">
        <v>624</v>
      </c>
      <c r="F492" s="489"/>
      <c r="G492" s="489" t="s">
        <v>1973</v>
      </c>
      <c r="H492" s="483"/>
      <c r="I492" s="480"/>
      <c r="J492" s="482"/>
      <c r="K492" s="479">
        <v>9.9516999999999994E-2</v>
      </c>
      <c r="L492" s="210">
        <v>343.82586742763169</v>
      </c>
      <c r="M492" s="210">
        <v>423.0996045</v>
      </c>
      <c r="N492" s="210">
        <v>41.094000000000001</v>
      </c>
      <c r="O492" s="479">
        <v>41.094000000000001</v>
      </c>
      <c r="P492" s="480">
        <v>423.0996045</v>
      </c>
      <c r="Q492" s="480">
        <v>343.7761089276317</v>
      </c>
      <c r="R492" s="479">
        <v>124.68747379999999</v>
      </c>
      <c r="S492" s="479">
        <v>124.73723229999999</v>
      </c>
      <c r="T492" s="479"/>
      <c r="U492" s="179">
        <v>56.208843933600164</v>
      </c>
      <c r="V492" s="500" t="s">
        <v>3092</v>
      </c>
      <c r="W492" s="500" t="s">
        <v>3347</v>
      </c>
      <c r="X492" s="501" t="s">
        <v>1978</v>
      </c>
      <c r="Y492" s="499">
        <v>1236</v>
      </c>
      <c r="Z492" s="501" t="s">
        <v>3814</v>
      </c>
      <c r="AA492" s="497" t="s">
        <v>1978</v>
      </c>
      <c r="AB492" s="495" t="s">
        <v>3363</v>
      </c>
      <c r="AC492" s="496"/>
      <c r="AD492" s="366"/>
      <c r="AE492" s="495" t="s">
        <v>3362</v>
      </c>
      <c r="AF492" s="503">
        <v>0</v>
      </c>
      <c r="AG492" s="494">
        <v>344.94148456763185</v>
      </c>
      <c r="AH492" s="494">
        <v>423.0996045</v>
      </c>
      <c r="AI492" s="494">
        <v>41.094000000000001</v>
      </c>
      <c r="AJ492" s="494">
        <v>41.094000000000001</v>
      </c>
      <c r="AK492" s="494">
        <v>423.0996045</v>
      </c>
      <c r="AL492" s="363">
        <v>344.94148456763185</v>
      </c>
      <c r="AM492" s="494">
        <v>123.57185665999997</v>
      </c>
      <c r="AN492" s="494">
        <v>123.57185665999997</v>
      </c>
      <c r="AO492" s="177" t="s">
        <v>3348</v>
      </c>
    </row>
    <row r="493" spans="1:41" x14ac:dyDescent="0.25">
      <c r="A493" s="487" t="s">
        <v>3092</v>
      </c>
      <c r="B493" s="487" t="s">
        <v>3387</v>
      </c>
      <c r="C493" s="487" t="s">
        <v>2201</v>
      </c>
      <c r="D493" s="486">
        <v>1249</v>
      </c>
      <c r="E493" s="491" t="s">
        <v>3361</v>
      </c>
      <c r="F493" s="489"/>
      <c r="G493" s="489" t="s">
        <v>3083</v>
      </c>
      <c r="H493" s="483">
        <v>34</v>
      </c>
      <c r="I493" s="480"/>
      <c r="J493" s="482"/>
      <c r="K493" s="479">
        <v>0.29817100000000002</v>
      </c>
      <c r="L493" s="210">
        <v>343.62702342763168</v>
      </c>
      <c r="M493" s="210">
        <v>423.0996045</v>
      </c>
      <c r="N493" s="210">
        <v>41.094000000000001</v>
      </c>
      <c r="O493" s="479">
        <v>41.094000000000001</v>
      </c>
      <c r="P493" s="480">
        <v>423.0996045</v>
      </c>
      <c r="Q493" s="480">
        <v>343.47793792763167</v>
      </c>
      <c r="R493" s="479">
        <v>124.88631779999999</v>
      </c>
      <c r="S493" s="479">
        <v>125.03540329999998</v>
      </c>
      <c r="T493" s="479"/>
      <c r="U493" s="179">
        <v>56.407687933600158</v>
      </c>
      <c r="V493" s="501"/>
      <c r="W493" s="501"/>
      <c r="X493" s="501"/>
      <c r="Y493" s="499"/>
      <c r="Z493" s="501"/>
      <c r="AA493" s="497"/>
      <c r="AB493" s="495"/>
      <c r="AC493" s="496"/>
      <c r="AD493" s="366"/>
      <c r="AE493" s="495" t="s">
        <v>624</v>
      </c>
      <c r="AF493" s="503">
        <v>0.23619459999999992</v>
      </c>
      <c r="AG493" s="494">
        <v>344.82338726763186</v>
      </c>
      <c r="AH493" s="494">
        <v>423.0996045</v>
      </c>
      <c r="AI493" s="494">
        <v>41.094000000000001</v>
      </c>
      <c r="AJ493" s="494">
        <v>41.094000000000001</v>
      </c>
      <c r="AK493" s="494">
        <v>423.0996045</v>
      </c>
      <c r="AL493" s="363">
        <v>344.70528996763187</v>
      </c>
      <c r="AM493" s="494">
        <v>123.68995395999997</v>
      </c>
      <c r="AN493" s="494">
        <v>123.80805125999997</v>
      </c>
    </row>
    <row r="494" spans="1:41" x14ac:dyDescent="0.25">
      <c r="A494" s="487"/>
      <c r="B494" s="487"/>
      <c r="C494" s="487"/>
      <c r="D494" s="486"/>
      <c r="E494" s="491" t="s">
        <v>624</v>
      </c>
      <c r="F494" s="489"/>
      <c r="G494" s="489"/>
      <c r="H494" s="483"/>
      <c r="I494" s="480"/>
      <c r="J494" s="482"/>
      <c r="K494" s="479">
        <v>0</v>
      </c>
      <c r="L494" s="210">
        <v>343.47793792763167</v>
      </c>
      <c r="M494" s="210">
        <v>423.0996045</v>
      </c>
      <c r="N494" s="210">
        <v>41.094000000000001</v>
      </c>
      <c r="O494" s="479">
        <v>41.094000000000001</v>
      </c>
      <c r="P494" s="480">
        <v>423.0996045</v>
      </c>
      <c r="Q494" s="480">
        <v>343.47793792763167</v>
      </c>
      <c r="R494" s="479">
        <v>125.03540329999998</v>
      </c>
      <c r="S494" s="479">
        <v>125.03540329999998</v>
      </c>
      <c r="T494" s="479"/>
      <c r="U494" s="179">
        <v>56.556773433600156</v>
      </c>
      <c r="V494" s="500" t="s">
        <v>3092</v>
      </c>
      <c r="W494" s="500" t="s">
        <v>3347</v>
      </c>
      <c r="X494" s="500" t="s">
        <v>111</v>
      </c>
      <c r="Y494" s="499">
        <v>1238</v>
      </c>
      <c r="Z494" s="498" t="s">
        <v>3815</v>
      </c>
      <c r="AA494" s="497" t="s">
        <v>111</v>
      </c>
      <c r="AB494" s="495" t="s">
        <v>3360</v>
      </c>
      <c r="AC494" s="496"/>
      <c r="AD494" s="494"/>
      <c r="AE494" s="495" t="s">
        <v>3359</v>
      </c>
      <c r="AF494" s="494">
        <v>0</v>
      </c>
      <c r="AG494" s="494">
        <v>344.70528996763187</v>
      </c>
      <c r="AH494" s="494">
        <v>423.0996045</v>
      </c>
      <c r="AI494" s="494">
        <v>41.094000000000001</v>
      </c>
      <c r="AJ494" s="494">
        <v>41.094000000000001</v>
      </c>
      <c r="AK494" s="494">
        <v>423.0996045</v>
      </c>
      <c r="AL494" s="363">
        <v>344.70528996763187</v>
      </c>
      <c r="AM494" s="494">
        <v>123.80805125999997</v>
      </c>
      <c r="AN494" s="494">
        <v>123.80805125999997</v>
      </c>
      <c r="AO494" s="177" t="s">
        <v>3348</v>
      </c>
    </row>
    <row r="495" spans="1:41" x14ac:dyDescent="0.25">
      <c r="A495" s="487" t="s">
        <v>3092</v>
      </c>
      <c r="B495" s="487" t="s">
        <v>3387</v>
      </c>
      <c r="C495" s="487" t="s">
        <v>2185</v>
      </c>
      <c r="D495" s="486">
        <v>1250</v>
      </c>
      <c r="E495" s="491" t="s">
        <v>3358</v>
      </c>
      <c r="F495" s="489"/>
      <c r="G495" s="489" t="s">
        <v>2183</v>
      </c>
      <c r="H495" s="483"/>
      <c r="I495" s="480"/>
      <c r="J495" s="482"/>
      <c r="K495" s="479">
        <v>0</v>
      </c>
      <c r="L495" s="210">
        <v>343.47793792763167</v>
      </c>
      <c r="M495" s="210">
        <v>423.0996045</v>
      </c>
      <c r="N495" s="210">
        <v>41.094000000000001</v>
      </c>
      <c r="O495" s="479">
        <v>41.094000000000001</v>
      </c>
      <c r="P495" s="480">
        <v>423.0996045</v>
      </c>
      <c r="Q495" s="480">
        <v>343.47793792763167</v>
      </c>
      <c r="R495" s="479">
        <v>125.03540329999998</v>
      </c>
      <c r="S495" s="479">
        <v>125.03540329999998</v>
      </c>
      <c r="T495" s="479"/>
      <c r="U495" s="179">
        <v>56.556773433600156</v>
      </c>
      <c r="V495" s="501"/>
      <c r="W495" s="501"/>
      <c r="X495" s="501"/>
      <c r="Y495" s="500"/>
      <c r="Z495" s="501"/>
      <c r="AA495" s="497"/>
      <c r="AB495" s="495"/>
      <c r="AC495" s="496"/>
      <c r="AD495" s="494"/>
      <c r="AE495" s="495" t="s">
        <v>624</v>
      </c>
      <c r="AF495" s="494">
        <v>0.14528799999999986</v>
      </c>
      <c r="AG495" s="494">
        <v>344.6326459676319</v>
      </c>
      <c r="AH495" s="494">
        <v>423.0996045</v>
      </c>
      <c r="AI495" s="494">
        <v>41.094000000000001</v>
      </c>
      <c r="AJ495" s="494">
        <v>41.094000000000001</v>
      </c>
      <c r="AK495" s="494">
        <v>423.0996045</v>
      </c>
      <c r="AL495" s="363">
        <v>344.56000196763188</v>
      </c>
      <c r="AM495" s="494">
        <v>123.88069525999997</v>
      </c>
      <c r="AN495" s="494">
        <v>123.95333925999996</v>
      </c>
    </row>
    <row r="496" spans="1:41" x14ac:dyDescent="0.25">
      <c r="A496" s="487"/>
      <c r="B496" s="487"/>
      <c r="C496" s="487"/>
      <c r="D496" s="486"/>
      <c r="E496" s="491"/>
      <c r="F496" s="489"/>
      <c r="G496" s="489" t="s">
        <v>1973</v>
      </c>
      <c r="H496" s="483"/>
      <c r="I496" s="480"/>
      <c r="J496" s="482"/>
      <c r="K496" s="479">
        <v>9.650984E-2</v>
      </c>
      <c r="L496" s="210">
        <v>343.42968300763164</v>
      </c>
      <c r="M496" s="210">
        <v>423.0996045</v>
      </c>
      <c r="N496" s="210">
        <v>41.094000000000001</v>
      </c>
      <c r="O496" s="479">
        <v>41.094000000000001</v>
      </c>
      <c r="P496" s="480">
        <v>423.0996045</v>
      </c>
      <c r="Q496" s="480">
        <v>343.38142808763166</v>
      </c>
      <c r="R496" s="479">
        <v>125.08365821999998</v>
      </c>
      <c r="S496" s="479">
        <v>125.13191313999998</v>
      </c>
      <c r="T496" s="479"/>
      <c r="U496" s="179">
        <v>56.605028353600147</v>
      </c>
      <c r="V496" s="500" t="s">
        <v>3092</v>
      </c>
      <c r="W496" s="500" t="s">
        <v>3347</v>
      </c>
      <c r="X496" s="500" t="s">
        <v>1984</v>
      </c>
      <c r="Y496" s="499">
        <v>1240</v>
      </c>
      <c r="Z496" s="498" t="s">
        <v>765</v>
      </c>
      <c r="AA496" s="497" t="s">
        <v>1984</v>
      </c>
      <c r="AB496" s="495" t="s">
        <v>3357</v>
      </c>
      <c r="AC496" s="496"/>
      <c r="AD496" s="494"/>
      <c r="AE496" s="495" t="s">
        <v>3356</v>
      </c>
      <c r="AF496" s="494">
        <v>0</v>
      </c>
      <c r="AG496" s="494">
        <v>344.56000196763188</v>
      </c>
      <c r="AH496" s="494">
        <v>423.0996045</v>
      </c>
      <c r="AI496" s="494">
        <v>41.094000000000001</v>
      </c>
      <c r="AJ496" s="494">
        <v>41.094000000000001</v>
      </c>
      <c r="AK496" s="494">
        <v>423.0996045</v>
      </c>
      <c r="AL496" s="363">
        <v>344.56000196763188</v>
      </c>
      <c r="AM496" s="494">
        <v>123.95333925999996</v>
      </c>
      <c r="AN496" s="494">
        <v>123.95333925999996</v>
      </c>
      <c r="AO496" s="502" t="s">
        <v>3355</v>
      </c>
    </row>
    <row r="497" spans="1:41" x14ac:dyDescent="0.25">
      <c r="A497" s="487" t="s">
        <v>3092</v>
      </c>
      <c r="B497" s="487" t="s">
        <v>3387</v>
      </c>
      <c r="C497" s="487" t="s">
        <v>111</v>
      </c>
      <c r="D497" s="486">
        <v>1251</v>
      </c>
      <c r="E497" s="491" t="s">
        <v>525</v>
      </c>
      <c r="F497" s="489" t="s">
        <v>3146</v>
      </c>
      <c r="G497" s="489" t="s">
        <v>3145</v>
      </c>
      <c r="H497" s="483">
        <v>40</v>
      </c>
      <c r="I497" s="480"/>
      <c r="J497" s="482"/>
      <c r="K497" s="479">
        <v>0</v>
      </c>
      <c r="L497" s="210">
        <v>343.38142808763166</v>
      </c>
      <c r="M497" s="210">
        <v>423.0996045</v>
      </c>
      <c r="N497" s="210">
        <v>41.094000000000001</v>
      </c>
      <c r="O497" s="479">
        <v>41.094000000000001</v>
      </c>
      <c r="P497" s="480">
        <v>423.0996045</v>
      </c>
      <c r="Q497" s="480">
        <v>343.38142808763166</v>
      </c>
      <c r="R497" s="479">
        <v>125.13191313999998</v>
      </c>
      <c r="S497" s="479">
        <v>125.13191313999998</v>
      </c>
      <c r="T497" s="479"/>
      <c r="U497" s="179">
        <v>56.653283273600152</v>
      </c>
      <c r="V497" s="501"/>
      <c r="W497" s="501"/>
      <c r="X497" s="501"/>
      <c r="Y497" s="499"/>
      <c r="Z497" s="501"/>
      <c r="AA497" s="497"/>
      <c r="AB497" s="495"/>
      <c r="AC497" s="496"/>
      <c r="AD497" s="494"/>
      <c r="AE497" s="495" t="s">
        <v>624</v>
      </c>
      <c r="AF497" s="494">
        <v>3.6144199999999849E-2</v>
      </c>
      <c r="AG497" s="494">
        <v>344.54192986763189</v>
      </c>
      <c r="AH497" s="494">
        <v>423.0996045</v>
      </c>
      <c r="AI497" s="494">
        <v>41.094000000000001</v>
      </c>
      <c r="AJ497" s="494">
        <v>41.094000000000001</v>
      </c>
      <c r="AK497" s="494">
        <v>423.0996045</v>
      </c>
      <c r="AL497" s="363">
        <v>344.52385776763185</v>
      </c>
      <c r="AM497" s="494">
        <v>123.97141135999996</v>
      </c>
      <c r="AN497" s="494">
        <v>123.98948345999996</v>
      </c>
    </row>
    <row r="498" spans="1:41" x14ac:dyDescent="0.25">
      <c r="A498" s="487"/>
      <c r="B498" s="487"/>
      <c r="C498" s="487"/>
      <c r="D498" s="486"/>
      <c r="E498" s="491"/>
      <c r="F498" s="489"/>
      <c r="G498" s="489" t="s">
        <v>3144</v>
      </c>
      <c r="H498" s="483"/>
      <c r="I498" s="480"/>
      <c r="J498" s="482"/>
      <c r="K498" s="479">
        <v>5.5879999999999999E-2</v>
      </c>
      <c r="L498" s="210">
        <v>343.35348808763166</v>
      </c>
      <c r="M498" s="210">
        <v>423.0996045</v>
      </c>
      <c r="N498" s="210">
        <v>41.094000000000001</v>
      </c>
      <c r="O498" s="479">
        <v>41.094000000000001</v>
      </c>
      <c r="P498" s="480">
        <v>423.0996045</v>
      </c>
      <c r="Q498" s="480">
        <v>343.32554808763166</v>
      </c>
      <c r="R498" s="479">
        <v>125.15985313999998</v>
      </c>
      <c r="S498" s="479">
        <v>125.18779313999998</v>
      </c>
      <c r="T498" s="479"/>
      <c r="U498" s="179">
        <v>56.681223273600153</v>
      </c>
      <c r="V498" s="500" t="s">
        <v>3092</v>
      </c>
      <c r="W498" s="500" t="s">
        <v>3347</v>
      </c>
      <c r="X498" s="500" t="s">
        <v>2185</v>
      </c>
      <c r="Y498" s="499">
        <v>1240</v>
      </c>
      <c r="Z498" s="498" t="s">
        <v>3816</v>
      </c>
      <c r="AA498" s="497" t="s">
        <v>3354</v>
      </c>
      <c r="AB498" s="495" t="s">
        <v>3353</v>
      </c>
      <c r="AC498" s="496">
        <v>30</v>
      </c>
      <c r="AD498" s="494"/>
      <c r="AE498" s="495" t="s">
        <v>3352</v>
      </c>
      <c r="AF498" s="494">
        <v>0</v>
      </c>
      <c r="AG498" s="494">
        <v>344.52385776763185</v>
      </c>
      <c r="AH498" s="494">
        <v>423.0996045</v>
      </c>
      <c r="AI498" s="494">
        <v>41.094000000000001</v>
      </c>
      <c r="AJ498" s="494">
        <v>41.094000000000001</v>
      </c>
      <c r="AK498" s="494">
        <v>423.0996045</v>
      </c>
      <c r="AL498" s="363">
        <v>344.52385776763185</v>
      </c>
      <c r="AM498" s="494">
        <v>123.98948345999996</v>
      </c>
      <c r="AN498" s="494">
        <v>123.98948345999996</v>
      </c>
    </row>
    <row r="499" spans="1:41" x14ac:dyDescent="0.25">
      <c r="A499" s="487"/>
      <c r="B499" s="487"/>
      <c r="C499" s="487"/>
      <c r="D499" s="486"/>
      <c r="E499" s="491" t="s">
        <v>624</v>
      </c>
      <c r="F499" s="489"/>
      <c r="G499" s="489" t="s">
        <v>3143</v>
      </c>
      <c r="H499" s="483">
        <v>40</v>
      </c>
      <c r="I499" s="480"/>
      <c r="J499" s="482"/>
      <c r="K499" s="479">
        <v>7.6135999999999981E-2</v>
      </c>
      <c r="L499" s="210">
        <v>343.28748008763165</v>
      </c>
      <c r="M499" s="210">
        <v>423.0996045</v>
      </c>
      <c r="N499" s="210">
        <v>41.094000000000001</v>
      </c>
      <c r="O499" s="479">
        <v>41.094000000000001</v>
      </c>
      <c r="P499" s="480">
        <v>423.0996045</v>
      </c>
      <c r="Q499" s="480">
        <v>343.24941208763164</v>
      </c>
      <c r="R499" s="479">
        <v>125.22586113999999</v>
      </c>
      <c r="S499" s="479">
        <v>125.26392913999999</v>
      </c>
      <c r="T499" s="479"/>
      <c r="U499" s="179">
        <v>56.747231273600164</v>
      </c>
      <c r="V499" s="500"/>
      <c r="W499" s="500"/>
      <c r="X499" s="500"/>
      <c r="Y499" s="500"/>
      <c r="Z499" s="500"/>
      <c r="AA499" s="497"/>
      <c r="AB499" s="495"/>
      <c r="AC499" s="496"/>
      <c r="AD499" s="494"/>
      <c r="AE499" s="495" t="s">
        <v>624</v>
      </c>
      <c r="AF499" s="494">
        <v>0.11503660000000004</v>
      </c>
      <c r="AG499" s="494">
        <v>344.46633946763188</v>
      </c>
      <c r="AH499" s="494">
        <v>423.0996045</v>
      </c>
      <c r="AI499" s="494">
        <v>41.094000000000001</v>
      </c>
      <c r="AJ499" s="494">
        <v>41.094000000000001</v>
      </c>
      <c r="AK499" s="494">
        <v>423.0996045</v>
      </c>
      <c r="AL499" s="363">
        <v>344.40882116763186</v>
      </c>
      <c r="AM499" s="494">
        <v>124.04700175999996</v>
      </c>
      <c r="AN499" s="494">
        <v>124.10452005999996</v>
      </c>
    </row>
    <row r="500" spans="1:41" x14ac:dyDescent="0.25">
      <c r="A500" s="487" t="s">
        <v>3092</v>
      </c>
      <c r="B500" s="487" t="s">
        <v>3387</v>
      </c>
      <c r="C500" s="487" t="s">
        <v>3152</v>
      </c>
      <c r="D500" s="486">
        <v>1255</v>
      </c>
      <c r="E500" s="491" t="s">
        <v>3351</v>
      </c>
      <c r="F500" s="489" t="s">
        <v>2196</v>
      </c>
      <c r="G500" s="489" t="s">
        <v>2195</v>
      </c>
      <c r="H500" s="483">
        <v>40</v>
      </c>
      <c r="I500" s="480"/>
      <c r="J500" s="482"/>
      <c r="K500" s="479">
        <v>0.5</v>
      </c>
      <c r="L500" s="210">
        <v>342.99941208763164</v>
      </c>
      <c r="M500" s="210">
        <v>423.0996045</v>
      </c>
      <c r="N500" s="210">
        <v>41.094000000000001</v>
      </c>
      <c r="O500" s="479">
        <v>41.094000000000001</v>
      </c>
      <c r="P500" s="480">
        <v>423.0996045</v>
      </c>
      <c r="Q500" s="480">
        <v>342.74941208763164</v>
      </c>
      <c r="R500" s="479">
        <v>125.51392913999999</v>
      </c>
      <c r="S500" s="479">
        <v>125.76392913999999</v>
      </c>
      <c r="T500" s="479"/>
      <c r="U500" s="179">
        <v>57.03529927360016</v>
      </c>
      <c r="V500" s="500" t="s">
        <v>3092</v>
      </c>
      <c r="W500" s="500" t="s">
        <v>3347</v>
      </c>
      <c r="X500" s="500" t="s">
        <v>476</v>
      </c>
      <c r="Y500" s="499">
        <v>1241</v>
      </c>
      <c r="Z500" s="498" t="s">
        <v>3817</v>
      </c>
      <c r="AA500" s="497" t="s">
        <v>476</v>
      </c>
      <c r="AB500" s="495" t="s">
        <v>3350</v>
      </c>
      <c r="AC500" s="496"/>
      <c r="AD500" s="494"/>
      <c r="AE500" s="495" t="s">
        <v>3349</v>
      </c>
      <c r="AF500" s="494">
        <v>0</v>
      </c>
      <c r="AG500" s="494">
        <v>344.40882116763186</v>
      </c>
      <c r="AH500" s="494">
        <v>423.0996045</v>
      </c>
      <c r="AI500" s="494">
        <v>41.094000000000001</v>
      </c>
      <c r="AJ500" s="494">
        <v>41.094000000000001</v>
      </c>
      <c r="AK500" s="494">
        <v>423.0996045</v>
      </c>
      <c r="AL500" s="363">
        <v>344.40882116763186</v>
      </c>
      <c r="AM500" s="494">
        <v>124.10452005999996</v>
      </c>
      <c r="AN500" s="494">
        <v>124.10452005999996</v>
      </c>
      <c r="AO500" s="177" t="s">
        <v>3348</v>
      </c>
    </row>
    <row r="501" spans="1:41" x14ac:dyDescent="0.25">
      <c r="A501" s="487"/>
      <c r="B501" s="487"/>
      <c r="C501" s="487"/>
      <c r="D501" s="486"/>
      <c r="E501" s="491" t="s">
        <v>624</v>
      </c>
      <c r="F501" s="489"/>
      <c r="G501" s="489" t="s">
        <v>3140</v>
      </c>
      <c r="H501" s="483">
        <v>40</v>
      </c>
      <c r="I501" s="480"/>
      <c r="J501" s="482"/>
      <c r="K501" s="479">
        <v>7.6135999999999981E-2</v>
      </c>
      <c r="L501" s="210">
        <v>342.71134408763163</v>
      </c>
      <c r="M501" s="210">
        <v>423.0996045</v>
      </c>
      <c r="N501" s="210">
        <v>41.094000000000001</v>
      </c>
      <c r="O501" s="479">
        <v>41.094000000000001</v>
      </c>
      <c r="P501" s="480">
        <v>423.0996045</v>
      </c>
      <c r="Q501" s="480">
        <v>342.67327608763162</v>
      </c>
      <c r="R501" s="479">
        <v>125.80199714</v>
      </c>
      <c r="S501" s="479">
        <v>125.84006513999999</v>
      </c>
      <c r="T501" s="479"/>
      <c r="U501" s="179">
        <v>57.323367273600169</v>
      </c>
      <c r="V501" s="500"/>
      <c r="W501" s="500"/>
      <c r="X501" s="500"/>
      <c r="Y501" s="499"/>
      <c r="Z501" s="500"/>
      <c r="AA501" s="497"/>
      <c r="AB501" s="495"/>
      <c r="AC501" s="496"/>
      <c r="AD501" s="494"/>
      <c r="AE501" s="495" t="s">
        <v>624</v>
      </c>
      <c r="AF501" s="494">
        <v>0.26301700000000006</v>
      </c>
      <c r="AG501" s="494">
        <v>344.27731266763186</v>
      </c>
      <c r="AH501" s="494">
        <v>423.0996045</v>
      </c>
      <c r="AI501" s="494">
        <v>41.094000000000001</v>
      </c>
      <c r="AJ501" s="494">
        <v>41.094000000000001</v>
      </c>
      <c r="AK501" s="494">
        <v>423.0996045</v>
      </c>
      <c r="AL501" s="363">
        <v>344.14580416763187</v>
      </c>
      <c r="AM501" s="494">
        <v>124.23602855999997</v>
      </c>
      <c r="AN501" s="494">
        <v>124.36753705999996</v>
      </c>
    </row>
    <row r="502" spans="1:41" x14ac:dyDescent="0.25">
      <c r="A502" s="487"/>
      <c r="B502" s="487"/>
      <c r="C502" s="487"/>
      <c r="D502" s="486"/>
      <c r="E502" s="491"/>
      <c r="F502" s="489"/>
      <c r="G502" s="489" t="s">
        <v>1973</v>
      </c>
      <c r="H502" s="483"/>
      <c r="I502" s="480"/>
      <c r="J502" s="482"/>
      <c r="K502" s="479">
        <v>9.9516999999999994E-2</v>
      </c>
      <c r="L502" s="210">
        <v>342.62351758763162</v>
      </c>
      <c r="M502" s="210">
        <v>423.0996045</v>
      </c>
      <c r="N502" s="210">
        <v>41.094000000000001</v>
      </c>
      <c r="O502" s="479">
        <v>41.094000000000001</v>
      </c>
      <c r="P502" s="480">
        <v>423.0996045</v>
      </c>
      <c r="Q502" s="480">
        <v>342.57375908763163</v>
      </c>
      <c r="R502" s="479">
        <v>125.88982364</v>
      </c>
      <c r="S502" s="479">
        <v>125.93958214</v>
      </c>
      <c r="T502" s="479"/>
      <c r="U502" s="179">
        <v>57.411193773600175</v>
      </c>
      <c r="V502" s="500" t="s">
        <v>3092</v>
      </c>
      <c r="W502" s="500" t="s">
        <v>3347</v>
      </c>
      <c r="X502" s="500" t="s">
        <v>3346</v>
      </c>
      <c r="Y502" s="499">
        <v>1244</v>
      </c>
      <c r="Z502" s="498" t="s">
        <v>776</v>
      </c>
      <c r="AA502" s="497" t="s">
        <v>3346</v>
      </c>
      <c r="AB502" s="495" t="s">
        <v>3345</v>
      </c>
      <c r="AC502" s="496"/>
      <c r="AD502" s="494"/>
      <c r="AE502" s="495" t="s">
        <v>3344</v>
      </c>
      <c r="AF502" s="494">
        <v>0</v>
      </c>
      <c r="AG502" s="494">
        <v>344.14580416763187</v>
      </c>
      <c r="AH502" s="494">
        <v>423.0996045</v>
      </c>
      <c r="AI502" s="494">
        <v>41.094000000000001</v>
      </c>
      <c r="AJ502" s="494">
        <v>41.094000000000001</v>
      </c>
      <c r="AK502" s="494">
        <v>423.0996045</v>
      </c>
      <c r="AL502" s="363">
        <v>344.14580416763187</v>
      </c>
      <c r="AM502" s="494">
        <v>124.36753705999996</v>
      </c>
      <c r="AN502" s="494">
        <v>124.36753705999996</v>
      </c>
      <c r="AO502" s="177" t="s">
        <v>3343</v>
      </c>
    </row>
    <row r="503" spans="1:41" x14ac:dyDescent="0.25">
      <c r="A503" s="487" t="s">
        <v>3092</v>
      </c>
      <c r="B503" s="487" t="s">
        <v>3387</v>
      </c>
      <c r="C503" s="487" t="s">
        <v>2194</v>
      </c>
      <c r="D503" s="486">
        <v>1261</v>
      </c>
      <c r="E503" s="491" t="s">
        <v>3342</v>
      </c>
      <c r="F503" s="489"/>
      <c r="G503" s="489" t="s">
        <v>3083</v>
      </c>
      <c r="H503" s="483">
        <v>34</v>
      </c>
      <c r="I503" s="480"/>
      <c r="J503" s="482"/>
      <c r="K503" s="479">
        <v>0.29817100000000002</v>
      </c>
      <c r="L503" s="210">
        <v>342.42467358763162</v>
      </c>
      <c r="M503" s="210">
        <v>423.0996045</v>
      </c>
      <c r="N503" s="210">
        <v>41.094000000000001</v>
      </c>
      <c r="O503" s="479">
        <v>41.094000000000001</v>
      </c>
      <c r="P503" s="480">
        <v>423.0996045</v>
      </c>
      <c r="Q503" s="480">
        <v>342.2755880876316</v>
      </c>
      <c r="R503" s="479">
        <v>126.08866764</v>
      </c>
      <c r="S503" s="479">
        <v>126.23775314</v>
      </c>
      <c r="T503" s="479"/>
      <c r="U503" s="179">
        <v>57.610037773600169</v>
      </c>
      <c r="V503" s="493" t="s">
        <v>3341</v>
      </c>
      <c r="W503" s="179"/>
    </row>
    <row r="504" spans="1:41" x14ac:dyDescent="0.25">
      <c r="A504" s="487"/>
      <c r="B504" s="487"/>
      <c r="C504" s="487"/>
      <c r="D504" s="486"/>
      <c r="E504" s="491" t="s">
        <v>624</v>
      </c>
      <c r="F504" s="489"/>
      <c r="G504" s="489"/>
      <c r="H504" s="483"/>
      <c r="I504" s="480"/>
      <c r="J504" s="482"/>
      <c r="K504" s="479">
        <v>0</v>
      </c>
      <c r="L504" s="210">
        <v>342.2755880876316</v>
      </c>
      <c r="M504" s="210">
        <v>423.0996045</v>
      </c>
      <c r="N504" s="210">
        <v>41.094000000000001</v>
      </c>
      <c r="O504" s="479">
        <v>41.094000000000001</v>
      </c>
      <c r="P504" s="480">
        <v>423.0996045</v>
      </c>
      <c r="Q504" s="480">
        <v>342.2755880876316</v>
      </c>
      <c r="R504" s="479">
        <v>126.23775314</v>
      </c>
      <c r="S504" s="479">
        <v>126.23775314</v>
      </c>
      <c r="T504" s="479"/>
      <c r="U504" s="179">
        <v>57.759123273600167</v>
      </c>
      <c r="V504" s="179"/>
      <c r="W504" s="179"/>
    </row>
    <row r="505" spans="1:41" x14ac:dyDescent="0.25">
      <c r="A505" s="487"/>
      <c r="B505" s="487"/>
      <c r="C505" s="487"/>
      <c r="D505" s="486"/>
      <c r="E505" s="491" t="s">
        <v>624</v>
      </c>
      <c r="F505" s="489"/>
      <c r="G505" s="489"/>
      <c r="H505" s="483"/>
      <c r="I505" s="480"/>
      <c r="J505" s="482"/>
      <c r="K505" s="479">
        <v>0</v>
      </c>
      <c r="L505" s="210">
        <v>342.2755880876316</v>
      </c>
      <c r="M505" s="210">
        <v>423.0996045</v>
      </c>
      <c r="N505" s="210">
        <v>41.094000000000001</v>
      </c>
      <c r="O505" s="479">
        <v>41.094000000000001</v>
      </c>
      <c r="P505" s="480">
        <v>423.0996045</v>
      </c>
      <c r="Q505" s="480">
        <v>342.2755880876316</v>
      </c>
      <c r="R505" s="479">
        <v>126.23775314</v>
      </c>
      <c r="S505" s="479">
        <v>126.23775314</v>
      </c>
      <c r="T505" s="479"/>
      <c r="U505" s="179">
        <v>57.759123273600167</v>
      </c>
      <c r="V505" s="179"/>
      <c r="W505" s="179"/>
    </row>
    <row r="506" spans="1:41" x14ac:dyDescent="0.25">
      <c r="A506" s="487"/>
      <c r="B506" s="487"/>
      <c r="C506" s="487"/>
      <c r="D506" s="486"/>
      <c r="E506" s="491" t="s">
        <v>624</v>
      </c>
      <c r="F506" s="489"/>
      <c r="G506" s="489" t="s">
        <v>1973</v>
      </c>
      <c r="H506" s="483"/>
      <c r="I506" s="480"/>
      <c r="J506" s="482"/>
      <c r="K506" s="479">
        <v>9.9516999999999994E-2</v>
      </c>
      <c r="L506" s="210">
        <v>342.22582958763161</v>
      </c>
      <c r="M506" s="210">
        <v>423.0996045</v>
      </c>
      <c r="N506" s="210">
        <v>41.094000000000001</v>
      </c>
      <c r="O506" s="479">
        <v>41.094000000000001</v>
      </c>
      <c r="P506" s="480">
        <v>423.0996045</v>
      </c>
      <c r="Q506" s="480">
        <v>342.17607108763161</v>
      </c>
      <c r="R506" s="479">
        <v>126.28751164000001</v>
      </c>
      <c r="S506" s="479">
        <v>126.33727014</v>
      </c>
      <c r="T506" s="479"/>
      <c r="U506" s="179">
        <v>57.808881773600177</v>
      </c>
      <c r="V506" s="179"/>
      <c r="W506" s="179"/>
    </row>
    <row r="507" spans="1:41" x14ac:dyDescent="0.25">
      <c r="A507" s="487" t="s">
        <v>3092</v>
      </c>
      <c r="B507" s="487" t="s">
        <v>3387</v>
      </c>
      <c r="C507" s="487" t="s">
        <v>2192</v>
      </c>
      <c r="D507" s="486">
        <v>1265</v>
      </c>
      <c r="E507" s="491" t="s">
        <v>3340</v>
      </c>
      <c r="F507" s="489"/>
      <c r="G507" s="489" t="s">
        <v>3083</v>
      </c>
      <c r="H507" s="483">
        <v>34</v>
      </c>
      <c r="I507" s="480"/>
      <c r="J507" s="482"/>
      <c r="K507" s="479">
        <v>0.29817100000000002</v>
      </c>
      <c r="L507" s="210">
        <v>342.0269855876316</v>
      </c>
      <c r="M507" s="210">
        <v>423.0996045</v>
      </c>
      <c r="N507" s="210">
        <v>41.094000000000001</v>
      </c>
      <c r="O507" s="479">
        <v>41.094000000000001</v>
      </c>
      <c r="P507" s="480">
        <v>423.0996045</v>
      </c>
      <c r="Q507" s="480">
        <v>341.87790008763159</v>
      </c>
      <c r="R507" s="479">
        <v>126.48635564</v>
      </c>
      <c r="S507" s="479">
        <v>126.63544114</v>
      </c>
      <c r="T507" s="479"/>
      <c r="U507" s="179">
        <v>58.007725773600171</v>
      </c>
      <c r="V507" s="179"/>
      <c r="W507" s="179"/>
    </row>
    <row r="508" spans="1:41" x14ac:dyDescent="0.25">
      <c r="A508" s="487"/>
      <c r="B508" s="487"/>
      <c r="C508" s="487"/>
      <c r="D508" s="486"/>
      <c r="E508" s="491" t="s">
        <v>624</v>
      </c>
      <c r="F508" s="489"/>
      <c r="G508" s="489"/>
      <c r="H508" s="483"/>
      <c r="I508" s="480"/>
      <c r="J508" s="482"/>
      <c r="K508" s="479">
        <v>0</v>
      </c>
      <c r="L508" s="210">
        <v>341.87790008763159</v>
      </c>
      <c r="M508" s="210">
        <v>423.0996045</v>
      </c>
      <c r="N508" s="210">
        <v>41.094000000000001</v>
      </c>
      <c r="O508" s="479">
        <v>41.094000000000001</v>
      </c>
      <c r="P508" s="480">
        <v>423.0996045</v>
      </c>
      <c r="Q508" s="480">
        <v>341.87790008763159</v>
      </c>
      <c r="R508" s="479">
        <v>126.63544114</v>
      </c>
      <c r="S508" s="479">
        <v>126.63544114</v>
      </c>
      <c r="T508" s="479"/>
      <c r="U508" s="179">
        <v>58.156811273600169</v>
      </c>
      <c r="V508" s="179"/>
      <c r="W508" s="179"/>
    </row>
    <row r="509" spans="1:41" x14ac:dyDescent="0.25">
      <c r="A509" s="487"/>
      <c r="B509" s="487"/>
      <c r="C509" s="487"/>
      <c r="D509" s="486"/>
      <c r="E509" s="491" t="s">
        <v>624</v>
      </c>
      <c r="F509" s="489"/>
      <c r="G509" s="489"/>
      <c r="H509" s="483"/>
      <c r="I509" s="480"/>
      <c r="J509" s="482"/>
      <c r="K509" s="479">
        <v>0</v>
      </c>
      <c r="L509" s="210">
        <v>341.87790008763159</v>
      </c>
      <c r="M509" s="210">
        <v>423.0996045</v>
      </c>
      <c r="N509" s="210">
        <v>41.094000000000001</v>
      </c>
      <c r="O509" s="479">
        <v>41.094000000000001</v>
      </c>
      <c r="P509" s="480">
        <v>423.0996045</v>
      </c>
      <c r="Q509" s="480">
        <v>341.87790008763159</v>
      </c>
      <c r="R509" s="479">
        <v>126.63544114</v>
      </c>
      <c r="S509" s="479">
        <v>126.63544114</v>
      </c>
      <c r="T509" s="479"/>
      <c r="U509" s="179">
        <v>58.156811273600169</v>
      </c>
      <c r="V509" s="179"/>
      <c r="W509" s="179"/>
    </row>
    <row r="510" spans="1:41" x14ac:dyDescent="0.25">
      <c r="A510" s="487"/>
      <c r="B510" s="487"/>
      <c r="C510" s="487"/>
      <c r="D510" s="486"/>
      <c r="E510" s="491" t="s">
        <v>624</v>
      </c>
      <c r="F510" s="489"/>
      <c r="G510" s="489" t="s">
        <v>1973</v>
      </c>
      <c r="H510" s="483"/>
      <c r="I510" s="480"/>
      <c r="J510" s="482"/>
      <c r="K510" s="479">
        <v>9.9516999999999994E-2</v>
      </c>
      <c r="L510" s="210">
        <v>341.82814158763159</v>
      </c>
      <c r="M510" s="210">
        <v>423.0996045</v>
      </c>
      <c r="N510" s="210">
        <v>41.094000000000001</v>
      </c>
      <c r="O510" s="479">
        <v>41.094000000000001</v>
      </c>
      <c r="P510" s="480">
        <v>423.0996045</v>
      </c>
      <c r="Q510" s="480">
        <v>341.7783830876316</v>
      </c>
      <c r="R510" s="479">
        <v>126.68519964000001</v>
      </c>
      <c r="S510" s="479">
        <v>126.73495814</v>
      </c>
      <c r="T510" s="479"/>
      <c r="U510" s="179">
        <v>58.206569773600179</v>
      </c>
      <c r="V510" s="179"/>
      <c r="W510" s="179"/>
    </row>
    <row r="511" spans="1:41" x14ac:dyDescent="0.25">
      <c r="A511" s="487" t="s">
        <v>3092</v>
      </c>
      <c r="B511" s="487" t="s">
        <v>3387</v>
      </c>
      <c r="C511" s="487" t="s">
        <v>2190</v>
      </c>
      <c r="D511" s="486">
        <v>1269</v>
      </c>
      <c r="E511" s="491" t="s">
        <v>3339</v>
      </c>
      <c r="F511" s="489"/>
      <c r="G511" s="489" t="s">
        <v>3083</v>
      </c>
      <c r="H511" s="483">
        <v>34</v>
      </c>
      <c r="I511" s="480"/>
      <c r="J511" s="482"/>
      <c r="K511" s="479">
        <v>0.29817100000000002</v>
      </c>
      <c r="L511" s="210">
        <v>341.62929758763158</v>
      </c>
      <c r="M511" s="210">
        <v>423.0996045</v>
      </c>
      <c r="N511" s="210">
        <v>41.094000000000001</v>
      </c>
      <c r="O511" s="479">
        <v>41.094000000000001</v>
      </c>
      <c r="P511" s="480">
        <v>423.0996045</v>
      </c>
      <c r="Q511" s="480">
        <v>341.48021208763157</v>
      </c>
      <c r="R511" s="479">
        <v>126.88404364</v>
      </c>
      <c r="S511" s="479">
        <v>127.03312914</v>
      </c>
      <c r="T511" s="479"/>
      <c r="U511" s="179">
        <v>58.405413773600173</v>
      </c>
      <c r="V511" s="179"/>
      <c r="W511" s="179"/>
    </row>
    <row r="512" spans="1:41" x14ac:dyDescent="0.25">
      <c r="A512" s="487"/>
      <c r="B512" s="487"/>
      <c r="C512" s="487"/>
      <c r="D512" s="486"/>
      <c r="E512" s="491" t="s">
        <v>624</v>
      </c>
      <c r="F512" s="489"/>
      <c r="G512" s="489"/>
      <c r="H512" s="483"/>
      <c r="I512" s="480"/>
      <c r="J512" s="482"/>
      <c r="K512" s="479">
        <v>0</v>
      </c>
      <c r="L512" s="210">
        <v>341.48021208763157</v>
      </c>
      <c r="M512" s="210">
        <v>423.0996045</v>
      </c>
      <c r="N512" s="210">
        <v>41.094000000000001</v>
      </c>
      <c r="O512" s="479">
        <v>41.094000000000001</v>
      </c>
      <c r="P512" s="480">
        <v>423.0996045</v>
      </c>
      <c r="Q512" s="480">
        <v>341.48021208763157</v>
      </c>
      <c r="R512" s="479">
        <v>127.03312914</v>
      </c>
      <c r="S512" s="479">
        <v>127.03312914</v>
      </c>
      <c r="T512" s="479"/>
      <c r="U512" s="179">
        <v>58.554499273600172</v>
      </c>
      <c r="V512" s="179"/>
      <c r="W512" s="179"/>
    </row>
    <row r="513" spans="1:23" x14ac:dyDescent="0.25">
      <c r="A513" s="487" t="s">
        <v>3092</v>
      </c>
      <c r="B513" s="487" t="s">
        <v>3387</v>
      </c>
      <c r="C513" s="487" t="s">
        <v>2185</v>
      </c>
      <c r="D513" s="486">
        <v>1270</v>
      </c>
      <c r="E513" s="491" t="s">
        <v>3338</v>
      </c>
      <c r="F513" s="489"/>
      <c r="G513" s="489" t="s">
        <v>2183</v>
      </c>
      <c r="H513" s="483"/>
      <c r="I513" s="480"/>
      <c r="J513" s="482"/>
      <c r="K513" s="479">
        <v>0</v>
      </c>
      <c r="L513" s="210">
        <v>341.48021208763157</v>
      </c>
      <c r="M513" s="210">
        <v>423.0996045</v>
      </c>
      <c r="N513" s="210">
        <v>41.094000000000001</v>
      </c>
      <c r="O513" s="479">
        <v>41.094000000000001</v>
      </c>
      <c r="P513" s="480">
        <v>423.0996045</v>
      </c>
      <c r="Q513" s="480">
        <v>341.48021208763157</v>
      </c>
      <c r="R513" s="479">
        <v>127.03312914</v>
      </c>
      <c r="S513" s="479">
        <v>127.03312914</v>
      </c>
      <c r="T513" s="479"/>
      <c r="U513" s="179">
        <v>58.554499273600172</v>
      </c>
      <c r="V513" s="179"/>
      <c r="W513" s="179"/>
    </row>
    <row r="514" spans="1:23" x14ac:dyDescent="0.25">
      <c r="A514" s="487"/>
      <c r="B514" s="487"/>
      <c r="C514" s="487"/>
      <c r="D514" s="486"/>
      <c r="E514" s="491"/>
      <c r="F514" s="489"/>
      <c r="G514" s="489" t="s">
        <v>1973</v>
      </c>
      <c r="H514" s="483"/>
      <c r="I514" s="480"/>
      <c r="J514" s="482"/>
      <c r="K514" s="479">
        <v>9.650984E-2</v>
      </c>
      <c r="L514" s="210">
        <v>341.43195716763159</v>
      </c>
      <c r="M514" s="210">
        <v>423.0996045</v>
      </c>
      <c r="N514" s="210">
        <v>41.094000000000001</v>
      </c>
      <c r="O514" s="479">
        <v>41.094000000000001</v>
      </c>
      <c r="P514" s="480">
        <v>423.0996045</v>
      </c>
      <c r="Q514" s="480">
        <v>341.38370224763156</v>
      </c>
      <c r="R514" s="479">
        <v>127.08138405999999</v>
      </c>
      <c r="S514" s="479">
        <v>127.12963898</v>
      </c>
      <c r="T514" s="479"/>
      <c r="U514" s="179">
        <v>58.602754193600163</v>
      </c>
      <c r="V514" s="179"/>
      <c r="W514" s="179"/>
    </row>
    <row r="515" spans="1:23" x14ac:dyDescent="0.25">
      <c r="A515" s="487" t="s">
        <v>3092</v>
      </c>
      <c r="B515" s="487" t="s">
        <v>3387</v>
      </c>
      <c r="C515" s="487" t="s">
        <v>111</v>
      </c>
      <c r="D515" s="486">
        <v>1271</v>
      </c>
      <c r="E515" s="491" t="s">
        <v>530</v>
      </c>
      <c r="F515" s="489" t="s">
        <v>3146</v>
      </c>
      <c r="G515" s="489" t="s">
        <v>3145</v>
      </c>
      <c r="H515" s="483">
        <v>40</v>
      </c>
      <c r="I515" s="480"/>
      <c r="J515" s="482"/>
      <c r="K515" s="479">
        <v>0</v>
      </c>
      <c r="L515" s="210">
        <v>341.38370224763156</v>
      </c>
      <c r="M515" s="210">
        <v>423.0996045</v>
      </c>
      <c r="N515" s="210">
        <v>41.094000000000001</v>
      </c>
      <c r="O515" s="479">
        <v>41.094000000000001</v>
      </c>
      <c r="P515" s="480">
        <v>423.0996045</v>
      </c>
      <c r="Q515" s="480">
        <v>341.38370224763156</v>
      </c>
      <c r="R515" s="479">
        <v>127.12963898</v>
      </c>
      <c r="S515" s="479">
        <v>127.12963898</v>
      </c>
      <c r="T515" s="479"/>
      <c r="U515" s="179">
        <v>58.651009113600168</v>
      </c>
      <c r="V515" s="179"/>
      <c r="W515" s="179"/>
    </row>
    <row r="516" spans="1:23" x14ac:dyDescent="0.25">
      <c r="A516" s="487"/>
      <c r="B516" s="487"/>
      <c r="C516" s="487"/>
      <c r="D516" s="486"/>
      <c r="E516" s="491"/>
      <c r="F516" s="489"/>
      <c r="G516" s="489" t="s">
        <v>3144</v>
      </c>
      <c r="H516" s="483"/>
      <c r="I516" s="480"/>
      <c r="J516" s="482"/>
      <c r="K516" s="479">
        <v>5.5879999999999999E-2</v>
      </c>
      <c r="L516" s="210">
        <v>341.35576224763156</v>
      </c>
      <c r="M516" s="210">
        <v>423.0996045</v>
      </c>
      <c r="N516" s="210">
        <v>41.094000000000001</v>
      </c>
      <c r="O516" s="479">
        <v>41.094000000000001</v>
      </c>
      <c r="P516" s="480">
        <v>423.0996045</v>
      </c>
      <c r="Q516" s="480">
        <v>341.32782224763156</v>
      </c>
      <c r="R516" s="479">
        <v>127.15757898</v>
      </c>
      <c r="S516" s="479">
        <v>127.18551898</v>
      </c>
      <c r="T516" s="479"/>
      <c r="U516" s="179">
        <v>58.678949113600169</v>
      </c>
      <c r="V516" s="179"/>
      <c r="W516" s="179"/>
    </row>
    <row r="517" spans="1:23" x14ac:dyDescent="0.25">
      <c r="A517" s="487"/>
      <c r="B517" s="487"/>
      <c r="C517" s="487"/>
      <c r="D517" s="486"/>
      <c r="E517" s="491" t="s">
        <v>624</v>
      </c>
      <c r="F517" s="489"/>
      <c r="G517" s="489" t="s">
        <v>3143</v>
      </c>
      <c r="H517" s="483"/>
      <c r="I517" s="480"/>
      <c r="J517" s="482"/>
      <c r="K517" s="479">
        <v>7.6135999999999981E-2</v>
      </c>
      <c r="L517" s="210">
        <v>341.28975424763155</v>
      </c>
      <c r="M517" s="210">
        <v>423.0996045</v>
      </c>
      <c r="N517" s="210">
        <v>41.094000000000001</v>
      </c>
      <c r="O517" s="479">
        <v>41.094000000000001</v>
      </c>
      <c r="P517" s="480">
        <v>423.0996045</v>
      </c>
      <c r="Q517" s="480">
        <v>341.25168624763154</v>
      </c>
      <c r="R517" s="479">
        <v>127.22358698000001</v>
      </c>
      <c r="S517" s="479">
        <v>127.26165498</v>
      </c>
      <c r="T517" s="479"/>
      <c r="U517" s="179">
        <v>58.744957113600179</v>
      </c>
      <c r="V517" s="179"/>
      <c r="W517" s="179"/>
    </row>
    <row r="518" spans="1:23" x14ac:dyDescent="0.25">
      <c r="A518" s="487" t="s">
        <v>3092</v>
      </c>
      <c r="B518" s="487" t="s">
        <v>3387</v>
      </c>
      <c r="C518" s="487" t="s">
        <v>3142</v>
      </c>
      <c r="D518" s="486">
        <v>1275</v>
      </c>
      <c r="E518" s="491" t="s">
        <v>3337</v>
      </c>
      <c r="F518" s="489" t="s">
        <v>2196</v>
      </c>
      <c r="G518" s="489" t="s">
        <v>2195</v>
      </c>
      <c r="H518" s="483">
        <v>40</v>
      </c>
      <c r="I518" s="480"/>
      <c r="J518" s="482"/>
      <c r="K518" s="479">
        <v>0.5</v>
      </c>
      <c r="L518" s="210">
        <v>341.00168624763154</v>
      </c>
      <c r="M518" s="210">
        <v>423.0996045</v>
      </c>
      <c r="N518" s="210">
        <v>41.094000000000001</v>
      </c>
      <c r="O518" s="479">
        <v>41.094000000000001</v>
      </c>
      <c r="P518" s="480">
        <v>423.0996045</v>
      </c>
      <c r="Q518" s="480">
        <v>340.75168624763154</v>
      </c>
      <c r="R518" s="479">
        <v>127.51165498</v>
      </c>
      <c r="S518" s="479">
        <v>127.76165498</v>
      </c>
      <c r="T518" s="479"/>
      <c r="U518" s="179">
        <v>59.033025113600175</v>
      </c>
      <c r="V518" s="179"/>
      <c r="W518" s="179"/>
    </row>
    <row r="519" spans="1:23" x14ac:dyDescent="0.25">
      <c r="A519" s="487"/>
      <c r="B519" s="487"/>
      <c r="C519" s="487"/>
      <c r="D519" s="486"/>
      <c r="E519" s="491" t="s">
        <v>624</v>
      </c>
      <c r="F519" s="489"/>
      <c r="G519" s="489" t="s">
        <v>3140</v>
      </c>
      <c r="H519" s="483"/>
      <c r="I519" s="480"/>
      <c r="J519" s="482"/>
      <c r="K519" s="479">
        <v>7.6135999999999981E-2</v>
      </c>
      <c r="L519" s="210">
        <v>340.71361824763153</v>
      </c>
      <c r="M519" s="210">
        <v>423.0996045</v>
      </c>
      <c r="N519" s="210">
        <v>41.094000000000001</v>
      </c>
      <c r="O519" s="479">
        <v>41.094000000000001</v>
      </c>
      <c r="P519" s="480">
        <v>423.0996045</v>
      </c>
      <c r="Q519" s="480">
        <v>340.67555024763152</v>
      </c>
      <c r="R519" s="479">
        <v>127.79972298000001</v>
      </c>
      <c r="S519" s="479">
        <v>127.83779098000001</v>
      </c>
      <c r="T519" s="479"/>
      <c r="U519" s="179">
        <v>59.321093113600185</v>
      </c>
      <c r="V519" s="179"/>
      <c r="W519" s="179"/>
    </row>
    <row r="520" spans="1:23" x14ac:dyDescent="0.25">
      <c r="A520" s="487"/>
      <c r="B520" s="487"/>
      <c r="C520" s="487"/>
      <c r="D520" s="486"/>
      <c r="E520" s="491"/>
      <c r="F520" s="489"/>
      <c r="G520" s="489" t="s">
        <v>1973</v>
      </c>
      <c r="H520" s="483"/>
      <c r="I520" s="480"/>
      <c r="J520" s="482"/>
      <c r="K520" s="479">
        <v>9.9516999999999994E-2</v>
      </c>
      <c r="L520" s="210">
        <v>340.62579174763152</v>
      </c>
      <c r="M520" s="210">
        <v>423.0996045</v>
      </c>
      <c r="N520" s="210">
        <v>41.094000000000001</v>
      </c>
      <c r="O520" s="479">
        <v>41.094000000000001</v>
      </c>
      <c r="P520" s="480">
        <v>423.0996045</v>
      </c>
      <c r="Q520" s="480">
        <v>340.57603324763153</v>
      </c>
      <c r="R520" s="479">
        <v>127.88754948000002</v>
      </c>
      <c r="S520" s="479">
        <v>127.93730798000001</v>
      </c>
      <c r="T520" s="479"/>
      <c r="U520" s="179">
        <v>59.40891961360019</v>
      </c>
      <c r="V520" s="179"/>
      <c r="W520" s="179"/>
    </row>
    <row r="521" spans="1:23" x14ac:dyDescent="0.25">
      <c r="A521" s="487" t="s">
        <v>3092</v>
      </c>
      <c r="B521" s="487" t="s">
        <v>3387</v>
      </c>
      <c r="C521" s="487" t="s">
        <v>2188</v>
      </c>
      <c r="D521" s="486">
        <v>1281</v>
      </c>
      <c r="E521" s="491" t="s">
        <v>3336</v>
      </c>
      <c r="F521" s="489"/>
      <c r="G521" s="489" t="s">
        <v>3083</v>
      </c>
      <c r="H521" s="483">
        <v>34</v>
      </c>
      <c r="I521" s="480"/>
      <c r="J521" s="482"/>
      <c r="K521" s="479">
        <v>0.29817100000000002</v>
      </c>
      <c r="L521" s="210">
        <v>340.42694774763152</v>
      </c>
      <c r="M521" s="210">
        <v>423.0996045</v>
      </c>
      <c r="N521" s="210">
        <v>41.094000000000001</v>
      </c>
      <c r="O521" s="479">
        <v>41.094000000000001</v>
      </c>
      <c r="P521" s="480">
        <v>423.0996045</v>
      </c>
      <c r="Q521" s="480">
        <v>340.2778622476315</v>
      </c>
      <c r="R521" s="479">
        <v>128.08639348</v>
      </c>
      <c r="S521" s="479">
        <v>128.23547898000001</v>
      </c>
      <c r="T521" s="479"/>
      <c r="U521" s="179">
        <v>59.60776361360017</v>
      </c>
      <c r="V521" s="179"/>
      <c r="W521" s="179"/>
    </row>
    <row r="522" spans="1:23" x14ac:dyDescent="0.25">
      <c r="A522" s="487"/>
      <c r="B522" s="487"/>
      <c r="C522" s="487"/>
      <c r="D522" s="486"/>
      <c r="E522" s="491" t="s">
        <v>624</v>
      </c>
      <c r="F522" s="489"/>
      <c r="G522" s="489"/>
      <c r="H522" s="483"/>
      <c r="I522" s="480"/>
      <c r="J522" s="482"/>
      <c r="K522" s="479">
        <v>0</v>
      </c>
      <c r="L522" s="210">
        <v>340.2778622476315</v>
      </c>
      <c r="M522" s="210">
        <v>423.0996045</v>
      </c>
      <c r="N522" s="210">
        <v>41.094000000000001</v>
      </c>
      <c r="O522" s="479">
        <v>41.094000000000001</v>
      </c>
      <c r="P522" s="480">
        <v>423.0996045</v>
      </c>
      <c r="Q522" s="480">
        <v>340.2778622476315</v>
      </c>
      <c r="R522" s="479">
        <v>128.23547898000001</v>
      </c>
      <c r="S522" s="479">
        <v>128.23547898000001</v>
      </c>
      <c r="T522" s="479"/>
      <c r="U522" s="179">
        <v>59.756849113600182</v>
      </c>
      <c r="V522" s="179"/>
      <c r="W522" s="179"/>
    </row>
    <row r="523" spans="1:23" x14ac:dyDescent="0.25">
      <c r="A523" s="487"/>
      <c r="B523" s="487"/>
      <c r="C523" s="487"/>
      <c r="D523" s="486"/>
      <c r="E523" s="491" t="s">
        <v>624</v>
      </c>
      <c r="F523" s="489"/>
      <c r="G523" s="489"/>
      <c r="H523" s="483"/>
      <c r="I523" s="480"/>
      <c r="J523" s="482"/>
      <c r="K523" s="479">
        <v>0</v>
      </c>
      <c r="L523" s="210">
        <v>340.2778622476315</v>
      </c>
      <c r="M523" s="210">
        <v>423.0996045</v>
      </c>
      <c r="N523" s="210">
        <v>41.094000000000001</v>
      </c>
      <c r="O523" s="479">
        <v>41.094000000000001</v>
      </c>
      <c r="P523" s="480">
        <v>423.0996045</v>
      </c>
      <c r="Q523" s="480">
        <v>340.2778622476315</v>
      </c>
      <c r="R523" s="479">
        <v>128.23547898000001</v>
      </c>
      <c r="S523" s="479">
        <v>128.23547898000001</v>
      </c>
      <c r="T523" s="479"/>
      <c r="U523" s="179">
        <v>59.756849113600182</v>
      </c>
      <c r="V523" s="179"/>
      <c r="W523" s="179"/>
    </row>
    <row r="524" spans="1:23" x14ac:dyDescent="0.2">
      <c r="A524" s="487"/>
      <c r="B524" s="487"/>
      <c r="C524" s="487"/>
      <c r="D524" s="486"/>
      <c r="E524" s="490" t="s">
        <v>624</v>
      </c>
      <c r="F524" s="489"/>
      <c r="G524" s="489" t="s">
        <v>2209</v>
      </c>
      <c r="H524" s="483"/>
      <c r="I524" s="488"/>
      <c r="J524" s="482"/>
      <c r="K524" s="481">
        <v>0.19082200000000005</v>
      </c>
      <c r="L524" s="210">
        <v>340.18245124763149</v>
      </c>
      <c r="M524" s="210">
        <v>423.0996045</v>
      </c>
      <c r="N524" s="210">
        <v>41.094000000000001</v>
      </c>
      <c r="O524" s="479">
        <v>41.094000000000001</v>
      </c>
      <c r="P524" s="480">
        <v>423.0996045</v>
      </c>
      <c r="Q524" s="480">
        <v>340.08704024763148</v>
      </c>
      <c r="R524" s="479">
        <v>128.33088997999999</v>
      </c>
      <c r="S524" s="479">
        <v>128.42630098000001</v>
      </c>
      <c r="T524" s="488"/>
      <c r="U524" s="179">
        <v>59.852260113600167</v>
      </c>
      <c r="V524" s="179"/>
      <c r="W524" s="179"/>
    </row>
    <row r="525" spans="1:23" x14ac:dyDescent="0.2">
      <c r="A525" s="487" t="s">
        <v>3092</v>
      </c>
      <c r="B525" s="487" t="s">
        <v>3387</v>
      </c>
      <c r="C525" s="487" t="s">
        <v>1992</v>
      </c>
      <c r="D525" s="486">
        <v>1285</v>
      </c>
      <c r="E525" s="479" t="s">
        <v>3335</v>
      </c>
      <c r="F525" s="485"/>
      <c r="G525" s="484" t="s">
        <v>1989</v>
      </c>
      <c r="H525" s="483">
        <v>40</v>
      </c>
      <c r="I525" s="480"/>
      <c r="J525" s="482"/>
      <c r="K525" s="481">
        <v>5.7403999999999997E-2</v>
      </c>
      <c r="L525" s="210">
        <v>340.05833824763147</v>
      </c>
      <c r="M525" s="210">
        <v>423.0996045</v>
      </c>
      <c r="N525" s="210">
        <v>41.094000000000001</v>
      </c>
      <c r="O525" s="479">
        <v>41.094000000000001</v>
      </c>
      <c r="P525" s="480">
        <v>423.0996045</v>
      </c>
      <c r="Q525" s="480">
        <v>340.02963624763146</v>
      </c>
      <c r="R525" s="479">
        <v>128.45500297999999</v>
      </c>
      <c r="S525" s="479">
        <v>128.48370498</v>
      </c>
      <c r="T525" s="479"/>
      <c r="U525" s="179">
        <v>59.976373113600161</v>
      </c>
      <c r="V525" s="179"/>
      <c r="W525" s="179"/>
    </row>
    <row r="526" spans="1:23" x14ac:dyDescent="0.25">
      <c r="A526" s="241"/>
      <c r="B526" s="241"/>
      <c r="C526" s="241"/>
      <c r="D526" s="246"/>
      <c r="E526" s="241" t="s">
        <v>624</v>
      </c>
      <c r="F526" s="247"/>
      <c r="G526" s="247" t="s">
        <v>1973</v>
      </c>
      <c r="H526" s="476">
        <v>40</v>
      </c>
      <c r="I526" s="249"/>
      <c r="J526" s="475"/>
      <c r="K526" s="249">
        <v>0.103502</v>
      </c>
      <c r="L526" s="210">
        <v>339.97788524763143</v>
      </c>
      <c r="M526" s="210">
        <v>423.0996045</v>
      </c>
      <c r="N526" s="210">
        <v>41.094000000000001</v>
      </c>
      <c r="O526" s="249">
        <v>41.094000000000001</v>
      </c>
      <c r="P526" s="249">
        <v>423.0996045</v>
      </c>
      <c r="Q526" s="249">
        <v>339.92613424763147</v>
      </c>
      <c r="R526" s="249">
        <v>128.53545597999999</v>
      </c>
      <c r="S526" s="249">
        <v>128.58720697999999</v>
      </c>
      <c r="T526" s="249"/>
      <c r="U526" s="179">
        <v>60.056826113600167</v>
      </c>
      <c r="V526" s="179"/>
      <c r="W526" s="179"/>
    </row>
    <row r="527" spans="1:23" x14ac:dyDescent="0.25">
      <c r="A527" s="241" t="s">
        <v>3092</v>
      </c>
      <c r="B527" s="241" t="s">
        <v>3334</v>
      </c>
      <c r="C527" s="241" t="s">
        <v>111</v>
      </c>
      <c r="D527" s="246">
        <v>1286</v>
      </c>
      <c r="E527" s="243" t="s">
        <v>584</v>
      </c>
      <c r="F527" s="247" t="s">
        <v>2180</v>
      </c>
      <c r="G527" s="247" t="s">
        <v>1962</v>
      </c>
      <c r="H527" s="476"/>
      <c r="I527" s="209"/>
      <c r="J527" s="475"/>
      <c r="K527" s="249">
        <v>0</v>
      </c>
      <c r="L527" s="210">
        <v>339.92613424763147</v>
      </c>
      <c r="M527" s="210">
        <v>423.0996045</v>
      </c>
      <c r="N527" s="210">
        <v>41.094000000000001</v>
      </c>
      <c r="O527" s="249">
        <v>41.094000000000001</v>
      </c>
      <c r="P527" s="249">
        <v>423.0996045</v>
      </c>
      <c r="Q527" s="249">
        <v>339.92613424763147</v>
      </c>
      <c r="R527" s="249">
        <v>128.58720697999999</v>
      </c>
      <c r="S527" s="249">
        <v>128.58720697999999</v>
      </c>
      <c r="T527" s="249"/>
      <c r="U527" s="179">
        <v>60.108577113600163</v>
      </c>
      <c r="V527" s="179"/>
      <c r="W527" s="179"/>
    </row>
    <row r="528" spans="1:23" x14ac:dyDescent="0.25">
      <c r="A528" s="241"/>
      <c r="B528" s="241"/>
      <c r="C528" s="241"/>
      <c r="D528" s="246"/>
      <c r="E528" s="478" t="s">
        <v>624</v>
      </c>
      <c r="F528" s="247"/>
      <c r="G528" s="247" t="s">
        <v>1980</v>
      </c>
      <c r="H528" s="477"/>
      <c r="I528" s="248"/>
      <c r="J528" s="475"/>
      <c r="K528" s="249">
        <v>0.14528199999999999</v>
      </c>
      <c r="L528" s="210">
        <v>339.85349324763149</v>
      </c>
      <c r="M528" s="210">
        <v>423.0996045</v>
      </c>
      <c r="N528" s="210">
        <v>41.094000000000001</v>
      </c>
      <c r="O528" s="249">
        <v>41.094000000000001</v>
      </c>
      <c r="P528" s="249">
        <v>423.0996045</v>
      </c>
      <c r="Q528" s="249">
        <v>339.78085224763146</v>
      </c>
      <c r="R528" s="249">
        <v>128.65984798</v>
      </c>
      <c r="S528" s="249">
        <v>128.73248898</v>
      </c>
      <c r="T528" s="249"/>
      <c r="U528" s="179">
        <v>60.181218113600167</v>
      </c>
      <c r="V528" s="179"/>
      <c r="W528" s="179"/>
    </row>
    <row r="529" spans="1:23" x14ac:dyDescent="0.25">
      <c r="A529" s="241" t="s">
        <v>3092</v>
      </c>
      <c r="B529" s="241" t="s">
        <v>3334</v>
      </c>
      <c r="C529" s="241" t="s">
        <v>3136</v>
      </c>
      <c r="D529" s="246">
        <v>1287</v>
      </c>
      <c r="E529" s="243" t="s">
        <v>1914</v>
      </c>
      <c r="F529" s="247" t="s">
        <v>3134</v>
      </c>
      <c r="G529" s="247" t="s">
        <v>3133</v>
      </c>
      <c r="H529" s="476">
        <v>33</v>
      </c>
      <c r="I529" s="209"/>
      <c r="J529" s="475"/>
      <c r="K529" s="249">
        <v>0</v>
      </c>
      <c r="L529" s="210">
        <v>339.78085224763146</v>
      </c>
      <c r="M529" s="210">
        <v>423.0996045</v>
      </c>
      <c r="N529" s="210">
        <v>41.094000000000001</v>
      </c>
      <c r="O529" s="249">
        <v>41.094000000000001</v>
      </c>
      <c r="P529" s="249">
        <v>423.0996045</v>
      </c>
      <c r="Q529" s="249">
        <v>339.78085224763146</v>
      </c>
      <c r="R529" s="249">
        <v>128.73248898</v>
      </c>
      <c r="S529" s="249">
        <v>128.73248898</v>
      </c>
      <c r="T529" s="249"/>
      <c r="U529" s="179">
        <v>60.253859113600171</v>
      </c>
      <c r="V529" s="179"/>
      <c r="W529" s="179"/>
    </row>
    <row r="530" spans="1:23" x14ac:dyDescent="0.25">
      <c r="A530" s="241"/>
      <c r="B530" s="241"/>
      <c r="C530" s="241"/>
      <c r="D530" s="246"/>
      <c r="E530" s="478" t="s">
        <v>624</v>
      </c>
      <c r="F530" s="247"/>
      <c r="G530" s="247" t="s">
        <v>1980</v>
      </c>
      <c r="H530" s="477"/>
      <c r="I530" s="248"/>
      <c r="J530" s="475"/>
      <c r="K530" s="249">
        <v>0</v>
      </c>
      <c r="L530" s="210">
        <v>339.78085224763146</v>
      </c>
      <c r="M530" s="210">
        <v>423.0996045</v>
      </c>
      <c r="N530" s="210">
        <v>41.094000000000001</v>
      </c>
      <c r="O530" s="249">
        <v>41.094000000000001</v>
      </c>
      <c r="P530" s="249">
        <v>423.0996045</v>
      </c>
      <c r="Q530" s="249">
        <v>339.78085224763146</v>
      </c>
      <c r="R530" s="249">
        <v>128.73248898</v>
      </c>
      <c r="S530" s="249">
        <v>128.73248898</v>
      </c>
      <c r="T530" s="249"/>
      <c r="U530" s="179">
        <v>60.253859113600171</v>
      </c>
      <c r="V530" s="179"/>
      <c r="W530" s="179"/>
    </row>
    <row r="531" spans="1:23" x14ac:dyDescent="0.25">
      <c r="A531" s="241" t="s">
        <v>3092</v>
      </c>
      <c r="B531" s="241" t="s">
        <v>3334</v>
      </c>
      <c r="C531" s="241" t="s">
        <v>2001</v>
      </c>
      <c r="D531" s="246">
        <v>1287</v>
      </c>
      <c r="E531" s="243" t="s">
        <v>3333</v>
      </c>
      <c r="F531" s="247" t="s">
        <v>1999</v>
      </c>
      <c r="G531" s="247" t="s">
        <v>1998</v>
      </c>
      <c r="H531" s="476"/>
      <c r="I531" s="209"/>
      <c r="J531" s="475"/>
      <c r="K531" s="249">
        <v>0</v>
      </c>
      <c r="L531" s="210">
        <v>339.78085224763146</v>
      </c>
      <c r="M531" s="210">
        <v>423.0996045</v>
      </c>
      <c r="N531" s="210">
        <v>41.094000000000001</v>
      </c>
      <c r="O531" s="249">
        <v>41.094000000000001</v>
      </c>
      <c r="P531" s="249">
        <v>423.0996045</v>
      </c>
      <c r="Q531" s="249">
        <v>339.78085224763146</v>
      </c>
      <c r="R531" s="249">
        <v>128.73248898</v>
      </c>
      <c r="S531" s="249">
        <v>128.73248898</v>
      </c>
      <c r="T531" s="249"/>
      <c r="U531" s="179">
        <v>60.253859113600171</v>
      </c>
      <c r="V531" s="179"/>
      <c r="W531" s="179"/>
    </row>
    <row r="532" spans="1:23" x14ac:dyDescent="0.25">
      <c r="A532" s="241"/>
      <c r="B532" s="241"/>
      <c r="C532" s="241"/>
      <c r="D532" s="246"/>
      <c r="E532" s="243" t="s">
        <v>624</v>
      </c>
      <c r="F532" s="247"/>
      <c r="G532" s="247" t="s">
        <v>1973</v>
      </c>
      <c r="H532" s="476">
        <v>40</v>
      </c>
      <c r="I532" s="209"/>
      <c r="J532" s="475"/>
      <c r="K532" s="249">
        <v>0.13121600000000003</v>
      </c>
      <c r="L532" s="210">
        <v>339.71524424763146</v>
      </c>
      <c r="M532" s="210">
        <v>423.0996045</v>
      </c>
      <c r="N532" s="210">
        <v>41.094000000000001</v>
      </c>
      <c r="O532" s="249">
        <v>41.094000000000001</v>
      </c>
      <c r="P532" s="249">
        <v>423.0996045</v>
      </c>
      <c r="Q532" s="249">
        <v>339.64963624763146</v>
      </c>
      <c r="R532" s="249">
        <v>128.79809698</v>
      </c>
      <c r="S532" s="249">
        <v>128.86370497999999</v>
      </c>
      <c r="T532" s="249"/>
      <c r="U532" s="179">
        <v>60.319467113600169</v>
      </c>
      <c r="V532" s="179"/>
      <c r="W532" s="179"/>
    </row>
    <row r="533" spans="1:23" x14ac:dyDescent="0.2">
      <c r="A533" s="487" t="s">
        <v>3092</v>
      </c>
      <c r="B533" s="487" t="s">
        <v>3332</v>
      </c>
      <c r="C533" s="487" t="s">
        <v>1992</v>
      </c>
      <c r="D533" s="486">
        <v>1289</v>
      </c>
      <c r="E533" s="479" t="s">
        <v>3331</v>
      </c>
      <c r="F533" s="485"/>
      <c r="G533" s="484" t="s">
        <v>1989</v>
      </c>
      <c r="H533" s="483">
        <v>40</v>
      </c>
      <c r="I533" s="479"/>
      <c r="J533" s="482"/>
      <c r="K533" s="481">
        <v>5.7403999999999997E-2</v>
      </c>
      <c r="L533" s="210">
        <v>339.62093424763145</v>
      </c>
      <c r="M533" s="210">
        <v>423.0996045</v>
      </c>
      <c r="N533" s="210">
        <v>41.094000000000001</v>
      </c>
      <c r="O533" s="479">
        <v>41.094000000000001</v>
      </c>
      <c r="P533" s="480">
        <v>423.0996045</v>
      </c>
      <c r="Q533" s="480">
        <v>339.59223224763144</v>
      </c>
      <c r="R533" s="479">
        <v>128.89240697999998</v>
      </c>
      <c r="S533" s="479">
        <v>128.92110897999999</v>
      </c>
      <c r="T533" s="479"/>
      <c r="U533" s="179">
        <v>60.413777113600148</v>
      </c>
      <c r="V533" s="179"/>
      <c r="W533" s="179"/>
    </row>
    <row r="534" spans="1:23" x14ac:dyDescent="0.2">
      <c r="A534" s="487"/>
      <c r="B534" s="487"/>
      <c r="C534" s="487"/>
      <c r="D534" s="486"/>
      <c r="E534" s="487" t="s">
        <v>624</v>
      </c>
      <c r="F534" s="489"/>
      <c r="G534" s="492" t="s">
        <v>2209</v>
      </c>
      <c r="H534" s="483"/>
      <c r="I534" s="479"/>
      <c r="J534" s="482"/>
      <c r="K534" s="481">
        <v>0.19082200000000005</v>
      </c>
      <c r="L534" s="210">
        <v>339.49682124763143</v>
      </c>
      <c r="M534" s="210">
        <v>423.0996045</v>
      </c>
      <c r="N534" s="210">
        <v>41.094000000000001</v>
      </c>
      <c r="O534" s="479">
        <v>41.094000000000001</v>
      </c>
      <c r="P534" s="480">
        <v>423.0996045</v>
      </c>
      <c r="Q534" s="480">
        <v>339.40141024763142</v>
      </c>
      <c r="R534" s="479">
        <v>129.01651997999997</v>
      </c>
      <c r="S534" s="479">
        <v>129.11193097999998</v>
      </c>
      <c r="T534" s="488"/>
      <c r="U534" s="179">
        <v>60.537890113600142</v>
      </c>
      <c r="V534" s="179"/>
      <c r="W534" s="179"/>
    </row>
    <row r="535" spans="1:23" x14ac:dyDescent="0.25">
      <c r="A535" s="487" t="s">
        <v>3092</v>
      </c>
      <c r="B535" s="487" t="s">
        <v>3332</v>
      </c>
      <c r="C535" s="487" t="s">
        <v>2208</v>
      </c>
      <c r="D535" s="486">
        <v>1293</v>
      </c>
      <c r="E535" s="491" t="s">
        <v>3330</v>
      </c>
      <c r="F535" s="489"/>
      <c r="G535" s="489" t="s">
        <v>3083</v>
      </c>
      <c r="H535" s="483">
        <v>34</v>
      </c>
      <c r="I535" s="480"/>
      <c r="J535" s="482"/>
      <c r="K535" s="479">
        <v>0.29817100000000002</v>
      </c>
      <c r="L535" s="210">
        <v>339.25232474763141</v>
      </c>
      <c r="M535" s="210">
        <v>423.0996045</v>
      </c>
      <c r="N535" s="210">
        <v>41.094000000000001</v>
      </c>
      <c r="O535" s="479">
        <v>41.094000000000001</v>
      </c>
      <c r="P535" s="480">
        <v>423.0996045</v>
      </c>
      <c r="Q535" s="480">
        <v>339.10323924763139</v>
      </c>
      <c r="R535" s="479">
        <v>129.26101647999997</v>
      </c>
      <c r="S535" s="479">
        <v>129.41010197999998</v>
      </c>
      <c r="T535" s="479"/>
      <c r="U535" s="179">
        <v>60.782386613600139</v>
      </c>
      <c r="V535" s="179"/>
      <c r="W535" s="179"/>
    </row>
    <row r="536" spans="1:23" x14ac:dyDescent="0.25">
      <c r="A536" s="487"/>
      <c r="B536" s="487"/>
      <c r="C536" s="487"/>
      <c r="D536" s="486"/>
      <c r="E536" s="491" t="s">
        <v>624</v>
      </c>
      <c r="F536" s="489"/>
      <c r="G536" s="489"/>
      <c r="H536" s="483"/>
      <c r="I536" s="480"/>
      <c r="J536" s="482"/>
      <c r="K536" s="479">
        <v>0</v>
      </c>
      <c r="L536" s="210">
        <v>339.10323924763139</v>
      </c>
      <c r="M536" s="210">
        <v>423.0996045</v>
      </c>
      <c r="N536" s="210">
        <v>41.094000000000001</v>
      </c>
      <c r="O536" s="479">
        <v>41.094000000000001</v>
      </c>
      <c r="P536" s="480">
        <v>423.0996045</v>
      </c>
      <c r="Q536" s="480">
        <v>339.10323924763139</v>
      </c>
      <c r="R536" s="479">
        <v>129.41010197999998</v>
      </c>
      <c r="S536" s="479">
        <v>129.41010197999998</v>
      </c>
      <c r="T536" s="479"/>
      <c r="U536" s="179">
        <v>60.931472113600151</v>
      </c>
      <c r="V536" s="179"/>
      <c r="W536" s="179"/>
    </row>
    <row r="537" spans="1:23" x14ac:dyDescent="0.25">
      <c r="A537" s="487" t="s">
        <v>3092</v>
      </c>
      <c r="B537" s="487" t="s">
        <v>3332</v>
      </c>
      <c r="C537" s="487" t="s">
        <v>2185</v>
      </c>
      <c r="D537" s="486">
        <v>1294</v>
      </c>
      <c r="E537" s="491" t="s">
        <v>3329</v>
      </c>
      <c r="F537" s="489"/>
      <c r="G537" s="489" t="s">
        <v>2183</v>
      </c>
      <c r="H537" s="483"/>
      <c r="I537" s="480"/>
      <c r="J537" s="482"/>
      <c r="K537" s="479">
        <v>0</v>
      </c>
      <c r="L537" s="210">
        <v>339.10323924763139</v>
      </c>
      <c r="M537" s="210">
        <v>423.0996045</v>
      </c>
      <c r="N537" s="210">
        <v>41.094000000000001</v>
      </c>
      <c r="O537" s="479">
        <v>41.094000000000001</v>
      </c>
      <c r="P537" s="480">
        <v>423.0996045</v>
      </c>
      <c r="Q537" s="480">
        <v>339.10323924763139</v>
      </c>
      <c r="R537" s="479">
        <v>129.41010197999998</v>
      </c>
      <c r="S537" s="479">
        <v>129.41010197999998</v>
      </c>
      <c r="T537" s="479"/>
      <c r="U537" s="179">
        <v>60.931472113600151</v>
      </c>
      <c r="V537" s="179"/>
      <c r="W537" s="179"/>
    </row>
    <row r="538" spans="1:23" x14ac:dyDescent="0.25">
      <c r="A538" s="487"/>
      <c r="B538" s="487"/>
      <c r="C538" s="487"/>
      <c r="D538" s="486"/>
      <c r="E538" s="491"/>
      <c r="F538" s="489"/>
      <c r="G538" s="489" t="s">
        <v>1973</v>
      </c>
      <c r="H538" s="483">
        <v>40</v>
      </c>
      <c r="I538" s="480"/>
      <c r="J538" s="482"/>
      <c r="K538" s="479">
        <v>9.650984E-2</v>
      </c>
      <c r="L538" s="210">
        <v>339.05498432763136</v>
      </c>
      <c r="M538" s="210">
        <v>423.0996045</v>
      </c>
      <c r="N538" s="210">
        <v>41.094000000000001</v>
      </c>
      <c r="O538" s="479">
        <v>41.094000000000001</v>
      </c>
      <c r="P538" s="480">
        <v>423.0996045</v>
      </c>
      <c r="Q538" s="480">
        <v>339.00672940763138</v>
      </c>
      <c r="R538" s="479">
        <v>129.45835689999998</v>
      </c>
      <c r="S538" s="479">
        <v>129.50661181999999</v>
      </c>
      <c r="T538" s="479"/>
      <c r="U538" s="179">
        <v>60.979727033600156</v>
      </c>
      <c r="V538" s="179"/>
      <c r="W538" s="179"/>
    </row>
    <row r="539" spans="1:23" x14ac:dyDescent="0.25">
      <c r="A539" s="487" t="s">
        <v>3092</v>
      </c>
      <c r="B539" s="487" t="s">
        <v>3332</v>
      </c>
      <c r="C539" s="487" t="s">
        <v>111</v>
      </c>
      <c r="D539" s="486">
        <v>1295</v>
      </c>
      <c r="E539" s="491" t="s">
        <v>536</v>
      </c>
      <c r="F539" s="489" t="s">
        <v>3146</v>
      </c>
      <c r="G539" s="489" t="s">
        <v>3145</v>
      </c>
      <c r="H539" s="483"/>
      <c r="I539" s="480"/>
      <c r="J539" s="482"/>
      <c r="K539" s="479">
        <v>0</v>
      </c>
      <c r="L539" s="210">
        <v>339.00672940763138</v>
      </c>
      <c r="M539" s="210">
        <v>423.0996045</v>
      </c>
      <c r="N539" s="210">
        <v>41.094000000000001</v>
      </c>
      <c r="O539" s="479">
        <v>41.094000000000001</v>
      </c>
      <c r="P539" s="480">
        <v>423.0996045</v>
      </c>
      <c r="Q539" s="480">
        <v>339.00672940763138</v>
      </c>
      <c r="R539" s="479">
        <v>129.50661181999999</v>
      </c>
      <c r="S539" s="479">
        <v>129.50661181999999</v>
      </c>
      <c r="T539" s="479"/>
      <c r="U539" s="179">
        <v>61.027981953600161</v>
      </c>
      <c r="V539" s="179"/>
      <c r="W539" s="179"/>
    </row>
    <row r="540" spans="1:23" x14ac:dyDescent="0.25">
      <c r="A540" s="487"/>
      <c r="B540" s="487"/>
      <c r="C540" s="487"/>
      <c r="D540" s="486"/>
      <c r="E540" s="491"/>
      <c r="F540" s="489"/>
      <c r="G540" s="489" t="s">
        <v>3144</v>
      </c>
      <c r="H540" s="483">
        <v>40</v>
      </c>
      <c r="I540" s="480"/>
      <c r="J540" s="482"/>
      <c r="K540" s="479">
        <v>5.5879999999999999E-2</v>
      </c>
      <c r="L540" s="210">
        <v>338.97878940763138</v>
      </c>
      <c r="M540" s="210">
        <v>423.0996045</v>
      </c>
      <c r="N540" s="210">
        <v>41.094000000000001</v>
      </c>
      <c r="O540" s="479">
        <v>41.094000000000001</v>
      </c>
      <c r="P540" s="480">
        <v>423.0996045</v>
      </c>
      <c r="Q540" s="480">
        <v>338.95084940763138</v>
      </c>
      <c r="R540" s="479">
        <v>129.53455181999999</v>
      </c>
      <c r="S540" s="479">
        <v>129.56249181999999</v>
      </c>
      <c r="T540" s="479"/>
      <c r="U540" s="179">
        <v>61.055921953600162</v>
      </c>
      <c r="V540" s="179"/>
      <c r="W540" s="179"/>
    </row>
    <row r="541" spans="1:23" x14ac:dyDescent="0.25">
      <c r="A541" s="487"/>
      <c r="B541" s="487"/>
      <c r="C541" s="487"/>
      <c r="D541" s="486"/>
      <c r="E541" s="491" t="s">
        <v>624</v>
      </c>
      <c r="F541" s="489"/>
      <c r="G541" s="489" t="s">
        <v>3143</v>
      </c>
      <c r="H541" s="483">
        <v>40</v>
      </c>
      <c r="I541" s="480"/>
      <c r="J541" s="482"/>
      <c r="K541" s="479">
        <v>7.6135999999999981E-2</v>
      </c>
      <c r="L541" s="210">
        <v>338.91278140763137</v>
      </c>
      <c r="M541" s="210">
        <v>423.0996045</v>
      </c>
      <c r="N541" s="210">
        <v>41.094000000000001</v>
      </c>
      <c r="O541" s="479">
        <v>41.094000000000001</v>
      </c>
      <c r="P541" s="480">
        <v>423.0996045</v>
      </c>
      <c r="Q541" s="480">
        <v>338.87471340763136</v>
      </c>
      <c r="R541" s="479">
        <v>129.60055981999997</v>
      </c>
      <c r="S541" s="479">
        <v>129.63862781999998</v>
      </c>
      <c r="T541" s="479"/>
      <c r="U541" s="179">
        <v>61.121929953600144</v>
      </c>
      <c r="V541" s="179"/>
      <c r="W541" s="179"/>
    </row>
    <row r="542" spans="1:23" x14ac:dyDescent="0.25">
      <c r="A542" s="487" t="s">
        <v>3092</v>
      </c>
      <c r="B542" s="487" t="s">
        <v>3332</v>
      </c>
      <c r="C542" s="487" t="s">
        <v>2198</v>
      </c>
      <c r="D542" s="486">
        <v>1299</v>
      </c>
      <c r="E542" s="491" t="s">
        <v>3328</v>
      </c>
      <c r="F542" s="489" t="s">
        <v>2196</v>
      </c>
      <c r="G542" s="489" t="s">
        <v>2195</v>
      </c>
      <c r="H542" s="483">
        <v>40</v>
      </c>
      <c r="I542" s="480"/>
      <c r="J542" s="482"/>
      <c r="K542" s="479">
        <v>0.5</v>
      </c>
      <c r="L542" s="210">
        <v>338.62471340763136</v>
      </c>
      <c r="M542" s="210">
        <v>423.0996045</v>
      </c>
      <c r="N542" s="210">
        <v>41.094000000000001</v>
      </c>
      <c r="O542" s="479">
        <v>41.094000000000001</v>
      </c>
      <c r="P542" s="480">
        <v>423.0996045</v>
      </c>
      <c r="Q542" s="480">
        <v>338.37471340763136</v>
      </c>
      <c r="R542" s="479">
        <v>129.88862781999998</v>
      </c>
      <c r="S542" s="479">
        <v>130.13862781999998</v>
      </c>
      <c r="T542" s="479"/>
      <c r="U542" s="179">
        <v>61.409997953600154</v>
      </c>
      <c r="V542" s="179"/>
      <c r="W542" s="179"/>
    </row>
    <row r="543" spans="1:23" x14ac:dyDescent="0.25">
      <c r="A543" s="487"/>
      <c r="B543" s="487"/>
      <c r="C543" s="487"/>
      <c r="D543" s="486"/>
      <c r="E543" s="491" t="s">
        <v>624</v>
      </c>
      <c r="F543" s="489"/>
      <c r="G543" s="489" t="s">
        <v>3140</v>
      </c>
      <c r="H543" s="483">
        <v>40</v>
      </c>
      <c r="I543" s="480"/>
      <c r="J543" s="482"/>
      <c r="K543" s="479">
        <v>7.6135999999999981E-2</v>
      </c>
      <c r="L543" s="210">
        <v>338.33664540763135</v>
      </c>
      <c r="M543" s="210">
        <v>423.0996045</v>
      </c>
      <c r="N543" s="210">
        <v>41.094000000000001</v>
      </c>
      <c r="O543" s="479">
        <v>41.094000000000001</v>
      </c>
      <c r="P543" s="480">
        <v>423.0996045</v>
      </c>
      <c r="Q543" s="480">
        <v>338.29857740763134</v>
      </c>
      <c r="R543" s="479">
        <v>130.17669581999996</v>
      </c>
      <c r="S543" s="479">
        <v>130.21476381999997</v>
      </c>
      <c r="T543" s="479"/>
      <c r="U543" s="179">
        <v>61.698065953600135</v>
      </c>
      <c r="V543" s="179"/>
      <c r="W543" s="179"/>
    </row>
    <row r="544" spans="1:23" x14ac:dyDescent="0.25">
      <c r="A544" s="487"/>
      <c r="B544" s="487"/>
      <c r="C544" s="487"/>
      <c r="D544" s="486"/>
      <c r="E544" s="491"/>
      <c r="F544" s="489"/>
      <c r="G544" s="489" t="s">
        <v>1973</v>
      </c>
      <c r="H544" s="483"/>
      <c r="I544" s="480"/>
      <c r="J544" s="482"/>
      <c r="K544" s="479">
        <v>9.9516999999999994E-2</v>
      </c>
      <c r="L544" s="210">
        <v>338.24881890763135</v>
      </c>
      <c r="M544" s="210">
        <v>423.0996045</v>
      </c>
      <c r="N544" s="210">
        <v>41.094000000000001</v>
      </c>
      <c r="O544" s="479">
        <v>41.094000000000001</v>
      </c>
      <c r="P544" s="480">
        <v>423.0996045</v>
      </c>
      <c r="Q544" s="480">
        <v>338.19906040763135</v>
      </c>
      <c r="R544" s="479">
        <v>130.26452231999997</v>
      </c>
      <c r="S544" s="479">
        <v>130.31428081999996</v>
      </c>
      <c r="T544" s="479"/>
      <c r="U544" s="179">
        <v>61.785892453600141</v>
      </c>
      <c r="V544" s="179"/>
      <c r="W544" s="179"/>
    </row>
    <row r="545" spans="1:23" x14ac:dyDescent="0.25">
      <c r="A545" s="487" t="s">
        <v>3092</v>
      </c>
      <c r="B545" s="487" t="s">
        <v>3332</v>
      </c>
      <c r="C545" s="487" t="s">
        <v>2205</v>
      </c>
      <c r="D545" s="486">
        <v>1305</v>
      </c>
      <c r="E545" s="491" t="s">
        <v>3327</v>
      </c>
      <c r="F545" s="489"/>
      <c r="G545" s="489" t="s">
        <v>3083</v>
      </c>
      <c r="H545" s="483">
        <v>34</v>
      </c>
      <c r="I545" s="480"/>
      <c r="J545" s="482"/>
      <c r="K545" s="479">
        <v>0.29817100000000002</v>
      </c>
      <c r="L545" s="210">
        <v>338.04997490763134</v>
      </c>
      <c r="M545" s="210">
        <v>423.0996045</v>
      </c>
      <c r="N545" s="210">
        <v>41.094000000000001</v>
      </c>
      <c r="O545" s="479">
        <v>41.094000000000001</v>
      </c>
      <c r="P545" s="480">
        <v>423.0996045</v>
      </c>
      <c r="Q545" s="480">
        <v>337.90088940763133</v>
      </c>
      <c r="R545" s="479">
        <v>130.46336631999995</v>
      </c>
      <c r="S545" s="479">
        <v>130.61245181999996</v>
      </c>
      <c r="T545" s="479"/>
      <c r="U545" s="179">
        <v>61.984736453600121</v>
      </c>
      <c r="V545" s="179"/>
      <c r="W545" s="179"/>
    </row>
    <row r="546" spans="1:23" x14ac:dyDescent="0.25">
      <c r="A546" s="487"/>
      <c r="B546" s="487"/>
      <c r="C546" s="487"/>
      <c r="D546" s="486"/>
      <c r="E546" s="491" t="s">
        <v>624</v>
      </c>
      <c r="F546" s="489"/>
      <c r="G546" s="489"/>
      <c r="H546" s="483"/>
      <c r="I546" s="480"/>
      <c r="J546" s="482"/>
      <c r="K546" s="479">
        <v>0</v>
      </c>
      <c r="L546" s="210">
        <v>337.90088940763133</v>
      </c>
      <c r="M546" s="210">
        <v>423.0996045</v>
      </c>
      <c r="N546" s="210">
        <v>41.094000000000001</v>
      </c>
      <c r="O546" s="479">
        <v>41.094000000000001</v>
      </c>
      <c r="P546" s="480">
        <v>423.0996045</v>
      </c>
      <c r="Q546" s="480">
        <v>337.90088940763133</v>
      </c>
      <c r="R546" s="479">
        <v>130.61245181999996</v>
      </c>
      <c r="S546" s="479">
        <v>130.61245181999996</v>
      </c>
      <c r="T546" s="479"/>
      <c r="U546" s="179">
        <v>62.133821953600133</v>
      </c>
      <c r="V546" s="179"/>
      <c r="W546" s="179"/>
    </row>
    <row r="547" spans="1:23" x14ac:dyDescent="0.25">
      <c r="A547" s="487"/>
      <c r="B547" s="487"/>
      <c r="C547" s="487"/>
      <c r="D547" s="486"/>
      <c r="E547" s="491" t="s">
        <v>624</v>
      </c>
      <c r="F547" s="489"/>
      <c r="G547" s="489"/>
      <c r="H547" s="483"/>
      <c r="I547" s="480"/>
      <c r="J547" s="482"/>
      <c r="K547" s="479">
        <v>0</v>
      </c>
      <c r="L547" s="210">
        <v>337.90088940763133</v>
      </c>
      <c r="M547" s="210">
        <v>423.0996045</v>
      </c>
      <c r="N547" s="210">
        <v>41.094000000000001</v>
      </c>
      <c r="O547" s="479">
        <v>41.094000000000001</v>
      </c>
      <c r="P547" s="480">
        <v>423.0996045</v>
      </c>
      <c r="Q547" s="480">
        <v>337.90088940763133</v>
      </c>
      <c r="R547" s="479">
        <v>130.61245181999996</v>
      </c>
      <c r="S547" s="479">
        <v>130.61245181999996</v>
      </c>
      <c r="T547" s="479"/>
      <c r="U547" s="179">
        <v>62.133821953600133</v>
      </c>
      <c r="V547" s="179"/>
      <c r="W547" s="179"/>
    </row>
    <row r="548" spans="1:23" x14ac:dyDescent="0.25">
      <c r="A548" s="487"/>
      <c r="B548" s="487"/>
      <c r="C548" s="487"/>
      <c r="D548" s="486"/>
      <c r="E548" s="491" t="s">
        <v>624</v>
      </c>
      <c r="F548" s="489"/>
      <c r="G548" s="489" t="s">
        <v>1973</v>
      </c>
      <c r="H548" s="483"/>
      <c r="I548" s="480"/>
      <c r="J548" s="482"/>
      <c r="K548" s="479">
        <v>9.9516999999999994E-2</v>
      </c>
      <c r="L548" s="210">
        <v>337.85113090763133</v>
      </c>
      <c r="M548" s="210">
        <v>423.0996045</v>
      </c>
      <c r="N548" s="210">
        <v>41.094000000000001</v>
      </c>
      <c r="O548" s="479">
        <v>41.094000000000001</v>
      </c>
      <c r="P548" s="480">
        <v>423.0996045</v>
      </c>
      <c r="Q548" s="480">
        <v>337.80137240763133</v>
      </c>
      <c r="R548" s="479">
        <v>130.66221031999996</v>
      </c>
      <c r="S548" s="479">
        <v>130.71196881999995</v>
      </c>
      <c r="T548" s="479"/>
      <c r="U548" s="179">
        <v>62.183580453600129</v>
      </c>
      <c r="V548" s="179"/>
      <c r="W548" s="179"/>
    </row>
    <row r="549" spans="1:23" x14ac:dyDescent="0.25">
      <c r="A549" s="487" t="s">
        <v>3092</v>
      </c>
      <c r="B549" s="487" t="s">
        <v>3332</v>
      </c>
      <c r="C549" s="487" t="s">
        <v>2203</v>
      </c>
      <c r="D549" s="486">
        <v>1309</v>
      </c>
      <c r="E549" s="491" t="s">
        <v>3326</v>
      </c>
      <c r="F549" s="489"/>
      <c r="G549" s="489" t="s">
        <v>3083</v>
      </c>
      <c r="H549" s="483">
        <v>34</v>
      </c>
      <c r="I549" s="480"/>
      <c r="J549" s="482"/>
      <c r="K549" s="479">
        <v>0.29817100000000002</v>
      </c>
      <c r="L549" s="210">
        <v>337.65228690763132</v>
      </c>
      <c r="M549" s="210">
        <v>423.0996045</v>
      </c>
      <c r="N549" s="210">
        <v>41.094000000000001</v>
      </c>
      <c r="O549" s="479">
        <v>41.094000000000001</v>
      </c>
      <c r="P549" s="480">
        <v>423.0996045</v>
      </c>
      <c r="Q549" s="480">
        <v>337.50320140763131</v>
      </c>
      <c r="R549" s="479">
        <v>130.86105431999994</v>
      </c>
      <c r="S549" s="479">
        <v>131.01013981999995</v>
      </c>
      <c r="T549" s="479"/>
      <c r="U549" s="179">
        <v>62.382424453600109</v>
      </c>
      <c r="V549" s="179"/>
      <c r="W549" s="179"/>
    </row>
    <row r="550" spans="1:23" x14ac:dyDescent="0.25">
      <c r="A550" s="487"/>
      <c r="B550" s="487"/>
      <c r="C550" s="487"/>
      <c r="D550" s="486"/>
      <c r="E550" s="491" t="s">
        <v>624</v>
      </c>
      <c r="F550" s="489"/>
      <c r="G550" s="489"/>
      <c r="H550" s="483"/>
      <c r="I550" s="480"/>
      <c r="J550" s="482"/>
      <c r="K550" s="479">
        <v>0</v>
      </c>
      <c r="L550" s="210">
        <v>337.50320140763131</v>
      </c>
      <c r="M550" s="210">
        <v>423.0996045</v>
      </c>
      <c r="N550" s="210">
        <v>41.094000000000001</v>
      </c>
      <c r="O550" s="479">
        <v>41.094000000000001</v>
      </c>
      <c r="P550" s="480">
        <v>423.0996045</v>
      </c>
      <c r="Q550" s="480">
        <v>337.50320140763131</v>
      </c>
      <c r="R550" s="479">
        <v>131.01013981999995</v>
      </c>
      <c r="S550" s="479">
        <v>131.01013981999995</v>
      </c>
      <c r="T550" s="479"/>
      <c r="U550" s="179">
        <v>62.531509953600121</v>
      </c>
      <c r="V550" s="179"/>
      <c r="W550" s="179"/>
    </row>
    <row r="551" spans="1:23" x14ac:dyDescent="0.25">
      <c r="A551" s="487"/>
      <c r="B551" s="487"/>
      <c r="C551" s="487"/>
      <c r="D551" s="486"/>
      <c r="E551" s="491" t="s">
        <v>624</v>
      </c>
      <c r="F551" s="489"/>
      <c r="G551" s="489"/>
      <c r="H551" s="483"/>
      <c r="I551" s="480"/>
      <c r="J551" s="482"/>
      <c r="K551" s="479">
        <v>0</v>
      </c>
      <c r="L551" s="210">
        <v>337.50320140763131</v>
      </c>
      <c r="M551" s="210">
        <v>423.0996045</v>
      </c>
      <c r="N551" s="210">
        <v>41.094000000000001</v>
      </c>
      <c r="O551" s="479">
        <v>41.094000000000001</v>
      </c>
      <c r="P551" s="480">
        <v>423.0996045</v>
      </c>
      <c r="Q551" s="480">
        <v>337.50320140763131</v>
      </c>
      <c r="R551" s="479">
        <v>131.01013981999995</v>
      </c>
      <c r="S551" s="479">
        <v>131.01013981999995</v>
      </c>
      <c r="T551" s="479"/>
      <c r="U551" s="179">
        <v>62.531509953600121</v>
      </c>
      <c r="V551" s="179"/>
      <c r="W551" s="179"/>
    </row>
    <row r="552" spans="1:23" x14ac:dyDescent="0.25">
      <c r="A552" s="487"/>
      <c r="B552" s="487"/>
      <c r="C552" s="487"/>
      <c r="D552" s="486"/>
      <c r="E552" s="491" t="s">
        <v>624</v>
      </c>
      <c r="F552" s="489"/>
      <c r="G552" s="489" t="s">
        <v>1973</v>
      </c>
      <c r="H552" s="483"/>
      <c r="I552" s="480"/>
      <c r="J552" s="482"/>
      <c r="K552" s="479">
        <v>9.9516999999999994E-2</v>
      </c>
      <c r="L552" s="210">
        <v>337.45344290763131</v>
      </c>
      <c r="M552" s="210">
        <v>423.0996045</v>
      </c>
      <c r="N552" s="210">
        <v>41.094000000000001</v>
      </c>
      <c r="O552" s="479">
        <v>41.094000000000001</v>
      </c>
      <c r="P552" s="480">
        <v>423.0996045</v>
      </c>
      <c r="Q552" s="480">
        <v>337.40368440763132</v>
      </c>
      <c r="R552" s="479">
        <v>131.05989831999995</v>
      </c>
      <c r="S552" s="479">
        <v>131.10965681999994</v>
      </c>
      <c r="T552" s="479"/>
      <c r="U552" s="179">
        <v>62.581268453600117</v>
      </c>
      <c r="V552" s="179"/>
      <c r="W552" s="179"/>
    </row>
    <row r="553" spans="1:23" x14ac:dyDescent="0.25">
      <c r="A553" s="487" t="s">
        <v>3092</v>
      </c>
      <c r="B553" s="487" t="s">
        <v>3332</v>
      </c>
      <c r="C553" s="487" t="s">
        <v>2201</v>
      </c>
      <c r="D553" s="486">
        <v>1313</v>
      </c>
      <c r="E553" s="491" t="s">
        <v>3325</v>
      </c>
      <c r="F553" s="489"/>
      <c r="G553" s="489" t="s">
        <v>3083</v>
      </c>
      <c r="H553" s="483">
        <v>34</v>
      </c>
      <c r="I553" s="480"/>
      <c r="J553" s="482"/>
      <c r="K553" s="479">
        <v>0.29817100000000002</v>
      </c>
      <c r="L553" s="210">
        <v>337.2545989076313</v>
      </c>
      <c r="M553" s="210">
        <v>423.0996045</v>
      </c>
      <c r="N553" s="210">
        <v>41.094000000000001</v>
      </c>
      <c r="O553" s="479">
        <v>41.094000000000001</v>
      </c>
      <c r="P553" s="480">
        <v>423.0996045</v>
      </c>
      <c r="Q553" s="480">
        <v>337.10551340763129</v>
      </c>
      <c r="R553" s="479">
        <v>131.25874231999993</v>
      </c>
      <c r="S553" s="479">
        <v>131.40782781999994</v>
      </c>
      <c r="T553" s="479"/>
      <c r="U553" s="179">
        <v>62.780112453600097</v>
      </c>
      <c r="V553" s="179"/>
      <c r="W553" s="179"/>
    </row>
    <row r="554" spans="1:23" x14ac:dyDescent="0.25">
      <c r="A554" s="487"/>
      <c r="B554" s="487"/>
      <c r="C554" s="487"/>
      <c r="D554" s="486"/>
      <c r="E554" s="491" t="s">
        <v>624</v>
      </c>
      <c r="F554" s="489"/>
      <c r="G554" s="489"/>
      <c r="H554" s="483"/>
      <c r="I554" s="480"/>
      <c r="J554" s="482"/>
      <c r="K554" s="479">
        <v>0</v>
      </c>
      <c r="L554" s="210">
        <v>337.10551340763129</v>
      </c>
      <c r="M554" s="210">
        <v>423.0996045</v>
      </c>
      <c r="N554" s="210">
        <v>41.094000000000001</v>
      </c>
      <c r="O554" s="479">
        <v>41.094000000000001</v>
      </c>
      <c r="P554" s="480">
        <v>423.0996045</v>
      </c>
      <c r="Q554" s="480">
        <v>337.10551340763129</v>
      </c>
      <c r="R554" s="479">
        <v>131.40782781999994</v>
      </c>
      <c r="S554" s="479">
        <v>131.40782781999994</v>
      </c>
      <c r="T554" s="479"/>
      <c r="U554" s="179">
        <v>62.929197953600109</v>
      </c>
      <c r="V554" s="179"/>
      <c r="W554" s="179"/>
    </row>
    <row r="555" spans="1:23" x14ac:dyDescent="0.25">
      <c r="A555" s="487" t="s">
        <v>3092</v>
      </c>
      <c r="B555" s="487" t="s">
        <v>3332</v>
      </c>
      <c r="C555" s="487" t="s">
        <v>2185</v>
      </c>
      <c r="D555" s="486">
        <v>1314</v>
      </c>
      <c r="E555" s="491" t="s">
        <v>3324</v>
      </c>
      <c r="F555" s="489"/>
      <c r="G555" s="489" t="s">
        <v>2183</v>
      </c>
      <c r="H555" s="483"/>
      <c r="I555" s="480"/>
      <c r="J555" s="482"/>
      <c r="K555" s="479">
        <v>0</v>
      </c>
      <c r="L555" s="210">
        <v>337.10551340763129</v>
      </c>
      <c r="M555" s="210">
        <v>423.0996045</v>
      </c>
      <c r="N555" s="210">
        <v>41.094000000000001</v>
      </c>
      <c r="O555" s="479">
        <v>41.094000000000001</v>
      </c>
      <c r="P555" s="480">
        <v>423.0996045</v>
      </c>
      <c r="Q555" s="480">
        <v>337.10551340763129</v>
      </c>
      <c r="R555" s="479">
        <v>131.40782781999994</v>
      </c>
      <c r="S555" s="479">
        <v>131.40782781999994</v>
      </c>
      <c r="T555" s="479"/>
      <c r="U555" s="179">
        <v>62.929197953600109</v>
      </c>
      <c r="V555" s="179"/>
      <c r="W555" s="179"/>
    </row>
    <row r="556" spans="1:23" x14ac:dyDescent="0.25">
      <c r="A556" s="487"/>
      <c r="B556" s="487"/>
      <c r="C556" s="487"/>
      <c r="D556" s="486"/>
      <c r="E556" s="491"/>
      <c r="F556" s="489"/>
      <c r="G556" s="489" t="s">
        <v>1973</v>
      </c>
      <c r="H556" s="483"/>
      <c r="I556" s="480"/>
      <c r="J556" s="482"/>
      <c r="K556" s="479">
        <v>9.650984E-2</v>
      </c>
      <c r="L556" s="210">
        <v>337.05725848763132</v>
      </c>
      <c r="M556" s="210">
        <v>423.0996045</v>
      </c>
      <c r="N556" s="210">
        <v>41.094000000000001</v>
      </c>
      <c r="O556" s="479">
        <v>41.094000000000001</v>
      </c>
      <c r="P556" s="480">
        <v>423.0996045</v>
      </c>
      <c r="Q556" s="480">
        <v>337.00900356763128</v>
      </c>
      <c r="R556" s="479">
        <v>131.45608273999994</v>
      </c>
      <c r="S556" s="479">
        <v>131.50433765999995</v>
      </c>
      <c r="T556" s="479"/>
      <c r="U556" s="179">
        <v>62.977452873600114</v>
      </c>
      <c r="V556" s="179"/>
      <c r="W556" s="179"/>
    </row>
    <row r="557" spans="1:23" x14ac:dyDescent="0.25">
      <c r="A557" s="487" t="s">
        <v>3092</v>
      </c>
      <c r="B557" s="487" t="s">
        <v>3332</v>
      </c>
      <c r="C557" s="487" t="s">
        <v>111</v>
      </c>
      <c r="D557" s="486">
        <v>1315</v>
      </c>
      <c r="E557" s="491" t="s">
        <v>541</v>
      </c>
      <c r="F557" s="489" t="s">
        <v>3146</v>
      </c>
      <c r="G557" s="489" t="s">
        <v>3145</v>
      </c>
      <c r="H557" s="483">
        <v>40</v>
      </c>
      <c r="I557" s="480"/>
      <c r="J557" s="482"/>
      <c r="K557" s="479">
        <v>0</v>
      </c>
      <c r="L557" s="210">
        <v>337.00900356763128</v>
      </c>
      <c r="M557" s="210">
        <v>423.0996045</v>
      </c>
      <c r="N557" s="210">
        <v>41.094000000000001</v>
      </c>
      <c r="O557" s="479">
        <v>41.094000000000001</v>
      </c>
      <c r="P557" s="480">
        <v>423.0996045</v>
      </c>
      <c r="Q557" s="480">
        <v>337.00900356763128</v>
      </c>
      <c r="R557" s="479">
        <v>131.50433765999995</v>
      </c>
      <c r="S557" s="479">
        <v>131.50433765999995</v>
      </c>
      <c r="T557" s="479"/>
      <c r="U557" s="179">
        <v>63.02570779360012</v>
      </c>
      <c r="V557" s="179"/>
      <c r="W557" s="179"/>
    </row>
    <row r="558" spans="1:23" x14ac:dyDescent="0.25">
      <c r="A558" s="487"/>
      <c r="B558" s="487"/>
      <c r="C558" s="487"/>
      <c r="D558" s="486"/>
      <c r="E558" s="491"/>
      <c r="F558" s="489"/>
      <c r="G558" s="489" t="s">
        <v>3144</v>
      </c>
      <c r="H558" s="483"/>
      <c r="I558" s="480"/>
      <c r="J558" s="482"/>
      <c r="K558" s="479">
        <v>5.5879999999999999E-2</v>
      </c>
      <c r="L558" s="210">
        <v>336.98106356763128</v>
      </c>
      <c r="M558" s="210">
        <v>423.0996045</v>
      </c>
      <c r="N558" s="210">
        <v>41.094000000000001</v>
      </c>
      <c r="O558" s="479">
        <v>41.094000000000001</v>
      </c>
      <c r="P558" s="480">
        <v>423.0996045</v>
      </c>
      <c r="Q558" s="480">
        <v>336.95312356763128</v>
      </c>
      <c r="R558" s="479">
        <v>131.53227765999995</v>
      </c>
      <c r="S558" s="479">
        <v>131.56021765999995</v>
      </c>
      <c r="T558" s="479"/>
      <c r="U558" s="179">
        <v>63.053647793600121</v>
      </c>
      <c r="V558" s="179"/>
      <c r="W558" s="179"/>
    </row>
    <row r="559" spans="1:23" x14ac:dyDescent="0.25">
      <c r="A559" s="487"/>
      <c r="B559" s="487"/>
      <c r="C559" s="487"/>
      <c r="D559" s="486"/>
      <c r="E559" s="491" t="s">
        <v>624</v>
      </c>
      <c r="F559" s="489"/>
      <c r="G559" s="489" t="s">
        <v>3143</v>
      </c>
      <c r="H559" s="483">
        <v>40</v>
      </c>
      <c r="I559" s="480"/>
      <c r="J559" s="482"/>
      <c r="K559" s="479">
        <v>7.6135999999999981E-2</v>
      </c>
      <c r="L559" s="210">
        <v>336.91505556763127</v>
      </c>
      <c r="M559" s="210">
        <v>423.0996045</v>
      </c>
      <c r="N559" s="210">
        <v>41.094000000000001</v>
      </c>
      <c r="O559" s="479">
        <v>41.094000000000001</v>
      </c>
      <c r="P559" s="480">
        <v>423.0996045</v>
      </c>
      <c r="Q559" s="480">
        <v>336.87698756763126</v>
      </c>
      <c r="R559" s="479">
        <v>131.59828565999993</v>
      </c>
      <c r="S559" s="479">
        <v>131.63635365999994</v>
      </c>
      <c r="T559" s="479"/>
      <c r="U559" s="179">
        <v>63.119655793600103</v>
      </c>
      <c r="V559" s="179"/>
      <c r="W559" s="179"/>
    </row>
    <row r="560" spans="1:23" x14ac:dyDescent="0.25">
      <c r="A560" s="487" t="s">
        <v>3092</v>
      </c>
      <c r="B560" s="487" t="s">
        <v>3332</v>
      </c>
      <c r="C560" s="487" t="s">
        <v>3152</v>
      </c>
      <c r="D560" s="486">
        <v>1319</v>
      </c>
      <c r="E560" s="491" t="s">
        <v>3323</v>
      </c>
      <c r="F560" s="489" t="s">
        <v>2196</v>
      </c>
      <c r="G560" s="489" t="s">
        <v>2195</v>
      </c>
      <c r="H560" s="483">
        <v>40</v>
      </c>
      <c r="I560" s="480"/>
      <c r="J560" s="482"/>
      <c r="K560" s="479">
        <v>0.5</v>
      </c>
      <c r="L560" s="210">
        <v>336.62698756763126</v>
      </c>
      <c r="M560" s="210">
        <v>423.0996045</v>
      </c>
      <c r="N560" s="210">
        <v>41.094000000000001</v>
      </c>
      <c r="O560" s="479">
        <v>41.094000000000001</v>
      </c>
      <c r="P560" s="480">
        <v>423.0996045</v>
      </c>
      <c r="Q560" s="480">
        <v>336.37698756763126</v>
      </c>
      <c r="R560" s="479">
        <v>131.88635365999994</v>
      </c>
      <c r="S560" s="479">
        <v>132.13635365999994</v>
      </c>
      <c r="T560" s="479"/>
      <c r="U560" s="179">
        <v>63.407723793600113</v>
      </c>
      <c r="V560" s="179"/>
      <c r="W560" s="179"/>
    </row>
    <row r="561" spans="1:23" x14ac:dyDescent="0.25">
      <c r="A561" s="487"/>
      <c r="B561" s="487"/>
      <c r="C561" s="487"/>
      <c r="D561" s="486"/>
      <c r="E561" s="491" t="s">
        <v>624</v>
      </c>
      <c r="F561" s="489"/>
      <c r="G561" s="489" t="s">
        <v>3140</v>
      </c>
      <c r="H561" s="483">
        <v>40</v>
      </c>
      <c r="I561" s="480"/>
      <c r="J561" s="482"/>
      <c r="K561" s="479">
        <v>7.6135999999999981E-2</v>
      </c>
      <c r="L561" s="210">
        <v>336.33891956763125</v>
      </c>
      <c r="M561" s="210">
        <v>423.0996045</v>
      </c>
      <c r="N561" s="210">
        <v>41.094000000000001</v>
      </c>
      <c r="O561" s="479">
        <v>41.094000000000001</v>
      </c>
      <c r="P561" s="480">
        <v>423.0996045</v>
      </c>
      <c r="Q561" s="480">
        <v>336.30085156763124</v>
      </c>
      <c r="R561" s="479">
        <v>132.17442165999992</v>
      </c>
      <c r="S561" s="479">
        <v>132.21248965999993</v>
      </c>
      <c r="T561" s="479"/>
      <c r="U561" s="179">
        <v>63.695791793600094</v>
      </c>
      <c r="V561" s="179"/>
      <c r="W561" s="179"/>
    </row>
    <row r="562" spans="1:23" x14ac:dyDescent="0.25">
      <c r="A562" s="487"/>
      <c r="B562" s="487"/>
      <c r="C562" s="487"/>
      <c r="D562" s="486"/>
      <c r="E562" s="491"/>
      <c r="F562" s="489"/>
      <c r="G562" s="489" t="s">
        <v>1973</v>
      </c>
      <c r="H562" s="483"/>
      <c r="I562" s="480"/>
      <c r="J562" s="482"/>
      <c r="K562" s="479">
        <v>9.9516999999999994E-2</v>
      </c>
      <c r="L562" s="210">
        <v>336.25109306763125</v>
      </c>
      <c r="M562" s="210">
        <v>423.0996045</v>
      </c>
      <c r="N562" s="210">
        <v>41.094000000000001</v>
      </c>
      <c r="O562" s="479">
        <v>41.094000000000001</v>
      </c>
      <c r="P562" s="480">
        <v>423.0996045</v>
      </c>
      <c r="Q562" s="480">
        <v>336.20133456763125</v>
      </c>
      <c r="R562" s="479">
        <v>132.26224815999993</v>
      </c>
      <c r="S562" s="479">
        <v>132.31200665999992</v>
      </c>
      <c r="T562" s="479"/>
      <c r="U562" s="179">
        <v>63.783618293600099</v>
      </c>
      <c r="V562" s="179"/>
      <c r="W562" s="179"/>
    </row>
    <row r="563" spans="1:23" x14ac:dyDescent="0.25">
      <c r="A563" s="487" t="s">
        <v>3092</v>
      </c>
      <c r="B563" s="487" t="s">
        <v>3332</v>
      </c>
      <c r="C563" s="487" t="s">
        <v>2194</v>
      </c>
      <c r="D563" s="486">
        <v>1325</v>
      </c>
      <c r="E563" s="491" t="s">
        <v>3322</v>
      </c>
      <c r="F563" s="489"/>
      <c r="G563" s="489" t="s">
        <v>3083</v>
      </c>
      <c r="H563" s="483">
        <v>34</v>
      </c>
      <c r="I563" s="480"/>
      <c r="J563" s="482"/>
      <c r="K563" s="479">
        <v>0.29817100000000002</v>
      </c>
      <c r="L563" s="210">
        <v>336.05224906763124</v>
      </c>
      <c r="M563" s="210">
        <v>423.0996045</v>
      </c>
      <c r="N563" s="210">
        <v>41.094000000000001</v>
      </c>
      <c r="O563" s="479">
        <v>41.094000000000001</v>
      </c>
      <c r="P563" s="480">
        <v>423.0996045</v>
      </c>
      <c r="Q563" s="480">
        <v>335.90316356763122</v>
      </c>
      <c r="R563" s="479">
        <v>132.46109215999991</v>
      </c>
      <c r="S563" s="479">
        <v>132.61017765999992</v>
      </c>
      <c r="T563" s="479"/>
      <c r="U563" s="179">
        <v>63.982462293600079</v>
      </c>
      <c r="V563" s="179"/>
      <c r="W563" s="179"/>
    </row>
    <row r="564" spans="1:23" x14ac:dyDescent="0.25">
      <c r="A564" s="487"/>
      <c r="B564" s="487"/>
      <c r="C564" s="487"/>
      <c r="D564" s="486"/>
      <c r="E564" s="491" t="s">
        <v>624</v>
      </c>
      <c r="F564" s="489"/>
      <c r="G564" s="489"/>
      <c r="H564" s="483"/>
      <c r="I564" s="480"/>
      <c r="J564" s="482"/>
      <c r="K564" s="479">
        <v>0</v>
      </c>
      <c r="L564" s="210">
        <v>335.90316356763122</v>
      </c>
      <c r="M564" s="210">
        <v>423.0996045</v>
      </c>
      <c r="N564" s="210">
        <v>41.094000000000001</v>
      </c>
      <c r="O564" s="479">
        <v>41.094000000000001</v>
      </c>
      <c r="P564" s="480">
        <v>423.0996045</v>
      </c>
      <c r="Q564" s="480">
        <v>335.90316356763122</v>
      </c>
      <c r="R564" s="479">
        <v>132.61017765999992</v>
      </c>
      <c r="S564" s="479">
        <v>132.61017765999992</v>
      </c>
      <c r="T564" s="479"/>
      <c r="U564" s="179">
        <v>64.131547793600092</v>
      </c>
      <c r="V564" s="179"/>
      <c r="W564" s="179"/>
    </row>
    <row r="565" spans="1:23" x14ac:dyDescent="0.25">
      <c r="A565" s="487"/>
      <c r="B565" s="487"/>
      <c r="C565" s="487"/>
      <c r="D565" s="486"/>
      <c r="E565" s="491" t="s">
        <v>624</v>
      </c>
      <c r="F565" s="489"/>
      <c r="G565" s="489"/>
      <c r="H565" s="483"/>
      <c r="I565" s="480"/>
      <c r="J565" s="482"/>
      <c r="K565" s="479">
        <v>0</v>
      </c>
      <c r="L565" s="210">
        <v>335.90316356763122</v>
      </c>
      <c r="M565" s="210">
        <v>423.0996045</v>
      </c>
      <c r="N565" s="210">
        <v>41.094000000000001</v>
      </c>
      <c r="O565" s="479">
        <v>41.094000000000001</v>
      </c>
      <c r="P565" s="480">
        <v>423.0996045</v>
      </c>
      <c r="Q565" s="480">
        <v>335.90316356763122</v>
      </c>
      <c r="R565" s="479">
        <v>132.61017765999992</v>
      </c>
      <c r="S565" s="479">
        <v>132.61017765999992</v>
      </c>
      <c r="T565" s="479"/>
      <c r="U565" s="179">
        <v>64.131547793600092</v>
      </c>
      <c r="V565" s="179"/>
      <c r="W565" s="179"/>
    </row>
    <row r="566" spans="1:23" x14ac:dyDescent="0.25">
      <c r="A566" s="487"/>
      <c r="B566" s="487"/>
      <c r="C566" s="487"/>
      <c r="D566" s="486"/>
      <c r="E566" s="491" t="s">
        <v>624</v>
      </c>
      <c r="F566" s="489"/>
      <c r="G566" s="489" t="s">
        <v>1973</v>
      </c>
      <c r="H566" s="483"/>
      <c r="I566" s="480"/>
      <c r="J566" s="482"/>
      <c r="K566" s="479">
        <v>9.9516999999999994E-2</v>
      </c>
      <c r="L566" s="210">
        <v>335.85340506763123</v>
      </c>
      <c r="M566" s="210">
        <v>423.0996045</v>
      </c>
      <c r="N566" s="210">
        <v>41.094000000000001</v>
      </c>
      <c r="O566" s="479">
        <v>41.094000000000001</v>
      </c>
      <c r="P566" s="480">
        <v>423.0996045</v>
      </c>
      <c r="Q566" s="480">
        <v>335.80364656763123</v>
      </c>
      <c r="R566" s="479">
        <v>132.65993615999992</v>
      </c>
      <c r="S566" s="479">
        <v>132.70969465999991</v>
      </c>
      <c r="T566" s="479"/>
      <c r="U566" s="179">
        <v>64.181306293600088</v>
      </c>
      <c r="V566" s="179"/>
      <c r="W566" s="179"/>
    </row>
    <row r="567" spans="1:23" x14ac:dyDescent="0.25">
      <c r="A567" s="487" t="s">
        <v>3092</v>
      </c>
      <c r="B567" s="487" t="s">
        <v>3332</v>
      </c>
      <c r="C567" s="487" t="s">
        <v>2192</v>
      </c>
      <c r="D567" s="486">
        <v>1329</v>
      </c>
      <c r="E567" s="491" t="s">
        <v>3321</v>
      </c>
      <c r="F567" s="489"/>
      <c r="G567" s="489" t="s">
        <v>3083</v>
      </c>
      <c r="H567" s="483">
        <v>34</v>
      </c>
      <c r="I567" s="480"/>
      <c r="J567" s="482"/>
      <c r="K567" s="479">
        <v>0.29817100000000002</v>
      </c>
      <c r="L567" s="210">
        <v>335.65456106763122</v>
      </c>
      <c r="M567" s="210">
        <v>423.0996045</v>
      </c>
      <c r="N567" s="210">
        <v>41.094000000000001</v>
      </c>
      <c r="O567" s="479">
        <v>41.094000000000001</v>
      </c>
      <c r="P567" s="480">
        <v>423.0996045</v>
      </c>
      <c r="Q567" s="480">
        <v>335.50547556763121</v>
      </c>
      <c r="R567" s="479">
        <v>132.8587801599999</v>
      </c>
      <c r="S567" s="479">
        <v>133.00786565999991</v>
      </c>
      <c r="T567" s="479"/>
      <c r="U567" s="179">
        <v>64.380150293600067</v>
      </c>
      <c r="V567" s="179"/>
      <c r="W567" s="179"/>
    </row>
    <row r="568" spans="1:23" x14ac:dyDescent="0.25">
      <c r="A568" s="487"/>
      <c r="B568" s="487"/>
      <c r="C568" s="487"/>
      <c r="D568" s="486"/>
      <c r="E568" s="491" t="s">
        <v>624</v>
      </c>
      <c r="F568" s="489"/>
      <c r="G568" s="489"/>
      <c r="H568" s="483"/>
      <c r="I568" s="480"/>
      <c r="J568" s="482"/>
      <c r="K568" s="479">
        <v>0</v>
      </c>
      <c r="L568" s="210">
        <v>335.50547556763121</v>
      </c>
      <c r="M568" s="210">
        <v>423.0996045</v>
      </c>
      <c r="N568" s="210">
        <v>41.094000000000001</v>
      </c>
      <c r="O568" s="479">
        <v>41.094000000000001</v>
      </c>
      <c r="P568" s="480">
        <v>423.0996045</v>
      </c>
      <c r="Q568" s="480">
        <v>335.50547556763121</v>
      </c>
      <c r="R568" s="479">
        <v>133.00786565999991</v>
      </c>
      <c r="S568" s="479">
        <v>133.00786565999991</v>
      </c>
      <c r="T568" s="479"/>
      <c r="U568" s="179">
        <v>64.52923579360008</v>
      </c>
      <c r="V568" s="179"/>
      <c r="W568" s="179"/>
    </row>
    <row r="569" spans="1:23" x14ac:dyDescent="0.25">
      <c r="A569" s="487"/>
      <c r="B569" s="487"/>
      <c r="C569" s="487"/>
      <c r="D569" s="486"/>
      <c r="E569" s="491" t="s">
        <v>624</v>
      </c>
      <c r="F569" s="489"/>
      <c r="G569" s="489"/>
      <c r="H569" s="483"/>
      <c r="I569" s="480"/>
      <c r="J569" s="482"/>
      <c r="K569" s="479">
        <v>0</v>
      </c>
      <c r="L569" s="210">
        <v>335.50547556763121</v>
      </c>
      <c r="M569" s="210">
        <v>423.0996045</v>
      </c>
      <c r="N569" s="210">
        <v>41.094000000000001</v>
      </c>
      <c r="O569" s="479">
        <v>41.094000000000001</v>
      </c>
      <c r="P569" s="480">
        <v>423.0996045</v>
      </c>
      <c r="Q569" s="480">
        <v>335.50547556763121</v>
      </c>
      <c r="R569" s="479">
        <v>133.00786565999991</v>
      </c>
      <c r="S569" s="479">
        <v>133.00786565999991</v>
      </c>
      <c r="T569" s="479"/>
      <c r="U569" s="179">
        <v>64.52923579360008</v>
      </c>
      <c r="V569" s="179"/>
      <c r="W569" s="179"/>
    </row>
    <row r="570" spans="1:23" x14ac:dyDescent="0.25">
      <c r="A570" s="487"/>
      <c r="B570" s="487"/>
      <c r="C570" s="487"/>
      <c r="D570" s="486"/>
      <c r="E570" s="491" t="s">
        <v>624</v>
      </c>
      <c r="F570" s="489"/>
      <c r="G570" s="489" t="s">
        <v>1973</v>
      </c>
      <c r="H570" s="483"/>
      <c r="I570" s="480"/>
      <c r="J570" s="482"/>
      <c r="K570" s="479">
        <v>9.9516999999999994E-2</v>
      </c>
      <c r="L570" s="210">
        <v>335.45571706763121</v>
      </c>
      <c r="M570" s="210">
        <v>423.0996045</v>
      </c>
      <c r="N570" s="210">
        <v>41.094000000000001</v>
      </c>
      <c r="O570" s="479">
        <v>41.094000000000001</v>
      </c>
      <c r="P570" s="480">
        <v>423.0996045</v>
      </c>
      <c r="Q570" s="480">
        <v>335.40595856763122</v>
      </c>
      <c r="R570" s="479">
        <v>133.0576241599999</v>
      </c>
      <c r="S570" s="479">
        <v>133.1073826599999</v>
      </c>
      <c r="T570" s="479"/>
      <c r="U570" s="179">
        <v>64.578994293600076</v>
      </c>
      <c r="V570" s="179"/>
      <c r="W570" s="179"/>
    </row>
    <row r="571" spans="1:23" x14ac:dyDescent="0.25">
      <c r="A571" s="487" t="s">
        <v>3092</v>
      </c>
      <c r="B571" s="487" t="s">
        <v>3332</v>
      </c>
      <c r="C571" s="487" t="s">
        <v>2190</v>
      </c>
      <c r="D571" s="486">
        <v>1333</v>
      </c>
      <c r="E571" s="491" t="s">
        <v>3320</v>
      </c>
      <c r="F571" s="489"/>
      <c r="G571" s="489" t="s">
        <v>3083</v>
      </c>
      <c r="H571" s="483">
        <v>34</v>
      </c>
      <c r="I571" s="480"/>
      <c r="J571" s="482"/>
      <c r="K571" s="479">
        <v>0.29817100000000002</v>
      </c>
      <c r="L571" s="210">
        <v>335.2568730676312</v>
      </c>
      <c r="M571" s="210">
        <v>423.0996045</v>
      </c>
      <c r="N571" s="210">
        <v>41.094000000000001</v>
      </c>
      <c r="O571" s="479">
        <v>41.094000000000001</v>
      </c>
      <c r="P571" s="480">
        <v>423.0996045</v>
      </c>
      <c r="Q571" s="480">
        <v>335.10778756763119</v>
      </c>
      <c r="R571" s="479">
        <v>133.25646815999988</v>
      </c>
      <c r="S571" s="479">
        <v>133.4055536599999</v>
      </c>
      <c r="T571" s="479"/>
      <c r="U571" s="179">
        <v>64.777838293600055</v>
      </c>
      <c r="V571" s="179"/>
      <c r="W571" s="179"/>
    </row>
    <row r="572" spans="1:23" x14ac:dyDescent="0.25">
      <c r="A572" s="487"/>
      <c r="B572" s="487"/>
      <c r="C572" s="487"/>
      <c r="D572" s="486"/>
      <c r="E572" s="491" t="s">
        <v>624</v>
      </c>
      <c r="F572" s="489"/>
      <c r="G572" s="489"/>
      <c r="H572" s="483"/>
      <c r="I572" s="480"/>
      <c r="J572" s="482"/>
      <c r="K572" s="479">
        <v>0</v>
      </c>
      <c r="L572" s="210">
        <v>335.10778756763119</v>
      </c>
      <c r="M572" s="210">
        <v>423.0996045</v>
      </c>
      <c r="N572" s="210">
        <v>41.094000000000001</v>
      </c>
      <c r="O572" s="479">
        <v>41.094000000000001</v>
      </c>
      <c r="P572" s="480">
        <v>423.0996045</v>
      </c>
      <c r="Q572" s="480">
        <v>335.10778756763119</v>
      </c>
      <c r="R572" s="479">
        <v>133.4055536599999</v>
      </c>
      <c r="S572" s="479">
        <v>133.4055536599999</v>
      </c>
      <c r="T572" s="479"/>
      <c r="U572" s="179">
        <v>64.926923793600068</v>
      </c>
      <c r="V572" s="179"/>
      <c r="W572" s="179"/>
    </row>
    <row r="573" spans="1:23" x14ac:dyDescent="0.25">
      <c r="A573" s="487" t="s">
        <v>3092</v>
      </c>
      <c r="B573" s="487" t="s">
        <v>3332</v>
      </c>
      <c r="C573" s="487" t="s">
        <v>2185</v>
      </c>
      <c r="D573" s="486">
        <v>1334</v>
      </c>
      <c r="E573" s="491" t="s">
        <v>3319</v>
      </c>
      <c r="F573" s="489"/>
      <c r="G573" s="489" t="s">
        <v>2183</v>
      </c>
      <c r="H573" s="483"/>
      <c r="I573" s="480"/>
      <c r="J573" s="482"/>
      <c r="K573" s="479">
        <v>0</v>
      </c>
      <c r="L573" s="210">
        <v>335.10778756763119</v>
      </c>
      <c r="M573" s="210">
        <v>423.0996045</v>
      </c>
      <c r="N573" s="210">
        <v>41.094000000000001</v>
      </c>
      <c r="O573" s="479">
        <v>41.094000000000001</v>
      </c>
      <c r="P573" s="480">
        <v>423.0996045</v>
      </c>
      <c r="Q573" s="480">
        <v>335.10778756763119</v>
      </c>
      <c r="R573" s="479">
        <v>133.4055536599999</v>
      </c>
      <c r="S573" s="479">
        <v>133.4055536599999</v>
      </c>
      <c r="T573" s="479"/>
      <c r="U573" s="179">
        <v>64.926923793600068</v>
      </c>
      <c r="V573" s="179"/>
      <c r="W573" s="179"/>
    </row>
    <row r="574" spans="1:23" x14ac:dyDescent="0.25">
      <c r="A574" s="487"/>
      <c r="B574" s="487"/>
      <c r="C574" s="487"/>
      <c r="D574" s="486"/>
      <c r="E574" s="491"/>
      <c r="F574" s="489"/>
      <c r="G574" s="489" t="s">
        <v>1973</v>
      </c>
      <c r="H574" s="483"/>
      <c r="I574" s="480"/>
      <c r="J574" s="482"/>
      <c r="K574" s="479">
        <v>9.650984E-2</v>
      </c>
      <c r="L574" s="210">
        <v>335.05953264763116</v>
      </c>
      <c r="M574" s="210">
        <v>423.0996045</v>
      </c>
      <c r="N574" s="210">
        <v>41.094000000000001</v>
      </c>
      <c r="O574" s="479">
        <v>41.094000000000001</v>
      </c>
      <c r="P574" s="480">
        <v>423.0996045</v>
      </c>
      <c r="Q574" s="480">
        <v>335.01127772763118</v>
      </c>
      <c r="R574" s="479">
        <v>133.4538085799999</v>
      </c>
      <c r="S574" s="479">
        <v>133.50206349999991</v>
      </c>
      <c r="T574" s="479"/>
      <c r="U574" s="179">
        <v>64.975178713600073</v>
      </c>
      <c r="V574" s="179"/>
      <c r="W574" s="179"/>
    </row>
    <row r="575" spans="1:23" x14ac:dyDescent="0.25">
      <c r="A575" s="487" t="s">
        <v>3092</v>
      </c>
      <c r="B575" s="487" t="s">
        <v>3332</v>
      </c>
      <c r="C575" s="487" t="s">
        <v>111</v>
      </c>
      <c r="D575" s="486">
        <v>1335</v>
      </c>
      <c r="E575" s="491" t="s">
        <v>546</v>
      </c>
      <c r="F575" s="489" t="s">
        <v>3146</v>
      </c>
      <c r="G575" s="489" t="s">
        <v>3145</v>
      </c>
      <c r="H575" s="483">
        <v>40</v>
      </c>
      <c r="I575" s="480"/>
      <c r="J575" s="482"/>
      <c r="K575" s="479">
        <v>0</v>
      </c>
      <c r="L575" s="210">
        <v>335.01127772763118</v>
      </c>
      <c r="M575" s="210">
        <v>423.0996045</v>
      </c>
      <c r="N575" s="210">
        <v>41.094000000000001</v>
      </c>
      <c r="O575" s="479">
        <v>41.094000000000001</v>
      </c>
      <c r="P575" s="480">
        <v>423.0996045</v>
      </c>
      <c r="Q575" s="480">
        <v>335.01127772763118</v>
      </c>
      <c r="R575" s="479">
        <v>133.50206349999991</v>
      </c>
      <c r="S575" s="479">
        <v>133.50206349999991</v>
      </c>
      <c r="T575" s="479"/>
      <c r="U575" s="179">
        <v>65.023433633600078</v>
      </c>
      <c r="V575" s="179"/>
      <c r="W575" s="179"/>
    </row>
    <row r="576" spans="1:23" x14ac:dyDescent="0.25">
      <c r="A576" s="487"/>
      <c r="B576" s="487"/>
      <c r="C576" s="487"/>
      <c r="D576" s="486"/>
      <c r="E576" s="491"/>
      <c r="F576" s="489"/>
      <c r="G576" s="489" t="s">
        <v>3144</v>
      </c>
      <c r="H576" s="483"/>
      <c r="I576" s="480"/>
      <c r="J576" s="482"/>
      <c r="K576" s="479">
        <v>5.5879999999999999E-2</v>
      </c>
      <c r="L576" s="210">
        <v>334.98333772763118</v>
      </c>
      <c r="M576" s="210">
        <v>423.0996045</v>
      </c>
      <c r="N576" s="210">
        <v>41.094000000000001</v>
      </c>
      <c r="O576" s="479">
        <v>41.094000000000001</v>
      </c>
      <c r="P576" s="480">
        <v>423.0996045</v>
      </c>
      <c r="Q576" s="480">
        <v>334.95539772763118</v>
      </c>
      <c r="R576" s="479">
        <v>133.53000349999991</v>
      </c>
      <c r="S576" s="479">
        <v>133.55794349999991</v>
      </c>
      <c r="T576" s="479"/>
      <c r="U576" s="179">
        <v>65.051373633600079</v>
      </c>
      <c r="V576" s="179"/>
      <c r="W576" s="179"/>
    </row>
    <row r="577" spans="1:23" x14ac:dyDescent="0.25">
      <c r="A577" s="487"/>
      <c r="B577" s="487"/>
      <c r="C577" s="487"/>
      <c r="D577" s="486"/>
      <c r="E577" s="491" t="s">
        <v>624</v>
      </c>
      <c r="F577" s="489"/>
      <c r="G577" s="489" t="s">
        <v>3143</v>
      </c>
      <c r="H577" s="483"/>
      <c r="I577" s="480"/>
      <c r="J577" s="482"/>
      <c r="K577" s="479">
        <v>7.6135999999999981E-2</v>
      </c>
      <c r="L577" s="210">
        <v>334.91732972763117</v>
      </c>
      <c r="M577" s="210">
        <v>423.0996045</v>
      </c>
      <c r="N577" s="210">
        <v>41.094000000000001</v>
      </c>
      <c r="O577" s="479">
        <v>41.094000000000001</v>
      </c>
      <c r="P577" s="480">
        <v>423.0996045</v>
      </c>
      <c r="Q577" s="480">
        <v>334.87926172763116</v>
      </c>
      <c r="R577" s="479">
        <v>133.59601149999989</v>
      </c>
      <c r="S577" s="479">
        <v>133.6340794999999</v>
      </c>
      <c r="T577" s="479"/>
      <c r="U577" s="179">
        <v>65.117381633600061</v>
      </c>
      <c r="V577" s="179"/>
      <c r="W577" s="179"/>
    </row>
    <row r="578" spans="1:23" x14ac:dyDescent="0.25">
      <c r="A578" s="487" t="s">
        <v>3092</v>
      </c>
      <c r="B578" s="487" t="s">
        <v>3332</v>
      </c>
      <c r="C578" s="487" t="s">
        <v>3142</v>
      </c>
      <c r="D578" s="486">
        <v>1339</v>
      </c>
      <c r="E578" s="491" t="s">
        <v>3318</v>
      </c>
      <c r="F578" s="489" t="s">
        <v>2196</v>
      </c>
      <c r="G578" s="489" t="s">
        <v>2195</v>
      </c>
      <c r="H578" s="483">
        <v>40</v>
      </c>
      <c r="I578" s="480"/>
      <c r="J578" s="482"/>
      <c r="K578" s="479">
        <v>0.5</v>
      </c>
      <c r="L578" s="210">
        <v>334.62926172763116</v>
      </c>
      <c r="M578" s="210">
        <v>423.0996045</v>
      </c>
      <c r="N578" s="210">
        <v>41.094000000000001</v>
      </c>
      <c r="O578" s="479">
        <v>41.094000000000001</v>
      </c>
      <c r="P578" s="480">
        <v>423.0996045</v>
      </c>
      <c r="Q578" s="480">
        <v>334.37926172763116</v>
      </c>
      <c r="R578" s="479">
        <v>133.8840794999999</v>
      </c>
      <c r="S578" s="479">
        <v>134.1340794999999</v>
      </c>
      <c r="T578" s="479"/>
      <c r="U578" s="179">
        <v>65.405449633600071</v>
      </c>
      <c r="V578" s="179"/>
      <c r="W578" s="179"/>
    </row>
    <row r="579" spans="1:23" x14ac:dyDescent="0.25">
      <c r="A579" s="487"/>
      <c r="B579" s="487"/>
      <c r="C579" s="487"/>
      <c r="D579" s="486"/>
      <c r="E579" s="491" t="s">
        <v>624</v>
      </c>
      <c r="F579" s="489"/>
      <c r="G579" s="489" t="s">
        <v>3140</v>
      </c>
      <c r="H579" s="483"/>
      <c r="I579" s="480"/>
      <c r="J579" s="482"/>
      <c r="K579" s="479">
        <v>7.6135999999999981E-2</v>
      </c>
      <c r="L579" s="210">
        <v>334.34119372763115</v>
      </c>
      <c r="M579" s="210">
        <v>423.0996045</v>
      </c>
      <c r="N579" s="210">
        <v>41.094000000000001</v>
      </c>
      <c r="O579" s="479">
        <v>41.094000000000001</v>
      </c>
      <c r="P579" s="480">
        <v>423.0996045</v>
      </c>
      <c r="Q579" s="480">
        <v>334.30312572763114</v>
      </c>
      <c r="R579" s="479">
        <v>134.17214749999988</v>
      </c>
      <c r="S579" s="479">
        <v>134.21021549999989</v>
      </c>
      <c r="T579" s="479"/>
      <c r="U579" s="179">
        <v>65.693517633600052</v>
      </c>
      <c r="V579" s="179"/>
      <c r="W579" s="179"/>
    </row>
    <row r="580" spans="1:23" x14ac:dyDescent="0.25">
      <c r="A580" s="487"/>
      <c r="B580" s="487"/>
      <c r="C580" s="487"/>
      <c r="D580" s="486"/>
      <c r="E580" s="491"/>
      <c r="F580" s="489"/>
      <c r="G580" s="489" t="s">
        <v>1973</v>
      </c>
      <c r="H580" s="483"/>
      <c r="I580" s="480"/>
      <c r="J580" s="482"/>
      <c r="K580" s="479">
        <v>9.9516999999999994E-2</v>
      </c>
      <c r="L580" s="210">
        <v>334.25336722763114</v>
      </c>
      <c r="M580" s="210">
        <v>423.0996045</v>
      </c>
      <c r="N580" s="210">
        <v>41.094000000000001</v>
      </c>
      <c r="O580" s="479">
        <v>41.094000000000001</v>
      </c>
      <c r="P580" s="480">
        <v>423.0996045</v>
      </c>
      <c r="Q580" s="480">
        <v>334.20360872763115</v>
      </c>
      <c r="R580" s="479">
        <v>134.25997399999989</v>
      </c>
      <c r="S580" s="479">
        <v>134.30973249999988</v>
      </c>
      <c r="T580" s="479"/>
      <c r="U580" s="179">
        <v>65.781344133600058</v>
      </c>
      <c r="V580" s="179"/>
      <c r="W580" s="179"/>
    </row>
    <row r="581" spans="1:23" x14ac:dyDescent="0.25">
      <c r="A581" s="487" t="s">
        <v>3092</v>
      </c>
      <c r="B581" s="487" t="s">
        <v>3332</v>
      </c>
      <c r="C581" s="487" t="s">
        <v>2188</v>
      </c>
      <c r="D581" s="486">
        <v>1345</v>
      </c>
      <c r="E581" s="491" t="s">
        <v>3317</v>
      </c>
      <c r="F581" s="489"/>
      <c r="G581" s="489" t="s">
        <v>3083</v>
      </c>
      <c r="H581" s="483">
        <v>34</v>
      </c>
      <c r="I581" s="480"/>
      <c r="J581" s="482"/>
      <c r="K581" s="479">
        <v>0.29817100000000002</v>
      </c>
      <c r="L581" s="210">
        <v>334.05452322763114</v>
      </c>
      <c r="M581" s="210">
        <v>423.0996045</v>
      </c>
      <c r="N581" s="210">
        <v>41.094000000000001</v>
      </c>
      <c r="O581" s="479">
        <v>41.094000000000001</v>
      </c>
      <c r="P581" s="480">
        <v>423.0996045</v>
      </c>
      <c r="Q581" s="480">
        <v>333.90543772763112</v>
      </c>
      <c r="R581" s="479">
        <v>134.45881799999987</v>
      </c>
      <c r="S581" s="479">
        <v>134.60790349999988</v>
      </c>
      <c r="T581" s="479"/>
      <c r="U581" s="179">
        <v>65.980188133600038</v>
      </c>
      <c r="V581" s="179"/>
      <c r="W581" s="179"/>
    </row>
    <row r="582" spans="1:23" x14ac:dyDescent="0.25">
      <c r="A582" s="487"/>
      <c r="B582" s="487"/>
      <c r="C582" s="487"/>
      <c r="D582" s="486"/>
      <c r="E582" s="491" t="s">
        <v>624</v>
      </c>
      <c r="F582" s="489"/>
      <c r="G582" s="489"/>
      <c r="H582" s="483"/>
      <c r="I582" s="480"/>
      <c r="J582" s="482"/>
      <c r="K582" s="479">
        <v>0</v>
      </c>
      <c r="L582" s="210">
        <v>333.90543772763112</v>
      </c>
      <c r="M582" s="210">
        <v>423.0996045</v>
      </c>
      <c r="N582" s="210">
        <v>41.094000000000001</v>
      </c>
      <c r="O582" s="479">
        <v>41.094000000000001</v>
      </c>
      <c r="P582" s="480">
        <v>423.0996045</v>
      </c>
      <c r="Q582" s="480">
        <v>333.90543772763112</v>
      </c>
      <c r="R582" s="479">
        <v>134.60790349999988</v>
      </c>
      <c r="S582" s="479">
        <v>134.60790349999988</v>
      </c>
      <c r="T582" s="479"/>
      <c r="U582" s="179">
        <v>66.12927363360005</v>
      </c>
      <c r="V582" s="179"/>
      <c r="W582" s="179"/>
    </row>
    <row r="583" spans="1:23" x14ac:dyDescent="0.25">
      <c r="A583" s="487"/>
      <c r="B583" s="487"/>
      <c r="C583" s="487"/>
      <c r="D583" s="486"/>
      <c r="E583" s="491" t="s">
        <v>624</v>
      </c>
      <c r="F583" s="489"/>
      <c r="G583" s="489"/>
      <c r="H583" s="483"/>
      <c r="I583" s="480"/>
      <c r="J583" s="482"/>
      <c r="K583" s="479">
        <v>0</v>
      </c>
      <c r="L583" s="210">
        <v>333.90543772763112</v>
      </c>
      <c r="M583" s="210">
        <v>423.0996045</v>
      </c>
      <c r="N583" s="210">
        <v>41.094000000000001</v>
      </c>
      <c r="O583" s="479">
        <v>41.094000000000001</v>
      </c>
      <c r="P583" s="480">
        <v>423.0996045</v>
      </c>
      <c r="Q583" s="480">
        <v>333.90543772763112</v>
      </c>
      <c r="R583" s="479">
        <v>134.60790349999988</v>
      </c>
      <c r="S583" s="479">
        <v>134.60790349999988</v>
      </c>
      <c r="T583" s="479"/>
      <c r="U583" s="179">
        <v>66.12927363360005</v>
      </c>
      <c r="V583" s="179"/>
      <c r="W583" s="179"/>
    </row>
    <row r="584" spans="1:23" x14ac:dyDescent="0.2">
      <c r="A584" s="487"/>
      <c r="B584" s="487"/>
      <c r="C584" s="487"/>
      <c r="D584" s="486"/>
      <c r="E584" s="490" t="s">
        <v>624</v>
      </c>
      <c r="F584" s="489"/>
      <c r="G584" s="489" t="s">
        <v>2209</v>
      </c>
      <c r="H584" s="483"/>
      <c r="I584" s="488"/>
      <c r="J584" s="482"/>
      <c r="K584" s="481">
        <v>0.19082200000000005</v>
      </c>
      <c r="L584" s="210">
        <v>333.81002672763111</v>
      </c>
      <c r="M584" s="210">
        <v>423.0996045</v>
      </c>
      <c r="N584" s="210">
        <v>41.094000000000001</v>
      </c>
      <c r="O584" s="479">
        <v>41.094000000000001</v>
      </c>
      <c r="P584" s="480">
        <v>423.0996045</v>
      </c>
      <c r="Q584" s="480">
        <v>333.7146157276311</v>
      </c>
      <c r="R584" s="479">
        <v>134.70331449999986</v>
      </c>
      <c r="S584" s="479">
        <v>134.79872549999988</v>
      </c>
      <c r="T584" s="488"/>
      <c r="U584" s="179">
        <v>66.224684633600035</v>
      </c>
      <c r="V584" s="179"/>
      <c r="W584" s="179"/>
    </row>
    <row r="585" spans="1:23" x14ac:dyDescent="0.2">
      <c r="A585" s="487" t="s">
        <v>3092</v>
      </c>
      <c r="B585" s="487" t="s">
        <v>3332</v>
      </c>
      <c r="C585" s="487" t="s">
        <v>1992</v>
      </c>
      <c r="D585" s="486">
        <v>1348</v>
      </c>
      <c r="E585" s="479" t="s">
        <v>3316</v>
      </c>
      <c r="F585" s="485"/>
      <c r="G585" s="484" t="s">
        <v>1989</v>
      </c>
      <c r="H585" s="483">
        <v>40</v>
      </c>
      <c r="I585" s="480"/>
      <c r="J585" s="482"/>
      <c r="K585" s="481">
        <v>5.7403999999999997E-2</v>
      </c>
      <c r="L585" s="210">
        <v>333.68591372763109</v>
      </c>
      <c r="M585" s="210">
        <v>423.0996045</v>
      </c>
      <c r="N585" s="210">
        <v>41.094000000000001</v>
      </c>
      <c r="O585" s="479">
        <v>41.094000000000001</v>
      </c>
      <c r="P585" s="480">
        <v>423.0996045</v>
      </c>
      <c r="Q585" s="480">
        <v>333.65721172763108</v>
      </c>
      <c r="R585" s="479">
        <v>134.82742749999986</v>
      </c>
      <c r="S585" s="479">
        <v>134.85612949999987</v>
      </c>
      <c r="T585" s="479"/>
      <c r="U585" s="179">
        <v>66.348797633600029</v>
      </c>
      <c r="V585" s="179"/>
      <c r="W585" s="179"/>
    </row>
    <row r="586" spans="1:23" x14ac:dyDescent="0.25">
      <c r="A586" s="241"/>
      <c r="B586" s="241"/>
      <c r="C586" s="241"/>
      <c r="D586" s="246"/>
      <c r="E586" s="241" t="s">
        <v>624</v>
      </c>
      <c r="F586" s="247"/>
      <c r="G586" s="247" t="s">
        <v>1973</v>
      </c>
      <c r="H586" s="476">
        <v>40</v>
      </c>
      <c r="I586" s="249"/>
      <c r="J586" s="475"/>
      <c r="K586" s="249">
        <v>0.103502</v>
      </c>
      <c r="L586" s="210">
        <v>333.60546072763111</v>
      </c>
      <c r="M586" s="210">
        <v>423.0996045</v>
      </c>
      <c r="N586" s="210">
        <v>41.094000000000001</v>
      </c>
      <c r="O586" s="249">
        <v>41.094000000000001</v>
      </c>
      <c r="P586" s="249">
        <v>423.0996045</v>
      </c>
      <c r="Q586" s="249">
        <v>333.55370972763109</v>
      </c>
      <c r="R586" s="249">
        <v>134.90788049999986</v>
      </c>
      <c r="S586" s="249">
        <v>134.95963149999986</v>
      </c>
      <c r="T586" s="249"/>
      <c r="U586" s="179">
        <v>66.429250633600034</v>
      </c>
      <c r="V586" s="179"/>
      <c r="W586" s="179"/>
    </row>
    <row r="587" spans="1:23" x14ac:dyDescent="0.25">
      <c r="A587" s="241" t="s">
        <v>3092</v>
      </c>
      <c r="B587" s="241" t="s">
        <v>3315</v>
      </c>
      <c r="C587" s="241" t="s">
        <v>111</v>
      </c>
      <c r="D587" s="246">
        <v>1350</v>
      </c>
      <c r="E587" s="243" t="s">
        <v>591</v>
      </c>
      <c r="F587" s="247" t="s">
        <v>2180</v>
      </c>
      <c r="G587" s="247" t="s">
        <v>1962</v>
      </c>
      <c r="H587" s="476"/>
      <c r="I587" s="209"/>
      <c r="J587" s="475"/>
      <c r="K587" s="249">
        <v>0</v>
      </c>
      <c r="L587" s="210">
        <v>333.55370972763109</v>
      </c>
      <c r="M587" s="210">
        <v>423.0996045</v>
      </c>
      <c r="N587" s="210">
        <v>41.094000000000001</v>
      </c>
      <c r="O587" s="249">
        <v>41.094000000000001</v>
      </c>
      <c r="P587" s="249">
        <v>423.0996045</v>
      </c>
      <c r="Q587" s="249">
        <v>333.55370972763109</v>
      </c>
      <c r="R587" s="249">
        <v>134.95963149999986</v>
      </c>
      <c r="S587" s="249">
        <v>134.95963149999986</v>
      </c>
      <c r="T587" s="249"/>
      <c r="U587" s="179">
        <v>66.48100163360003</v>
      </c>
      <c r="V587" s="179"/>
      <c r="W587" s="179"/>
    </row>
    <row r="588" spans="1:23" x14ac:dyDescent="0.25">
      <c r="A588" s="241"/>
      <c r="B588" s="241"/>
      <c r="C588" s="241"/>
      <c r="D588" s="246"/>
      <c r="E588" s="478" t="s">
        <v>624</v>
      </c>
      <c r="F588" s="247"/>
      <c r="G588" s="247" t="s">
        <v>1980</v>
      </c>
      <c r="H588" s="477"/>
      <c r="I588" s="248"/>
      <c r="J588" s="475"/>
      <c r="K588" s="249">
        <v>0.14528199999999999</v>
      </c>
      <c r="L588" s="210">
        <v>333.48106872763105</v>
      </c>
      <c r="M588" s="210">
        <v>423.0996045</v>
      </c>
      <c r="N588" s="210">
        <v>41.094000000000001</v>
      </c>
      <c r="O588" s="249">
        <v>41.094000000000001</v>
      </c>
      <c r="P588" s="249">
        <v>423.0996045</v>
      </c>
      <c r="Q588" s="249">
        <v>333.40842772763108</v>
      </c>
      <c r="R588" s="249">
        <v>135.03227249999986</v>
      </c>
      <c r="S588" s="249">
        <v>135.10491349999987</v>
      </c>
      <c r="T588" s="249"/>
      <c r="U588" s="179">
        <v>66.553642633600035</v>
      </c>
      <c r="V588" s="179"/>
      <c r="W588" s="179"/>
    </row>
    <row r="589" spans="1:23" x14ac:dyDescent="0.25">
      <c r="A589" s="241" t="s">
        <v>3092</v>
      </c>
      <c r="B589" s="241" t="s">
        <v>3315</v>
      </c>
      <c r="C589" s="241" t="s">
        <v>3136</v>
      </c>
      <c r="D589" s="246">
        <v>1351</v>
      </c>
      <c r="E589" s="243" t="s">
        <v>1915</v>
      </c>
      <c r="F589" s="247" t="s">
        <v>3134</v>
      </c>
      <c r="G589" s="247" t="s">
        <v>3133</v>
      </c>
      <c r="H589" s="476">
        <v>33</v>
      </c>
      <c r="I589" s="209"/>
      <c r="J589" s="475"/>
      <c r="K589" s="249">
        <v>0</v>
      </c>
      <c r="L589" s="210">
        <v>333.40842772763108</v>
      </c>
      <c r="M589" s="210">
        <v>423.0996045</v>
      </c>
      <c r="N589" s="210">
        <v>41.094000000000001</v>
      </c>
      <c r="O589" s="249">
        <v>41.094000000000001</v>
      </c>
      <c r="P589" s="249">
        <v>423.0996045</v>
      </c>
      <c r="Q589" s="249">
        <v>333.40842772763108</v>
      </c>
      <c r="R589" s="249">
        <v>135.10491349999987</v>
      </c>
      <c r="S589" s="249">
        <v>135.10491349999987</v>
      </c>
      <c r="T589" s="249"/>
      <c r="U589" s="179">
        <v>66.626283633600039</v>
      </c>
      <c r="V589" s="179"/>
      <c r="W589" s="179"/>
    </row>
    <row r="590" spans="1:23" x14ac:dyDescent="0.25">
      <c r="A590" s="241"/>
      <c r="B590" s="241"/>
      <c r="C590" s="241"/>
      <c r="D590" s="246"/>
      <c r="E590" s="478" t="s">
        <v>624</v>
      </c>
      <c r="F590" s="247"/>
      <c r="G590" s="247" t="s">
        <v>1980</v>
      </c>
      <c r="H590" s="477"/>
      <c r="I590" s="248"/>
      <c r="J590" s="475"/>
      <c r="K590" s="249">
        <v>0</v>
      </c>
      <c r="L590" s="210">
        <v>333.40842772763108</v>
      </c>
      <c r="M590" s="210">
        <v>423.0996045</v>
      </c>
      <c r="N590" s="210">
        <v>41.094000000000001</v>
      </c>
      <c r="O590" s="249">
        <v>41.094000000000001</v>
      </c>
      <c r="P590" s="249">
        <v>423.0996045</v>
      </c>
      <c r="Q590" s="249">
        <v>333.40842772763108</v>
      </c>
      <c r="R590" s="249">
        <v>135.10491349999987</v>
      </c>
      <c r="S590" s="249">
        <v>135.10491349999987</v>
      </c>
      <c r="T590" s="249"/>
      <c r="U590" s="179">
        <v>66.626283633600039</v>
      </c>
      <c r="V590" s="179"/>
      <c r="W590" s="179"/>
    </row>
    <row r="591" spans="1:23" x14ac:dyDescent="0.25">
      <c r="A591" s="241" t="s">
        <v>3092</v>
      </c>
      <c r="B591" s="241" t="s">
        <v>3315</v>
      </c>
      <c r="C591" s="241" t="s">
        <v>2001</v>
      </c>
      <c r="D591" s="246">
        <v>1351</v>
      </c>
      <c r="E591" s="243" t="s">
        <v>3314</v>
      </c>
      <c r="F591" s="247" t="s">
        <v>1999</v>
      </c>
      <c r="G591" s="247" t="s">
        <v>1998</v>
      </c>
      <c r="H591" s="476"/>
      <c r="I591" s="209"/>
      <c r="J591" s="475"/>
      <c r="K591" s="249">
        <v>0</v>
      </c>
      <c r="L591" s="210">
        <v>333.40842772763108</v>
      </c>
      <c r="M591" s="210">
        <v>423.0996045</v>
      </c>
      <c r="N591" s="210">
        <v>41.094000000000001</v>
      </c>
      <c r="O591" s="249">
        <v>41.094000000000001</v>
      </c>
      <c r="P591" s="249">
        <v>423.0996045</v>
      </c>
      <c r="Q591" s="249">
        <v>333.40842772763108</v>
      </c>
      <c r="R591" s="249">
        <v>135.10491349999987</v>
      </c>
      <c r="S591" s="249">
        <v>135.10491349999987</v>
      </c>
      <c r="T591" s="249"/>
      <c r="U591" s="179">
        <v>66.626283633600039</v>
      </c>
      <c r="V591" s="179"/>
      <c r="W591" s="179"/>
    </row>
    <row r="592" spans="1:23" x14ac:dyDescent="0.25">
      <c r="A592" s="241"/>
      <c r="B592" s="241"/>
      <c r="C592" s="241"/>
      <c r="D592" s="246"/>
      <c r="E592" s="243" t="s">
        <v>624</v>
      </c>
      <c r="F592" s="247"/>
      <c r="G592" s="247" t="s">
        <v>1973</v>
      </c>
      <c r="H592" s="476">
        <v>40</v>
      </c>
      <c r="I592" s="209"/>
      <c r="J592" s="475"/>
      <c r="K592" s="249">
        <v>0.13121600000000003</v>
      </c>
      <c r="L592" s="210">
        <v>333.34281972763108</v>
      </c>
      <c r="M592" s="210">
        <v>423.0996045</v>
      </c>
      <c r="N592" s="210">
        <v>41.094000000000001</v>
      </c>
      <c r="O592" s="249">
        <v>41.094000000000001</v>
      </c>
      <c r="P592" s="249">
        <v>423.0996045</v>
      </c>
      <c r="Q592" s="249">
        <v>333.27721172763108</v>
      </c>
      <c r="R592" s="249">
        <v>135.17052149999986</v>
      </c>
      <c r="S592" s="249">
        <v>135.23612949999986</v>
      </c>
      <c r="T592" s="249"/>
      <c r="U592" s="179">
        <v>66.691891633600036</v>
      </c>
      <c r="V592" s="179"/>
      <c r="W592" s="179"/>
    </row>
    <row r="593" spans="1:23" x14ac:dyDescent="0.2">
      <c r="A593" s="487" t="s">
        <v>3092</v>
      </c>
      <c r="B593" s="487" t="s">
        <v>3313</v>
      </c>
      <c r="C593" s="487" t="s">
        <v>1992</v>
      </c>
      <c r="D593" s="486">
        <v>1353</v>
      </c>
      <c r="E593" s="479" t="s">
        <v>3312</v>
      </c>
      <c r="F593" s="485"/>
      <c r="G593" s="484" t="s">
        <v>1989</v>
      </c>
      <c r="H593" s="483">
        <v>40</v>
      </c>
      <c r="I593" s="479"/>
      <c r="J593" s="482"/>
      <c r="K593" s="481">
        <v>5.7403999999999997E-2</v>
      </c>
      <c r="L593" s="210">
        <v>333.24850972763107</v>
      </c>
      <c r="M593" s="210">
        <v>423.0996045</v>
      </c>
      <c r="N593" s="210">
        <v>41.094000000000001</v>
      </c>
      <c r="O593" s="479">
        <v>41.094000000000001</v>
      </c>
      <c r="P593" s="480">
        <v>423.0996045</v>
      </c>
      <c r="Q593" s="480">
        <v>333.21980772763106</v>
      </c>
      <c r="R593" s="479">
        <v>135.26483149999984</v>
      </c>
      <c r="S593" s="479">
        <v>135.29353349999985</v>
      </c>
      <c r="T593" s="479"/>
      <c r="U593" s="179">
        <v>66.786201633600015</v>
      </c>
      <c r="V593" s="179"/>
      <c r="W593" s="179"/>
    </row>
    <row r="594" spans="1:23" x14ac:dyDescent="0.2">
      <c r="A594" s="487"/>
      <c r="B594" s="487"/>
      <c r="C594" s="487"/>
      <c r="D594" s="486"/>
      <c r="E594" s="487" t="s">
        <v>624</v>
      </c>
      <c r="F594" s="489"/>
      <c r="G594" s="492" t="s">
        <v>2209</v>
      </c>
      <c r="H594" s="483"/>
      <c r="I594" s="479"/>
      <c r="J594" s="482"/>
      <c r="K594" s="481">
        <v>0.19082200000000005</v>
      </c>
      <c r="L594" s="210">
        <v>333.12439672763105</v>
      </c>
      <c r="M594" s="210">
        <v>423.0996045</v>
      </c>
      <c r="N594" s="210">
        <v>41.094000000000001</v>
      </c>
      <c r="O594" s="479">
        <v>41.094000000000001</v>
      </c>
      <c r="P594" s="480">
        <v>423.0996045</v>
      </c>
      <c r="Q594" s="480">
        <v>333.02898572763104</v>
      </c>
      <c r="R594" s="479">
        <v>135.38894449999984</v>
      </c>
      <c r="S594" s="479">
        <v>135.48435549999985</v>
      </c>
      <c r="T594" s="488"/>
      <c r="U594" s="179">
        <v>66.910314633600009</v>
      </c>
      <c r="V594" s="179"/>
      <c r="W594" s="179"/>
    </row>
    <row r="595" spans="1:23" x14ac:dyDescent="0.25">
      <c r="A595" s="487" t="s">
        <v>3092</v>
      </c>
      <c r="B595" s="487" t="s">
        <v>3313</v>
      </c>
      <c r="C595" s="487" t="s">
        <v>2208</v>
      </c>
      <c r="D595" s="486">
        <v>1356</v>
      </c>
      <c r="E595" s="491" t="s">
        <v>3311</v>
      </c>
      <c r="F595" s="489"/>
      <c r="G595" s="489" t="s">
        <v>3083</v>
      </c>
      <c r="H595" s="483">
        <v>34</v>
      </c>
      <c r="I595" s="480"/>
      <c r="J595" s="482"/>
      <c r="K595" s="479">
        <v>0.29817100000000002</v>
      </c>
      <c r="L595" s="210">
        <v>332.87990022763103</v>
      </c>
      <c r="M595" s="210">
        <v>423.0996045</v>
      </c>
      <c r="N595" s="210">
        <v>41.094000000000001</v>
      </c>
      <c r="O595" s="479">
        <v>41.094000000000001</v>
      </c>
      <c r="P595" s="480">
        <v>423.0996045</v>
      </c>
      <c r="Q595" s="480">
        <v>332.73081472763101</v>
      </c>
      <c r="R595" s="479">
        <v>135.63344099999983</v>
      </c>
      <c r="S595" s="479">
        <v>135.78252649999985</v>
      </c>
      <c r="T595" s="479"/>
      <c r="U595" s="179">
        <v>67.154811133600006</v>
      </c>
      <c r="V595" s="179"/>
      <c r="W595" s="179"/>
    </row>
    <row r="596" spans="1:23" x14ac:dyDescent="0.25">
      <c r="A596" s="487"/>
      <c r="B596" s="487"/>
      <c r="C596" s="487"/>
      <c r="D596" s="486"/>
      <c r="E596" s="491" t="s">
        <v>624</v>
      </c>
      <c r="F596" s="489"/>
      <c r="G596" s="489"/>
      <c r="H596" s="483"/>
      <c r="I596" s="480"/>
      <c r="J596" s="482"/>
      <c r="K596" s="479">
        <v>0</v>
      </c>
      <c r="L596" s="210">
        <v>332.73081472763101</v>
      </c>
      <c r="M596" s="210">
        <v>423.0996045</v>
      </c>
      <c r="N596" s="210">
        <v>41.094000000000001</v>
      </c>
      <c r="O596" s="479">
        <v>41.094000000000001</v>
      </c>
      <c r="P596" s="480">
        <v>423.0996045</v>
      </c>
      <c r="Q596" s="480">
        <v>332.73081472763101</v>
      </c>
      <c r="R596" s="479">
        <v>135.78252649999985</v>
      </c>
      <c r="S596" s="479">
        <v>135.78252649999985</v>
      </c>
      <c r="T596" s="479"/>
      <c r="U596" s="179">
        <v>67.303896633600019</v>
      </c>
      <c r="V596" s="179"/>
      <c r="W596" s="179"/>
    </row>
    <row r="597" spans="1:23" x14ac:dyDescent="0.25">
      <c r="A597" s="487" t="s">
        <v>3092</v>
      </c>
      <c r="B597" s="487" t="s">
        <v>3313</v>
      </c>
      <c r="C597" s="487" t="s">
        <v>2185</v>
      </c>
      <c r="D597" s="486">
        <v>1358</v>
      </c>
      <c r="E597" s="491" t="s">
        <v>3310</v>
      </c>
      <c r="F597" s="489"/>
      <c r="G597" s="489" t="s">
        <v>2183</v>
      </c>
      <c r="H597" s="483"/>
      <c r="I597" s="480"/>
      <c r="J597" s="482"/>
      <c r="K597" s="479">
        <v>0</v>
      </c>
      <c r="L597" s="210">
        <v>332.73081472763101</v>
      </c>
      <c r="M597" s="210">
        <v>423.0996045</v>
      </c>
      <c r="N597" s="210">
        <v>41.094000000000001</v>
      </c>
      <c r="O597" s="479">
        <v>41.094000000000001</v>
      </c>
      <c r="P597" s="480">
        <v>423.0996045</v>
      </c>
      <c r="Q597" s="480">
        <v>332.73081472763101</v>
      </c>
      <c r="R597" s="479">
        <v>135.78252649999985</v>
      </c>
      <c r="S597" s="479">
        <v>135.78252649999985</v>
      </c>
      <c r="T597" s="479"/>
      <c r="U597" s="179">
        <v>67.303896633600019</v>
      </c>
      <c r="V597" s="179"/>
      <c r="W597" s="179"/>
    </row>
    <row r="598" spans="1:23" x14ac:dyDescent="0.25">
      <c r="A598" s="487"/>
      <c r="B598" s="487"/>
      <c r="C598" s="487"/>
      <c r="D598" s="486"/>
      <c r="E598" s="491"/>
      <c r="F598" s="489"/>
      <c r="G598" s="489" t="s">
        <v>1973</v>
      </c>
      <c r="H598" s="483">
        <v>40</v>
      </c>
      <c r="I598" s="480"/>
      <c r="J598" s="482"/>
      <c r="K598" s="479">
        <v>9.650984E-2</v>
      </c>
      <c r="L598" s="210">
        <v>332.68255980763104</v>
      </c>
      <c r="M598" s="210">
        <v>423.0996045</v>
      </c>
      <c r="N598" s="210">
        <v>41.094000000000001</v>
      </c>
      <c r="O598" s="479">
        <v>41.094000000000001</v>
      </c>
      <c r="P598" s="480">
        <v>423.0996045</v>
      </c>
      <c r="Q598" s="480">
        <v>332.634304887631</v>
      </c>
      <c r="R598" s="479">
        <v>135.83078141999985</v>
      </c>
      <c r="S598" s="479">
        <v>135.87903633999986</v>
      </c>
      <c r="T598" s="479"/>
      <c r="U598" s="179">
        <v>67.352151553600024</v>
      </c>
      <c r="V598" s="179"/>
      <c r="W598" s="179"/>
    </row>
    <row r="599" spans="1:23" x14ac:dyDescent="0.25">
      <c r="A599" s="487" t="s">
        <v>3092</v>
      </c>
      <c r="B599" s="487" t="s">
        <v>3313</v>
      </c>
      <c r="C599" s="487" t="s">
        <v>111</v>
      </c>
      <c r="D599" s="486">
        <v>1359</v>
      </c>
      <c r="E599" s="491" t="s">
        <v>554</v>
      </c>
      <c r="F599" s="489" t="s">
        <v>3146</v>
      </c>
      <c r="G599" s="489" t="s">
        <v>3145</v>
      </c>
      <c r="H599" s="483"/>
      <c r="I599" s="480"/>
      <c r="J599" s="482"/>
      <c r="K599" s="479">
        <v>0</v>
      </c>
      <c r="L599" s="210">
        <v>332.634304887631</v>
      </c>
      <c r="M599" s="210">
        <v>423.0996045</v>
      </c>
      <c r="N599" s="210">
        <v>41.094000000000001</v>
      </c>
      <c r="O599" s="479">
        <v>41.094000000000001</v>
      </c>
      <c r="P599" s="480">
        <v>423.0996045</v>
      </c>
      <c r="Q599" s="480">
        <v>332.634304887631</v>
      </c>
      <c r="R599" s="479">
        <v>135.87903633999986</v>
      </c>
      <c r="S599" s="479">
        <v>135.87903633999986</v>
      </c>
      <c r="T599" s="479"/>
      <c r="U599" s="179">
        <v>67.400406473600029</v>
      </c>
      <c r="V599" s="179"/>
      <c r="W599" s="179"/>
    </row>
    <row r="600" spans="1:23" x14ac:dyDescent="0.25">
      <c r="A600" s="487"/>
      <c r="B600" s="487"/>
      <c r="C600" s="487"/>
      <c r="D600" s="486"/>
      <c r="E600" s="491"/>
      <c r="F600" s="489"/>
      <c r="G600" s="489" t="s">
        <v>3144</v>
      </c>
      <c r="H600" s="483">
        <v>40</v>
      </c>
      <c r="I600" s="480"/>
      <c r="J600" s="482"/>
      <c r="K600" s="479">
        <v>5.5879999999999999E-2</v>
      </c>
      <c r="L600" s="210">
        <v>332.606364887631</v>
      </c>
      <c r="M600" s="210">
        <v>423.0996045</v>
      </c>
      <c r="N600" s="210">
        <v>41.094000000000001</v>
      </c>
      <c r="O600" s="479">
        <v>41.094000000000001</v>
      </c>
      <c r="P600" s="480">
        <v>423.0996045</v>
      </c>
      <c r="Q600" s="480">
        <v>332.578424887631</v>
      </c>
      <c r="R600" s="479">
        <v>135.90697633999986</v>
      </c>
      <c r="S600" s="479">
        <v>135.93491633999986</v>
      </c>
      <c r="T600" s="479"/>
      <c r="U600" s="179">
        <v>67.42834647360003</v>
      </c>
      <c r="V600" s="179"/>
      <c r="W600" s="179"/>
    </row>
    <row r="601" spans="1:23" x14ac:dyDescent="0.25">
      <c r="A601" s="487"/>
      <c r="B601" s="487"/>
      <c r="C601" s="487"/>
      <c r="D601" s="486"/>
      <c r="E601" s="491" t="s">
        <v>624</v>
      </c>
      <c r="F601" s="489"/>
      <c r="G601" s="489" t="s">
        <v>3143</v>
      </c>
      <c r="H601" s="483">
        <v>40</v>
      </c>
      <c r="I601" s="480"/>
      <c r="J601" s="482"/>
      <c r="K601" s="479">
        <v>7.6135999999999981E-2</v>
      </c>
      <c r="L601" s="210">
        <v>332.54035688763099</v>
      </c>
      <c r="M601" s="210">
        <v>423.0996045</v>
      </c>
      <c r="N601" s="210">
        <v>41.094000000000001</v>
      </c>
      <c r="O601" s="479">
        <v>41.094000000000001</v>
      </c>
      <c r="P601" s="480">
        <v>423.0996045</v>
      </c>
      <c r="Q601" s="480">
        <v>332.50228888763098</v>
      </c>
      <c r="R601" s="479">
        <v>135.97298433999984</v>
      </c>
      <c r="S601" s="479">
        <v>136.01105233999985</v>
      </c>
      <c r="T601" s="479"/>
      <c r="U601" s="179">
        <v>67.494354473600012</v>
      </c>
      <c r="V601" s="179"/>
      <c r="W601" s="179"/>
    </row>
    <row r="602" spans="1:23" x14ac:dyDescent="0.25">
      <c r="A602" s="487" t="s">
        <v>3092</v>
      </c>
      <c r="B602" s="487" t="s">
        <v>3313</v>
      </c>
      <c r="C602" s="487" t="s">
        <v>2198</v>
      </c>
      <c r="D602" s="486">
        <v>1363</v>
      </c>
      <c r="E602" s="491" t="s">
        <v>3309</v>
      </c>
      <c r="F602" s="489" t="s">
        <v>2196</v>
      </c>
      <c r="G602" s="489" t="s">
        <v>2195</v>
      </c>
      <c r="H602" s="483">
        <v>40</v>
      </c>
      <c r="I602" s="480"/>
      <c r="J602" s="482"/>
      <c r="K602" s="479">
        <v>0.5</v>
      </c>
      <c r="L602" s="210">
        <v>332.25228888763098</v>
      </c>
      <c r="M602" s="210">
        <v>423.0996045</v>
      </c>
      <c r="N602" s="210">
        <v>41.094000000000001</v>
      </c>
      <c r="O602" s="479">
        <v>41.094000000000001</v>
      </c>
      <c r="P602" s="480">
        <v>423.0996045</v>
      </c>
      <c r="Q602" s="480">
        <v>332.00228888763098</v>
      </c>
      <c r="R602" s="479">
        <v>136.26105233999985</v>
      </c>
      <c r="S602" s="479">
        <v>136.51105233999985</v>
      </c>
      <c r="T602" s="479"/>
      <c r="U602" s="179">
        <v>67.782422473600022</v>
      </c>
      <c r="V602" s="179"/>
      <c r="W602" s="179"/>
    </row>
    <row r="603" spans="1:23" x14ac:dyDescent="0.25">
      <c r="A603" s="487"/>
      <c r="B603" s="487"/>
      <c r="C603" s="487"/>
      <c r="D603" s="486"/>
      <c r="E603" s="491" t="s">
        <v>624</v>
      </c>
      <c r="F603" s="489"/>
      <c r="G603" s="489" t="s">
        <v>3140</v>
      </c>
      <c r="H603" s="483">
        <v>40</v>
      </c>
      <c r="I603" s="480"/>
      <c r="J603" s="482"/>
      <c r="K603" s="479">
        <v>7.6135999999999981E-2</v>
      </c>
      <c r="L603" s="210">
        <v>331.96422088763097</v>
      </c>
      <c r="M603" s="210">
        <v>423.0996045</v>
      </c>
      <c r="N603" s="210">
        <v>41.094000000000001</v>
      </c>
      <c r="O603" s="479">
        <v>41.094000000000001</v>
      </c>
      <c r="P603" s="480">
        <v>423.0996045</v>
      </c>
      <c r="Q603" s="480">
        <v>331.92615288763096</v>
      </c>
      <c r="R603" s="479">
        <v>136.54912033999983</v>
      </c>
      <c r="S603" s="479">
        <v>136.58718833999984</v>
      </c>
      <c r="T603" s="479"/>
      <c r="U603" s="179">
        <v>68.070490473600003</v>
      </c>
      <c r="V603" s="179"/>
      <c r="W603" s="179"/>
    </row>
    <row r="604" spans="1:23" x14ac:dyDescent="0.25">
      <c r="A604" s="487"/>
      <c r="B604" s="487"/>
      <c r="C604" s="487"/>
      <c r="D604" s="486"/>
      <c r="E604" s="491"/>
      <c r="F604" s="489"/>
      <c r="G604" s="489" t="s">
        <v>1973</v>
      </c>
      <c r="H604" s="483"/>
      <c r="I604" s="480"/>
      <c r="J604" s="482"/>
      <c r="K604" s="479">
        <v>9.9516999999999994E-2</v>
      </c>
      <c r="L604" s="210">
        <v>331.87639438763097</v>
      </c>
      <c r="M604" s="210">
        <v>423.0996045</v>
      </c>
      <c r="N604" s="210">
        <v>41.094000000000001</v>
      </c>
      <c r="O604" s="479">
        <v>41.094000000000001</v>
      </c>
      <c r="P604" s="480">
        <v>423.0996045</v>
      </c>
      <c r="Q604" s="480">
        <v>331.82663588763097</v>
      </c>
      <c r="R604" s="479">
        <v>136.63694683999984</v>
      </c>
      <c r="S604" s="479">
        <v>136.68670533999983</v>
      </c>
      <c r="T604" s="479"/>
      <c r="U604" s="179">
        <v>68.158316973600009</v>
      </c>
      <c r="V604" s="179"/>
      <c r="W604" s="179"/>
    </row>
    <row r="605" spans="1:23" x14ac:dyDescent="0.25">
      <c r="A605" s="487" t="s">
        <v>3092</v>
      </c>
      <c r="B605" s="487" t="s">
        <v>3313</v>
      </c>
      <c r="C605" s="487" t="s">
        <v>2205</v>
      </c>
      <c r="D605" s="486">
        <v>1368</v>
      </c>
      <c r="E605" s="491" t="s">
        <v>3308</v>
      </c>
      <c r="F605" s="489"/>
      <c r="G605" s="489" t="s">
        <v>3083</v>
      </c>
      <c r="H605" s="483">
        <v>34</v>
      </c>
      <c r="I605" s="480"/>
      <c r="J605" s="482"/>
      <c r="K605" s="479">
        <v>0.29817100000000002</v>
      </c>
      <c r="L605" s="210">
        <v>331.67755038763096</v>
      </c>
      <c r="M605" s="210">
        <v>423.0996045</v>
      </c>
      <c r="N605" s="210">
        <v>41.094000000000001</v>
      </c>
      <c r="O605" s="479">
        <v>41.094000000000001</v>
      </c>
      <c r="P605" s="480">
        <v>423.0996045</v>
      </c>
      <c r="Q605" s="480">
        <v>331.52846488763095</v>
      </c>
      <c r="R605" s="479">
        <v>136.83579083999982</v>
      </c>
      <c r="S605" s="479">
        <v>136.98487633999983</v>
      </c>
      <c r="T605" s="479"/>
      <c r="U605" s="179">
        <v>68.357160973599989</v>
      </c>
      <c r="V605" s="179"/>
      <c r="W605" s="179"/>
    </row>
    <row r="606" spans="1:23" x14ac:dyDescent="0.25">
      <c r="A606" s="487"/>
      <c r="B606" s="487"/>
      <c r="C606" s="487"/>
      <c r="D606" s="486"/>
      <c r="E606" s="491" t="s">
        <v>624</v>
      </c>
      <c r="F606" s="489"/>
      <c r="G606" s="489"/>
      <c r="H606" s="483"/>
      <c r="I606" s="480"/>
      <c r="J606" s="482"/>
      <c r="K606" s="479">
        <v>0</v>
      </c>
      <c r="L606" s="210">
        <v>331.52846488763095</v>
      </c>
      <c r="M606" s="210">
        <v>423.0996045</v>
      </c>
      <c r="N606" s="210">
        <v>41.094000000000001</v>
      </c>
      <c r="O606" s="479">
        <v>41.094000000000001</v>
      </c>
      <c r="P606" s="480">
        <v>423.0996045</v>
      </c>
      <c r="Q606" s="480">
        <v>331.52846488763095</v>
      </c>
      <c r="R606" s="479">
        <v>136.98487633999983</v>
      </c>
      <c r="S606" s="479">
        <v>136.98487633999983</v>
      </c>
      <c r="T606" s="479"/>
      <c r="U606" s="179">
        <v>68.506246473600001</v>
      </c>
      <c r="V606" s="179"/>
      <c r="W606" s="179"/>
    </row>
    <row r="607" spans="1:23" x14ac:dyDescent="0.25">
      <c r="A607" s="487"/>
      <c r="B607" s="487"/>
      <c r="C607" s="487"/>
      <c r="D607" s="486"/>
      <c r="E607" s="491" t="s">
        <v>624</v>
      </c>
      <c r="F607" s="489"/>
      <c r="G607" s="489"/>
      <c r="H607" s="483"/>
      <c r="I607" s="480"/>
      <c r="J607" s="482"/>
      <c r="K607" s="479">
        <v>0</v>
      </c>
      <c r="L607" s="210">
        <v>331.52846488763095</v>
      </c>
      <c r="M607" s="210">
        <v>423.0996045</v>
      </c>
      <c r="N607" s="210">
        <v>41.094000000000001</v>
      </c>
      <c r="O607" s="479">
        <v>41.094000000000001</v>
      </c>
      <c r="P607" s="480">
        <v>423.0996045</v>
      </c>
      <c r="Q607" s="480">
        <v>331.52846488763095</v>
      </c>
      <c r="R607" s="479">
        <v>136.98487633999983</v>
      </c>
      <c r="S607" s="479">
        <v>136.98487633999983</v>
      </c>
      <c r="T607" s="479"/>
      <c r="U607" s="179">
        <v>68.506246473600001</v>
      </c>
      <c r="V607" s="179"/>
      <c r="W607" s="179"/>
    </row>
    <row r="608" spans="1:23" x14ac:dyDescent="0.25">
      <c r="A608" s="487"/>
      <c r="B608" s="487"/>
      <c r="C608" s="487"/>
      <c r="D608" s="486"/>
      <c r="E608" s="491" t="s">
        <v>624</v>
      </c>
      <c r="F608" s="489"/>
      <c r="G608" s="489" t="s">
        <v>1973</v>
      </c>
      <c r="H608" s="483"/>
      <c r="I608" s="480"/>
      <c r="J608" s="482"/>
      <c r="K608" s="479">
        <v>9.9516999999999994E-2</v>
      </c>
      <c r="L608" s="210">
        <v>331.47870638763095</v>
      </c>
      <c r="M608" s="210">
        <v>423.0996045</v>
      </c>
      <c r="N608" s="210">
        <v>41.094000000000001</v>
      </c>
      <c r="O608" s="479">
        <v>41.094000000000001</v>
      </c>
      <c r="P608" s="480">
        <v>423.0996045</v>
      </c>
      <c r="Q608" s="480">
        <v>331.42894788763095</v>
      </c>
      <c r="R608" s="479">
        <v>137.03463483999982</v>
      </c>
      <c r="S608" s="479">
        <v>137.08439333999982</v>
      </c>
      <c r="T608" s="479"/>
      <c r="U608" s="179">
        <v>68.556004973599997</v>
      </c>
      <c r="V608" s="179"/>
      <c r="W608" s="179"/>
    </row>
    <row r="609" spans="1:23" x14ac:dyDescent="0.25">
      <c r="A609" s="487" t="s">
        <v>3092</v>
      </c>
      <c r="B609" s="487" t="s">
        <v>3313</v>
      </c>
      <c r="C609" s="487" t="s">
        <v>2203</v>
      </c>
      <c r="D609" s="486">
        <v>1372</v>
      </c>
      <c r="E609" s="491" t="s">
        <v>3307</v>
      </c>
      <c r="F609" s="489"/>
      <c r="G609" s="489" t="s">
        <v>3083</v>
      </c>
      <c r="H609" s="483">
        <v>34</v>
      </c>
      <c r="I609" s="480"/>
      <c r="J609" s="482"/>
      <c r="K609" s="479">
        <v>0.29817100000000002</v>
      </c>
      <c r="L609" s="210">
        <v>331.27986238763094</v>
      </c>
      <c r="M609" s="210">
        <v>423.0996045</v>
      </c>
      <c r="N609" s="210">
        <v>41.094000000000001</v>
      </c>
      <c r="O609" s="479">
        <v>41.094000000000001</v>
      </c>
      <c r="P609" s="480">
        <v>423.0996045</v>
      </c>
      <c r="Q609" s="480">
        <v>331.13077688763093</v>
      </c>
      <c r="R609" s="479">
        <v>137.2334788399998</v>
      </c>
      <c r="S609" s="479">
        <v>137.38256433999982</v>
      </c>
      <c r="T609" s="479"/>
      <c r="U609" s="179">
        <v>68.754848973599977</v>
      </c>
      <c r="V609" s="179"/>
      <c r="W609" s="179"/>
    </row>
    <row r="610" spans="1:23" x14ac:dyDescent="0.25">
      <c r="A610" s="487"/>
      <c r="B610" s="487"/>
      <c r="C610" s="487"/>
      <c r="D610" s="486"/>
      <c r="E610" s="491" t="s">
        <v>624</v>
      </c>
      <c r="F610" s="489"/>
      <c r="G610" s="489"/>
      <c r="H610" s="483"/>
      <c r="I610" s="480"/>
      <c r="J610" s="482"/>
      <c r="K610" s="479">
        <v>0</v>
      </c>
      <c r="L610" s="210">
        <v>331.13077688763093</v>
      </c>
      <c r="M610" s="210">
        <v>423.0996045</v>
      </c>
      <c r="N610" s="210">
        <v>41.094000000000001</v>
      </c>
      <c r="O610" s="479">
        <v>41.094000000000001</v>
      </c>
      <c r="P610" s="480">
        <v>423.0996045</v>
      </c>
      <c r="Q610" s="480">
        <v>331.13077688763093</v>
      </c>
      <c r="R610" s="479">
        <v>137.38256433999982</v>
      </c>
      <c r="S610" s="479">
        <v>137.38256433999982</v>
      </c>
      <c r="T610" s="479"/>
      <c r="U610" s="179">
        <v>68.903934473599989</v>
      </c>
      <c r="V610" s="179"/>
      <c r="W610" s="179"/>
    </row>
    <row r="611" spans="1:23" x14ac:dyDescent="0.25">
      <c r="A611" s="487"/>
      <c r="B611" s="487"/>
      <c r="C611" s="487"/>
      <c r="D611" s="486"/>
      <c r="E611" s="491" t="s">
        <v>624</v>
      </c>
      <c r="F611" s="489"/>
      <c r="G611" s="489"/>
      <c r="H611" s="483"/>
      <c r="I611" s="480"/>
      <c r="J611" s="482"/>
      <c r="K611" s="479">
        <v>0</v>
      </c>
      <c r="L611" s="210">
        <v>331.13077688763093</v>
      </c>
      <c r="M611" s="210">
        <v>423.0996045</v>
      </c>
      <c r="N611" s="210">
        <v>41.094000000000001</v>
      </c>
      <c r="O611" s="479">
        <v>41.094000000000001</v>
      </c>
      <c r="P611" s="480">
        <v>423.0996045</v>
      </c>
      <c r="Q611" s="480">
        <v>331.13077688763093</v>
      </c>
      <c r="R611" s="479">
        <v>137.38256433999982</v>
      </c>
      <c r="S611" s="479">
        <v>137.38256433999982</v>
      </c>
      <c r="T611" s="479"/>
      <c r="U611" s="179">
        <v>68.903934473599989</v>
      </c>
      <c r="V611" s="179"/>
      <c r="W611" s="179"/>
    </row>
    <row r="612" spans="1:23" x14ac:dyDescent="0.25">
      <c r="A612" s="487"/>
      <c r="B612" s="487"/>
      <c r="C612" s="487"/>
      <c r="D612" s="486"/>
      <c r="E612" s="491" t="s">
        <v>624</v>
      </c>
      <c r="F612" s="489"/>
      <c r="G612" s="489" t="s">
        <v>1973</v>
      </c>
      <c r="H612" s="483"/>
      <c r="I612" s="480"/>
      <c r="J612" s="482"/>
      <c r="K612" s="479">
        <v>9.9516999999999994E-2</v>
      </c>
      <c r="L612" s="210">
        <v>331.08101838763093</v>
      </c>
      <c r="M612" s="210">
        <v>423.0996045</v>
      </c>
      <c r="N612" s="210">
        <v>41.094000000000001</v>
      </c>
      <c r="O612" s="479">
        <v>41.094000000000001</v>
      </c>
      <c r="P612" s="480">
        <v>423.0996045</v>
      </c>
      <c r="Q612" s="480">
        <v>331.03125988763094</v>
      </c>
      <c r="R612" s="479">
        <v>137.43232283999981</v>
      </c>
      <c r="S612" s="479">
        <v>137.48208133999981</v>
      </c>
      <c r="T612" s="479"/>
      <c r="U612" s="179">
        <v>68.953692973599985</v>
      </c>
      <c r="V612" s="179"/>
      <c r="W612" s="179"/>
    </row>
    <row r="613" spans="1:23" x14ac:dyDescent="0.25">
      <c r="A613" s="487" t="s">
        <v>3092</v>
      </c>
      <c r="B613" s="487" t="s">
        <v>3313</v>
      </c>
      <c r="C613" s="487" t="s">
        <v>2201</v>
      </c>
      <c r="D613" s="486">
        <v>1376</v>
      </c>
      <c r="E613" s="491" t="s">
        <v>3306</v>
      </c>
      <c r="F613" s="489"/>
      <c r="G613" s="489" t="s">
        <v>3083</v>
      </c>
      <c r="H613" s="483">
        <v>34</v>
      </c>
      <c r="I613" s="480"/>
      <c r="J613" s="482"/>
      <c r="K613" s="479">
        <v>0.29817100000000002</v>
      </c>
      <c r="L613" s="210">
        <v>330.88217438763093</v>
      </c>
      <c r="M613" s="210">
        <v>423.0996045</v>
      </c>
      <c r="N613" s="210">
        <v>41.094000000000001</v>
      </c>
      <c r="O613" s="479">
        <v>41.094000000000001</v>
      </c>
      <c r="P613" s="480">
        <v>423.0996045</v>
      </c>
      <c r="Q613" s="480">
        <v>330.73308888763091</v>
      </c>
      <c r="R613" s="479">
        <v>137.63116683999979</v>
      </c>
      <c r="S613" s="479">
        <v>137.78025233999981</v>
      </c>
      <c r="T613" s="479"/>
      <c r="U613" s="179">
        <v>69.152536973599965</v>
      </c>
      <c r="V613" s="179"/>
      <c r="W613" s="179"/>
    </row>
    <row r="614" spans="1:23" x14ac:dyDescent="0.25">
      <c r="A614" s="487"/>
      <c r="B614" s="487"/>
      <c r="C614" s="487"/>
      <c r="D614" s="486"/>
      <c r="E614" s="491" t="s">
        <v>624</v>
      </c>
      <c r="F614" s="489"/>
      <c r="G614" s="489"/>
      <c r="H614" s="483"/>
      <c r="I614" s="480"/>
      <c r="J614" s="482"/>
      <c r="K614" s="479">
        <v>0</v>
      </c>
      <c r="L614" s="210">
        <v>330.73308888763091</v>
      </c>
      <c r="M614" s="210">
        <v>423.0996045</v>
      </c>
      <c r="N614" s="210">
        <v>41.094000000000001</v>
      </c>
      <c r="O614" s="479">
        <v>41.094000000000001</v>
      </c>
      <c r="P614" s="480">
        <v>423.0996045</v>
      </c>
      <c r="Q614" s="480">
        <v>330.73308888763091</v>
      </c>
      <c r="R614" s="479">
        <v>137.78025233999981</v>
      </c>
      <c r="S614" s="479">
        <v>137.78025233999981</v>
      </c>
      <c r="T614" s="479"/>
      <c r="U614" s="179">
        <v>69.301622473599977</v>
      </c>
      <c r="V614" s="179"/>
      <c r="W614" s="179"/>
    </row>
    <row r="615" spans="1:23" x14ac:dyDescent="0.25">
      <c r="A615" s="487" t="s">
        <v>3092</v>
      </c>
      <c r="B615" s="487" t="s">
        <v>3313</v>
      </c>
      <c r="C615" s="487" t="s">
        <v>2185</v>
      </c>
      <c r="D615" s="486">
        <v>1378</v>
      </c>
      <c r="E615" s="491" t="s">
        <v>3305</v>
      </c>
      <c r="F615" s="489"/>
      <c r="G615" s="489" t="s">
        <v>2183</v>
      </c>
      <c r="H615" s="483"/>
      <c r="I615" s="480"/>
      <c r="J615" s="482"/>
      <c r="K615" s="479">
        <v>0</v>
      </c>
      <c r="L615" s="210">
        <v>330.73308888763091</v>
      </c>
      <c r="M615" s="210">
        <v>423.0996045</v>
      </c>
      <c r="N615" s="210">
        <v>41.094000000000001</v>
      </c>
      <c r="O615" s="479">
        <v>41.094000000000001</v>
      </c>
      <c r="P615" s="480">
        <v>423.0996045</v>
      </c>
      <c r="Q615" s="480">
        <v>330.73308888763091</v>
      </c>
      <c r="R615" s="479">
        <v>137.78025233999981</v>
      </c>
      <c r="S615" s="479">
        <v>137.78025233999981</v>
      </c>
      <c r="T615" s="479"/>
      <c r="U615" s="179">
        <v>69.301622473599977</v>
      </c>
      <c r="V615" s="179"/>
      <c r="W615" s="179"/>
    </row>
    <row r="616" spans="1:23" x14ac:dyDescent="0.25">
      <c r="A616" s="487"/>
      <c r="B616" s="487"/>
      <c r="C616" s="487"/>
      <c r="D616" s="486"/>
      <c r="E616" s="491"/>
      <c r="F616" s="489"/>
      <c r="G616" s="489" t="s">
        <v>1973</v>
      </c>
      <c r="H616" s="483"/>
      <c r="I616" s="480"/>
      <c r="J616" s="482"/>
      <c r="K616" s="479">
        <v>9.650984E-2</v>
      </c>
      <c r="L616" s="210">
        <v>330.68483396763088</v>
      </c>
      <c r="M616" s="210">
        <v>423.0996045</v>
      </c>
      <c r="N616" s="210">
        <v>41.094000000000001</v>
      </c>
      <c r="O616" s="479">
        <v>41.094000000000001</v>
      </c>
      <c r="P616" s="480">
        <v>423.0996045</v>
      </c>
      <c r="Q616" s="480">
        <v>330.6365790476309</v>
      </c>
      <c r="R616" s="479">
        <v>137.82850725999981</v>
      </c>
      <c r="S616" s="479">
        <v>137.87676217999982</v>
      </c>
      <c r="T616" s="479"/>
      <c r="U616" s="179">
        <v>69.349877393599982</v>
      </c>
      <c r="V616" s="179"/>
      <c r="W616" s="179"/>
    </row>
    <row r="617" spans="1:23" x14ac:dyDescent="0.25">
      <c r="A617" s="487" t="s">
        <v>3092</v>
      </c>
      <c r="B617" s="487" t="s">
        <v>3313</v>
      </c>
      <c r="C617" s="487" t="s">
        <v>111</v>
      </c>
      <c r="D617" s="486">
        <v>1379</v>
      </c>
      <c r="E617" s="491" t="s">
        <v>559</v>
      </c>
      <c r="F617" s="489" t="s">
        <v>3146</v>
      </c>
      <c r="G617" s="489" t="s">
        <v>3145</v>
      </c>
      <c r="H617" s="483">
        <v>40</v>
      </c>
      <c r="I617" s="480"/>
      <c r="J617" s="482"/>
      <c r="K617" s="479">
        <v>0</v>
      </c>
      <c r="L617" s="210">
        <v>330.6365790476309</v>
      </c>
      <c r="M617" s="210">
        <v>423.0996045</v>
      </c>
      <c r="N617" s="210">
        <v>41.094000000000001</v>
      </c>
      <c r="O617" s="479">
        <v>41.094000000000001</v>
      </c>
      <c r="P617" s="480">
        <v>423.0996045</v>
      </c>
      <c r="Q617" s="480">
        <v>330.6365790476309</v>
      </c>
      <c r="R617" s="479">
        <v>137.87676217999982</v>
      </c>
      <c r="S617" s="479">
        <v>137.87676217999982</v>
      </c>
      <c r="T617" s="479"/>
      <c r="U617" s="179">
        <v>69.398132313599987</v>
      </c>
      <c r="V617" s="179"/>
      <c r="W617" s="179"/>
    </row>
    <row r="618" spans="1:23" x14ac:dyDescent="0.25">
      <c r="A618" s="487"/>
      <c r="B618" s="487"/>
      <c r="C618" s="487"/>
      <c r="D618" s="486"/>
      <c r="E618" s="491"/>
      <c r="F618" s="489"/>
      <c r="G618" s="489" t="s">
        <v>3144</v>
      </c>
      <c r="H618" s="483"/>
      <c r="I618" s="480"/>
      <c r="J618" s="482"/>
      <c r="K618" s="479">
        <v>5.5879999999999999E-2</v>
      </c>
      <c r="L618" s="210">
        <v>330.6086390476309</v>
      </c>
      <c r="M618" s="210">
        <v>423.0996045</v>
      </c>
      <c r="N618" s="210">
        <v>41.094000000000001</v>
      </c>
      <c r="O618" s="479">
        <v>41.094000000000001</v>
      </c>
      <c r="P618" s="480">
        <v>423.0996045</v>
      </c>
      <c r="Q618" s="480">
        <v>330.5806990476309</v>
      </c>
      <c r="R618" s="479">
        <v>137.90470217999982</v>
      </c>
      <c r="S618" s="479">
        <v>137.93264217999982</v>
      </c>
      <c r="T618" s="479"/>
      <c r="U618" s="179">
        <v>69.426072313599988</v>
      </c>
      <c r="V618" s="179"/>
      <c r="W618" s="179"/>
    </row>
    <row r="619" spans="1:23" x14ac:dyDescent="0.25">
      <c r="A619" s="487"/>
      <c r="B619" s="487"/>
      <c r="C619" s="487"/>
      <c r="D619" s="486"/>
      <c r="E619" s="491" t="s">
        <v>624</v>
      </c>
      <c r="F619" s="489"/>
      <c r="G619" s="489" t="s">
        <v>3143</v>
      </c>
      <c r="H619" s="483">
        <v>40</v>
      </c>
      <c r="I619" s="480"/>
      <c r="J619" s="482"/>
      <c r="K619" s="479">
        <v>7.6135999999999981E-2</v>
      </c>
      <c r="L619" s="210">
        <v>330.54263104763089</v>
      </c>
      <c r="M619" s="210">
        <v>423.0996045</v>
      </c>
      <c r="N619" s="210">
        <v>41.094000000000001</v>
      </c>
      <c r="O619" s="479">
        <v>41.094000000000001</v>
      </c>
      <c r="P619" s="480">
        <v>423.0996045</v>
      </c>
      <c r="Q619" s="480">
        <v>330.50456304763088</v>
      </c>
      <c r="R619" s="479">
        <v>137.9707101799998</v>
      </c>
      <c r="S619" s="479">
        <v>138.00877817999981</v>
      </c>
      <c r="T619" s="479"/>
      <c r="U619" s="179">
        <v>69.492080313599971</v>
      </c>
      <c r="V619" s="179"/>
      <c r="W619" s="179"/>
    </row>
    <row r="620" spans="1:23" x14ac:dyDescent="0.25">
      <c r="A620" s="487" t="s">
        <v>3092</v>
      </c>
      <c r="B620" s="487" t="s">
        <v>3313</v>
      </c>
      <c r="C620" s="487" t="s">
        <v>3152</v>
      </c>
      <c r="D620" s="486">
        <v>1383</v>
      </c>
      <c r="E620" s="491" t="s">
        <v>3304</v>
      </c>
      <c r="F620" s="489" t="s">
        <v>2196</v>
      </c>
      <c r="G620" s="489" t="s">
        <v>2195</v>
      </c>
      <c r="H620" s="483">
        <v>40</v>
      </c>
      <c r="I620" s="480"/>
      <c r="J620" s="482"/>
      <c r="K620" s="479">
        <v>0.5</v>
      </c>
      <c r="L620" s="210">
        <v>330.25456304763088</v>
      </c>
      <c r="M620" s="210">
        <v>423.0996045</v>
      </c>
      <c r="N620" s="210">
        <v>41.094000000000001</v>
      </c>
      <c r="O620" s="479">
        <v>41.094000000000001</v>
      </c>
      <c r="P620" s="480">
        <v>423.0996045</v>
      </c>
      <c r="Q620" s="480">
        <v>330.00456304763088</v>
      </c>
      <c r="R620" s="479">
        <v>138.25877817999981</v>
      </c>
      <c r="S620" s="479">
        <v>138.50877817999981</v>
      </c>
      <c r="T620" s="479"/>
      <c r="U620" s="179">
        <v>69.78014831359998</v>
      </c>
      <c r="V620" s="179"/>
      <c r="W620" s="179"/>
    </row>
    <row r="621" spans="1:23" x14ac:dyDescent="0.25">
      <c r="A621" s="487"/>
      <c r="B621" s="487"/>
      <c r="C621" s="487"/>
      <c r="D621" s="486"/>
      <c r="E621" s="491" t="s">
        <v>624</v>
      </c>
      <c r="F621" s="489"/>
      <c r="G621" s="489" t="s">
        <v>3140</v>
      </c>
      <c r="H621" s="483">
        <v>40</v>
      </c>
      <c r="I621" s="480"/>
      <c r="J621" s="482"/>
      <c r="K621" s="479">
        <v>7.6135999999999981E-2</v>
      </c>
      <c r="L621" s="210">
        <v>329.96649504763087</v>
      </c>
      <c r="M621" s="210">
        <v>423.0996045</v>
      </c>
      <c r="N621" s="210">
        <v>41.094000000000001</v>
      </c>
      <c r="O621" s="479">
        <v>41.094000000000001</v>
      </c>
      <c r="P621" s="480">
        <v>423.0996045</v>
      </c>
      <c r="Q621" s="480">
        <v>329.92842704763086</v>
      </c>
      <c r="R621" s="479">
        <v>138.54684617999979</v>
      </c>
      <c r="S621" s="479">
        <v>138.5849141799998</v>
      </c>
      <c r="T621" s="479"/>
      <c r="U621" s="179">
        <v>70.068216313599962</v>
      </c>
      <c r="V621" s="179"/>
      <c r="W621" s="179"/>
    </row>
    <row r="622" spans="1:23" x14ac:dyDescent="0.25">
      <c r="A622" s="487"/>
      <c r="B622" s="487"/>
      <c r="C622" s="487"/>
      <c r="D622" s="486"/>
      <c r="E622" s="491"/>
      <c r="F622" s="489"/>
      <c r="G622" s="489" t="s">
        <v>1973</v>
      </c>
      <c r="H622" s="483"/>
      <c r="I622" s="480"/>
      <c r="J622" s="482"/>
      <c r="K622" s="479">
        <v>9.9516999999999994E-2</v>
      </c>
      <c r="L622" s="210">
        <v>329.87866854763087</v>
      </c>
      <c r="M622" s="210">
        <v>423.0996045</v>
      </c>
      <c r="N622" s="210">
        <v>41.094000000000001</v>
      </c>
      <c r="O622" s="479">
        <v>41.094000000000001</v>
      </c>
      <c r="P622" s="480">
        <v>423.0996045</v>
      </c>
      <c r="Q622" s="480">
        <v>329.82891004763087</v>
      </c>
      <c r="R622" s="479">
        <v>138.6346726799998</v>
      </c>
      <c r="S622" s="479">
        <v>138.68443117999979</v>
      </c>
      <c r="T622" s="479"/>
      <c r="U622" s="179">
        <v>70.156042813599967</v>
      </c>
      <c r="V622" s="179"/>
      <c r="W622" s="179"/>
    </row>
    <row r="623" spans="1:23" x14ac:dyDescent="0.25">
      <c r="A623" s="487" t="s">
        <v>3092</v>
      </c>
      <c r="B623" s="487" t="s">
        <v>3313</v>
      </c>
      <c r="C623" s="487" t="s">
        <v>2194</v>
      </c>
      <c r="D623" s="486">
        <v>1388</v>
      </c>
      <c r="E623" s="491" t="s">
        <v>3303</v>
      </c>
      <c r="F623" s="489"/>
      <c r="G623" s="489" t="s">
        <v>3083</v>
      </c>
      <c r="H623" s="483">
        <v>34</v>
      </c>
      <c r="I623" s="480"/>
      <c r="J623" s="482"/>
      <c r="K623" s="479">
        <v>0.29817100000000002</v>
      </c>
      <c r="L623" s="210">
        <v>329.67982454763086</v>
      </c>
      <c r="M623" s="210">
        <v>423.0996045</v>
      </c>
      <c r="N623" s="210">
        <v>41.094000000000001</v>
      </c>
      <c r="O623" s="479">
        <v>41.094000000000001</v>
      </c>
      <c r="P623" s="480">
        <v>423.0996045</v>
      </c>
      <c r="Q623" s="480">
        <v>329.53073904763085</v>
      </c>
      <c r="R623" s="479">
        <v>138.83351667999978</v>
      </c>
      <c r="S623" s="479">
        <v>138.98260217999979</v>
      </c>
      <c r="T623" s="479"/>
      <c r="U623" s="179">
        <v>70.354886813599947</v>
      </c>
      <c r="V623" s="179"/>
      <c r="W623" s="179"/>
    </row>
    <row r="624" spans="1:23" x14ac:dyDescent="0.25">
      <c r="A624" s="487"/>
      <c r="B624" s="487"/>
      <c r="C624" s="487"/>
      <c r="D624" s="486"/>
      <c r="E624" s="491" t="s">
        <v>624</v>
      </c>
      <c r="F624" s="489"/>
      <c r="G624" s="489"/>
      <c r="H624" s="483"/>
      <c r="I624" s="480"/>
      <c r="J624" s="482"/>
      <c r="K624" s="479">
        <v>0</v>
      </c>
      <c r="L624" s="210">
        <v>329.53073904763085</v>
      </c>
      <c r="M624" s="210">
        <v>423.0996045</v>
      </c>
      <c r="N624" s="210">
        <v>41.094000000000001</v>
      </c>
      <c r="O624" s="479">
        <v>41.094000000000001</v>
      </c>
      <c r="P624" s="480">
        <v>423.0996045</v>
      </c>
      <c r="Q624" s="480">
        <v>329.53073904763085</v>
      </c>
      <c r="R624" s="479">
        <v>138.98260217999979</v>
      </c>
      <c r="S624" s="479">
        <v>138.98260217999979</v>
      </c>
      <c r="T624" s="479"/>
      <c r="U624" s="179">
        <v>70.503972313599959</v>
      </c>
      <c r="V624" s="179"/>
      <c r="W624" s="179"/>
    </row>
    <row r="625" spans="1:23" x14ac:dyDescent="0.25">
      <c r="A625" s="487"/>
      <c r="B625" s="487"/>
      <c r="C625" s="487"/>
      <c r="D625" s="486"/>
      <c r="E625" s="491" t="s">
        <v>624</v>
      </c>
      <c r="F625" s="489"/>
      <c r="G625" s="489"/>
      <c r="H625" s="483"/>
      <c r="I625" s="480"/>
      <c r="J625" s="482"/>
      <c r="K625" s="479">
        <v>0</v>
      </c>
      <c r="L625" s="210">
        <v>329.53073904763085</v>
      </c>
      <c r="M625" s="210">
        <v>423.0996045</v>
      </c>
      <c r="N625" s="210">
        <v>41.094000000000001</v>
      </c>
      <c r="O625" s="479">
        <v>41.094000000000001</v>
      </c>
      <c r="P625" s="480">
        <v>423.0996045</v>
      </c>
      <c r="Q625" s="480">
        <v>329.53073904763085</v>
      </c>
      <c r="R625" s="479">
        <v>138.98260217999979</v>
      </c>
      <c r="S625" s="479">
        <v>138.98260217999979</v>
      </c>
      <c r="T625" s="479"/>
      <c r="U625" s="179">
        <v>70.503972313599959</v>
      </c>
      <c r="V625" s="179"/>
      <c r="W625" s="179"/>
    </row>
    <row r="626" spans="1:23" x14ac:dyDescent="0.25">
      <c r="A626" s="487"/>
      <c r="B626" s="487"/>
      <c r="C626" s="487"/>
      <c r="D626" s="486"/>
      <c r="E626" s="491" t="s">
        <v>624</v>
      </c>
      <c r="F626" s="489"/>
      <c r="G626" s="489" t="s">
        <v>1973</v>
      </c>
      <c r="H626" s="483"/>
      <c r="I626" s="480"/>
      <c r="J626" s="482"/>
      <c r="K626" s="479">
        <v>9.9516999999999994E-2</v>
      </c>
      <c r="L626" s="210">
        <v>329.48098054763085</v>
      </c>
      <c r="M626" s="210">
        <v>423.0996045</v>
      </c>
      <c r="N626" s="210">
        <v>41.094000000000001</v>
      </c>
      <c r="O626" s="479">
        <v>41.094000000000001</v>
      </c>
      <c r="P626" s="480">
        <v>423.0996045</v>
      </c>
      <c r="Q626" s="480">
        <v>329.43122204763085</v>
      </c>
      <c r="R626" s="479">
        <v>139.03236067999978</v>
      </c>
      <c r="S626" s="479">
        <v>139.08211917999978</v>
      </c>
      <c r="T626" s="479"/>
      <c r="U626" s="179">
        <v>70.553730813599955</v>
      </c>
      <c r="V626" s="179"/>
      <c r="W626" s="179"/>
    </row>
    <row r="627" spans="1:23" x14ac:dyDescent="0.25">
      <c r="A627" s="487" t="s">
        <v>3092</v>
      </c>
      <c r="B627" s="487" t="s">
        <v>3313</v>
      </c>
      <c r="C627" s="487" t="s">
        <v>2192</v>
      </c>
      <c r="D627" s="486">
        <v>1392</v>
      </c>
      <c r="E627" s="491" t="s">
        <v>3302</v>
      </c>
      <c r="F627" s="489"/>
      <c r="G627" s="489" t="s">
        <v>3083</v>
      </c>
      <c r="H627" s="483">
        <v>34</v>
      </c>
      <c r="I627" s="480"/>
      <c r="J627" s="482"/>
      <c r="K627" s="479">
        <v>0.29817100000000002</v>
      </c>
      <c r="L627" s="210">
        <v>329.28213654763084</v>
      </c>
      <c r="M627" s="210">
        <v>423.0996045</v>
      </c>
      <c r="N627" s="210">
        <v>41.094000000000001</v>
      </c>
      <c r="O627" s="479">
        <v>41.094000000000001</v>
      </c>
      <c r="P627" s="480">
        <v>423.0996045</v>
      </c>
      <c r="Q627" s="480">
        <v>329.13305104763083</v>
      </c>
      <c r="R627" s="479">
        <v>139.23120467999976</v>
      </c>
      <c r="S627" s="479">
        <v>139.38029017999978</v>
      </c>
      <c r="T627" s="479"/>
      <c r="U627" s="179">
        <v>70.752574813599935</v>
      </c>
      <c r="V627" s="179"/>
      <c r="W627" s="179"/>
    </row>
    <row r="628" spans="1:23" x14ac:dyDescent="0.25">
      <c r="A628" s="487"/>
      <c r="B628" s="487"/>
      <c r="C628" s="487"/>
      <c r="D628" s="486"/>
      <c r="E628" s="491" t="s">
        <v>624</v>
      </c>
      <c r="F628" s="489"/>
      <c r="G628" s="489"/>
      <c r="H628" s="483"/>
      <c r="I628" s="480"/>
      <c r="J628" s="482"/>
      <c r="K628" s="479">
        <v>0</v>
      </c>
      <c r="L628" s="210">
        <v>329.13305104763083</v>
      </c>
      <c r="M628" s="210">
        <v>423.0996045</v>
      </c>
      <c r="N628" s="210">
        <v>41.094000000000001</v>
      </c>
      <c r="O628" s="479">
        <v>41.094000000000001</v>
      </c>
      <c r="P628" s="480">
        <v>423.0996045</v>
      </c>
      <c r="Q628" s="480">
        <v>329.13305104763083</v>
      </c>
      <c r="R628" s="479">
        <v>139.38029017999978</v>
      </c>
      <c r="S628" s="479">
        <v>139.38029017999978</v>
      </c>
      <c r="T628" s="479"/>
      <c r="U628" s="179">
        <v>70.901660313599947</v>
      </c>
      <c r="V628" s="179"/>
      <c r="W628" s="179"/>
    </row>
    <row r="629" spans="1:23" x14ac:dyDescent="0.25">
      <c r="A629" s="487"/>
      <c r="B629" s="487"/>
      <c r="C629" s="487"/>
      <c r="D629" s="486"/>
      <c r="E629" s="491" t="s">
        <v>624</v>
      </c>
      <c r="F629" s="489"/>
      <c r="G629" s="489"/>
      <c r="H629" s="483"/>
      <c r="I629" s="480"/>
      <c r="J629" s="482"/>
      <c r="K629" s="479">
        <v>0</v>
      </c>
      <c r="L629" s="210">
        <v>329.13305104763083</v>
      </c>
      <c r="M629" s="210">
        <v>423.0996045</v>
      </c>
      <c r="N629" s="210">
        <v>41.094000000000001</v>
      </c>
      <c r="O629" s="479">
        <v>41.094000000000001</v>
      </c>
      <c r="P629" s="480">
        <v>423.0996045</v>
      </c>
      <c r="Q629" s="480">
        <v>329.13305104763083</v>
      </c>
      <c r="R629" s="479">
        <v>139.38029017999978</v>
      </c>
      <c r="S629" s="479">
        <v>139.38029017999978</v>
      </c>
      <c r="T629" s="479"/>
      <c r="U629" s="179">
        <v>70.901660313599947</v>
      </c>
      <c r="V629" s="179"/>
      <c r="W629" s="179"/>
    </row>
    <row r="630" spans="1:23" x14ac:dyDescent="0.25">
      <c r="A630" s="487"/>
      <c r="B630" s="487"/>
      <c r="C630" s="487"/>
      <c r="D630" s="486"/>
      <c r="E630" s="491" t="s">
        <v>624</v>
      </c>
      <c r="F630" s="489"/>
      <c r="G630" s="489" t="s">
        <v>1973</v>
      </c>
      <c r="H630" s="483"/>
      <c r="I630" s="480"/>
      <c r="J630" s="482"/>
      <c r="K630" s="479">
        <v>9.9516999999999994E-2</v>
      </c>
      <c r="L630" s="210">
        <v>329.08329254763083</v>
      </c>
      <c r="M630" s="210">
        <v>423.0996045</v>
      </c>
      <c r="N630" s="210">
        <v>41.094000000000001</v>
      </c>
      <c r="O630" s="479">
        <v>41.094000000000001</v>
      </c>
      <c r="P630" s="480">
        <v>423.0996045</v>
      </c>
      <c r="Q630" s="480">
        <v>329.03353404763084</v>
      </c>
      <c r="R630" s="479">
        <v>139.43004867999977</v>
      </c>
      <c r="S630" s="479">
        <v>139.47980717999977</v>
      </c>
      <c r="T630" s="479"/>
      <c r="U630" s="179">
        <v>70.951418813599943</v>
      </c>
      <c r="V630" s="179"/>
      <c r="W630" s="179"/>
    </row>
    <row r="631" spans="1:23" x14ac:dyDescent="0.25">
      <c r="A631" s="487" t="s">
        <v>3092</v>
      </c>
      <c r="B631" s="487" t="s">
        <v>3313</v>
      </c>
      <c r="C631" s="487" t="s">
        <v>2190</v>
      </c>
      <c r="D631" s="486">
        <v>1396</v>
      </c>
      <c r="E631" s="491" t="s">
        <v>3301</v>
      </c>
      <c r="F631" s="489"/>
      <c r="G631" s="489" t="s">
        <v>3083</v>
      </c>
      <c r="H631" s="483">
        <v>34</v>
      </c>
      <c r="I631" s="480"/>
      <c r="J631" s="482"/>
      <c r="K631" s="479">
        <v>0.29817100000000002</v>
      </c>
      <c r="L631" s="210">
        <v>328.88444854763083</v>
      </c>
      <c r="M631" s="210">
        <v>423.0996045</v>
      </c>
      <c r="N631" s="210">
        <v>41.094000000000001</v>
      </c>
      <c r="O631" s="479">
        <v>41.094000000000001</v>
      </c>
      <c r="P631" s="480">
        <v>423.0996045</v>
      </c>
      <c r="Q631" s="480">
        <v>328.73536304763081</v>
      </c>
      <c r="R631" s="479">
        <v>139.62889267999975</v>
      </c>
      <c r="S631" s="479">
        <v>139.77797817999976</v>
      </c>
      <c r="T631" s="479"/>
      <c r="U631" s="179">
        <v>71.150262813599923</v>
      </c>
      <c r="V631" s="179"/>
      <c r="W631" s="179"/>
    </row>
    <row r="632" spans="1:23" x14ac:dyDescent="0.25">
      <c r="A632" s="487"/>
      <c r="B632" s="487"/>
      <c r="C632" s="487"/>
      <c r="D632" s="486"/>
      <c r="E632" s="491" t="s">
        <v>624</v>
      </c>
      <c r="F632" s="489"/>
      <c r="G632" s="489"/>
      <c r="H632" s="483"/>
      <c r="I632" s="480"/>
      <c r="J632" s="482"/>
      <c r="K632" s="479">
        <v>0</v>
      </c>
      <c r="L632" s="210">
        <v>328.73536304763081</v>
      </c>
      <c r="M632" s="210">
        <v>423.0996045</v>
      </c>
      <c r="N632" s="210">
        <v>41.094000000000001</v>
      </c>
      <c r="O632" s="479">
        <v>41.094000000000001</v>
      </c>
      <c r="P632" s="480">
        <v>423.0996045</v>
      </c>
      <c r="Q632" s="480">
        <v>328.73536304763081</v>
      </c>
      <c r="R632" s="479">
        <v>139.77797817999976</v>
      </c>
      <c r="S632" s="479">
        <v>139.77797817999976</v>
      </c>
      <c r="T632" s="479"/>
      <c r="U632" s="179">
        <v>71.299348313599936</v>
      </c>
      <c r="V632" s="179"/>
      <c r="W632" s="179"/>
    </row>
    <row r="633" spans="1:23" x14ac:dyDescent="0.25">
      <c r="A633" s="487" t="s">
        <v>3092</v>
      </c>
      <c r="B633" s="487" t="s">
        <v>3313</v>
      </c>
      <c r="C633" s="487" t="s">
        <v>2185</v>
      </c>
      <c r="D633" s="486">
        <v>1398</v>
      </c>
      <c r="E633" s="491" t="s">
        <v>3300</v>
      </c>
      <c r="F633" s="489"/>
      <c r="G633" s="489" t="s">
        <v>2183</v>
      </c>
      <c r="H633" s="483"/>
      <c r="I633" s="480"/>
      <c r="J633" s="482"/>
      <c r="K633" s="479">
        <v>0</v>
      </c>
      <c r="L633" s="210">
        <v>328.73536304763081</v>
      </c>
      <c r="M633" s="210">
        <v>423.0996045</v>
      </c>
      <c r="N633" s="210">
        <v>41.094000000000001</v>
      </c>
      <c r="O633" s="479">
        <v>41.094000000000001</v>
      </c>
      <c r="P633" s="480">
        <v>423.0996045</v>
      </c>
      <c r="Q633" s="480">
        <v>328.73536304763081</v>
      </c>
      <c r="R633" s="479">
        <v>139.77797817999976</v>
      </c>
      <c r="S633" s="479">
        <v>139.77797817999976</v>
      </c>
      <c r="T633" s="479"/>
      <c r="U633" s="179">
        <v>71.299348313599936</v>
      </c>
      <c r="V633" s="179"/>
      <c r="W633" s="179"/>
    </row>
    <row r="634" spans="1:23" x14ac:dyDescent="0.25">
      <c r="A634" s="487"/>
      <c r="B634" s="487"/>
      <c r="C634" s="487"/>
      <c r="D634" s="486"/>
      <c r="E634" s="491"/>
      <c r="F634" s="489"/>
      <c r="G634" s="489" t="s">
        <v>1973</v>
      </c>
      <c r="H634" s="483"/>
      <c r="I634" s="480"/>
      <c r="J634" s="482"/>
      <c r="K634" s="479">
        <v>9.650984E-2</v>
      </c>
      <c r="L634" s="210">
        <v>328.68710812763084</v>
      </c>
      <c r="M634" s="210">
        <v>423.0996045</v>
      </c>
      <c r="N634" s="210">
        <v>41.094000000000001</v>
      </c>
      <c r="O634" s="479">
        <v>41.094000000000001</v>
      </c>
      <c r="P634" s="480">
        <v>423.0996045</v>
      </c>
      <c r="Q634" s="480">
        <v>328.6388532076308</v>
      </c>
      <c r="R634" s="479">
        <v>139.82623309999977</v>
      </c>
      <c r="S634" s="479">
        <v>139.87448801999977</v>
      </c>
      <c r="T634" s="479"/>
      <c r="U634" s="179">
        <v>71.347603233599941</v>
      </c>
      <c r="V634" s="179"/>
      <c r="W634" s="179"/>
    </row>
    <row r="635" spans="1:23" x14ac:dyDescent="0.25">
      <c r="A635" s="487" t="s">
        <v>3092</v>
      </c>
      <c r="B635" s="487" t="s">
        <v>3313</v>
      </c>
      <c r="C635" s="487" t="s">
        <v>111</v>
      </c>
      <c r="D635" s="486">
        <v>1399</v>
      </c>
      <c r="E635" s="491" t="s">
        <v>564</v>
      </c>
      <c r="F635" s="489" t="s">
        <v>3146</v>
      </c>
      <c r="G635" s="489" t="s">
        <v>3145</v>
      </c>
      <c r="H635" s="483">
        <v>40</v>
      </c>
      <c r="I635" s="480"/>
      <c r="J635" s="482"/>
      <c r="K635" s="479">
        <v>0</v>
      </c>
      <c r="L635" s="210">
        <v>328.6388532076308</v>
      </c>
      <c r="M635" s="210">
        <v>423.0996045</v>
      </c>
      <c r="N635" s="210">
        <v>41.094000000000001</v>
      </c>
      <c r="O635" s="479">
        <v>41.094000000000001</v>
      </c>
      <c r="P635" s="480">
        <v>423.0996045</v>
      </c>
      <c r="Q635" s="480">
        <v>328.6388532076308</v>
      </c>
      <c r="R635" s="479">
        <v>139.87448801999977</v>
      </c>
      <c r="S635" s="479">
        <v>139.87448801999977</v>
      </c>
      <c r="T635" s="479"/>
      <c r="U635" s="179">
        <v>71.395858153599946</v>
      </c>
      <c r="V635" s="179"/>
      <c r="W635" s="179"/>
    </row>
    <row r="636" spans="1:23" x14ac:dyDescent="0.25">
      <c r="A636" s="487"/>
      <c r="B636" s="487"/>
      <c r="C636" s="487"/>
      <c r="D636" s="486"/>
      <c r="E636" s="491"/>
      <c r="F636" s="489"/>
      <c r="G636" s="489" t="s">
        <v>3144</v>
      </c>
      <c r="H636" s="483"/>
      <c r="I636" s="480"/>
      <c r="J636" s="482"/>
      <c r="K636" s="479">
        <v>5.5879999999999999E-2</v>
      </c>
      <c r="L636" s="210">
        <v>328.6109132076308</v>
      </c>
      <c r="M636" s="210">
        <v>423.0996045</v>
      </c>
      <c r="N636" s="210">
        <v>41.094000000000001</v>
      </c>
      <c r="O636" s="479">
        <v>41.094000000000001</v>
      </c>
      <c r="P636" s="480">
        <v>423.0996045</v>
      </c>
      <c r="Q636" s="480">
        <v>328.5829732076308</v>
      </c>
      <c r="R636" s="479">
        <v>139.90242801999977</v>
      </c>
      <c r="S636" s="479">
        <v>139.93036801999978</v>
      </c>
      <c r="T636" s="479"/>
      <c r="U636" s="179">
        <v>71.423798153599947</v>
      </c>
      <c r="V636" s="179"/>
      <c r="W636" s="179"/>
    </row>
    <row r="637" spans="1:23" x14ac:dyDescent="0.25">
      <c r="A637" s="487"/>
      <c r="B637" s="487"/>
      <c r="C637" s="487"/>
      <c r="D637" s="486"/>
      <c r="E637" s="491" t="s">
        <v>624</v>
      </c>
      <c r="F637" s="489"/>
      <c r="G637" s="489" t="s">
        <v>3143</v>
      </c>
      <c r="H637" s="483"/>
      <c r="I637" s="480"/>
      <c r="J637" s="482"/>
      <c r="K637" s="479">
        <v>7.6135999999999981E-2</v>
      </c>
      <c r="L637" s="210">
        <v>328.54490520763079</v>
      </c>
      <c r="M637" s="210">
        <v>423.0996045</v>
      </c>
      <c r="N637" s="210">
        <v>41.094000000000001</v>
      </c>
      <c r="O637" s="479">
        <v>41.094000000000001</v>
      </c>
      <c r="P637" s="480">
        <v>423.0996045</v>
      </c>
      <c r="Q637" s="480">
        <v>328.50683720763078</v>
      </c>
      <c r="R637" s="479">
        <v>139.96843601999976</v>
      </c>
      <c r="S637" s="479">
        <v>140.00650401999977</v>
      </c>
      <c r="T637" s="479"/>
      <c r="U637" s="179">
        <v>71.489806153599929</v>
      </c>
      <c r="V637" s="179"/>
      <c r="W637" s="179"/>
    </row>
    <row r="638" spans="1:23" x14ac:dyDescent="0.25">
      <c r="A638" s="487" t="s">
        <v>3092</v>
      </c>
      <c r="B638" s="487" t="s">
        <v>3313</v>
      </c>
      <c r="C638" s="487" t="s">
        <v>3142</v>
      </c>
      <c r="D638" s="486">
        <v>1403</v>
      </c>
      <c r="E638" s="491" t="s">
        <v>3299</v>
      </c>
      <c r="F638" s="489" t="s">
        <v>2196</v>
      </c>
      <c r="G638" s="489" t="s">
        <v>2195</v>
      </c>
      <c r="H638" s="483">
        <v>40</v>
      </c>
      <c r="I638" s="480"/>
      <c r="J638" s="482"/>
      <c r="K638" s="479">
        <v>0.5</v>
      </c>
      <c r="L638" s="210">
        <v>328.25683720763078</v>
      </c>
      <c r="M638" s="210">
        <v>423.0996045</v>
      </c>
      <c r="N638" s="210">
        <v>41.094000000000001</v>
      </c>
      <c r="O638" s="479">
        <v>41.094000000000001</v>
      </c>
      <c r="P638" s="480">
        <v>423.0996045</v>
      </c>
      <c r="Q638" s="480">
        <v>328.00683720763078</v>
      </c>
      <c r="R638" s="479">
        <v>140.25650401999977</v>
      </c>
      <c r="S638" s="479">
        <v>140.50650401999977</v>
      </c>
      <c r="T638" s="479"/>
      <c r="U638" s="179">
        <v>71.777874153599939</v>
      </c>
      <c r="V638" s="179"/>
      <c r="W638" s="179"/>
    </row>
    <row r="639" spans="1:23" x14ac:dyDescent="0.25">
      <c r="A639" s="487"/>
      <c r="B639" s="487"/>
      <c r="C639" s="487"/>
      <c r="D639" s="486"/>
      <c r="E639" s="491" t="s">
        <v>624</v>
      </c>
      <c r="F639" s="489"/>
      <c r="G639" s="489" t="s">
        <v>3140</v>
      </c>
      <c r="H639" s="483"/>
      <c r="I639" s="480"/>
      <c r="J639" s="482"/>
      <c r="K639" s="479">
        <v>7.6135999999999981E-2</v>
      </c>
      <c r="L639" s="210">
        <v>327.96876920763077</v>
      </c>
      <c r="M639" s="210">
        <v>423.0996045</v>
      </c>
      <c r="N639" s="210">
        <v>41.094000000000001</v>
      </c>
      <c r="O639" s="479">
        <v>41.094000000000001</v>
      </c>
      <c r="P639" s="480">
        <v>423.0996045</v>
      </c>
      <c r="Q639" s="480">
        <v>327.93070120763076</v>
      </c>
      <c r="R639" s="479">
        <v>140.54457201999975</v>
      </c>
      <c r="S639" s="479">
        <v>140.58264001999976</v>
      </c>
      <c r="T639" s="479"/>
      <c r="U639" s="179">
        <v>72.06594215359992</v>
      </c>
      <c r="V639" s="179"/>
      <c r="W639" s="179"/>
    </row>
    <row r="640" spans="1:23" x14ac:dyDescent="0.25">
      <c r="A640" s="487"/>
      <c r="B640" s="487"/>
      <c r="C640" s="487"/>
      <c r="D640" s="486"/>
      <c r="E640" s="491"/>
      <c r="F640" s="489"/>
      <c r="G640" s="489" t="s">
        <v>1973</v>
      </c>
      <c r="H640" s="483"/>
      <c r="I640" s="480"/>
      <c r="J640" s="482"/>
      <c r="K640" s="479">
        <v>9.9516999999999994E-2</v>
      </c>
      <c r="L640" s="210">
        <v>327.88094270763077</v>
      </c>
      <c r="M640" s="210">
        <v>423.0996045</v>
      </c>
      <c r="N640" s="210">
        <v>41.094000000000001</v>
      </c>
      <c r="O640" s="479">
        <v>41.094000000000001</v>
      </c>
      <c r="P640" s="480">
        <v>423.0996045</v>
      </c>
      <c r="Q640" s="480">
        <v>327.83118420763077</v>
      </c>
      <c r="R640" s="479">
        <v>140.63239851999975</v>
      </c>
      <c r="S640" s="479">
        <v>140.68215701999975</v>
      </c>
      <c r="T640" s="479"/>
      <c r="U640" s="179">
        <v>72.153768653599926</v>
      </c>
      <c r="V640" s="179"/>
      <c r="W640" s="179"/>
    </row>
    <row r="641" spans="1:23" x14ac:dyDescent="0.25">
      <c r="A641" s="487" t="s">
        <v>3092</v>
      </c>
      <c r="B641" s="487" t="s">
        <v>3313</v>
      </c>
      <c r="C641" s="487" t="s">
        <v>2188</v>
      </c>
      <c r="D641" s="486">
        <v>1408</v>
      </c>
      <c r="E641" s="491" t="s">
        <v>3298</v>
      </c>
      <c r="F641" s="489"/>
      <c r="G641" s="489" t="s">
        <v>3083</v>
      </c>
      <c r="H641" s="483">
        <v>34</v>
      </c>
      <c r="I641" s="480"/>
      <c r="J641" s="482"/>
      <c r="K641" s="479">
        <v>0.29817100000000002</v>
      </c>
      <c r="L641" s="210">
        <v>327.68209870763076</v>
      </c>
      <c r="M641" s="210">
        <v>423.0996045</v>
      </c>
      <c r="N641" s="210">
        <v>41.094000000000001</v>
      </c>
      <c r="O641" s="479">
        <v>41.094000000000001</v>
      </c>
      <c r="P641" s="480">
        <v>423.0996045</v>
      </c>
      <c r="Q641" s="480">
        <v>327.53301320763075</v>
      </c>
      <c r="R641" s="479">
        <v>140.83124251999973</v>
      </c>
      <c r="S641" s="479">
        <v>140.98032801999975</v>
      </c>
      <c r="T641" s="479"/>
      <c r="U641" s="179">
        <v>72.352612653599905</v>
      </c>
      <c r="V641" s="179"/>
      <c r="W641" s="179"/>
    </row>
    <row r="642" spans="1:23" x14ac:dyDescent="0.25">
      <c r="A642" s="487"/>
      <c r="B642" s="487"/>
      <c r="C642" s="487"/>
      <c r="D642" s="486"/>
      <c r="E642" s="491" t="s">
        <v>624</v>
      </c>
      <c r="F642" s="489"/>
      <c r="G642" s="489"/>
      <c r="H642" s="483"/>
      <c r="I642" s="480"/>
      <c r="J642" s="482"/>
      <c r="K642" s="479">
        <v>0</v>
      </c>
      <c r="L642" s="210">
        <v>327.53301320763075</v>
      </c>
      <c r="M642" s="210">
        <v>423.0996045</v>
      </c>
      <c r="N642" s="210">
        <v>41.094000000000001</v>
      </c>
      <c r="O642" s="479">
        <v>41.094000000000001</v>
      </c>
      <c r="P642" s="480">
        <v>423.0996045</v>
      </c>
      <c r="Q642" s="480">
        <v>327.53301320763075</v>
      </c>
      <c r="R642" s="479">
        <v>140.98032801999975</v>
      </c>
      <c r="S642" s="479">
        <v>140.98032801999975</v>
      </c>
      <c r="T642" s="479"/>
      <c r="U642" s="179">
        <v>72.501698153599918</v>
      </c>
      <c r="V642" s="179"/>
      <c r="W642" s="179"/>
    </row>
    <row r="643" spans="1:23" x14ac:dyDescent="0.25">
      <c r="A643" s="487"/>
      <c r="B643" s="487"/>
      <c r="C643" s="487"/>
      <c r="D643" s="486"/>
      <c r="E643" s="491" t="s">
        <v>624</v>
      </c>
      <c r="F643" s="489"/>
      <c r="G643" s="489"/>
      <c r="H643" s="483"/>
      <c r="I643" s="480"/>
      <c r="J643" s="482"/>
      <c r="K643" s="479">
        <v>0</v>
      </c>
      <c r="L643" s="210">
        <v>327.53301320763075</v>
      </c>
      <c r="M643" s="210">
        <v>423.0996045</v>
      </c>
      <c r="N643" s="210">
        <v>41.094000000000001</v>
      </c>
      <c r="O643" s="479">
        <v>41.094000000000001</v>
      </c>
      <c r="P643" s="480">
        <v>423.0996045</v>
      </c>
      <c r="Q643" s="480">
        <v>327.53301320763075</v>
      </c>
      <c r="R643" s="479">
        <v>140.98032801999975</v>
      </c>
      <c r="S643" s="479">
        <v>140.98032801999975</v>
      </c>
      <c r="T643" s="479"/>
      <c r="U643" s="179">
        <v>72.501698153599918</v>
      </c>
      <c r="V643" s="179"/>
      <c r="W643" s="179"/>
    </row>
    <row r="644" spans="1:23" x14ac:dyDescent="0.2">
      <c r="A644" s="487"/>
      <c r="B644" s="487"/>
      <c r="C644" s="487"/>
      <c r="D644" s="486"/>
      <c r="E644" s="490" t="s">
        <v>624</v>
      </c>
      <c r="F644" s="489"/>
      <c r="G644" s="489" t="s">
        <v>2209</v>
      </c>
      <c r="H644" s="483"/>
      <c r="I644" s="488"/>
      <c r="J644" s="482"/>
      <c r="K644" s="481">
        <v>0.19082200000000005</v>
      </c>
      <c r="L644" s="210">
        <v>327.43760220763073</v>
      </c>
      <c r="M644" s="210">
        <v>423.0996045</v>
      </c>
      <c r="N644" s="210">
        <v>41.094000000000001</v>
      </c>
      <c r="O644" s="479">
        <v>41.094000000000001</v>
      </c>
      <c r="P644" s="480">
        <v>423.0996045</v>
      </c>
      <c r="Q644" s="480">
        <v>327.34219120763072</v>
      </c>
      <c r="R644" s="479">
        <v>141.07573901999973</v>
      </c>
      <c r="S644" s="479">
        <v>141.17115001999974</v>
      </c>
      <c r="T644" s="488"/>
      <c r="U644" s="179">
        <v>72.597109153599902</v>
      </c>
      <c r="V644" s="179"/>
      <c r="W644" s="179"/>
    </row>
    <row r="645" spans="1:23" x14ac:dyDescent="0.2">
      <c r="A645" s="487" t="s">
        <v>3092</v>
      </c>
      <c r="B645" s="487" t="s">
        <v>3313</v>
      </c>
      <c r="C645" s="487" t="s">
        <v>1992</v>
      </c>
      <c r="D645" s="486">
        <v>1412</v>
      </c>
      <c r="E645" s="479" t="s">
        <v>3297</v>
      </c>
      <c r="F645" s="485"/>
      <c r="G645" s="484" t="s">
        <v>1989</v>
      </c>
      <c r="H645" s="483">
        <v>40</v>
      </c>
      <c r="I645" s="480"/>
      <c r="J645" s="482"/>
      <c r="K645" s="481">
        <v>5.7403999999999997E-2</v>
      </c>
      <c r="L645" s="210">
        <v>327.31348920763071</v>
      </c>
      <c r="M645" s="210">
        <v>423.0996045</v>
      </c>
      <c r="N645" s="210">
        <v>41.094000000000001</v>
      </c>
      <c r="O645" s="479">
        <v>41.094000000000001</v>
      </c>
      <c r="P645" s="480">
        <v>423.0996045</v>
      </c>
      <c r="Q645" s="480">
        <v>327.2847872076307</v>
      </c>
      <c r="R645" s="479">
        <v>141.19985201999972</v>
      </c>
      <c r="S645" s="479">
        <v>141.22855401999973</v>
      </c>
      <c r="T645" s="479"/>
      <c r="U645" s="179">
        <v>72.721222153599896</v>
      </c>
      <c r="V645" s="179"/>
      <c r="W645" s="179"/>
    </row>
    <row r="646" spans="1:23" x14ac:dyDescent="0.25">
      <c r="A646" s="241"/>
      <c r="B646" s="241"/>
      <c r="C646" s="241"/>
      <c r="D646" s="246"/>
      <c r="E646" s="241" t="s">
        <v>624</v>
      </c>
      <c r="F646" s="247"/>
      <c r="G646" s="247" t="s">
        <v>1973</v>
      </c>
      <c r="H646" s="476">
        <v>40</v>
      </c>
      <c r="I646" s="249"/>
      <c r="J646" s="475"/>
      <c r="K646" s="249">
        <v>0.103502</v>
      </c>
      <c r="L646" s="210">
        <v>327.23303620763068</v>
      </c>
      <c r="M646" s="210">
        <v>423.0996045</v>
      </c>
      <c r="N646" s="210">
        <v>41.094000000000001</v>
      </c>
      <c r="O646" s="249">
        <v>41.094000000000001</v>
      </c>
      <c r="P646" s="249">
        <v>423.0996045</v>
      </c>
      <c r="Q646" s="249">
        <v>327.18128520763071</v>
      </c>
      <c r="R646" s="249">
        <v>141.28030501999973</v>
      </c>
      <c r="S646" s="249">
        <v>141.33205601999973</v>
      </c>
      <c r="T646" s="249"/>
      <c r="U646" s="179">
        <v>72.801675153599902</v>
      </c>
      <c r="V646" s="179"/>
      <c r="W646" s="179"/>
    </row>
    <row r="647" spans="1:23" x14ac:dyDescent="0.25">
      <c r="A647" s="241" t="s">
        <v>3092</v>
      </c>
      <c r="B647" s="241" t="s">
        <v>3296</v>
      </c>
      <c r="C647" s="241" t="s">
        <v>111</v>
      </c>
      <c r="D647" s="246">
        <v>1413</v>
      </c>
      <c r="E647" s="243" t="s">
        <v>1032</v>
      </c>
      <c r="F647" s="247" t="s">
        <v>2180</v>
      </c>
      <c r="G647" s="247" t="s">
        <v>1962</v>
      </c>
      <c r="H647" s="476"/>
      <c r="I647" s="209"/>
      <c r="J647" s="475"/>
      <c r="K647" s="249">
        <v>0</v>
      </c>
      <c r="L647" s="210">
        <v>327.18128520763071</v>
      </c>
      <c r="M647" s="210">
        <v>423.0996045</v>
      </c>
      <c r="N647" s="210">
        <v>41.094000000000001</v>
      </c>
      <c r="O647" s="249">
        <v>41.094000000000001</v>
      </c>
      <c r="P647" s="249">
        <v>423.0996045</v>
      </c>
      <c r="Q647" s="249">
        <v>327.18128520763071</v>
      </c>
      <c r="R647" s="249">
        <v>141.33205601999973</v>
      </c>
      <c r="S647" s="249">
        <v>141.33205601999973</v>
      </c>
      <c r="T647" s="249"/>
      <c r="U647" s="179">
        <v>72.853426153599898</v>
      </c>
      <c r="V647" s="179"/>
      <c r="W647" s="179"/>
    </row>
    <row r="648" spans="1:23" x14ac:dyDescent="0.25">
      <c r="A648" s="241"/>
      <c r="B648" s="241"/>
      <c r="C648" s="241"/>
      <c r="D648" s="246"/>
      <c r="E648" s="478" t="s">
        <v>624</v>
      </c>
      <c r="F648" s="247"/>
      <c r="G648" s="247" t="s">
        <v>1980</v>
      </c>
      <c r="H648" s="477"/>
      <c r="I648" s="248"/>
      <c r="J648" s="475"/>
      <c r="K648" s="249">
        <v>0.14528199999999999</v>
      </c>
      <c r="L648" s="210">
        <v>327.10864420763073</v>
      </c>
      <c r="M648" s="210">
        <v>423.0996045</v>
      </c>
      <c r="N648" s="210">
        <v>41.094000000000001</v>
      </c>
      <c r="O648" s="249">
        <v>41.094000000000001</v>
      </c>
      <c r="P648" s="249">
        <v>423.0996045</v>
      </c>
      <c r="Q648" s="249">
        <v>327.0360032076307</v>
      </c>
      <c r="R648" s="249">
        <v>141.40469701999973</v>
      </c>
      <c r="S648" s="249">
        <v>141.47733801999973</v>
      </c>
      <c r="T648" s="249"/>
      <c r="U648" s="179">
        <v>72.926067153599902</v>
      </c>
      <c r="V648" s="179"/>
      <c r="W648" s="179"/>
    </row>
    <row r="649" spans="1:23" x14ac:dyDescent="0.25">
      <c r="A649" s="241" t="s">
        <v>3092</v>
      </c>
      <c r="B649" s="241" t="s">
        <v>3296</v>
      </c>
      <c r="C649" s="241" t="s">
        <v>3136</v>
      </c>
      <c r="D649" s="246">
        <v>1415</v>
      </c>
      <c r="E649" s="243" t="s">
        <v>1916</v>
      </c>
      <c r="F649" s="247" t="s">
        <v>3134</v>
      </c>
      <c r="G649" s="247" t="s">
        <v>3133</v>
      </c>
      <c r="H649" s="476">
        <v>33</v>
      </c>
      <c r="I649" s="209"/>
      <c r="J649" s="475"/>
      <c r="K649" s="249">
        <v>0</v>
      </c>
      <c r="L649" s="210">
        <v>327.0360032076307</v>
      </c>
      <c r="M649" s="210">
        <v>423.0996045</v>
      </c>
      <c r="N649" s="210">
        <v>41.094000000000001</v>
      </c>
      <c r="O649" s="249">
        <v>41.094000000000001</v>
      </c>
      <c r="P649" s="249">
        <v>423.0996045</v>
      </c>
      <c r="Q649" s="249">
        <v>327.0360032076307</v>
      </c>
      <c r="R649" s="249">
        <v>141.47733801999973</v>
      </c>
      <c r="S649" s="249">
        <v>141.47733801999973</v>
      </c>
      <c r="T649" s="249"/>
      <c r="U649" s="179">
        <v>72.998708153599907</v>
      </c>
      <c r="V649" s="179"/>
      <c r="W649" s="179"/>
    </row>
    <row r="650" spans="1:23" x14ac:dyDescent="0.25">
      <c r="A650" s="241"/>
      <c r="B650" s="241"/>
      <c r="C650" s="241"/>
      <c r="D650" s="246"/>
      <c r="E650" s="478" t="s">
        <v>624</v>
      </c>
      <c r="F650" s="247"/>
      <c r="G650" s="247" t="s">
        <v>1980</v>
      </c>
      <c r="H650" s="477"/>
      <c r="I650" s="248"/>
      <c r="J650" s="475"/>
      <c r="K650" s="249">
        <v>0</v>
      </c>
      <c r="L650" s="210">
        <v>327.0360032076307</v>
      </c>
      <c r="M650" s="210">
        <v>423.0996045</v>
      </c>
      <c r="N650" s="210">
        <v>41.094000000000001</v>
      </c>
      <c r="O650" s="249">
        <v>41.094000000000001</v>
      </c>
      <c r="P650" s="249">
        <v>423.0996045</v>
      </c>
      <c r="Q650" s="249">
        <v>327.0360032076307</v>
      </c>
      <c r="R650" s="249">
        <v>141.47733801999973</v>
      </c>
      <c r="S650" s="249">
        <v>141.47733801999973</v>
      </c>
      <c r="T650" s="249"/>
      <c r="U650" s="179">
        <v>72.998708153599907</v>
      </c>
      <c r="V650" s="179"/>
      <c r="W650" s="179"/>
    </row>
    <row r="651" spans="1:23" x14ac:dyDescent="0.25">
      <c r="A651" s="241" t="s">
        <v>3092</v>
      </c>
      <c r="B651" s="241" t="s">
        <v>3296</v>
      </c>
      <c r="C651" s="241" t="s">
        <v>2001</v>
      </c>
      <c r="D651" s="246">
        <v>1415</v>
      </c>
      <c r="E651" s="243" t="s">
        <v>3295</v>
      </c>
      <c r="F651" s="247" t="s">
        <v>1999</v>
      </c>
      <c r="G651" s="247" t="s">
        <v>1998</v>
      </c>
      <c r="H651" s="476"/>
      <c r="I651" s="209"/>
      <c r="J651" s="475"/>
      <c r="K651" s="249">
        <v>0</v>
      </c>
      <c r="L651" s="210">
        <v>327.0360032076307</v>
      </c>
      <c r="M651" s="210">
        <v>423.0996045</v>
      </c>
      <c r="N651" s="210">
        <v>41.094000000000001</v>
      </c>
      <c r="O651" s="249">
        <v>41.094000000000001</v>
      </c>
      <c r="P651" s="249">
        <v>423.0996045</v>
      </c>
      <c r="Q651" s="249">
        <v>327.0360032076307</v>
      </c>
      <c r="R651" s="249">
        <v>141.47733801999973</v>
      </c>
      <c r="S651" s="249">
        <v>141.47733801999973</v>
      </c>
      <c r="T651" s="249"/>
      <c r="U651" s="179">
        <v>72.998708153599907</v>
      </c>
      <c r="V651" s="179"/>
      <c r="W651" s="179"/>
    </row>
    <row r="652" spans="1:23" x14ac:dyDescent="0.25">
      <c r="A652" s="241"/>
      <c r="B652" s="241"/>
      <c r="C652" s="241"/>
      <c r="D652" s="246"/>
      <c r="E652" s="243" t="s">
        <v>624</v>
      </c>
      <c r="F652" s="247"/>
      <c r="G652" s="247" t="s">
        <v>1973</v>
      </c>
      <c r="H652" s="476">
        <v>40</v>
      </c>
      <c r="I652" s="209"/>
      <c r="J652" s="475"/>
      <c r="K652" s="249">
        <v>0.13121600000000003</v>
      </c>
      <c r="L652" s="210">
        <v>326.9703952076307</v>
      </c>
      <c r="M652" s="210">
        <v>423.0996045</v>
      </c>
      <c r="N652" s="210">
        <v>41.094000000000001</v>
      </c>
      <c r="O652" s="249">
        <v>41.094000000000001</v>
      </c>
      <c r="P652" s="249">
        <v>423.0996045</v>
      </c>
      <c r="Q652" s="249">
        <v>326.9047872076307</v>
      </c>
      <c r="R652" s="249">
        <v>141.54294601999973</v>
      </c>
      <c r="S652" s="249">
        <v>141.60855401999973</v>
      </c>
      <c r="T652" s="249"/>
      <c r="U652" s="179">
        <v>73.064316153599904</v>
      </c>
      <c r="V652" s="179"/>
      <c r="W652" s="179"/>
    </row>
    <row r="653" spans="1:23" x14ac:dyDescent="0.2">
      <c r="A653" s="487" t="s">
        <v>3092</v>
      </c>
      <c r="B653" s="487" t="s">
        <v>3294</v>
      </c>
      <c r="C653" s="487" t="s">
        <v>1992</v>
      </c>
      <c r="D653" s="486">
        <v>1416</v>
      </c>
      <c r="E653" s="479" t="s">
        <v>3293</v>
      </c>
      <c r="F653" s="485"/>
      <c r="G653" s="484" t="s">
        <v>1989</v>
      </c>
      <c r="H653" s="483">
        <v>40</v>
      </c>
      <c r="I653" s="479"/>
      <c r="J653" s="482"/>
      <c r="K653" s="481">
        <v>5.7403999999999997E-2</v>
      </c>
      <c r="L653" s="210">
        <v>326.87608520763069</v>
      </c>
      <c r="M653" s="210">
        <v>423.0996045</v>
      </c>
      <c r="N653" s="210">
        <v>41.094000000000001</v>
      </c>
      <c r="O653" s="479">
        <v>41.094000000000001</v>
      </c>
      <c r="P653" s="480">
        <v>423.0996045</v>
      </c>
      <c r="Q653" s="480">
        <v>326.84738320763068</v>
      </c>
      <c r="R653" s="479">
        <v>141.63725601999971</v>
      </c>
      <c r="S653" s="479">
        <v>141.66595801999972</v>
      </c>
      <c r="T653" s="479"/>
      <c r="U653" s="179">
        <v>73.158626153599883</v>
      </c>
      <c r="V653" s="179"/>
      <c r="W653" s="179"/>
    </row>
    <row r="654" spans="1:23" x14ac:dyDescent="0.2">
      <c r="A654" s="487"/>
      <c r="B654" s="487"/>
      <c r="C654" s="487"/>
      <c r="D654" s="486"/>
      <c r="E654" s="487" t="s">
        <v>624</v>
      </c>
      <c r="F654" s="489"/>
      <c r="G654" s="492" t="s">
        <v>2209</v>
      </c>
      <c r="H654" s="483"/>
      <c r="I654" s="479"/>
      <c r="J654" s="482"/>
      <c r="K654" s="481">
        <v>0.19082200000000005</v>
      </c>
      <c r="L654" s="210">
        <v>326.75197220763067</v>
      </c>
      <c r="M654" s="210">
        <v>423.0996045</v>
      </c>
      <c r="N654" s="210">
        <v>41.094000000000001</v>
      </c>
      <c r="O654" s="479">
        <v>41.094000000000001</v>
      </c>
      <c r="P654" s="480">
        <v>423.0996045</v>
      </c>
      <c r="Q654" s="480">
        <v>326.65656120763066</v>
      </c>
      <c r="R654" s="479">
        <v>141.76136901999971</v>
      </c>
      <c r="S654" s="479">
        <v>141.85678001999972</v>
      </c>
      <c r="T654" s="488"/>
      <c r="U654" s="179">
        <v>73.282739153599877</v>
      </c>
      <c r="V654" s="179"/>
      <c r="W654" s="179"/>
    </row>
    <row r="655" spans="1:23" x14ac:dyDescent="0.25">
      <c r="A655" s="487" t="s">
        <v>3092</v>
      </c>
      <c r="B655" s="487" t="s">
        <v>3294</v>
      </c>
      <c r="C655" s="487" t="s">
        <v>2208</v>
      </c>
      <c r="D655" s="486">
        <v>1420</v>
      </c>
      <c r="E655" s="491" t="s">
        <v>3292</v>
      </c>
      <c r="F655" s="489"/>
      <c r="G655" s="489" t="s">
        <v>3083</v>
      </c>
      <c r="H655" s="483">
        <v>34</v>
      </c>
      <c r="I655" s="480"/>
      <c r="J655" s="482"/>
      <c r="K655" s="479">
        <v>0.29817100000000002</v>
      </c>
      <c r="L655" s="210">
        <v>326.50747570763065</v>
      </c>
      <c r="M655" s="210">
        <v>423.0996045</v>
      </c>
      <c r="N655" s="210">
        <v>41.094000000000001</v>
      </c>
      <c r="O655" s="479">
        <v>41.094000000000001</v>
      </c>
      <c r="P655" s="480">
        <v>423.0996045</v>
      </c>
      <c r="Q655" s="480">
        <v>326.35839020763063</v>
      </c>
      <c r="R655" s="479">
        <v>142.0058655199997</v>
      </c>
      <c r="S655" s="479">
        <v>142.15495101999971</v>
      </c>
      <c r="T655" s="479"/>
      <c r="U655" s="179">
        <v>73.527235653599874</v>
      </c>
      <c r="V655" s="179"/>
      <c r="W655" s="179"/>
    </row>
    <row r="656" spans="1:23" x14ac:dyDescent="0.25">
      <c r="A656" s="487"/>
      <c r="B656" s="487"/>
      <c r="C656" s="487"/>
      <c r="D656" s="486"/>
      <c r="E656" s="491" t="s">
        <v>624</v>
      </c>
      <c r="F656" s="489"/>
      <c r="G656" s="489"/>
      <c r="H656" s="483"/>
      <c r="I656" s="480"/>
      <c r="J656" s="482"/>
      <c r="K656" s="479">
        <v>0</v>
      </c>
      <c r="L656" s="210">
        <v>326.35839020763063</v>
      </c>
      <c r="M656" s="210">
        <v>423.0996045</v>
      </c>
      <c r="N656" s="210">
        <v>41.094000000000001</v>
      </c>
      <c r="O656" s="479">
        <v>41.094000000000001</v>
      </c>
      <c r="P656" s="480">
        <v>423.0996045</v>
      </c>
      <c r="Q656" s="480">
        <v>326.35839020763063</v>
      </c>
      <c r="R656" s="479">
        <v>142.15495101999971</v>
      </c>
      <c r="S656" s="479">
        <v>142.15495101999971</v>
      </c>
      <c r="T656" s="479"/>
      <c r="U656" s="179">
        <v>73.676321153599886</v>
      </c>
      <c r="V656" s="179"/>
      <c r="W656" s="179"/>
    </row>
    <row r="657" spans="1:23" x14ac:dyDescent="0.25">
      <c r="A657" s="487" t="s">
        <v>3092</v>
      </c>
      <c r="B657" s="487" t="s">
        <v>3294</v>
      </c>
      <c r="C657" s="487" t="s">
        <v>2185</v>
      </c>
      <c r="D657" s="486">
        <v>1422</v>
      </c>
      <c r="E657" s="491" t="s">
        <v>3291</v>
      </c>
      <c r="F657" s="489"/>
      <c r="G657" s="489" t="s">
        <v>2183</v>
      </c>
      <c r="H657" s="483"/>
      <c r="I657" s="480"/>
      <c r="J657" s="482"/>
      <c r="K657" s="479">
        <v>0</v>
      </c>
      <c r="L657" s="210">
        <v>326.35839020763063</v>
      </c>
      <c r="M657" s="210">
        <v>423.0996045</v>
      </c>
      <c r="N657" s="210">
        <v>41.094000000000001</v>
      </c>
      <c r="O657" s="479">
        <v>41.094000000000001</v>
      </c>
      <c r="P657" s="480">
        <v>423.0996045</v>
      </c>
      <c r="Q657" s="480">
        <v>326.35839020763063</v>
      </c>
      <c r="R657" s="479">
        <v>142.15495101999971</v>
      </c>
      <c r="S657" s="479">
        <v>142.15495101999971</v>
      </c>
      <c r="T657" s="479"/>
      <c r="U657" s="179">
        <v>73.676321153599886</v>
      </c>
      <c r="V657" s="179"/>
      <c r="W657" s="179"/>
    </row>
    <row r="658" spans="1:23" x14ac:dyDescent="0.25">
      <c r="A658" s="487"/>
      <c r="B658" s="487"/>
      <c r="C658" s="487"/>
      <c r="D658" s="486"/>
      <c r="E658" s="491"/>
      <c r="F658" s="489"/>
      <c r="G658" s="489" t="s">
        <v>1973</v>
      </c>
      <c r="H658" s="483">
        <v>40</v>
      </c>
      <c r="I658" s="480"/>
      <c r="J658" s="482"/>
      <c r="K658" s="479">
        <v>9.650984E-2</v>
      </c>
      <c r="L658" s="210">
        <v>326.3101352876306</v>
      </c>
      <c r="M658" s="210">
        <v>423.0996045</v>
      </c>
      <c r="N658" s="210">
        <v>41.094000000000001</v>
      </c>
      <c r="O658" s="479">
        <v>41.094000000000001</v>
      </c>
      <c r="P658" s="480">
        <v>423.0996045</v>
      </c>
      <c r="Q658" s="480">
        <v>326.26188036763062</v>
      </c>
      <c r="R658" s="479">
        <v>142.20320593999972</v>
      </c>
      <c r="S658" s="479">
        <v>142.25146085999972</v>
      </c>
      <c r="T658" s="479"/>
      <c r="U658" s="179">
        <v>73.724576073599891</v>
      </c>
      <c r="V658" s="179"/>
      <c r="W658" s="179"/>
    </row>
    <row r="659" spans="1:23" x14ac:dyDescent="0.25">
      <c r="A659" s="487" t="s">
        <v>3092</v>
      </c>
      <c r="B659" s="487" t="s">
        <v>3294</v>
      </c>
      <c r="C659" s="487" t="s">
        <v>111</v>
      </c>
      <c r="D659" s="486">
        <v>1423</v>
      </c>
      <c r="E659" s="491" t="s">
        <v>1033</v>
      </c>
      <c r="F659" s="489" t="s">
        <v>3146</v>
      </c>
      <c r="G659" s="489" t="s">
        <v>3145</v>
      </c>
      <c r="H659" s="483"/>
      <c r="I659" s="480"/>
      <c r="J659" s="482"/>
      <c r="K659" s="479">
        <v>0</v>
      </c>
      <c r="L659" s="210">
        <v>326.26188036763062</v>
      </c>
      <c r="M659" s="210">
        <v>423.0996045</v>
      </c>
      <c r="N659" s="210">
        <v>41.094000000000001</v>
      </c>
      <c r="O659" s="479">
        <v>41.094000000000001</v>
      </c>
      <c r="P659" s="480">
        <v>423.0996045</v>
      </c>
      <c r="Q659" s="480">
        <v>326.26188036763062</v>
      </c>
      <c r="R659" s="479">
        <v>142.25146085999972</v>
      </c>
      <c r="S659" s="479">
        <v>142.25146085999972</v>
      </c>
      <c r="T659" s="479"/>
      <c r="U659" s="179">
        <v>73.772830993599896</v>
      </c>
      <c r="V659" s="179"/>
      <c r="W659" s="179"/>
    </row>
    <row r="660" spans="1:23" x14ac:dyDescent="0.25">
      <c r="A660" s="487"/>
      <c r="B660" s="487"/>
      <c r="C660" s="487"/>
      <c r="D660" s="486"/>
      <c r="E660" s="491"/>
      <c r="F660" s="489"/>
      <c r="G660" s="489" t="s">
        <v>3144</v>
      </c>
      <c r="H660" s="483">
        <v>40</v>
      </c>
      <c r="I660" s="480"/>
      <c r="J660" s="482"/>
      <c r="K660" s="479">
        <v>5.5879999999999999E-2</v>
      </c>
      <c r="L660" s="210">
        <v>326.23394036763062</v>
      </c>
      <c r="M660" s="210">
        <v>423.0996045</v>
      </c>
      <c r="N660" s="210">
        <v>41.094000000000001</v>
      </c>
      <c r="O660" s="479">
        <v>41.094000000000001</v>
      </c>
      <c r="P660" s="480">
        <v>423.0996045</v>
      </c>
      <c r="Q660" s="480">
        <v>326.20600036763062</v>
      </c>
      <c r="R660" s="479">
        <v>142.27940085999973</v>
      </c>
      <c r="S660" s="479">
        <v>142.30734085999973</v>
      </c>
      <c r="T660" s="479"/>
      <c r="U660" s="179">
        <v>73.800770993599897</v>
      </c>
      <c r="V660" s="179"/>
      <c r="W660" s="179"/>
    </row>
    <row r="661" spans="1:23" x14ac:dyDescent="0.25">
      <c r="A661" s="487"/>
      <c r="B661" s="487"/>
      <c r="C661" s="487"/>
      <c r="D661" s="486"/>
      <c r="E661" s="491" t="s">
        <v>624</v>
      </c>
      <c r="F661" s="489"/>
      <c r="G661" s="489" t="s">
        <v>3143</v>
      </c>
      <c r="H661" s="483">
        <v>40</v>
      </c>
      <c r="I661" s="480"/>
      <c r="J661" s="482"/>
      <c r="K661" s="479">
        <v>7.6135999999999981E-2</v>
      </c>
      <c r="L661" s="210">
        <v>326.16793236763061</v>
      </c>
      <c r="M661" s="210">
        <v>423.0996045</v>
      </c>
      <c r="N661" s="210">
        <v>41.094000000000001</v>
      </c>
      <c r="O661" s="479">
        <v>41.094000000000001</v>
      </c>
      <c r="P661" s="480">
        <v>423.0996045</v>
      </c>
      <c r="Q661" s="480">
        <v>326.1298643676306</v>
      </c>
      <c r="R661" s="479">
        <v>142.34540885999971</v>
      </c>
      <c r="S661" s="479">
        <v>142.38347685999972</v>
      </c>
      <c r="T661" s="479"/>
      <c r="U661" s="179">
        <v>73.86677899359988</v>
      </c>
      <c r="V661" s="179"/>
      <c r="W661" s="179"/>
    </row>
    <row r="662" spans="1:23" x14ac:dyDescent="0.25">
      <c r="A662" s="487" t="s">
        <v>3092</v>
      </c>
      <c r="B662" s="487" t="s">
        <v>3294</v>
      </c>
      <c r="C662" s="487" t="s">
        <v>2198</v>
      </c>
      <c r="D662" s="486">
        <v>1426</v>
      </c>
      <c r="E662" s="491" t="s">
        <v>3290</v>
      </c>
      <c r="F662" s="489" t="s">
        <v>2196</v>
      </c>
      <c r="G662" s="489" t="s">
        <v>2195</v>
      </c>
      <c r="H662" s="483">
        <v>40</v>
      </c>
      <c r="I662" s="480"/>
      <c r="J662" s="482"/>
      <c r="K662" s="479">
        <v>0.5</v>
      </c>
      <c r="L662" s="210">
        <v>325.8798643676306</v>
      </c>
      <c r="M662" s="210">
        <v>423.0996045</v>
      </c>
      <c r="N662" s="210">
        <v>41.094000000000001</v>
      </c>
      <c r="O662" s="479">
        <v>41.094000000000001</v>
      </c>
      <c r="P662" s="480">
        <v>423.0996045</v>
      </c>
      <c r="Q662" s="480">
        <v>325.6298643676306</v>
      </c>
      <c r="R662" s="479">
        <v>142.63347685999972</v>
      </c>
      <c r="S662" s="479">
        <v>142.88347685999972</v>
      </c>
      <c r="T662" s="479"/>
      <c r="U662" s="179">
        <v>74.15484699359989</v>
      </c>
      <c r="V662" s="179"/>
      <c r="W662" s="179"/>
    </row>
    <row r="663" spans="1:23" x14ac:dyDescent="0.25">
      <c r="A663" s="487"/>
      <c r="B663" s="487"/>
      <c r="C663" s="487"/>
      <c r="D663" s="486"/>
      <c r="E663" s="491" t="s">
        <v>624</v>
      </c>
      <c r="F663" s="489"/>
      <c r="G663" s="489" t="s">
        <v>3140</v>
      </c>
      <c r="H663" s="483">
        <v>40</v>
      </c>
      <c r="I663" s="480"/>
      <c r="J663" s="482"/>
      <c r="K663" s="479">
        <v>7.6135999999999981E-2</v>
      </c>
      <c r="L663" s="210">
        <v>325.59179636763059</v>
      </c>
      <c r="M663" s="210">
        <v>423.0996045</v>
      </c>
      <c r="N663" s="210">
        <v>41.094000000000001</v>
      </c>
      <c r="O663" s="479">
        <v>41.094000000000001</v>
      </c>
      <c r="P663" s="480">
        <v>423.0996045</v>
      </c>
      <c r="Q663" s="480">
        <v>325.55372836763058</v>
      </c>
      <c r="R663" s="479">
        <v>142.9215448599997</v>
      </c>
      <c r="S663" s="479">
        <v>142.95961285999971</v>
      </c>
      <c r="T663" s="479"/>
      <c r="U663" s="179">
        <v>74.442914993599871</v>
      </c>
      <c r="V663" s="179"/>
      <c r="W663" s="179"/>
    </row>
    <row r="664" spans="1:23" x14ac:dyDescent="0.25">
      <c r="A664" s="487"/>
      <c r="B664" s="487"/>
      <c r="C664" s="487"/>
      <c r="D664" s="486"/>
      <c r="E664" s="491"/>
      <c r="F664" s="489"/>
      <c r="G664" s="489" t="s">
        <v>1973</v>
      </c>
      <c r="H664" s="483"/>
      <c r="I664" s="480"/>
      <c r="J664" s="482"/>
      <c r="K664" s="479">
        <v>9.9516999999999994E-2</v>
      </c>
      <c r="L664" s="210">
        <v>325.50396986763059</v>
      </c>
      <c r="M664" s="210">
        <v>423.0996045</v>
      </c>
      <c r="N664" s="210">
        <v>41.094000000000001</v>
      </c>
      <c r="O664" s="479">
        <v>41.094000000000001</v>
      </c>
      <c r="P664" s="480">
        <v>423.0996045</v>
      </c>
      <c r="Q664" s="480">
        <v>325.45421136763059</v>
      </c>
      <c r="R664" s="479">
        <v>143.0093713599997</v>
      </c>
      <c r="S664" s="479">
        <v>143.0591298599997</v>
      </c>
      <c r="T664" s="479"/>
      <c r="U664" s="179">
        <v>74.530741493599876</v>
      </c>
      <c r="V664" s="179"/>
      <c r="W664" s="179"/>
    </row>
    <row r="665" spans="1:23" x14ac:dyDescent="0.25">
      <c r="A665" s="487" t="s">
        <v>3092</v>
      </c>
      <c r="B665" s="487" t="s">
        <v>3294</v>
      </c>
      <c r="C665" s="487" t="s">
        <v>2205</v>
      </c>
      <c r="D665" s="486">
        <v>1432</v>
      </c>
      <c r="E665" s="491" t="s">
        <v>3289</v>
      </c>
      <c r="F665" s="489"/>
      <c r="G665" s="489" t="s">
        <v>3083</v>
      </c>
      <c r="H665" s="483">
        <v>34</v>
      </c>
      <c r="I665" s="480"/>
      <c r="J665" s="482"/>
      <c r="K665" s="479">
        <v>0.29817100000000002</v>
      </c>
      <c r="L665" s="210">
        <v>325.30512586763058</v>
      </c>
      <c r="M665" s="210">
        <v>423.0996045</v>
      </c>
      <c r="N665" s="210">
        <v>41.094000000000001</v>
      </c>
      <c r="O665" s="479">
        <v>41.094000000000001</v>
      </c>
      <c r="P665" s="480">
        <v>423.0996045</v>
      </c>
      <c r="Q665" s="480">
        <v>325.15604036763057</v>
      </c>
      <c r="R665" s="479">
        <v>143.20821535999968</v>
      </c>
      <c r="S665" s="479">
        <v>143.3573008599997</v>
      </c>
      <c r="T665" s="479"/>
      <c r="U665" s="179">
        <v>74.729585493599856</v>
      </c>
      <c r="V665" s="179"/>
      <c r="W665" s="179"/>
    </row>
    <row r="666" spans="1:23" x14ac:dyDescent="0.25">
      <c r="A666" s="487"/>
      <c r="B666" s="487"/>
      <c r="C666" s="487"/>
      <c r="D666" s="486"/>
      <c r="E666" s="491" t="s">
        <v>624</v>
      </c>
      <c r="F666" s="489"/>
      <c r="G666" s="489"/>
      <c r="H666" s="483"/>
      <c r="I666" s="480"/>
      <c r="J666" s="482"/>
      <c r="K666" s="479">
        <v>0</v>
      </c>
      <c r="L666" s="210">
        <v>325.15604036763057</v>
      </c>
      <c r="M666" s="210">
        <v>423.0996045</v>
      </c>
      <c r="N666" s="210">
        <v>41.094000000000001</v>
      </c>
      <c r="O666" s="479">
        <v>41.094000000000001</v>
      </c>
      <c r="P666" s="480">
        <v>423.0996045</v>
      </c>
      <c r="Q666" s="480">
        <v>325.15604036763057</v>
      </c>
      <c r="R666" s="479">
        <v>143.3573008599997</v>
      </c>
      <c r="S666" s="479">
        <v>143.3573008599997</v>
      </c>
      <c r="T666" s="479"/>
      <c r="U666" s="179">
        <v>74.878670993599869</v>
      </c>
      <c r="V666" s="179"/>
      <c r="W666" s="179"/>
    </row>
    <row r="667" spans="1:23" x14ac:dyDescent="0.25">
      <c r="A667" s="487"/>
      <c r="B667" s="487"/>
      <c r="C667" s="487"/>
      <c r="D667" s="486"/>
      <c r="E667" s="491" t="s">
        <v>624</v>
      </c>
      <c r="F667" s="489"/>
      <c r="G667" s="489"/>
      <c r="H667" s="483"/>
      <c r="I667" s="480"/>
      <c r="J667" s="482"/>
      <c r="K667" s="479">
        <v>0</v>
      </c>
      <c r="L667" s="210">
        <v>325.15604036763057</v>
      </c>
      <c r="M667" s="210">
        <v>423.0996045</v>
      </c>
      <c r="N667" s="210">
        <v>41.094000000000001</v>
      </c>
      <c r="O667" s="479">
        <v>41.094000000000001</v>
      </c>
      <c r="P667" s="480">
        <v>423.0996045</v>
      </c>
      <c r="Q667" s="480">
        <v>325.15604036763057</v>
      </c>
      <c r="R667" s="479">
        <v>143.3573008599997</v>
      </c>
      <c r="S667" s="479">
        <v>143.3573008599997</v>
      </c>
      <c r="T667" s="479"/>
      <c r="U667" s="179">
        <v>74.878670993599869</v>
      </c>
      <c r="V667" s="179"/>
      <c r="W667" s="179"/>
    </row>
    <row r="668" spans="1:23" x14ac:dyDescent="0.25">
      <c r="A668" s="487"/>
      <c r="B668" s="487"/>
      <c r="C668" s="487"/>
      <c r="D668" s="486"/>
      <c r="E668" s="491" t="s">
        <v>624</v>
      </c>
      <c r="F668" s="489"/>
      <c r="G668" s="489" t="s">
        <v>1973</v>
      </c>
      <c r="H668" s="483"/>
      <c r="I668" s="480"/>
      <c r="J668" s="482"/>
      <c r="K668" s="479">
        <v>9.9516999999999994E-2</v>
      </c>
      <c r="L668" s="210">
        <v>325.10628186763057</v>
      </c>
      <c r="M668" s="210">
        <v>423.0996045</v>
      </c>
      <c r="N668" s="210">
        <v>41.094000000000001</v>
      </c>
      <c r="O668" s="479">
        <v>41.094000000000001</v>
      </c>
      <c r="P668" s="480">
        <v>423.0996045</v>
      </c>
      <c r="Q668" s="480">
        <v>325.05652336763058</v>
      </c>
      <c r="R668" s="479">
        <v>143.40705935999969</v>
      </c>
      <c r="S668" s="479">
        <v>143.45681785999969</v>
      </c>
      <c r="T668" s="479"/>
      <c r="U668" s="179">
        <v>74.928429493599864</v>
      </c>
      <c r="V668" s="179"/>
      <c r="W668" s="179"/>
    </row>
    <row r="669" spans="1:23" x14ac:dyDescent="0.25">
      <c r="A669" s="487" t="s">
        <v>3092</v>
      </c>
      <c r="B669" s="487" t="s">
        <v>3294</v>
      </c>
      <c r="C669" s="487" t="s">
        <v>2203</v>
      </c>
      <c r="D669" s="486">
        <v>1436</v>
      </c>
      <c r="E669" s="491" t="s">
        <v>3288</v>
      </c>
      <c r="F669" s="489"/>
      <c r="G669" s="489" t="s">
        <v>3083</v>
      </c>
      <c r="H669" s="483">
        <v>34</v>
      </c>
      <c r="I669" s="480"/>
      <c r="J669" s="482"/>
      <c r="K669" s="479">
        <v>0.29817100000000002</v>
      </c>
      <c r="L669" s="210">
        <v>324.90743786763056</v>
      </c>
      <c r="M669" s="210">
        <v>423.0996045</v>
      </c>
      <c r="N669" s="210">
        <v>41.094000000000001</v>
      </c>
      <c r="O669" s="479">
        <v>41.094000000000001</v>
      </c>
      <c r="P669" s="480">
        <v>423.0996045</v>
      </c>
      <c r="Q669" s="480">
        <v>324.75835236763055</v>
      </c>
      <c r="R669" s="479">
        <v>143.60590335999967</v>
      </c>
      <c r="S669" s="479">
        <v>143.75498885999968</v>
      </c>
      <c r="T669" s="479"/>
      <c r="U669" s="179">
        <v>75.127273493599844</v>
      </c>
      <c r="V669" s="179"/>
      <c r="W669" s="179"/>
    </row>
    <row r="670" spans="1:23" x14ac:dyDescent="0.25">
      <c r="A670" s="487"/>
      <c r="B670" s="487"/>
      <c r="C670" s="487"/>
      <c r="D670" s="486"/>
      <c r="E670" s="491" t="s">
        <v>624</v>
      </c>
      <c r="F670" s="489"/>
      <c r="G670" s="489"/>
      <c r="H670" s="483"/>
      <c r="I670" s="480"/>
      <c r="J670" s="482"/>
      <c r="K670" s="479">
        <v>0</v>
      </c>
      <c r="L670" s="210">
        <v>324.75835236763055</v>
      </c>
      <c r="M670" s="210">
        <v>423.0996045</v>
      </c>
      <c r="N670" s="210">
        <v>41.094000000000001</v>
      </c>
      <c r="O670" s="479">
        <v>41.094000000000001</v>
      </c>
      <c r="P670" s="480">
        <v>423.0996045</v>
      </c>
      <c r="Q670" s="480">
        <v>324.75835236763055</v>
      </c>
      <c r="R670" s="479">
        <v>143.75498885999968</v>
      </c>
      <c r="S670" s="479">
        <v>143.75498885999968</v>
      </c>
      <c r="T670" s="479"/>
      <c r="U670" s="179">
        <v>75.276358993599857</v>
      </c>
      <c r="V670" s="179"/>
      <c r="W670" s="179"/>
    </row>
    <row r="671" spans="1:23" x14ac:dyDescent="0.25">
      <c r="A671" s="487"/>
      <c r="B671" s="487"/>
      <c r="C671" s="487"/>
      <c r="D671" s="486"/>
      <c r="E671" s="491" t="s">
        <v>624</v>
      </c>
      <c r="F671" s="489"/>
      <c r="G671" s="489"/>
      <c r="H671" s="483"/>
      <c r="I671" s="480"/>
      <c r="J671" s="482"/>
      <c r="K671" s="479">
        <v>0</v>
      </c>
      <c r="L671" s="210">
        <v>324.75835236763055</v>
      </c>
      <c r="M671" s="210">
        <v>423.0996045</v>
      </c>
      <c r="N671" s="210">
        <v>41.094000000000001</v>
      </c>
      <c r="O671" s="479">
        <v>41.094000000000001</v>
      </c>
      <c r="P671" s="480">
        <v>423.0996045</v>
      </c>
      <c r="Q671" s="480">
        <v>324.75835236763055</v>
      </c>
      <c r="R671" s="479">
        <v>143.75498885999968</v>
      </c>
      <c r="S671" s="479">
        <v>143.75498885999968</v>
      </c>
      <c r="T671" s="479"/>
      <c r="U671" s="179">
        <v>75.276358993599857</v>
      </c>
      <c r="V671" s="179"/>
      <c r="W671" s="179"/>
    </row>
    <row r="672" spans="1:23" x14ac:dyDescent="0.25">
      <c r="A672" s="487"/>
      <c r="B672" s="487"/>
      <c r="C672" s="487"/>
      <c r="D672" s="486"/>
      <c r="E672" s="491" t="s">
        <v>624</v>
      </c>
      <c r="F672" s="489"/>
      <c r="G672" s="489" t="s">
        <v>1973</v>
      </c>
      <c r="H672" s="483"/>
      <c r="I672" s="480"/>
      <c r="J672" s="482"/>
      <c r="K672" s="479">
        <v>9.9516999999999994E-2</v>
      </c>
      <c r="L672" s="210">
        <v>324.70859386763055</v>
      </c>
      <c r="M672" s="210">
        <v>423.0996045</v>
      </c>
      <c r="N672" s="210">
        <v>41.094000000000001</v>
      </c>
      <c r="O672" s="479">
        <v>41.094000000000001</v>
      </c>
      <c r="P672" s="480">
        <v>423.0996045</v>
      </c>
      <c r="Q672" s="480">
        <v>324.65883536763056</v>
      </c>
      <c r="R672" s="479">
        <v>143.80474735999968</v>
      </c>
      <c r="S672" s="479">
        <v>143.85450585999968</v>
      </c>
      <c r="T672" s="479"/>
      <c r="U672" s="179">
        <v>75.326117493599853</v>
      </c>
      <c r="V672" s="179"/>
      <c r="W672" s="179"/>
    </row>
    <row r="673" spans="1:23" x14ac:dyDescent="0.25">
      <c r="A673" s="487" t="s">
        <v>3092</v>
      </c>
      <c r="B673" s="487" t="s">
        <v>3294</v>
      </c>
      <c r="C673" s="487" t="s">
        <v>2201</v>
      </c>
      <c r="D673" s="486">
        <v>1440</v>
      </c>
      <c r="E673" s="491" t="s">
        <v>3287</v>
      </c>
      <c r="F673" s="489"/>
      <c r="G673" s="489" t="s">
        <v>3083</v>
      </c>
      <c r="H673" s="483">
        <v>34</v>
      </c>
      <c r="I673" s="480"/>
      <c r="J673" s="482"/>
      <c r="K673" s="479">
        <v>0.29817100000000002</v>
      </c>
      <c r="L673" s="210">
        <v>324.50974986763055</v>
      </c>
      <c r="M673" s="210">
        <v>423.0996045</v>
      </c>
      <c r="N673" s="210">
        <v>41.094000000000001</v>
      </c>
      <c r="O673" s="479">
        <v>41.094000000000001</v>
      </c>
      <c r="P673" s="480">
        <v>423.0996045</v>
      </c>
      <c r="Q673" s="480">
        <v>324.36066436763053</v>
      </c>
      <c r="R673" s="479">
        <v>144.00359135999966</v>
      </c>
      <c r="S673" s="479">
        <v>144.15267685999967</v>
      </c>
      <c r="T673" s="479"/>
      <c r="U673" s="179">
        <v>75.524961493599832</v>
      </c>
      <c r="V673" s="179"/>
      <c r="W673" s="179"/>
    </row>
    <row r="674" spans="1:23" x14ac:dyDescent="0.25">
      <c r="A674" s="487"/>
      <c r="B674" s="487"/>
      <c r="C674" s="487"/>
      <c r="D674" s="486"/>
      <c r="E674" s="491" t="s">
        <v>624</v>
      </c>
      <c r="F674" s="489"/>
      <c r="G674" s="489"/>
      <c r="H674" s="483"/>
      <c r="I674" s="480"/>
      <c r="J674" s="482"/>
      <c r="K674" s="479">
        <v>0</v>
      </c>
      <c r="L674" s="210">
        <v>324.36066436763053</v>
      </c>
      <c r="M674" s="210">
        <v>423.0996045</v>
      </c>
      <c r="N674" s="210">
        <v>41.094000000000001</v>
      </c>
      <c r="O674" s="479">
        <v>41.094000000000001</v>
      </c>
      <c r="P674" s="480">
        <v>423.0996045</v>
      </c>
      <c r="Q674" s="480">
        <v>324.36066436763053</v>
      </c>
      <c r="R674" s="479">
        <v>144.15267685999967</v>
      </c>
      <c r="S674" s="479">
        <v>144.15267685999967</v>
      </c>
      <c r="T674" s="479"/>
      <c r="U674" s="179">
        <v>75.674046993599845</v>
      </c>
      <c r="V674" s="179"/>
      <c r="W674" s="179"/>
    </row>
    <row r="675" spans="1:23" x14ac:dyDescent="0.25">
      <c r="A675" s="487" t="s">
        <v>3092</v>
      </c>
      <c r="B675" s="487" t="s">
        <v>3294</v>
      </c>
      <c r="C675" s="487" t="s">
        <v>2185</v>
      </c>
      <c r="D675" s="486">
        <v>1442</v>
      </c>
      <c r="E675" s="491" t="s">
        <v>3286</v>
      </c>
      <c r="F675" s="489"/>
      <c r="G675" s="489" t="s">
        <v>2183</v>
      </c>
      <c r="H675" s="483"/>
      <c r="I675" s="480"/>
      <c r="J675" s="482"/>
      <c r="K675" s="479">
        <v>0</v>
      </c>
      <c r="L675" s="210">
        <v>324.36066436763053</v>
      </c>
      <c r="M675" s="210">
        <v>423.0996045</v>
      </c>
      <c r="N675" s="210">
        <v>41.094000000000001</v>
      </c>
      <c r="O675" s="479">
        <v>41.094000000000001</v>
      </c>
      <c r="P675" s="480">
        <v>423.0996045</v>
      </c>
      <c r="Q675" s="480">
        <v>324.36066436763053</v>
      </c>
      <c r="R675" s="479">
        <v>144.15267685999967</v>
      </c>
      <c r="S675" s="479">
        <v>144.15267685999967</v>
      </c>
      <c r="T675" s="479"/>
      <c r="U675" s="179">
        <v>75.674046993599845</v>
      </c>
      <c r="V675" s="179"/>
      <c r="W675" s="179"/>
    </row>
    <row r="676" spans="1:23" x14ac:dyDescent="0.25">
      <c r="A676" s="487"/>
      <c r="B676" s="487"/>
      <c r="C676" s="487"/>
      <c r="D676" s="486"/>
      <c r="E676" s="491"/>
      <c r="F676" s="489"/>
      <c r="G676" s="489" t="s">
        <v>1973</v>
      </c>
      <c r="H676" s="483"/>
      <c r="I676" s="480"/>
      <c r="J676" s="482"/>
      <c r="K676" s="479">
        <v>9.650984E-2</v>
      </c>
      <c r="L676" s="210">
        <v>324.31240944763056</v>
      </c>
      <c r="M676" s="210">
        <v>423.0996045</v>
      </c>
      <c r="N676" s="210">
        <v>41.094000000000001</v>
      </c>
      <c r="O676" s="479">
        <v>41.094000000000001</v>
      </c>
      <c r="P676" s="480">
        <v>423.0996045</v>
      </c>
      <c r="Q676" s="480">
        <v>324.26415452763052</v>
      </c>
      <c r="R676" s="479">
        <v>144.20093177999968</v>
      </c>
      <c r="S676" s="479">
        <v>144.24918669999968</v>
      </c>
      <c r="T676" s="479"/>
      <c r="U676" s="179">
        <v>75.72230191359985</v>
      </c>
      <c r="V676" s="179"/>
      <c r="W676" s="179"/>
    </row>
    <row r="677" spans="1:23" x14ac:dyDescent="0.25">
      <c r="A677" s="487" t="s">
        <v>3092</v>
      </c>
      <c r="B677" s="487" t="s">
        <v>3294</v>
      </c>
      <c r="C677" s="487" t="s">
        <v>111</v>
      </c>
      <c r="D677" s="486">
        <v>1442</v>
      </c>
      <c r="E677" s="491" t="s">
        <v>1034</v>
      </c>
      <c r="F677" s="489" t="s">
        <v>3146</v>
      </c>
      <c r="G677" s="489" t="s">
        <v>3145</v>
      </c>
      <c r="H677" s="483">
        <v>40</v>
      </c>
      <c r="I677" s="480"/>
      <c r="J677" s="482"/>
      <c r="K677" s="479">
        <v>0</v>
      </c>
      <c r="L677" s="210">
        <v>324.26415452763052</v>
      </c>
      <c r="M677" s="210">
        <v>423.0996045</v>
      </c>
      <c r="N677" s="210">
        <v>41.094000000000001</v>
      </c>
      <c r="O677" s="479">
        <v>41.094000000000001</v>
      </c>
      <c r="P677" s="480">
        <v>423.0996045</v>
      </c>
      <c r="Q677" s="480">
        <v>324.26415452763052</v>
      </c>
      <c r="R677" s="479">
        <v>144.24918669999968</v>
      </c>
      <c r="S677" s="479">
        <v>144.24918669999968</v>
      </c>
      <c r="T677" s="479"/>
      <c r="U677" s="179">
        <v>75.770556833599855</v>
      </c>
      <c r="V677" s="179"/>
      <c r="W677" s="179"/>
    </row>
    <row r="678" spans="1:23" x14ac:dyDescent="0.25">
      <c r="A678" s="487"/>
      <c r="B678" s="487"/>
      <c r="C678" s="487"/>
      <c r="D678" s="486"/>
      <c r="E678" s="491"/>
      <c r="F678" s="489"/>
      <c r="G678" s="489" t="s">
        <v>3144</v>
      </c>
      <c r="H678" s="483"/>
      <c r="I678" s="480"/>
      <c r="J678" s="482"/>
      <c r="K678" s="479">
        <v>5.5879999999999999E-2</v>
      </c>
      <c r="L678" s="210">
        <v>324.23621452763052</v>
      </c>
      <c r="M678" s="210">
        <v>423.0996045</v>
      </c>
      <c r="N678" s="210">
        <v>41.094000000000001</v>
      </c>
      <c r="O678" s="479">
        <v>41.094000000000001</v>
      </c>
      <c r="P678" s="480">
        <v>423.0996045</v>
      </c>
      <c r="Q678" s="480">
        <v>324.20827452763052</v>
      </c>
      <c r="R678" s="479">
        <v>144.27712669999968</v>
      </c>
      <c r="S678" s="479">
        <v>144.30506669999968</v>
      </c>
      <c r="T678" s="479"/>
      <c r="U678" s="179">
        <v>75.798496833599856</v>
      </c>
      <c r="V678" s="179"/>
      <c r="W678" s="179"/>
    </row>
    <row r="679" spans="1:23" x14ac:dyDescent="0.25">
      <c r="A679" s="487"/>
      <c r="B679" s="487"/>
      <c r="C679" s="487"/>
      <c r="D679" s="486"/>
      <c r="E679" s="491" t="s">
        <v>624</v>
      </c>
      <c r="F679" s="489"/>
      <c r="G679" s="489" t="s">
        <v>3143</v>
      </c>
      <c r="H679" s="483">
        <v>40</v>
      </c>
      <c r="I679" s="480"/>
      <c r="J679" s="482"/>
      <c r="K679" s="479">
        <v>7.6135999999999981E-2</v>
      </c>
      <c r="L679" s="210">
        <v>324.17020652763051</v>
      </c>
      <c r="M679" s="210">
        <v>423.0996045</v>
      </c>
      <c r="N679" s="210">
        <v>41.094000000000001</v>
      </c>
      <c r="O679" s="479">
        <v>41.094000000000001</v>
      </c>
      <c r="P679" s="480">
        <v>423.0996045</v>
      </c>
      <c r="Q679" s="480">
        <v>324.1321385276305</v>
      </c>
      <c r="R679" s="479">
        <v>144.34313469999967</v>
      </c>
      <c r="S679" s="479">
        <v>144.38120269999968</v>
      </c>
      <c r="T679" s="479"/>
      <c r="U679" s="179">
        <v>75.864504833599838</v>
      </c>
      <c r="V679" s="179"/>
      <c r="W679" s="179"/>
    </row>
    <row r="680" spans="1:23" x14ac:dyDescent="0.25">
      <c r="A680" s="487" t="s">
        <v>3092</v>
      </c>
      <c r="B680" s="487" t="s">
        <v>3294</v>
      </c>
      <c r="C680" s="487" t="s">
        <v>3152</v>
      </c>
      <c r="D680" s="486">
        <v>1446</v>
      </c>
      <c r="E680" s="491" t="s">
        <v>3285</v>
      </c>
      <c r="F680" s="489" t="s">
        <v>2196</v>
      </c>
      <c r="G680" s="489" t="s">
        <v>2195</v>
      </c>
      <c r="H680" s="483">
        <v>40</v>
      </c>
      <c r="I680" s="480"/>
      <c r="J680" s="482"/>
      <c r="K680" s="479">
        <v>0.5</v>
      </c>
      <c r="L680" s="210">
        <v>323.8821385276305</v>
      </c>
      <c r="M680" s="210">
        <v>423.0996045</v>
      </c>
      <c r="N680" s="210">
        <v>41.094000000000001</v>
      </c>
      <c r="O680" s="479">
        <v>41.094000000000001</v>
      </c>
      <c r="P680" s="480">
        <v>423.0996045</v>
      </c>
      <c r="Q680" s="480">
        <v>323.6321385276305</v>
      </c>
      <c r="R680" s="479">
        <v>144.63120269999968</v>
      </c>
      <c r="S680" s="479">
        <v>144.88120269999968</v>
      </c>
      <c r="T680" s="479"/>
      <c r="U680" s="179">
        <v>76.152572833599848</v>
      </c>
      <c r="V680" s="179"/>
      <c r="W680" s="179"/>
    </row>
    <row r="681" spans="1:23" x14ac:dyDescent="0.25">
      <c r="A681" s="487"/>
      <c r="B681" s="487"/>
      <c r="C681" s="487"/>
      <c r="D681" s="486"/>
      <c r="E681" s="491" t="s">
        <v>624</v>
      </c>
      <c r="F681" s="489"/>
      <c r="G681" s="489" t="s">
        <v>3140</v>
      </c>
      <c r="H681" s="483">
        <v>40</v>
      </c>
      <c r="I681" s="480"/>
      <c r="J681" s="482"/>
      <c r="K681" s="479">
        <v>7.6135999999999981E-2</v>
      </c>
      <c r="L681" s="210">
        <v>323.59407052763049</v>
      </c>
      <c r="M681" s="210">
        <v>423.0996045</v>
      </c>
      <c r="N681" s="210">
        <v>41.094000000000001</v>
      </c>
      <c r="O681" s="479">
        <v>41.094000000000001</v>
      </c>
      <c r="P681" s="480">
        <v>423.0996045</v>
      </c>
      <c r="Q681" s="480">
        <v>323.55600252763048</v>
      </c>
      <c r="R681" s="479">
        <v>144.91927069999966</v>
      </c>
      <c r="S681" s="479">
        <v>144.95733869999967</v>
      </c>
      <c r="T681" s="479"/>
      <c r="U681" s="179">
        <v>76.440640833599829</v>
      </c>
      <c r="V681" s="179"/>
      <c r="W681" s="179"/>
    </row>
    <row r="682" spans="1:23" x14ac:dyDescent="0.25">
      <c r="A682" s="487"/>
      <c r="B682" s="487"/>
      <c r="C682" s="487"/>
      <c r="D682" s="486"/>
      <c r="E682" s="491"/>
      <c r="F682" s="489"/>
      <c r="G682" s="489" t="s">
        <v>1973</v>
      </c>
      <c r="H682" s="483"/>
      <c r="I682" s="480"/>
      <c r="J682" s="482"/>
      <c r="K682" s="479">
        <v>9.9516999999999994E-2</v>
      </c>
      <c r="L682" s="210">
        <v>323.50624402763049</v>
      </c>
      <c r="M682" s="210">
        <v>423.0996045</v>
      </c>
      <c r="N682" s="210">
        <v>41.094000000000001</v>
      </c>
      <c r="O682" s="479">
        <v>41.094000000000001</v>
      </c>
      <c r="P682" s="480">
        <v>423.0996045</v>
      </c>
      <c r="Q682" s="480">
        <v>323.45648552763049</v>
      </c>
      <c r="R682" s="479">
        <v>145.00709719999966</v>
      </c>
      <c r="S682" s="479">
        <v>145.05685569999966</v>
      </c>
      <c r="T682" s="479"/>
      <c r="U682" s="179">
        <v>76.528467333599835</v>
      </c>
      <c r="V682" s="179"/>
      <c r="W682" s="179"/>
    </row>
    <row r="683" spans="1:23" x14ac:dyDescent="0.25">
      <c r="A683" s="487" t="s">
        <v>3092</v>
      </c>
      <c r="B683" s="487" t="s">
        <v>3294</v>
      </c>
      <c r="C683" s="487" t="s">
        <v>2194</v>
      </c>
      <c r="D683" s="486">
        <v>1452</v>
      </c>
      <c r="E683" s="491" t="s">
        <v>3284</v>
      </c>
      <c r="F683" s="489"/>
      <c r="G683" s="489" t="s">
        <v>3083</v>
      </c>
      <c r="H683" s="483">
        <v>34</v>
      </c>
      <c r="I683" s="480"/>
      <c r="J683" s="482"/>
      <c r="K683" s="479">
        <v>0.29817100000000002</v>
      </c>
      <c r="L683" s="210">
        <v>323.30740002763048</v>
      </c>
      <c r="M683" s="210">
        <v>423.0996045</v>
      </c>
      <c r="N683" s="210">
        <v>41.094000000000001</v>
      </c>
      <c r="O683" s="479">
        <v>41.094000000000001</v>
      </c>
      <c r="P683" s="480">
        <v>423.0996045</v>
      </c>
      <c r="Q683" s="480">
        <v>323.15831452763047</v>
      </c>
      <c r="R683" s="479">
        <v>145.20594119999964</v>
      </c>
      <c r="S683" s="479">
        <v>145.35502669999966</v>
      </c>
      <c r="T683" s="479"/>
      <c r="U683" s="179">
        <v>76.727311333599815</v>
      </c>
      <c r="V683" s="179"/>
      <c r="W683" s="179"/>
    </row>
    <row r="684" spans="1:23" x14ac:dyDescent="0.25">
      <c r="A684" s="487"/>
      <c r="B684" s="487"/>
      <c r="C684" s="487"/>
      <c r="D684" s="486"/>
      <c r="E684" s="491" t="s">
        <v>624</v>
      </c>
      <c r="F684" s="489"/>
      <c r="G684" s="489"/>
      <c r="H684" s="483"/>
      <c r="I684" s="480"/>
      <c r="J684" s="482"/>
      <c r="K684" s="479">
        <v>0</v>
      </c>
      <c r="L684" s="210">
        <v>323.15831452763047</v>
      </c>
      <c r="M684" s="210">
        <v>423.0996045</v>
      </c>
      <c r="N684" s="210">
        <v>41.094000000000001</v>
      </c>
      <c r="O684" s="479">
        <v>41.094000000000001</v>
      </c>
      <c r="P684" s="480">
        <v>423.0996045</v>
      </c>
      <c r="Q684" s="480">
        <v>323.15831452763047</v>
      </c>
      <c r="R684" s="479">
        <v>145.35502669999966</v>
      </c>
      <c r="S684" s="479">
        <v>145.35502669999966</v>
      </c>
      <c r="T684" s="479"/>
      <c r="U684" s="179">
        <v>76.876396833599827</v>
      </c>
      <c r="V684" s="179"/>
      <c r="W684" s="179"/>
    </row>
    <row r="685" spans="1:23" x14ac:dyDescent="0.25">
      <c r="A685" s="487"/>
      <c r="B685" s="487"/>
      <c r="C685" s="487"/>
      <c r="D685" s="486"/>
      <c r="E685" s="491" t="s">
        <v>624</v>
      </c>
      <c r="F685" s="489"/>
      <c r="G685" s="489"/>
      <c r="H685" s="483"/>
      <c r="I685" s="480"/>
      <c r="J685" s="482"/>
      <c r="K685" s="479">
        <v>0</v>
      </c>
      <c r="L685" s="210">
        <v>323.15831452763047</v>
      </c>
      <c r="M685" s="210">
        <v>423.0996045</v>
      </c>
      <c r="N685" s="210">
        <v>41.094000000000001</v>
      </c>
      <c r="O685" s="479">
        <v>41.094000000000001</v>
      </c>
      <c r="P685" s="480">
        <v>423.0996045</v>
      </c>
      <c r="Q685" s="480">
        <v>323.15831452763047</v>
      </c>
      <c r="R685" s="479">
        <v>145.35502669999966</v>
      </c>
      <c r="S685" s="479">
        <v>145.35502669999966</v>
      </c>
      <c r="T685" s="479"/>
      <c r="U685" s="179">
        <v>76.876396833599827</v>
      </c>
      <c r="V685" s="179"/>
      <c r="W685" s="179"/>
    </row>
    <row r="686" spans="1:23" x14ac:dyDescent="0.25">
      <c r="A686" s="487"/>
      <c r="B686" s="487"/>
      <c r="C686" s="487"/>
      <c r="D686" s="486"/>
      <c r="E686" s="491" t="s">
        <v>624</v>
      </c>
      <c r="F686" s="489"/>
      <c r="G686" s="489" t="s">
        <v>1973</v>
      </c>
      <c r="H686" s="483"/>
      <c r="I686" s="480"/>
      <c r="J686" s="482"/>
      <c r="K686" s="479">
        <v>9.9516999999999994E-2</v>
      </c>
      <c r="L686" s="210">
        <v>323.10855602763047</v>
      </c>
      <c r="M686" s="210">
        <v>423.0996045</v>
      </c>
      <c r="N686" s="210">
        <v>41.094000000000001</v>
      </c>
      <c r="O686" s="479">
        <v>41.094000000000001</v>
      </c>
      <c r="P686" s="480">
        <v>423.0996045</v>
      </c>
      <c r="Q686" s="480">
        <v>323.05879752763047</v>
      </c>
      <c r="R686" s="479">
        <v>145.40478519999965</v>
      </c>
      <c r="S686" s="479">
        <v>145.45454369999965</v>
      </c>
      <c r="T686" s="479"/>
      <c r="U686" s="179">
        <v>76.926155333599823</v>
      </c>
      <c r="V686" s="179"/>
      <c r="W686" s="179"/>
    </row>
    <row r="687" spans="1:23" x14ac:dyDescent="0.25">
      <c r="A687" s="487" t="s">
        <v>3092</v>
      </c>
      <c r="B687" s="487" t="s">
        <v>3294</v>
      </c>
      <c r="C687" s="487" t="s">
        <v>2192</v>
      </c>
      <c r="D687" s="486">
        <v>1456</v>
      </c>
      <c r="E687" s="491" t="s">
        <v>3283</v>
      </c>
      <c r="F687" s="489"/>
      <c r="G687" s="489" t="s">
        <v>3083</v>
      </c>
      <c r="H687" s="483">
        <v>34</v>
      </c>
      <c r="I687" s="480"/>
      <c r="J687" s="482"/>
      <c r="K687" s="479">
        <v>0.29817100000000002</v>
      </c>
      <c r="L687" s="210">
        <v>322.90971202763046</v>
      </c>
      <c r="M687" s="210">
        <v>423.0996045</v>
      </c>
      <c r="N687" s="210">
        <v>41.094000000000001</v>
      </c>
      <c r="O687" s="479">
        <v>41.094000000000001</v>
      </c>
      <c r="P687" s="480">
        <v>423.0996045</v>
      </c>
      <c r="Q687" s="480">
        <v>322.76062652763045</v>
      </c>
      <c r="R687" s="479">
        <v>145.60362919999963</v>
      </c>
      <c r="S687" s="479">
        <v>145.75271469999964</v>
      </c>
      <c r="T687" s="479"/>
      <c r="U687" s="179">
        <v>77.124999333599803</v>
      </c>
      <c r="V687" s="179"/>
      <c r="W687" s="179"/>
    </row>
    <row r="688" spans="1:23" x14ac:dyDescent="0.25">
      <c r="A688" s="487"/>
      <c r="B688" s="487"/>
      <c r="C688" s="487"/>
      <c r="D688" s="486"/>
      <c r="E688" s="491" t="s">
        <v>624</v>
      </c>
      <c r="F688" s="489"/>
      <c r="G688" s="489"/>
      <c r="H688" s="483"/>
      <c r="I688" s="480"/>
      <c r="J688" s="482"/>
      <c r="K688" s="479">
        <v>0</v>
      </c>
      <c r="L688" s="210">
        <v>322.76062652763045</v>
      </c>
      <c r="M688" s="210">
        <v>423.0996045</v>
      </c>
      <c r="N688" s="210">
        <v>41.094000000000001</v>
      </c>
      <c r="O688" s="479">
        <v>41.094000000000001</v>
      </c>
      <c r="P688" s="480">
        <v>423.0996045</v>
      </c>
      <c r="Q688" s="480">
        <v>322.76062652763045</v>
      </c>
      <c r="R688" s="479">
        <v>145.75271469999964</v>
      </c>
      <c r="S688" s="479">
        <v>145.75271469999964</v>
      </c>
      <c r="T688" s="479"/>
      <c r="U688" s="179">
        <v>77.274084833599815</v>
      </c>
      <c r="V688" s="179"/>
      <c r="W688" s="179"/>
    </row>
    <row r="689" spans="1:23" x14ac:dyDescent="0.25">
      <c r="A689" s="487"/>
      <c r="B689" s="487"/>
      <c r="C689" s="487"/>
      <c r="D689" s="486"/>
      <c r="E689" s="491" t="s">
        <v>624</v>
      </c>
      <c r="F689" s="489"/>
      <c r="G689" s="489"/>
      <c r="H689" s="483"/>
      <c r="I689" s="480"/>
      <c r="J689" s="482"/>
      <c r="K689" s="479">
        <v>0</v>
      </c>
      <c r="L689" s="210">
        <v>322.76062652763045</v>
      </c>
      <c r="M689" s="210">
        <v>423.0996045</v>
      </c>
      <c r="N689" s="210">
        <v>41.094000000000001</v>
      </c>
      <c r="O689" s="479">
        <v>41.094000000000001</v>
      </c>
      <c r="P689" s="480">
        <v>423.0996045</v>
      </c>
      <c r="Q689" s="480">
        <v>322.76062652763045</v>
      </c>
      <c r="R689" s="479">
        <v>145.75271469999964</v>
      </c>
      <c r="S689" s="479">
        <v>145.75271469999964</v>
      </c>
      <c r="T689" s="479"/>
      <c r="U689" s="179">
        <v>77.274084833599815</v>
      </c>
      <c r="V689" s="179"/>
      <c r="W689" s="179"/>
    </row>
    <row r="690" spans="1:23" x14ac:dyDescent="0.25">
      <c r="A690" s="487"/>
      <c r="B690" s="487"/>
      <c r="C690" s="487"/>
      <c r="D690" s="486"/>
      <c r="E690" s="491" t="s">
        <v>624</v>
      </c>
      <c r="F690" s="489"/>
      <c r="G690" s="489" t="s">
        <v>1973</v>
      </c>
      <c r="H690" s="483"/>
      <c r="I690" s="480"/>
      <c r="J690" s="482"/>
      <c r="K690" s="479">
        <v>9.9516999999999994E-2</v>
      </c>
      <c r="L690" s="210">
        <v>322.71086802763045</v>
      </c>
      <c r="M690" s="210">
        <v>423.0996045</v>
      </c>
      <c r="N690" s="210">
        <v>41.094000000000001</v>
      </c>
      <c r="O690" s="479">
        <v>41.094000000000001</v>
      </c>
      <c r="P690" s="480">
        <v>423.0996045</v>
      </c>
      <c r="Q690" s="480">
        <v>322.66110952763046</v>
      </c>
      <c r="R690" s="479">
        <v>145.80247319999964</v>
      </c>
      <c r="S690" s="479">
        <v>145.85223169999963</v>
      </c>
      <c r="T690" s="479"/>
      <c r="U690" s="179">
        <v>77.323843333599811</v>
      </c>
      <c r="V690" s="179"/>
      <c r="W690" s="179"/>
    </row>
    <row r="691" spans="1:23" x14ac:dyDescent="0.25">
      <c r="A691" s="487" t="s">
        <v>3092</v>
      </c>
      <c r="B691" s="487" t="s">
        <v>3294</v>
      </c>
      <c r="C691" s="487" t="s">
        <v>2190</v>
      </c>
      <c r="D691" s="486">
        <v>1460</v>
      </c>
      <c r="E691" s="491" t="s">
        <v>3282</v>
      </c>
      <c r="F691" s="489"/>
      <c r="G691" s="489" t="s">
        <v>3083</v>
      </c>
      <c r="H691" s="483">
        <v>34</v>
      </c>
      <c r="I691" s="480"/>
      <c r="J691" s="482"/>
      <c r="K691" s="479">
        <v>0.29817100000000002</v>
      </c>
      <c r="L691" s="210">
        <v>322.51202402763045</v>
      </c>
      <c r="M691" s="210">
        <v>423.0996045</v>
      </c>
      <c r="N691" s="210">
        <v>41.094000000000001</v>
      </c>
      <c r="O691" s="479">
        <v>41.094000000000001</v>
      </c>
      <c r="P691" s="480">
        <v>423.0996045</v>
      </c>
      <c r="Q691" s="480">
        <v>322.36293852763043</v>
      </c>
      <c r="R691" s="479">
        <v>146.00131719999962</v>
      </c>
      <c r="S691" s="479">
        <v>146.15040269999963</v>
      </c>
      <c r="T691" s="479"/>
      <c r="U691" s="179">
        <v>77.522687333599791</v>
      </c>
      <c r="V691" s="179"/>
      <c r="W691" s="179"/>
    </row>
    <row r="692" spans="1:23" x14ac:dyDescent="0.25">
      <c r="A692" s="487"/>
      <c r="B692" s="487"/>
      <c r="C692" s="487"/>
      <c r="D692" s="486"/>
      <c r="E692" s="491" t="s">
        <v>624</v>
      </c>
      <c r="F692" s="489"/>
      <c r="G692" s="489"/>
      <c r="H692" s="483"/>
      <c r="I692" s="480"/>
      <c r="J692" s="482"/>
      <c r="K692" s="479">
        <v>0</v>
      </c>
      <c r="L692" s="210">
        <v>322.36293852763043</v>
      </c>
      <c r="M692" s="210">
        <v>423.0996045</v>
      </c>
      <c r="N692" s="210">
        <v>41.094000000000001</v>
      </c>
      <c r="O692" s="479">
        <v>41.094000000000001</v>
      </c>
      <c r="P692" s="480">
        <v>423.0996045</v>
      </c>
      <c r="Q692" s="480">
        <v>322.36293852763043</v>
      </c>
      <c r="R692" s="479">
        <v>146.15040269999963</v>
      </c>
      <c r="S692" s="479">
        <v>146.15040269999963</v>
      </c>
      <c r="T692" s="479"/>
      <c r="U692" s="179">
        <v>77.671772833599803</v>
      </c>
      <c r="V692" s="179"/>
      <c r="W692" s="179"/>
    </row>
    <row r="693" spans="1:23" x14ac:dyDescent="0.25">
      <c r="A693" s="487" t="s">
        <v>3092</v>
      </c>
      <c r="B693" s="487" t="s">
        <v>3294</v>
      </c>
      <c r="C693" s="487" t="s">
        <v>2185</v>
      </c>
      <c r="D693" s="486">
        <v>1462</v>
      </c>
      <c r="E693" s="491" t="s">
        <v>3281</v>
      </c>
      <c r="F693" s="489"/>
      <c r="G693" s="489" t="s">
        <v>2183</v>
      </c>
      <c r="H693" s="483"/>
      <c r="I693" s="480"/>
      <c r="J693" s="482"/>
      <c r="K693" s="479">
        <v>0</v>
      </c>
      <c r="L693" s="210">
        <v>322.36293852763043</v>
      </c>
      <c r="M693" s="210">
        <v>423.0996045</v>
      </c>
      <c r="N693" s="210">
        <v>41.094000000000001</v>
      </c>
      <c r="O693" s="479">
        <v>41.094000000000001</v>
      </c>
      <c r="P693" s="480">
        <v>423.0996045</v>
      </c>
      <c r="Q693" s="480">
        <v>322.36293852763043</v>
      </c>
      <c r="R693" s="479">
        <v>146.15040269999963</v>
      </c>
      <c r="S693" s="479">
        <v>146.15040269999963</v>
      </c>
      <c r="T693" s="479"/>
      <c r="U693" s="179">
        <v>77.671772833599803</v>
      </c>
      <c r="V693" s="179"/>
      <c r="W693" s="179"/>
    </row>
    <row r="694" spans="1:23" x14ac:dyDescent="0.25">
      <c r="A694" s="487"/>
      <c r="B694" s="487"/>
      <c r="C694" s="487"/>
      <c r="D694" s="486"/>
      <c r="E694" s="491"/>
      <c r="F694" s="489"/>
      <c r="G694" s="489" t="s">
        <v>1973</v>
      </c>
      <c r="H694" s="483"/>
      <c r="I694" s="480"/>
      <c r="J694" s="482"/>
      <c r="K694" s="479">
        <v>9.650984E-2</v>
      </c>
      <c r="L694" s="210">
        <v>322.3146836076304</v>
      </c>
      <c r="M694" s="210">
        <v>423.0996045</v>
      </c>
      <c r="N694" s="210">
        <v>41.094000000000001</v>
      </c>
      <c r="O694" s="479">
        <v>41.094000000000001</v>
      </c>
      <c r="P694" s="480">
        <v>423.0996045</v>
      </c>
      <c r="Q694" s="480">
        <v>322.26642868763042</v>
      </c>
      <c r="R694" s="479">
        <v>146.19865761999964</v>
      </c>
      <c r="S694" s="479">
        <v>146.24691253999964</v>
      </c>
      <c r="T694" s="479"/>
      <c r="U694" s="179">
        <v>77.720027753599808</v>
      </c>
      <c r="V694" s="179"/>
      <c r="W694" s="179"/>
    </row>
    <row r="695" spans="1:23" x14ac:dyDescent="0.25">
      <c r="A695" s="487" t="s">
        <v>3092</v>
      </c>
      <c r="B695" s="487" t="s">
        <v>3294</v>
      </c>
      <c r="C695" s="487" t="s">
        <v>111</v>
      </c>
      <c r="D695" s="486">
        <v>1462</v>
      </c>
      <c r="E695" s="491" t="s">
        <v>1035</v>
      </c>
      <c r="F695" s="489" t="s">
        <v>3146</v>
      </c>
      <c r="G695" s="489" t="s">
        <v>3145</v>
      </c>
      <c r="H695" s="483">
        <v>40</v>
      </c>
      <c r="I695" s="480"/>
      <c r="J695" s="482"/>
      <c r="K695" s="479">
        <v>0</v>
      </c>
      <c r="L695" s="210">
        <v>322.26642868763042</v>
      </c>
      <c r="M695" s="210">
        <v>423.0996045</v>
      </c>
      <c r="N695" s="210">
        <v>41.094000000000001</v>
      </c>
      <c r="O695" s="479">
        <v>41.094000000000001</v>
      </c>
      <c r="P695" s="480">
        <v>423.0996045</v>
      </c>
      <c r="Q695" s="480">
        <v>322.26642868763042</v>
      </c>
      <c r="R695" s="479">
        <v>146.24691253999964</v>
      </c>
      <c r="S695" s="479">
        <v>146.24691253999964</v>
      </c>
      <c r="T695" s="479"/>
      <c r="U695" s="179">
        <v>77.768282673599813</v>
      </c>
      <c r="V695" s="179"/>
      <c r="W695" s="179"/>
    </row>
    <row r="696" spans="1:23" x14ac:dyDescent="0.25">
      <c r="A696" s="487"/>
      <c r="B696" s="487"/>
      <c r="C696" s="487"/>
      <c r="D696" s="486"/>
      <c r="E696" s="491"/>
      <c r="F696" s="489"/>
      <c r="G696" s="489" t="s">
        <v>3144</v>
      </c>
      <c r="H696" s="483"/>
      <c r="I696" s="480"/>
      <c r="J696" s="482"/>
      <c r="K696" s="479">
        <v>5.5879999999999999E-2</v>
      </c>
      <c r="L696" s="210">
        <v>322.23848868763042</v>
      </c>
      <c r="M696" s="210">
        <v>423.0996045</v>
      </c>
      <c r="N696" s="210">
        <v>41.094000000000001</v>
      </c>
      <c r="O696" s="479">
        <v>41.094000000000001</v>
      </c>
      <c r="P696" s="480">
        <v>423.0996045</v>
      </c>
      <c r="Q696" s="480">
        <v>322.21054868763042</v>
      </c>
      <c r="R696" s="479">
        <v>146.27485253999964</v>
      </c>
      <c r="S696" s="479">
        <v>146.30279253999964</v>
      </c>
      <c r="T696" s="479"/>
      <c r="U696" s="179">
        <v>77.796222673599814</v>
      </c>
      <c r="V696" s="179"/>
      <c r="W696" s="179"/>
    </row>
    <row r="697" spans="1:23" x14ac:dyDescent="0.25">
      <c r="A697" s="487"/>
      <c r="B697" s="487"/>
      <c r="C697" s="487"/>
      <c r="D697" s="486"/>
      <c r="E697" s="491" t="s">
        <v>624</v>
      </c>
      <c r="F697" s="489"/>
      <c r="G697" s="489" t="s">
        <v>3143</v>
      </c>
      <c r="H697" s="483"/>
      <c r="I697" s="480"/>
      <c r="J697" s="482"/>
      <c r="K697" s="479">
        <v>7.6135999999999981E-2</v>
      </c>
      <c r="L697" s="210">
        <v>322.17248068763041</v>
      </c>
      <c r="M697" s="210">
        <v>423.0996045</v>
      </c>
      <c r="N697" s="210">
        <v>41.094000000000001</v>
      </c>
      <c r="O697" s="479">
        <v>41.094000000000001</v>
      </c>
      <c r="P697" s="480">
        <v>423.0996045</v>
      </c>
      <c r="Q697" s="480">
        <v>322.1344126876304</v>
      </c>
      <c r="R697" s="479">
        <v>146.34086053999962</v>
      </c>
      <c r="S697" s="479">
        <v>146.37892853999963</v>
      </c>
      <c r="T697" s="479"/>
      <c r="U697" s="179">
        <v>77.862230673599797</v>
      </c>
      <c r="V697" s="179"/>
      <c r="W697" s="179"/>
    </row>
    <row r="698" spans="1:23" x14ac:dyDescent="0.25">
      <c r="A698" s="487" t="s">
        <v>3092</v>
      </c>
      <c r="B698" s="487" t="s">
        <v>3294</v>
      </c>
      <c r="C698" s="487" t="s">
        <v>3142</v>
      </c>
      <c r="D698" s="486">
        <v>1466</v>
      </c>
      <c r="E698" s="491" t="s">
        <v>3280</v>
      </c>
      <c r="F698" s="489" t="s">
        <v>2196</v>
      </c>
      <c r="G698" s="489" t="s">
        <v>2195</v>
      </c>
      <c r="H698" s="483">
        <v>40</v>
      </c>
      <c r="I698" s="480"/>
      <c r="J698" s="482"/>
      <c r="K698" s="479">
        <v>0.5</v>
      </c>
      <c r="L698" s="210">
        <v>321.8844126876304</v>
      </c>
      <c r="M698" s="210">
        <v>423.0996045</v>
      </c>
      <c r="N698" s="210">
        <v>41.094000000000001</v>
      </c>
      <c r="O698" s="479">
        <v>41.094000000000001</v>
      </c>
      <c r="P698" s="480">
        <v>423.0996045</v>
      </c>
      <c r="Q698" s="480">
        <v>321.6344126876304</v>
      </c>
      <c r="R698" s="479">
        <v>146.62892853999963</v>
      </c>
      <c r="S698" s="479">
        <v>146.87892853999963</v>
      </c>
      <c r="T698" s="479"/>
      <c r="U698" s="179">
        <v>78.150298673599806</v>
      </c>
      <c r="V698" s="179"/>
      <c r="W698" s="179"/>
    </row>
    <row r="699" spans="1:23" x14ac:dyDescent="0.25">
      <c r="A699" s="487"/>
      <c r="B699" s="487"/>
      <c r="C699" s="487"/>
      <c r="D699" s="486"/>
      <c r="E699" s="491" t="s">
        <v>624</v>
      </c>
      <c r="F699" s="489"/>
      <c r="G699" s="489" t="s">
        <v>3140</v>
      </c>
      <c r="H699" s="483"/>
      <c r="I699" s="480"/>
      <c r="J699" s="482"/>
      <c r="K699" s="479">
        <v>7.6135999999999981E-2</v>
      </c>
      <c r="L699" s="210">
        <v>321.59634468763039</v>
      </c>
      <c r="M699" s="210">
        <v>423.0996045</v>
      </c>
      <c r="N699" s="210">
        <v>41.094000000000001</v>
      </c>
      <c r="O699" s="479">
        <v>41.094000000000001</v>
      </c>
      <c r="P699" s="480">
        <v>423.0996045</v>
      </c>
      <c r="Q699" s="480">
        <v>321.55827668763038</v>
      </c>
      <c r="R699" s="479">
        <v>146.91699653999962</v>
      </c>
      <c r="S699" s="479">
        <v>146.95506453999963</v>
      </c>
      <c r="T699" s="479"/>
      <c r="U699" s="179">
        <v>78.438366673599788</v>
      </c>
      <c r="V699" s="179"/>
      <c r="W699" s="179"/>
    </row>
    <row r="700" spans="1:23" x14ac:dyDescent="0.25">
      <c r="A700" s="487"/>
      <c r="B700" s="487"/>
      <c r="C700" s="487"/>
      <c r="D700" s="486"/>
      <c r="E700" s="491"/>
      <c r="F700" s="489"/>
      <c r="G700" s="489" t="s">
        <v>1973</v>
      </c>
      <c r="H700" s="483"/>
      <c r="I700" s="480"/>
      <c r="J700" s="482"/>
      <c r="K700" s="479">
        <v>9.9516999999999994E-2</v>
      </c>
      <c r="L700" s="210">
        <v>321.50851818763039</v>
      </c>
      <c r="M700" s="210">
        <v>423.0996045</v>
      </c>
      <c r="N700" s="210">
        <v>41.094000000000001</v>
      </c>
      <c r="O700" s="479">
        <v>41.094000000000001</v>
      </c>
      <c r="P700" s="480">
        <v>423.0996045</v>
      </c>
      <c r="Q700" s="480">
        <v>321.45875968763039</v>
      </c>
      <c r="R700" s="479">
        <v>147.00482303999962</v>
      </c>
      <c r="S700" s="479">
        <v>147.05458153999962</v>
      </c>
      <c r="T700" s="479"/>
      <c r="U700" s="179">
        <v>78.526193173599793</v>
      </c>
      <c r="V700" s="179"/>
      <c r="W700" s="179"/>
    </row>
    <row r="701" spans="1:23" x14ac:dyDescent="0.25">
      <c r="A701" s="487" t="s">
        <v>3092</v>
      </c>
      <c r="B701" s="487" t="s">
        <v>3294</v>
      </c>
      <c r="C701" s="487" t="s">
        <v>2188</v>
      </c>
      <c r="D701" s="486">
        <v>1472</v>
      </c>
      <c r="E701" s="491" t="s">
        <v>3279</v>
      </c>
      <c r="F701" s="489"/>
      <c r="G701" s="489" t="s">
        <v>3083</v>
      </c>
      <c r="H701" s="483">
        <v>34</v>
      </c>
      <c r="I701" s="480"/>
      <c r="J701" s="482"/>
      <c r="K701" s="479">
        <v>0.29817100000000002</v>
      </c>
      <c r="L701" s="210">
        <v>321.30967418763038</v>
      </c>
      <c r="M701" s="210">
        <v>423.0996045</v>
      </c>
      <c r="N701" s="210">
        <v>41.094000000000001</v>
      </c>
      <c r="O701" s="479">
        <v>41.094000000000001</v>
      </c>
      <c r="P701" s="480">
        <v>423.0996045</v>
      </c>
      <c r="Q701" s="480">
        <v>321.16058868763037</v>
      </c>
      <c r="R701" s="479">
        <v>147.2036670399996</v>
      </c>
      <c r="S701" s="479">
        <v>147.35275253999961</v>
      </c>
      <c r="T701" s="479"/>
      <c r="U701" s="179">
        <v>78.725037173599773</v>
      </c>
      <c r="V701" s="179"/>
      <c r="W701" s="179"/>
    </row>
    <row r="702" spans="1:23" x14ac:dyDescent="0.25">
      <c r="A702" s="487"/>
      <c r="B702" s="487"/>
      <c r="C702" s="487"/>
      <c r="D702" s="486"/>
      <c r="E702" s="491" t="s">
        <v>624</v>
      </c>
      <c r="F702" s="489"/>
      <c r="G702" s="489"/>
      <c r="H702" s="483"/>
      <c r="I702" s="480"/>
      <c r="J702" s="482"/>
      <c r="K702" s="479">
        <v>0</v>
      </c>
      <c r="L702" s="210">
        <v>321.16058868763037</v>
      </c>
      <c r="M702" s="210">
        <v>423.0996045</v>
      </c>
      <c r="N702" s="210">
        <v>41.094000000000001</v>
      </c>
      <c r="O702" s="479">
        <v>41.094000000000001</v>
      </c>
      <c r="P702" s="480">
        <v>423.0996045</v>
      </c>
      <c r="Q702" s="480">
        <v>321.16058868763037</v>
      </c>
      <c r="R702" s="479">
        <v>147.35275253999961</v>
      </c>
      <c r="S702" s="479">
        <v>147.35275253999961</v>
      </c>
      <c r="T702" s="479"/>
      <c r="U702" s="179">
        <v>78.874122673599786</v>
      </c>
      <c r="V702" s="179"/>
      <c r="W702" s="179"/>
    </row>
    <row r="703" spans="1:23" x14ac:dyDescent="0.25">
      <c r="A703" s="487"/>
      <c r="B703" s="487"/>
      <c r="C703" s="487"/>
      <c r="D703" s="486"/>
      <c r="E703" s="491" t="s">
        <v>624</v>
      </c>
      <c r="F703" s="489"/>
      <c r="G703" s="489"/>
      <c r="H703" s="483"/>
      <c r="I703" s="480"/>
      <c r="J703" s="482"/>
      <c r="K703" s="479">
        <v>0</v>
      </c>
      <c r="L703" s="210">
        <v>321.16058868763037</v>
      </c>
      <c r="M703" s="210">
        <v>423.0996045</v>
      </c>
      <c r="N703" s="210">
        <v>41.094000000000001</v>
      </c>
      <c r="O703" s="479">
        <v>41.094000000000001</v>
      </c>
      <c r="P703" s="480">
        <v>423.0996045</v>
      </c>
      <c r="Q703" s="480">
        <v>321.16058868763037</v>
      </c>
      <c r="R703" s="479">
        <v>147.35275253999961</v>
      </c>
      <c r="S703" s="479">
        <v>147.35275253999961</v>
      </c>
      <c r="T703" s="479"/>
      <c r="U703" s="179">
        <v>78.874122673599786</v>
      </c>
      <c r="V703" s="179"/>
      <c r="W703" s="179"/>
    </row>
    <row r="704" spans="1:23" x14ac:dyDescent="0.2">
      <c r="A704" s="487"/>
      <c r="B704" s="487"/>
      <c r="C704" s="487"/>
      <c r="D704" s="486"/>
      <c r="E704" s="490" t="s">
        <v>624</v>
      </c>
      <c r="F704" s="489"/>
      <c r="G704" s="489" t="s">
        <v>2209</v>
      </c>
      <c r="H704" s="483"/>
      <c r="I704" s="488"/>
      <c r="J704" s="482"/>
      <c r="K704" s="481">
        <v>0.19082200000000005</v>
      </c>
      <c r="L704" s="210">
        <v>321.06517768763035</v>
      </c>
      <c r="M704" s="210">
        <v>423.0996045</v>
      </c>
      <c r="N704" s="210">
        <v>41.094000000000001</v>
      </c>
      <c r="O704" s="479">
        <v>41.094000000000001</v>
      </c>
      <c r="P704" s="480">
        <v>423.0996045</v>
      </c>
      <c r="Q704" s="480">
        <v>320.96976668763034</v>
      </c>
      <c r="R704" s="479">
        <v>147.4481635399996</v>
      </c>
      <c r="S704" s="479">
        <v>147.54357453999961</v>
      </c>
      <c r="T704" s="488"/>
      <c r="U704" s="179">
        <v>78.96953367359977</v>
      </c>
      <c r="V704" s="179"/>
      <c r="W704" s="179"/>
    </row>
    <row r="705" spans="1:23" x14ac:dyDescent="0.2">
      <c r="A705" s="487" t="s">
        <v>3092</v>
      </c>
      <c r="B705" s="487" t="s">
        <v>3294</v>
      </c>
      <c r="C705" s="487" t="s">
        <v>1992</v>
      </c>
      <c r="D705" s="486">
        <v>1476</v>
      </c>
      <c r="E705" s="479" t="s">
        <v>3278</v>
      </c>
      <c r="F705" s="485"/>
      <c r="G705" s="484" t="s">
        <v>1989</v>
      </c>
      <c r="H705" s="483">
        <v>40</v>
      </c>
      <c r="I705" s="480"/>
      <c r="J705" s="482"/>
      <c r="K705" s="481">
        <v>5.7403999999999997E-2</v>
      </c>
      <c r="L705" s="210">
        <v>320.94106468763033</v>
      </c>
      <c r="M705" s="210">
        <v>423.0996045</v>
      </c>
      <c r="N705" s="210">
        <v>41.094000000000001</v>
      </c>
      <c r="O705" s="479">
        <v>41.094000000000001</v>
      </c>
      <c r="P705" s="480">
        <v>423.0996045</v>
      </c>
      <c r="Q705" s="480">
        <v>320.91236268763032</v>
      </c>
      <c r="R705" s="479">
        <v>147.57227653999959</v>
      </c>
      <c r="S705" s="479">
        <v>147.6009785399996</v>
      </c>
      <c r="T705" s="479"/>
      <c r="U705" s="179">
        <v>79.093646673599764</v>
      </c>
      <c r="V705" s="179"/>
      <c r="W705" s="179"/>
    </row>
    <row r="706" spans="1:23" x14ac:dyDescent="0.25">
      <c r="A706" s="241"/>
      <c r="B706" s="241"/>
      <c r="C706" s="241"/>
      <c r="D706" s="246"/>
      <c r="E706" s="241" t="s">
        <v>624</v>
      </c>
      <c r="F706" s="247"/>
      <c r="G706" s="247" t="s">
        <v>1973</v>
      </c>
      <c r="H706" s="476">
        <v>40</v>
      </c>
      <c r="I706" s="249"/>
      <c r="J706" s="475"/>
      <c r="K706" s="249">
        <v>0.103502</v>
      </c>
      <c r="L706" s="210">
        <v>320.86061168763035</v>
      </c>
      <c r="M706" s="210">
        <v>423.0996045</v>
      </c>
      <c r="N706" s="210">
        <v>41.094000000000001</v>
      </c>
      <c r="O706" s="249">
        <v>41.094000000000001</v>
      </c>
      <c r="P706" s="249">
        <v>423.0996045</v>
      </c>
      <c r="Q706" s="249">
        <v>320.80886068763033</v>
      </c>
      <c r="R706" s="249">
        <v>147.6527295399996</v>
      </c>
      <c r="S706" s="249">
        <v>147.70448053999959</v>
      </c>
      <c r="T706" s="249"/>
      <c r="U706" s="179">
        <v>79.17409967359977</v>
      </c>
      <c r="V706" s="179"/>
      <c r="W706" s="179"/>
    </row>
    <row r="707" spans="1:23" x14ac:dyDescent="0.25">
      <c r="A707" s="241" t="s">
        <v>3092</v>
      </c>
      <c r="B707" s="241" t="s">
        <v>3277</v>
      </c>
      <c r="C707" s="241" t="s">
        <v>111</v>
      </c>
      <c r="D707" s="246">
        <v>1477</v>
      </c>
      <c r="E707" s="243" t="s">
        <v>1036</v>
      </c>
      <c r="F707" s="247" t="s">
        <v>2180</v>
      </c>
      <c r="G707" s="247" t="s">
        <v>1962</v>
      </c>
      <c r="H707" s="476"/>
      <c r="I707" s="209"/>
      <c r="J707" s="475"/>
      <c r="K707" s="249">
        <v>0</v>
      </c>
      <c r="L707" s="210">
        <v>320.80886068763033</v>
      </c>
      <c r="M707" s="210">
        <v>423.0996045</v>
      </c>
      <c r="N707" s="210">
        <v>41.094000000000001</v>
      </c>
      <c r="O707" s="249">
        <v>41.094000000000001</v>
      </c>
      <c r="P707" s="249">
        <v>423.0996045</v>
      </c>
      <c r="Q707" s="249">
        <v>320.80886068763033</v>
      </c>
      <c r="R707" s="249">
        <v>147.70448053999959</v>
      </c>
      <c r="S707" s="249">
        <v>147.70448053999959</v>
      </c>
      <c r="T707" s="249"/>
      <c r="U707" s="179">
        <v>79.225850673599766</v>
      </c>
      <c r="V707" s="179"/>
      <c r="W707" s="179"/>
    </row>
    <row r="708" spans="1:23" x14ac:dyDescent="0.25">
      <c r="A708" s="241"/>
      <c r="B708" s="241"/>
      <c r="C708" s="241"/>
      <c r="D708" s="246"/>
      <c r="E708" s="478" t="s">
        <v>624</v>
      </c>
      <c r="F708" s="247"/>
      <c r="G708" s="247" t="s">
        <v>1980</v>
      </c>
      <c r="H708" s="477"/>
      <c r="I708" s="248"/>
      <c r="J708" s="475"/>
      <c r="K708" s="249">
        <v>0.14528199999999999</v>
      </c>
      <c r="L708" s="210">
        <v>320.7362196876303</v>
      </c>
      <c r="M708" s="210">
        <v>423.0996045</v>
      </c>
      <c r="N708" s="210">
        <v>41.094000000000001</v>
      </c>
      <c r="O708" s="249">
        <v>41.094000000000001</v>
      </c>
      <c r="P708" s="249">
        <v>423.0996045</v>
      </c>
      <c r="Q708" s="249">
        <v>320.66357868763032</v>
      </c>
      <c r="R708" s="249">
        <v>147.7771215399996</v>
      </c>
      <c r="S708" s="249">
        <v>147.8497625399996</v>
      </c>
      <c r="T708" s="249"/>
      <c r="U708" s="179">
        <v>79.29849167359977</v>
      </c>
      <c r="V708" s="179"/>
      <c r="W708" s="179"/>
    </row>
    <row r="709" spans="1:23" x14ac:dyDescent="0.25">
      <c r="A709" s="241" t="s">
        <v>3092</v>
      </c>
      <c r="B709" s="241" t="s">
        <v>3277</v>
      </c>
      <c r="C709" s="241" t="s">
        <v>3136</v>
      </c>
      <c r="D709" s="246">
        <v>1478</v>
      </c>
      <c r="E709" s="243" t="s">
        <v>1917</v>
      </c>
      <c r="F709" s="247" t="s">
        <v>3134</v>
      </c>
      <c r="G709" s="247" t="s">
        <v>3133</v>
      </c>
      <c r="H709" s="476">
        <v>33</v>
      </c>
      <c r="I709" s="209"/>
      <c r="J709" s="475"/>
      <c r="K709" s="249">
        <v>0</v>
      </c>
      <c r="L709" s="210">
        <v>320.66357868763032</v>
      </c>
      <c r="M709" s="210">
        <v>423.0996045</v>
      </c>
      <c r="N709" s="210">
        <v>41.094000000000001</v>
      </c>
      <c r="O709" s="249">
        <v>41.094000000000001</v>
      </c>
      <c r="P709" s="249">
        <v>423.0996045</v>
      </c>
      <c r="Q709" s="249">
        <v>320.66357868763032</v>
      </c>
      <c r="R709" s="249">
        <v>147.8497625399996</v>
      </c>
      <c r="S709" s="249">
        <v>147.8497625399996</v>
      </c>
      <c r="T709" s="249"/>
      <c r="U709" s="179">
        <v>79.371132673599774</v>
      </c>
      <c r="V709" s="179"/>
      <c r="W709" s="179"/>
    </row>
    <row r="710" spans="1:23" x14ac:dyDescent="0.25">
      <c r="A710" s="241"/>
      <c r="B710" s="241"/>
      <c r="C710" s="241"/>
      <c r="D710" s="246"/>
      <c r="E710" s="478" t="s">
        <v>624</v>
      </c>
      <c r="F710" s="247"/>
      <c r="G710" s="247" t="s">
        <v>1980</v>
      </c>
      <c r="H710" s="477"/>
      <c r="I710" s="248"/>
      <c r="J710" s="475"/>
      <c r="K710" s="249">
        <v>0</v>
      </c>
      <c r="L710" s="210">
        <v>320.66357868763032</v>
      </c>
      <c r="M710" s="210">
        <v>423.0996045</v>
      </c>
      <c r="N710" s="210">
        <v>41.094000000000001</v>
      </c>
      <c r="O710" s="249">
        <v>41.094000000000001</v>
      </c>
      <c r="P710" s="249">
        <v>423.0996045</v>
      </c>
      <c r="Q710" s="249">
        <v>320.66357868763032</v>
      </c>
      <c r="R710" s="249">
        <v>147.8497625399996</v>
      </c>
      <c r="S710" s="249">
        <v>147.8497625399996</v>
      </c>
      <c r="T710" s="249"/>
      <c r="U710" s="179">
        <v>79.371132673599774</v>
      </c>
      <c r="V710" s="179"/>
      <c r="W710" s="179"/>
    </row>
    <row r="711" spans="1:23" x14ac:dyDescent="0.25">
      <c r="A711" s="241" t="s">
        <v>3092</v>
      </c>
      <c r="B711" s="241" t="s">
        <v>3277</v>
      </c>
      <c r="C711" s="241" t="s">
        <v>2001</v>
      </c>
      <c r="D711" s="246">
        <v>1478</v>
      </c>
      <c r="E711" s="243" t="s">
        <v>3276</v>
      </c>
      <c r="F711" s="247" t="s">
        <v>1999</v>
      </c>
      <c r="G711" s="247" t="s">
        <v>1998</v>
      </c>
      <c r="H711" s="476"/>
      <c r="I711" s="209"/>
      <c r="J711" s="475"/>
      <c r="K711" s="249">
        <v>0</v>
      </c>
      <c r="L711" s="210">
        <v>320.66357868763032</v>
      </c>
      <c r="M711" s="210">
        <v>423.0996045</v>
      </c>
      <c r="N711" s="210">
        <v>41.094000000000001</v>
      </c>
      <c r="O711" s="249">
        <v>41.094000000000001</v>
      </c>
      <c r="P711" s="249">
        <v>423.0996045</v>
      </c>
      <c r="Q711" s="249">
        <v>320.66357868763032</v>
      </c>
      <c r="R711" s="249">
        <v>147.8497625399996</v>
      </c>
      <c r="S711" s="249">
        <v>147.8497625399996</v>
      </c>
      <c r="T711" s="249"/>
      <c r="U711" s="179">
        <v>79.371132673599774</v>
      </c>
      <c r="V711" s="179"/>
      <c r="W711" s="179"/>
    </row>
    <row r="712" spans="1:23" x14ac:dyDescent="0.25">
      <c r="A712" s="241"/>
      <c r="B712" s="241"/>
      <c r="C712" s="241"/>
      <c r="D712" s="246"/>
      <c r="E712" s="243" t="s">
        <v>624</v>
      </c>
      <c r="F712" s="247"/>
      <c r="G712" s="247" t="s">
        <v>1973</v>
      </c>
      <c r="H712" s="476">
        <v>40</v>
      </c>
      <c r="I712" s="209"/>
      <c r="J712" s="475"/>
      <c r="K712" s="249">
        <v>0.13121600000000003</v>
      </c>
      <c r="L712" s="210">
        <v>320.59797068763032</v>
      </c>
      <c r="M712" s="210">
        <v>423.0996045</v>
      </c>
      <c r="N712" s="210">
        <v>41.094000000000001</v>
      </c>
      <c r="O712" s="249">
        <v>41.094000000000001</v>
      </c>
      <c r="P712" s="249">
        <v>423.0996045</v>
      </c>
      <c r="Q712" s="249">
        <v>320.53236268763033</v>
      </c>
      <c r="R712" s="249">
        <v>147.9153705399996</v>
      </c>
      <c r="S712" s="249">
        <v>147.9809785399996</v>
      </c>
      <c r="T712" s="249"/>
      <c r="U712" s="179">
        <v>79.436740673599772</v>
      </c>
      <c r="V712" s="179"/>
      <c r="W712" s="179"/>
    </row>
    <row r="713" spans="1:23" x14ac:dyDescent="0.2">
      <c r="A713" s="487" t="s">
        <v>3092</v>
      </c>
      <c r="B713" s="487" t="s">
        <v>3275</v>
      </c>
      <c r="C713" s="487" t="s">
        <v>1992</v>
      </c>
      <c r="D713" s="486">
        <v>1480</v>
      </c>
      <c r="E713" s="479" t="s">
        <v>3274</v>
      </c>
      <c r="F713" s="485"/>
      <c r="G713" s="484" t="s">
        <v>1989</v>
      </c>
      <c r="H713" s="483">
        <v>40</v>
      </c>
      <c r="I713" s="479"/>
      <c r="J713" s="482"/>
      <c r="K713" s="481">
        <v>5.7403999999999997E-2</v>
      </c>
      <c r="L713" s="210">
        <v>320.50366068763032</v>
      </c>
      <c r="M713" s="210">
        <v>423.0996045</v>
      </c>
      <c r="N713" s="210">
        <v>41.094000000000001</v>
      </c>
      <c r="O713" s="479">
        <v>41.094000000000001</v>
      </c>
      <c r="P713" s="480">
        <v>423.0996045</v>
      </c>
      <c r="Q713" s="480">
        <v>320.47495868763031</v>
      </c>
      <c r="R713" s="479">
        <v>148.00968053999958</v>
      </c>
      <c r="S713" s="479">
        <v>148.03838253999959</v>
      </c>
      <c r="T713" s="479"/>
      <c r="U713" s="179">
        <v>79.531050673599751</v>
      </c>
      <c r="V713" s="179"/>
      <c r="W713" s="179"/>
    </row>
    <row r="714" spans="1:23" x14ac:dyDescent="0.2">
      <c r="A714" s="487"/>
      <c r="B714" s="487"/>
      <c r="C714" s="487"/>
      <c r="D714" s="486"/>
      <c r="E714" s="487" t="s">
        <v>624</v>
      </c>
      <c r="F714" s="489"/>
      <c r="G714" s="492" t="s">
        <v>2209</v>
      </c>
      <c r="H714" s="483"/>
      <c r="I714" s="479"/>
      <c r="J714" s="482"/>
      <c r="K714" s="481">
        <v>0.19082200000000005</v>
      </c>
      <c r="L714" s="210">
        <v>320.37954768763029</v>
      </c>
      <c r="M714" s="210">
        <v>423.0996045</v>
      </c>
      <c r="N714" s="210">
        <v>41.094000000000001</v>
      </c>
      <c r="O714" s="479">
        <v>41.094000000000001</v>
      </c>
      <c r="P714" s="480">
        <v>423.0996045</v>
      </c>
      <c r="Q714" s="480">
        <v>320.28413668763028</v>
      </c>
      <c r="R714" s="479">
        <v>148.13379353999957</v>
      </c>
      <c r="S714" s="479">
        <v>148.22920453999959</v>
      </c>
      <c r="T714" s="488"/>
      <c r="U714" s="179">
        <v>79.655163673599745</v>
      </c>
      <c r="V714" s="179"/>
      <c r="W714" s="179"/>
    </row>
    <row r="715" spans="1:23" x14ac:dyDescent="0.25">
      <c r="A715" s="487" t="s">
        <v>3092</v>
      </c>
      <c r="B715" s="487" t="s">
        <v>3275</v>
      </c>
      <c r="C715" s="487" t="s">
        <v>2208</v>
      </c>
      <c r="D715" s="486">
        <v>1484</v>
      </c>
      <c r="E715" s="491" t="s">
        <v>3273</v>
      </c>
      <c r="F715" s="489"/>
      <c r="G715" s="489" t="s">
        <v>3083</v>
      </c>
      <c r="H715" s="483">
        <v>34</v>
      </c>
      <c r="I715" s="480"/>
      <c r="J715" s="482"/>
      <c r="K715" s="479">
        <v>0.29817100000000002</v>
      </c>
      <c r="L715" s="210">
        <v>320.13505118763027</v>
      </c>
      <c r="M715" s="210">
        <v>423.0996045</v>
      </c>
      <c r="N715" s="210">
        <v>41.094000000000001</v>
      </c>
      <c r="O715" s="479">
        <v>41.094000000000001</v>
      </c>
      <c r="P715" s="480">
        <v>423.0996045</v>
      </c>
      <c r="Q715" s="480">
        <v>319.98596568763026</v>
      </c>
      <c r="R715" s="479">
        <v>148.37829003999957</v>
      </c>
      <c r="S715" s="479">
        <v>148.52737553999958</v>
      </c>
      <c r="T715" s="479"/>
      <c r="U715" s="179">
        <v>79.899660173599742</v>
      </c>
      <c r="V715" s="179"/>
      <c r="W715" s="179"/>
    </row>
    <row r="716" spans="1:23" x14ac:dyDescent="0.25">
      <c r="A716" s="487"/>
      <c r="B716" s="487"/>
      <c r="C716" s="487"/>
      <c r="D716" s="486"/>
      <c r="E716" s="491" t="s">
        <v>624</v>
      </c>
      <c r="F716" s="489"/>
      <c r="G716" s="489"/>
      <c r="H716" s="483"/>
      <c r="I716" s="480"/>
      <c r="J716" s="482"/>
      <c r="K716" s="479">
        <v>0</v>
      </c>
      <c r="L716" s="210">
        <v>319.98596568763026</v>
      </c>
      <c r="M716" s="210">
        <v>423.0996045</v>
      </c>
      <c r="N716" s="210">
        <v>41.094000000000001</v>
      </c>
      <c r="O716" s="479">
        <v>41.094000000000001</v>
      </c>
      <c r="P716" s="480">
        <v>423.0996045</v>
      </c>
      <c r="Q716" s="480">
        <v>319.98596568763026</v>
      </c>
      <c r="R716" s="479">
        <v>148.52737553999958</v>
      </c>
      <c r="S716" s="479">
        <v>148.52737553999958</v>
      </c>
      <c r="T716" s="479"/>
      <c r="U716" s="179">
        <v>80.048745673599754</v>
      </c>
      <c r="V716" s="179"/>
      <c r="W716" s="179"/>
    </row>
    <row r="717" spans="1:23" x14ac:dyDescent="0.25">
      <c r="A717" s="487" t="s">
        <v>3092</v>
      </c>
      <c r="B717" s="487" t="s">
        <v>3275</v>
      </c>
      <c r="C717" s="487" t="s">
        <v>2185</v>
      </c>
      <c r="D717" s="486">
        <v>1485</v>
      </c>
      <c r="E717" s="491" t="s">
        <v>3272</v>
      </c>
      <c r="F717" s="489"/>
      <c r="G717" s="489" t="s">
        <v>2183</v>
      </c>
      <c r="H717" s="483"/>
      <c r="I717" s="480"/>
      <c r="J717" s="482"/>
      <c r="K717" s="479">
        <v>0</v>
      </c>
      <c r="L717" s="210">
        <v>319.98596568763026</v>
      </c>
      <c r="M717" s="210">
        <v>423.0996045</v>
      </c>
      <c r="N717" s="210">
        <v>41.094000000000001</v>
      </c>
      <c r="O717" s="479">
        <v>41.094000000000001</v>
      </c>
      <c r="P717" s="480">
        <v>423.0996045</v>
      </c>
      <c r="Q717" s="480">
        <v>319.98596568763026</v>
      </c>
      <c r="R717" s="479">
        <v>148.52737553999958</v>
      </c>
      <c r="S717" s="479">
        <v>148.52737553999958</v>
      </c>
      <c r="T717" s="479"/>
      <c r="U717" s="179">
        <v>80.048745673599754</v>
      </c>
      <c r="V717" s="179"/>
      <c r="W717" s="179"/>
    </row>
    <row r="718" spans="1:23" x14ac:dyDescent="0.25">
      <c r="A718" s="487"/>
      <c r="B718" s="487"/>
      <c r="C718" s="487"/>
      <c r="D718" s="486"/>
      <c r="E718" s="491"/>
      <c r="F718" s="489"/>
      <c r="G718" s="489" t="s">
        <v>1973</v>
      </c>
      <c r="H718" s="483">
        <v>40</v>
      </c>
      <c r="I718" s="480"/>
      <c r="J718" s="482"/>
      <c r="K718" s="479">
        <v>9.650984E-2</v>
      </c>
      <c r="L718" s="210">
        <v>319.93771076763028</v>
      </c>
      <c r="M718" s="210">
        <v>423.0996045</v>
      </c>
      <c r="N718" s="210">
        <v>41.094000000000001</v>
      </c>
      <c r="O718" s="479">
        <v>41.094000000000001</v>
      </c>
      <c r="P718" s="480">
        <v>423.0996045</v>
      </c>
      <c r="Q718" s="480">
        <v>319.88945584763024</v>
      </c>
      <c r="R718" s="479">
        <v>148.57563045999959</v>
      </c>
      <c r="S718" s="479">
        <v>148.62388537999959</v>
      </c>
      <c r="T718" s="479"/>
      <c r="U718" s="179">
        <v>80.097000593599759</v>
      </c>
      <c r="V718" s="179"/>
      <c r="W718" s="179"/>
    </row>
    <row r="719" spans="1:23" x14ac:dyDescent="0.25">
      <c r="A719" s="487" t="s">
        <v>3092</v>
      </c>
      <c r="B719" s="487" t="s">
        <v>3275</v>
      </c>
      <c r="C719" s="487" t="s">
        <v>111</v>
      </c>
      <c r="D719" s="486">
        <v>1486</v>
      </c>
      <c r="E719" s="491" t="s">
        <v>1037</v>
      </c>
      <c r="F719" s="489" t="s">
        <v>3146</v>
      </c>
      <c r="G719" s="489" t="s">
        <v>3145</v>
      </c>
      <c r="H719" s="483"/>
      <c r="I719" s="480"/>
      <c r="J719" s="482"/>
      <c r="K719" s="479">
        <v>0</v>
      </c>
      <c r="L719" s="210">
        <v>319.88945584763024</v>
      </c>
      <c r="M719" s="210">
        <v>423.0996045</v>
      </c>
      <c r="N719" s="210">
        <v>41.094000000000001</v>
      </c>
      <c r="O719" s="479">
        <v>41.094000000000001</v>
      </c>
      <c r="P719" s="480">
        <v>423.0996045</v>
      </c>
      <c r="Q719" s="480">
        <v>319.88945584763024</v>
      </c>
      <c r="R719" s="479">
        <v>148.62388537999959</v>
      </c>
      <c r="S719" s="479">
        <v>148.62388537999959</v>
      </c>
      <c r="T719" s="479"/>
      <c r="U719" s="179">
        <v>80.145255513599764</v>
      </c>
      <c r="V719" s="179"/>
      <c r="W719" s="179"/>
    </row>
    <row r="720" spans="1:23" x14ac:dyDescent="0.25">
      <c r="A720" s="487"/>
      <c r="B720" s="487"/>
      <c r="C720" s="487"/>
      <c r="D720" s="486"/>
      <c r="E720" s="491"/>
      <c r="F720" s="489"/>
      <c r="G720" s="489" t="s">
        <v>3144</v>
      </c>
      <c r="H720" s="483">
        <v>40</v>
      </c>
      <c r="I720" s="480"/>
      <c r="J720" s="482"/>
      <c r="K720" s="479">
        <v>5.5879999999999999E-2</v>
      </c>
      <c r="L720" s="210">
        <v>319.86151584763024</v>
      </c>
      <c r="M720" s="210">
        <v>423.0996045</v>
      </c>
      <c r="N720" s="210">
        <v>41.094000000000001</v>
      </c>
      <c r="O720" s="479">
        <v>41.094000000000001</v>
      </c>
      <c r="P720" s="480">
        <v>423.0996045</v>
      </c>
      <c r="Q720" s="480">
        <v>319.83357584763024</v>
      </c>
      <c r="R720" s="479">
        <v>148.65182537999959</v>
      </c>
      <c r="S720" s="479">
        <v>148.67976537999959</v>
      </c>
      <c r="T720" s="479"/>
      <c r="U720" s="179">
        <v>80.173195513599765</v>
      </c>
      <c r="V720" s="179"/>
      <c r="W720" s="179"/>
    </row>
    <row r="721" spans="1:23" x14ac:dyDescent="0.25">
      <c r="A721" s="487"/>
      <c r="B721" s="487"/>
      <c r="C721" s="487"/>
      <c r="D721" s="486"/>
      <c r="E721" s="491" t="s">
        <v>624</v>
      </c>
      <c r="F721" s="489"/>
      <c r="G721" s="489" t="s">
        <v>3143</v>
      </c>
      <c r="H721" s="483">
        <v>40</v>
      </c>
      <c r="I721" s="480"/>
      <c r="J721" s="482"/>
      <c r="K721" s="479">
        <v>7.6135999999999981E-2</v>
      </c>
      <c r="L721" s="210">
        <v>319.79550784763023</v>
      </c>
      <c r="M721" s="210">
        <v>423.0996045</v>
      </c>
      <c r="N721" s="210">
        <v>41.094000000000001</v>
      </c>
      <c r="O721" s="479">
        <v>41.094000000000001</v>
      </c>
      <c r="P721" s="480">
        <v>423.0996045</v>
      </c>
      <c r="Q721" s="480">
        <v>319.75743984763022</v>
      </c>
      <c r="R721" s="479">
        <v>148.71783337999958</v>
      </c>
      <c r="S721" s="479">
        <v>148.75590137999959</v>
      </c>
      <c r="T721" s="479"/>
      <c r="U721" s="179">
        <v>80.239203513599747</v>
      </c>
      <c r="V721" s="179"/>
      <c r="W721" s="179"/>
    </row>
    <row r="722" spans="1:23" x14ac:dyDescent="0.25">
      <c r="A722" s="487" t="s">
        <v>3092</v>
      </c>
      <c r="B722" s="487" t="s">
        <v>3275</v>
      </c>
      <c r="C722" s="487" t="s">
        <v>2198</v>
      </c>
      <c r="D722" s="486">
        <v>1490</v>
      </c>
      <c r="E722" s="491" t="s">
        <v>3271</v>
      </c>
      <c r="F722" s="489" t="s">
        <v>2196</v>
      </c>
      <c r="G722" s="489" t="s">
        <v>2195</v>
      </c>
      <c r="H722" s="483">
        <v>40</v>
      </c>
      <c r="I722" s="480"/>
      <c r="J722" s="482"/>
      <c r="K722" s="479">
        <v>0.5</v>
      </c>
      <c r="L722" s="210">
        <v>319.50743984763022</v>
      </c>
      <c r="M722" s="210">
        <v>423.0996045</v>
      </c>
      <c r="N722" s="210">
        <v>41.094000000000001</v>
      </c>
      <c r="O722" s="479">
        <v>41.094000000000001</v>
      </c>
      <c r="P722" s="480">
        <v>423.0996045</v>
      </c>
      <c r="Q722" s="480">
        <v>319.25743984763022</v>
      </c>
      <c r="R722" s="479">
        <v>149.00590137999959</v>
      </c>
      <c r="S722" s="479">
        <v>149.25590137999959</v>
      </c>
      <c r="T722" s="479"/>
      <c r="U722" s="179">
        <v>80.527271513599757</v>
      </c>
      <c r="V722" s="179"/>
      <c r="W722" s="179"/>
    </row>
    <row r="723" spans="1:23" x14ac:dyDescent="0.25">
      <c r="A723" s="487"/>
      <c r="B723" s="487"/>
      <c r="C723" s="487"/>
      <c r="D723" s="486"/>
      <c r="E723" s="491" t="s">
        <v>624</v>
      </c>
      <c r="F723" s="489"/>
      <c r="G723" s="489" t="s">
        <v>3140</v>
      </c>
      <c r="H723" s="483">
        <v>40</v>
      </c>
      <c r="I723" s="480"/>
      <c r="J723" s="482"/>
      <c r="K723" s="479">
        <v>7.6135999999999981E-2</v>
      </c>
      <c r="L723" s="210">
        <v>319.21937184763021</v>
      </c>
      <c r="M723" s="210">
        <v>423.0996045</v>
      </c>
      <c r="N723" s="210">
        <v>41.094000000000001</v>
      </c>
      <c r="O723" s="479">
        <v>41.094000000000001</v>
      </c>
      <c r="P723" s="480">
        <v>423.0996045</v>
      </c>
      <c r="Q723" s="480">
        <v>319.1813038476302</v>
      </c>
      <c r="R723" s="479">
        <v>149.29396937999957</v>
      </c>
      <c r="S723" s="479">
        <v>149.33203737999958</v>
      </c>
      <c r="T723" s="479"/>
      <c r="U723" s="179">
        <v>80.815339513599739</v>
      </c>
      <c r="V723" s="179"/>
      <c r="W723" s="179"/>
    </row>
    <row r="724" spans="1:23" x14ac:dyDescent="0.25">
      <c r="A724" s="487"/>
      <c r="B724" s="487"/>
      <c r="C724" s="487"/>
      <c r="D724" s="486"/>
      <c r="E724" s="491"/>
      <c r="F724" s="489"/>
      <c r="G724" s="489" t="s">
        <v>1973</v>
      </c>
      <c r="H724" s="483"/>
      <c r="I724" s="480"/>
      <c r="J724" s="482"/>
      <c r="K724" s="479">
        <v>9.9516999999999994E-2</v>
      </c>
      <c r="L724" s="210">
        <v>319.13154534763021</v>
      </c>
      <c r="M724" s="210">
        <v>423.0996045</v>
      </c>
      <c r="N724" s="210">
        <v>41.094000000000001</v>
      </c>
      <c r="O724" s="479">
        <v>41.094000000000001</v>
      </c>
      <c r="P724" s="480">
        <v>423.0996045</v>
      </c>
      <c r="Q724" s="480">
        <v>319.08178684763021</v>
      </c>
      <c r="R724" s="479">
        <v>149.38179587999957</v>
      </c>
      <c r="S724" s="479">
        <v>149.43155437999957</v>
      </c>
      <c r="T724" s="479"/>
      <c r="U724" s="179">
        <v>80.903166013599744</v>
      </c>
      <c r="V724" s="179"/>
      <c r="W724" s="179"/>
    </row>
    <row r="725" spans="1:23" x14ac:dyDescent="0.25">
      <c r="A725" s="487" t="s">
        <v>3092</v>
      </c>
      <c r="B725" s="487" t="s">
        <v>3275</v>
      </c>
      <c r="C725" s="487" t="s">
        <v>2205</v>
      </c>
      <c r="D725" s="486">
        <v>1496</v>
      </c>
      <c r="E725" s="491" t="s">
        <v>3270</v>
      </c>
      <c r="F725" s="489"/>
      <c r="G725" s="489" t="s">
        <v>3083</v>
      </c>
      <c r="H725" s="483">
        <v>34</v>
      </c>
      <c r="I725" s="480"/>
      <c r="J725" s="482"/>
      <c r="K725" s="479">
        <v>0.29817100000000002</v>
      </c>
      <c r="L725" s="210">
        <v>318.9327013476302</v>
      </c>
      <c r="M725" s="210">
        <v>423.0996045</v>
      </c>
      <c r="N725" s="210">
        <v>41.094000000000001</v>
      </c>
      <c r="O725" s="479">
        <v>41.094000000000001</v>
      </c>
      <c r="P725" s="480">
        <v>423.0996045</v>
      </c>
      <c r="Q725" s="480">
        <v>318.78361584763019</v>
      </c>
      <c r="R725" s="479">
        <v>149.58063987999955</v>
      </c>
      <c r="S725" s="479">
        <v>149.72972537999956</v>
      </c>
      <c r="T725" s="479"/>
      <c r="U725" s="179">
        <v>81.102010013599724</v>
      </c>
      <c r="V725" s="179"/>
      <c r="W725" s="179"/>
    </row>
    <row r="726" spans="1:23" x14ac:dyDescent="0.25">
      <c r="A726" s="487"/>
      <c r="B726" s="487"/>
      <c r="C726" s="487"/>
      <c r="D726" s="486"/>
      <c r="E726" s="491" t="s">
        <v>624</v>
      </c>
      <c r="F726" s="489"/>
      <c r="G726" s="489"/>
      <c r="H726" s="483"/>
      <c r="I726" s="480"/>
      <c r="J726" s="482"/>
      <c r="K726" s="479">
        <v>0</v>
      </c>
      <c r="L726" s="210">
        <v>318.78361584763019</v>
      </c>
      <c r="M726" s="210">
        <v>423.0996045</v>
      </c>
      <c r="N726" s="210">
        <v>41.094000000000001</v>
      </c>
      <c r="O726" s="479">
        <v>41.094000000000001</v>
      </c>
      <c r="P726" s="480">
        <v>423.0996045</v>
      </c>
      <c r="Q726" s="480">
        <v>318.78361584763019</v>
      </c>
      <c r="R726" s="479">
        <v>149.72972537999956</v>
      </c>
      <c r="S726" s="479">
        <v>149.72972537999956</v>
      </c>
      <c r="T726" s="479"/>
      <c r="U726" s="179">
        <v>81.251095513599736</v>
      </c>
      <c r="V726" s="179"/>
      <c r="W726" s="179"/>
    </row>
    <row r="727" spans="1:23" x14ac:dyDescent="0.25">
      <c r="A727" s="487"/>
      <c r="B727" s="487"/>
      <c r="C727" s="487"/>
      <c r="D727" s="486"/>
      <c r="E727" s="491" t="s">
        <v>624</v>
      </c>
      <c r="F727" s="489"/>
      <c r="G727" s="489"/>
      <c r="H727" s="483"/>
      <c r="I727" s="480"/>
      <c r="J727" s="482"/>
      <c r="K727" s="479">
        <v>0</v>
      </c>
      <c r="L727" s="210">
        <v>318.78361584763019</v>
      </c>
      <c r="M727" s="210">
        <v>423.0996045</v>
      </c>
      <c r="N727" s="210">
        <v>41.094000000000001</v>
      </c>
      <c r="O727" s="479">
        <v>41.094000000000001</v>
      </c>
      <c r="P727" s="480">
        <v>423.0996045</v>
      </c>
      <c r="Q727" s="480">
        <v>318.78361584763019</v>
      </c>
      <c r="R727" s="479">
        <v>149.72972537999956</v>
      </c>
      <c r="S727" s="479">
        <v>149.72972537999956</v>
      </c>
      <c r="T727" s="479"/>
      <c r="U727" s="179">
        <v>81.251095513599736</v>
      </c>
      <c r="V727" s="179"/>
      <c r="W727" s="179"/>
    </row>
    <row r="728" spans="1:23" x14ac:dyDescent="0.25">
      <c r="A728" s="487"/>
      <c r="B728" s="487"/>
      <c r="C728" s="487"/>
      <c r="D728" s="486"/>
      <c r="E728" s="491" t="s">
        <v>624</v>
      </c>
      <c r="F728" s="489"/>
      <c r="G728" s="489" t="s">
        <v>1973</v>
      </c>
      <c r="H728" s="483"/>
      <c r="I728" s="480"/>
      <c r="J728" s="482"/>
      <c r="K728" s="479">
        <v>9.9516999999999994E-2</v>
      </c>
      <c r="L728" s="210">
        <v>318.73385734763019</v>
      </c>
      <c r="M728" s="210">
        <v>423.0996045</v>
      </c>
      <c r="N728" s="210">
        <v>41.094000000000001</v>
      </c>
      <c r="O728" s="479">
        <v>41.094000000000001</v>
      </c>
      <c r="P728" s="480">
        <v>423.0996045</v>
      </c>
      <c r="Q728" s="480">
        <v>318.6840988476302</v>
      </c>
      <c r="R728" s="479">
        <v>149.77948387999956</v>
      </c>
      <c r="S728" s="479">
        <v>149.82924237999956</v>
      </c>
      <c r="T728" s="479"/>
      <c r="U728" s="179">
        <v>81.300854013599732</v>
      </c>
      <c r="V728" s="179"/>
      <c r="W728" s="179"/>
    </row>
    <row r="729" spans="1:23" x14ac:dyDescent="0.25">
      <c r="A729" s="487" t="s">
        <v>3092</v>
      </c>
      <c r="B729" s="487" t="s">
        <v>3275</v>
      </c>
      <c r="C729" s="487" t="s">
        <v>2203</v>
      </c>
      <c r="D729" s="486">
        <v>1500</v>
      </c>
      <c r="E729" s="491" t="s">
        <v>3269</v>
      </c>
      <c r="F729" s="489"/>
      <c r="G729" s="489" t="s">
        <v>3083</v>
      </c>
      <c r="H729" s="483">
        <v>34</v>
      </c>
      <c r="I729" s="480"/>
      <c r="J729" s="482"/>
      <c r="K729" s="479">
        <v>0.29817100000000002</v>
      </c>
      <c r="L729" s="210">
        <v>318.53501334763018</v>
      </c>
      <c r="M729" s="210">
        <v>423.0996045</v>
      </c>
      <c r="N729" s="210">
        <v>41.094000000000001</v>
      </c>
      <c r="O729" s="479">
        <v>41.094000000000001</v>
      </c>
      <c r="P729" s="480">
        <v>423.0996045</v>
      </c>
      <c r="Q729" s="480">
        <v>318.38592784763017</v>
      </c>
      <c r="R729" s="479">
        <v>149.97832787999954</v>
      </c>
      <c r="S729" s="479">
        <v>150.12741337999955</v>
      </c>
      <c r="T729" s="479"/>
      <c r="U729" s="179">
        <v>81.499698013599712</v>
      </c>
      <c r="V729" s="179"/>
      <c r="W729" s="179"/>
    </row>
    <row r="730" spans="1:23" x14ac:dyDescent="0.25">
      <c r="A730" s="487"/>
      <c r="B730" s="487"/>
      <c r="C730" s="487"/>
      <c r="D730" s="486"/>
      <c r="E730" s="491" t="s">
        <v>624</v>
      </c>
      <c r="F730" s="489"/>
      <c r="G730" s="489"/>
      <c r="H730" s="483"/>
      <c r="I730" s="480"/>
      <c r="J730" s="482"/>
      <c r="K730" s="479">
        <v>0</v>
      </c>
      <c r="L730" s="210">
        <v>318.38592784763017</v>
      </c>
      <c r="M730" s="210">
        <v>423.0996045</v>
      </c>
      <c r="N730" s="210">
        <v>41.094000000000001</v>
      </c>
      <c r="O730" s="479">
        <v>41.094000000000001</v>
      </c>
      <c r="P730" s="480">
        <v>423.0996045</v>
      </c>
      <c r="Q730" s="480">
        <v>318.38592784763017</v>
      </c>
      <c r="R730" s="479">
        <v>150.12741337999955</v>
      </c>
      <c r="S730" s="479">
        <v>150.12741337999955</v>
      </c>
      <c r="T730" s="479"/>
      <c r="U730" s="179">
        <v>81.648783513599724</v>
      </c>
      <c r="V730" s="179"/>
      <c r="W730" s="179"/>
    </row>
    <row r="731" spans="1:23" x14ac:dyDescent="0.25">
      <c r="A731" s="487"/>
      <c r="B731" s="487"/>
      <c r="C731" s="487"/>
      <c r="D731" s="486"/>
      <c r="E731" s="491" t="s">
        <v>624</v>
      </c>
      <c r="F731" s="489"/>
      <c r="G731" s="489"/>
      <c r="H731" s="483"/>
      <c r="I731" s="480"/>
      <c r="J731" s="482"/>
      <c r="K731" s="479">
        <v>0</v>
      </c>
      <c r="L731" s="210">
        <v>318.38592784763017</v>
      </c>
      <c r="M731" s="210">
        <v>423.0996045</v>
      </c>
      <c r="N731" s="210">
        <v>41.094000000000001</v>
      </c>
      <c r="O731" s="479">
        <v>41.094000000000001</v>
      </c>
      <c r="P731" s="480">
        <v>423.0996045</v>
      </c>
      <c r="Q731" s="480">
        <v>318.38592784763017</v>
      </c>
      <c r="R731" s="479">
        <v>150.12741337999955</v>
      </c>
      <c r="S731" s="479">
        <v>150.12741337999955</v>
      </c>
      <c r="T731" s="479"/>
      <c r="U731" s="179">
        <v>81.648783513599724</v>
      </c>
      <c r="V731" s="179"/>
      <c r="W731" s="179"/>
    </row>
    <row r="732" spans="1:23" x14ac:dyDescent="0.25">
      <c r="A732" s="487"/>
      <c r="B732" s="487"/>
      <c r="C732" s="487"/>
      <c r="D732" s="486"/>
      <c r="E732" s="491" t="s">
        <v>624</v>
      </c>
      <c r="F732" s="489"/>
      <c r="G732" s="489" t="s">
        <v>1973</v>
      </c>
      <c r="H732" s="483"/>
      <c r="I732" s="480"/>
      <c r="J732" s="482"/>
      <c r="K732" s="479">
        <v>9.9516999999999994E-2</v>
      </c>
      <c r="L732" s="210">
        <v>318.33616934763018</v>
      </c>
      <c r="M732" s="210">
        <v>423.0996045</v>
      </c>
      <c r="N732" s="210">
        <v>41.094000000000001</v>
      </c>
      <c r="O732" s="479">
        <v>41.094000000000001</v>
      </c>
      <c r="P732" s="480">
        <v>423.0996045</v>
      </c>
      <c r="Q732" s="480">
        <v>318.28641084763018</v>
      </c>
      <c r="R732" s="479">
        <v>150.17717187999955</v>
      </c>
      <c r="S732" s="479">
        <v>150.22693037999954</v>
      </c>
      <c r="T732" s="479"/>
      <c r="U732" s="179">
        <v>81.69854201359972</v>
      </c>
      <c r="V732" s="179"/>
      <c r="W732" s="179"/>
    </row>
    <row r="733" spans="1:23" x14ac:dyDescent="0.25">
      <c r="A733" s="487" t="s">
        <v>3092</v>
      </c>
      <c r="B733" s="487" t="s">
        <v>3275</v>
      </c>
      <c r="C733" s="487" t="s">
        <v>2201</v>
      </c>
      <c r="D733" s="486">
        <v>1504</v>
      </c>
      <c r="E733" s="491" t="s">
        <v>3268</v>
      </c>
      <c r="F733" s="489"/>
      <c r="G733" s="489" t="s">
        <v>3083</v>
      </c>
      <c r="H733" s="483">
        <v>34</v>
      </c>
      <c r="I733" s="480"/>
      <c r="J733" s="482"/>
      <c r="K733" s="479">
        <v>0.29817100000000002</v>
      </c>
      <c r="L733" s="210">
        <v>318.13732534763017</v>
      </c>
      <c r="M733" s="210">
        <v>423.0996045</v>
      </c>
      <c r="N733" s="210">
        <v>41.094000000000001</v>
      </c>
      <c r="O733" s="479">
        <v>41.094000000000001</v>
      </c>
      <c r="P733" s="480">
        <v>423.0996045</v>
      </c>
      <c r="Q733" s="480">
        <v>317.98823984763015</v>
      </c>
      <c r="R733" s="479">
        <v>150.37601587999953</v>
      </c>
      <c r="S733" s="479">
        <v>150.52510137999954</v>
      </c>
      <c r="T733" s="479"/>
      <c r="U733" s="179">
        <v>81.8973860135997</v>
      </c>
      <c r="V733" s="179"/>
      <c r="W733" s="179"/>
    </row>
    <row r="734" spans="1:23" x14ac:dyDescent="0.25">
      <c r="A734" s="487"/>
      <c r="B734" s="487"/>
      <c r="C734" s="487"/>
      <c r="D734" s="486"/>
      <c r="E734" s="491" t="s">
        <v>624</v>
      </c>
      <c r="F734" s="489"/>
      <c r="G734" s="489"/>
      <c r="H734" s="483"/>
      <c r="I734" s="480"/>
      <c r="J734" s="482"/>
      <c r="K734" s="479">
        <v>0</v>
      </c>
      <c r="L734" s="210">
        <v>317.98823984763015</v>
      </c>
      <c r="M734" s="210">
        <v>423.0996045</v>
      </c>
      <c r="N734" s="210">
        <v>41.094000000000001</v>
      </c>
      <c r="O734" s="479">
        <v>41.094000000000001</v>
      </c>
      <c r="P734" s="480">
        <v>423.0996045</v>
      </c>
      <c r="Q734" s="480">
        <v>317.98823984763015</v>
      </c>
      <c r="R734" s="479">
        <v>150.52510137999954</v>
      </c>
      <c r="S734" s="479">
        <v>150.52510137999954</v>
      </c>
      <c r="T734" s="479"/>
      <c r="U734" s="179">
        <v>82.046471513599712</v>
      </c>
      <c r="V734" s="179"/>
      <c r="W734" s="179"/>
    </row>
    <row r="735" spans="1:23" x14ac:dyDescent="0.25">
      <c r="A735" s="487" t="s">
        <v>3092</v>
      </c>
      <c r="B735" s="487" t="s">
        <v>3275</v>
      </c>
      <c r="C735" s="487" t="s">
        <v>2185</v>
      </c>
      <c r="D735" s="486">
        <v>1505</v>
      </c>
      <c r="E735" s="491" t="s">
        <v>3267</v>
      </c>
      <c r="F735" s="489"/>
      <c r="G735" s="489" t="s">
        <v>2183</v>
      </c>
      <c r="H735" s="483"/>
      <c r="I735" s="480"/>
      <c r="J735" s="482"/>
      <c r="K735" s="479">
        <v>0</v>
      </c>
      <c r="L735" s="210">
        <v>317.98823984763015</v>
      </c>
      <c r="M735" s="210">
        <v>423.0996045</v>
      </c>
      <c r="N735" s="210">
        <v>41.094000000000001</v>
      </c>
      <c r="O735" s="479">
        <v>41.094000000000001</v>
      </c>
      <c r="P735" s="480">
        <v>423.0996045</v>
      </c>
      <c r="Q735" s="480">
        <v>317.98823984763015</v>
      </c>
      <c r="R735" s="479">
        <v>150.52510137999954</v>
      </c>
      <c r="S735" s="479">
        <v>150.52510137999954</v>
      </c>
      <c r="T735" s="479"/>
      <c r="U735" s="179">
        <v>82.046471513599712</v>
      </c>
      <c r="V735" s="179"/>
      <c r="W735" s="179"/>
    </row>
    <row r="736" spans="1:23" x14ac:dyDescent="0.25">
      <c r="A736" s="487"/>
      <c r="B736" s="487"/>
      <c r="C736" s="487"/>
      <c r="D736" s="486"/>
      <c r="E736" s="491"/>
      <c r="F736" s="489"/>
      <c r="G736" s="489" t="s">
        <v>1973</v>
      </c>
      <c r="H736" s="483"/>
      <c r="I736" s="480"/>
      <c r="J736" s="482"/>
      <c r="K736" s="479">
        <v>9.650984E-2</v>
      </c>
      <c r="L736" s="210">
        <v>317.93998492763012</v>
      </c>
      <c r="M736" s="210">
        <v>423.0996045</v>
      </c>
      <c r="N736" s="210">
        <v>41.094000000000001</v>
      </c>
      <c r="O736" s="479">
        <v>41.094000000000001</v>
      </c>
      <c r="P736" s="480">
        <v>423.0996045</v>
      </c>
      <c r="Q736" s="480">
        <v>317.89173000763014</v>
      </c>
      <c r="R736" s="479">
        <v>150.57335629999955</v>
      </c>
      <c r="S736" s="479">
        <v>150.62161121999955</v>
      </c>
      <c r="T736" s="479"/>
      <c r="U736" s="179">
        <v>82.094726433599718</v>
      </c>
      <c r="V736" s="179"/>
      <c r="W736" s="179"/>
    </row>
    <row r="737" spans="1:23" x14ac:dyDescent="0.25">
      <c r="A737" s="487" t="s">
        <v>3092</v>
      </c>
      <c r="B737" s="487" t="s">
        <v>3275</v>
      </c>
      <c r="C737" s="487" t="s">
        <v>111</v>
      </c>
      <c r="D737" s="486">
        <v>1506</v>
      </c>
      <c r="E737" s="491" t="s">
        <v>1038</v>
      </c>
      <c r="F737" s="489" t="s">
        <v>3146</v>
      </c>
      <c r="G737" s="489" t="s">
        <v>3145</v>
      </c>
      <c r="H737" s="483">
        <v>40</v>
      </c>
      <c r="I737" s="480"/>
      <c r="J737" s="482"/>
      <c r="K737" s="479">
        <v>0</v>
      </c>
      <c r="L737" s="210">
        <v>317.89173000763014</v>
      </c>
      <c r="M737" s="210">
        <v>423.0996045</v>
      </c>
      <c r="N737" s="210">
        <v>41.094000000000001</v>
      </c>
      <c r="O737" s="479">
        <v>41.094000000000001</v>
      </c>
      <c r="P737" s="480">
        <v>423.0996045</v>
      </c>
      <c r="Q737" s="480">
        <v>317.89173000763014</v>
      </c>
      <c r="R737" s="479">
        <v>150.62161121999955</v>
      </c>
      <c r="S737" s="479">
        <v>150.62161121999955</v>
      </c>
      <c r="T737" s="479"/>
      <c r="U737" s="179">
        <v>82.142981353599723</v>
      </c>
      <c r="V737" s="179"/>
      <c r="W737" s="179"/>
    </row>
    <row r="738" spans="1:23" x14ac:dyDescent="0.25">
      <c r="A738" s="487"/>
      <c r="B738" s="487"/>
      <c r="C738" s="487"/>
      <c r="D738" s="486"/>
      <c r="E738" s="491"/>
      <c r="F738" s="489"/>
      <c r="G738" s="489" t="s">
        <v>3144</v>
      </c>
      <c r="H738" s="483"/>
      <c r="I738" s="480"/>
      <c r="J738" s="482"/>
      <c r="K738" s="479">
        <v>5.5879999999999999E-2</v>
      </c>
      <c r="L738" s="210">
        <v>317.86379000763014</v>
      </c>
      <c r="M738" s="210">
        <v>423.0996045</v>
      </c>
      <c r="N738" s="210">
        <v>41.094000000000001</v>
      </c>
      <c r="O738" s="479">
        <v>41.094000000000001</v>
      </c>
      <c r="P738" s="480">
        <v>423.0996045</v>
      </c>
      <c r="Q738" s="480">
        <v>317.83585000763014</v>
      </c>
      <c r="R738" s="479">
        <v>150.64955121999955</v>
      </c>
      <c r="S738" s="479">
        <v>150.67749121999955</v>
      </c>
      <c r="T738" s="479"/>
      <c r="U738" s="179">
        <v>82.170921353599724</v>
      </c>
      <c r="V738" s="179"/>
      <c r="W738" s="179"/>
    </row>
    <row r="739" spans="1:23" x14ac:dyDescent="0.25">
      <c r="A739" s="487"/>
      <c r="B739" s="487"/>
      <c r="C739" s="487"/>
      <c r="D739" s="486"/>
      <c r="E739" s="491" t="s">
        <v>624</v>
      </c>
      <c r="F739" s="489"/>
      <c r="G739" s="489" t="s">
        <v>3143</v>
      </c>
      <c r="H739" s="483">
        <v>40</v>
      </c>
      <c r="I739" s="480"/>
      <c r="J739" s="482"/>
      <c r="K739" s="479">
        <v>7.6135999999999981E-2</v>
      </c>
      <c r="L739" s="210">
        <v>317.79778200763013</v>
      </c>
      <c r="M739" s="210">
        <v>423.0996045</v>
      </c>
      <c r="N739" s="210">
        <v>41.094000000000001</v>
      </c>
      <c r="O739" s="479">
        <v>41.094000000000001</v>
      </c>
      <c r="P739" s="480">
        <v>423.0996045</v>
      </c>
      <c r="Q739" s="480">
        <v>317.75971400763012</v>
      </c>
      <c r="R739" s="479">
        <v>150.71555921999953</v>
      </c>
      <c r="S739" s="479">
        <v>150.75362721999954</v>
      </c>
      <c r="T739" s="479"/>
      <c r="U739" s="179">
        <v>82.236929353599706</v>
      </c>
      <c r="V739" s="179"/>
      <c r="W739" s="179"/>
    </row>
    <row r="740" spans="1:23" x14ac:dyDescent="0.25">
      <c r="A740" s="487" t="s">
        <v>3092</v>
      </c>
      <c r="B740" s="487" t="s">
        <v>3275</v>
      </c>
      <c r="C740" s="487" t="s">
        <v>3152</v>
      </c>
      <c r="D740" s="486">
        <v>1510</v>
      </c>
      <c r="E740" s="491" t="s">
        <v>3266</v>
      </c>
      <c r="F740" s="489" t="s">
        <v>2196</v>
      </c>
      <c r="G740" s="489" t="s">
        <v>2195</v>
      </c>
      <c r="H740" s="483">
        <v>40</v>
      </c>
      <c r="I740" s="480"/>
      <c r="J740" s="482"/>
      <c r="K740" s="479">
        <v>0.5</v>
      </c>
      <c r="L740" s="210">
        <v>317.50971400763012</v>
      </c>
      <c r="M740" s="210">
        <v>423.0996045</v>
      </c>
      <c r="N740" s="210">
        <v>41.094000000000001</v>
      </c>
      <c r="O740" s="479">
        <v>41.094000000000001</v>
      </c>
      <c r="P740" s="480">
        <v>423.0996045</v>
      </c>
      <c r="Q740" s="480">
        <v>317.25971400763012</v>
      </c>
      <c r="R740" s="479">
        <v>151.00362721999954</v>
      </c>
      <c r="S740" s="479">
        <v>151.25362721999954</v>
      </c>
      <c r="T740" s="479"/>
      <c r="U740" s="179">
        <v>82.524997353599716</v>
      </c>
      <c r="V740" s="179"/>
      <c r="W740" s="179"/>
    </row>
    <row r="741" spans="1:23" x14ac:dyDescent="0.25">
      <c r="A741" s="487"/>
      <c r="B741" s="487"/>
      <c r="C741" s="487"/>
      <c r="D741" s="486"/>
      <c r="E741" s="491" t="s">
        <v>624</v>
      </c>
      <c r="F741" s="489"/>
      <c r="G741" s="489" t="s">
        <v>3140</v>
      </c>
      <c r="H741" s="483">
        <v>40</v>
      </c>
      <c r="I741" s="480"/>
      <c r="J741" s="482"/>
      <c r="K741" s="479">
        <v>7.6135999999999981E-2</v>
      </c>
      <c r="L741" s="210">
        <v>317.22164600763011</v>
      </c>
      <c r="M741" s="210">
        <v>423.0996045</v>
      </c>
      <c r="N741" s="210">
        <v>41.094000000000001</v>
      </c>
      <c r="O741" s="479">
        <v>41.094000000000001</v>
      </c>
      <c r="P741" s="480">
        <v>423.0996045</v>
      </c>
      <c r="Q741" s="480">
        <v>317.1835780076301</v>
      </c>
      <c r="R741" s="479">
        <v>151.29169521999953</v>
      </c>
      <c r="S741" s="479">
        <v>151.32976321999953</v>
      </c>
      <c r="T741" s="479"/>
      <c r="U741" s="179">
        <v>82.813065353599697</v>
      </c>
      <c r="V741" s="179"/>
      <c r="W741" s="179"/>
    </row>
    <row r="742" spans="1:23" x14ac:dyDescent="0.25">
      <c r="A742" s="487"/>
      <c r="B742" s="487"/>
      <c r="C742" s="487"/>
      <c r="D742" s="486"/>
      <c r="E742" s="491"/>
      <c r="F742" s="489"/>
      <c r="G742" s="489" t="s">
        <v>1973</v>
      </c>
      <c r="H742" s="483"/>
      <c r="I742" s="480"/>
      <c r="J742" s="482"/>
      <c r="K742" s="479">
        <v>9.9516999999999994E-2</v>
      </c>
      <c r="L742" s="210">
        <v>317.13381950763011</v>
      </c>
      <c r="M742" s="210">
        <v>423.0996045</v>
      </c>
      <c r="N742" s="210">
        <v>41.094000000000001</v>
      </c>
      <c r="O742" s="479">
        <v>41.094000000000001</v>
      </c>
      <c r="P742" s="480">
        <v>423.0996045</v>
      </c>
      <c r="Q742" s="480">
        <v>317.08406100763011</v>
      </c>
      <c r="R742" s="479">
        <v>151.37952171999953</v>
      </c>
      <c r="S742" s="479">
        <v>151.42928021999953</v>
      </c>
      <c r="T742" s="479"/>
      <c r="U742" s="179">
        <v>82.900891853599703</v>
      </c>
      <c r="V742" s="179"/>
      <c r="W742" s="179"/>
    </row>
    <row r="743" spans="1:23" x14ac:dyDescent="0.25">
      <c r="A743" s="487" t="s">
        <v>3092</v>
      </c>
      <c r="B743" s="487" t="s">
        <v>3275</v>
      </c>
      <c r="C743" s="487" t="s">
        <v>2194</v>
      </c>
      <c r="D743" s="486">
        <v>1516</v>
      </c>
      <c r="E743" s="491" t="s">
        <v>3265</v>
      </c>
      <c r="F743" s="489"/>
      <c r="G743" s="489" t="s">
        <v>3083</v>
      </c>
      <c r="H743" s="483">
        <v>34</v>
      </c>
      <c r="I743" s="480"/>
      <c r="J743" s="482"/>
      <c r="K743" s="479">
        <v>0.29817100000000002</v>
      </c>
      <c r="L743" s="210">
        <v>316.9349755076301</v>
      </c>
      <c r="M743" s="210">
        <v>423.0996045</v>
      </c>
      <c r="N743" s="210">
        <v>41.094000000000001</v>
      </c>
      <c r="O743" s="479">
        <v>41.094000000000001</v>
      </c>
      <c r="P743" s="480">
        <v>423.0996045</v>
      </c>
      <c r="Q743" s="480">
        <v>316.78589000763009</v>
      </c>
      <c r="R743" s="479">
        <v>151.57836571999951</v>
      </c>
      <c r="S743" s="479">
        <v>151.72745121999952</v>
      </c>
      <c r="T743" s="479"/>
      <c r="U743" s="179">
        <v>83.099735853599682</v>
      </c>
      <c r="V743" s="179"/>
      <c r="W743" s="179"/>
    </row>
    <row r="744" spans="1:23" x14ac:dyDescent="0.25">
      <c r="A744" s="487"/>
      <c r="B744" s="487"/>
      <c r="C744" s="487"/>
      <c r="D744" s="486"/>
      <c r="E744" s="491" t="s">
        <v>624</v>
      </c>
      <c r="F744" s="489"/>
      <c r="G744" s="489"/>
      <c r="H744" s="483"/>
      <c r="I744" s="480"/>
      <c r="J744" s="482"/>
      <c r="K744" s="479">
        <v>0</v>
      </c>
      <c r="L744" s="210">
        <v>316.78589000763009</v>
      </c>
      <c r="M744" s="210">
        <v>423.0996045</v>
      </c>
      <c r="N744" s="210">
        <v>41.094000000000001</v>
      </c>
      <c r="O744" s="479">
        <v>41.094000000000001</v>
      </c>
      <c r="P744" s="480">
        <v>423.0996045</v>
      </c>
      <c r="Q744" s="480">
        <v>316.78589000763009</v>
      </c>
      <c r="R744" s="479">
        <v>151.72745121999952</v>
      </c>
      <c r="S744" s="479">
        <v>151.72745121999952</v>
      </c>
      <c r="T744" s="479"/>
      <c r="U744" s="179">
        <v>83.248821353599695</v>
      </c>
      <c r="V744" s="179"/>
      <c r="W744" s="179"/>
    </row>
    <row r="745" spans="1:23" x14ac:dyDescent="0.25">
      <c r="A745" s="487"/>
      <c r="B745" s="487"/>
      <c r="C745" s="487"/>
      <c r="D745" s="486"/>
      <c r="E745" s="491" t="s">
        <v>624</v>
      </c>
      <c r="F745" s="489"/>
      <c r="G745" s="489"/>
      <c r="H745" s="483"/>
      <c r="I745" s="480"/>
      <c r="J745" s="482"/>
      <c r="K745" s="479">
        <v>0</v>
      </c>
      <c r="L745" s="210">
        <v>316.78589000763009</v>
      </c>
      <c r="M745" s="210">
        <v>423.0996045</v>
      </c>
      <c r="N745" s="210">
        <v>41.094000000000001</v>
      </c>
      <c r="O745" s="479">
        <v>41.094000000000001</v>
      </c>
      <c r="P745" s="480">
        <v>423.0996045</v>
      </c>
      <c r="Q745" s="480">
        <v>316.78589000763009</v>
      </c>
      <c r="R745" s="479">
        <v>151.72745121999952</v>
      </c>
      <c r="S745" s="479">
        <v>151.72745121999952</v>
      </c>
      <c r="T745" s="479"/>
      <c r="U745" s="179">
        <v>83.248821353599695</v>
      </c>
      <c r="V745" s="179"/>
      <c r="W745" s="179"/>
    </row>
    <row r="746" spans="1:23" x14ac:dyDescent="0.25">
      <c r="A746" s="487"/>
      <c r="B746" s="487"/>
      <c r="C746" s="487"/>
      <c r="D746" s="486"/>
      <c r="E746" s="491" t="s">
        <v>624</v>
      </c>
      <c r="F746" s="489"/>
      <c r="G746" s="489" t="s">
        <v>1973</v>
      </c>
      <c r="H746" s="483"/>
      <c r="I746" s="480"/>
      <c r="J746" s="482"/>
      <c r="K746" s="479">
        <v>9.9516999999999994E-2</v>
      </c>
      <c r="L746" s="210">
        <v>316.73613150763009</v>
      </c>
      <c r="M746" s="210">
        <v>423.0996045</v>
      </c>
      <c r="N746" s="210">
        <v>41.094000000000001</v>
      </c>
      <c r="O746" s="479">
        <v>41.094000000000001</v>
      </c>
      <c r="P746" s="480">
        <v>423.0996045</v>
      </c>
      <c r="Q746" s="480">
        <v>316.6863730076301</v>
      </c>
      <c r="R746" s="479">
        <v>151.77720971999952</v>
      </c>
      <c r="S746" s="479">
        <v>151.82696821999951</v>
      </c>
      <c r="T746" s="479"/>
      <c r="U746" s="179">
        <v>83.298579853599691</v>
      </c>
      <c r="V746" s="179"/>
      <c r="W746" s="179"/>
    </row>
    <row r="747" spans="1:23" x14ac:dyDescent="0.25">
      <c r="A747" s="487" t="s">
        <v>3092</v>
      </c>
      <c r="B747" s="487" t="s">
        <v>3275</v>
      </c>
      <c r="C747" s="487" t="s">
        <v>2192</v>
      </c>
      <c r="D747" s="486">
        <v>1520</v>
      </c>
      <c r="E747" s="491" t="s">
        <v>3264</v>
      </c>
      <c r="F747" s="489"/>
      <c r="G747" s="489" t="s">
        <v>3083</v>
      </c>
      <c r="H747" s="483">
        <v>34</v>
      </c>
      <c r="I747" s="480"/>
      <c r="J747" s="482"/>
      <c r="K747" s="479">
        <v>0.29817100000000002</v>
      </c>
      <c r="L747" s="210">
        <v>316.53728750763008</v>
      </c>
      <c r="M747" s="210">
        <v>423.0996045</v>
      </c>
      <c r="N747" s="210">
        <v>41.094000000000001</v>
      </c>
      <c r="O747" s="479">
        <v>41.094000000000001</v>
      </c>
      <c r="P747" s="480">
        <v>423.0996045</v>
      </c>
      <c r="Q747" s="480">
        <v>316.38820200763007</v>
      </c>
      <c r="R747" s="479">
        <v>151.9760537199995</v>
      </c>
      <c r="S747" s="479">
        <v>152.12513921999951</v>
      </c>
      <c r="T747" s="479"/>
      <c r="U747" s="179">
        <v>83.49742385359967</v>
      </c>
      <c r="V747" s="179"/>
      <c r="W747" s="179"/>
    </row>
    <row r="748" spans="1:23" x14ac:dyDescent="0.25">
      <c r="A748" s="487"/>
      <c r="B748" s="487"/>
      <c r="C748" s="487"/>
      <c r="D748" s="486"/>
      <c r="E748" s="491" t="s">
        <v>624</v>
      </c>
      <c r="F748" s="489"/>
      <c r="G748" s="489"/>
      <c r="H748" s="483"/>
      <c r="I748" s="480"/>
      <c r="J748" s="482"/>
      <c r="K748" s="479">
        <v>0</v>
      </c>
      <c r="L748" s="210">
        <v>316.38820200763007</v>
      </c>
      <c r="M748" s="210">
        <v>423.0996045</v>
      </c>
      <c r="N748" s="210">
        <v>41.094000000000001</v>
      </c>
      <c r="O748" s="479">
        <v>41.094000000000001</v>
      </c>
      <c r="P748" s="480">
        <v>423.0996045</v>
      </c>
      <c r="Q748" s="480">
        <v>316.38820200763007</v>
      </c>
      <c r="R748" s="479">
        <v>152.12513921999951</v>
      </c>
      <c r="S748" s="479">
        <v>152.12513921999951</v>
      </c>
      <c r="T748" s="479"/>
      <c r="U748" s="179">
        <v>83.646509353599683</v>
      </c>
      <c r="V748" s="179"/>
      <c r="W748" s="179"/>
    </row>
    <row r="749" spans="1:23" x14ac:dyDescent="0.25">
      <c r="A749" s="487"/>
      <c r="B749" s="487"/>
      <c r="C749" s="487"/>
      <c r="D749" s="486"/>
      <c r="E749" s="491" t="s">
        <v>624</v>
      </c>
      <c r="F749" s="489"/>
      <c r="G749" s="489"/>
      <c r="H749" s="483"/>
      <c r="I749" s="480"/>
      <c r="J749" s="482"/>
      <c r="K749" s="479">
        <v>0</v>
      </c>
      <c r="L749" s="210">
        <v>316.38820200763007</v>
      </c>
      <c r="M749" s="210">
        <v>423.0996045</v>
      </c>
      <c r="N749" s="210">
        <v>41.094000000000001</v>
      </c>
      <c r="O749" s="479">
        <v>41.094000000000001</v>
      </c>
      <c r="P749" s="480">
        <v>423.0996045</v>
      </c>
      <c r="Q749" s="480">
        <v>316.38820200763007</v>
      </c>
      <c r="R749" s="479">
        <v>152.12513921999951</v>
      </c>
      <c r="S749" s="479">
        <v>152.12513921999951</v>
      </c>
      <c r="T749" s="479"/>
      <c r="U749" s="179">
        <v>83.646509353599683</v>
      </c>
      <c r="V749" s="179"/>
      <c r="W749" s="179"/>
    </row>
    <row r="750" spans="1:23" x14ac:dyDescent="0.25">
      <c r="A750" s="487"/>
      <c r="B750" s="487"/>
      <c r="C750" s="487"/>
      <c r="D750" s="486"/>
      <c r="E750" s="491" t="s">
        <v>624</v>
      </c>
      <c r="F750" s="489"/>
      <c r="G750" s="489" t="s">
        <v>1973</v>
      </c>
      <c r="H750" s="483"/>
      <c r="I750" s="480"/>
      <c r="J750" s="482"/>
      <c r="K750" s="479">
        <v>9.9516999999999994E-2</v>
      </c>
      <c r="L750" s="210">
        <v>316.33844350763007</v>
      </c>
      <c r="M750" s="210">
        <v>423.0996045</v>
      </c>
      <c r="N750" s="210">
        <v>41.094000000000001</v>
      </c>
      <c r="O750" s="479">
        <v>41.094000000000001</v>
      </c>
      <c r="P750" s="480">
        <v>423.0996045</v>
      </c>
      <c r="Q750" s="480">
        <v>316.28868500763008</v>
      </c>
      <c r="R750" s="479">
        <v>152.17489771999951</v>
      </c>
      <c r="S750" s="479">
        <v>152.2246562199995</v>
      </c>
      <c r="T750" s="479"/>
      <c r="U750" s="179">
        <v>83.696267853599679</v>
      </c>
      <c r="V750" s="179"/>
      <c r="W750" s="179"/>
    </row>
    <row r="751" spans="1:23" x14ac:dyDescent="0.25">
      <c r="A751" s="487" t="s">
        <v>3092</v>
      </c>
      <c r="B751" s="487" t="s">
        <v>3275</v>
      </c>
      <c r="C751" s="487" t="s">
        <v>2190</v>
      </c>
      <c r="D751" s="486">
        <v>1524</v>
      </c>
      <c r="E751" s="491" t="s">
        <v>3263</v>
      </c>
      <c r="F751" s="489"/>
      <c r="G751" s="489" t="s">
        <v>3083</v>
      </c>
      <c r="H751" s="483">
        <v>34</v>
      </c>
      <c r="I751" s="480"/>
      <c r="J751" s="482"/>
      <c r="K751" s="479">
        <v>0.29817100000000002</v>
      </c>
      <c r="L751" s="210">
        <v>316.13959950763007</v>
      </c>
      <c r="M751" s="210">
        <v>423.0996045</v>
      </c>
      <c r="N751" s="210">
        <v>41.094000000000001</v>
      </c>
      <c r="O751" s="479">
        <v>41.094000000000001</v>
      </c>
      <c r="P751" s="480">
        <v>423.0996045</v>
      </c>
      <c r="Q751" s="480">
        <v>315.99051400763005</v>
      </c>
      <c r="R751" s="479">
        <v>152.37374171999949</v>
      </c>
      <c r="S751" s="479">
        <v>152.5228272199995</v>
      </c>
      <c r="T751" s="479"/>
      <c r="U751" s="179">
        <v>83.895111853599659</v>
      </c>
      <c r="V751" s="179"/>
      <c r="W751" s="179"/>
    </row>
    <row r="752" spans="1:23" x14ac:dyDescent="0.25">
      <c r="A752" s="487"/>
      <c r="B752" s="487"/>
      <c r="C752" s="487"/>
      <c r="D752" s="486"/>
      <c r="E752" s="491" t="s">
        <v>624</v>
      </c>
      <c r="F752" s="489"/>
      <c r="G752" s="489"/>
      <c r="H752" s="483"/>
      <c r="I752" s="480"/>
      <c r="J752" s="482"/>
      <c r="K752" s="479">
        <v>0</v>
      </c>
      <c r="L752" s="210">
        <v>315.99051400763005</v>
      </c>
      <c r="M752" s="210">
        <v>423.0996045</v>
      </c>
      <c r="N752" s="210">
        <v>41.094000000000001</v>
      </c>
      <c r="O752" s="479">
        <v>41.094000000000001</v>
      </c>
      <c r="P752" s="480">
        <v>423.0996045</v>
      </c>
      <c r="Q752" s="480">
        <v>315.99051400763005</v>
      </c>
      <c r="R752" s="479">
        <v>152.5228272199995</v>
      </c>
      <c r="S752" s="479">
        <v>152.5228272199995</v>
      </c>
      <c r="T752" s="479"/>
      <c r="U752" s="179">
        <v>84.044197353599671</v>
      </c>
      <c r="V752" s="179"/>
      <c r="W752" s="179"/>
    </row>
    <row r="753" spans="1:23" x14ac:dyDescent="0.25">
      <c r="A753" s="487" t="s">
        <v>3092</v>
      </c>
      <c r="B753" s="487" t="s">
        <v>3275</v>
      </c>
      <c r="C753" s="487" t="s">
        <v>2185</v>
      </c>
      <c r="D753" s="486">
        <v>1525</v>
      </c>
      <c r="E753" s="491" t="s">
        <v>3262</v>
      </c>
      <c r="F753" s="489"/>
      <c r="G753" s="489" t="s">
        <v>2183</v>
      </c>
      <c r="H753" s="483"/>
      <c r="I753" s="480"/>
      <c r="J753" s="482"/>
      <c r="K753" s="479">
        <v>0</v>
      </c>
      <c r="L753" s="210">
        <v>315.99051400763005</v>
      </c>
      <c r="M753" s="210">
        <v>423.0996045</v>
      </c>
      <c r="N753" s="210">
        <v>41.094000000000001</v>
      </c>
      <c r="O753" s="479">
        <v>41.094000000000001</v>
      </c>
      <c r="P753" s="480">
        <v>423.0996045</v>
      </c>
      <c r="Q753" s="480">
        <v>315.99051400763005</v>
      </c>
      <c r="R753" s="479">
        <v>152.5228272199995</v>
      </c>
      <c r="S753" s="479">
        <v>152.5228272199995</v>
      </c>
      <c r="T753" s="479"/>
      <c r="U753" s="179">
        <v>84.044197353599671</v>
      </c>
      <c r="V753" s="179"/>
      <c r="W753" s="179"/>
    </row>
    <row r="754" spans="1:23" x14ac:dyDescent="0.25">
      <c r="A754" s="487"/>
      <c r="B754" s="487"/>
      <c r="C754" s="487"/>
      <c r="D754" s="486"/>
      <c r="E754" s="491"/>
      <c r="F754" s="489"/>
      <c r="G754" s="489" t="s">
        <v>1973</v>
      </c>
      <c r="H754" s="483"/>
      <c r="I754" s="480"/>
      <c r="J754" s="482"/>
      <c r="K754" s="479">
        <v>9.650984E-2</v>
      </c>
      <c r="L754" s="210">
        <v>315.94225908763008</v>
      </c>
      <c r="M754" s="210">
        <v>423.0996045</v>
      </c>
      <c r="N754" s="210">
        <v>41.094000000000001</v>
      </c>
      <c r="O754" s="479">
        <v>41.094000000000001</v>
      </c>
      <c r="P754" s="480">
        <v>423.0996045</v>
      </c>
      <c r="Q754" s="480">
        <v>315.89400416763004</v>
      </c>
      <c r="R754" s="479">
        <v>152.5710821399995</v>
      </c>
      <c r="S754" s="479">
        <v>152.61933705999951</v>
      </c>
      <c r="T754" s="479"/>
      <c r="U754" s="179">
        <v>84.092452273599676</v>
      </c>
      <c r="V754" s="179"/>
      <c r="W754" s="179"/>
    </row>
    <row r="755" spans="1:23" x14ac:dyDescent="0.25">
      <c r="A755" s="487" t="s">
        <v>3092</v>
      </c>
      <c r="B755" s="487" t="s">
        <v>3275</v>
      </c>
      <c r="C755" s="487" t="s">
        <v>111</v>
      </c>
      <c r="D755" s="486">
        <v>1526</v>
      </c>
      <c r="E755" s="491" t="s">
        <v>1039</v>
      </c>
      <c r="F755" s="489" t="s">
        <v>3146</v>
      </c>
      <c r="G755" s="489" t="s">
        <v>3145</v>
      </c>
      <c r="H755" s="483">
        <v>40</v>
      </c>
      <c r="I755" s="480"/>
      <c r="J755" s="482"/>
      <c r="K755" s="479">
        <v>0</v>
      </c>
      <c r="L755" s="210">
        <v>315.89400416763004</v>
      </c>
      <c r="M755" s="210">
        <v>423.0996045</v>
      </c>
      <c r="N755" s="210">
        <v>41.094000000000001</v>
      </c>
      <c r="O755" s="479">
        <v>41.094000000000001</v>
      </c>
      <c r="P755" s="480">
        <v>423.0996045</v>
      </c>
      <c r="Q755" s="480">
        <v>315.89400416763004</v>
      </c>
      <c r="R755" s="479">
        <v>152.61933705999951</v>
      </c>
      <c r="S755" s="479">
        <v>152.61933705999951</v>
      </c>
      <c r="T755" s="479"/>
      <c r="U755" s="179">
        <v>84.140707193599681</v>
      </c>
      <c r="V755" s="179"/>
      <c r="W755" s="179"/>
    </row>
    <row r="756" spans="1:23" x14ac:dyDescent="0.25">
      <c r="A756" s="487"/>
      <c r="B756" s="487"/>
      <c r="C756" s="487"/>
      <c r="D756" s="486"/>
      <c r="E756" s="491"/>
      <c r="F756" s="489"/>
      <c r="G756" s="489" t="s">
        <v>3144</v>
      </c>
      <c r="H756" s="483"/>
      <c r="I756" s="480"/>
      <c r="J756" s="482"/>
      <c r="K756" s="479">
        <v>5.5879999999999999E-2</v>
      </c>
      <c r="L756" s="210">
        <v>315.86606416763004</v>
      </c>
      <c r="M756" s="210">
        <v>423.0996045</v>
      </c>
      <c r="N756" s="210">
        <v>41.094000000000001</v>
      </c>
      <c r="O756" s="479">
        <v>41.094000000000001</v>
      </c>
      <c r="P756" s="480">
        <v>423.0996045</v>
      </c>
      <c r="Q756" s="480">
        <v>315.83812416763004</v>
      </c>
      <c r="R756" s="479">
        <v>152.64727705999951</v>
      </c>
      <c r="S756" s="479">
        <v>152.67521705999951</v>
      </c>
      <c r="T756" s="479"/>
      <c r="U756" s="179">
        <v>84.168647193599682</v>
      </c>
      <c r="V756" s="179"/>
      <c r="W756" s="179"/>
    </row>
    <row r="757" spans="1:23" x14ac:dyDescent="0.25">
      <c r="A757" s="487"/>
      <c r="B757" s="487"/>
      <c r="C757" s="487"/>
      <c r="D757" s="486"/>
      <c r="E757" s="491" t="s">
        <v>624</v>
      </c>
      <c r="F757" s="489"/>
      <c r="G757" s="489" t="s">
        <v>3143</v>
      </c>
      <c r="H757" s="483"/>
      <c r="I757" s="480"/>
      <c r="J757" s="482"/>
      <c r="K757" s="479">
        <v>7.6135999999999981E-2</v>
      </c>
      <c r="L757" s="210">
        <v>315.80005616763003</v>
      </c>
      <c r="M757" s="210">
        <v>423.0996045</v>
      </c>
      <c r="N757" s="210">
        <v>41.094000000000001</v>
      </c>
      <c r="O757" s="479">
        <v>41.094000000000001</v>
      </c>
      <c r="P757" s="480">
        <v>423.0996045</v>
      </c>
      <c r="Q757" s="480">
        <v>315.76198816763002</v>
      </c>
      <c r="R757" s="479">
        <v>152.71328505999949</v>
      </c>
      <c r="S757" s="479">
        <v>152.7513530599995</v>
      </c>
      <c r="T757" s="479"/>
      <c r="U757" s="179">
        <v>84.234655193599664</v>
      </c>
      <c r="V757" s="179"/>
      <c r="W757" s="179"/>
    </row>
    <row r="758" spans="1:23" x14ac:dyDescent="0.25">
      <c r="A758" s="487" t="s">
        <v>3092</v>
      </c>
      <c r="B758" s="487" t="s">
        <v>3275</v>
      </c>
      <c r="C758" s="487" t="s">
        <v>3142</v>
      </c>
      <c r="D758" s="486">
        <v>1530</v>
      </c>
      <c r="E758" s="491" t="s">
        <v>3261</v>
      </c>
      <c r="F758" s="489" t="s">
        <v>2196</v>
      </c>
      <c r="G758" s="489" t="s">
        <v>2195</v>
      </c>
      <c r="H758" s="483">
        <v>40</v>
      </c>
      <c r="I758" s="480"/>
      <c r="J758" s="482"/>
      <c r="K758" s="479">
        <v>0.5</v>
      </c>
      <c r="L758" s="210">
        <v>315.51198816763002</v>
      </c>
      <c r="M758" s="210">
        <v>423.0996045</v>
      </c>
      <c r="N758" s="210">
        <v>41.094000000000001</v>
      </c>
      <c r="O758" s="479">
        <v>41.094000000000001</v>
      </c>
      <c r="P758" s="480">
        <v>423.0996045</v>
      </c>
      <c r="Q758" s="480">
        <v>315.26198816763002</v>
      </c>
      <c r="R758" s="479">
        <v>153.0013530599995</v>
      </c>
      <c r="S758" s="479">
        <v>153.2513530599995</v>
      </c>
      <c r="T758" s="479"/>
      <c r="U758" s="179">
        <v>84.522723193599674</v>
      </c>
      <c r="V758" s="179"/>
      <c r="W758" s="179"/>
    </row>
    <row r="759" spans="1:23" x14ac:dyDescent="0.25">
      <c r="A759" s="487"/>
      <c r="B759" s="487"/>
      <c r="C759" s="487"/>
      <c r="D759" s="486"/>
      <c r="E759" s="491" t="s">
        <v>624</v>
      </c>
      <c r="F759" s="489"/>
      <c r="G759" s="489" t="s">
        <v>3140</v>
      </c>
      <c r="H759" s="483"/>
      <c r="I759" s="480"/>
      <c r="J759" s="482"/>
      <c r="K759" s="479">
        <v>7.6135999999999981E-2</v>
      </c>
      <c r="L759" s="210">
        <v>315.22392016763001</v>
      </c>
      <c r="M759" s="210">
        <v>423.0996045</v>
      </c>
      <c r="N759" s="210">
        <v>41.094000000000001</v>
      </c>
      <c r="O759" s="479">
        <v>41.094000000000001</v>
      </c>
      <c r="P759" s="480">
        <v>423.0996045</v>
      </c>
      <c r="Q759" s="480">
        <v>315.18585216763</v>
      </c>
      <c r="R759" s="479">
        <v>153.28942105999948</v>
      </c>
      <c r="S759" s="479">
        <v>153.32748905999949</v>
      </c>
      <c r="T759" s="479"/>
      <c r="U759" s="179">
        <v>84.810791193599655</v>
      </c>
      <c r="V759" s="179"/>
      <c r="W759" s="179"/>
    </row>
    <row r="760" spans="1:23" x14ac:dyDescent="0.25">
      <c r="A760" s="487"/>
      <c r="B760" s="487"/>
      <c r="C760" s="487"/>
      <c r="D760" s="486"/>
      <c r="E760" s="491"/>
      <c r="F760" s="489"/>
      <c r="G760" s="489" t="s">
        <v>1973</v>
      </c>
      <c r="H760" s="483"/>
      <c r="I760" s="480"/>
      <c r="J760" s="482"/>
      <c r="K760" s="479">
        <v>9.9516999999999994E-2</v>
      </c>
      <c r="L760" s="210">
        <v>315.13609366763001</v>
      </c>
      <c r="M760" s="210">
        <v>423.0996045</v>
      </c>
      <c r="N760" s="210">
        <v>41.094000000000001</v>
      </c>
      <c r="O760" s="479">
        <v>41.094000000000001</v>
      </c>
      <c r="P760" s="480">
        <v>423.0996045</v>
      </c>
      <c r="Q760" s="480">
        <v>315.08633516763001</v>
      </c>
      <c r="R760" s="479">
        <v>153.37724755999949</v>
      </c>
      <c r="S760" s="479">
        <v>153.42700605999948</v>
      </c>
      <c r="T760" s="479"/>
      <c r="U760" s="179">
        <v>84.898617693599661</v>
      </c>
      <c r="V760" s="179"/>
      <c r="W760" s="179"/>
    </row>
    <row r="761" spans="1:23" x14ac:dyDescent="0.25">
      <c r="A761" s="487" t="s">
        <v>3092</v>
      </c>
      <c r="B761" s="487" t="s">
        <v>3275</v>
      </c>
      <c r="C761" s="487" t="s">
        <v>2188</v>
      </c>
      <c r="D761" s="486">
        <v>1536</v>
      </c>
      <c r="E761" s="491" t="s">
        <v>3260</v>
      </c>
      <c r="F761" s="489"/>
      <c r="G761" s="489" t="s">
        <v>3083</v>
      </c>
      <c r="H761" s="483">
        <v>34</v>
      </c>
      <c r="I761" s="480"/>
      <c r="J761" s="482"/>
      <c r="K761" s="479">
        <v>0.29817100000000002</v>
      </c>
      <c r="L761" s="210">
        <v>314.93724966763</v>
      </c>
      <c r="M761" s="210">
        <v>423.0996045</v>
      </c>
      <c r="N761" s="210">
        <v>41.094000000000001</v>
      </c>
      <c r="O761" s="479">
        <v>41.094000000000001</v>
      </c>
      <c r="P761" s="480">
        <v>423.0996045</v>
      </c>
      <c r="Q761" s="480">
        <v>314.78816416762999</v>
      </c>
      <c r="R761" s="479">
        <v>153.57609155999947</v>
      </c>
      <c r="S761" s="479">
        <v>153.72517705999948</v>
      </c>
      <c r="T761" s="479"/>
      <c r="U761" s="179">
        <v>85.097461693599641</v>
      </c>
      <c r="V761" s="179"/>
      <c r="W761" s="179"/>
    </row>
    <row r="762" spans="1:23" x14ac:dyDescent="0.25">
      <c r="A762" s="487"/>
      <c r="B762" s="487"/>
      <c r="C762" s="487"/>
      <c r="D762" s="486"/>
      <c r="E762" s="491" t="s">
        <v>624</v>
      </c>
      <c r="F762" s="489"/>
      <c r="G762" s="489"/>
      <c r="H762" s="483"/>
      <c r="I762" s="480"/>
      <c r="J762" s="482"/>
      <c r="K762" s="479">
        <v>0</v>
      </c>
      <c r="L762" s="210">
        <v>314.78816416762999</v>
      </c>
      <c r="M762" s="210">
        <v>423.0996045</v>
      </c>
      <c r="N762" s="210">
        <v>41.094000000000001</v>
      </c>
      <c r="O762" s="479">
        <v>41.094000000000001</v>
      </c>
      <c r="P762" s="480">
        <v>423.0996045</v>
      </c>
      <c r="Q762" s="480">
        <v>314.78816416762999</v>
      </c>
      <c r="R762" s="479">
        <v>153.72517705999948</v>
      </c>
      <c r="S762" s="479">
        <v>153.72517705999948</v>
      </c>
      <c r="T762" s="479"/>
      <c r="U762" s="179">
        <v>85.246547193599653</v>
      </c>
      <c r="V762" s="179"/>
      <c r="W762" s="179"/>
    </row>
    <row r="763" spans="1:23" x14ac:dyDescent="0.25">
      <c r="A763" s="487"/>
      <c r="B763" s="487"/>
      <c r="C763" s="487"/>
      <c r="D763" s="486"/>
      <c r="E763" s="491" t="s">
        <v>624</v>
      </c>
      <c r="F763" s="489"/>
      <c r="G763" s="489"/>
      <c r="H763" s="483"/>
      <c r="I763" s="480"/>
      <c r="J763" s="482"/>
      <c r="K763" s="479">
        <v>0</v>
      </c>
      <c r="L763" s="210">
        <v>314.78816416762999</v>
      </c>
      <c r="M763" s="210">
        <v>423.0996045</v>
      </c>
      <c r="N763" s="210">
        <v>41.094000000000001</v>
      </c>
      <c r="O763" s="479">
        <v>41.094000000000001</v>
      </c>
      <c r="P763" s="480">
        <v>423.0996045</v>
      </c>
      <c r="Q763" s="480">
        <v>314.78816416762999</v>
      </c>
      <c r="R763" s="479">
        <v>153.72517705999948</v>
      </c>
      <c r="S763" s="479">
        <v>153.72517705999948</v>
      </c>
      <c r="T763" s="479"/>
      <c r="U763" s="179">
        <v>85.246547193599653</v>
      </c>
      <c r="V763" s="179"/>
      <c r="W763" s="179"/>
    </row>
    <row r="764" spans="1:23" x14ac:dyDescent="0.2">
      <c r="A764" s="487"/>
      <c r="B764" s="487"/>
      <c r="C764" s="487"/>
      <c r="D764" s="486"/>
      <c r="E764" s="490" t="s">
        <v>624</v>
      </c>
      <c r="F764" s="489"/>
      <c r="G764" s="489" t="s">
        <v>2209</v>
      </c>
      <c r="H764" s="483"/>
      <c r="I764" s="488"/>
      <c r="J764" s="482"/>
      <c r="K764" s="481">
        <v>0.19082200000000005</v>
      </c>
      <c r="L764" s="210">
        <v>314.69275316762997</v>
      </c>
      <c r="M764" s="210">
        <v>423.0996045</v>
      </c>
      <c r="N764" s="210">
        <v>41.094000000000001</v>
      </c>
      <c r="O764" s="479">
        <v>41.094000000000001</v>
      </c>
      <c r="P764" s="480">
        <v>423.0996045</v>
      </c>
      <c r="Q764" s="480">
        <v>314.59734216762996</v>
      </c>
      <c r="R764" s="479">
        <v>153.82058805999947</v>
      </c>
      <c r="S764" s="479">
        <v>153.91599905999948</v>
      </c>
      <c r="T764" s="488"/>
      <c r="U764" s="179">
        <v>85.341958193599638</v>
      </c>
      <c r="V764" s="179"/>
      <c r="W764" s="179"/>
    </row>
    <row r="765" spans="1:23" x14ac:dyDescent="0.2">
      <c r="A765" s="487" t="s">
        <v>3092</v>
      </c>
      <c r="B765" s="487" t="s">
        <v>3275</v>
      </c>
      <c r="C765" s="487" t="s">
        <v>1992</v>
      </c>
      <c r="D765" s="486">
        <v>1539</v>
      </c>
      <c r="E765" s="479" t="s">
        <v>3259</v>
      </c>
      <c r="F765" s="485"/>
      <c r="G765" s="484" t="s">
        <v>1989</v>
      </c>
      <c r="H765" s="483">
        <v>40</v>
      </c>
      <c r="I765" s="480"/>
      <c r="J765" s="482"/>
      <c r="K765" s="481">
        <v>5.7403999999999997E-2</v>
      </c>
      <c r="L765" s="210">
        <v>314.56864016762995</v>
      </c>
      <c r="M765" s="210">
        <v>423.0996045</v>
      </c>
      <c r="N765" s="210">
        <v>41.094000000000001</v>
      </c>
      <c r="O765" s="479">
        <v>41.094000000000001</v>
      </c>
      <c r="P765" s="480">
        <v>423.0996045</v>
      </c>
      <c r="Q765" s="480">
        <v>314.53993816762994</v>
      </c>
      <c r="R765" s="479">
        <v>153.94470105999946</v>
      </c>
      <c r="S765" s="479">
        <v>153.97340305999947</v>
      </c>
      <c r="T765" s="479"/>
      <c r="U765" s="179">
        <v>85.466071193599632</v>
      </c>
      <c r="V765" s="179"/>
      <c r="W765" s="179"/>
    </row>
    <row r="766" spans="1:23" x14ac:dyDescent="0.25">
      <c r="A766" s="241"/>
      <c r="B766" s="241"/>
      <c r="C766" s="241"/>
      <c r="D766" s="246"/>
      <c r="E766" s="241" t="s">
        <v>624</v>
      </c>
      <c r="F766" s="247"/>
      <c r="G766" s="247" t="s">
        <v>1973</v>
      </c>
      <c r="H766" s="476">
        <v>40</v>
      </c>
      <c r="I766" s="249"/>
      <c r="J766" s="475"/>
      <c r="K766" s="249">
        <v>0.103502</v>
      </c>
      <c r="L766" s="210">
        <v>314.48818716762992</v>
      </c>
      <c r="M766" s="210">
        <v>423.0996045</v>
      </c>
      <c r="N766" s="210">
        <v>41.094000000000001</v>
      </c>
      <c r="O766" s="249">
        <v>41.094000000000001</v>
      </c>
      <c r="P766" s="249">
        <v>423.0996045</v>
      </c>
      <c r="Q766" s="249">
        <v>314.43643616762995</v>
      </c>
      <c r="R766" s="249">
        <v>154.02515405999947</v>
      </c>
      <c r="S766" s="249">
        <v>154.07690505999946</v>
      </c>
      <c r="T766" s="249"/>
      <c r="U766" s="179">
        <v>85.546524193599637</v>
      </c>
      <c r="V766" s="179"/>
      <c r="W766" s="179"/>
    </row>
    <row r="767" spans="1:23" x14ac:dyDescent="0.25">
      <c r="A767" s="241" t="s">
        <v>3092</v>
      </c>
      <c r="B767" s="241" t="s">
        <v>3258</v>
      </c>
      <c r="C767" s="241" t="s">
        <v>111</v>
      </c>
      <c r="D767" s="246">
        <v>1541</v>
      </c>
      <c r="E767" s="243" t="s">
        <v>1040</v>
      </c>
      <c r="F767" s="247" t="s">
        <v>2180</v>
      </c>
      <c r="G767" s="247" t="s">
        <v>1962</v>
      </c>
      <c r="H767" s="476"/>
      <c r="I767" s="209"/>
      <c r="J767" s="475"/>
      <c r="K767" s="249">
        <v>0</v>
      </c>
      <c r="L767" s="210">
        <v>314.43643616762995</v>
      </c>
      <c r="M767" s="210">
        <v>423.0996045</v>
      </c>
      <c r="N767" s="210">
        <v>41.094000000000001</v>
      </c>
      <c r="O767" s="249">
        <v>41.094000000000001</v>
      </c>
      <c r="P767" s="249">
        <v>423.0996045</v>
      </c>
      <c r="Q767" s="249">
        <v>314.43643616762995</v>
      </c>
      <c r="R767" s="249">
        <v>154.07690505999946</v>
      </c>
      <c r="S767" s="249">
        <v>154.07690505999946</v>
      </c>
      <c r="T767" s="249"/>
      <c r="U767" s="179">
        <v>85.598275193599633</v>
      </c>
      <c r="V767" s="179"/>
      <c r="W767" s="179"/>
    </row>
    <row r="768" spans="1:23" x14ac:dyDescent="0.25">
      <c r="A768" s="241"/>
      <c r="B768" s="241"/>
      <c r="C768" s="241"/>
      <c r="D768" s="246"/>
      <c r="E768" s="478" t="s">
        <v>624</v>
      </c>
      <c r="F768" s="247"/>
      <c r="G768" s="247" t="s">
        <v>1980</v>
      </c>
      <c r="H768" s="477"/>
      <c r="I768" s="248"/>
      <c r="J768" s="475"/>
      <c r="K768" s="249">
        <v>0.14528199999999999</v>
      </c>
      <c r="L768" s="210">
        <v>314.36379516762997</v>
      </c>
      <c r="M768" s="210">
        <v>423.0996045</v>
      </c>
      <c r="N768" s="210">
        <v>41.094000000000001</v>
      </c>
      <c r="O768" s="249">
        <v>41.094000000000001</v>
      </c>
      <c r="P768" s="249">
        <v>423.0996045</v>
      </c>
      <c r="Q768" s="249">
        <v>314.29115416762994</v>
      </c>
      <c r="R768" s="249">
        <v>154.14954605999947</v>
      </c>
      <c r="S768" s="249">
        <v>154.22218705999947</v>
      </c>
      <c r="T768" s="249"/>
      <c r="U768" s="179">
        <v>85.670916193599638</v>
      </c>
      <c r="V768" s="179"/>
      <c r="W768" s="179"/>
    </row>
    <row r="769" spans="1:23" x14ac:dyDescent="0.25">
      <c r="A769" s="241" t="s">
        <v>3092</v>
      </c>
      <c r="B769" s="241" t="s">
        <v>3258</v>
      </c>
      <c r="C769" s="241" t="s">
        <v>3136</v>
      </c>
      <c r="D769" s="246">
        <v>1542</v>
      </c>
      <c r="E769" s="243" t="s">
        <v>1918</v>
      </c>
      <c r="F769" s="247" t="s">
        <v>3134</v>
      </c>
      <c r="G769" s="247" t="s">
        <v>3133</v>
      </c>
      <c r="H769" s="476">
        <v>33</v>
      </c>
      <c r="I769" s="209"/>
      <c r="J769" s="475"/>
      <c r="K769" s="249">
        <v>0</v>
      </c>
      <c r="L769" s="210">
        <v>314.29115416762994</v>
      </c>
      <c r="M769" s="210">
        <v>423.0996045</v>
      </c>
      <c r="N769" s="210">
        <v>41.094000000000001</v>
      </c>
      <c r="O769" s="249">
        <v>41.094000000000001</v>
      </c>
      <c r="P769" s="249">
        <v>423.0996045</v>
      </c>
      <c r="Q769" s="249">
        <v>314.29115416762994</v>
      </c>
      <c r="R769" s="249">
        <v>154.22218705999947</v>
      </c>
      <c r="S769" s="249">
        <v>154.22218705999947</v>
      </c>
      <c r="T769" s="249"/>
      <c r="U769" s="179">
        <v>85.743557193599642</v>
      </c>
      <c r="V769" s="179"/>
      <c r="W769" s="179"/>
    </row>
    <row r="770" spans="1:23" x14ac:dyDescent="0.25">
      <c r="A770" s="241"/>
      <c r="B770" s="241"/>
      <c r="C770" s="241"/>
      <c r="D770" s="246"/>
      <c r="E770" s="478" t="s">
        <v>624</v>
      </c>
      <c r="F770" s="247"/>
      <c r="G770" s="247" t="s">
        <v>1980</v>
      </c>
      <c r="H770" s="477"/>
      <c r="I770" s="248"/>
      <c r="J770" s="475"/>
      <c r="K770" s="249">
        <v>0</v>
      </c>
      <c r="L770" s="210">
        <v>314.29115416762994</v>
      </c>
      <c r="M770" s="210">
        <v>423.0996045</v>
      </c>
      <c r="N770" s="210">
        <v>41.094000000000001</v>
      </c>
      <c r="O770" s="249">
        <v>41.094000000000001</v>
      </c>
      <c r="P770" s="249">
        <v>423.0996045</v>
      </c>
      <c r="Q770" s="249">
        <v>314.29115416762994</v>
      </c>
      <c r="R770" s="249">
        <v>154.22218705999947</v>
      </c>
      <c r="S770" s="249">
        <v>154.22218705999947</v>
      </c>
      <c r="T770" s="249"/>
      <c r="U770" s="179">
        <v>85.743557193599642</v>
      </c>
      <c r="V770" s="179"/>
      <c r="W770" s="179"/>
    </row>
    <row r="771" spans="1:23" x14ac:dyDescent="0.25">
      <c r="A771" s="241" t="s">
        <v>3092</v>
      </c>
      <c r="B771" s="241" t="s">
        <v>3258</v>
      </c>
      <c r="C771" s="241" t="s">
        <v>2001</v>
      </c>
      <c r="D771" s="246">
        <v>1542</v>
      </c>
      <c r="E771" s="243" t="s">
        <v>3257</v>
      </c>
      <c r="F771" s="247" t="s">
        <v>1999</v>
      </c>
      <c r="G771" s="247" t="s">
        <v>1998</v>
      </c>
      <c r="H771" s="476"/>
      <c r="I771" s="209"/>
      <c r="J771" s="475"/>
      <c r="K771" s="249">
        <v>0</v>
      </c>
      <c r="L771" s="210">
        <v>314.29115416762994</v>
      </c>
      <c r="M771" s="210">
        <v>423.0996045</v>
      </c>
      <c r="N771" s="210">
        <v>41.094000000000001</v>
      </c>
      <c r="O771" s="249">
        <v>41.094000000000001</v>
      </c>
      <c r="P771" s="249">
        <v>423.0996045</v>
      </c>
      <c r="Q771" s="249">
        <v>314.29115416762994</v>
      </c>
      <c r="R771" s="249">
        <v>154.22218705999947</v>
      </c>
      <c r="S771" s="249">
        <v>154.22218705999947</v>
      </c>
      <c r="T771" s="249"/>
      <c r="U771" s="179">
        <v>85.743557193599642</v>
      </c>
      <c r="V771" s="179"/>
      <c r="W771" s="179"/>
    </row>
    <row r="772" spans="1:23" x14ac:dyDescent="0.25">
      <c r="A772" s="241"/>
      <c r="B772" s="241"/>
      <c r="C772" s="241"/>
      <c r="D772" s="246"/>
      <c r="E772" s="243" t="s">
        <v>624</v>
      </c>
      <c r="F772" s="247"/>
      <c r="G772" s="247" t="s">
        <v>1973</v>
      </c>
      <c r="H772" s="476">
        <v>40</v>
      </c>
      <c r="I772" s="209"/>
      <c r="J772" s="475"/>
      <c r="K772" s="249">
        <v>0.13121600000000003</v>
      </c>
      <c r="L772" s="210">
        <v>314.22554616762994</v>
      </c>
      <c r="M772" s="210">
        <v>423.0996045</v>
      </c>
      <c r="N772" s="210">
        <v>41.094000000000001</v>
      </c>
      <c r="O772" s="249">
        <v>41.094000000000001</v>
      </c>
      <c r="P772" s="249">
        <v>423.0996045</v>
      </c>
      <c r="Q772" s="249">
        <v>314.15993816762995</v>
      </c>
      <c r="R772" s="249">
        <v>154.28779505999947</v>
      </c>
      <c r="S772" s="249">
        <v>154.35340305999947</v>
      </c>
      <c r="T772" s="249"/>
      <c r="U772" s="179">
        <v>85.80916519359964</v>
      </c>
      <c r="V772" s="179"/>
      <c r="W772" s="179"/>
    </row>
    <row r="773" spans="1:23" x14ac:dyDescent="0.2">
      <c r="A773" s="487" t="s">
        <v>3092</v>
      </c>
      <c r="B773" s="487" t="s">
        <v>3256</v>
      </c>
      <c r="C773" s="487" t="s">
        <v>1992</v>
      </c>
      <c r="D773" s="486">
        <v>1544</v>
      </c>
      <c r="E773" s="479" t="s">
        <v>3255</v>
      </c>
      <c r="F773" s="485"/>
      <c r="G773" s="484" t="s">
        <v>1989</v>
      </c>
      <c r="H773" s="483">
        <v>40</v>
      </c>
      <c r="I773" s="479"/>
      <c r="J773" s="482"/>
      <c r="K773" s="481">
        <v>5.7403999999999997E-2</v>
      </c>
      <c r="L773" s="210">
        <v>314.13123616762994</v>
      </c>
      <c r="M773" s="210">
        <v>423.0996045</v>
      </c>
      <c r="N773" s="210">
        <v>41.094000000000001</v>
      </c>
      <c r="O773" s="479">
        <v>41.094000000000001</v>
      </c>
      <c r="P773" s="480">
        <v>423.0996045</v>
      </c>
      <c r="Q773" s="480">
        <v>314.10253416762993</v>
      </c>
      <c r="R773" s="479">
        <v>154.38210505999945</v>
      </c>
      <c r="S773" s="479">
        <v>154.41080705999946</v>
      </c>
      <c r="T773" s="479"/>
      <c r="U773" s="179">
        <v>85.903475193599618</v>
      </c>
      <c r="V773" s="179"/>
      <c r="W773" s="179"/>
    </row>
    <row r="774" spans="1:23" x14ac:dyDescent="0.2">
      <c r="A774" s="487"/>
      <c r="B774" s="487"/>
      <c r="C774" s="487"/>
      <c r="D774" s="486"/>
      <c r="E774" s="487" t="s">
        <v>624</v>
      </c>
      <c r="F774" s="489"/>
      <c r="G774" s="492" t="s">
        <v>2209</v>
      </c>
      <c r="H774" s="483"/>
      <c r="I774" s="479"/>
      <c r="J774" s="482"/>
      <c r="K774" s="481">
        <v>0.19082200000000005</v>
      </c>
      <c r="L774" s="210">
        <v>314.00712316762991</v>
      </c>
      <c r="M774" s="210">
        <v>423.0996045</v>
      </c>
      <c r="N774" s="210">
        <v>41.094000000000001</v>
      </c>
      <c r="O774" s="479">
        <v>41.094000000000001</v>
      </c>
      <c r="P774" s="480">
        <v>423.0996045</v>
      </c>
      <c r="Q774" s="480">
        <v>313.9117121676299</v>
      </c>
      <c r="R774" s="479">
        <v>154.50621805999944</v>
      </c>
      <c r="S774" s="479">
        <v>154.60162905999945</v>
      </c>
      <c r="T774" s="488"/>
      <c r="U774" s="179">
        <v>86.027588193599613</v>
      </c>
      <c r="V774" s="179"/>
      <c r="W774" s="179"/>
    </row>
    <row r="775" spans="1:23" x14ac:dyDescent="0.25">
      <c r="A775" s="487" t="s">
        <v>3092</v>
      </c>
      <c r="B775" s="487" t="s">
        <v>3256</v>
      </c>
      <c r="C775" s="487" t="s">
        <v>2208</v>
      </c>
      <c r="D775" s="486">
        <v>1548</v>
      </c>
      <c r="E775" s="491" t="s">
        <v>3254</v>
      </c>
      <c r="F775" s="489"/>
      <c r="G775" s="489" t="s">
        <v>3083</v>
      </c>
      <c r="H775" s="483">
        <v>34</v>
      </c>
      <c r="I775" s="480"/>
      <c r="J775" s="482"/>
      <c r="K775" s="479">
        <v>0.29817100000000002</v>
      </c>
      <c r="L775" s="210">
        <v>313.76262666762989</v>
      </c>
      <c r="M775" s="210">
        <v>423.0996045</v>
      </c>
      <c r="N775" s="210">
        <v>41.094000000000001</v>
      </c>
      <c r="O775" s="479">
        <v>41.094000000000001</v>
      </c>
      <c r="P775" s="480">
        <v>423.0996045</v>
      </c>
      <c r="Q775" s="480">
        <v>313.61354116762988</v>
      </c>
      <c r="R775" s="479">
        <v>154.75071455999944</v>
      </c>
      <c r="S775" s="479">
        <v>154.89980005999945</v>
      </c>
      <c r="T775" s="479"/>
      <c r="U775" s="179">
        <v>86.272084693599609</v>
      </c>
      <c r="V775" s="179"/>
      <c r="W775" s="179"/>
    </row>
    <row r="776" spans="1:23" x14ac:dyDescent="0.25">
      <c r="A776" s="487"/>
      <c r="B776" s="487"/>
      <c r="C776" s="487"/>
      <c r="D776" s="486"/>
      <c r="E776" s="491" t="s">
        <v>624</v>
      </c>
      <c r="F776" s="489"/>
      <c r="G776" s="489"/>
      <c r="H776" s="483"/>
      <c r="I776" s="480"/>
      <c r="J776" s="482"/>
      <c r="K776" s="479">
        <v>0</v>
      </c>
      <c r="L776" s="210">
        <v>313.61354116762988</v>
      </c>
      <c r="M776" s="210">
        <v>423.0996045</v>
      </c>
      <c r="N776" s="210">
        <v>41.094000000000001</v>
      </c>
      <c r="O776" s="479">
        <v>41.094000000000001</v>
      </c>
      <c r="P776" s="480">
        <v>423.0996045</v>
      </c>
      <c r="Q776" s="480">
        <v>313.61354116762988</v>
      </c>
      <c r="R776" s="479">
        <v>154.89980005999945</v>
      </c>
      <c r="S776" s="479">
        <v>154.89980005999945</v>
      </c>
      <c r="T776" s="479"/>
      <c r="U776" s="179">
        <v>86.421170193599622</v>
      </c>
      <c r="V776" s="179"/>
      <c r="W776" s="179"/>
    </row>
    <row r="777" spans="1:23" x14ac:dyDescent="0.25">
      <c r="A777" s="487" t="s">
        <v>3092</v>
      </c>
      <c r="B777" s="487" t="s">
        <v>3256</v>
      </c>
      <c r="C777" s="487" t="s">
        <v>2185</v>
      </c>
      <c r="D777" s="486">
        <v>1549</v>
      </c>
      <c r="E777" s="491" t="s">
        <v>3253</v>
      </c>
      <c r="F777" s="489"/>
      <c r="G777" s="489" t="s">
        <v>2183</v>
      </c>
      <c r="H777" s="483"/>
      <c r="I777" s="480"/>
      <c r="J777" s="482"/>
      <c r="K777" s="479">
        <v>0</v>
      </c>
      <c r="L777" s="210">
        <v>313.61354116762988</v>
      </c>
      <c r="M777" s="210">
        <v>423.0996045</v>
      </c>
      <c r="N777" s="210">
        <v>41.094000000000001</v>
      </c>
      <c r="O777" s="479">
        <v>41.094000000000001</v>
      </c>
      <c r="P777" s="480">
        <v>423.0996045</v>
      </c>
      <c r="Q777" s="480">
        <v>313.61354116762988</v>
      </c>
      <c r="R777" s="479">
        <v>154.89980005999945</v>
      </c>
      <c r="S777" s="479">
        <v>154.89980005999945</v>
      </c>
      <c r="T777" s="479"/>
      <c r="U777" s="179">
        <v>86.421170193599622</v>
      </c>
      <c r="V777" s="179"/>
      <c r="W777" s="179"/>
    </row>
    <row r="778" spans="1:23" x14ac:dyDescent="0.25">
      <c r="A778" s="487"/>
      <c r="B778" s="487"/>
      <c r="C778" s="487"/>
      <c r="D778" s="486"/>
      <c r="E778" s="491"/>
      <c r="F778" s="489"/>
      <c r="G778" s="489" t="s">
        <v>1973</v>
      </c>
      <c r="H778" s="483">
        <v>40</v>
      </c>
      <c r="I778" s="480"/>
      <c r="J778" s="482"/>
      <c r="K778" s="479">
        <v>9.650984E-2</v>
      </c>
      <c r="L778" s="210">
        <v>313.56528624762984</v>
      </c>
      <c r="M778" s="210">
        <v>423.0996045</v>
      </c>
      <c r="N778" s="210">
        <v>41.094000000000001</v>
      </c>
      <c r="O778" s="479">
        <v>41.094000000000001</v>
      </c>
      <c r="P778" s="480">
        <v>423.0996045</v>
      </c>
      <c r="Q778" s="480">
        <v>313.51703132762987</v>
      </c>
      <c r="R778" s="479">
        <v>154.94805497999945</v>
      </c>
      <c r="S778" s="479">
        <v>154.99630989999946</v>
      </c>
      <c r="T778" s="479"/>
      <c r="U778" s="179">
        <v>86.469425113599627</v>
      </c>
      <c r="V778" s="179"/>
      <c r="W778" s="179"/>
    </row>
    <row r="779" spans="1:23" x14ac:dyDescent="0.25">
      <c r="A779" s="487" t="s">
        <v>3092</v>
      </c>
      <c r="B779" s="487" t="s">
        <v>3256</v>
      </c>
      <c r="C779" s="487" t="s">
        <v>111</v>
      </c>
      <c r="D779" s="486">
        <v>1550</v>
      </c>
      <c r="E779" s="491" t="s">
        <v>291</v>
      </c>
      <c r="F779" s="489" t="s">
        <v>3146</v>
      </c>
      <c r="G779" s="489" t="s">
        <v>3145</v>
      </c>
      <c r="H779" s="483"/>
      <c r="I779" s="480"/>
      <c r="J779" s="482"/>
      <c r="K779" s="479">
        <v>0</v>
      </c>
      <c r="L779" s="210">
        <v>313.51703132762987</v>
      </c>
      <c r="M779" s="210">
        <v>423.0996045</v>
      </c>
      <c r="N779" s="210">
        <v>41.094000000000001</v>
      </c>
      <c r="O779" s="479">
        <v>41.094000000000001</v>
      </c>
      <c r="P779" s="480">
        <v>423.0996045</v>
      </c>
      <c r="Q779" s="480">
        <v>313.51703132762987</v>
      </c>
      <c r="R779" s="479">
        <v>154.99630989999946</v>
      </c>
      <c r="S779" s="479">
        <v>154.99630989999946</v>
      </c>
      <c r="T779" s="479"/>
      <c r="U779" s="179">
        <v>86.517680033599632</v>
      </c>
      <c r="V779" s="179"/>
      <c r="W779" s="179"/>
    </row>
    <row r="780" spans="1:23" x14ac:dyDescent="0.25">
      <c r="A780" s="487"/>
      <c r="B780" s="487"/>
      <c r="C780" s="487"/>
      <c r="D780" s="486"/>
      <c r="E780" s="491"/>
      <c r="F780" s="489"/>
      <c r="G780" s="489" t="s">
        <v>3144</v>
      </c>
      <c r="H780" s="483">
        <v>40</v>
      </c>
      <c r="I780" s="480"/>
      <c r="J780" s="482"/>
      <c r="K780" s="479">
        <v>5.5879999999999999E-2</v>
      </c>
      <c r="L780" s="210">
        <v>313.48909132762986</v>
      </c>
      <c r="M780" s="210">
        <v>423.0996045</v>
      </c>
      <c r="N780" s="210">
        <v>41.094000000000001</v>
      </c>
      <c r="O780" s="479">
        <v>41.094000000000001</v>
      </c>
      <c r="P780" s="480">
        <v>423.0996045</v>
      </c>
      <c r="Q780" s="480">
        <v>313.46115132762986</v>
      </c>
      <c r="R780" s="479">
        <v>155.02424989999946</v>
      </c>
      <c r="S780" s="479">
        <v>155.05218989999946</v>
      </c>
      <c r="T780" s="479"/>
      <c r="U780" s="179">
        <v>86.545620033599633</v>
      </c>
      <c r="V780" s="179"/>
      <c r="W780" s="179"/>
    </row>
    <row r="781" spans="1:23" x14ac:dyDescent="0.25">
      <c r="A781" s="487"/>
      <c r="B781" s="487"/>
      <c r="C781" s="487"/>
      <c r="D781" s="486"/>
      <c r="E781" s="491" t="s">
        <v>624</v>
      </c>
      <c r="F781" s="489"/>
      <c r="G781" s="489" t="s">
        <v>3143</v>
      </c>
      <c r="H781" s="483">
        <v>40</v>
      </c>
      <c r="I781" s="480"/>
      <c r="J781" s="482"/>
      <c r="K781" s="479">
        <v>7.6135999999999981E-2</v>
      </c>
      <c r="L781" s="210">
        <v>313.42308332762985</v>
      </c>
      <c r="M781" s="210">
        <v>423.0996045</v>
      </c>
      <c r="N781" s="210">
        <v>41.094000000000001</v>
      </c>
      <c r="O781" s="479">
        <v>41.094000000000001</v>
      </c>
      <c r="P781" s="480">
        <v>423.0996045</v>
      </c>
      <c r="Q781" s="480">
        <v>313.38501532762984</v>
      </c>
      <c r="R781" s="479">
        <v>155.09025789999944</v>
      </c>
      <c r="S781" s="479">
        <v>155.12832589999945</v>
      </c>
      <c r="T781" s="479"/>
      <c r="U781" s="179">
        <v>86.611628033599615</v>
      </c>
      <c r="V781" s="179"/>
      <c r="W781" s="179"/>
    </row>
    <row r="782" spans="1:23" x14ac:dyDescent="0.25">
      <c r="A782" s="487" t="s">
        <v>3092</v>
      </c>
      <c r="B782" s="487" t="s">
        <v>3256</v>
      </c>
      <c r="C782" s="487" t="s">
        <v>2198</v>
      </c>
      <c r="D782" s="486">
        <v>1554</v>
      </c>
      <c r="E782" s="491" t="s">
        <v>3252</v>
      </c>
      <c r="F782" s="489" t="s">
        <v>2196</v>
      </c>
      <c r="G782" s="489" t="s">
        <v>2195</v>
      </c>
      <c r="H782" s="483">
        <v>40</v>
      </c>
      <c r="I782" s="480"/>
      <c r="J782" s="482"/>
      <c r="K782" s="479">
        <v>0.5</v>
      </c>
      <c r="L782" s="210">
        <v>313.13501532762984</v>
      </c>
      <c r="M782" s="210">
        <v>423.0996045</v>
      </c>
      <c r="N782" s="210">
        <v>41.094000000000001</v>
      </c>
      <c r="O782" s="479">
        <v>41.094000000000001</v>
      </c>
      <c r="P782" s="480">
        <v>423.0996045</v>
      </c>
      <c r="Q782" s="480">
        <v>312.88501532762984</v>
      </c>
      <c r="R782" s="479">
        <v>155.37832589999945</v>
      </c>
      <c r="S782" s="479">
        <v>155.62832589999945</v>
      </c>
      <c r="T782" s="479"/>
      <c r="U782" s="179">
        <v>86.899696033599625</v>
      </c>
      <c r="V782" s="179"/>
      <c r="W782" s="179"/>
    </row>
    <row r="783" spans="1:23" x14ac:dyDescent="0.25">
      <c r="A783" s="487"/>
      <c r="B783" s="487"/>
      <c r="C783" s="487"/>
      <c r="D783" s="486"/>
      <c r="E783" s="491" t="s">
        <v>624</v>
      </c>
      <c r="F783" s="489"/>
      <c r="G783" s="489" t="s">
        <v>3140</v>
      </c>
      <c r="H783" s="483">
        <v>40</v>
      </c>
      <c r="I783" s="480"/>
      <c r="J783" s="482"/>
      <c r="K783" s="479">
        <v>7.6135999999999981E-2</v>
      </c>
      <c r="L783" s="210">
        <v>312.84694732762983</v>
      </c>
      <c r="M783" s="210">
        <v>423.0996045</v>
      </c>
      <c r="N783" s="210">
        <v>41.094000000000001</v>
      </c>
      <c r="O783" s="479">
        <v>41.094000000000001</v>
      </c>
      <c r="P783" s="480">
        <v>423.0996045</v>
      </c>
      <c r="Q783" s="480">
        <v>312.80887932762982</v>
      </c>
      <c r="R783" s="479">
        <v>155.66639389999943</v>
      </c>
      <c r="S783" s="479">
        <v>155.70446189999944</v>
      </c>
      <c r="T783" s="479"/>
      <c r="U783" s="179">
        <v>87.187764033599606</v>
      </c>
      <c r="V783" s="179"/>
      <c r="W783" s="179"/>
    </row>
    <row r="784" spans="1:23" x14ac:dyDescent="0.25">
      <c r="A784" s="487"/>
      <c r="B784" s="487"/>
      <c r="C784" s="487"/>
      <c r="D784" s="486"/>
      <c r="E784" s="491"/>
      <c r="F784" s="489"/>
      <c r="G784" s="489" t="s">
        <v>1973</v>
      </c>
      <c r="H784" s="483"/>
      <c r="I784" s="480"/>
      <c r="J784" s="482"/>
      <c r="K784" s="479">
        <v>9.9516999999999994E-2</v>
      </c>
      <c r="L784" s="210">
        <v>312.75912082762983</v>
      </c>
      <c r="M784" s="210">
        <v>423.0996045</v>
      </c>
      <c r="N784" s="210">
        <v>41.094000000000001</v>
      </c>
      <c r="O784" s="479">
        <v>41.094000000000001</v>
      </c>
      <c r="P784" s="480">
        <v>423.0996045</v>
      </c>
      <c r="Q784" s="480">
        <v>312.70936232762983</v>
      </c>
      <c r="R784" s="479">
        <v>155.75422039999944</v>
      </c>
      <c r="S784" s="479">
        <v>155.80397889999944</v>
      </c>
      <c r="T784" s="479"/>
      <c r="U784" s="179">
        <v>87.275590533599612</v>
      </c>
      <c r="V784" s="179"/>
      <c r="W784" s="179"/>
    </row>
    <row r="785" spans="1:23" x14ac:dyDescent="0.25">
      <c r="A785" s="487" t="s">
        <v>3092</v>
      </c>
      <c r="B785" s="487" t="s">
        <v>3256</v>
      </c>
      <c r="C785" s="487" t="s">
        <v>2205</v>
      </c>
      <c r="D785" s="486">
        <v>1560</v>
      </c>
      <c r="E785" s="491" t="s">
        <v>3251</v>
      </c>
      <c r="F785" s="489"/>
      <c r="G785" s="489" t="s">
        <v>3083</v>
      </c>
      <c r="H785" s="483">
        <v>34</v>
      </c>
      <c r="I785" s="480"/>
      <c r="J785" s="482"/>
      <c r="K785" s="479">
        <v>0.29817100000000002</v>
      </c>
      <c r="L785" s="210">
        <v>312.56027682762982</v>
      </c>
      <c r="M785" s="210">
        <v>423.0996045</v>
      </c>
      <c r="N785" s="210">
        <v>41.094000000000001</v>
      </c>
      <c r="O785" s="479">
        <v>41.094000000000001</v>
      </c>
      <c r="P785" s="480">
        <v>423.0996045</v>
      </c>
      <c r="Q785" s="480">
        <v>312.41119132762981</v>
      </c>
      <c r="R785" s="479">
        <v>155.95306439999942</v>
      </c>
      <c r="S785" s="479">
        <v>156.10214989999943</v>
      </c>
      <c r="T785" s="479"/>
      <c r="U785" s="179">
        <v>87.474434533599592</v>
      </c>
      <c r="V785" s="179"/>
      <c r="W785" s="179"/>
    </row>
    <row r="786" spans="1:23" x14ac:dyDescent="0.25">
      <c r="A786" s="487"/>
      <c r="B786" s="487"/>
      <c r="C786" s="487"/>
      <c r="D786" s="486"/>
      <c r="E786" s="491" t="s">
        <v>624</v>
      </c>
      <c r="F786" s="489"/>
      <c r="G786" s="489"/>
      <c r="H786" s="483"/>
      <c r="I786" s="480"/>
      <c r="J786" s="482"/>
      <c r="K786" s="479">
        <v>0</v>
      </c>
      <c r="L786" s="210">
        <v>312.41119132762981</v>
      </c>
      <c r="M786" s="210">
        <v>423.0996045</v>
      </c>
      <c r="N786" s="210">
        <v>41.094000000000001</v>
      </c>
      <c r="O786" s="479">
        <v>41.094000000000001</v>
      </c>
      <c r="P786" s="480">
        <v>423.0996045</v>
      </c>
      <c r="Q786" s="480">
        <v>312.41119132762981</v>
      </c>
      <c r="R786" s="479">
        <v>156.10214989999943</v>
      </c>
      <c r="S786" s="479">
        <v>156.10214989999943</v>
      </c>
      <c r="T786" s="479"/>
      <c r="U786" s="179">
        <v>87.623520033599604</v>
      </c>
      <c r="V786" s="179"/>
      <c r="W786" s="179"/>
    </row>
    <row r="787" spans="1:23" x14ac:dyDescent="0.25">
      <c r="A787" s="487"/>
      <c r="B787" s="487"/>
      <c r="C787" s="487"/>
      <c r="D787" s="486"/>
      <c r="E787" s="491" t="s">
        <v>624</v>
      </c>
      <c r="F787" s="489"/>
      <c r="G787" s="489"/>
      <c r="H787" s="483"/>
      <c r="I787" s="480"/>
      <c r="J787" s="482"/>
      <c r="K787" s="479">
        <v>0</v>
      </c>
      <c r="L787" s="210">
        <v>312.41119132762981</v>
      </c>
      <c r="M787" s="210">
        <v>423.0996045</v>
      </c>
      <c r="N787" s="210">
        <v>41.094000000000001</v>
      </c>
      <c r="O787" s="479">
        <v>41.094000000000001</v>
      </c>
      <c r="P787" s="480">
        <v>423.0996045</v>
      </c>
      <c r="Q787" s="480">
        <v>312.41119132762981</v>
      </c>
      <c r="R787" s="479">
        <v>156.10214989999943</v>
      </c>
      <c r="S787" s="479">
        <v>156.10214989999943</v>
      </c>
      <c r="T787" s="479"/>
      <c r="U787" s="179">
        <v>87.623520033599604</v>
      </c>
      <c r="V787" s="179"/>
      <c r="W787" s="179"/>
    </row>
    <row r="788" spans="1:23" x14ac:dyDescent="0.25">
      <c r="A788" s="487"/>
      <c r="B788" s="487"/>
      <c r="C788" s="487"/>
      <c r="D788" s="486"/>
      <c r="E788" s="491" t="s">
        <v>624</v>
      </c>
      <c r="F788" s="489"/>
      <c r="G788" s="489" t="s">
        <v>1973</v>
      </c>
      <c r="H788" s="483"/>
      <c r="I788" s="480"/>
      <c r="J788" s="482"/>
      <c r="K788" s="479">
        <v>9.9516999999999994E-2</v>
      </c>
      <c r="L788" s="210">
        <v>312.36143282762981</v>
      </c>
      <c r="M788" s="210">
        <v>423.0996045</v>
      </c>
      <c r="N788" s="210">
        <v>41.094000000000001</v>
      </c>
      <c r="O788" s="479">
        <v>41.094000000000001</v>
      </c>
      <c r="P788" s="480">
        <v>423.0996045</v>
      </c>
      <c r="Q788" s="480">
        <v>312.31167432762982</v>
      </c>
      <c r="R788" s="479">
        <v>156.15190839999943</v>
      </c>
      <c r="S788" s="479">
        <v>156.20166689999942</v>
      </c>
      <c r="T788" s="479"/>
      <c r="U788" s="179">
        <v>87.6732785335996</v>
      </c>
      <c r="V788" s="179"/>
      <c r="W788" s="179"/>
    </row>
    <row r="789" spans="1:23" x14ac:dyDescent="0.25">
      <c r="A789" s="487" t="s">
        <v>3092</v>
      </c>
      <c r="B789" s="487" t="s">
        <v>3256</v>
      </c>
      <c r="C789" s="487" t="s">
        <v>2203</v>
      </c>
      <c r="D789" s="486">
        <v>1564</v>
      </c>
      <c r="E789" s="491" t="s">
        <v>3250</v>
      </c>
      <c r="F789" s="489"/>
      <c r="G789" s="489" t="s">
        <v>3083</v>
      </c>
      <c r="H789" s="483">
        <v>34</v>
      </c>
      <c r="I789" s="480"/>
      <c r="J789" s="482"/>
      <c r="K789" s="479">
        <v>0.29817100000000002</v>
      </c>
      <c r="L789" s="210">
        <v>312.1625888276298</v>
      </c>
      <c r="M789" s="210">
        <v>423.0996045</v>
      </c>
      <c r="N789" s="210">
        <v>41.094000000000001</v>
      </c>
      <c r="O789" s="479">
        <v>41.094000000000001</v>
      </c>
      <c r="P789" s="480">
        <v>423.0996045</v>
      </c>
      <c r="Q789" s="480">
        <v>312.01350332762979</v>
      </c>
      <c r="R789" s="479">
        <v>156.35075239999941</v>
      </c>
      <c r="S789" s="479">
        <v>156.49983789999942</v>
      </c>
      <c r="T789" s="479"/>
      <c r="U789" s="179">
        <v>87.87212253359958</v>
      </c>
      <c r="V789" s="179"/>
      <c r="W789" s="179"/>
    </row>
    <row r="790" spans="1:23" x14ac:dyDescent="0.25">
      <c r="A790" s="487"/>
      <c r="B790" s="487"/>
      <c r="C790" s="487"/>
      <c r="D790" s="486"/>
      <c r="E790" s="491" t="s">
        <v>624</v>
      </c>
      <c r="F790" s="489"/>
      <c r="G790" s="489"/>
      <c r="H790" s="483"/>
      <c r="I790" s="480"/>
      <c r="J790" s="482"/>
      <c r="K790" s="479">
        <v>0</v>
      </c>
      <c r="L790" s="210">
        <v>312.01350332762979</v>
      </c>
      <c r="M790" s="210">
        <v>423.0996045</v>
      </c>
      <c r="N790" s="210">
        <v>41.094000000000001</v>
      </c>
      <c r="O790" s="479">
        <v>41.094000000000001</v>
      </c>
      <c r="P790" s="480">
        <v>423.0996045</v>
      </c>
      <c r="Q790" s="480">
        <v>312.01350332762979</v>
      </c>
      <c r="R790" s="479">
        <v>156.49983789999942</v>
      </c>
      <c r="S790" s="479">
        <v>156.49983789999942</v>
      </c>
      <c r="T790" s="479"/>
      <c r="U790" s="179">
        <v>88.021208033599592</v>
      </c>
      <c r="V790" s="179"/>
      <c r="W790" s="179"/>
    </row>
    <row r="791" spans="1:23" x14ac:dyDescent="0.25">
      <c r="A791" s="487"/>
      <c r="B791" s="487"/>
      <c r="C791" s="487"/>
      <c r="D791" s="486"/>
      <c r="E791" s="491" t="s">
        <v>624</v>
      </c>
      <c r="F791" s="489"/>
      <c r="G791" s="489"/>
      <c r="H791" s="483"/>
      <c r="I791" s="480"/>
      <c r="J791" s="482"/>
      <c r="K791" s="479">
        <v>0</v>
      </c>
      <c r="L791" s="210">
        <v>312.01350332762979</v>
      </c>
      <c r="M791" s="210">
        <v>423.0996045</v>
      </c>
      <c r="N791" s="210">
        <v>41.094000000000001</v>
      </c>
      <c r="O791" s="479">
        <v>41.094000000000001</v>
      </c>
      <c r="P791" s="480">
        <v>423.0996045</v>
      </c>
      <c r="Q791" s="480">
        <v>312.01350332762979</v>
      </c>
      <c r="R791" s="479">
        <v>156.49983789999942</v>
      </c>
      <c r="S791" s="479">
        <v>156.49983789999942</v>
      </c>
      <c r="T791" s="479"/>
      <c r="U791" s="179">
        <v>88.021208033599592</v>
      </c>
      <c r="V791" s="179"/>
      <c r="W791" s="179"/>
    </row>
    <row r="792" spans="1:23" x14ac:dyDescent="0.25">
      <c r="A792" s="487"/>
      <c r="B792" s="487"/>
      <c r="C792" s="487"/>
      <c r="D792" s="486"/>
      <c r="E792" s="491" t="s">
        <v>624</v>
      </c>
      <c r="F792" s="489"/>
      <c r="G792" s="489" t="s">
        <v>1973</v>
      </c>
      <c r="H792" s="483"/>
      <c r="I792" s="480"/>
      <c r="J792" s="482"/>
      <c r="K792" s="479">
        <v>9.9516999999999994E-2</v>
      </c>
      <c r="L792" s="210">
        <v>311.9637448276298</v>
      </c>
      <c r="M792" s="210">
        <v>423.0996045</v>
      </c>
      <c r="N792" s="210">
        <v>41.094000000000001</v>
      </c>
      <c r="O792" s="479">
        <v>41.094000000000001</v>
      </c>
      <c r="P792" s="480">
        <v>423.0996045</v>
      </c>
      <c r="Q792" s="480">
        <v>311.9139863276298</v>
      </c>
      <c r="R792" s="479">
        <v>156.54959639999942</v>
      </c>
      <c r="S792" s="479">
        <v>156.59935489999941</v>
      </c>
      <c r="T792" s="479"/>
      <c r="U792" s="179">
        <v>88.070966533599588</v>
      </c>
      <c r="V792" s="179"/>
      <c r="W792" s="179"/>
    </row>
    <row r="793" spans="1:23" x14ac:dyDescent="0.25">
      <c r="A793" s="487" t="s">
        <v>3092</v>
      </c>
      <c r="B793" s="487" t="s">
        <v>3256</v>
      </c>
      <c r="C793" s="487" t="s">
        <v>2201</v>
      </c>
      <c r="D793" s="486">
        <v>1567</v>
      </c>
      <c r="E793" s="491" t="s">
        <v>3249</v>
      </c>
      <c r="F793" s="489"/>
      <c r="G793" s="489" t="s">
        <v>3083</v>
      </c>
      <c r="H793" s="483">
        <v>34</v>
      </c>
      <c r="I793" s="480"/>
      <c r="J793" s="482"/>
      <c r="K793" s="479">
        <v>0.29817100000000002</v>
      </c>
      <c r="L793" s="210">
        <v>311.76490082762979</v>
      </c>
      <c r="M793" s="210">
        <v>423.0996045</v>
      </c>
      <c r="N793" s="210">
        <v>41.094000000000001</v>
      </c>
      <c r="O793" s="479">
        <v>41.094000000000001</v>
      </c>
      <c r="P793" s="480">
        <v>423.0996045</v>
      </c>
      <c r="Q793" s="480">
        <v>311.61581532762978</v>
      </c>
      <c r="R793" s="479">
        <v>156.7484403999994</v>
      </c>
      <c r="S793" s="479">
        <v>156.89752589999941</v>
      </c>
      <c r="T793" s="479"/>
      <c r="U793" s="179">
        <v>88.269810533599568</v>
      </c>
      <c r="V793" s="179"/>
      <c r="W793" s="179"/>
    </row>
    <row r="794" spans="1:23" x14ac:dyDescent="0.25">
      <c r="A794" s="487"/>
      <c r="B794" s="487"/>
      <c r="C794" s="487"/>
      <c r="D794" s="486"/>
      <c r="E794" s="491" t="s">
        <v>624</v>
      </c>
      <c r="F794" s="489"/>
      <c r="G794" s="489"/>
      <c r="H794" s="483"/>
      <c r="I794" s="480"/>
      <c r="J794" s="482"/>
      <c r="K794" s="479">
        <v>0</v>
      </c>
      <c r="L794" s="210">
        <v>311.61581532762978</v>
      </c>
      <c r="M794" s="210">
        <v>423.0996045</v>
      </c>
      <c r="N794" s="210">
        <v>41.094000000000001</v>
      </c>
      <c r="O794" s="479">
        <v>41.094000000000001</v>
      </c>
      <c r="P794" s="480">
        <v>423.0996045</v>
      </c>
      <c r="Q794" s="480">
        <v>311.61581532762978</v>
      </c>
      <c r="R794" s="479">
        <v>156.89752589999941</v>
      </c>
      <c r="S794" s="479">
        <v>156.89752589999941</v>
      </c>
      <c r="T794" s="479"/>
      <c r="U794" s="179">
        <v>88.41889603359958</v>
      </c>
      <c r="V794" s="179"/>
      <c r="W794" s="179"/>
    </row>
    <row r="795" spans="1:23" x14ac:dyDescent="0.25">
      <c r="A795" s="487" t="s">
        <v>3092</v>
      </c>
      <c r="B795" s="487" t="s">
        <v>3256</v>
      </c>
      <c r="C795" s="487" t="s">
        <v>2185</v>
      </c>
      <c r="D795" s="486">
        <v>1569</v>
      </c>
      <c r="E795" s="491" t="s">
        <v>3248</v>
      </c>
      <c r="F795" s="489"/>
      <c r="G795" s="489" t="s">
        <v>2183</v>
      </c>
      <c r="H795" s="483"/>
      <c r="I795" s="480"/>
      <c r="J795" s="482"/>
      <c r="K795" s="479">
        <v>0</v>
      </c>
      <c r="L795" s="210">
        <v>311.61581532762978</v>
      </c>
      <c r="M795" s="210">
        <v>423.0996045</v>
      </c>
      <c r="N795" s="210">
        <v>41.094000000000001</v>
      </c>
      <c r="O795" s="479">
        <v>41.094000000000001</v>
      </c>
      <c r="P795" s="480">
        <v>423.0996045</v>
      </c>
      <c r="Q795" s="480">
        <v>311.61581532762978</v>
      </c>
      <c r="R795" s="479">
        <v>156.89752589999941</v>
      </c>
      <c r="S795" s="479">
        <v>156.89752589999941</v>
      </c>
      <c r="T795" s="479"/>
      <c r="U795" s="179">
        <v>88.41889603359958</v>
      </c>
      <c r="V795" s="179"/>
      <c r="W795" s="179"/>
    </row>
    <row r="796" spans="1:23" x14ac:dyDescent="0.25">
      <c r="A796" s="487"/>
      <c r="B796" s="487"/>
      <c r="C796" s="487"/>
      <c r="D796" s="486"/>
      <c r="E796" s="491"/>
      <c r="F796" s="489"/>
      <c r="G796" s="489" t="s">
        <v>1973</v>
      </c>
      <c r="H796" s="483"/>
      <c r="I796" s="480"/>
      <c r="J796" s="482"/>
      <c r="K796" s="479">
        <v>9.650984E-2</v>
      </c>
      <c r="L796" s="210">
        <v>311.5675604076298</v>
      </c>
      <c r="M796" s="210">
        <v>423.0996045</v>
      </c>
      <c r="N796" s="210">
        <v>41.094000000000001</v>
      </c>
      <c r="O796" s="479">
        <v>41.094000000000001</v>
      </c>
      <c r="P796" s="480">
        <v>423.0996045</v>
      </c>
      <c r="Q796" s="480">
        <v>311.51930548762977</v>
      </c>
      <c r="R796" s="479">
        <v>156.94578081999941</v>
      </c>
      <c r="S796" s="479">
        <v>156.99403573999942</v>
      </c>
      <c r="T796" s="479"/>
      <c r="U796" s="179">
        <v>88.467150953599585</v>
      </c>
      <c r="V796" s="179"/>
      <c r="W796" s="179"/>
    </row>
    <row r="797" spans="1:23" x14ac:dyDescent="0.25">
      <c r="A797" s="487" t="s">
        <v>3092</v>
      </c>
      <c r="B797" s="487" t="s">
        <v>3256</v>
      </c>
      <c r="C797" s="487" t="s">
        <v>111</v>
      </c>
      <c r="D797" s="486">
        <v>1570</v>
      </c>
      <c r="E797" s="491" t="s">
        <v>304</v>
      </c>
      <c r="F797" s="489" t="s">
        <v>3146</v>
      </c>
      <c r="G797" s="489" t="s">
        <v>3145</v>
      </c>
      <c r="H797" s="483">
        <v>40</v>
      </c>
      <c r="I797" s="480"/>
      <c r="J797" s="482"/>
      <c r="K797" s="479">
        <v>0</v>
      </c>
      <c r="L797" s="210">
        <v>311.51930548762977</v>
      </c>
      <c r="M797" s="210">
        <v>423.0996045</v>
      </c>
      <c r="N797" s="210">
        <v>41.094000000000001</v>
      </c>
      <c r="O797" s="479">
        <v>41.094000000000001</v>
      </c>
      <c r="P797" s="480">
        <v>423.0996045</v>
      </c>
      <c r="Q797" s="480">
        <v>311.51930548762977</v>
      </c>
      <c r="R797" s="479">
        <v>156.99403573999942</v>
      </c>
      <c r="S797" s="479">
        <v>156.99403573999942</v>
      </c>
      <c r="T797" s="479"/>
      <c r="U797" s="179">
        <v>88.51540587359959</v>
      </c>
      <c r="V797" s="179"/>
      <c r="W797" s="179"/>
    </row>
    <row r="798" spans="1:23" x14ac:dyDescent="0.25">
      <c r="A798" s="487"/>
      <c r="B798" s="487"/>
      <c r="C798" s="487"/>
      <c r="D798" s="486"/>
      <c r="E798" s="491"/>
      <c r="F798" s="489"/>
      <c r="G798" s="489" t="s">
        <v>3144</v>
      </c>
      <c r="H798" s="483"/>
      <c r="I798" s="480"/>
      <c r="J798" s="482"/>
      <c r="K798" s="479">
        <v>5.5879999999999999E-2</v>
      </c>
      <c r="L798" s="210">
        <v>311.49136548762976</v>
      </c>
      <c r="M798" s="210">
        <v>423.0996045</v>
      </c>
      <c r="N798" s="210">
        <v>41.094000000000001</v>
      </c>
      <c r="O798" s="479">
        <v>41.094000000000001</v>
      </c>
      <c r="P798" s="480">
        <v>423.0996045</v>
      </c>
      <c r="Q798" s="480">
        <v>311.46342548762976</v>
      </c>
      <c r="R798" s="479">
        <v>157.02197573999942</v>
      </c>
      <c r="S798" s="479">
        <v>157.04991573999942</v>
      </c>
      <c r="T798" s="479"/>
      <c r="U798" s="179">
        <v>88.543345873599591</v>
      </c>
      <c r="V798" s="179"/>
      <c r="W798" s="179"/>
    </row>
    <row r="799" spans="1:23" x14ac:dyDescent="0.25">
      <c r="A799" s="487"/>
      <c r="B799" s="487"/>
      <c r="C799" s="487"/>
      <c r="D799" s="486"/>
      <c r="E799" s="491" t="s">
        <v>624</v>
      </c>
      <c r="F799" s="489"/>
      <c r="G799" s="489" t="s">
        <v>3143</v>
      </c>
      <c r="H799" s="483">
        <v>40</v>
      </c>
      <c r="I799" s="480"/>
      <c r="J799" s="482"/>
      <c r="K799" s="479">
        <v>7.6135999999999981E-2</v>
      </c>
      <c r="L799" s="210">
        <v>311.42535748762975</v>
      </c>
      <c r="M799" s="210">
        <v>423.0996045</v>
      </c>
      <c r="N799" s="210">
        <v>41.094000000000001</v>
      </c>
      <c r="O799" s="479">
        <v>41.094000000000001</v>
      </c>
      <c r="P799" s="480">
        <v>423.0996045</v>
      </c>
      <c r="Q799" s="480">
        <v>311.38728948762974</v>
      </c>
      <c r="R799" s="479">
        <v>157.0879837399994</v>
      </c>
      <c r="S799" s="479">
        <v>157.12605173999941</v>
      </c>
      <c r="T799" s="479"/>
      <c r="U799" s="179">
        <v>88.609353873599574</v>
      </c>
      <c r="V799" s="179"/>
      <c r="W799" s="179"/>
    </row>
    <row r="800" spans="1:23" x14ac:dyDescent="0.25">
      <c r="A800" s="487" t="s">
        <v>3092</v>
      </c>
      <c r="B800" s="487" t="s">
        <v>3256</v>
      </c>
      <c r="C800" s="487" t="s">
        <v>3152</v>
      </c>
      <c r="D800" s="486">
        <v>1574</v>
      </c>
      <c r="E800" s="491" t="s">
        <v>3247</v>
      </c>
      <c r="F800" s="489" t="s">
        <v>2196</v>
      </c>
      <c r="G800" s="489" t="s">
        <v>2195</v>
      </c>
      <c r="H800" s="483">
        <v>40</v>
      </c>
      <c r="I800" s="480"/>
      <c r="J800" s="482"/>
      <c r="K800" s="479">
        <v>0.5</v>
      </c>
      <c r="L800" s="210">
        <v>311.13728948762974</v>
      </c>
      <c r="M800" s="210">
        <v>423.0996045</v>
      </c>
      <c r="N800" s="210">
        <v>41.094000000000001</v>
      </c>
      <c r="O800" s="479">
        <v>41.094000000000001</v>
      </c>
      <c r="P800" s="480">
        <v>423.0996045</v>
      </c>
      <c r="Q800" s="480">
        <v>310.88728948762974</v>
      </c>
      <c r="R800" s="479">
        <v>157.37605173999941</v>
      </c>
      <c r="S800" s="479">
        <v>157.62605173999941</v>
      </c>
      <c r="T800" s="479"/>
      <c r="U800" s="179">
        <v>88.897421873599583</v>
      </c>
      <c r="V800" s="179"/>
      <c r="W800" s="179"/>
    </row>
    <row r="801" spans="1:23" x14ac:dyDescent="0.25">
      <c r="A801" s="487"/>
      <c r="B801" s="487"/>
      <c r="C801" s="487"/>
      <c r="D801" s="486"/>
      <c r="E801" s="491" t="s">
        <v>624</v>
      </c>
      <c r="F801" s="489"/>
      <c r="G801" s="489" t="s">
        <v>3140</v>
      </c>
      <c r="H801" s="483">
        <v>40</v>
      </c>
      <c r="I801" s="480"/>
      <c r="J801" s="482"/>
      <c r="K801" s="479">
        <v>7.6135999999999981E-2</v>
      </c>
      <c r="L801" s="210">
        <v>310.84922148762973</v>
      </c>
      <c r="M801" s="210">
        <v>423.0996045</v>
      </c>
      <c r="N801" s="210">
        <v>41.094000000000001</v>
      </c>
      <c r="O801" s="479">
        <v>41.094000000000001</v>
      </c>
      <c r="P801" s="480">
        <v>423.0996045</v>
      </c>
      <c r="Q801" s="480">
        <v>310.81115348762972</v>
      </c>
      <c r="R801" s="479">
        <v>157.66411973999939</v>
      </c>
      <c r="S801" s="479">
        <v>157.7021877399994</v>
      </c>
      <c r="T801" s="479"/>
      <c r="U801" s="179">
        <v>89.185489873599565</v>
      </c>
      <c r="V801" s="179"/>
      <c r="W801" s="179"/>
    </row>
    <row r="802" spans="1:23" x14ac:dyDescent="0.25">
      <c r="A802" s="487"/>
      <c r="B802" s="487"/>
      <c r="C802" s="487"/>
      <c r="D802" s="486"/>
      <c r="E802" s="491"/>
      <c r="F802" s="489"/>
      <c r="G802" s="489" t="s">
        <v>1973</v>
      </c>
      <c r="H802" s="483"/>
      <c r="I802" s="480"/>
      <c r="J802" s="482"/>
      <c r="K802" s="479">
        <v>9.9516999999999994E-2</v>
      </c>
      <c r="L802" s="210">
        <v>310.76139498762973</v>
      </c>
      <c r="M802" s="210">
        <v>423.0996045</v>
      </c>
      <c r="N802" s="210">
        <v>41.094000000000001</v>
      </c>
      <c r="O802" s="479">
        <v>41.094000000000001</v>
      </c>
      <c r="P802" s="480">
        <v>423.0996045</v>
      </c>
      <c r="Q802" s="480">
        <v>310.71163648762973</v>
      </c>
      <c r="R802" s="479">
        <v>157.7519462399994</v>
      </c>
      <c r="S802" s="479">
        <v>157.80170473999939</v>
      </c>
      <c r="T802" s="479"/>
      <c r="U802" s="179">
        <v>89.27331637359957</v>
      </c>
      <c r="V802" s="179"/>
      <c r="W802" s="179"/>
    </row>
    <row r="803" spans="1:23" x14ac:dyDescent="0.25">
      <c r="A803" s="487" t="s">
        <v>3092</v>
      </c>
      <c r="B803" s="487" t="s">
        <v>3256</v>
      </c>
      <c r="C803" s="487" t="s">
        <v>2194</v>
      </c>
      <c r="D803" s="486">
        <v>1580</v>
      </c>
      <c r="E803" s="491" t="s">
        <v>3246</v>
      </c>
      <c r="F803" s="489"/>
      <c r="G803" s="489" t="s">
        <v>3083</v>
      </c>
      <c r="H803" s="483">
        <v>34</v>
      </c>
      <c r="I803" s="480"/>
      <c r="J803" s="482"/>
      <c r="K803" s="479">
        <v>0.29817100000000002</v>
      </c>
      <c r="L803" s="210">
        <v>310.56255098762972</v>
      </c>
      <c r="M803" s="210">
        <v>423.0996045</v>
      </c>
      <c r="N803" s="210">
        <v>41.094000000000001</v>
      </c>
      <c r="O803" s="479">
        <v>41.094000000000001</v>
      </c>
      <c r="P803" s="480">
        <v>423.0996045</v>
      </c>
      <c r="Q803" s="480">
        <v>310.41346548762971</v>
      </c>
      <c r="R803" s="479">
        <v>157.95079023999938</v>
      </c>
      <c r="S803" s="479">
        <v>158.09987573999939</v>
      </c>
      <c r="T803" s="479"/>
      <c r="U803" s="179">
        <v>89.47216037359955</v>
      </c>
      <c r="V803" s="179"/>
      <c r="W803" s="179"/>
    </row>
    <row r="804" spans="1:23" x14ac:dyDescent="0.25">
      <c r="A804" s="487"/>
      <c r="B804" s="487"/>
      <c r="C804" s="487"/>
      <c r="D804" s="486"/>
      <c r="E804" s="491" t="s">
        <v>624</v>
      </c>
      <c r="F804" s="489"/>
      <c r="G804" s="489"/>
      <c r="H804" s="483"/>
      <c r="I804" s="480"/>
      <c r="J804" s="482"/>
      <c r="K804" s="479">
        <v>0</v>
      </c>
      <c r="L804" s="210">
        <v>310.41346548762971</v>
      </c>
      <c r="M804" s="210">
        <v>423.0996045</v>
      </c>
      <c r="N804" s="210">
        <v>41.094000000000001</v>
      </c>
      <c r="O804" s="479">
        <v>41.094000000000001</v>
      </c>
      <c r="P804" s="480">
        <v>423.0996045</v>
      </c>
      <c r="Q804" s="480">
        <v>310.41346548762971</v>
      </c>
      <c r="R804" s="479">
        <v>158.09987573999939</v>
      </c>
      <c r="S804" s="479">
        <v>158.09987573999939</v>
      </c>
      <c r="T804" s="479"/>
      <c r="U804" s="179">
        <v>89.621245873599563</v>
      </c>
      <c r="V804" s="179"/>
      <c r="W804" s="179"/>
    </row>
    <row r="805" spans="1:23" x14ac:dyDescent="0.25">
      <c r="A805" s="487"/>
      <c r="B805" s="487"/>
      <c r="C805" s="487"/>
      <c r="D805" s="486"/>
      <c r="E805" s="491" t="s">
        <v>624</v>
      </c>
      <c r="F805" s="489"/>
      <c r="G805" s="489"/>
      <c r="H805" s="483"/>
      <c r="I805" s="480"/>
      <c r="J805" s="482"/>
      <c r="K805" s="479">
        <v>0</v>
      </c>
      <c r="L805" s="210">
        <v>310.41346548762971</v>
      </c>
      <c r="M805" s="210">
        <v>423.0996045</v>
      </c>
      <c r="N805" s="210">
        <v>41.094000000000001</v>
      </c>
      <c r="O805" s="479">
        <v>41.094000000000001</v>
      </c>
      <c r="P805" s="480">
        <v>423.0996045</v>
      </c>
      <c r="Q805" s="480">
        <v>310.41346548762971</v>
      </c>
      <c r="R805" s="479">
        <v>158.09987573999939</v>
      </c>
      <c r="S805" s="479">
        <v>158.09987573999939</v>
      </c>
      <c r="T805" s="479"/>
      <c r="U805" s="179">
        <v>89.621245873599563</v>
      </c>
      <c r="V805" s="179"/>
      <c r="W805" s="179"/>
    </row>
    <row r="806" spans="1:23" x14ac:dyDescent="0.25">
      <c r="A806" s="487"/>
      <c r="B806" s="487"/>
      <c r="C806" s="487"/>
      <c r="D806" s="486"/>
      <c r="E806" s="491" t="s">
        <v>624</v>
      </c>
      <c r="F806" s="489"/>
      <c r="G806" s="489" t="s">
        <v>1973</v>
      </c>
      <c r="H806" s="483"/>
      <c r="I806" s="480"/>
      <c r="J806" s="482"/>
      <c r="K806" s="479">
        <v>9.9516999999999994E-2</v>
      </c>
      <c r="L806" s="210">
        <v>310.36370698762971</v>
      </c>
      <c r="M806" s="210">
        <v>423.0996045</v>
      </c>
      <c r="N806" s="210">
        <v>41.094000000000001</v>
      </c>
      <c r="O806" s="479">
        <v>41.094000000000001</v>
      </c>
      <c r="P806" s="480">
        <v>423.0996045</v>
      </c>
      <c r="Q806" s="480">
        <v>310.31394848762972</v>
      </c>
      <c r="R806" s="479">
        <v>158.14963423999939</v>
      </c>
      <c r="S806" s="479">
        <v>158.19939273999938</v>
      </c>
      <c r="T806" s="479"/>
      <c r="U806" s="179">
        <v>89.671004373599558</v>
      </c>
      <c r="V806" s="179"/>
      <c r="W806" s="179"/>
    </row>
    <row r="807" spans="1:23" x14ac:dyDescent="0.25">
      <c r="A807" s="487" t="s">
        <v>3092</v>
      </c>
      <c r="B807" s="487" t="s">
        <v>3256</v>
      </c>
      <c r="C807" s="487" t="s">
        <v>2192</v>
      </c>
      <c r="D807" s="486">
        <v>1583</v>
      </c>
      <c r="E807" s="491" t="s">
        <v>3245</v>
      </c>
      <c r="F807" s="489"/>
      <c r="G807" s="489" t="s">
        <v>3083</v>
      </c>
      <c r="H807" s="483">
        <v>34</v>
      </c>
      <c r="I807" s="480"/>
      <c r="J807" s="482"/>
      <c r="K807" s="479">
        <v>0.29817100000000002</v>
      </c>
      <c r="L807" s="210">
        <v>310.1648629876297</v>
      </c>
      <c r="M807" s="210">
        <v>423.0996045</v>
      </c>
      <c r="N807" s="210">
        <v>41.094000000000001</v>
      </c>
      <c r="O807" s="479">
        <v>41.094000000000001</v>
      </c>
      <c r="P807" s="480">
        <v>423.0996045</v>
      </c>
      <c r="Q807" s="480">
        <v>310.01577748762969</v>
      </c>
      <c r="R807" s="479">
        <v>158.34847823999937</v>
      </c>
      <c r="S807" s="479">
        <v>158.49756373999938</v>
      </c>
      <c r="T807" s="479"/>
      <c r="U807" s="179">
        <v>89.869848373599538</v>
      </c>
      <c r="V807" s="179"/>
      <c r="W807" s="179"/>
    </row>
    <row r="808" spans="1:23" x14ac:dyDescent="0.25">
      <c r="A808" s="487"/>
      <c r="B808" s="487"/>
      <c r="C808" s="487"/>
      <c r="D808" s="486"/>
      <c r="E808" s="491" t="s">
        <v>624</v>
      </c>
      <c r="F808" s="489"/>
      <c r="G808" s="489"/>
      <c r="H808" s="483"/>
      <c r="I808" s="480"/>
      <c r="J808" s="482"/>
      <c r="K808" s="479">
        <v>0</v>
      </c>
      <c r="L808" s="210">
        <v>310.01577748762969</v>
      </c>
      <c r="M808" s="210">
        <v>423.0996045</v>
      </c>
      <c r="N808" s="210">
        <v>41.094000000000001</v>
      </c>
      <c r="O808" s="479">
        <v>41.094000000000001</v>
      </c>
      <c r="P808" s="480">
        <v>423.0996045</v>
      </c>
      <c r="Q808" s="480">
        <v>310.01577748762969</v>
      </c>
      <c r="R808" s="479">
        <v>158.49756373999938</v>
      </c>
      <c r="S808" s="479">
        <v>158.49756373999938</v>
      </c>
      <c r="T808" s="479"/>
      <c r="U808" s="179">
        <v>90.018933873599551</v>
      </c>
      <c r="V808" s="179"/>
      <c r="W808" s="179"/>
    </row>
    <row r="809" spans="1:23" x14ac:dyDescent="0.25">
      <c r="A809" s="487"/>
      <c r="B809" s="487"/>
      <c r="C809" s="487"/>
      <c r="D809" s="486"/>
      <c r="E809" s="491" t="s">
        <v>624</v>
      </c>
      <c r="F809" s="489"/>
      <c r="G809" s="489"/>
      <c r="H809" s="483"/>
      <c r="I809" s="480"/>
      <c r="J809" s="482"/>
      <c r="K809" s="479">
        <v>0</v>
      </c>
      <c r="L809" s="210">
        <v>310.01577748762969</v>
      </c>
      <c r="M809" s="210">
        <v>423.0996045</v>
      </c>
      <c r="N809" s="210">
        <v>41.094000000000001</v>
      </c>
      <c r="O809" s="479">
        <v>41.094000000000001</v>
      </c>
      <c r="P809" s="480">
        <v>423.0996045</v>
      </c>
      <c r="Q809" s="480">
        <v>310.01577748762969</v>
      </c>
      <c r="R809" s="479">
        <v>158.49756373999938</v>
      </c>
      <c r="S809" s="479">
        <v>158.49756373999938</v>
      </c>
      <c r="T809" s="479"/>
      <c r="U809" s="179">
        <v>90.018933873599551</v>
      </c>
      <c r="V809" s="179"/>
      <c r="W809" s="179"/>
    </row>
    <row r="810" spans="1:23" x14ac:dyDescent="0.25">
      <c r="A810" s="487"/>
      <c r="B810" s="487"/>
      <c r="C810" s="487"/>
      <c r="D810" s="486"/>
      <c r="E810" s="491" t="s">
        <v>624</v>
      </c>
      <c r="F810" s="489"/>
      <c r="G810" s="489" t="s">
        <v>1973</v>
      </c>
      <c r="H810" s="483"/>
      <c r="I810" s="480"/>
      <c r="J810" s="482"/>
      <c r="K810" s="479">
        <v>9.9516999999999994E-2</v>
      </c>
      <c r="L810" s="210">
        <v>309.9660189876297</v>
      </c>
      <c r="M810" s="210">
        <v>423.0996045</v>
      </c>
      <c r="N810" s="210">
        <v>41.094000000000001</v>
      </c>
      <c r="O810" s="479">
        <v>41.094000000000001</v>
      </c>
      <c r="P810" s="480">
        <v>423.0996045</v>
      </c>
      <c r="Q810" s="480">
        <v>309.9162604876297</v>
      </c>
      <c r="R810" s="479">
        <v>158.54732223999937</v>
      </c>
      <c r="S810" s="479">
        <v>158.59708073999937</v>
      </c>
      <c r="T810" s="479"/>
      <c r="U810" s="179">
        <v>90.068692373599546</v>
      </c>
      <c r="V810" s="179"/>
      <c r="W810" s="179"/>
    </row>
    <row r="811" spans="1:23" x14ac:dyDescent="0.25">
      <c r="A811" s="487" t="s">
        <v>3092</v>
      </c>
      <c r="B811" s="487" t="s">
        <v>3256</v>
      </c>
      <c r="C811" s="487" t="s">
        <v>2190</v>
      </c>
      <c r="D811" s="486">
        <v>1587</v>
      </c>
      <c r="E811" s="491" t="s">
        <v>3244</v>
      </c>
      <c r="F811" s="489"/>
      <c r="G811" s="489" t="s">
        <v>3083</v>
      </c>
      <c r="H811" s="483">
        <v>34</v>
      </c>
      <c r="I811" s="480"/>
      <c r="J811" s="482"/>
      <c r="K811" s="479">
        <v>0.29817100000000002</v>
      </c>
      <c r="L811" s="210">
        <v>309.76717498762969</v>
      </c>
      <c r="M811" s="210">
        <v>423.0996045</v>
      </c>
      <c r="N811" s="210">
        <v>41.094000000000001</v>
      </c>
      <c r="O811" s="479">
        <v>41.094000000000001</v>
      </c>
      <c r="P811" s="480">
        <v>423.0996045</v>
      </c>
      <c r="Q811" s="480">
        <v>309.61808948762967</v>
      </c>
      <c r="R811" s="479">
        <v>158.74616623999935</v>
      </c>
      <c r="S811" s="479">
        <v>158.89525173999937</v>
      </c>
      <c r="T811" s="479"/>
      <c r="U811" s="179">
        <v>90.267536373599526</v>
      </c>
      <c r="V811" s="179"/>
      <c r="W811" s="179"/>
    </row>
    <row r="812" spans="1:23" x14ac:dyDescent="0.25">
      <c r="A812" s="487"/>
      <c r="B812" s="487"/>
      <c r="C812" s="487"/>
      <c r="D812" s="486"/>
      <c r="E812" s="491" t="s">
        <v>624</v>
      </c>
      <c r="F812" s="489"/>
      <c r="G812" s="489"/>
      <c r="H812" s="483"/>
      <c r="I812" s="480"/>
      <c r="J812" s="482"/>
      <c r="K812" s="479">
        <v>0</v>
      </c>
      <c r="L812" s="210">
        <v>309.61808948762967</v>
      </c>
      <c r="M812" s="210">
        <v>423.0996045</v>
      </c>
      <c r="N812" s="210">
        <v>41.094000000000001</v>
      </c>
      <c r="O812" s="479">
        <v>41.094000000000001</v>
      </c>
      <c r="P812" s="480">
        <v>423.0996045</v>
      </c>
      <c r="Q812" s="480">
        <v>309.61808948762967</v>
      </c>
      <c r="R812" s="479">
        <v>158.89525173999937</v>
      </c>
      <c r="S812" s="479">
        <v>158.89525173999937</v>
      </c>
      <c r="T812" s="479"/>
      <c r="U812" s="179">
        <v>90.416621873599539</v>
      </c>
      <c r="V812" s="179"/>
      <c r="W812" s="179"/>
    </row>
    <row r="813" spans="1:23" x14ac:dyDescent="0.25">
      <c r="A813" s="487" t="s">
        <v>3092</v>
      </c>
      <c r="B813" s="487" t="s">
        <v>3256</v>
      </c>
      <c r="C813" s="487" t="s">
        <v>2185</v>
      </c>
      <c r="D813" s="486">
        <v>1589</v>
      </c>
      <c r="E813" s="491" t="s">
        <v>3243</v>
      </c>
      <c r="F813" s="489"/>
      <c r="G813" s="489" t="s">
        <v>2183</v>
      </c>
      <c r="H813" s="483"/>
      <c r="I813" s="480"/>
      <c r="J813" s="482"/>
      <c r="K813" s="479">
        <v>0</v>
      </c>
      <c r="L813" s="210">
        <v>309.61808948762967</v>
      </c>
      <c r="M813" s="210">
        <v>423.0996045</v>
      </c>
      <c r="N813" s="210">
        <v>41.094000000000001</v>
      </c>
      <c r="O813" s="479">
        <v>41.094000000000001</v>
      </c>
      <c r="P813" s="480">
        <v>423.0996045</v>
      </c>
      <c r="Q813" s="480">
        <v>309.61808948762967</v>
      </c>
      <c r="R813" s="479">
        <v>158.89525173999937</v>
      </c>
      <c r="S813" s="479">
        <v>158.89525173999937</v>
      </c>
      <c r="T813" s="479"/>
      <c r="U813" s="179">
        <v>90.416621873599539</v>
      </c>
      <c r="V813" s="179"/>
      <c r="W813" s="179"/>
    </row>
    <row r="814" spans="1:23" x14ac:dyDescent="0.25">
      <c r="A814" s="487"/>
      <c r="B814" s="487"/>
      <c r="C814" s="487"/>
      <c r="D814" s="486"/>
      <c r="E814" s="491"/>
      <c r="F814" s="489"/>
      <c r="G814" s="489" t="s">
        <v>1973</v>
      </c>
      <c r="H814" s="483"/>
      <c r="I814" s="480"/>
      <c r="J814" s="482"/>
      <c r="K814" s="479">
        <v>9.650984E-2</v>
      </c>
      <c r="L814" s="210">
        <v>309.56983456762964</v>
      </c>
      <c r="M814" s="210">
        <v>423.0996045</v>
      </c>
      <c r="N814" s="210">
        <v>41.094000000000001</v>
      </c>
      <c r="O814" s="479">
        <v>41.094000000000001</v>
      </c>
      <c r="P814" s="480">
        <v>423.0996045</v>
      </c>
      <c r="Q814" s="480">
        <v>309.52157964762966</v>
      </c>
      <c r="R814" s="479">
        <v>158.94350665999937</v>
      </c>
      <c r="S814" s="479">
        <v>158.99176157999938</v>
      </c>
      <c r="T814" s="479"/>
      <c r="U814" s="179">
        <v>90.464876793599544</v>
      </c>
      <c r="V814" s="179"/>
      <c r="W814" s="179"/>
    </row>
    <row r="815" spans="1:23" x14ac:dyDescent="0.25">
      <c r="A815" s="487" t="s">
        <v>3092</v>
      </c>
      <c r="B815" s="487" t="s">
        <v>3256</v>
      </c>
      <c r="C815" s="487" t="s">
        <v>111</v>
      </c>
      <c r="D815" s="486">
        <v>1590</v>
      </c>
      <c r="E815" s="491" t="s">
        <v>305</v>
      </c>
      <c r="F815" s="489" t="s">
        <v>3146</v>
      </c>
      <c r="G815" s="489" t="s">
        <v>3145</v>
      </c>
      <c r="H815" s="483">
        <v>40</v>
      </c>
      <c r="I815" s="480"/>
      <c r="J815" s="482"/>
      <c r="K815" s="479">
        <v>0</v>
      </c>
      <c r="L815" s="210">
        <v>309.52157964762966</v>
      </c>
      <c r="M815" s="210">
        <v>423.0996045</v>
      </c>
      <c r="N815" s="210">
        <v>41.094000000000001</v>
      </c>
      <c r="O815" s="479">
        <v>41.094000000000001</v>
      </c>
      <c r="P815" s="480">
        <v>423.0996045</v>
      </c>
      <c r="Q815" s="480">
        <v>309.52157964762966</v>
      </c>
      <c r="R815" s="479">
        <v>158.99176157999938</v>
      </c>
      <c r="S815" s="479">
        <v>158.99176157999938</v>
      </c>
      <c r="T815" s="479"/>
      <c r="U815" s="179">
        <v>90.513131713599549</v>
      </c>
      <c r="V815" s="179"/>
      <c r="W815" s="179"/>
    </row>
    <row r="816" spans="1:23" x14ac:dyDescent="0.25">
      <c r="A816" s="487"/>
      <c r="B816" s="487"/>
      <c r="C816" s="487"/>
      <c r="D816" s="486"/>
      <c r="E816" s="491"/>
      <c r="F816" s="489"/>
      <c r="G816" s="489" t="s">
        <v>3144</v>
      </c>
      <c r="H816" s="483"/>
      <c r="I816" s="480"/>
      <c r="J816" s="482"/>
      <c r="K816" s="479">
        <v>5.5879999999999999E-2</v>
      </c>
      <c r="L816" s="210">
        <v>309.49363964762966</v>
      </c>
      <c r="M816" s="210">
        <v>423.0996045</v>
      </c>
      <c r="N816" s="210">
        <v>41.094000000000001</v>
      </c>
      <c r="O816" s="479">
        <v>41.094000000000001</v>
      </c>
      <c r="P816" s="480">
        <v>423.0996045</v>
      </c>
      <c r="Q816" s="480">
        <v>309.46569964762966</v>
      </c>
      <c r="R816" s="479">
        <v>159.01970157999938</v>
      </c>
      <c r="S816" s="479">
        <v>159.04764157999938</v>
      </c>
      <c r="T816" s="479"/>
      <c r="U816" s="179">
        <v>90.54107171359955</v>
      </c>
      <c r="V816" s="179"/>
      <c r="W816" s="179"/>
    </row>
    <row r="817" spans="1:23" x14ac:dyDescent="0.25">
      <c r="A817" s="487"/>
      <c r="B817" s="487"/>
      <c r="C817" s="487"/>
      <c r="D817" s="486"/>
      <c r="E817" s="491" t="s">
        <v>624</v>
      </c>
      <c r="F817" s="489"/>
      <c r="G817" s="489" t="s">
        <v>3143</v>
      </c>
      <c r="H817" s="483"/>
      <c r="I817" s="480"/>
      <c r="J817" s="482"/>
      <c r="K817" s="479">
        <v>7.6135999999999981E-2</v>
      </c>
      <c r="L817" s="210">
        <v>309.42763164762965</v>
      </c>
      <c r="M817" s="210">
        <v>423.0996045</v>
      </c>
      <c r="N817" s="210">
        <v>41.094000000000001</v>
      </c>
      <c r="O817" s="479">
        <v>41.094000000000001</v>
      </c>
      <c r="P817" s="480">
        <v>423.0996045</v>
      </c>
      <c r="Q817" s="480">
        <v>309.38956364762964</v>
      </c>
      <c r="R817" s="479">
        <v>159.08570957999936</v>
      </c>
      <c r="S817" s="479">
        <v>159.12377757999937</v>
      </c>
      <c r="T817" s="479"/>
      <c r="U817" s="179">
        <v>90.607079713599532</v>
      </c>
      <c r="V817" s="179"/>
      <c r="W817" s="179"/>
    </row>
    <row r="818" spans="1:23" x14ac:dyDescent="0.25">
      <c r="A818" s="487" t="s">
        <v>3092</v>
      </c>
      <c r="B818" s="487" t="s">
        <v>3256</v>
      </c>
      <c r="C818" s="487" t="s">
        <v>3142</v>
      </c>
      <c r="D818" s="486">
        <v>1594</v>
      </c>
      <c r="E818" s="491" t="s">
        <v>3242</v>
      </c>
      <c r="F818" s="489" t="s">
        <v>2196</v>
      </c>
      <c r="G818" s="489" t="s">
        <v>2195</v>
      </c>
      <c r="H818" s="483">
        <v>40</v>
      </c>
      <c r="I818" s="480"/>
      <c r="J818" s="482"/>
      <c r="K818" s="479">
        <v>0.5</v>
      </c>
      <c r="L818" s="210">
        <v>309.13956364762964</v>
      </c>
      <c r="M818" s="210">
        <v>423.0996045</v>
      </c>
      <c r="N818" s="210">
        <v>41.094000000000001</v>
      </c>
      <c r="O818" s="479">
        <v>41.094000000000001</v>
      </c>
      <c r="P818" s="480">
        <v>423.0996045</v>
      </c>
      <c r="Q818" s="480">
        <v>308.88956364762964</v>
      </c>
      <c r="R818" s="479">
        <v>159.37377757999937</v>
      </c>
      <c r="S818" s="479">
        <v>159.62377757999937</v>
      </c>
      <c r="T818" s="479"/>
      <c r="U818" s="179">
        <v>90.895147713599542</v>
      </c>
      <c r="V818" s="179"/>
      <c r="W818" s="179"/>
    </row>
    <row r="819" spans="1:23" x14ac:dyDescent="0.25">
      <c r="A819" s="487"/>
      <c r="B819" s="487"/>
      <c r="C819" s="487"/>
      <c r="D819" s="486"/>
      <c r="E819" s="491" t="s">
        <v>624</v>
      </c>
      <c r="F819" s="489"/>
      <c r="G819" s="489" t="s">
        <v>3140</v>
      </c>
      <c r="H819" s="483"/>
      <c r="I819" s="480"/>
      <c r="J819" s="482"/>
      <c r="K819" s="479">
        <v>7.6135999999999981E-2</v>
      </c>
      <c r="L819" s="210">
        <v>308.85149564762963</v>
      </c>
      <c r="M819" s="210">
        <v>423.0996045</v>
      </c>
      <c r="N819" s="210">
        <v>41.094000000000001</v>
      </c>
      <c r="O819" s="479">
        <v>41.094000000000001</v>
      </c>
      <c r="P819" s="480">
        <v>423.0996045</v>
      </c>
      <c r="Q819" s="480">
        <v>308.81342764762962</v>
      </c>
      <c r="R819" s="479">
        <v>159.66184557999935</v>
      </c>
      <c r="S819" s="479">
        <v>159.69991357999936</v>
      </c>
      <c r="T819" s="479"/>
      <c r="U819" s="179">
        <v>91.183215713599523</v>
      </c>
      <c r="V819" s="179"/>
      <c r="W819" s="179"/>
    </row>
    <row r="820" spans="1:23" x14ac:dyDescent="0.25">
      <c r="A820" s="487"/>
      <c r="B820" s="487"/>
      <c r="C820" s="487"/>
      <c r="D820" s="486"/>
      <c r="E820" s="491"/>
      <c r="F820" s="489"/>
      <c r="G820" s="489" t="s">
        <v>1973</v>
      </c>
      <c r="H820" s="483"/>
      <c r="I820" s="480"/>
      <c r="J820" s="482"/>
      <c r="K820" s="479">
        <v>9.9516999999999994E-2</v>
      </c>
      <c r="L820" s="210">
        <v>308.76366914762963</v>
      </c>
      <c r="M820" s="210">
        <v>423.0996045</v>
      </c>
      <c r="N820" s="210">
        <v>41.094000000000001</v>
      </c>
      <c r="O820" s="479">
        <v>41.094000000000001</v>
      </c>
      <c r="P820" s="480">
        <v>423.0996045</v>
      </c>
      <c r="Q820" s="480">
        <v>308.71391064762963</v>
      </c>
      <c r="R820" s="479">
        <v>159.74967207999936</v>
      </c>
      <c r="S820" s="479">
        <v>159.79943057999935</v>
      </c>
      <c r="T820" s="479"/>
      <c r="U820" s="179">
        <v>91.271042213599529</v>
      </c>
      <c r="V820" s="179"/>
      <c r="W820" s="179"/>
    </row>
    <row r="821" spans="1:23" x14ac:dyDescent="0.25">
      <c r="A821" s="487" t="s">
        <v>3092</v>
      </c>
      <c r="B821" s="487" t="s">
        <v>3256</v>
      </c>
      <c r="C821" s="487" t="s">
        <v>2188</v>
      </c>
      <c r="D821" s="486">
        <v>1599</v>
      </c>
      <c r="E821" s="491" t="s">
        <v>3241</v>
      </c>
      <c r="F821" s="489"/>
      <c r="G821" s="489" t="s">
        <v>3083</v>
      </c>
      <c r="H821" s="483">
        <v>34</v>
      </c>
      <c r="I821" s="480"/>
      <c r="J821" s="482"/>
      <c r="K821" s="479">
        <v>0.29817100000000002</v>
      </c>
      <c r="L821" s="210">
        <v>308.56482514762962</v>
      </c>
      <c r="M821" s="210">
        <v>423.0996045</v>
      </c>
      <c r="N821" s="210">
        <v>41.094000000000001</v>
      </c>
      <c r="O821" s="479">
        <v>41.094000000000001</v>
      </c>
      <c r="P821" s="480">
        <v>423.0996045</v>
      </c>
      <c r="Q821" s="480">
        <v>308.41573964762961</v>
      </c>
      <c r="R821" s="479">
        <v>159.94851607999934</v>
      </c>
      <c r="S821" s="479">
        <v>160.09760157999935</v>
      </c>
      <c r="T821" s="479"/>
      <c r="U821" s="179">
        <v>91.469886213599509</v>
      </c>
      <c r="V821" s="179"/>
      <c r="W821" s="179"/>
    </row>
    <row r="822" spans="1:23" x14ac:dyDescent="0.25">
      <c r="A822" s="487"/>
      <c r="B822" s="487"/>
      <c r="C822" s="487"/>
      <c r="D822" s="486"/>
      <c r="E822" s="491" t="s">
        <v>624</v>
      </c>
      <c r="F822" s="489"/>
      <c r="G822" s="489"/>
      <c r="H822" s="483"/>
      <c r="I822" s="480"/>
      <c r="J822" s="482"/>
      <c r="K822" s="479">
        <v>0</v>
      </c>
      <c r="L822" s="210">
        <v>308.41573964762961</v>
      </c>
      <c r="M822" s="210">
        <v>423.0996045</v>
      </c>
      <c r="N822" s="210">
        <v>41.094000000000001</v>
      </c>
      <c r="O822" s="479">
        <v>41.094000000000001</v>
      </c>
      <c r="P822" s="480">
        <v>423.0996045</v>
      </c>
      <c r="Q822" s="480">
        <v>308.41573964762961</v>
      </c>
      <c r="R822" s="479">
        <v>160.09760157999935</v>
      </c>
      <c r="S822" s="479">
        <v>160.09760157999935</v>
      </c>
      <c r="T822" s="479"/>
      <c r="U822" s="179">
        <v>91.618971713599521</v>
      </c>
      <c r="V822" s="179"/>
      <c r="W822" s="179"/>
    </row>
    <row r="823" spans="1:23" x14ac:dyDescent="0.25">
      <c r="A823" s="487"/>
      <c r="B823" s="487"/>
      <c r="C823" s="487"/>
      <c r="D823" s="486"/>
      <c r="E823" s="491" t="s">
        <v>624</v>
      </c>
      <c r="F823" s="489"/>
      <c r="G823" s="489"/>
      <c r="H823" s="483"/>
      <c r="I823" s="480"/>
      <c r="J823" s="482"/>
      <c r="K823" s="479">
        <v>0</v>
      </c>
      <c r="L823" s="210">
        <v>308.41573964762961</v>
      </c>
      <c r="M823" s="210">
        <v>423.0996045</v>
      </c>
      <c r="N823" s="210">
        <v>41.094000000000001</v>
      </c>
      <c r="O823" s="479">
        <v>41.094000000000001</v>
      </c>
      <c r="P823" s="480">
        <v>423.0996045</v>
      </c>
      <c r="Q823" s="480">
        <v>308.41573964762961</v>
      </c>
      <c r="R823" s="479">
        <v>160.09760157999935</v>
      </c>
      <c r="S823" s="479">
        <v>160.09760157999935</v>
      </c>
      <c r="T823" s="479"/>
      <c r="U823" s="179">
        <v>91.618971713599521</v>
      </c>
      <c r="V823" s="179"/>
      <c r="W823" s="179"/>
    </row>
    <row r="824" spans="1:23" x14ac:dyDescent="0.2">
      <c r="A824" s="487"/>
      <c r="B824" s="487"/>
      <c r="C824" s="487"/>
      <c r="D824" s="486"/>
      <c r="E824" s="490" t="s">
        <v>624</v>
      </c>
      <c r="F824" s="489"/>
      <c r="G824" s="489" t="s">
        <v>2209</v>
      </c>
      <c r="H824" s="483"/>
      <c r="I824" s="488"/>
      <c r="J824" s="482"/>
      <c r="K824" s="481">
        <v>0.19082200000000005</v>
      </c>
      <c r="L824" s="210">
        <v>308.32032864762959</v>
      </c>
      <c r="M824" s="210">
        <v>423.0996045</v>
      </c>
      <c r="N824" s="210">
        <v>41.094000000000001</v>
      </c>
      <c r="O824" s="479">
        <v>41.094000000000001</v>
      </c>
      <c r="P824" s="480">
        <v>423.0996045</v>
      </c>
      <c r="Q824" s="480">
        <v>308.22491764762958</v>
      </c>
      <c r="R824" s="479">
        <v>160.19301257999933</v>
      </c>
      <c r="S824" s="479">
        <v>160.28842357999935</v>
      </c>
      <c r="T824" s="488"/>
      <c r="U824" s="179">
        <v>91.714382713599505</v>
      </c>
      <c r="V824" s="179"/>
      <c r="W824" s="179"/>
    </row>
    <row r="825" spans="1:23" x14ac:dyDescent="0.2">
      <c r="A825" s="487" t="s">
        <v>3092</v>
      </c>
      <c r="B825" s="487" t="s">
        <v>3256</v>
      </c>
      <c r="C825" s="487" t="s">
        <v>1992</v>
      </c>
      <c r="D825" s="486">
        <v>1603</v>
      </c>
      <c r="E825" s="479" t="s">
        <v>3240</v>
      </c>
      <c r="F825" s="485"/>
      <c r="G825" s="484" t="s">
        <v>1989</v>
      </c>
      <c r="H825" s="483">
        <v>40</v>
      </c>
      <c r="I825" s="480"/>
      <c r="J825" s="482"/>
      <c r="K825" s="481">
        <v>5.7403999999999997E-2</v>
      </c>
      <c r="L825" s="210">
        <v>308.19621564762957</v>
      </c>
      <c r="M825" s="210">
        <v>423.0996045</v>
      </c>
      <c r="N825" s="210">
        <v>41.094000000000001</v>
      </c>
      <c r="O825" s="479">
        <v>41.094000000000001</v>
      </c>
      <c r="P825" s="480">
        <v>423.0996045</v>
      </c>
      <c r="Q825" s="480">
        <v>308.16751364762956</v>
      </c>
      <c r="R825" s="479">
        <v>160.31712557999933</v>
      </c>
      <c r="S825" s="479">
        <v>160.34582757999934</v>
      </c>
      <c r="T825" s="479"/>
      <c r="U825" s="179">
        <v>91.838495713599499</v>
      </c>
      <c r="V825" s="179"/>
      <c r="W825" s="179"/>
    </row>
    <row r="826" spans="1:23" x14ac:dyDescent="0.25">
      <c r="A826" s="241"/>
      <c r="B826" s="241"/>
      <c r="C826" s="241"/>
      <c r="D826" s="246"/>
      <c r="E826" s="241" t="s">
        <v>624</v>
      </c>
      <c r="F826" s="247"/>
      <c r="G826" s="247" t="s">
        <v>1973</v>
      </c>
      <c r="H826" s="476">
        <v>40</v>
      </c>
      <c r="I826" s="249"/>
      <c r="J826" s="475"/>
      <c r="K826" s="249">
        <v>0.103502</v>
      </c>
      <c r="L826" s="210">
        <v>308.11576264762959</v>
      </c>
      <c r="M826" s="210">
        <v>423.0996045</v>
      </c>
      <c r="N826" s="210">
        <v>41.094000000000001</v>
      </c>
      <c r="O826" s="249">
        <v>41.094000000000001</v>
      </c>
      <c r="P826" s="249">
        <v>423.0996045</v>
      </c>
      <c r="Q826" s="249">
        <v>308.06401164762957</v>
      </c>
      <c r="R826" s="249">
        <v>160.39757857999933</v>
      </c>
      <c r="S826" s="249">
        <v>160.44932957999933</v>
      </c>
      <c r="T826" s="249"/>
      <c r="U826" s="179">
        <v>91.918948713599505</v>
      </c>
      <c r="V826" s="179"/>
      <c r="W826" s="179"/>
    </row>
    <row r="827" spans="1:23" x14ac:dyDescent="0.25">
      <c r="A827" s="241" t="s">
        <v>3092</v>
      </c>
      <c r="B827" s="241" t="s">
        <v>3239</v>
      </c>
      <c r="C827" s="241" t="s">
        <v>111</v>
      </c>
      <c r="D827" s="246">
        <v>1604</v>
      </c>
      <c r="E827" s="243" t="s">
        <v>1838</v>
      </c>
      <c r="F827" s="247" t="s">
        <v>2180</v>
      </c>
      <c r="G827" s="247" t="s">
        <v>1962</v>
      </c>
      <c r="H827" s="476"/>
      <c r="I827" s="209"/>
      <c r="J827" s="475"/>
      <c r="K827" s="249">
        <v>0</v>
      </c>
      <c r="L827" s="210">
        <v>308.06401164762957</v>
      </c>
      <c r="M827" s="210">
        <v>423.0996045</v>
      </c>
      <c r="N827" s="210">
        <v>41.094000000000001</v>
      </c>
      <c r="O827" s="249">
        <v>41.094000000000001</v>
      </c>
      <c r="P827" s="249">
        <v>423.0996045</v>
      </c>
      <c r="Q827" s="249">
        <v>308.06401164762957</v>
      </c>
      <c r="R827" s="249">
        <v>160.44932957999933</v>
      </c>
      <c r="S827" s="249">
        <v>160.44932957999933</v>
      </c>
      <c r="T827" s="249"/>
      <c r="U827" s="179">
        <v>91.970699713599501</v>
      </c>
      <c r="V827" s="179"/>
      <c r="W827" s="179"/>
    </row>
    <row r="828" spans="1:23" x14ac:dyDescent="0.25">
      <c r="A828" s="241"/>
      <c r="B828" s="241"/>
      <c r="C828" s="241"/>
      <c r="D828" s="246"/>
      <c r="E828" s="478" t="s">
        <v>624</v>
      </c>
      <c r="F828" s="247"/>
      <c r="G828" s="247" t="s">
        <v>1980</v>
      </c>
      <c r="H828" s="477"/>
      <c r="I828" s="248"/>
      <c r="J828" s="475"/>
      <c r="K828" s="249">
        <v>0.14528199999999999</v>
      </c>
      <c r="L828" s="210">
        <v>307.99137064762954</v>
      </c>
      <c r="M828" s="210">
        <v>423.0996045</v>
      </c>
      <c r="N828" s="210">
        <v>41.094000000000001</v>
      </c>
      <c r="O828" s="249">
        <v>41.094000000000001</v>
      </c>
      <c r="P828" s="249">
        <v>423.0996045</v>
      </c>
      <c r="Q828" s="249">
        <v>307.91872964762956</v>
      </c>
      <c r="R828" s="249">
        <v>160.52197057999933</v>
      </c>
      <c r="S828" s="249">
        <v>160.59461157999934</v>
      </c>
      <c r="T828" s="249"/>
      <c r="U828" s="179">
        <v>92.043340713599505</v>
      </c>
      <c r="V828" s="179"/>
      <c r="W828" s="179"/>
    </row>
    <row r="829" spans="1:23" x14ac:dyDescent="0.25">
      <c r="A829" s="241" t="s">
        <v>3092</v>
      </c>
      <c r="B829" s="241" t="s">
        <v>3239</v>
      </c>
      <c r="C829" s="241" t="s">
        <v>3136</v>
      </c>
      <c r="D829" s="246">
        <v>1606</v>
      </c>
      <c r="E829" s="243" t="s">
        <v>1919</v>
      </c>
      <c r="F829" s="247" t="s">
        <v>3134</v>
      </c>
      <c r="G829" s="247" t="s">
        <v>3133</v>
      </c>
      <c r="H829" s="476">
        <v>33</v>
      </c>
      <c r="I829" s="209"/>
      <c r="J829" s="475"/>
      <c r="K829" s="249">
        <v>0</v>
      </c>
      <c r="L829" s="210">
        <v>307.91872964762956</v>
      </c>
      <c r="M829" s="210">
        <v>423.0996045</v>
      </c>
      <c r="N829" s="210">
        <v>41.094000000000001</v>
      </c>
      <c r="O829" s="249">
        <v>41.094000000000001</v>
      </c>
      <c r="P829" s="249">
        <v>423.0996045</v>
      </c>
      <c r="Q829" s="249">
        <v>307.91872964762956</v>
      </c>
      <c r="R829" s="249">
        <v>160.59461157999934</v>
      </c>
      <c r="S829" s="249">
        <v>160.59461157999934</v>
      </c>
      <c r="T829" s="249"/>
      <c r="U829" s="179">
        <v>92.11598171359951</v>
      </c>
      <c r="V829" s="179"/>
      <c r="W829" s="179"/>
    </row>
    <row r="830" spans="1:23" x14ac:dyDescent="0.25">
      <c r="A830" s="241"/>
      <c r="B830" s="241"/>
      <c r="C830" s="241"/>
      <c r="D830" s="246"/>
      <c r="E830" s="478" t="s">
        <v>624</v>
      </c>
      <c r="F830" s="247"/>
      <c r="G830" s="247" t="s">
        <v>1980</v>
      </c>
      <c r="H830" s="477"/>
      <c r="I830" s="248"/>
      <c r="J830" s="475"/>
      <c r="K830" s="249">
        <v>0</v>
      </c>
      <c r="L830" s="210">
        <v>307.91872964762956</v>
      </c>
      <c r="M830" s="210">
        <v>423.0996045</v>
      </c>
      <c r="N830" s="210">
        <v>41.094000000000001</v>
      </c>
      <c r="O830" s="249">
        <v>41.094000000000001</v>
      </c>
      <c r="P830" s="249">
        <v>423.0996045</v>
      </c>
      <c r="Q830" s="249">
        <v>307.91872964762956</v>
      </c>
      <c r="R830" s="249">
        <v>160.59461157999934</v>
      </c>
      <c r="S830" s="249">
        <v>160.59461157999934</v>
      </c>
      <c r="T830" s="249"/>
      <c r="U830" s="179">
        <v>92.11598171359951</v>
      </c>
      <c r="V830" s="179"/>
      <c r="W830" s="179"/>
    </row>
    <row r="831" spans="1:23" x14ac:dyDescent="0.25">
      <c r="A831" s="241" t="s">
        <v>3092</v>
      </c>
      <c r="B831" s="241" t="s">
        <v>3239</v>
      </c>
      <c r="C831" s="241" t="s">
        <v>2001</v>
      </c>
      <c r="D831" s="246">
        <v>1606</v>
      </c>
      <c r="E831" s="243" t="s">
        <v>3238</v>
      </c>
      <c r="F831" s="247" t="s">
        <v>1999</v>
      </c>
      <c r="G831" s="247" t="s">
        <v>1998</v>
      </c>
      <c r="H831" s="476"/>
      <c r="I831" s="209"/>
      <c r="J831" s="475"/>
      <c r="K831" s="249">
        <v>0</v>
      </c>
      <c r="L831" s="210">
        <v>307.91872964762956</v>
      </c>
      <c r="M831" s="210">
        <v>423.0996045</v>
      </c>
      <c r="N831" s="210">
        <v>41.094000000000001</v>
      </c>
      <c r="O831" s="249">
        <v>41.094000000000001</v>
      </c>
      <c r="P831" s="249">
        <v>423.0996045</v>
      </c>
      <c r="Q831" s="249">
        <v>307.91872964762956</v>
      </c>
      <c r="R831" s="249">
        <v>160.59461157999934</v>
      </c>
      <c r="S831" s="249">
        <v>160.59461157999934</v>
      </c>
      <c r="T831" s="249"/>
      <c r="U831" s="179">
        <v>92.11598171359951</v>
      </c>
      <c r="V831" s="179"/>
      <c r="W831" s="179"/>
    </row>
    <row r="832" spans="1:23" x14ac:dyDescent="0.25">
      <c r="A832" s="241"/>
      <c r="B832" s="241"/>
      <c r="C832" s="241"/>
      <c r="D832" s="246"/>
      <c r="E832" s="243" t="s">
        <v>624</v>
      </c>
      <c r="F832" s="247"/>
      <c r="G832" s="247" t="s">
        <v>1973</v>
      </c>
      <c r="H832" s="476">
        <v>40</v>
      </c>
      <c r="I832" s="209"/>
      <c r="J832" s="475"/>
      <c r="K832" s="249">
        <v>0.13121600000000003</v>
      </c>
      <c r="L832" s="210">
        <v>307.85312164762956</v>
      </c>
      <c r="M832" s="210">
        <v>423.0996045</v>
      </c>
      <c r="N832" s="210">
        <v>41.094000000000001</v>
      </c>
      <c r="O832" s="249">
        <v>41.094000000000001</v>
      </c>
      <c r="P832" s="249">
        <v>423.0996045</v>
      </c>
      <c r="Q832" s="249">
        <v>307.78751364762957</v>
      </c>
      <c r="R832" s="249">
        <v>160.66021957999934</v>
      </c>
      <c r="S832" s="249">
        <v>160.72582757999933</v>
      </c>
      <c r="T832" s="249"/>
      <c r="U832" s="179">
        <v>92.181589713599507</v>
      </c>
      <c r="V832" s="179"/>
      <c r="W832" s="179"/>
    </row>
    <row r="833" spans="1:23" x14ac:dyDescent="0.2">
      <c r="A833" s="487" t="s">
        <v>3092</v>
      </c>
      <c r="B833" s="487" t="s">
        <v>3237</v>
      </c>
      <c r="C833" s="487" t="s">
        <v>1992</v>
      </c>
      <c r="D833" s="486">
        <v>1608</v>
      </c>
      <c r="E833" s="479" t="s">
        <v>3236</v>
      </c>
      <c r="F833" s="485"/>
      <c r="G833" s="484" t="s">
        <v>1989</v>
      </c>
      <c r="H833" s="483">
        <v>40</v>
      </c>
      <c r="I833" s="479"/>
      <c r="J833" s="482"/>
      <c r="K833" s="481">
        <v>5.7403999999999997E-2</v>
      </c>
      <c r="L833" s="210">
        <v>307.75881164762956</v>
      </c>
      <c r="M833" s="210">
        <v>423.0996045</v>
      </c>
      <c r="N833" s="210">
        <v>41.094000000000001</v>
      </c>
      <c r="O833" s="479">
        <v>41.094000000000001</v>
      </c>
      <c r="P833" s="480">
        <v>423.0996045</v>
      </c>
      <c r="Q833" s="480">
        <v>307.73010964762955</v>
      </c>
      <c r="R833" s="479">
        <v>160.75452957999931</v>
      </c>
      <c r="S833" s="479">
        <v>160.78323157999932</v>
      </c>
      <c r="T833" s="479"/>
      <c r="U833" s="179">
        <v>92.275899713599486</v>
      </c>
      <c r="V833" s="179"/>
      <c r="W833" s="179"/>
    </row>
    <row r="834" spans="1:23" x14ac:dyDescent="0.2">
      <c r="A834" s="487"/>
      <c r="B834" s="487"/>
      <c r="C834" s="487"/>
      <c r="D834" s="486"/>
      <c r="E834" s="487" t="s">
        <v>624</v>
      </c>
      <c r="F834" s="489"/>
      <c r="G834" s="492" t="s">
        <v>2209</v>
      </c>
      <c r="H834" s="483"/>
      <c r="I834" s="479"/>
      <c r="J834" s="482"/>
      <c r="K834" s="481">
        <v>0.19082200000000005</v>
      </c>
      <c r="L834" s="210">
        <v>307.63469864762953</v>
      </c>
      <c r="M834" s="210">
        <v>423.0996045</v>
      </c>
      <c r="N834" s="210">
        <v>41.094000000000001</v>
      </c>
      <c r="O834" s="479">
        <v>41.094000000000001</v>
      </c>
      <c r="P834" s="480">
        <v>423.0996045</v>
      </c>
      <c r="Q834" s="480">
        <v>307.53928764762952</v>
      </c>
      <c r="R834" s="479">
        <v>160.87864257999931</v>
      </c>
      <c r="S834" s="479">
        <v>160.97405357999932</v>
      </c>
      <c r="T834" s="488"/>
      <c r="U834" s="179">
        <v>92.40001271359948</v>
      </c>
      <c r="V834" s="179"/>
      <c r="W834" s="179"/>
    </row>
    <row r="835" spans="1:23" x14ac:dyDescent="0.25">
      <c r="A835" s="487" t="s">
        <v>3092</v>
      </c>
      <c r="B835" s="487" t="s">
        <v>3237</v>
      </c>
      <c r="C835" s="487" t="s">
        <v>2208</v>
      </c>
      <c r="D835" s="486">
        <v>1611</v>
      </c>
      <c r="E835" s="491" t="s">
        <v>3235</v>
      </c>
      <c r="F835" s="489"/>
      <c r="G835" s="489" t="s">
        <v>3083</v>
      </c>
      <c r="H835" s="483">
        <v>34</v>
      </c>
      <c r="I835" s="480"/>
      <c r="J835" s="482"/>
      <c r="K835" s="479">
        <v>0.29817100000000002</v>
      </c>
      <c r="L835" s="210">
        <v>307.39020214762951</v>
      </c>
      <c r="M835" s="210">
        <v>423.0996045</v>
      </c>
      <c r="N835" s="210">
        <v>41.094000000000001</v>
      </c>
      <c r="O835" s="479">
        <v>41.094000000000001</v>
      </c>
      <c r="P835" s="480">
        <v>423.0996045</v>
      </c>
      <c r="Q835" s="480">
        <v>307.2411166476295</v>
      </c>
      <c r="R835" s="479">
        <v>161.12313907999931</v>
      </c>
      <c r="S835" s="479">
        <v>161.27222457999932</v>
      </c>
      <c r="T835" s="479"/>
      <c r="U835" s="179">
        <v>92.644509213599477</v>
      </c>
      <c r="V835" s="179"/>
      <c r="W835" s="179"/>
    </row>
    <row r="836" spans="1:23" x14ac:dyDescent="0.25">
      <c r="A836" s="487"/>
      <c r="B836" s="487"/>
      <c r="C836" s="487"/>
      <c r="D836" s="486"/>
      <c r="E836" s="491" t="s">
        <v>624</v>
      </c>
      <c r="F836" s="489"/>
      <c r="G836" s="489"/>
      <c r="H836" s="483"/>
      <c r="I836" s="480"/>
      <c r="J836" s="482"/>
      <c r="K836" s="479">
        <v>0</v>
      </c>
      <c r="L836" s="210">
        <v>307.2411166476295</v>
      </c>
      <c r="M836" s="210">
        <v>423.0996045</v>
      </c>
      <c r="N836" s="210">
        <v>41.094000000000001</v>
      </c>
      <c r="O836" s="479">
        <v>41.094000000000001</v>
      </c>
      <c r="P836" s="480">
        <v>423.0996045</v>
      </c>
      <c r="Q836" s="480">
        <v>307.2411166476295</v>
      </c>
      <c r="R836" s="479">
        <v>161.27222457999932</v>
      </c>
      <c r="S836" s="479">
        <v>161.27222457999932</v>
      </c>
      <c r="T836" s="479"/>
      <c r="U836" s="179">
        <v>92.793594713599489</v>
      </c>
      <c r="V836" s="179"/>
      <c r="W836" s="179"/>
    </row>
    <row r="837" spans="1:23" x14ac:dyDescent="0.25">
      <c r="A837" s="487" t="s">
        <v>3092</v>
      </c>
      <c r="B837" s="487" t="s">
        <v>3237</v>
      </c>
      <c r="C837" s="487" t="s">
        <v>2185</v>
      </c>
      <c r="D837" s="486">
        <v>1613</v>
      </c>
      <c r="E837" s="491" t="s">
        <v>3234</v>
      </c>
      <c r="F837" s="489"/>
      <c r="G837" s="489" t="s">
        <v>2183</v>
      </c>
      <c r="H837" s="483"/>
      <c r="I837" s="480"/>
      <c r="J837" s="482"/>
      <c r="K837" s="479">
        <v>0</v>
      </c>
      <c r="L837" s="210">
        <v>307.2411166476295</v>
      </c>
      <c r="M837" s="210">
        <v>423.0996045</v>
      </c>
      <c r="N837" s="210">
        <v>41.094000000000001</v>
      </c>
      <c r="O837" s="479">
        <v>41.094000000000001</v>
      </c>
      <c r="P837" s="480">
        <v>423.0996045</v>
      </c>
      <c r="Q837" s="480">
        <v>307.2411166476295</v>
      </c>
      <c r="R837" s="479">
        <v>161.27222457999932</v>
      </c>
      <c r="S837" s="479">
        <v>161.27222457999932</v>
      </c>
      <c r="T837" s="479"/>
      <c r="U837" s="179">
        <v>92.793594713599489</v>
      </c>
      <c r="V837" s="179"/>
      <c r="W837" s="179"/>
    </row>
    <row r="838" spans="1:23" x14ac:dyDescent="0.25">
      <c r="A838" s="487"/>
      <c r="B838" s="487"/>
      <c r="C838" s="487"/>
      <c r="D838" s="486"/>
      <c r="E838" s="491"/>
      <c r="F838" s="489"/>
      <c r="G838" s="489" t="s">
        <v>1973</v>
      </c>
      <c r="H838" s="483">
        <v>40</v>
      </c>
      <c r="I838" s="480"/>
      <c r="J838" s="482"/>
      <c r="K838" s="479">
        <v>9.650984E-2</v>
      </c>
      <c r="L838" s="210">
        <v>307.19286172762952</v>
      </c>
      <c r="M838" s="210">
        <v>423.0996045</v>
      </c>
      <c r="N838" s="210">
        <v>41.094000000000001</v>
      </c>
      <c r="O838" s="479">
        <v>41.094000000000001</v>
      </c>
      <c r="P838" s="480">
        <v>423.0996045</v>
      </c>
      <c r="Q838" s="480">
        <v>307.14460680762949</v>
      </c>
      <c r="R838" s="479">
        <v>161.32047949999932</v>
      </c>
      <c r="S838" s="479">
        <v>161.36873441999933</v>
      </c>
      <c r="T838" s="479"/>
      <c r="U838" s="179">
        <v>92.841849633599494</v>
      </c>
      <c r="V838" s="179"/>
      <c r="W838" s="179"/>
    </row>
    <row r="839" spans="1:23" x14ac:dyDescent="0.25">
      <c r="A839" s="487" t="s">
        <v>3092</v>
      </c>
      <c r="B839" s="487" t="s">
        <v>3237</v>
      </c>
      <c r="C839" s="487" t="s">
        <v>111</v>
      </c>
      <c r="D839" s="486">
        <v>1614</v>
      </c>
      <c r="E839" s="491" t="s">
        <v>309</v>
      </c>
      <c r="F839" s="489" t="s">
        <v>3146</v>
      </c>
      <c r="G839" s="489" t="s">
        <v>3145</v>
      </c>
      <c r="H839" s="483"/>
      <c r="I839" s="480"/>
      <c r="J839" s="482"/>
      <c r="K839" s="479">
        <v>0</v>
      </c>
      <c r="L839" s="210">
        <v>307.14460680762949</v>
      </c>
      <c r="M839" s="210">
        <v>423.0996045</v>
      </c>
      <c r="N839" s="210">
        <v>41.094000000000001</v>
      </c>
      <c r="O839" s="479">
        <v>41.094000000000001</v>
      </c>
      <c r="P839" s="480">
        <v>423.0996045</v>
      </c>
      <c r="Q839" s="480">
        <v>307.14460680762949</v>
      </c>
      <c r="R839" s="479">
        <v>161.36873441999933</v>
      </c>
      <c r="S839" s="479">
        <v>161.36873441999933</v>
      </c>
      <c r="T839" s="479"/>
      <c r="U839" s="179">
        <v>92.8901045535995</v>
      </c>
      <c r="V839" s="179"/>
      <c r="W839" s="179"/>
    </row>
    <row r="840" spans="1:23" x14ac:dyDescent="0.25">
      <c r="A840" s="487"/>
      <c r="B840" s="487"/>
      <c r="C840" s="487"/>
      <c r="D840" s="486"/>
      <c r="E840" s="491"/>
      <c r="F840" s="489"/>
      <c r="G840" s="489" t="s">
        <v>3144</v>
      </c>
      <c r="H840" s="483">
        <v>40</v>
      </c>
      <c r="I840" s="480"/>
      <c r="J840" s="482"/>
      <c r="K840" s="479">
        <v>5.5879999999999999E-2</v>
      </c>
      <c r="L840" s="210">
        <v>307.11666680762949</v>
      </c>
      <c r="M840" s="210">
        <v>423.0996045</v>
      </c>
      <c r="N840" s="210">
        <v>41.094000000000001</v>
      </c>
      <c r="O840" s="479">
        <v>41.094000000000001</v>
      </c>
      <c r="P840" s="480">
        <v>423.0996045</v>
      </c>
      <c r="Q840" s="480">
        <v>307.08872680762948</v>
      </c>
      <c r="R840" s="479">
        <v>161.39667441999933</v>
      </c>
      <c r="S840" s="479">
        <v>161.42461441999933</v>
      </c>
      <c r="T840" s="479"/>
      <c r="U840" s="179">
        <v>92.918044553599501</v>
      </c>
      <c r="V840" s="179"/>
      <c r="W840" s="179"/>
    </row>
    <row r="841" spans="1:23" x14ac:dyDescent="0.25">
      <c r="A841" s="487"/>
      <c r="B841" s="487"/>
      <c r="C841" s="487"/>
      <c r="D841" s="486"/>
      <c r="E841" s="491" t="s">
        <v>624</v>
      </c>
      <c r="F841" s="489"/>
      <c r="G841" s="489" t="s">
        <v>3143</v>
      </c>
      <c r="H841" s="483">
        <v>40</v>
      </c>
      <c r="I841" s="480"/>
      <c r="J841" s="482"/>
      <c r="K841" s="479">
        <v>7.6135999999999981E-2</v>
      </c>
      <c r="L841" s="210">
        <v>307.05065880762947</v>
      </c>
      <c r="M841" s="210">
        <v>423.0996045</v>
      </c>
      <c r="N841" s="210">
        <v>41.094000000000001</v>
      </c>
      <c r="O841" s="479">
        <v>41.094000000000001</v>
      </c>
      <c r="P841" s="480">
        <v>423.0996045</v>
      </c>
      <c r="Q841" s="480">
        <v>307.01259080762946</v>
      </c>
      <c r="R841" s="479">
        <v>161.46268241999931</v>
      </c>
      <c r="S841" s="479">
        <v>161.50075041999932</v>
      </c>
      <c r="T841" s="479"/>
      <c r="U841" s="179">
        <v>92.984052553599483</v>
      </c>
      <c r="V841" s="179"/>
      <c r="W841" s="179"/>
    </row>
    <row r="842" spans="1:23" x14ac:dyDescent="0.25">
      <c r="A842" s="487" t="s">
        <v>3092</v>
      </c>
      <c r="B842" s="487" t="s">
        <v>3237</v>
      </c>
      <c r="C842" s="487" t="s">
        <v>2198</v>
      </c>
      <c r="D842" s="486">
        <v>1618</v>
      </c>
      <c r="E842" s="491" t="s">
        <v>3233</v>
      </c>
      <c r="F842" s="489" t="s">
        <v>2196</v>
      </c>
      <c r="G842" s="489" t="s">
        <v>2195</v>
      </c>
      <c r="H842" s="483">
        <v>40</v>
      </c>
      <c r="I842" s="480"/>
      <c r="J842" s="482"/>
      <c r="K842" s="479">
        <v>0.5</v>
      </c>
      <c r="L842" s="210">
        <v>306.76259080762946</v>
      </c>
      <c r="M842" s="210">
        <v>423.0996045</v>
      </c>
      <c r="N842" s="210">
        <v>41.094000000000001</v>
      </c>
      <c r="O842" s="479">
        <v>41.094000000000001</v>
      </c>
      <c r="P842" s="480">
        <v>423.0996045</v>
      </c>
      <c r="Q842" s="480">
        <v>306.51259080762946</v>
      </c>
      <c r="R842" s="479">
        <v>161.75075041999932</v>
      </c>
      <c r="S842" s="479">
        <v>162.00075041999932</v>
      </c>
      <c r="T842" s="479"/>
      <c r="U842" s="179">
        <v>93.272120553599493</v>
      </c>
      <c r="V842" s="179"/>
      <c r="W842" s="179"/>
    </row>
    <row r="843" spans="1:23" x14ac:dyDescent="0.25">
      <c r="A843" s="487"/>
      <c r="B843" s="487"/>
      <c r="C843" s="487"/>
      <c r="D843" s="486"/>
      <c r="E843" s="491" t="s">
        <v>624</v>
      </c>
      <c r="F843" s="489"/>
      <c r="G843" s="489" t="s">
        <v>3140</v>
      </c>
      <c r="H843" s="483">
        <v>40</v>
      </c>
      <c r="I843" s="480"/>
      <c r="J843" s="482"/>
      <c r="K843" s="479">
        <v>7.6135999999999981E-2</v>
      </c>
      <c r="L843" s="210">
        <v>306.47452280762946</v>
      </c>
      <c r="M843" s="210">
        <v>423.0996045</v>
      </c>
      <c r="N843" s="210">
        <v>41.094000000000001</v>
      </c>
      <c r="O843" s="479">
        <v>41.094000000000001</v>
      </c>
      <c r="P843" s="480">
        <v>423.0996045</v>
      </c>
      <c r="Q843" s="480">
        <v>306.43645480762945</v>
      </c>
      <c r="R843" s="479">
        <v>162.0388184199993</v>
      </c>
      <c r="S843" s="479">
        <v>162.07688641999931</v>
      </c>
      <c r="T843" s="479"/>
      <c r="U843" s="179">
        <v>93.560188553599474</v>
      </c>
      <c r="V843" s="179"/>
      <c r="W843" s="179"/>
    </row>
    <row r="844" spans="1:23" x14ac:dyDescent="0.25">
      <c r="A844" s="487"/>
      <c r="B844" s="487"/>
      <c r="C844" s="487"/>
      <c r="D844" s="486"/>
      <c r="E844" s="491"/>
      <c r="F844" s="489"/>
      <c r="G844" s="489" t="s">
        <v>1973</v>
      </c>
      <c r="H844" s="483"/>
      <c r="I844" s="480"/>
      <c r="J844" s="482"/>
      <c r="K844" s="479">
        <v>9.9516999999999994E-2</v>
      </c>
      <c r="L844" s="210">
        <v>306.38669630762945</v>
      </c>
      <c r="M844" s="210">
        <v>423.0996045</v>
      </c>
      <c r="N844" s="210">
        <v>41.094000000000001</v>
      </c>
      <c r="O844" s="479">
        <v>41.094000000000001</v>
      </c>
      <c r="P844" s="480">
        <v>423.0996045</v>
      </c>
      <c r="Q844" s="480">
        <v>306.33693780762945</v>
      </c>
      <c r="R844" s="479">
        <v>162.12664491999931</v>
      </c>
      <c r="S844" s="479">
        <v>162.1764034199993</v>
      </c>
      <c r="T844" s="479"/>
      <c r="U844" s="179">
        <v>93.64801505359948</v>
      </c>
      <c r="V844" s="179"/>
      <c r="W844" s="179"/>
    </row>
    <row r="845" spans="1:23" x14ac:dyDescent="0.25">
      <c r="A845" s="487" t="s">
        <v>3092</v>
      </c>
      <c r="B845" s="487" t="s">
        <v>3237</v>
      </c>
      <c r="C845" s="487" t="s">
        <v>2205</v>
      </c>
      <c r="D845" s="486">
        <v>1623</v>
      </c>
      <c r="E845" s="491" t="s">
        <v>3232</v>
      </c>
      <c r="F845" s="489"/>
      <c r="G845" s="489" t="s">
        <v>3083</v>
      </c>
      <c r="H845" s="483">
        <v>34</v>
      </c>
      <c r="I845" s="480"/>
      <c r="J845" s="482"/>
      <c r="K845" s="479">
        <v>0.29817100000000002</v>
      </c>
      <c r="L845" s="210">
        <v>306.18785230762944</v>
      </c>
      <c r="M845" s="210">
        <v>423.0996045</v>
      </c>
      <c r="N845" s="210">
        <v>41.094000000000001</v>
      </c>
      <c r="O845" s="479">
        <v>41.094000000000001</v>
      </c>
      <c r="P845" s="480">
        <v>423.0996045</v>
      </c>
      <c r="Q845" s="480">
        <v>306.03876680762943</v>
      </c>
      <c r="R845" s="479">
        <v>162.32548891999929</v>
      </c>
      <c r="S845" s="479">
        <v>162.4745744199993</v>
      </c>
      <c r="T845" s="479"/>
      <c r="U845" s="179">
        <v>93.846859053599459</v>
      </c>
      <c r="V845" s="179"/>
      <c r="W845" s="179"/>
    </row>
    <row r="846" spans="1:23" x14ac:dyDescent="0.25">
      <c r="A846" s="487"/>
      <c r="B846" s="487"/>
      <c r="C846" s="487"/>
      <c r="D846" s="486"/>
      <c r="E846" s="491" t="s">
        <v>624</v>
      </c>
      <c r="F846" s="489"/>
      <c r="G846" s="489"/>
      <c r="H846" s="483"/>
      <c r="I846" s="480"/>
      <c r="J846" s="482"/>
      <c r="K846" s="479">
        <v>0</v>
      </c>
      <c r="L846" s="210">
        <v>306.03876680762943</v>
      </c>
      <c r="M846" s="210">
        <v>423.0996045</v>
      </c>
      <c r="N846" s="210">
        <v>41.094000000000001</v>
      </c>
      <c r="O846" s="479">
        <v>41.094000000000001</v>
      </c>
      <c r="P846" s="480">
        <v>423.0996045</v>
      </c>
      <c r="Q846" s="480">
        <v>306.03876680762943</v>
      </c>
      <c r="R846" s="479">
        <v>162.4745744199993</v>
      </c>
      <c r="S846" s="479">
        <v>162.4745744199993</v>
      </c>
      <c r="T846" s="479"/>
      <c r="U846" s="179">
        <v>93.995944553599472</v>
      </c>
      <c r="V846" s="179"/>
      <c r="W846" s="179"/>
    </row>
    <row r="847" spans="1:23" x14ac:dyDescent="0.25">
      <c r="A847" s="487"/>
      <c r="B847" s="487"/>
      <c r="C847" s="487"/>
      <c r="D847" s="486"/>
      <c r="E847" s="491" t="s">
        <v>624</v>
      </c>
      <c r="F847" s="489"/>
      <c r="G847" s="489"/>
      <c r="H847" s="483"/>
      <c r="I847" s="480"/>
      <c r="J847" s="482"/>
      <c r="K847" s="479">
        <v>0</v>
      </c>
      <c r="L847" s="210">
        <v>306.03876680762943</v>
      </c>
      <c r="M847" s="210">
        <v>423.0996045</v>
      </c>
      <c r="N847" s="210">
        <v>41.094000000000001</v>
      </c>
      <c r="O847" s="479">
        <v>41.094000000000001</v>
      </c>
      <c r="P847" s="480">
        <v>423.0996045</v>
      </c>
      <c r="Q847" s="480">
        <v>306.03876680762943</v>
      </c>
      <c r="R847" s="479">
        <v>162.4745744199993</v>
      </c>
      <c r="S847" s="479">
        <v>162.4745744199993</v>
      </c>
      <c r="T847" s="479"/>
      <c r="U847" s="179">
        <v>93.995944553599472</v>
      </c>
      <c r="V847" s="179"/>
      <c r="W847" s="179"/>
    </row>
    <row r="848" spans="1:23" x14ac:dyDescent="0.25">
      <c r="A848" s="487"/>
      <c r="B848" s="487"/>
      <c r="C848" s="487"/>
      <c r="D848" s="486"/>
      <c r="E848" s="491" t="s">
        <v>624</v>
      </c>
      <c r="F848" s="489"/>
      <c r="G848" s="489" t="s">
        <v>1973</v>
      </c>
      <c r="H848" s="483"/>
      <c r="I848" s="480"/>
      <c r="J848" s="482"/>
      <c r="K848" s="479">
        <v>9.9516999999999994E-2</v>
      </c>
      <c r="L848" s="210">
        <v>305.98900830762943</v>
      </c>
      <c r="M848" s="210">
        <v>423.0996045</v>
      </c>
      <c r="N848" s="210">
        <v>41.094000000000001</v>
      </c>
      <c r="O848" s="479">
        <v>41.094000000000001</v>
      </c>
      <c r="P848" s="480">
        <v>423.0996045</v>
      </c>
      <c r="Q848" s="480">
        <v>305.93924980762944</v>
      </c>
      <c r="R848" s="479">
        <v>162.5243329199993</v>
      </c>
      <c r="S848" s="479">
        <v>162.57409141999929</v>
      </c>
      <c r="T848" s="479"/>
      <c r="U848" s="179">
        <v>94.045703053599468</v>
      </c>
      <c r="V848" s="179"/>
      <c r="W848" s="179"/>
    </row>
    <row r="849" spans="1:23" x14ac:dyDescent="0.25">
      <c r="A849" s="487" t="s">
        <v>3092</v>
      </c>
      <c r="B849" s="487" t="s">
        <v>3237</v>
      </c>
      <c r="C849" s="487" t="s">
        <v>2203</v>
      </c>
      <c r="D849" s="486">
        <v>1627</v>
      </c>
      <c r="E849" s="491" t="s">
        <v>3231</v>
      </c>
      <c r="F849" s="489"/>
      <c r="G849" s="489" t="s">
        <v>3083</v>
      </c>
      <c r="H849" s="483">
        <v>34</v>
      </c>
      <c r="I849" s="480"/>
      <c r="J849" s="482"/>
      <c r="K849" s="479">
        <v>0.29817100000000002</v>
      </c>
      <c r="L849" s="210">
        <v>305.79016430762942</v>
      </c>
      <c r="M849" s="210">
        <v>423.0996045</v>
      </c>
      <c r="N849" s="210">
        <v>41.094000000000001</v>
      </c>
      <c r="O849" s="479">
        <v>41.094000000000001</v>
      </c>
      <c r="P849" s="480">
        <v>423.0996045</v>
      </c>
      <c r="Q849" s="480">
        <v>305.64107880762941</v>
      </c>
      <c r="R849" s="479">
        <v>162.72317691999928</v>
      </c>
      <c r="S849" s="479">
        <v>162.87226241999929</v>
      </c>
      <c r="T849" s="479"/>
      <c r="U849" s="179">
        <v>94.244547053599447</v>
      </c>
      <c r="V849" s="179"/>
      <c r="W849" s="179"/>
    </row>
    <row r="850" spans="1:23" x14ac:dyDescent="0.25">
      <c r="A850" s="487"/>
      <c r="B850" s="487"/>
      <c r="C850" s="487"/>
      <c r="D850" s="486"/>
      <c r="E850" s="491" t="s">
        <v>624</v>
      </c>
      <c r="F850" s="489"/>
      <c r="G850" s="489"/>
      <c r="H850" s="483"/>
      <c r="I850" s="480"/>
      <c r="J850" s="482"/>
      <c r="K850" s="479">
        <v>0</v>
      </c>
      <c r="L850" s="210">
        <v>305.64107880762941</v>
      </c>
      <c r="M850" s="210">
        <v>423.0996045</v>
      </c>
      <c r="N850" s="210">
        <v>41.094000000000001</v>
      </c>
      <c r="O850" s="479">
        <v>41.094000000000001</v>
      </c>
      <c r="P850" s="480">
        <v>423.0996045</v>
      </c>
      <c r="Q850" s="480">
        <v>305.64107880762941</v>
      </c>
      <c r="R850" s="479">
        <v>162.87226241999929</v>
      </c>
      <c r="S850" s="479">
        <v>162.87226241999929</v>
      </c>
      <c r="T850" s="479"/>
      <c r="U850" s="179">
        <v>94.39363255359946</v>
      </c>
      <c r="V850" s="179"/>
      <c r="W850" s="179"/>
    </row>
    <row r="851" spans="1:23" x14ac:dyDescent="0.25">
      <c r="A851" s="487"/>
      <c r="B851" s="487"/>
      <c r="C851" s="487"/>
      <c r="D851" s="486"/>
      <c r="E851" s="491" t="s">
        <v>624</v>
      </c>
      <c r="F851" s="489"/>
      <c r="G851" s="489"/>
      <c r="H851" s="483"/>
      <c r="I851" s="480"/>
      <c r="J851" s="482"/>
      <c r="K851" s="479">
        <v>0</v>
      </c>
      <c r="L851" s="210">
        <v>305.64107880762941</v>
      </c>
      <c r="M851" s="210">
        <v>423.0996045</v>
      </c>
      <c r="N851" s="210">
        <v>41.094000000000001</v>
      </c>
      <c r="O851" s="479">
        <v>41.094000000000001</v>
      </c>
      <c r="P851" s="480">
        <v>423.0996045</v>
      </c>
      <c r="Q851" s="480">
        <v>305.64107880762941</v>
      </c>
      <c r="R851" s="479">
        <v>162.87226241999929</v>
      </c>
      <c r="S851" s="479">
        <v>162.87226241999929</v>
      </c>
      <c r="T851" s="479"/>
      <c r="U851" s="179">
        <v>94.39363255359946</v>
      </c>
      <c r="V851" s="179"/>
      <c r="W851" s="179"/>
    </row>
    <row r="852" spans="1:23" x14ac:dyDescent="0.25">
      <c r="A852" s="487"/>
      <c r="B852" s="487"/>
      <c r="C852" s="487"/>
      <c r="D852" s="486"/>
      <c r="E852" s="491" t="s">
        <v>624</v>
      </c>
      <c r="F852" s="489"/>
      <c r="G852" s="489" t="s">
        <v>1973</v>
      </c>
      <c r="H852" s="483"/>
      <c r="I852" s="480"/>
      <c r="J852" s="482"/>
      <c r="K852" s="479">
        <v>9.9516999999999994E-2</v>
      </c>
      <c r="L852" s="210">
        <v>305.59132030762942</v>
      </c>
      <c r="M852" s="210">
        <v>423.0996045</v>
      </c>
      <c r="N852" s="210">
        <v>41.094000000000001</v>
      </c>
      <c r="O852" s="479">
        <v>41.094000000000001</v>
      </c>
      <c r="P852" s="480">
        <v>423.0996045</v>
      </c>
      <c r="Q852" s="480">
        <v>305.54156180762942</v>
      </c>
      <c r="R852" s="479">
        <v>162.92202091999928</v>
      </c>
      <c r="S852" s="479">
        <v>162.97177941999928</v>
      </c>
      <c r="T852" s="479"/>
      <c r="U852" s="179">
        <v>94.443391053599456</v>
      </c>
      <c r="V852" s="179"/>
      <c r="W852" s="179"/>
    </row>
    <row r="853" spans="1:23" x14ac:dyDescent="0.25">
      <c r="A853" s="487" t="s">
        <v>3092</v>
      </c>
      <c r="B853" s="487" t="s">
        <v>3237</v>
      </c>
      <c r="C853" s="487" t="s">
        <v>2201</v>
      </c>
      <c r="D853" s="486">
        <v>1631</v>
      </c>
      <c r="E853" s="491" t="s">
        <v>3230</v>
      </c>
      <c r="F853" s="489"/>
      <c r="G853" s="489" t="s">
        <v>3083</v>
      </c>
      <c r="H853" s="483">
        <v>34</v>
      </c>
      <c r="I853" s="480"/>
      <c r="J853" s="482"/>
      <c r="K853" s="479">
        <v>0.29817100000000002</v>
      </c>
      <c r="L853" s="210">
        <v>305.39247630762941</v>
      </c>
      <c r="M853" s="210">
        <v>423.0996045</v>
      </c>
      <c r="N853" s="210">
        <v>41.094000000000001</v>
      </c>
      <c r="O853" s="479">
        <v>41.094000000000001</v>
      </c>
      <c r="P853" s="480">
        <v>423.0996045</v>
      </c>
      <c r="Q853" s="480">
        <v>305.2433908076294</v>
      </c>
      <c r="R853" s="479">
        <v>163.12086491999926</v>
      </c>
      <c r="S853" s="479">
        <v>163.26995041999928</v>
      </c>
      <c r="T853" s="479"/>
      <c r="U853" s="179">
        <v>94.642235053599435</v>
      </c>
      <c r="V853" s="179"/>
      <c r="W853" s="179"/>
    </row>
    <row r="854" spans="1:23" x14ac:dyDescent="0.25">
      <c r="A854" s="487"/>
      <c r="B854" s="487"/>
      <c r="C854" s="487"/>
      <c r="D854" s="486"/>
      <c r="E854" s="491" t="s">
        <v>624</v>
      </c>
      <c r="F854" s="489"/>
      <c r="G854" s="489"/>
      <c r="H854" s="483"/>
      <c r="I854" s="480"/>
      <c r="J854" s="482"/>
      <c r="K854" s="479">
        <v>0</v>
      </c>
      <c r="L854" s="210">
        <v>305.2433908076294</v>
      </c>
      <c r="M854" s="210">
        <v>423.0996045</v>
      </c>
      <c r="N854" s="210">
        <v>41.094000000000001</v>
      </c>
      <c r="O854" s="479">
        <v>41.094000000000001</v>
      </c>
      <c r="P854" s="480">
        <v>423.0996045</v>
      </c>
      <c r="Q854" s="480">
        <v>305.2433908076294</v>
      </c>
      <c r="R854" s="479">
        <v>163.26995041999928</v>
      </c>
      <c r="S854" s="479">
        <v>163.26995041999928</v>
      </c>
      <c r="T854" s="479"/>
      <c r="U854" s="179">
        <v>94.791320553599448</v>
      </c>
      <c r="V854" s="179"/>
      <c r="W854" s="179"/>
    </row>
    <row r="855" spans="1:23" x14ac:dyDescent="0.25">
      <c r="A855" s="487" t="s">
        <v>3092</v>
      </c>
      <c r="B855" s="487" t="s">
        <v>3237</v>
      </c>
      <c r="C855" s="487" t="s">
        <v>2185</v>
      </c>
      <c r="D855" s="486">
        <v>1633</v>
      </c>
      <c r="E855" s="491" t="s">
        <v>3229</v>
      </c>
      <c r="F855" s="489"/>
      <c r="G855" s="489" t="s">
        <v>2183</v>
      </c>
      <c r="H855" s="483"/>
      <c r="I855" s="480"/>
      <c r="J855" s="482"/>
      <c r="K855" s="479">
        <v>0</v>
      </c>
      <c r="L855" s="210">
        <v>305.2433908076294</v>
      </c>
      <c r="M855" s="210">
        <v>423.0996045</v>
      </c>
      <c r="N855" s="210">
        <v>41.094000000000001</v>
      </c>
      <c r="O855" s="479">
        <v>41.094000000000001</v>
      </c>
      <c r="P855" s="480">
        <v>423.0996045</v>
      </c>
      <c r="Q855" s="480">
        <v>305.2433908076294</v>
      </c>
      <c r="R855" s="479">
        <v>163.26995041999928</v>
      </c>
      <c r="S855" s="479">
        <v>163.26995041999928</v>
      </c>
      <c r="T855" s="479"/>
      <c r="U855" s="179">
        <v>94.791320553599448</v>
      </c>
      <c r="V855" s="179"/>
      <c r="W855" s="179"/>
    </row>
    <row r="856" spans="1:23" x14ac:dyDescent="0.25">
      <c r="A856" s="487"/>
      <c r="B856" s="487"/>
      <c r="C856" s="487"/>
      <c r="D856" s="486"/>
      <c r="E856" s="491"/>
      <c r="F856" s="489"/>
      <c r="G856" s="489" t="s">
        <v>1973</v>
      </c>
      <c r="H856" s="483"/>
      <c r="I856" s="480"/>
      <c r="J856" s="482"/>
      <c r="K856" s="479">
        <v>9.650984E-2</v>
      </c>
      <c r="L856" s="210">
        <v>305.19513588762936</v>
      </c>
      <c r="M856" s="210">
        <v>423.0996045</v>
      </c>
      <c r="N856" s="210">
        <v>41.094000000000001</v>
      </c>
      <c r="O856" s="479">
        <v>41.094000000000001</v>
      </c>
      <c r="P856" s="480">
        <v>423.0996045</v>
      </c>
      <c r="Q856" s="480">
        <v>305.14688096762939</v>
      </c>
      <c r="R856" s="479">
        <v>163.31820533999928</v>
      </c>
      <c r="S856" s="479">
        <v>163.36646025999929</v>
      </c>
      <c r="T856" s="479"/>
      <c r="U856" s="179">
        <v>94.839575473599453</v>
      </c>
      <c r="V856" s="179"/>
      <c r="W856" s="179"/>
    </row>
    <row r="857" spans="1:23" x14ac:dyDescent="0.25">
      <c r="A857" s="487" t="s">
        <v>3092</v>
      </c>
      <c r="B857" s="487" t="s">
        <v>3237</v>
      </c>
      <c r="C857" s="487" t="s">
        <v>111</v>
      </c>
      <c r="D857" s="486">
        <v>1634</v>
      </c>
      <c r="E857" s="491" t="s">
        <v>315</v>
      </c>
      <c r="F857" s="489" t="s">
        <v>3146</v>
      </c>
      <c r="G857" s="489" t="s">
        <v>3145</v>
      </c>
      <c r="H857" s="483">
        <v>40</v>
      </c>
      <c r="I857" s="480"/>
      <c r="J857" s="482"/>
      <c r="K857" s="479">
        <v>0</v>
      </c>
      <c r="L857" s="210">
        <v>305.14688096762939</v>
      </c>
      <c r="M857" s="210">
        <v>423.0996045</v>
      </c>
      <c r="N857" s="210">
        <v>41.094000000000001</v>
      </c>
      <c r="O857" s="479">
        <v>41.094000000000001</v>
      </c>
      <c r="P857" s="480">
        <v>423.0996045</v>
      </c>
      <c r="Q857" s="480">
        <v>305.14688096762939</v>
      </c>
      <c r="R857" s="479">
        <v>163.36646025999929</v>
      </c>
      <c r="S857" s="479">
        <v>163.36646025999929</v>
      </c>
      <c r="T857" s="479"/>
      <c r="U857" s="179">
        <v>94.887830393599458</v>
      </c>
      <c r="V857" s="179"/>
      <c r="W857" s="179"/>
    </row>
    <row r="858" spans="1:23" x14ac:dyDescent="0.25">
      <c r="A858" s="487"/>
      <c r="B858" s="487"/>
      <c r="C858" s="487"/>
      <c r="D858" s="486"/>
      <c r="E858" s="491"/>
      <c r="F858" s="489"/>
      <c r="G858" s="489" t="s">
        <v>3144</v>
      </c>
      <c r="H858" s="483"/>
      <c r="I858" s="480"/>
      <c r="J858" s="482"/>
      <c r="K858" s="479">
        <v>5.5879999999999999E-2</v>
      </c>
      <c r="L858" s="210">
        <v>305.11894096762938</v>
      </c>
      <c r="M858" s="210">
        <v>423.0996045</v>
      </c>
      <c r="N858" s="210">
        <v>41.094000000000001</v>
      </c>
      <c r="O858" s="479">
        <v>41.094000000000001</v>
      </c>
      <c r="P858" s="480">
        <v>423.0996045</v>
      </c>
      <c r="Q858" s="480">
        <v>305.09100096762938</v>
      </c>
      <c r="R858" s="479">
        <v>163.39440025999929</v>
      </c>
      <c r="S858" s="479">
        <v>163.42234025999929</v>
      </c>
      <c r="T858" s="479"/>
      <c r="U858" s="179">
        <v>94.915770393599459</v>
      </c>
      <c r="V858" s="179"/>
      <c r="W858" s="179"/>
    </row>
    <row r="859" spans="1:23" x14ac:dyDescent="0.25">
      <c r="A859" s="487"/>
      <c r="B859" s="487"/>
      <c r="C859" s="487"/>
      <c r="D859" s="486"/>
      <c r="E859" s="491" t="s">
        <v>624</v>
      </c>
      <c r="F859" s="489"/>
      <c r="G859" s="489" t="s">
        <v>3143</v>
      </c>
      <c r="H859" s="483">
        <v>40</v>
      </c>
      <c r="I859" s="480"/>
      <c r="J859" s="482"/>
      <c r="K859" s="479">
        <v>7.6135999999999981E-2</v>
      </c>
      <c r="L859" s="210">
        <v>305.05293296762937</v>
      </c>
      <c r="M859" s="210">
        <v>423.0996045</v>
      </c>
      <c r="N859" s="210">
        <v>41.094000000000001</v>
      </c>
      <c r="O859" s="479">
        <v>41.094000000000001</v>
      </c>
      <c r="P859" s="480">
        <v>423.0996045</v>
      </c>
      <c r="Q859" s="480">
        <v>305.01486496762936</v>
      </c>
      <c r="R859" s="479">
        <v>163.46040825999927</v>
      </c>
      <c r="S859" s="479">
        <v>163.49847625999928</v>
      </c>
      <c r="T859" s="479"/>
      <c r="U859" s="179">
        <v>94.981778393599441</v>
      </c>
      <c r="V859" s="179"/>
      <c r="W859" s="179"/>
    </row>
    <row r="860" spans="1:23" x14ac:dyDescent="0.25">
      <c r="A860" s="487" t="s">
        <v>3092</v>
      </c>
      <c r="B860" s="487" t="s">
        <v>3237</v>
      </c>
      <c r="C860" s="487" t="s">
        <v>3152</v>
      </c>
      <c r="D860" s="486">
        <v>1637</v>
      </c>
      <c r="E860" s="491" t="s">
        <v>3228</v>
      </c>
      <c r="F860" s="489" t="s">
        <v>2196</v>
      </c>
      <c r="G860" s="489" t="s">
        <v>2195</v>
      </c>
      <c r="H860" s="483">
        <v>40</v>
      </c>
      <c r="I860" s="480"/>
      <c r="J860" s="482"/>
      <c r="K860" s="479">
        <v>0.5</v>
      </c>
      <c r="L860" s="210">
        <v>304.76486496762936</v>
      </c>
      <c r="M860" s="210">
        <v>423.0996045</v>
      </c>
      <c r="N860" s="210">
        <v>41.094000000000001</v>
      </c>
      <c r="O860" s="479">
        <v>41.094000000000001</v>
      </c>
      <c r="P860" s="480">
        <v>423.0996045</v>
      </c>
      <c r="Q860" s="480">
        <v>304.51486496762936</v>
      </c>
      <c r="R860" s="479">
        <v>163.74847625999928</v>
      </c>
      <c r="S860" s="479">
        <v>163.99847625999928</v>
      </c>
      <c r="T860" s="479"/>
      <c r="U860" s="179">
        <v>95.269846393599451</v>
      </c>
      <c r="V860" s="179"/>
      <c r="W860" s="179"/>
    </row>
    <row r="861" spans="1:23" x14ac:dyDescent="0.25">
      <c r="A861" s="487"/>
      <c r="B861" s="487"/>
      <c r="C861" s="487"/>
      <c r="D861" s="486"/>
      <c r="E861" s="491" t="s">
        <v>624</v>
      </c>
      <c r="F861" s="489"/>
      <c r="G861" s="489" t="s">
        <v>3140</v>
      </c>
      <c r="H861" s="483">
        <v>40</v>
      </c>
      <c r="I861" s="480"/>
      <c r="J861" s="482"/>
      <c r="K861" s="479">
        <v>7.6135999999999981E-2</v>
      </c>
      <c r="L861" s="210">
        <v>304.47679696762935</v>
      </c>
      <c r="M861" s="210">
        <v>423.0996045</v>
      </c>
      <c r="N861" s="210">
        <v>41.094000000000001</v>
      </c>
      <c r="O861" s="479">
        <v>41.094000000000001</v>
      </c>
      <c r="P861" s="480">
        <v>423.0996045</v>
      </c>
      <c r="Q861" s="480">
        <v>304.43872896762934</v>
      </c>
      <c r="R861" s="479">
        <v>164.03654425999926</v>
      </c>
      <c r="S861" s="479">
        <v>164.07461225999927</v>
      </c>
      <c r="T861" s="479"/>
      <c r="U861" s="179">
        <v>95.557914393599432</v>
      </c>
      <c r="V861" s="179"/>
      <c r="W861" s="179"/>
    </row>
    <row r="862" spans="1:23" x14ac:dyDescent="0.25">
      <c r="A862" s="487"/>
      <c r="B862" s="487"/>
      <c r="C862" s="487"/>
      <c r="D862" s="486"/>
      <c r="E862" s="491"/>
      <c r="F862" s="489"/>
      <c r="G862" s="489" t="s">
        <v>1973</v>
      </c>
      <c r="H862" s="483"/>
      <c r="I862" s="480"/>
      <c r="J862" s="482"/>
      <c r="K862" s="479">
        <v>9.9516999999999994E-2</v>
      </c>
      <c r="L862" s="210">
        <v>304.38897046762935</v>
      </c>
      <c r="M862" s="210">
        <v>423.0996045</v>
      </c>
      <c r="N862" s="210">
        <v>41.094000000000001</v>
      </c>
      <c r="O862" s="479">
        <v>41.094000000000001</v>
      </c>
      <c r="P862" s="480">
        <v>423.0996045</v>
      </c>
      <c r="Q862" s="480">
        <v>304.33921196762935</v>
      </c>
      <c r="R862" s="479">
        <v>164.12437075999927</v>
      </c>
      <c r="S862" s="479">
        <v>164.17412925999926</v>
      </c>
      <c r="T862" s="479"/>
      <c r="U862" s="179">
        <v>95.645740893599438</v>
      </c>
      <c r="V862" s="179"/>
      <c r="W862" s="179"/>
    </row>
    <row r="863" spans="1:23" x14ac:dyDescent="0.25">
      <c r="A863" s="487" t="s">
        <v>3092</v>
      </c>
      <c r="B863" s="487" t="s">
        <v>3237</v>
      </c>
      <c r="C863" s="487" t="s">
        <v>2194</v>
      </c>
      <c r="D863" s="486">
        <v>1643</v>
      </c>
      <c r="E863" s="491" t="s">
        <v>3227</v>
      </c>
      <c r="F863" s="489"/>
      <c r="G863" s="489" t="s">
        <v>3083</v>
      </c>
      <c r="H863" s="483">
        <v>34</v>
      </c>
      <c r="I863" s="480"/>
      <c r="J863" s="482"/>
      <c r="K863" s="479">
        <v>0.29817100000000002</v>
      </c>
      <c r="L863" s="210">
        <v>304.19012646762934</v>
      </c>
      <c r="M863" s="210">
        <v>423.0996045</v>
      </c>
      <c r="N863" s="210">
        <v>41.094000000000001</v>
      </c>
      <c r="O863" s="479">
        <v>41.094000000000001</v>
      </c>
      <c r="P863" s="480">
        <v>423.0996045</v>
      </c>
      <c r="Q863" s="480">
        <v>304.04104096762933</v>
      </c>
      <c r="R863" s="479">
        <v>164.32321475999925</v>
      </c>
      <c r="S863" s="479">
        <v>164.47230025999926</v>
      </c>
      <c r="T863" s="479"/>
      <c r="U863" s="179">
        <v>95.844584893599418</v>
      </c>
      <c r="V863" s="179"/>
      <c r="W863" s="179"/>
    </row>
    <row r="864" spans="1:23" x14ac:dyDescent="0.25">
      <c r="A864" s="487"/>
      <c r="B864" s="487"/>
      <c r="C864" s="487"/>
      <c r="D864" s="486"/>
      <c r="E864" s="491" t="s">
        <v>624</v>
      </c>
      <c r="F864" s="489"/>
      <c r="G864" s="489"/>
      <c r="H864" s="483"/>
      <c r="I864" s="480"/>
      <c r="J864" s="482"/>
      <c r="K864" s="479">
        <v>0</v>
      </c>
      <c r="L864" s="210">
        <v>304.04104096762933</v>
      </c>
      <c r="M864" s="210">
        <v>423.0996045</v>
      </c>
      <c r="N864" s="210">
        <v>41.094000000000001</v>
      </c>
      <c r="O864" s="479">
        <v>41.094000000000001</v>
      </c>
      <c r="P864" s="480">
        <v>423.0996045</v>
      </c>
      <c r="Q864" s="480">
        <v>304.04104096762933</v>
      </c>
      <c r="R864" s="479">
        <v>164.47230025999926</v>
      </c>
      <c r="S864" s="479">
        <v>164.47230025999926</v>
      </c>
      <c r="T864" s="479"/>
      <c r="U864" s="179">
        <v>95.99367039359943</v>
      </c>
      <c r="V864" s="179"/>
      <c r="W864" s="179"/>
    </row>
    <row r="865" spans="1:23" x14ac:dyDescent="0.25">
      <c r="A865" s="487"/>
      <c r="B865" s="487"/>
      <c r="C865" s="487"/>
      <c r="D865" s="486"/>
      <c r="E865" s="491" t="s">
        <v>624</v>
      </c>
      <c r="F865" s="489"/>
      <c r="G865" s="489"/>
      <c r="H865" s="483"/>
      <c r="I865" s="480"/>
      <c r="J865" s="482"/>
      <c r="K865" s="479">
        <v>0</v>
      </c>
      <c r="L865" s="210">
        <v>304.04104096762933</v>
      </c>
      <c r="M865" s="210">
        <v>423.0996045</v>
      </c>
      <c r="N865" s="210">
        <v>41.094000000000001</v>
      </c>
      <c r="O865" s="479">
        <v>41.094000000000001</v>
      </c>
      <c r="P865" s="480">
        <v>423.0996045</v>
      </c>
      <c r="Q865" s="480">
        <v>304.04104096762933</v>
      </c>
      <c r="R865" s="479">
        <v>164.47230025999926</v>
      </c>
      <c r="S865" s="479">
        <v>164.47230025999926</v>
      </c>
      <c r="T865" s="479"/>
      <c r="U865" s="179">
        <v>95.99367039359943</v>
      </c>
      <c r="V865" s="179"/>
      <c r="W865" s="179"/>
    </row>
    <row r="866" spans="1:23" x14ac:dyDescent="0.25">
      <c r="A866" s="487"/>
      <c r="B866" s="487"/>
      <c r="C866" s="487"/>
      <c r="D866" s="486"/>
      <c r="E866" s="491" t="s">
        <v>624</v>
      </c>
      <c r="F866" s="489"/>
      <c r="G866" s="489" t="s">
        <v>1973</v>
      </c>
      <c r="H866" s="483"/>
      <c r="I866" s="480"/>
      <c r="J866" s="482"/>
      <c r="K866" s="479">
        <v>9.9516999999999994E-2</v>
      </c>
      <c r="L866" s="210">
        <v>303.99128246762933</v>
      </c>
      <c r="M866" s="210">
        <v>423.0996045</v>
      </c>
      <c r="N866" s="210">
        <v>41.094000000000001</v>
      </c>
      <c r="O866" s="479">
        <v>41.094000000000001</v>
      </c>
      <c r="P866" s="480">
        <v>423.0996045</v>
      </c>
      <c r="Q866" s="480">
        <v>303.94152396762934</v>
      </c>
      <c r="R866" s="479">
        <v>164.52205875999925</v>
      </c>
      <c r="S866" s="479">
        <v>164.57181725999925</v>
      </c>
      <c r="T866" s="479"/>
      <c r="U866" s="179">
        <v>96.043428893599426</v>
      </c>
      <c r="V866" s="179"/>
      <c r="W866" s="179"/>
    </row>
    <row r="867" spans="1:23" x14ac:dyDescent="0.25">
      <c r="A867" s="487" t="s">
        <v>3092</v>
      </c>
      <c r="B867" s="487" t="s">
        <v>3237</v>
      </c>
      <c r="C867" s="487" t="s">
        <v>2192</v>
      </c>
      <c r="D867" s="486">
        <v>1647</v>
      </c>
      <c r="E867" s="491" t="s">
        <v>3226</v>
      </c>
      <c r="F867" s="489"/>
      <c r="G867" s="489" t="s">
        <v>3083</v>
      </c>
      <c r="H867" s="483">
        <v>34</v>
      </c>
      <c r="I867" s="480"/>
      <c r="J867" s="482"/>
      <c r="K867" s="479">
        <v>0.29817100000000002</v>
      </c>
      <c r="L867" s="210">
        <v>303.79243846762932</v>
      </c>
      <c r="M867" s="210">
        <v>423.0996045</v>
      </c>
      <c r="N867" s="210">
        <v>41.094000000000001</v>
      </c>
      <c r="O867" s="479">
        <v>41.094000000000001</v>
      </c>
      <c r="P867" s="480">
        <v>423.0996045</v>
      </c>
      <c r="Q867" s="480">
        <v>303.64335296762931</v>
      </c>
      <c r="R867" s="479">
        <v>164.72090275999923</v>
      </c>
      <c r="S867" s="479">
        <v>164.86998825999925</v>
      </c>
      <c r="T867" s="479"/>
      <c r="U867" s="179">
        <v>96.242272893599406</v>
      </c>
      <c r="V867" s="179"/>
      <c r="W867" s="179"/>
    </row>
    <row r="868" spans="1:23" x14ac:dyDescent="0.25">
      <c r="A868" s="487"/>
      <c r="B868" s="487"/>
      <c r="C868" s="487"/>
      <c r="D868" s="486"/>
      <c r="E868" s="491" t="s">
        <v>624</v>
      </c>
      <c r="F868" s="489"/>
      <c r="G868" s="489"/>
      <c r="H868" s="483"/>
      <c r="I868" s="480"/>
      <c r="J868" s="482"/>
      <c r="K868" s="479">
        <v>0</v>
      </c>
      <c r="L868" s="210">
        <v>303.64335296762931</v>
      </c>
      <c r="M868" s="210">
        <v>423.0996045</v>
      </c>
      <c r="N868" s="210">
        <v>41.094000000000001</v>
      </c>
      <c r="O868" s="479">
        <v>41.094000000000001</v>
      </c>
      <c r="P868" s="480">
        <v>423.0996045</v>
      </c>
      <c r="Q868" s="480">
        <v>303.64335296762931</v>
      </c>
      <c r="R868" s="479">
        <v>164.86998825999925</v>
      </c>
      <c r="S868" s="479">
        <v>164.86998825999925</v>
      </c>
      <c r="T868" s="479"/>
      <c r="U868" s="179">
        <v>96.391358393599418</v>
      </c>
      <c r="V868" s="179"/>
      <c r="W868" s="179"/>
    </row>
    <row r="869" spans="1:23" x14ac:dyDescent="0.25">
      <c r="A869" s="487"/>
      <c r="B869" s="487"/>
      <c r="C869" s="487"/>
      <c r="D869" s="486"/>
      <c r="E869" s="491" t="s">
        <v>624</v>
      </c>
      <c r="F869" s="489"/>
      <c r="G869" s="489"/>
      <c r="H869" s="483"/>
      <c r="I869" s="480"/>
      <c r="J869" s="482"/>
      <c r="K869" s="479">
        <v>0</v>
      </c>
      <c r="L869" s="210">
        <v>303.64335296762931</v>
      </c>
      <c r="M869" s="210">
        <v>423.0996045</v>
      </c>
      <c r="N869" s="210">
        <v>41.094000000000001</v>
      </c>
      <c r="O869" s="479">
        <v>41.094000000000001</v>
      </c>
      <c r="P869" s="480">
        <v>423.0996045</v>
      </c>
      <c r="Q869" s="480">
        <v>303.64335296762931</v>
      </c>
      <c r="R869" s="479">
        <v>164.86998825999925</v>
      </c>
      <c r="S869" s="479">
        <v>164.86998825999925</v>
      </c>
      <c r="T869" s="479"/>
      <c r="U869" s="179">
        <v>96.391358393599418</v>
      </c>
      <c r="V869" s="179"/>
      <c r="W869" s="179"/>
    </row>
    <row r="870" spans="1:23" x14ac:dyDescent="0.25">
      <c r="A870" s="487"/>
      <c r="B870" s="487"/>
      <c r="C870" s="487"/>
      <c r="D870" s="486"/>
      <c r="E870" s="491" t="s">
        <v>624</v>
      </c>
      <c r="F870" s="489"/>
      <c r="G870" s="489" t="s">
        <v>1973</v>
      </c>
      <c r="H870" s="483"/>
      <c r="I870" s="480"/>
      <c r="J870" s="482"/>
      <c r="K870" s="479">
        <v>9.9516999999999994E-2</v>
      </c>
      <c r="L870" s="210">
        <v>303.59359446762932</v>
      </c>
      <c r="M870" s="210">
        <v>423.0996045</v>
      </c>
      <c r="N870" s="210">
        <v>41.094000000000001</v>
      </c>
      <c r="O870" s="479">
        <v>41.094000000000001</v>
      </c>
      <c r="P870" s="480">
        <v>423.0996045</v>
      </c>
      <c r="Q870" s="480">
        <v>303.54383596762932</v>
      </c>
      <c r="R870" s="479">
        <v>164.91974675999924</v>
      </c>
      <c r="S870" s="479">
        <v>164.96950525999924</v>
      </c>
      <c r="T870" s="479"/>
      <c r="U870" s="179">
        <v>96.441116893599414</v>
      </c>
      <c r="V870" s="179"/>
      <c r="W870" s="179"/>
    </row>
    <row r="871" spans="1:23" x14ac:dyDescent="0.25">
      <c r="A871" s="487" t="s">
        <v>3092</v>
      </c>
      <c r="B871" s="487" t="s">
        <v>3237</v>
      </c>
      <c r="C871" s="487" t="s">
        <v>2190</v>
      </c>
      <c r="D871" s="486">
        <v>1651</v>
      </c>
      <c r="E871" s="491" t="s">
        <v>3225</v>
      </c>
      <c r="F871" s="489"/>
      <c r="G871" s="489" t="s">
        <v>3083</v>
      </c>
      <c r="H871" s="483">
        <v>34</v>
      </c>
      <c r="I871" s="480"/>
      <c r="J871" s="482"/>
      <c r="K871" s="479">
        <v>0.29817100000000002</v>
      </c>
      <c r="L871" s="210">
        <v>303.39475046762931</v>
      </c>
      <c r="M871" s="210">
        <v>423.0996045</v>
      </c>
      <c r="N871" s="210">
        <v>41.094000000000001</v>
      </c>
      <c r="O871" s="479">
        <v>41.094000000000001</v>
      </c>
      <c r="P871" s="480">
        <v>423.0996045</v>
      </c>
      <c r="Q871" s="480">
        <v>303.2456649676293</v>
      </c>
      <c r="R871" s="479">
        <v>165.11859075999922</v>
      </c>
      <c r="S871" s="479">
        <v>165.26767625999923</v>
      </c>
      <c r="T871" s="479"/>
      <c r="U871" s="179">
        <v>96.639960893599394</v>
      </c>
      <c r="V871" s="179"/>
      <c r="W871" s="179"/>
    </row>
    <row r="872" spans="1:23" x14ac:dyDescent="0.25">
      <c r="A872" s="487"/>
      <c r="B872" s="487"/>
      <c r="C872" s="487"/>
      <c r="D872" s="486"/>
      <c r="E872" s="491" t="s">
        <v>624</v>
      </c>
      <c r="F872" s="489"/>
      <c r="G872" s="489"/>
      <c r="H872" s="483"/>
      <c r="I872" s="480"/>
      <c r="J872" s="482"/>
      <c r="K872" s="479">
        <v>0</v>
      </c>
      <c r="L872" s="210">
        <v>303.2456649676293</v>
      </c>
      <c r="M872" s="210">
        <v>423.0996045</v>
      </c>
      <c r="N872" s="210">
        <v>41.094000000000001</v>
      </c>
      <c r="O872" s="479">
        <v>41.094000000000001</v>
      </c>
      <c r="P872" s="480">
        <v>423.0996045</v>
      </c>
      <c r="Q872" s="480">
        <v>303.2456649676293</v>
      </c>
      <c r="R872" s="479">
        <v>165.26767625999923</v>
      </c>
      <c r="S872" s="479">
        <v>165.26767625999923</v>
      </c>
      <c r="T872" s="479"/>
      <c r="U872" s="179">
        <v>96.789046393599406</v>
      </c>
      <c r="V872" s="179"/>
      <c r="W872" s="179"/>
    </row>
    <row r="873" spans="1:23" x14ac:dyDescent="0.25">
      <c r="A873" s="487" t="s">
        <v>3092</v>
      </c>
      <c r="B873" s="487" t="s">
        <v>3237</v>
      </c>
      <c r="C873" s="487" t="s">
        <v>2185</v>
      </c>
      <c r="D873" s="486">
        <v>1653</v>
      </c>
      <c r="E873" s="491" t="s">
        <v>3224</v>
      </c>
      <c r="F873" s="489"/>
      <c r="G873" s="489" t="s">
        <v>2183</v>
      </c>
      <c r="H873" s="483"/>
      <c r="I873" s="480"/>
      <c r="J873" s="482"/>
      <c r="K873" s="479">
        <v>0</v>
      </c>
      <c r="L873" s="210">
        <v>303.2456649676293</v>
      </c>
      <c r="M873" s="210">
        <v>423.0996045</v>
      </c>
      <c r="N873" s="210">
        <v>41.094000000000001</v>
      </c>
      <c r="O873" s="479">
        <v>41.094000000000001</v>
      </c>
      <c r="P873" s="480">
        <v>423.0996045</v>
      </c>
      <c r="Q873" s="480">
        <v>303.2456649676293</v>
      </c>
      <c r="R873" s="479">
        <v>165.26767625999923</v>
      </c>
      <c r="S873" s="479">
        <v>165.26767625999923</v>
      </c>
      <c r="T873" s="479"/>
      <c r="U873" s="179">
        <v>96.789046393599406</v>
      </c>
      <c r="V873" s="179"/>
      <c r="W873" s="179"/>
    </row>
    <row r="874" spans="1:23" x14ac:dyDescent="0.25">
      <c r="A874" s="487"/>
      <c r="B874" s="487"/>
      <c r="C874" s="487"/>
      <c r="D874" s="486"/>
      <c r="E874" s="491"/>
      <c r="F874" s="489"/>
      <c r="G874" s="489" t="s">
        <v>1973</v>
      </c>
      <c r="H874" s="483"/>
      <c r="I874" s="480"/>
      <c r="J874" s="482"/>
      <c r="K874" s="479">
        <v>9.650984E-2</v>
      </c>
      <c r="L874" s="210">
        <v>303.19741004762932</v>
      </c>
      <c r="M874" s="210">
        <v>423.0996045</v>
      </c>
      <c r="N874" s="210">
        <v>41.094000000000001</v>
      </c>
      <c r="O874" s="479">
        <v>41.094000000000001</v>
      </c>
      <c r="P874" s="480">
        <v>423.0996045</v>
      </c>
      <c r="Q874" s="480">
        <v>303.14915512762929</v>
      </c>
      <c r="R874" s="479">
        <v>165.31593117999924</v>
      </c>
      <c r="S874" s="479">
        <v>165.36418609999924</v>
      </c>
      <c r="T874" s="479"/>
      <c r="U874" s="179">
        <v>96.837301313599411</v>
      </c>
      <c r="V874" s="179"/>
      <c r="W874" s="179"/>
    </row>
    <row r="875" spans="1:23" x14ac:dyDescent="0.25">
      <c r="A875" s="487" t="s">
        <v>3092</v>
      </c>
      <c r="B875" s="487" t="s">
        <v>3237</v>
      </c>
      <c r="C875" s="487" t="s">
        <v>111</v>
      </c>
      <c r="D875" s="486">
        <v>1654</v>
      </c>
      <c r="E875" s="491" t="s">
        <v>316</v>
      </c>
      <c r="F875" s="489" t="s">
        <v>3146</v>
      </c>
      <c r="G875" s="489" t="s">
        <v>3145</v>
      </c>
      <c r="H875" s="483">
        <v>40</v>
      </c>
      <c r="I875" s="480"/>
      <c r="J875" s="482"/>
      <c r="K875" s="479">
        <v>0</v>
      </c>
      <c r="L875" s="210">
        <v>303.14915512762929</v>
      </c>
      <c r="M875" s="210">
        <v>423.0996045</v>
      </c>
      <c r="N875" s="210">
        <v>41.094000000000001</v>
      </c>
      <c r="O875" s="479">
        <v>41.094000000000001</v>
      </c>
      <c r="P875" s="480">
        <v>423.0996045</v>
      </c>
      <c r="Q875" s="480">
        <v>303.14915512762929</v>
      </c>
      <c r="R875" s="479">
        <v>165.36418609999924</v>
      </c>
      <c r="S875" s="479">
        <v>165.36418609999924</v>
      </c>
      <c r="T875" s="479"/>
      <c r="U875" s="179">
        <v>96.885556233599416</v>
      </c>
      <c r="V875" s="179"/>
      <c r="W875" s="179"/>
    </row>
    <row r="876" spans="1:23" x14ac:dyDescent="0.25">
      <c r="A876" s="487"/>
      <c r="B876" s="487"/>
      <c r="C876" s="487"/>
      <c r="D876" s="486"/>
      <c r="E876" s="491"/>
      <c r="F876" s="489"/>
      <c r="G876" s="489" t="s">
        <v>3144</v>
      </c>
      <c r="H876" s="483"/>
      <c r="I876" s="480"/>
      <c r="J876" s="482"/>
      <c r="K876" s="479">
        <v>5.5879999999999999E-2</v>
      </c>
      <c r="L876" s="210">
        <v>303.12121512762928</v>
      </c>
      <c r="M876" s="210">
        <v>423.0996045</v>
      </c>
      <c r="N876" s="210">
        <v>41.094000000000001</v>
      </c>
      <c r="O876" s="479">
        <v>41.094000000000001</v>
      </c>
      <c r="P876" s="480">
        <v>423.0996045</v>
      </c>
      <c r="Q876" s="480">
        <v>303.09327512762928</v>
      </c>
      <c r="R876" s="479">
        <v>165.39212609999925</v>
      </c>
      <c r="S876" s="479">
        <v>165.42006609999925</v>
      </c>
      <c r="T876" s="479"/>
      <c r="U876" s="179">
        <v>96.913496233599417</v>
      </c>
      <c r="V876" s="179"/>
      <c r="W876" s="179"/>
    </row>
    <row r="877" spans="1:23" x14ac:dyDescent="0.25">
      <c r="A877" s="487"/>
      <c r="B877" s="487"/>
      <c r="C877" s="487"/>
      <c r="D877" s="486"/>
      <c r="E877" s="491" t="s">
        <v>624</v>
      </c>
      <c r="F877" s="489"/>
      <c r="G877" s="489" t="s">
        <v>3143</v>
      </c>
      <c r="H877" s="483"/>
      <c r="I877" s="480"/>
      <c r="J877" s="482"/>
      <c r="K877" s="479">
        <v>7.6135999999999981E-2</v>
      </c>
      <c r="L877" s="210">
        <v>303.05520712762927</v>
      </c>
      <c r="M877" s="210">
        <v>423.0996045</v>
      </c>
      <c r="N877" s="210">
        <v>41.094000000000001</v>
      </c>
      <c r="O877" s="479">
        <v>41.094000000000001</v>
      </c>
      <c r="P877" s="480">
        <v>423.0996045</v>
      </c>
      <c r="Q877" s="480">
        <v>303.01713912762926</v>
      </c>
      <c r="R877" s="479">
        <v>165.45813409999923</v>
      </c>
      <c r="S877" s="479">
        <v>165.49620209999924</v>
      </c>
      <c r="T877" s="479"/>
      <c r="U877" s="179">
        <v>96.9795042335994</v>
      </c>
      <c r="V877" s="179"/>
      <c r="W877" s="179"/>
    </row>
    <row r="878" spans="1:23" x14ac:dyDescent="0.25">
      <c r="A878" s="487" t="s">
        <v>3092</v>
      </c>
      <c r="B878" s="487" t="s">
        <v>3237</v>
      </c>
      <c r="C878" s="487" t="s">
        <v>3142</v>
      </c>
      <c r="D878" s="486">
        <v>1657</v>
      </c>
      <c r="E878" s="491" t="s">
        <v>3223</v>
      </c>
      <c r="F878" s="489" t="s">
        <v>2196</v>
      </c>
      <c r="G878" s="489" t="s">
        <v>2195</v>
      </c>
      <c r="H878" s="483">
        <v>40</v>
      </c>
      <c r="I878" s="480"/>
      <c r="J878" s="482"/>
      <c r="K878" s="479">
        <v>0.5</v>
      </c>
      <c r="L878" s="210">
        <v>302.76713912762926</v>
      </c>
      <c r="M878" s="210">
        <v>423.0996045</v>
      </c>
      <c r="N878" s="210">
        <v>41.094000000000001</v>
      </c>
      <c r="O878" s="479">
        <v>41.094000000000001</v>
      </c>
      <c r="P878" s="480">
        <v>423.0996045</v>
      </c>
      <c r="Q878" s="480">
        <v>302.51713912762926</v>
      </c>
      <c r="R878" s="479">
        <v>165.74620209999924</v>
      </c>
      <c r="S878" s="479">
        <v>165.99620209999924</v>
      </c>
      <c r="T878" s="479"/>
      <c r="U878" s="179">
        <v>97.26757223359941</v>
      </c>
      <c r="V878" s="179"/>
      <c r="W878" s="179"/>
    </row>
    <row r="879" spans="1:23" x14ac:dyDescent="0.25">
      <c r="A879" s="487"/>
      <c r="B879" s="487"/>
      <c r="C879" s="487"/>
      <c r="D879" s="486"/>
      <c r="E879" s="491" t="s">
        <v>624</v>
      </c>
      <c r="F879" s="489"/>
      <c r="G879" s="489" t="s">
        <v>3140</v>
      </c>
      <c r="H879" s="483"/>
      <c r="I879" s="480"/>
      <c r="J879" s="482"/>
      <c r="K879" s="479">
        <v>7.6135999999999981E-2</v>
      </c>
      <c r="L879" s="210">
        <v>302.47907112762925</v>
      </c>
      <c r="M879" s="210">
        <v>423.0996045</v>
      </c>
      <c r="N879" s="210">
        <v>41.094000000000001</v>
      </c>
      <c r="O879" s="479">
        <v>41.094000000000001</v>
      </c>
      <c r="P879" s="480">
        <v>423.0996045</v>
      </c>
      <c r="Q879" s="480">
        <v>302.44100312762924</v>
      </c>
      <c r="R879" s="479">
        <v>166.03427009999922</v>
      </c>
      <c r="S879" s="479">
        <v>166.07233809999923</v>
      </c>
      <c r="T879" s="479"/>
      <c r="U879" s="179">
        <v>97.555640233599391</v>
      </c>
      <c r="V879" s="179"/>
      <c r="W879" s="179"/>
    </row>
    <row r="880" spans="1:23" x14ac:dyDescent="0.25">
      <c r="A880" s="487"/>
      <c r="B880" s="487"/>
      <c r="C880" s="487"/>
      <c r="D880" s="486"/>
      <c r="E880" s="491"/>
      <c r="F880" s="489"/>
      <c r="G880" s="489" t="s">
        <v>1973</v>
      </c>
      <c r="H880" s="483"/>
      <c r="I880" s="480"/>
      <c r="J880" s="482"/>
      <c r="K880" s="479">
        <v>9.9516999999999994E-2</v>
      </c>
      <c r="L880" s="210">
        <v>302.39124462762925</v>
      </c>
      <c r="M880" s="210">
        <v>423.0996045</v>
      </c>
      <c r="N880" s="210">
        <v>41.094000000000001</v>
      </c>
      <c r="O880" s="479">
        <v>41.094000000000001</v>
      </c>
      <c r="P880" s="480">
        <v>423.0996045</v>
      </c>
      <c r="Q880" s="480">
        <v>302.34148612762925</v>
      </c>
      <c r="R880" s="479">
        <v>166.12209659999922</v>
      </c>
      <c r="S880" s="479">
        <v>166.17185509999922</v>
      </c>
      <c r="T880" s="479"/>
      <c r="U880" s="179">
        <v>97.643466733599396</v>
      </c>
      <c r="V880" s="179"/>
      <c r="W880" s="179"/>
    </row>
    <row r="881" spans="1:23" x14ac:dyDescent="0.25">
      <c r="A881" s="487" t="s">
        <v>3092</v>
      </c>
      <c r="B881" s="487" t="s">
        <v>3237</v>
      </c>
      <c r="C881" s="487" t="s">
        <v>2188</v>
      </c>
      <c r="D881" s="486">
        <v>1663</v>
      </c>
      <c r="E881" s="491" t="s">
        <v>3222</v>
      </c>
      <c r="F881" s="489"/>
      <c r="G881" s="489" t="s">
        <v>3083</v>
      </c>
      <c r="H881" s="483">
        <v>34</v>
      </c>
      <c r="I881" s="480"/>
      <c r="J881" s="482"/>
      <c r="K881" s="479">
        <v>0.29817100000000002</v>
      </c>
      <c r="L881" s="210">
        <v>302.19240062762924</v>
      </c>
      <c r="M881" s="210">
        <v>423.0996045</v>
      </c>
      <c r="N881" s="210">
        <v>41.094000000000001</v>
      </c>
      <c r="O881" s="479">
        <v>41.094000000000001</v>
      </c>
      <c r="P881" s="480">
        <v>423.0996045</v>
      </c>
      <c r="Q881" s="480">
        <v>302.04331512762923</v>
      </c>
      <c r="R881" s="479">
        <v>166.3209405999992</v>
      </c>
      <c r="S881" s="479">
        <v>166.47002609999922</v>
      </c>
      <c r="T881" s="479"/>
      <c r="U881" s="179">
        <v>97.842310733599376</v>
      </c>
      <c r="V881" s="179"/>
      <c r="W881" s="179"/>
    </row>
    <row r="882" spans="1:23" x14ac:dyDescent="0.25">
      <c r="A882" s="487"/>
      <c r="B882" s="487"/>
      <c r="C882" s="487"/>
      <c r="D882" s="486"/>
      <c r="E882" s="491" t="s">
        <v>624</v>
      </c>
      <c r="F882" s="489"/>
      <c r="G882" s="489"/>
      <c r="H882" s="483"/>
      <c r="I882" s="480"/>
      <c r="J882" s="482"/>
      <c r="K882" s="479">
        <v>0</v>
      </c>
      <c r="L882" s="210">
        <v>302.04331512762923</v>
      </c>
      <c r="M882" s="210">
        <v>423.0996045</v>
      </c>
      <c r="N882" s="210">
        <v>41.094000000000001</v>
      </c>
      <c r="O882" s="479">
        <v>41.094000000000001</v>
      </c>
      <c r="P882" s="480">
        <v>423.0996045</v>
      </c>
      <c r="Q882" s="480">
        <v>302.04331512762923</v>
      </c>
      <c r="R882" s="479">
        <v>166.47002609999922</v>
      </c>
      <c r="S882" s="479">
        <v>166.47002609999922</v>
      </c>
      <c r="T882" s="479"/>
      <c r="U882" s="179">
        <v>97.991396233599389</v>
      </c>
      <c r="V882" s="179"/>
      <c r="W882" s="179"/>
    </row>
    <row r="883" spans="1:23" x14ac:dyDescent="0.25">
      <c r="A883" s="487"/>
      <c r="B883" s="487"/>
      <c r="C883" s="487"/>
      <c r="D883" s="486"/>
      <c r="E883" s="491" t="s">
        <v>624</v>
      </c>
      <c r="F883" s="489"/>
      <c r="G883" s="489"/>
      <c r="H883" s="483"/>
      <c r="I883" s="480"/>
      <c r="J883" s="482"/>
      <c r="K883" s="479">
        <v>0</v>
      </c>
      <c r="L883" s="210">
        <v>302.04331512762923</v>
      </c>
      <c r="M883" s="210">
        <v>423.0996045</v>
      </c>
      <c r="N883" s="210">
        <v>41.094000000000001</v>
      </c>
      <c r="O883" s="479">
        <v>41.094000000000001</v>
      </c>
      <c r="P883" s="480">
        <v>423.0996045</v>
      </c>
      <c r="Q883" s="480">
        <v>302.04331512762923</v>
      </c>
      <c r="R883" s="479">
        <v>166.47002609999922</v>
      </c>
      <c r="S883" s="479">
        <v>166.47002609999922</v>
      </c>
      <c r="T883" s="479"/>
      <c r="U883" s="179">
        <v>97.991396233599389</v>
      </c>
      <c r="V883" s="179"/>
      <c r="W883" s="179"/>
    </row>
    <row r="884" spans="1:23" x14ac:dyDescent="0.2">
      <c r="A884" s="487"/>
      <c r="B884" s="487"/>
      <c r="C884" s="487"/>
      <c r="D884" s="486"/>
      <c r="E884" s="490" t="s">
        <v>624</v>
      </c>
      <c r="F884" s="489"/>
      <c r="G884" s="489" t="s">
        <v>2209</v>
      </c>
      <c r="H884" s="483"/>
      <c r="I884" s="488"/>
      <c r="J884" s="482"/>
      <c r="K884" s="481">
        <v>0.19082200000000005</v>
      </c>
      <c r="L884" s="210">
        <v>301.94790412762922</v>
      </c>
      <c r="M884" s="210">
        <v>423.0996045</v>
      </c>
      <c r="N884" s="210">
        <v>41.094000000000001</v>
      </c>
      <c r="O884" s="479">
        <v>41.094000000000001</v>
      </c>
      <c r="P884" s="480">
        <v>423.0996045</v>
      </c>
      <c r="Q884" s="480">
        <v>301.8524931276292</v>
      </c>
      <c r="R884" s="479">
        <v>166.5654370999992</v>
      </c>
      <c r="S884" s="479">
        <v>166.66084809999921</v>
      </c>
      <c r="T884" s="488"/>
      <c r="U884" s="179">
        <v>98.086807233599373</v>
      </c>
      <c r="V884" s="179"/>
      <c r="W884" s="179"/>
    </row>
    <row r="885" spans="1:23" x14ac:dyDescent="0.2">
      <c r="A885" s="487" t="s">
        <v>3092</v>
      </c>
      <c r="B885" s="487" t="s">
        <v>3237</v>
      </c>
      <c r="C885" s="487" t="s">
        <v>1992</v>
      </c>
      <c r="D885" s="486">
        <v>1667</v>
      </c>
      <c r="E885" s="479" t="s">
        <v>3221</v>
      </c>
      <c r="F885" s="485"/>
      <c r="G885" s="484" t="s">
        <v>1989</v>
      </c>
      <c r="H885" s="483">
        <v>40</v>
      </c>
      <c r="I885" s="480"/>
      <c r="J885" s="482"/>
      <c r="K885" s="481">
        <v>5.7403999999999997E-2</v>
      </c>
      <c r="L885" s="210">
        <v>301.82379112762919</v>
      </c>
      <c r="M885" s="210">
        <v>423.0996045</v>
      </c>
      <c r="N885" s="210">
        <v>41.094000000000001</v>
      </c>
      <c r="O885" s="479">
        <v>41.094000000000001</v>
      </c>
      <c r="P885" s="480">
        <v>423.0996045</v>
      </c>
      <c r="Q885" s="480">
        <v>301.79508912762918</v>
      </c>
      <c r="R885" s="479">
        <v>166.6895500999992</v>
      </c>
      <c r="S885" s="479">
        <v>166.71825209999921</v>
      </c>
      <c r="T885" s="479"/>
      <c r="U885" s="179">
        <v>98.210920233599367</v>
      </c>
      <c r="V885" s="179"/>
      <c r="W885" s="179"/>
    </row>
    <row r="886" spans="1:23" x14ac:dyDescent="0.25">
      <c r="A886" s="241"/>
      <c r="B886" s="241"/>
      <c r="C886" s="241"/>
      <c r="D886" s="246"/>
      <c r="E886" s="241" t="s">
        <v>624</v>
      </c>
      <c r="F886" s="247"/>
      <c r="G886" s="247" t="s">
        <v>1973</v>
      </c>
      <c r="H886" s="476">
        <v>40</v>
      </c>
      <c r="I886" s="249"/>
      <c r="J886" s="475"/>
      <c r="K886" s="249">
        <v>0.103502</v>
      </c>
      <c r="L886" s="210">
        <v>301.74333812762916</v>
      </c>
      <c r="M886" s="210">
        <v>423.0996045</v>
      </c>
      <c r="N886" s="210">
        <v>41.094000000000001</v>
      </c>
      <c r="O886" s="249">
        <v>41.094000000000001</v>
      </c>
      <c r="P886" s="249">
        <v>423.0996045</v>
      </c>
      <c r="Q886" s="249">
        <v>301.69158712762919</v>
      </c>
      <c r="R886" s="249">
        <v>166.7700030999992</v>
      </c>
      <c r="S886" s="249">
        <v>166.8217540999992</v>
      </c>
      <c r="T886" s="249"/>
      <c r="U886" s="179">
        <v>98.291373233599373</v>
      </c>
      <c r="V886" s="179"/>
      <c r="W886" s="179"/>
    </row>
    <row r="887" spans="1:23" x14ac:dyDescent="0.25">
      <c r="A887" s="241" t="s">
        <v>3092</v>
      </c>
      <c r="B887" s="241" t="s">
        <v>3220</v>
      </c>
      <c r="C887" s="241" t="s">
        <v>111</v>
      </c>
      <c r="D887" s="246">
        <v>1668</v>
      </c>
      <c r="E887" s="243" t="s">
        <v>795</v>
      </c>
      <c r="F887" s="247" t="s">
        <v>2180</v>
      </c>
      <c r="G887" s="247" t="s">
        <v>1962</v>
      </c>
      <c r="H887" s="476"/>
      <c r="I887" s="209"/>
      <c r="J887" s="475"/>
      <c r="K887" s="249">
        <v>0</v>
      </c>
      <c r="L887" s="210">
        <v>301.69158712762919</v>
      </c>
      <c r="M887" s="210">
        <v>423.0996045</v>
      </c>
      <c r="N887" s="210">
        <v>41.094000000000001</v>
      </c>
      <c r="O887" s="249">
        <v>41.094000000000001</v>
      </c>
      <c r="P887" s="249">
        <v>423.0996045</v>
      </c>
      <c r="Q887" s="249">
        <v>301.69158712762919</v>
      </c>
      <c r="R887" s="249">
        <v>166.8217540999992</v>
      </c>
      <c r="S887" s="249">
        <v>166.8217540999992</v>
      </c>
      <c r="T887" s="249"/>
      <c r="U887" s="179">
        <v>98.343124233599369</v>
      </c>
      <c r="V887" s="179"/>
      <c r="W887" s="179"/>
    </row>
    <row r="888" spans="1:23" x14ac:dyDescent="0.25">
      <c r="A888" s="241"/>
      <c r="B888" s="241"/>
      <c r="C888" s="241"/>
      <c r="D888" s="246"/>
      <c r="E888" s="478" t="s">
        <v>624</v>
      </c>
      <c r="F888" s="247"/>
      <c r="G888" s="247" t="s">
        <v>1980</v>
      </c>
      <c r="H888" s="477"/>
      <c r="I888" s="248"/>
      <c r="J888" s="475"/>
      <c r="K888" s="249">
        <v>0.14528199999999999</v>
      </c>
      <c r="L888" s="210">
        <v>301.61894612762921</v>
      </c>
      <c r="M888" s="210">
        <v>423.0996045</v>
      </c>
      <c r="N888" s="210">
        <v>41.094000000000001</v>
      </c>
      <c r="O888" s="249">
        <v>41.094000000000001</v>
      </c>
      <c r="P888" s="249">
        <v>423.0996045</v>
      </c>
      <c r="Q888" s="249">
        <v>301.54630512762918</v>
      </c>
      <c r="R888" s="249">
        <v>166.8943950999992</v>
      </c>
      <c r="S888" s="249">
        <v>166.96703609999921</v>
      </c>
      <c r="T888" s="249"/>
      <c r="U888" s="179">
        <v>98.415765233599373</v>
      </c>
      <c r="V888" s="179"/>
      <c r="W888" s="179"/>
    </row>
    <row r="889" spans="1:23" x14ac:dyDescent="0.25">
      <c r="A889" s="241" t="s">
        <v>3092</v>
      </c>
      <c r="B889" s="241" t="s">
        <v>3220</v>
      </c>
      <c r="C889" s="241" t="s">
        <v>3136</v>
      </c>
      <c r="D889" s="246">
        <v>1670</v>
      </c>
      <c r="E889" s="243" t="s">
        <v>1920</v>
      </c>
      <c r="F889" s="247" t="s">
        <v>3134</v>
      </c>
      <c r="G889" s="247" t="s">
        <v>3133</v>
      </c>
      <c r="H889" s="476">
        <v>33</v>
      </c>
      <c r="I889" s="209"/>
      <c r="J889" s="475"/>
      <c r="K889" s="249">
        <v>0</v>
      </c>
      <c r="L889" s="210">
        <v>301.54630512762918</v>
      </c>
      <c r="M889" s="210">
        <v>423.0996045</v>
      </c>
      <c r="N889" s="210">
        <v>41.094000000000001</v>
      </c>
      <c r="O889" s="249">
        <v>41.094000000000001</v>
      </c>
      <c r="P889" s="249">
        <v>423.0996045</v>
      </c>
      <c r="Q889" s="249">
        <v>301.54630512762918</v>
      </c>
      <c r="R889" s="249">
        <v>166.96703609999921</v>
      </c>
      <c r="S889" s="249">
        <v>166.96703609999921</v>
      </c>
      <c r="T889" s="249"/>
      <c r="U889" s="179">
        <v>98.488406233599378</v>
      </c>
      <c r="V889" s="179"/>
      <c r="W889" s="179"/>
    </row>
    <row r="890" spans="1:23" x14ac:dyDescent="0.25">
      <c r="A890" s="241"/>
      <c r="B890" s="241"/>
      <c r="C890" s="241"/>
      <c r="D890" s="246"/>
      <c r="E890" s="478" t="s">
        <v>624</v>
      </c>
      <c r="F890" s="247"/>
      <c r="G890" s="247" t="s">
        <v>1980</v>
      </c>
      <c r="H890" s="477"/>
      <c r="I890" s="248"/>
      <c r="J890" s="475"/>
      <c r="K890" s="249">
        <v>0</v>
      </c>
      <c r="L890" s="210">
        <v>301.54630512762918</v>
      </c>
      <c r="M890" s="210">
        <v>423.0996045</v>
      </c>
      <c r="N890" s="210">
        <v>41.094000000000001</v>
      </c>
      <c r="O890" s="249">
        <v>41.094000000000001</v>
      </c>
      <c r="P890" s="249">
        <v>423.0996045</v>
      </c>
      <c r="Q890" s="249">
        <v>301.54630512762918</v>
      </c>
      <c r="R890" s="249">
        <v>166.96703609999921</v>
      </c>
      <c r="S890" s="249">
        <v>166.96703609999921</v>
      </c>
      <c r="T890" s="249"/>
      <c r="U890" s="179">
        <v>98.488406233599378</v>
      </c>
      <c r="V890" s="179"/>
      <c r="W890" s="179"/>
    </row>
    <row r="891" spans="1:23" x14ac:dyDescent="0.25">
      <c r="A891" s="241" t="s">
        <v>3092</v>
      </c>
      <c r="B891" s="241" t="s">
        <v>3220</v>
      </c>
      <c r="C891" s="241" t="s">
        <v>2001</v>
      </c>
      <c r="D891" s="246">
        <v>1670</v>
      </c>
      <c r="E891" s="243" t="s">
        <v>3219</v>
      </c>
      <c r="F891" s="247" t="s">
        <v>1999</v>
      </c>
      <c r="G891" s="247" t="s">
        <v>1998</v>
      </c>
      <c r="H891" s="476"/>
      <c r="I891" s="209"/>
      <c r="J891" s="475"/>
      <c r="K891" s="249">
        <v>0</v>
      </c>
      <c r="L891" s="210">
        <v>301.54630512762918</v>
      </c>
      <c r="M891" s="210">
        <v>423.0996045</v>
      </c>
      <c r="N891" s="210">
        <v>41.094000000000001</v>
      </c>
      <c r="O891" s="249">
        <v>41.094000000000001</v>
      </c>
      <c r="P891" s="249">
        <v>423.0996045</v>
      </c>
      <c r="Q891" s="249">
        <v>301.54630512762918</v>
      </c>
      <c r="R891" s="249">
        <v>166.96703609999921</v>
      </c>
      <c r="S891" s="249">
        <v>166.96703609999921</v>
      </c>
      <c r="T891" s="249"/>
      <c r="U891" s="179">
        <v>98.488406233599378</v>
      </c>
      <c r="V891" s="179"/>
      <c r="W891" s="179"/>
    </row>
    <row r="892" spans="1:23" x14ac:dyDescent="0.25">
      <c r="A892" s="241"/>
      <c r="B892" s="241"/>
      <c r="C892" s="241"/>
      <c r="D892" s="246"/>
      <c r="E892" s="243" t="s">
        <v>624</v>
      </c>
      <c r="F892" s="247"/>
      <c r="G892" s="247" t="s">
        <v>1973</v>
      </c>
      <c r="H892" s="476">
        <v>40</v>
      </c>
      <c r="I892" s="209"/>
      <c r="J892" s="475"/>
      <c r="K892" s="249">
        <v>0.13121600000000003</v>
      </c>
      <c r="L892" s="210">
        <v>301.48069712762918</v>
      </c>
      <c r="M892" s="210">
        <v>423.0996045</v>
      </c>
      <c r="N892" s="210">
        <v>41.094000000000001</v>
      </c>
      <c r="O892" s="249">
        <v>41.094000000000001</v>
      </c>
      <c r="P892" s="249">
        <v>423.0996045</v>
      </c>
      <c r="Q892" s="249">
        <v>301.41508912762919</v>
      </c>
      <c r="R892" s="249">
        <v>167.0326440999992</v>
      </c>
      <c r="S892" s="249">
        <v>167.0982520999992</v>
      </c>
      <c r="T892" s="249"/>
      <c r="U892" s="179">
        <v>98.554014233599375</v>
      </c>
      <c r="V892" s="179"/>
      <c r="W892" s="179"/>
    </row>
    <row r="893" spans="1:23" x14ac:dyDescent="0.2">
      <c r="A893" s="487" t="s">
        <v>3092</v>
      </c>
      <c r="B893" s="487" t="s">
        <v>3218</v>
      </c>
      <c r="C893" s="487" t="s">
        <v>1992</v>
      </c>
      <c r="D893" s="486">
        <v>1671</v>
      </c>
      <c r="E893" s="479" t="s">
        <v>3217</v>
      </c>
      <c r="F893" s="485"/>
      <c r="G893" s="484" t="s">
        <v>1989</v>
      </c>
      <c r="H893" s="483">
        <v>40</v>
      </c>
      <c r="I893" s="479"/>
      <c r="J893" s="482"/>
      <c r="K893" s="481">
        <v>5.7403999999999997E-2</v>
      </c>
      <c r="L893" s="210">
        <v>301.38638712762918</v>
      </c>
      <c r="M893" s="210">
        <v>423.0996045</v>
      </c>
      <c r="N893" s="210">
        <v>41.094000000000001</v>
      </c>
      <c r="O893" s="479">
        <v>41.094000000000001</v>
      </c>
      <c r="P893" s="480">
        <v>423.0996045</v>
      </c>
      <c r="Q893" s="480">
        <v>301.35768512762917</v>
      </c>
      <c r="R893" s="479">
        <v>167.12695409999918</v>
      </c>
      <c r="S893" s="479">
        <v>167.15565609999919</v>
      </c>
      <c r="T893" s="479"/>
      <c r="U893" s="179">
        <v>98.648324233599354</v>
      </c>
      <c r="V893" s="179"/>
      <c r="W893" s="179"/>
    </row>
    <row r="894" spans="1:23" x14ac:dyDescent="0.2">
      <c r="A894" s="487"/>
      <c r="B894" s="487"/>
      <c r="C894" s="487"/>
      <c r="D894" s="486"/>
      <c r="E894" s="487" t="s">
        <v>624</v>
      </c>
      <c r="F894" s="489"/>
      <c r="G894" s="492" t="s">
        <v>2209</v>
      </c>
      <c r="H894" s="483"/>
      <c r="I894" s="479"/>
      <c r="J894" s="482"/>
      <c r="K894" s="481">
        <v>0.19082200000000005</v>
      </c>
      <c r="L894" s="210">
        <v>301.26227412762915</v>
      </c>
      <c r="M894" s="210">
        <v>423.0996045</v>
      </c>
      <c r="N894" s="210">
        <v>41.094000000000001</v>
      </c>
      <c r="O894" s="479">
        <v>41.094000000000001</v>
      </c>
      <c r="P894" s="480">
        <v>423.0996045</v>
      </c>
      <c r="Q894" s="480">
        <v>301.16686312762914</v>
      </c>
      <c r="R894" s="479">
        <v>167.25106709999918</v>
      </c>
      <c r="S894" s="479">
        <v>167.34647809999919</v>
      </c>
      <c r="T894" s="488"/>
      <c r="U894" s="179">
        <v>98.772437233599348</v>
      </c>
      <c r="V894" s="179"/>
      <c r="W894" s="179"/>
    </row>
    <row r="895" spans="1:23" x14ac:dyDescent="0.25">
      <c r="A895" s="487" t="s">
        <v>3092</v>
      </c>
      <c r="B895" s="487" t="s">
        <v>3218</v>
      </c>
      <c r="C895" s="487" t="s">
        <v>2208</v>
      </c>
      <c r="D895" s="486">
        <v>1675</v>
      </c>
      <c r="E895" s="491" t="s">
        <v>3216</v>
      </c>
      <c r="F895" s="489"/>
      <c r="G895" s="489" t="s">
        <v>3083</v>
      </c>
      <c r="H895" s="483">
        <v>34</v>
      </c>
      <c r="I895" s="480"/>
      <c r="J895" s="482"/>
      <c r="K895" s="479">
        <v>0.29817100000000002</v>
      </c>
      <c r="L895" s="210">
        <v>301.01777762762913</v>
      </c>
      <c r="M895" s="210">
        <v>423.0996045</v>
      </c>
      <c r="N895" s="210">
        <v>41.094000000000001</v>
      </c>
      <c r="O895" s="479">
        <v>41.094000000000001</v>
      </c>
      <c r="P895" s="480">
        <v>423.0996045</v>
      </c>
      <c r="Q895" s="480">
        <v>300.86869212762912</v>
      </c>
      <c r="R895" s="479">
        <v>167.49556359999917</v>
      </c>
      <c r="S895" s="479">
        <v>167.64464909999919</v>
      </c>
      <c r="T895" s="479"/>
      <c r="U895" s="179">
        <v>99.016933733599345</v>
      </c>
      <c r="V895" s="179"/>
      <c r="W895" s="179"/>
    </row>
    <row r="896" spans="1:23" x14ac:dyDescent="0.25">
      <c r="A896" s="487"/>
      <c r="B896" s="487"/>
      <c r="C896" s="487"/>
      <c r="D896" s="486"/>
      <c r="E896" s="491" t="s">
        <v>624</v>
      </c>
      <c r="F896" s="489"/>
      <c r="G896" s="489"/>
      <c r="H896" s="483"/>
      <c r="I896" s="480"/>
      <c r="J896" s="482"/>
      <c r="K896" s="479">
        <v>0</v>
      </c>
      <c r="L896" s="210">
        <v>300.86869212762912</v>
      </c>
      <c r="M896" s="210">
        <v>423.0996045</v>
      </c>
      <c r="N896" s="210">
        <v>41.094000000000001</v>
      </c>
      <c r="O896" s="479">
        <v>41.094000000000001</v>
      </c>
      <c r="P896" s="480">
        <v>423.0996045</v>
      </c>
      <c r="Q896" s="480">
        <v>300.86869212762912</v>
      </c>
      <c r="R896" s="479">
        <v>167.64464909999919</v>
      </c>
      <c r="S896" s="479">
        <v>167.64464909999919</v>
      </c>
      <c r="T896" s="479"/>
      <c r="U896" s="179">
        <v>99.166019233599357</v>
      </c>
      <c r="V896" s="179"/>
      <c r="W896" s="179"/>
    </row>
    <row r="897" spans="1:23" x14ac:dyDescent="0.25">
      <c r="A897" s="487" t="s">
        <v>3092</v>
      </c>
      <c r="B897" s="487" t="s">
        <v>3218</v>
      </c>
      <c r="C897" s="487" t="s">
        <v>2185</v>
      </c>
      <c r="D897" s="486">
        <v>1676</v>
      </c>
      <c r="E897" s="491" t="s">
        <v>3215</v>
      </c>
      <c r="F897" s="489"/>
      <c r="G897" s="489" t="s">
        <v>2183</v>
      </c>
      <c r="H897" s="483"/>
      <c r="I897" s="480"/>
      <c r="J897" s="482"/>
      <c r="K897" s="479">
        <v>0</v>
      </c>
      <c r="L897" s="210">
        <v>300.86869212762912</v>
      </c>
      <c r="M897" s="210">
        <v>423.0996045</v>
      </c>
      <c r="N897" s="210">
        <v>41.094000000000001</v>
      </c>
      <c r="O897" s="479">
        <v>41.094000000000001</v>
      </c>
      <c r="P897" s="480">
        <v>423.0996045</v>
      </c>
      <c r="Q897" s="480">
        <v>300.86869212762912</v>
      </c>
      <c r="R897" s="479">
        <v>167.64464909999919</v>
      </c>
      <c r="S897" s="479">
        <v>167.64464909999919</v>
      </c>
      <c r="T897" s="479"/>
      <c r="U897" s="179">
        <v>99.166019233599357</v>
      </c>
      <c r="V897" s="179"/>
      <c r="W897" s="179"/>
    </row>
    <row r="898" spans="1:23" x14ac:dyDescent="0.25">
      <c r="A898" s="487"/>
      <c r="B898" s="487"/>
      <c r="C898" s="487"/>
      <c r="D898" s="486"/>
      <c r="E898" s="491"/>
      <c r="F898" s="489"/>
      <c r="G898" s="489" t="s">
        <v>1973</v>
      </c>
      <c r="H898" s="483">
        <v>40</v>
      </c>
      <c r="I898" s="480"/>
      <c r="J898" s="482"/>
      <c r="K898" s="479">
        <v>9.650984E-2</v>
      </c>
      <c r="L898" s="210">
        <v>300.82043720762908</v>
      </c>
      <c r="M898" s="210">
        <v>423.0996045</v>
      </c>
      <c r="N898" s="210">
        <v>41.094000000000001</v>
      </c>
      <c r="O898" s="479">
        <v>41.094000000000001</v>
      </c>
      <c r="P898" s="480">
        <v>423.0996045</v>
      </c>
      <c r="Q898" s="480">
        <v>300.77218228762911</v>
      </c>
      <c r="R898" s="479">
        <v>167.69290401999919</v>
      </c>
      <c r="S898" s="479">
        <v>167.7411589399992</v>
      </c>
      <c r="T898" s="479"/>
      <c r="U898" s="179">
        <v>99.214274153599362</v>
      </c>
      <c r="V898" s="179"/>
      <c r="W898" s="179"/>
    </row>
    <row r="899" spans="1:23" x14ac:dyDescent="0.25">
      <c r="A899" s="487" t="s">
        <v>3092</v>
      </c>
      <c r="B899" s="487" t="s">
        <v>3218</v>
      </c>
      <c r="C899" s="487" t="s">
        <v>111</v>
      </c>
      <c r="D899" s="486">
        <v>1677</v>
      </c>
      <c r="E899" s="491" t="s">
        <v>789</v>
      </c>
      <c r="F899" s="489" t="s">
        <v>3146</v>
      </c>
      <c r="G899" s="489" t="s">
        <v>3145</v>
      </c>
      <c r="H899" s="483"/>
      <c r="I899" s="480"/>
      <c r="J899" s="482"/>
      <c r="K899" s="479">
        <v>0</v>
      </c>
      <c r="L899" s="210">
        <v>300.77218228762911</v>
      </c>
      <c r="M899" s="210">
        <v>423.0996045</v>
      </c>
      <c r="N899" s="210">
        <v>41.094000000000001</v>
      </c>
      <c r="O899" s="479">
        <v>41.094000000000001</v>
      </c>
      <c r="P899" s="480">
        <v>423.0996045</v>
      </c>
      <c r="Q899" s="480">
        <v>300.77218228762911</v>
      </c>
      <c r="R899" s="479">
        <v>167.7411589399992</v>
      </c>
      <c r="S899" s="479">
        <v>167.7411589399992</v>
      </c>
      <c r="T899" s="479"/>
      <c r="U899" s="179">
        <v>99.262529073599367</v>
      </c>
      <c r="V899" s="179"/>
      <c r="W899" s="179"/>
    </row>
    <row r="900" spans="1:23" x14ac:dyDescent="0.25">
      <c r="A900" s="487"/>
      <c r="B900" s="487"/>
      <c r="C900" s="487"/>
      <c r="D900" s="486"/>
      <c r="E900" s="491"/>
      <c r="F900" s="489"/>
      <c r="G900" s="489" t="s">
        <v>3144</v>
      </c>
      <c r="H900" s="483">
        <v>40</v>
      </c>
      <c r="I900" s="480"/>
      <c r="J900" s="482"/>
      <c r="K900" s="479">
        <v>5.5879999999999999E-2</v>
      </c>
      <c r="L900" s="210">
        <v>300.74424228762911</v>
      </c>
      <c r="M900" s="210">
        <v>423.0996045</v>
      </c>
      <c r="N900" s="210">
        <v>41.094000000000001</v>
      </c>
      <c r="O900" s="479">
        <v>41.094000000000001</v>
      </c>
      <c r="P900" s="480">
        <v>423.0996045</v>
      </c>
      <c r="Q900" s="480">
        <v>300.71630228762911</v>
      </c>
      <c r="R900" s="479">
        <v>167.7690989399992</v>
      </c>
      <c r="S900" s="479">
        <v>167.7970389399992</v>
      </c>
      <c r="T900" s="479"/>
      <c r="U900" s="179">
        <v>99.290469073599368</v>
      </c>
      <c r="V900" s="179"/>
      <c r="W900" s="179"/>
    </row>
    <row r="901" spans="1:23" x14ac:dyDescent="0.25">
      <c r="A901" s="487"/>
      <c r="B901" s="487"/>
      <c r="C901" s="487"/>
      <c r="D901" s="486"/>
      <c r="E901" s="491" t="s">
        <v>624</v>
      </c>
      <c r="F901" s="489"/>
      <c r="G901" s="489" t="s">
        <v>3143</v>
      </c>
      <c r="H901" s="483">
        <v>40</v>
      </c>
      <c r="I901" s="480"/>
      <c r="J901" s="482"/>
      <c r="K901" s="479">
        <v>7.6135999999999981E-2</v>
      </c>
      <c r="L901" s="210">
        <v>300.6782342876291</v>
      </c>
      <c r="M901" s="210">
        <v>423.0996045</v>
      </c>
      <c r="N901" s="210">
        <v>41.094000000000001</v>
      </c>
      <c r="O901" s="479">
        <v>41.094000000000001</v>
      </c>
      <c r="P901" s="480">
        <v>423.0996045</v>
      </c>
      <c r="Q901" s="480">
        <v>300.64016628762909</v>
      </c>
      <c r="R901" s="479">
        <v>167.83510693999918</v>
      </c>
      <c r="S901" s="479">
        <v>167.87317493999919</v>
      </c>
      <c r="T901" s="479"/>
      <c r="U901" s="179">
        <v>99.356477073599351</v>
      </c>
      <c r="V901" s="179"/>
      <c r="W901" s="179"/>
    </row>
    <row r="902" spans="1:23" x14ac:dyDescent="0.25">
      <c r="A902" s="487" t="s">
        <v>3092</v>
      </c>
      <c r="B902" s="487" t="s">
        <v>3218</v>
      </c>
      <c r="C902" s="487" t="s">
        <v>2198</v>
      </c>
      <c r="D902" s="486">
        <v>1681</v>
      </c>
      <c r="E902" s="491" t="s">
        <v>3214</v>
      </c>
      <c r="F902" s="489" t="s">
        <v>2196</v>
      </c>
      <c r="G902" s="489" t="s">
        <v>2195</v>
      </c>
      <c r="H902" s="483">
        <v>40</v>
      </c>
      <c r="I902" s="480"/>
      <c r="J902" s="482"/>
      <c r="K902" s="479">
        <v>0.5</v>
      </c>
      <c r="L902" s="210">
        <v>300.39016628762909</v>
      </c>
      <c r="M902" s="210">
        <v>423.0996045</v>
      </c>
      <c r="N902" s="210">
        <v>41.094000000000001</v>
      </c>
      <c r="O902" s="479">
        <v>41.094000000000001</v>
      </c>
      <c r="P902" s="480">
        <v>423.0996045</v>
      </c>
      <c r="Q902" s="480">
        <v>300.14016628762909</v>
      </c>
      <c r="R902" s="479">
        <v>168.12317493999919</v>
      </c>
      <c r="S902" s="479">
        <v>168.37317493999919</v>
      </c>
      <c r="T902" s="479"/>
      <c r="U902" s="179">
        <v>99.64454507359936</v>
      </c>
      <c r="V902" s="179"/>
      <c r="W902" s="179"/>
    </row>
    <row r="903" spans="1:23" x14ac:dyDescent="0.25">
      <c r="A903" s="487"/>
      <c r="B903" s="487"/>
      <c r="C903" s="487"/>
      <c r="D903" s="486"/>
      <c r="E903" s="491" t="s">
        <v>624</v>
      </c>
      <c r="F903" s="489"/>
      <c r="G903" s="489" t="s">
        <v>3140</v>
      </c>
      <c r="H903" s="483">
        <v>40</v>
      </c>
      <c r="I903" s="480"/>
      <c r="J903" s="482"/>
      <c r="K903" s="479">
        <v>7.6135999999999981E-2</v>
      </c>
      <c r="L903" s="210">
        <v>300.10209828762908</v>
      </c>
      <c r="M903" s="210">
        <v>423.0996045</v>
      </c>
      <c r="N903" s="210">
        <v>41.094000000000001</v>
      </c>
      <c r="O903" s="479">
        <v>41.094000000000001</v>
      </c>
      <c r="P903" s="480">
        <v>423.0996045</v>
      </c>
      <c r="Q903" s="480">
        <v>300.06403028762907</v>
      </c>
      <c r="R903" s="479">
        <v>168.41124293999917</v>
      </c>
      <c r="S903" s="479">
        <v>168.44931093999918</v>
      </c>
      <c r="T903" s="479"/>
      <c r="U903" s="179">
        <v>99.932613073599342</v>
      </c>
      <c r="V903" s="179"/>
      <c r="W903" s="179"/>
    </row>
    <row r="904" spans="1:23" x14ac:dyDescent="0.25">
      <c r="A904" s="487"/>
      <c r="B904" s="487"/>
      <c r="C904" s="487"/>
      <c r="D904" s="486"/>
      <c r="E904" s="491"/>
      <c r="F904" s="489"/>
      <c r="G904" s="489" t="s">
        <v>1973</v>
      </c>
      <c r="H904" s="483"/>
      <c r="I904" s="480"/>
      <c r="J904" s="482"/>
      <c r="K904" s="479">
        <v>9.9516999999999994E-2</v>
      </c>
      <c r="L904" s="210">
        <v>300.01427178762907</v>
      </c>
      <c r="M904" s="210">
        <v>423.0996045</v>
      </c>
      <c r="N904" s="210">
        <v>41.094000000000001</v>
      </c>
      <c r="O904" s="479">
        <v>41.094000000000001</v>
      </c>
      <c r="P904" s="480">
        <v>423.0996045</v>
      </c>
      <c r="Q904" s="480">
        <v>299.96451328762907</v>
      </c>
      <c r="R904" s="479">
        <v>168.49906943999918</v>
      </c>
      <c r="S904" s="479">
        <v>168.54882793999917</v>
      </c>
      <c r="T904" s="479"/>
      <c r="U904" s="179">
        <v>100.02043957359935</v>
      </c>
      <c r="V904" s="179"/>
      <c r="W904" s="179"/>
    </row>
    <row r="905" spans="1:23" x14ac:dyDescent="0.25">
      <c r="A905" s="487" t="s">
        <v>3092</v>
      </c>
      <c r="B905" s="487" t="s">
        <v>3218</v>
      </c>
      <c r="C905" s="487" t="s">
        <v>2205</v>
      </c>
      <c r="D905" s="486">
        <v>1687</v>
      </c>
      <c r="E905" s="491" t="s">
        <v>3213</v>
      </c>
      <c r="F905" s="489"/>
      <c r="G905" s="489" t="s">
        <v>3083</v>
      </c>
      <c r="H905" s="483">
        <v>34</v>
      </c>
      <c r="I905" s="480"/>
      <c r="J905" s="482"/>
      <c r="K905" s="479">
        <v>0.29817100000000002</v>
      </c>
      <c r="L905" s="210">
        <v>299.81542778762906</v>
      </c>
      <c r="M905" s="210">
        <v>423.0996045</v>
      </c>
      <c r="N905" s="210">
        <v>41.094000000000001</v>
      </c>
      <c r="O905" s="479">
        <v>41.094000000000001</v>
      </c>
      <c r="P905" s="480">
        <v>423.0996045</v>
      </c>
      <c r="Q905" s="480">
        <v>299.66634228762905</v>
      </c>
      <c r="R905" s="479">
        <v>168.69791343999916</v>
      </c>
      <c r="S905" s="479">
        <v>168.84699893999917</v>
      </c>
      <c r="T905" s="479"/>
      <c r="U905" s="179">
        <v>100.21928357359933</v>
      </c>
      <c r="V905" s="179"/>
      <c r="W905" s="179"/>
    </row>
    <row r="906" spans="1:23" x14ac:dyDescent="0.25">
      <c r="A906" s="487"/>
      <c r="B906" s="487"/>
      <c r="C906" s="487"/>
      <c r="D906" s="486"/>
      <c r="E906" s="491" t="s">
        <v>624</v>
      </c>
      <c r="F906" s="489"/>
      <c r="G906" s="489"/>
      <c r="H906" s="483"/>
      <c r="I906" s="480"/>
      <c r="J906" s="482"/>
      <c r="K906" s="479">
        <v>0</v>
      </c>
      <c r="L906" s="210">
        <v>299.66634228762905</v>
      </c>
      <c r="M906" s="210">
        <v>423.0996045</v>
      </c>
      <c r="N906" s="210">
        <v>41.094000000000001</v>
      </c>
      <c r="O906" s="479">
        <v>41.094000000000001</v>
      </c>
      <c r="P906" s="480">
        <v>423.0996045</v>
      </c>
      <c r="Q906" s="480">
        <v>299.66634228762905</v>
      </c>
      <c r="R906" s="479">
        <v>168.84699893999917</v>
      </c>
      <c r="S906" s="479">
        <v>168.84699893999917</v>
      </c>
      <c r="T906" s="479"/>
      <c r="U906" s="179">
        <v>100.36836907359934</v>
      </c>
      <c r="V906" s="179"/>
      <c r="W906" s="179"/>
    </row>
    <row r="907" spans="1:23" x14ac:dyDescent="0.25">
      <c r="A907" s="487"/>
      <c r="B907" s="487"/>
      <c r="C907" s="487"/>
      <c r="D907" s="486"/>
      <c r="E907" s="491" t="s">
        <v>624</v>
      </c>
      <c r="F907" s="489"/>
      <c r="G907" s="489"/>
      <c r="H907" s="483"/>
      <c r="I907" s="480"/>
      <c r="J907" s="482"/>
      <c r="K907" s="479">
        <v>0</v>
      </c>
      <c r="L907" s="210">
        <v>299.66634228762905</v>
      </c>
      <c r="M907" s="210">
        <v>423.0996045</v>
      </c>
      <c r="N907" s="210">
        <v>41.094000000000001</v>
      </c>
      <c r="O907" s="479">
        <v>41.094000000000001</v>
      </c>
      <c r="P907" s="480">
        <v>423.0996045</v>
      </c>
      <c r="Q907" s="480">
        <v>299.66634228762905</v>
      </c>
      <c r="R907" s="479">
        <v>168.84699893999917</v>
      </c>
      <c r="S907" s="479">
        <v>168.84699893999917</v>
      </c>
      <c r="T907" s="479"/>
      <c r="U907" s="179">
        <v>100.36836907359934</v>
      </c>
      <c r="V907" s="179"/>
      <c r="W907" s="179"/>
    </row>
    <row r="908" spans="1:23" x14ac:dyDescent="0.25">
      <c r="A908" s="487"/>
      <c r="B908" s="487"/>
      <c r="C908" s="487"/>
      <c r="D908" s="486"/>
      <c r="E908" s="491" t="s">
        <v>624</v>
      </c>
      <c r="F908" s="489"/>
      <c r="G908" s="489" t="s">
        <v>1973</v>
      </c>
      <c r="H908" s="483"/>
      <c r="I908" s="480"/>
      <c r="J908" s="482"/>
      <c r="K908" s="479">
        <v>9.9516999999999994E-2</v>
      </c>
      <c r="L908" s="210">
        <v>299.61658378762905</v>
      </c>
      <c r="M908" s="210">
        <v>423.0996045</v>
      </c>
      <c r="N908" s="210">
        <v>41.094000000000001</v>
      </c>
      <c r="O908" s="479">
        <v>41.094000000000001</v>
      </c>
      <c r="P908" s="480">
        <v>423.0996045</v>
      </c>
      <c r="Q908" s="480">
        <v>299.56682528762906</v>
      </c>
      <c r="R908" s="479">
        <v>168.89675743999916</v>
      </c>
      <c r="S908" s="479">
        <v>168.94651593999916</v>
      </c>
      <c r="T908" s="479"/>
      <c r="U908" s="179">
        <v>100.41812757359934</v>
      </c>
      <c r="V908" s="179"/>
      <c r="W908" s="179"/>
    </row>
    <row r="909" spans="1:23" x14ac:dyDescent="0.25">
      <c r="A909" s="487" t="s">
        <v>3092</v>
      </c>
      <c r="B909" s="487" t="s">
        <v>3218</v>
      </c>
      <c r="C909" s="487" t="s">
        <v>2203</v>
      </c>
      <c r="D909" s="486">
        <v>1691</v>
      </c>
      <c r="E909" s="491" t="s">
        <v>3212</v>
      </c>
      <c r="F909" s="489"/>
      <c r="G909" s="489" t="s">
        <v>3083</v>
      </c>
      <c r="H909" s="483">
        <v>34</v>
      </c>
      <c r="I909" s="480"/>
      <c r="J909" s="482"/>
      <c r="K909" s="479">
        <v>0.29817100000000002</v>
      </c>
      <c r="L909" s="210">
        <v>299.41773978762905</v>
      </c>
      <c r="M909" s="210">
        <v>423.0996045</v>
      </c>
      <c r="N909" s="210">
        <v>41.094000000000001</v>
      </c>
      <c r="O909" s="479">
        <v>41.094000000000001</v>
      </c>
      <c r="P909" s="480">
        <v>423.0996045</v>
      </c>
      <c r="Q909" s="480">
        <v>299.26865428762903</v>
      </c>
      <c r="R909" s="479">
        <v>169.09560143999914</v>
      </c>
      <c r="S909" s="479">
        <v>169.24468693999916</v>
      </c>
      <c r="T909" s="479"/>
      <c r="U909" s="179">
        <v>100.61697157359932</v>
      </c>
      <c r="V909" s="179"/>
      <c r="W909" s="179"/>
    </row>
    <row r="910" spans="1:23" x14ac:dyDescent="0.25">
      <c r="A910" s="487"/>
      <c r="B910" s="487"/>
      <c r="C910" s="487"/>
      <c r="D910" s="486"/>
      <c r="E910" s="491" t="s">
        <v>624</v>
      </c>
      <c r="F910" s="489"/>
      <c r="G910" s="489"/>
      <c r="H910" s="483"/>
      <c r="I910" s="480"/>
      <c r="J910" s="482"/>
      <c r="K910" s="479">
        <v>0</v>
      </c>
      <c r="L910" s="210">
        <v>299.26865428762903</v>
      </c>
      <c r="M910" s="210">
        <v>423.0996045</v>
      </c>
      <c r="N910" s="210">
        <v>41.094000000000001</v>
      </c>
      <c r="O910" s="479">
        <v>41.094000000000001</v>
      </c>
      <c r="P910" s="480">
        <v>423.0996045</v>
      </c>
      <c r="Q910" s="480">
        <v>299.26865428762903</v>
      </c>
      <c r="R910" s="479">
        <v>169.24468693999916</v>
      </c>
      <c r="S910" s="479">
        <v>169.24468693999916</v>
      </c>
      <c r="T910" s="479"/>
      <c r="U910" s="179">
        <v>100.76605707359933</v>
      </c>
      <c r="V910" s="179"/>
      <c r="W910" s="179"/>
    </row>
    <row r="911" spans="1:23" x14ac:dyDescent="0.25">
      <c r="A911" s="487"/>
      <c r="B911" s="487"/>
      <c r="C911" s="487"/>
      <c r="D911" s="486"/>
      <c r="E911" s="491" t="s">
        <v>624</v>
      </c>
      <c r="F911" s="489"/>
      <c r="G911" s="489"/>
      <c r="H911" s="483"/>
      <c r="I911" s="480"/>
      <c r="J911" s="482"/>
      <c r="K911" s="479">
        <v>0</v>
      </c>
      <c r="L911" s="210">
        <v>299.26865428762903</v>
      </c>
      <c r="M911" s="210">
        <v>423.0996045</v>
      </c>
      <c r="N911" s="210">
        <v>41.094000000000001</v>
      </c>
      <c r="O911" s="479">
        <v>41.094000000000001</v>
      </c>
      <c r="P911" s="480">
        <v>423.0996045</v>
      </c>
      <c r="Q911" s="480">
        <v>299.26865428762903</v>
      </c>
      <c r="R911" s="479">
        <v>169.24468693999916</v>
      </c>
      <c r="S911" s="479">
        <v>169.24468693999916</v>
      </c>
      <c r="T911" s="479"/>
      <c r="U911" s="179">
        <v>100.76605707359933</v>
      </c>
      <c r="V911" s="179"/>
      <c r="W911" s="179"/>
    </row>
    <row r="912" spans="1:23" x14ac:dyDescent="0.25">
      <c r="A912" s="487"/>
      <c r="B912" s="487"/>
      <c r="C912" s="487"/>
      <c r="D912" s="486"/>
      <c r="E912" s="491" t="s">
        <v>624</v>
      </c>
      <c r="F912" s="489"/>
      <c r="G912" s="489" t="s">
        <v>1973</v>
      </c>
      <c r="H912" s="483"/>
      <c r="I912" s="480"/>
      <c r="J912" s="482"/>
      <c r="K912" s="479">
        <v>9.9516999999999994E-2</v>
      </c>
      <c r="L912" s="210">
        <v>299.21889578762904</v>
      </c>
      <c r="M912" s="210">
        <v>423.0996045</v>
      </c>
      <c r="N912" s="210">
        <v>41.094000000000001</v>
      </c>
      <c r="O912" s="479">
        <v>41.094000000000001</v>
      </c>
      <c r="P912" s="480">
        <v>423.0996045</v>
      </c>
      <c r="Q912" s="480">
        <v>299.16913728762904</v>
      </c>
      <c r="R912" s="479">
        <v>169.29444543999915</v>
      </c>
      <c r="S912" s="479">
        <v>169.34420393999915</v>
      </c>
      <c r="T912" s="479"/>
      <c r="U912" s="179">
        <v>100.81581557359932</v>
      </c>
      <c r="V912" s="179"/>
      <c r="W912" s="179"/>
    </row>
    <row r="913" spans="1:23" x14ac:dyDescent="0.25">
      <c r="A913" s="487" t="s">
        <v>3092</v>
      </c>
      <c r="B913" s="487" t="s">
        <v>3218</v>
      </c>
      <c r="C913" s="487" t="s">
        <v>2201</v>
      </c>
      <c r="D913" s="486">
        <v>1695</v>
      </c>
      <c r="E913" s="491" t="s">
        <v>3211</v>
      </c>
      <c r="F913" s="489"/>
      <c r="G913" s="489" t="s">
        <v>3083</v>
      </c>
      <c r="H913" s="483">
        <v>34</v>
      </c>
      <c r="I913" s="480"/>
      <c r="J913" s="482"/>
      <c r="K913" s="479">
        <v>0.29817100000000002</v>
      </c>
      <c r="L913" s="210">
        <v>299.02005178762903</v>
      </c>
      <c r="M913" s="210">
        <v>423.0996045</v>
      </c>
      <c r="N913" s="210">
        <v>41.094000000000001</v>
      </c>
      <c r="O913" s="479">
        <v>41.094000000000001</v>
      </c>
      <c r="P913" s="480">
        <v>423.0996045</v>
      </c>
      <c r="Q913" s="480">
        <v>298.87096628762902</v>
      </c>
      <c r="R913" s="479">
        <v>169.49328943999913</v>
      </c>
      <c r="S913" s="479">
        <v>169.64237493999914</v>
      </c>
      <c r="T913" s="479"/>
      <c r="U913" s="179">
        <v>101.0146595735993</v>
      </c>
      <c r="V913" s="179"/>
      <c r="W913" s="179"/>
    </row>
    <row r="914" spans="1:23" x14ac:dyDescent="0.25">
      <c r="A914" s="487"/>
      <c r="B914" s="487"/>
      <c r="C914" s="487"/>
      <c r="D914" s="486"/>
      <c r="E914" s="491" t="s">
        <v>624</v>
      </c>
      <c r="F914" s="489"/>
      <c r="G914" s="489"/>
      <c r="H914" s="483"/>
      <c r="I914" s="480"/>
      <c r="J914" s="482"/>
      <c r="K914" s="479">
        <v>0</v>
      </c>
      <c r="L914" s="210">
        <v>298.87096628762902</v>
      </c>
      <c r="M914" s="210">
        <v>423.0996045</v>
      </c>
      <c r="N914" s="210">
        <v>41.094000000000001</v>
      </c>
      <c r="O914" s="479">
        <v>41.094000000000001</v>
      </c>
      <c r="P914" s="480">
        <v>423.0996045</v>
      </c>
      <c r="Q914" s="480">
        <v>298.87096628762902</v>
      </c>
      <c r="R914" s="479">
        <v>169.64237493999914</v>
      </c>
      <c r="S914" s="479">
        <v>169.64237493999914</v>
      </c>
      <c r="T914" s="479"/>
      <c r="U914" s="179">
        <v>101.16374507359932</v>
      </c>
      <c r="V914" s="179"/>
      <c r="W914" s="179"/>
    </row>
    <row r="915" spans="1:23" x14ac:dyDescent="0.25">
      <c r="A915" s="487" t="s">
        <v>3092</v>
      </c>
      <c r="B915" s="487" t="s">
        <v>3218</v>
      </c>
      <c r="C915" s="487" t="s">
        <v>2185</v>
      </c>
      <c r="D915" s="486">
        <v>1696</v>
      </c>
      <c r="E915" s="491" t="s">
        <v>3210</v>
      </c>
      <c r="F915" s="489"/>
      <c r="G915" s="489" t="s">
        <v>2183</v>
      </c>
      <c r="H915" s="483"/>
      <c r="I915" s="480"/>
      <c r="J915" s="482"/>
      <c r="K915" s="479">
        <v>0</v>
      </c>
      <c r="L915" s="210">
        <v>298.87096628762902</v>
      </c>
      <c r="M915" s="210">
        <v>423.0996045</v>
      </c>
      <c r="N915" s="210">
        <v>41.094000000000001</v>
      </c>
      <c r="O915" s="479">
        <v>41.094000000000001</v>
      </c>
      <c r="P915" s="480">
        <v>423.0996045</v>
      </c>
      <c r="Q915" s="480">
        <v>298.87096628762902</v>
      </c>
      <c r="R915" s="479">
        <v>169.64237493999914</v>
      </c>
      <c r="S915" s="479">
        <v>169.64237493999914</v>
      </c>
      <c r="T915" s="479"/>
      <c r="U915" s="179">
        <v>101.16374507359932</v>
      </c>
      <c r="V915" s="179"/>
      <c r="W915" s="179"/>
    </row>
    <row r="916" spans="1:23" x14ac:dyDescent="0.25">
      <c r="A916" s="487"/>
      <c r="B916" s="487"/>
      <c r="C916" s="487"/>
      <c r="D916" s="486"/>
      <c r="E916" s="491"/>
      <c r="F916" s="489"/>
      <c r="G916" s="489" t="s">
        <v>1973</v>
      </c>
      <c r="H916" s="483"/>
      <c r="I916" s="480"/>
      <c r="J916" s="482"/>
      <c r="K916" s="479">
        <v>9.650984E-2</v>
      </c>
      <c r="L916" s="210">
        <v>298.82271136762904</v>
      </c>
      <c r="M916" s="210">
        <v>423.0996045</v>
      </c>
      <c r="N916" s="210">
        <v>41.094000000000001</v>
      </c>
      <c r="O916" s="479">
        <v>41.094000000000001</v>
      </c>
      <c r="P916" s="480">
        <v>423.0996045</v>
      </c>
      <c r="Q916" s="480">
        <v>298.77445644762901</v>
      </c>
      <c r="R916" s="479">
        <v>169.69062985999915</v>
      </c>
      <c r="S916" s="479">
        <v>169.73888477999915</v>
      </c>
      <c r="T916" s="479"/>
      <c r="U916" s="179">
        <v>101.21199999359932</v>
      </c>
      <c r="V916" s="179"/>
      <c r="W916" s="179"/>
    </row>
    <row r="917" spans="1:23" x14ac:dyDescent="0.25">
      <c r="A917" s="487" t="s">
        <v>3092</v>
      </c>
      <c r="B917" s="487" t="s">
        <v>3218</v>
      </c>
      <c r="C917" s="487" t="s">
        <v>111</v>
      </c>
      <c r="D917" s="486">
        <v>1697</v>
      </c>
      <c r="E917" s="491" t="s">
        <v>790</v>
      </c>
      <c r="F917" s="489" t="s">
        <v>3146</v>
      </c>
      <c r="G917" s="489" t="s">
        <v>3145</v>
      </c>
      <c r="H917" s="483">
        <v>40</v>
      </c>
      <c r="I917" s="480"/>
      <c r="J917" s="482"/>
      <c r="K917" s="479">
        <v>0</v>
      </c>
      <c r="L917" s="210">
        <v>298.77445644762901</v>
      </c>
      <c r="M917" s="210">
        <v>423.0996045</v>
      </c>
      <c r="N917" s="210">
        <v>41.094000000000001</v>
      </c>
      <c r="O917" s="479">
        <v>41.094000000000001</v>
      </c>
      <c r="P917" s="480">
        <v>423.0996045</v>
      </c>
      <c r="Q917" s="480">
        <v>298.77445644762901</v>
      </c>
      <c r="R917" s="479">
        <v>169.73888477999915</v>
      </c>
      <c r="S917" s="479">
        <v>169.73888477999915</v>
      </c>
      <c r="T917" s="479"/>
      <c r="U917" s="179">
        <v>101.26025491359933</v>
      </c>
      <c r="V917" s="179"/>
      <c r="W917" s="179"/>
    </row>
    <row r="918" spans="1:23" x14ac:dyDescent="0.25">
      <c r="A918" s="487"/>
      <c r="B918" s="487"/>
      <c r="C918" s="487"/>
      <c r="D918" s="486"/>
      <c r="E918" s="491"/>
      <c r="F918" s="489"/>
      <c r="G918" s="489" t="s">
        <v>3144</v>
      </c>
      <c r="H918" s="483"/>
      <c r="I918" s="480"/>
      <c r="J918" s="482"/>
      <c r="K918" s="479">
        <v>5.5879999999999999E-2</v>
      </c>
      <c r="L918" s="210">
        <v>298.74651644762901</v>
      </c>
      <c r="M918" s="210">
        <v>423.0996045</v>
      </c>
      <c r="N918" s="210">
        <v>41.094000000000001</v>
      </c>
      <c r="O918" s="479">
        <v>41.094000000000001</v>
      </c>
      <c r="P918" s="480">
        <v>423.0996045</v>
      </c>
      <c r="Q918" s="480">
        <v>298.718576447629</v>
      </c>
      <c r="R918" s="479">
        <v>169.76682477999915</v>
      </c>
      <c r="S918" s="479">
        <v>169.79476477999916</v>
      </c>
      <c r="T918" s="479"/>
      <c r="U918" s="179">
        <v>101.28819491359933</v>
      </c>
      <c r="V918" s="179"/>
      <c r="W918" s="179"/>
    </row>
    <row r="919" spans="1:23" x14ac:dyDescent="0.25">
      <c r="A919" s="487"/>
      <c r="B919" s="487"/>
      <c r="C919" s="487"/>
      <c r="D919" s="486"/>
      <c r="E919" s="491" t="s">
        <v>624</v>
      </c>
      <c r="F919" s="489"/>
      <c r="G919" s="489" t="s">
        <v>3143</v>
      </c>
      <c r="H919" s="483">
        <v>40</v>
      </c>
      <c r="I919" s="480"/>
      <c r="J919" s="482"/>
      <c r="K919" s="479">
        <v>7.6135999999999981E-2</v>
      </c>
      <c r="L919" s="210">
        <v>298.68050844762899</v>
      </c>
      <c r="M919" s="210">
        <v>423.0996045</v>
      </c>
      <c r="N919" s="210">
        <v>41.094000000000001</v>
      </c>
      <c r="O919" s="479">
        <v>41.094000000000001</v>
      </c>
      <c r="P919" s="480">
        <v>423.0996045</v>
      </c>
      <c r="Q919" s="480">
        <v>298.64244044762899</v>
      </c>
      <c r="R919" s="479">
        <v>169.83283277999914</v>
      </c>
      <c r="S919" s="479">
        <v>169.87090077999915</v>
      </c>
      <c r="T919" s="479"/>
      <c r="U919" s="179">
        <v>101.35420291359931</v>
      </c>
      <c r="V919" s="179"/>
      <c r="W919" s="179"/>
    </row>
    <row r="920" spans="1:23" x14ac:dyDescent="0.25">
      <c r="A920" s="487" t="s">
        <v>3092</v>
      </c>
      <c r="B920" s="487" t="s">
        <v>3218</v>
      </c>
      <c r="C920" s="487" t="s">
        <v>3152</v>
      </c>
      <c r="D920" s="486">
        <v>1701</v>
      </c>
      <c r="E920" s="491" t="s">
        <v>3209</v>
      </c>
      <c r="F920" s="489" t="s">
        <v>2196</v>
      </c>
      <c r="G920" s="489" t="s">
        <v>2195</v>
      </c>
      <c r="H920" s="483">
        <v>40</v>
      </c>
      <c r="I920" s="480"/>
      <c r="J920" s="482"/>
      <c r="K920" s="479">
        <v>0.5</v>
      </c>
      <c r="L920" s="210">
        <v>298.39244044762899</v>
      </c>
      <c r="M920" s="210">
        <v>423.0996045</v>
      </c>
      <c r="N920" s="210">
        <v>41.094000000000001</v>
      </c>
      <c r="O920" s="479">
        <v>41.094000000000001</v>
      </c>
      <c r="P920" s="480">
        <v>423.0996045</v>
      </c>
      <c r="Q920" s="480">
        <v>298.14244044762899</v>
      </c>
      <c r="R920" s="479">
        <v>170.12090077999915</v>
      </c>
      <c r="S920" s="479">
        <v>170.37090077999915</v>
      </c>
      <c r="T920" s="479"/>
      <c r="U920" s="179">
        <v>101.64227091359932</v>
      </c>
      <c r="V920" s="179"/>
      <c r="W920" s="179"/>
    </row>
    <row r="921" spans="1:23" x14ac:dyDescent="0.25">
      <c r="A921" s="487"/>
      <c r="B921" s="487"/>
      <c r="C921" s="487"/>
      <c r="D921" s="486"/>
      <c r="E921" s="491" t="s">
        <v>624</v>
      </c>
      <c r="F921" s="489"/>
      <c r="G921" s="489" t="s">
        <v>3140</v>
      </c>
      <c r="H921" s="483">
        <v>40</v>
      </c>
      <c r="I921" s="480"/>
      <c r="J921" s="482"/>
      <c r="K921" s="479">
        <v>7.6135999999999981E-2</v>
      </c>
      <c r="L921" s="210">
        <v>298.10437244762898</v>
      </c>
      <c r="M921" s="210">
        <v>423.0996045</v>
      </c>
      <c r="N921" s="210">
        <v>41.094000000000001</v>
      </c>
      <c r="O921" s="479">
        <v>41.094000000000001</v>
      </c>
      <c r="P921" s="480">
        <v>423.0996045</v>
      </c>
      <c r="Q921" s="480">
        <v>298.06630444762897</v>
      </c>
      <c r="R921" s="479">
        <v>170.40896877999913</v>
      </c>
      <c r="S921" s="479">
        <v>170.44703677999914</v>
      </c>
      <c r="T921" s="479"/>
      <c r="U921" s="179">
        <v>101.9303389135993</v>
      </c>
      <c r="V921" s="179"/>
      <c r="W921" s="179"/>
    </row>
    <row r="922" spans="1:23" x14ac:dyDescent="0.25">
      <c r="A922" s="487"/>
      <c r="B922" s="487"/>
      <c r="C922" s="487"/>
      <c r="D922" s="486"/>
      <c r="E922" s="491"/>
      <c r="F922" s="489"/>
      <c r="G922" s="489" t="s">
        <v>1973</v>
      </c>
      <c r="H922" s="483"/>
      <c r="I922" s="480"/>
      <c r="J922" s="482"/>
      <c r="K922" s="479">
        <v>9.9516999999999994E-2</v>
      </c>
      <c r="L922" s="210">
        <v>298.01654594762897</v>
      </c>
      <c r="M922" s="210">
        <v>423.0996045</v>
      </c>
      <c r="N922" s="210">
        <v>41.094000000000001</v>
      </c>
      <c r="O922" s="479">
        <v>41.094000000000001</v>
      </c>
      <c r="P922" s="480">
        <v>423.0996045</v>
      </c>
      <c r="Q922" s="480">
        <v>297.96678744762897</v>
      </c>
      <c r="R922" s="479">
        <v>170.49679527999913</v>
      </c>
      <c r="S922" s="479">
        <v>170.54655377999913</v>
      </c>
      <c r="T922" s="479"/>
      <c r="U922" s="179">
        <v>102.01816541359931</v>
      </c>
      <c r="V922" s="179"/>
      <c r="W922" s="179"/>
    </row>
    <row r="923" spans="1:23" x14ac:dyDescent="0.25">
      <c r="A923" s="487" t="s">
        <v>3092</v>
      </c>
      <c r="B923" s="487" t="s">
        <v>3218</v>
      </c>
      <c r="C923" s="487" t="s">
        <v>2194</v>
      </c>
      <c r="D923" s="486">
        <v>1707</v>
      </c>
      <c r="E923" s="491" t="s">
        <v>3208</v>
      </c>
      <c r="F923" s="489"/>
      <c r="G923" s="489" t="s">
        <v>3083</v>
      </c>
      <c r="H923" s="483">
        <v>34</v>
      </c>
      <c r="I923" s="480"/>
      <c r="J923" s="482"/>
      <c r="K923" s="479">
        <v>0.29817100000000002</v>
      </c>
      <c r="L923" s="210">
        <v>297.81770194762896</v>
      </c>
      <c r="M923" s="210">
        <v>423.0996045</v>
      </c>
      <c r="N923" s="210">
        <v>41.094000000000001</v>
      </c>
      <c r="O923" s="479">
        <v>41.094000000000001</v>
      </c>
      <c r="P923" s="480">
        <v>423.0996045</v>
      </c>
      <c r="Q923" s="480">
        <v>297.66861644762895</v>
      </c>
      <c r="R923" s="479">
        <v>170.69563927999911</v>
      </c>
      <c r="S923" s="479">
        <v>170.84472477999913</v>
      </c>
      <c r="T923" s="479"/>
      <c r="U923" s="179">
        <v>102.21700941359929</v>
      </c>
      <c r="V923" s="179"/>
      <c r="W923" s="179"/>
    </row>
    <row r="924" spans="1:23" x14ac:dyDescent="0.25">
      <c r="A924" s="487"/>
      <c r="B924" s="487"/>
      <c r="C924" s="487"/>
      <c r="D924" s="486"/>
      <c r="E924" s="491" t="s">
        <v>624</v>
      </c>
      <c r="F924" s="489"/>
      <c r="G924" s="489"/>
      <c r="H924" s="483"/>
      <c r="I924" s="480"/>
      <c r="J924" s="482"/>
      <c r="K924" s="479">
        <v>0</v>
      </c>
      <c r="L924" s="210">
        <v>297.66861644762895</v>
      </c>
      <c r="M924" s="210">
        <v>423.0996045</v>
      </c>
      <c r="N924" s="210">
        <v>41.094000000000001</v>
      </c>
      <c r="O924" s="479">
        <v>41.094000000000001</v>
      </c>
      <c r="P924" s="480">
        <v>423.0996045</v>
      </c>
      <c r="Q924" s="480">
        <v>297.66861644762895</v>
      </c>
      <c r="R924" s="479">
        <v>170.84472477999913</v>
      </c>
      <c r="S924" s="479">
        <v>170.84472477999913</v>
      </c>
      <c r="T924" s="479"/>
      <c r="U924" s="179">
        <v>102.3660949135993</v>
      </c>
      <c r="V924" s="179"/>
      <c r="W924" s="179"/>
    </row>
    <row r="925" spans="1:23" x14ac:dyDescent="0.25">
      <c r="A925" s="487"/>
      <c r="B925" s="487"/>
      <c r="C925" s="487"/>
      <c r="D925" s="486"/>
      <c r="E925" s="491" t="s">
        <v>624</v>
      </c>
      <c r="F925" s="489"/>
      <c r="G925" s="489"/>
      <c r="H925" s="483"/>
      <c r="I925" s="480"/>
      <c r="J925" s="482"/>
      <c r="K925" s="479">
        <v>0</v>
      </c>
      <c r="L925" s="210">
        <v>297.66861644762895</v>
      </c>
      <c r="M925" s="210">
        <v>423.0996045</v>
      </c>
      <c r="N925" s="210">
        <v>41.094000000000001</v>
      </c>
      <c r="O925" s="479">
        <v>41.094000000000001</v>
      </c>
      <c r="P925" s="480">
        <v>423.0996045</v>
      </c>
      <c r="Q925" s="480">
        <v>297.66861644762895</v>
      </c>
      <c r="R925" s="479">
        <v>170.84472477999913</v>
      </c>
      <c r="S925" s="479">
        <v>170.84472477999913</v>
      </c>
      <c r="T925" s="479"/>
      <c r="U925" s="179">
        <v>102.3660949135993</v>
      </c>
      <c r="V925" s="179"/>
      <c r="W925" s="179"/>
    </row>
    <row r="926" spans="1:23" x14ac:dyDescent="0.25">
      <c r="A926" s="487"/>
      <c r="B926" s="487"/>
      <c r="C926" s="487"/>
      <c r="D926" s="486"/>
      <c r="E926" s="491" t="s">
        <v>624</v>
      </c>
      <c r="F926" s="489"/>
      <c r="G926" s="489" t="s">
        <v>1973</v>
      </c>
      <c r="H926" s="483"/>
      <c r="I926" s="480"/>
      <c r="J926" s="482"/>
      <c r="K926" s="479">
        <v>9.9516999999999994E-2</v>
      </c>
      <c r="L926" s="210">
        <v>297.61885794762895</v>
      </c>
      <c r="M926" s="210">
        <v>423.0996045</v>
      </c>
      <c r="N926" s="210">
        <v>41.094000000000001</v>
      </c>
      <c r="O926" s="479">
        <v>41.094000000000001</v>
      </c>
      <c r="P926" s="480">
        <v>423.0996045</v>
      </c>
      <c r="Q926" s="480">
        <v>297.56909944762896</v>
      </c>
      <c r="R926" s="479">
        <v>170.89448327999912</v>
      </c>
      <c r="S926" s="479">
        <v>170.94424177999912</v>
      </c>
      <c r="T926" s="479"/>
      <c r="U926" s="179">
        <v>102.41585341359929</v>
      </c>
      <c r="V926" s="179"/>
      <c r="W926" s="179"/>
    </row>
    <row r="927" spans="1:23" x14ac:dyDescent="0.25">
      <c r="A927" s="487" t="s">
        <v>3092</v>
      </c>
      <c r="B927" s="487" t="s">
        <v>3218</v>
      </c>
      <c r="C927" s="487" t="s">
        <v>2192</v>
      </c>
      <c r="D927" s="486">
        <v>1711</v>
      </c>
      <c r="E927" s="491" t="s">
        <v>3207</v>
      </c>
      <c r="F927" s="489"/>
      <c r="G927" s="489" t="s">
        <v>3083</v>
      </c>
      <c r="H927" s="483">
        <v>34</v>
      </c>
      <c r="I927" s="480"/>
      <c r="J927" s="482"/>
      <c r="K927" s="479">
        <v>0.29817100000000002</v>
      </c>
      <c r="L927" s="210">
        <v>297.42001394762895</v>
      </c>
      <c r="M927" s="210">
        <v>423.0996045</v>
      </c>
      <c r="N927" s="210">
        <v>41.094000000000001</v>
      </c>
      <c r="O927" s="479">
        <v>41.094000000000001</v>
      </c>
      <c r="P927" s="480">
        <v>423.0996045</v>
      </c>
      <c r="Q927" s="480">
        <v>297.27092844762893</v>
      </c>
      <c r="R927" s="479">
        <v>171.0933272799991</v>
      </c>
      <c r="S927" s="479">
        <v>171.24241277999911</v>
      </c>
      <c r="T927" s="479"/>
      <c r="U927" s="179">
        <v>102.61469741359927</v>
      </c>
      <c r="V927" s="179"/>
      <c r="W927" s="179"/>
    </row>
    <row r="928" spans="1:23" x14ac:dyDescent="0.25">
      <c r="A928" s="487"/>
      <c r="B928" s="487"/>
      <c r="C928" s="487"/>
      <c r="D928" s="486"/>
      <c r="E928" s="491" t="s">
        <v>624</v>
      </c>
      <c r="F928" s="489"/>
      <c r="G928" s="489"/>
      <c r="H928" s="483"/>
      <c r="I928" s="480"/>
      <c r="J928" s="482"/>
      <c r="K928" s="479">
        <v>0</v>
      </c>
      <c r="L928" s="210">
        <v>297.27092844762893</v>
      </c>
      <c r="M928" s="210">
        <v>423.0996045</v>
      </c>
      <c r="N928" s="210">
        <v>41.094000000000001</v>
      </c>
      <c r="O928" s="479">
        <v>41.094000000000001</v>
      </c>
      <c r="P928" s="480">
        <v>423.0996045</v>
      </c>
      <c r="Q928" s="480">
        <v>297.27092844762893</v>
      </c>
      <c r="R928" s="479">
        <v>171.24241277999911</v>
      </c>
      <c r="S928" s="479">
        <v>171.24241277999911</v>
      </c>
      <c r="T928" s="479"/>
      <c r="U928" s="179">
        <v>102.76378291359929</v>
      </c>
      <c r="V928" s="179"/>
      <c r="W928" s="179"/>
    </row>
    <row r="929" spans="1:23" x14ac:dyDescent="0.25">
      <c r="A929" s="487"/>
      <c r="B929" s="487"/>
      <c r="C929" s="487"/>
      <c r="D929" s="486"/>
      <c r="E929" s="491" t="s">
        <v>624</v>
      </c>
      <c r="F929" s="489"/>
      <c r="G929" s="489"/>
      <c r="H929" s="483"/>
      <c r="I929" s="480"/>
      <c r="J929" s="482"/>
      <c r="K929" s="479">
        <v>0</v>
      </c>
      <c r="L929" s="210">
        <v>297.27092844762893</v>
      </c>
      <c r="M929" s="210">
        <v>423.0996045</v>
      </c>
      <c r="N929" s="210">
        <v>41.094000000000001</v>
      </c>
      <c r="O929" s="479">
        <v>41.094000000000001</v>
      </c>
      <c r="P929" s="480">
        <v>423.0996045</v>
      </c>
      <c r="Q929" s="480">
        <v>297.27092844762893</v>
      </c>
      <c r="R929" s="479">
        <v>171.24241277999911</v>
      </c>
      <c r="S929" s="479">
        <v>171.24241277999911</v>
      </c>
      <c r="T929" s="479"/>
      <c r="U929" s="179">
        <v>102.76378291359929</v>
      </c>
      <c r="V929" s="179"/>
      <c r="W929" s="179"/>
    </row>
    <row r="930" spans="1:23" x14ac:dyDescent="0.25">
      <c r="A930" s="487"/>
      <c r="B930" s="487"/>
      <c r="C930" s="487"/>
      <c r="D930" s="486"/>
      <c r="E930" s="491" t="s">
        <v>624</v>
      </c>
      <c r="F930" s="489"/>
      <c r="G930" s="489" t="s">
        <v>1973</v>
      </c>
      <c r="H930" s="483"/>
      <c r="I930" s="480"/>
      <c r="J930" s="482"/>
      <c r="K930" s="479">
        <v>9.9516999999999994E-2</v>
      </c>
      <c r="L930" s="210">
        <v>297.22116994762894</v>
      </c>
      <c r="M930" s="210">
        <v>423.0996045</v>
      </c>
      <c r="N930" s="210">
        <v>41.094000000000001</v>
      </c>
      <c r="O930" s="479">
        <v>41.094000000000001</v>
      </c>
      <c r="P930" s="480">
        <v>423.0996045</v>
      </c>
      <c r="Q930" s="480">
        <v>297.17141144762894</v>
      </c>
      <c r="R930" s="479">
        <v>171.29217127999911</v>
      </c>
      <c r="S930" s="479">
        <v>171.34192977999911</v>
      </c>
      <c r="T930" s="479"/>
      <c r="U930" s="179">
        <v>102.81354141359928</v>
      </c>
      <c r="V930" s="179"/>
      <c r="W930" s="179"/>
    </row>
    <row r="931" spans="1:23" x14ac:dyDescent="0.25">
      <c r="A931" s="487" t="s">
        <v>3092</v>
      </c>
      <c r="B931" s="487" t="s">
        <v>3218</v>
      </c>
      <c r="C931" s="487" t="s">
        <v>2190</v>
      </c>
      <c r="D931" s="486">
        <v>1715</v>
      </c>
      <c r="E931" s="491" t="s">
        <v>3206</v>
      </c>
      <c r="F931" s="489"/>
      <c r="G931" s="489" t="s">
        <v>3083</v>
      </c>
      <c r="H931" s="483">
        <v>34</v>
      </c>
      <c r="I931" s="480"/>
      <c r="J931" s="482"/>
      <c r="K931" s="479">
        <v>0.29817100000000002</v>
      </c>
      <c r="L931" s="210">
        <v>297.02232594762893</v>
      </c>
      <c r="M931" s="210">
        <v>423.0996045</v>
      </c>
      <c r="N931" s="210">
        <v>41.094000000000001</v>
      </c>
      <c r="O931" s="479">
        <v>41.094000000000001</v>
      </c>
      <c r="P931" s="480">
        <v>423.0996045</v>
      </c>
      <c r="Q931" s="480">
        <v>296.87324044762892</v>
      </c>
      <c r="R931" s="479">
        <v>171.49101527999909</v>
      </c>
      <c r="S931" s="479">
        <v>171.6401007799991</v>
      </c>
      <c r="T931" s="479"/>
      <c r="U931" s="179">
        <v>103.01238541359926</v>
      </c>
      <c r="V931" s="179"/>
      <c r="W931" s="179"/>
    </row>
    <row r="932" spans="1:23" x14ac:dyDescent="0.25">
      <c r="A932" s="487"/>
      <c r="B932" s="487"/>
      <c r="C932" s="487"/>
      <c r="D932" s="486"/>
      <c r="E932" s="491" t="s">
        <v>624</v>
      </c>
      <c r="F932" s="489"/>
      <c r="G932" s="489"/>
      <c r="H932" s="483"/>
      <c r="I932" s="480"/>
      <c r="J932" s="482"/>
      <c r="K932" s="479">
        <v>0</v>
      </c>
      <c r="L932" s="210">
        <v>296.87324044762892</v>
      </c>
      <c r="M932" s="210">
        <v>423.0996045</v>
      </c>
      <c r="N932" s="210">
        <v>41.094000000000001</v>
      </c>
      <c r="O932" s="479">
        <v>41.094000000000001</v>
      </c>
      <c r="P932" s="480">
        <v>423.0996045</v>
      </c>
      <c r="Q932" s="480">
        <v>296.87324044762892</v>
      </c>
      <c r="R932" s="479">
        <v>171.6401007799991</v>
      </c>
      <c r="S932" s="479">
        <v>171.6401007799991</v>
      </c>
      <c r="T932" s="479"/>
      <c r="U932" s="179">
        <v>103.16147091359927</v>
      </c>
      <c r="V932" s="179"/>
      <c r="W932" s="179"/>
    </row>
    <row r="933" spans="1:23" x14ac:dyDescent="0.25">
      <c r="A933" s="487" t="s">
        <v>3092</v>
      </c>
      <c r="B933" s="487" t="s">
        <v>3218</v>
      </c>
      <c r="C933" s="487" t="s">
        <v>2185</v>
      </c>
      <c r="D933" s="486">
        <v>1716</v>
      </c>
      <c r="E933" s="491" t="s">
        <v>3205</v>
      </c>
      <c r="F933" s="489"/>
      <c r="G933" s="489" t="s">
        <v>2183</v>
      </c>
      <c r="H933" s="483"/>
      <c r="I933" s="480"/>
      <c r="J933" s="482"/>
      <c r="K933" s="479">
        <v>0</v>
      </c>
      <c r="L933" s="210">
        <v>296.87324044762892</v>
      </c>
      <c r="M933" s="210">
        <v>423.0996045</v>
      </c>
      <c r="N933" s="210">
        <v>41.094000000000001</v>
      </c>
      <c r="O933" s="479">
        <v>41.094000000000001</v>
      </c>
      <c r="P933" s="480">
        <v>423.0996045</v>
      </c>
      <c r="Q933" s="480">
        <v>296.87324044762892</v>
      </c>
      <c r="R933" s="479">
        <v>171.6401007799991</v>
      </c>
      <c r="S933" s="479">
        <v>171.6401007799991</v>
      </c>
      <c r="T933" s="479"/>
      <c r="U933" s="179">
        <v>103.16147091359927</v>
      </c>
      <c r="V933" s="179"/>
      <c r="W933" s="179"/>
    </row>
    <row r="934" spans="1:23" x14ac:dyDescent="0.25">
      <c r="A934" s="487"/>
      <c r="B934" s="487"/>
      <c r="C934" s="487"/>
      <c r="D934" s="486"/>
      <c r="E934" s="491"/>
      <c r="F934" s="489"/>
      <c r="G934" s="489" t="s">
        <v>1973</v>
      </c>
      <c r="H934" s="483"/>
      <c r="I934" s="480"/>
      <c r="J934" s="482"/>
      <c r="K934" s="479">
        <v>9.650984E-2</v>
      </c>
      <c r="L934" s="210">
        <v>296.82498552762888</v>
      </c>
      <c r="M934" s="210">
        <v>423.0996045</v>
      </c>
      <c r="N934" s="210">
        <v>41.094000000000001</v>
      </c>
      <c r="O934" s="479">
        <v>41.094000000000001</v>
      </c>
      <c r="P934" s="480">
        <v>423.0996045</v>
      </c>
      <c r="Q934" s="480">
        <v>296.77673060762891</v>
      </c>
      <c r="R934" s="479">
        <v>171.68835569999911</v>
      </c>
      <c r="S934" s="479">
        <v>171.73661061999911</v>
      </c>
      <c r="T934" s="479"/>
      <c r="U934" s="179">
        <v>103.20972583359928</v>
      </c>
      <c r="V934" s="179"/>
      <c r="W934" s="179"/>
    </row>
    <row r="935" spans="1:23" x14ac:dyDescent="0.25">
      <c r="A935" s="487" t="s">
        <v>3092</v>
      </c>
      <c r="B935" s="487" t="s">
        <v>3218</v>
      </c>
      <c r="C935" s="487" t="s">
        <v>111</v>
      </c>
      <c r="D935" s="486">
        <v>1717</v>
      </c>
      <c r="E935" s="491" t="s">
        <v>791</v>
      </c>
      <c r="F935" s="489" t="s">
        <v>3146</v>
      </c>
      <c r="G935" s="489" t="s">
        <v>3145</v>
      </c>
      <c r="H935" s="483">
        <v>40</v>
      </c>
      <c r="I935" s="480"/>
      <c r="J935" s="482"/>
      <c r="K935" s="479">
        <v>0</v>
      </c>
      <c r="L935" s="210">
        <v>296.77673060762891</v>
      </c>
      <c r="M935" s="210">
        <v>423.0996045</v>
      </c>
      <c r="N935" s="210">
        <v>41.094000000000001</v>
      </c>
      <c r="O935" s="479">
        <v>41.094000000000001</v>
      </c>
      <c r="P935" s="480">
        <v>423.0996045</v>
      </c>
      <c r="Q935" s="480">
        <v>296.77673060762891</v>
      </c>
      <c r="R935" s="479">
        <v>171.73661061999911</v>
      </c>
      <c r="S935" s="479">
        <v>171.73661061999911</v>
      </c>
      <c r="T935" s="479"/>
      <c r="U935" s="179">
        <v>103.25798075359928</v>
      </c>
      <c r="V935" s="179"/>
      <c r="W935" s="179"/>
    </row>
    <row r="936" spans="1:23" x14ac:dyDescent="0.25">
      <c r="A936" s="487"/>
      <c r="B936" s="487"/>
      <c r="C936" s="487"/>
      <c r="D936" s="486"/>
      <c r="E936" s="491"/>
      <c r="F936" s="489"/>
      <c r="G936" s="489" t="s">
        <v>3144</v>
      </c>
      <c r="H936" s="483"/>
      <c r="I936" s="480"/>
      <c r="J936" s="482"/>
      <c r="K936" s="479">
        <v>5.5879999999999999E-2</v>
      </c>
      <c r="L936" s="210">
        <v>296.74879060762891</v>
      </c>
      <c r="M936" s="210">
        <v>423.0996045</v>
      </c>
      <c r="N936" s="210">
        <v>41.094000000000001</v>
      </c>
      <c r="O936" s="479">
        <v>41.094000000000001</v>
      </c>
      <c r="P936" s="480">
        <v>423.0996045</v>
      </c>
      <c r="Q936" s="480">
        <v>296.7208506076289</v>
      </c>
      <c r="R936" s="479">
        <v>171.76455061999911</v>
      </c>
      <c r="S936" s="479">
        <v>171.79249061999911</v>
      </c>
      <c r="T936" s="479"/>
      <c r="U936" s="179">
        <v>103.28592075359929</v>
      </c>
      <c r="V936" s="179"/>
      <c r="W936" s="179"/>
    </row>
    <row r="937" spans="1:23" x14ac:dyDescent="0.25">
      <c r="A937" s="487"/>
      <c r="B937" s="487"/>
      <c r="C937" s="487"/>
      <c r="D937" s="486"/>
      <c r="E937" s="491" t="s">
        <v>624</v>
      </c>
      <c r="F937" s="489"/>
      <c r="G937" s="489" t="s">
        <v>3143</v>
      </c>
      <c r="H937" s="483"/>
      <c r="I937" s="480"/>
      <c r="J937" s="482"/>
      <c r="K937" s="479">
        <v>7.6135999999999981E-2</v>
      </c>
      <c r="L937" s="210">
        <v>296.68278260762889</v>
      </c>
      <c r="M937" s="210">
        <v>423.0996045</v>
      </c>
      <c r="N937" s="210">
        <v>41.094000000000001</v>
      </c>
      <c r="O937" s="479">
        <v>41.094000000000001</v>
      </c>
      <c r="P937" s="480">
        <v>423.0996045</v>
      </c>
      <c r="Q937" s="480">
        <v>296.64471460762888</v>
      </c>
      <c r="R937" s="479">
        <v>171.8305586199991</v>
      </c>
      <c r="S937" s="479">
        <v>171.86862661999911</v>
      </c>
      <c r="T937" s="479"/>
      <c r="U937" s="179">
        <v>103.35192875359927</v>
      </c>
      <c r="V937" s="179"/>
      <c r="W937" s="179"/>
    </row>
    <row r="938" spans="1:23" x14ac:dyDescent="0.25">
      <c r="A938" s="487" t="s">
        <v>3092</v>
      </c>
      <c r="B938" s="487" t="s">
        <v>3218</v>
      </c>
      <c r="C938" s="487" t="s">
        <v>3142</v>
      </c>
      <c r="D938" s="486">
        <v>1721</v>
      </c>
      <c r="E938" s="491" t="s">
        <v>3204</v>
      </c>
      <c r="F938" s="489" t="s">
        <v>2196</v>
      </c>
      <c r="G938" s="489" t="s">
        <v>2195</v>
      </c>
      <c r="H938" s="483">
        <v>40</v>
      </c>
      <c r="I938" s="480"/>
      <c r="J938" s="482"/>
      <c r="K938" s="479">
        <v>0.5</v>
      </c>
      <c r="L938" s="210">
        <v>296.39471460762888</v>
      </c>
      <c r="M938" s="210">
        <v>423.0996045</v>
      </c>
      <c r="N938" s="210">
        <v>41.094000000000001</v>
      </c>
      <c r="O938" s="479">
        <v>41.094000000000001</v>
      </c>
      <c r="P938" s="480">
        <v>423.0996045</v>
      </c>
      <c r="Q938" s="480">
        <v>296.14471460762888</v>
      </c>
      <c r="R938" s="479">
        <v>172.11862661999911</v>
      </c>
      <c r="S938" s="479">
        <v>172.36862661999911</v>
      </c>
      <c r="T938" s="479"/>
      <c r="U938" s="179">
        <v>103.63999675359928</v>
      </c>
      <c r="V938" s="179"/>
      <c r="W938" s="179"/>
    </row>
    <row r="939" spans="1:23" x14ac:dyDescent="0.25">
      <c r="A939" s="487"/>
      <c r="B939" s="487"/>
      <c r="C939" s="487"/>
      <c r="D939" s="486"/>
      <c r="E939" s="491" t="s">
        <v>624</v>
      </c>
      <c r="F939" s="489"/>
      <c r="G939" s="489" t="s">
        <v>3140</v>
      </c>
      <c r="H939" s="483"/>
      <c r="I939" s="480"/>
      <c r="J939" s="482"/>
      <c r="K939" s="479">
        <v>7.6135999999999981E-2</v>
      </c>
      <c r="L939" s="210">
        <v>296.10664660762887</v>
      </c>
      <c r="M939" s="210">
        <v>423.0996045</v>
      </c>
      <c r="N939" s="210">
        <v>41.094000000000001</v>
      </c>
      <c r="O939" s="479">
        <v>41.094000000000001</v>
      </c>
      <c r="P939" s="480">
        <v>423.0996045</v>
      </c>
      <c r="Q939" s="480">
        <v>296.06857860762887</v>
      </c>
      <c r="R939" s="479">
        <v>172.40669461999909</v>
      </c>
      <c r="S939" s="479">
        <v>172.4447626199991</v>
      </c>
      <c r="T939" s="479"/>
      <c r="U939" s="179">
        <v>103.92806475359926</v>
      </c>
      <c r="V939" s="179"/>
      <c r="W939" s="179"/>
    </row>
    <row r="940" spans="1:23" x14ac:dyDescent="0.25">
      <c r="A940" s="487"/>
      <c r="B940" s="487"/>
      <c r="C940" s="487"/>
      <c r="D940" s="486"/>
      <c r="E940" s="491"/>
      <c r="F940" s="489"/>
      <c r="G940" s="489" t="s">
        <v>1973</v>
      </c>
      <c r="H940" s="483"/>
      <c r="I940" s="480"/>
      <c r="J940" s="482"/>
      <c r="K940" s="479">
        <v>9.9516999999999994E-2</v>
      </c>
      <c r="L940" s="210">
        <v>296.01882010762887</v>
      </c>
      <c r="M940" s="210">
        <v>423.0996045</v>
      </c>
      <c r="N940" s="210">
        <v>41.094000000000001</v>
      </c>
      <c r="O940" s="479">
        <v>41.094000000000001</v>
      </c>
      <c r="P940" s="480">
        <v>423.0996045</v>
      </c>
      <c r="Q940" s="480">
        <v>295.96906160762887</v>
      </c>
      <c r="R940" s="479">
        <v>172.49452111999909</v>
      </c>
      <c r="S940" s="479">
        <v>172.54427961999909</v>
      </c>
      <c r="T940" s="479"/>
      <c r="U940" s="179">
        <v>104.01589125359926</v>
      </c>
      <c r="V940" s="179"/>
      <c r="W940" s="179"/>
    </row>
    <row r="941" spans="1:23" x14ac:dyDescent="0.25">
      <c r="A941" s="487" t="s">
        <v>3092</v>
      </c>
      <c r="B941" s="487" t="s">
        <v>3218</v>
      </c>
      <c r="C941" s="487" t="s">
        <v>2188</v>
      </c>
      <c r="D941" s="486">
        <v>1727</v>
      </c>
      <c r="E941" s="491" t="s">
        <v>3203</v>
      </c>
      <c r="F941" s="489"/>
      <c r="G941" s="489" t="s">
        <v>3083</v>
      </c>
      <c r="H941" s="483">
        <v>34</v>
      </c>
      <c r="I941" s="480"/>
      <c r="J941" s="482"/>
      <c r="K941" s="479">
        <v>0.29817100000000002</v>
      </c>
      <c r="L941" s="210">
        <v>295.81997610762886</v>
      </c>
      <c r="M941" s="210">
        <v>423.0996045</v>
      </c>
      <c r="N941" s="210">
        <v>41.094000000000001</v>
      </c>
      <c r="O941" s="479">
        <v>41.094000000000001</v>
      </c>
      <c r="P941" s="480">
        <v>423.0996045</v>
      </c>
      <c r="Q941" s="480">
        <v>295.67089060762885</v>
      </c>
      <c r="R941" s="479">
        <v>172.69336511999907</v>
      </c>
      <c r="S941" s="479">
        <v>172.84245061999908</v>
      </c>
      <c r="T941" s="479"/>
      <c r="U941" s="179">
        <v>104.21473525359924</v>
      </c>
      <c r="V941" s="179"/>
      <c r="W941" s="179"/>
    </row>
    <row r="942" spans="1:23" x14ac:dyDescent="0.25">
      <c r="A942" s="487"/>
      <c r="B942" s="487"/>
      <c r="C942" s="487"/>
      <c r="D942" s="486"/>
      <c r="E942" s="491" t="s">
        <v>624</v>
      </c>
      <c r="F942" s="489"/>
      <c r="G942" s="489"/>
      <c r="H942" s="483"/>
      <c r="I942" s="480"/>
      <c r="J942" s="482"/>
      <c r="K942" s="479">
        <v>0</v>
      </c>
      <c r="L942" s="210">
        <v>295.67089060762885</v>
      </c>
      <c r="M942" s="210">
        <v>423.0996045</v>
      </c>
      <c r="N942" s="210">
        <v>41.094000000000001</v>
      </c>
      <c r="O942" s="479">
        <v>41.094000000000001</v>
      </c>
      <c r="P942" s="480">
        <v>423.0996045</v>
      </c>
      <c r="Q942" s="480">
        <v>295.67089060762885</v>
      </c>
      <c r="R942" s="479">
        <v>172.84245061999908</v>
      </c>
      <c r="S942" s="479">
        <v>172.84245061999908</v>
      </c>
      <c r="T942" s="479"/>
      <c r="U942" s="179">
        <v>104.36382075359926</v>
      </c>
      <c r="V942" s="179"/>
      <c r="W942" s="179"/>
    </row>
    <row r="943" spans="1:23" x14ac:dyDescent="0.25">
      <c r="A943" s="487"/>
      <c r="B943" s="487"/>
      <c r="C943" s="487"/>
      <c r="D943" s="486"/>
      <c r="E943" s="491" t="s">
        <v>624</v>
      </c>
      <c r="F943" s="489"/>
      <c r="G943" s="489"/>
      <c r="H943" s="483"/>
      <c r="I943" s="480"/>
      <c r="J943" s="482"/>
      <c r="K943" s="479">
        <v>0</v>
      </c>
      <c r="L943" s="210">
        <v>295.67089060762885</v>
      </c>
      <c r="M943" s="210">
        <v>423.0996045</v>
      </c>
      <c r="N943" s="210">
        <v>41.094000000000001</v>
      </c>
      <c r="O943" s="479">
        <v>41.094000000000001</v>
      </c>
      <c r="P943" s="480">
        <v>423.0996045</v>
      </c>
      <c r="Q943" s="480">
        <v>295.67089060762885</v>
      </c>
      <c r="R943" s="479">
        <v>172.84245061999908</v>
      </c>
      <c r="S943" s="479">
        <v>172.84245061999908</v>
      </c>
      <c r="T943" s="479"/>
      <c r="U943" s="179">
        <v>104.36382075359926</v>
      </c>
      <c r="V943" s="179"/>
      <c r="W943" s="179"/>
    </row>
    <row r="944" spans="1:23" x14ac:dyDescent="0.2">
      <c r="A944" s="487"/>
      <c r="B944" s="487"/>
      <c r="C944" s="487"/>
      <c r="D944" s="486"/>
      <c r="E944" s="490" t="s">
        <v>624</v>
      </c>
      <c r="F944" s="489"/>
      <c r="G944" s="489" t="s">
        <v>2209</v>
      </c>
      <c r="H944" s="483"/>
      <c r="I944" s="488"/>
      <c r="J944" s="482"/>
      <c r="K944" s="481">
        <v>0.19082200000000005</v>
      </c>
      <c r="L944" s="210">
        <v>295.57547960762884</v>
      </c>
      <c r="M944" s="210">
        <v>423.0996045</v>
      </c>
      <c r="N944" s="210">
        <v>41.094000000000001</v>
      </c>
      <c r="O944" s="479">
        <v>41.094000000000001</v>
      </c>
      <c r="P944" s="480">
        <v>423.0996045</v>
      </c>
      <c r="Q944" s="480">
        <v>295.48006860762882</v>
      </c>
      <c r="R944" s="479">
        <v>172.93786161999907</v>
      </c>
      <c r="S944" s="479">
        <v>173.03327261999908</v>
      </c>
      <c r="T944" s="488"/>
      <c r="U944" s="179">
        <v>104.45923175359924</v>
      </c>
      <c r="V944" s="179"/>
      <c r="W944" s="179"/>
    </row>
    <row r="945" spans="1:23" x14ac:dyDescent="0.2">
      <c r="A945" s="487" t="s">
        <v>3092</v>
      </c>
      <c r="B945" s="487" t="s">
        <v>3218</v>
      </c>
      <c r="C945" s="487" t="s">
        <v>1992</v>
      </c>
      <c r="D945" s="486">
        <v>1731</v>
      </c>
      <c r="E945" s="479" t="s">
        <v>3202</v>
      </c>
      <c r="F945" s="485"/>
      <c r="G945" s="484" t="s">
        <v>1989</v>
      </c>
      <c r="H945" s="483">
        <v>40</v>
      </c>
      <c r="I945" s="480"/>
      <c r="J945" s="482"/>
      <c r="K945" s="481">
        <v>5.7403999999999997E-2</v>
      </c>
      <c r="L945" s="210">
        <v>295.45136660762881</v>
      </c>
      <c r="M945" s="210">
        <v>423.0996045</v>
      </c>
      <c r="N945" s="210">
        <v>41.094000000000001</v>
      </c>
      <c r="O945" s="479">
        <v>41.094000000000001</v>
      </c>
      <c r="P945" s="480">
        <v>423.0996045</v>
      </c>
      <c r="Q945" s="480">
        <v>295.4226646076288</v>
      </c>
      <c r="R945" s="479">
        <v>173.06197461999906</v>
      </c>
      <c r="S945" s="479">
        <v>173.09067661999907</v>
      </c>
      <c r="T945" s="479"/>
      <c r="U945" s="179">
        <v>104.58334475359923</v>
      </c>
      <c r="V945" s="179"/>
      <c r="W945" s="179"/>
    </row>
    <row r="946" spans="1:23" x14ac:dyDescent="0.25">
      <c r="A946" s="241"/>
      <c r="B946" s="241"/>
      <c r="C946" s="241"/>
      <c r="D946" s="246"/>
      <c r="E946" s="241" t="s">
        <v>624</v>
      </c>
      <c r="F946" s="247"/>
      <c r="G946" s="247" t="s">
        <v>1973</v>
      </c>
      <c r="H946" s="476">
        <v>40</v>
      </c>
      <c r="I946" s="249"/>
      <c r="J946" s="475"/>
      <c r="K946" s="249">
        <v>0.103502</v>
      </c>
      <c r="L946" s="210">
        <v>295.37091360762884</v>
      </c>
      <c r="M946" s="210">
        <v>423.0996045</v>
      </c>
      <c r="N946" s="210">
        <v>41.094000000000001</v>
      </c>
      <c r="O946" s="249">
        <v>41.094000000000001</v>
      </c>
      <c r="P946" s="249">
        <v>423.0996045</v>
      </c>
      <c r="Q946" s="249">
        <v>295.31916260762881</v>
      </c>
      <c r="R946" s="249">
        <v>173.14242761999907</v>
      </c>
      <c r="S946" s="249">
        <v>173.19417861999906</v>
      </c>
      <c r="T946" s="249"/>
      <c r="U946" s="179">
        <v>104.66379775359924</v>
      </c>
      <c r="V946" s="179"/>
      <c r="W946" s="179"/>
    </row>
    <row r="947" spans="1:23" x14ac:dyDescent="0.25">
      <c r="A947" s="241" t="s">
        <v>3092</v>
      </c>
      <c r="B947" s="241" t="s">
        <v>3201</v>
      </c>
      <c r="C947" s="241" t="s">
        <v>111</v>
      </c>
      <c r="D947" s="246">
        <v>1732</v>
      </c>
      <c r="E947" s="243" t="s">
        <v>796</v>
      </c>
      <c r="F947" s="247" t="s">
        <v>2180</v>
      </c>
      <c r="G947" s="247" t="s">
        <v>1962</v>
      </c>
      <c r="H947" s="476"/>
      <c r="I947" s="209"/>
      <c r="J947" s="475"/>
      <c r="K947" s="249">
        <v>0</v>
      </c>
      <c r="L947" s="210">
        <v>295.31916260762881</v>
      </c>
      <c r="M947" s="210">
        <v>423.0996045</v>
      </c>
      <c r="N947" s="210">
        <v>41.094000000000001</v>
      </c>
      <c r="O947" s="249">
        <v>41.094000000000001</v>
      </c>
      <c r="P947" s="249">
        <v>423.0996045</v>
      </c>
      <c r="Q947" s="249">
        <v>295.31916260762881</v>
      </c>
      <c r="R947" s="249">
        <v>173.19417861999906</v>
      </c>
      <c r="S947" s="249">
        <v>173.19417861999906</v>
      </c>
      <c r="T947" s="249"/>
      <c r="U947" s="179">
        <v>104.71554875359924</v>
      </c>
      <c r="V947" s="179"/>
      <c r="W947" s="179"/>
    </row>
    <row r="948" spans="1:23" x14ac:dyDescent="0.25">
      <c r="A948" s="241"/>
      <c r="B948" s="241"/>
      <c r="C948" s="241"/>
      <c r="D948" s="246"/>
      <c r="E948" s="478" t="s">
        <v>624</v>
      </c>
      <c r="F948" s="247"/>
      <c r="G948" s="247" t="s">
        <v>1980</v>
      </c>
      <c r="H948" s="477"/>
      <c r="I948" s="248"/>
      <c r="J948" s="475"/>
      <c r="K948" s="249">
        <v>0.14528199999999999</v>
      </c>
      <c r="L948" s="210">
        <v>295.24652160762878</v>
      </c>
      <c r="M948" s="210">
        <v>423.0996045</v>
      </c>
      <c r="N948" s="210">
        <v>41.094000000000001</v>
      </c>
      <c r="O948" s="249">
        <v>41.094000000000001</v>
      </c>
      <c r="P948" s="249">
        <v>423.0996045</v>
      </c>
      <c r="Q948" s="249">
        <v>295.1738806076288</v>
      </c>
      <c r="R948" s="249">
        <v>173.26681961999907</v>
      </c>
      <c r="S948" s="249">
        <v>173.33946061999907</v>
      </c>
      <c r="T948" s="249"/>
      <c r="U948" s="179">
        <v>104.78818975359924</v>
      </c>
      <c r="V948" s="179"/>
      <c r="W948" s="179"/>
    </row>
    <row r="949" spans="1:23" x14ac:dyDescent="0.25">
      <c r="A949" s="241" t="s">
        <v>3092</v>
      </c>
      <c r="B949" s="241" t="s">
        <v>3201</v>
      </c>
      <c r="C949" s="241" t="s">
        <v>3136</v>
      </c>
      <c r="D949" s="246">
        <v>1733</v>
      </c>
      <c r="E949" s="243" t="s">
        <v>1921</v>
      </c>
      <c r="F949" s="247" t="s">
        <v>3134</v>
      </c>
      <c r="G949" s="247" t="s">
        <v>3133</v>
      </c>
      <c r="H949" s="476">
        <v>33</v>
      </c>
      <c r="I949" s="209"/>
      <c r="J949" s="475"/>
      <c r="K949" s="249">
        <v>0</v>
      </c>
      <c r="L949" s="210">
        <v>295.1738806076288</v>
      </c>
      <c r="M949" s="210">
        <v>423.0996045</v>
      </c>
      <c r="N949" s="210">
        <v>41.094000000000001</v>
      </c>
      <c r="O949" s="249">
        <v>41.094000000000001</v>
      </c>
      <c r="P949" s="249">
        <v>423.0996045</v>
      </c>
      <c r="Q949" s="249">
        <v>295.1738806076288</v>
      </c>
      <c r="R949" s="249">
        <v>173.33946061999907</v>
      </c>
      <c r="S949" s="249">
        <v>173.33946061999907</v>
      </c>
      <c r="T949" s="249"/>
      <c r="U949" s="179">
        <v>104.86083075359925</v>
      </c>
      <c r="V949" s="179"/>
      <c r="W949" s="179"/>
    </row>
    <row r="950" spans="1:23" x14ac:dyDescent="0.25">
      <c r="A950" s="241"/>
      <c r="B950" s="241"/>
      <c r="C950" s="241"/>
      <c r="D950" s="246"/>
      <c r="E950" s="478" t="s">
        <v>624</v>
      </c>
      <c r="F950" s="247"/>
      <c r="G950" s="247" t="s">
        <v>1980</v>
      </c>
      <c r="H950" s="477"/>
      <c r="I950" s="248"/>
      <c r="J950" s="475"/>
      <c r="K950" s="249">
        <v>0</v>
      </c>
      <c r="L950" s="210">
        <v>295.1738806076288</v>
      </c>
      <c r="M950" s="210">
        <v>423.0996045</v>
      </c>
      <c r="N950" s="210">
        <v>41.094000000000001</v>
      </c>
      <c r="O950" s="249">
        <v>41.094000000000001</v>
      </c>
      <c r="P950" s="249">
        <v>423.0996045</v>
      </c>
      <c r="Q950" s="249">
        <v>295.1738806076288</v>
      </c>
      <c r="R950" s="249">
        <v>173.33946061999907</v>
      </c>
      <c r="S950" s="249">
        <v>173.33946061999907</v>
      </c>
      <c r="T950" s="249"/>
      <c r="U950" s="179">
        <v>104.86083075359925</v>
      </c>
      <c r="V950" s="179"/>
      <c r="W950" s="179"/>
    </row>
    <row r="951" spans="1:23" x14ac:dyDescent="0.25">
      <c r="A951" s="241" t="s">
        <v>3092</v>
      </c>
      <c r="B951" s="241" t="s">
        <v>3201</v>
      </c>
      <c r="C951" s="241" t="s">
        <v>2001</v>
      </c>
      <c r="D951" s="246">
        <v>1733</v>
      </c>
      <c r="E951" s="243" t="s">
        <v>3200</v>
      </c>
      <c r="F951" s="247" t="s">
        <v>1999</v>
      </c>
      <c r="G951" s="247" t="s">
        <v>1998</v>
      </c>
      <c r="H951" s="476"/>
      <c r="I951" s="209"/>
      <c r="J951" s="475"/>
      <c r="K951" s="249">
        <v>0</v>
      </c>
      <c r="L951" s="210">
        <v>295.1738806076288</v>
      </c>
      <c r="M951" s="210">
        <v>423.0996045</v>
      </c>
      <c r="N951" s="210">
        <v>41.094000000000001</v>
      </c>
      <c r="O951" s="249">
        <v>41.094000000000001</v>
      </c>
      <c r="P951" s="249">
        <v>423.0996045</v>
      </c>
      <c r="Q951" s="249">
        <v>295.1738806076288</v>
      </c>
      <c r="R951" s="249">
        <v>173.33946061999907</v>
      </c>
      <c r="S951" s="249">
        <v>173.33946061999907</v>
      </c>
      <c r="T951" s="249"/>
      <c r="U951" s="179">
        <v>104.86083075359925</v>
      </c>
      <c r="V951" s="179"/>
      <c r="W951" s="179"/>
    </row>
    <row r="952" spans="1:23" x14ac:dyDescent="0.25">
      <c r="A952" s="241"/>
      <c r="B952" s="241"/>
      <c r="C952" s="241"/>
      <c r="D952" s="246"/>
      <c r="E952" s="243" t="s">
        <v>624</v>
      </c>
      <c r="F952" s="247"/>
      <c r="G952" s="247" t="s">
        <v>1973</v>
      </c>
      <c r="H952" s="476">
        <v>40</v>
      </c>
      <c r="I952" s="209"/>
      <c r="J952" s="475"/>
      <c r="K952" s="249">
        <v>0.13121600000000003</v>
      </c>
      <c r="L952" s="210">
        <v>295.10827260762881</v>
      </c>
      <c r="M952" s="210">
        <v>423.0996045</v>
      </c>
      <c r="N952" s="210">
        <v>41.094000000000001</v>
      </c>
      <c r="O952" s="249">
        <v>41.094000000000001</v>
      </c>
      <c r="P952" s="249">
        <v>423.0996045</v>
      </c>
      <c r="Q952" s="249">
        <v>295.04266460762881</v>
      </c>
      <c r="R952" s="249">
        <v>173.40506861999907</v>
      </c>
      <c r="S952" s="249">
        <v>173.47067661999907</v>
      </c>
      <c r="T952" s="249"/>
      <c r="U952" s="179">
        <v>104.92643875359924</v>
      </c>
      <c r="V952" s="179"/>
      <c r="W952" s="179"/>
    </row>
    <row r="953" spans="1:23" x14ac:dyDescent="0.2">
      <c r="A953" s="487" t="s">
        <v>3092</v>
      </c>
      <c r="B953" s="487" t="s">
        <v>3199</v>
      </c>
      <c r="C953" s="487" t="s">
        <v>1992</v>
      </c>
      <c r="D953" s="486">
        <v>1735</v>
      </c>
      <c r="E953" s="479" t="s">
        <v>3198</v>
      </c>
      <c r="F953" s="485"/>
      <c r="G953" s="484" t="s">
        <v>1989</v>
      </c>
      <c r="H953" s="483">
        <v>40</v>
      </c>
      <c r="I953" s="479"/>
      <c r="J953" s="482"/>
      <c r="K953" s="481">
        <v>5.7403999999999997E-2</v>
      </c>
      <c r="L953" s="210">
        <v>295.0139626076288</v>
      </c>
      <c r="M953" s="210">
        <v>423.0996045</v>
      </c>
      <c r="N953" s="210">
        <v>41.094000000000001</v>
      </c>
      <c r="O953" s="479">
        <v>41.094000000000001</v>
      </c>
      <c r="P953" s="480">
        <v>423.0996045</v>
      </c>
      <c r="Q953" s="480">
        <v>294.98526060762879</v>
      </c>
      <c r="R953" s="479">
        <v>173.49937861999905</v>
      </c>
      <c r="S953" s="479">
        <v>173.52808061999906</v>
      </c>
      <c r="T953" s="479"/>
      <c r="U953" s="179">
        <v>105.02074875359922</v>
      </c>
      <c r="V953" s="179"/>
      <c r="W953" s="179"/>
    </row>
    <row r="954" spans="1:23" x14ac:dyDescent="0.2">
      <c r="A954" s="487"/>
      <c r="B954" s="487"/>
      <c r="C954" s="487"/>
      <c r="D954" s="486"/>
      <c r="E954" s="487" t="s">
        <v>624</v>
      </c>
      <c r="F954" s="489"/>
      <c r="G954" s="492" t="s">
        <v>2209</v>
      </c>
      <c r="H954" s="483"/>
      <c r="I954" s="479"/>
      <c r="J954" s="482"/>
      <c r="K954" s="481">
        <v>0.19082200000000005</v>
      </c>
      <c r="L954" s="210">
        <v>294.88984960762878</v>
      </c>
      <c r="M954" s="210">
        <v>423.0996045</v>
      </c>
      <c r="N954" s="210">
        <v>41.094000000000001</v>
      </c>
      <c r="O954" s="479">
        <v>41.094000000000001</v>
      </c>
      <c r="P954" s="480">
        <v>423.0996045</v>
      </c>
      <c r="Q954" s="480">
        <v>294.79443860762876</v>
      </c>
      <c r="R954" s="479">
        <v>173.62349161999904</v>
      </c>
      <c r="S954" s="479">
        <v>173.71890261999906</v>
      </c>
      <c r="T954" s="488"/>
      <c r="U954" s="179">
        <v>105.14486175359922</v>
      </c>
      <c r="V954" s="179"/>
      <c r="W954" s="179"/>
    </row>
    <row r="955" spans="1:23" x14ac:dyDescent="0.25">
      <c r="A955" s="487" t="s">
        <v>3092</v>
      </c>
      <c r="B955" s="487" t="s">
        <v>3199</v>
      </c>
      <c r="C955" s="487" t="s">
        <v>2208</v>
      </c>
      <c r="D955" s="486">
        <v>1739</v>
      </c>
      <c r="E955" s="491" t="s">
        <v>3197</v>
      </c>
      <c r="F955" s="489"/>
      <c r="G955" s="489" t="s">
        <v>3083</v>
      </c>
      <c r="H955" s="483">
        <v>34</v>
      </c>
      <c r="I955" s="480"/>
      <c r="J955" s="482"/>
      <c r="K955" s="479">
        <v>0.29817100000000002</v>
      </c>
      <c r="L955" s="210">
        <v>294.64535310762875</v>
      </c>
      <c r="M955" s="210">
        <v>423.0996045</v>
      </c>
      <c r="N955" s="210">
        <v>41.094000000000001</v>
      </c>
      <c r="O955" s="479">
        <v>41.094000000000001</v>
      </c>
      <c r="P955" s="480">
        <v>423.0996045</v>
      </c>
      <c r="Q955" s="480">
        <v>294.49626760762874</v>
      </c>
      <c r="R955" s="479">
        <v>173.86798811999904</v>
      </c>
      <c r="S955" s="479">
        <v>174.01707361999905</v>
      </c>
      <c r="T955" s="479"/>
      <c r="U955" s="179">
        <v>105.38935825359921</v>
      </c>
      <c r="V955" s="179"/>
      <c r="W955" s="179"/>
    </row>
    <row r="956" spans="1:23" x14ac:dyDescent="0.25">
      <c r="A956" s="487"/>
      <c r="B956" s="487"/>
      <c r="C956" s="487"/>
      <c r="D956" s="486"/>
      <c r="E956" s="491" t="s">
        <v>624</v>
      </c>
      <c r="F956" s="489"/>
      <c r="G956" s="489"/>
      <c r="H956" s="483"/>
      <c r="I956" s="480"/>
      <c r="J956" s="482"/>
      <c r="K956" s="479">
        <v>0</v>
      </c>
      <c r="L956" s="210">
        <v>294.49626760762874</v>
      </c>
      <c r="M956" s="210">
        <v>423.0996045</v>
      </c>
      <c r="N956" s="210">
        <v>41.094000000000001</v>
      </c>
      <c r="O956" s="479">
        <v>41.094000000000001</v>
      </c>
      <c r="P956" s="480">
        <v>423.0996045</v>
      </c>
      <c r="Q956" s="480">
        <v>294.49626760762874</v>
      </c>
      <c r="R956" s="479">
        <v>174.01707361999905</v>
      </c>
      <c r="S956" s="479">
        <v>174.01707361999905</v>
      </c>
      <c r="T956" s="479"/>
      <c r="U956" s="179">
        <v>105.53844375359922</v>
      </c>
      <c r="V956" s="179"/>
      <c r="W956" s="179"/>
    </row>
    <row r="957" spans="1:23" x14ac:dyDescent="0.25">
      <c r="A957" s="487" t="s">
        <v>3092</v>
      </c>
      <c r="B957" s="487" t="s">
        <v>3199</v>
      </c>
      <c r="C957" s="487" t="s">
        <v>2185</v>
      </c>
      <c r="D957" s="486">
        <v>1740</v>
      </c>
      <c r="E957" s="491" t="s">
        <v>3196</v>
      </c>
      <c r="F957" s="489"/>
      <c r="G957" s="489" t="s">
        <v>2183</v>
      </c>
      <c r="H957" s="483"/>
      <c r="I957" s="480"/>
      <c r="J957" s="482"/>
      <c r="K957" s="479">
        <v>0</v>
      </c>
      <c r="L957" s="210">
        <v>294.49626760762874</v>
      </c>
      <c r="M957" s="210">
        <v>423.0996045</v>
      </c>
      <c r="N957" s="210">
        <v>41.094000000000001</v>
      </c>
      <c r="O957" s="479">
        <v>41.094000000000001</v>
      </c>
      <c r="P957" s="480">
        <v>423.0996045</v>
      </c>
      <c r="Q957" s="480">
        <v>294.49626760762874</v>
      </c>
      <c r="R957" s="479">
        <v>174.01707361999905</v>
      </c>
      <c r="S957" s="479">
        <v>174.01707361999905</v>
      </c>
      <c r="T957" s="479"/>
      <c r="U957" s="179">
        <v>105.53844375359922</v>
      </c>
      <c r="V957" s="179"/>
      <c r="W957" s="179"/>
    </row>
    <row r="958" spans="1:23" x14ac:dyDescent="0.25">
      <c r="A958" s="487"/>
      <c r="B958" s="487"/>
      <c r="C958" s="487"/>
      <c r="D958" s="486"/>
      <c r="E958" s="491"/>
      <c r="F958" s="489"/>
      <c r="G958" s="489" t="s">
        <v>1973</v>
      </c>
      <c r="H958" s="483">
        <v>40</v>
      </c>
      <c r="I958" s="480"/>
      <c r="J958" s="482"/>
      <c r="K958" s="479">
        <v>9.650984E-2</v>
      </c>
      <c r="L958" s="210">
        <v>294.44801268762876</v>
      </c>
      <c r="M958" s="210">
        <v>423.0996045</v>
      </c>
      <c r="N958" s="210">
        <v>41.094000000000001</v>
      </c>
      <c r="O958" s="479">
        <v>41.094000000000001</v>
      </c>
      <c r="P958" s="480">
        <v>423.0996045</v>
      </c>
      <c r="Q958" s="480">
        <v>294.39975776762873</v>
      </c>
      <c r="R958" s="479">
        <v>174.06532853999906</v>
      </c>
      <c r="S958" s="479">
        <v>174.11358345999906</v>
      </c>
      <c r="T958" s="479"/>
      <c r="U958" s="179">
        <v>105.58669867359923</v>
      </c>
      <c r="V958" s="179"/>
      <c r="W958" s="179"/>
    </row>
    <row r="959" spans="1:23" x14ac:dyDescent="0.25">
      <c r="A959" s="487" t="s">
        <v>3092</v>
      </c>
      <c r="B959" s="487" t="s">
        <v>3199</v>
      </c>
      <c r="C959" s="487" t="s">
        <v>111</v>
      </c>
      <c r="D959" s="486">
        <v>1741</v>
      </c>
      <c r="E959" s="491" t="s">
        <v>792</v>
      </c>
      <c r="F959" s="489" t="s">
        <v>3146</v>
      </c>
      <c r="G959" s="489" t="s">
        <v>3145</v>
      </c>
      <c r="H959" s="483"/>
      <c r="I959" s="480"/>
      <c r="J959" s="482"/>
      <c r="K959" s="479">
        <v>0</v>
      </c>
      <c r="L959" s="210">
        <v>294.39975776762873</v>
      </c>
      <c r="M959" s="210">
        <v>423.0996045</v>
      </c>
      <c r="N959" s="210">
        <v>41.094000000000001</v>
      </c>
      <c r="O959" s="479">
        <v>41.094000000000001</v>
      </c>
      <c r="P959" s="480">
        <v>423.0996045</v>
      </c>
      <c r="Q959" s="480">
        <v>294.39975776762873</v>
      </c>
      <c r="R959" s="479">
        <v>174.11358345999906</v>
      </c>
      <c r="S959" s="479">
        <v>174.11358345999906</v>
      </c>
      <c r="T959" s="479"/>
      <c r="U959" s="179">
        <v>105.63495359359923</v>
      </c>
      <c r="V959" s="179"/>
      <c r="W959" s="179"/>
    </row>
    <row r="960" spans="1:23" x14ac:dyDescent="0.25">
      <c r="A960" s="487"/>
      <c r="B960" s="487"/>
      <c r="C960" s="487"/>
      <c r="D960" s="486"/>
      <c r="E960" s="491"/>
      <c r="F960" s="489"/>
      <c r="G960" s="489" t="s">
        <v>3144</v>
      </c>
      <c r="H960" s="483">
        <v>40</v>
      </c>
      <c r="I960" s="480"/>
      <c r="J960" s="482"/>
      <c r="K960" s="479">
        <v>5.5879999999999999E-2</v>
      </c>
      <c r="L960" s="210">
        <v>294.37181776762873</v>
      </c>
      <c r="M960" s="210">
        <v>423.0996045</v>
      </c>
      <c r="N960" s="210">
        <v>41.094000000000001</v>
      </c>
      <c r="O960" s="479">
        <v>41.094000000000001</v>
      </c>
      <c r="P960" s="480">
        <v>423.0996045</v>
      </c>
      <c r="Q960" s="480">
        <v>294.34387776762873</v>
      </c>
      <c r="R960" s="479">
        <v>174.14152345999906</v>
      </c>
      <c r="S960" s="479">
        <v>174.16946345999906</v>
      </c>
      <c r="T960" s="479"/>
      <c r="U960" s="179">
        <v>105.66289359359924</v>
      </c>
      <c r="V960" s="179"/>
      <c r="W960" s="179"/>
    </row>
    <row r="961" spans="1:23" x14ac:dyDescent="0.25">
      <c r="A961" s="487"/>
      <c r="B961" s="487"/>
      <c r="C961" s="487"/>
      <c r="D961" s="486"/>
      <c r="E961" s="491" t="s">
        <v>624</v>
      </c>
      <c r="F961" s="489"/>
      <c r="G961" s="489" t="s">
        <v>3143</v>
      </c>
      <c r="H961" s="483">
        <v>40</v>
      </c>
      <c r="I961" s="480"/>
      <c r="J961" s="482"/>
      <c r="K961" s="479">
        <v>7.6135999999999981E-2</v>
      </c>
      <c r="L961" s="210">
        <v>294.30580976762872</v>
      </c>
      <c r="M961" s="210">
        <v>423.0996045</v>
      </c>
      <c r="N961" s="210">
        <v>41.094000000000001</v>
      </c>
      <c r="O961" s="479">
        <v>41.094000000000001</v>
      </c>
      <c r="P961" s="480">
        <v>423.0996045</v>
      </c>
      <c r="Q961" s="480">
        <v>294.26774176762871</v>
      </c>
      <c r="R961" s="479">
        <v>174.20753145999905</v>
      </c>
      <c r="S961" s="479">
        <v>174.24559945999906</v>
      </c>
      <c r="T961" s="479"/>
      <c r="U961" s="179">
        <v>105.72890159359922</v>
      </c>
      <c r="V961" s="179"/>
      <c r="W961" s="179"/>
    </row>
    <row r="962" spans="1:23" x14ac:dyDescent="0.25">
      <c r="A962" s="487" t="s">
        <v>3092</v>
      </c>
      <c r="B962" s="487" t="s">
        <v>3199</v>
      </c>
      <c r="C962" s="487" t="s">
        <v>2198</v>
      </c>
      <c r="D962" s="486">
        <v>1745</v>
      </c>
      <c r="E962" s="491" t="s">
        <v>3195</v>
      </c>
      <c r="F962" s="489" t="s">
        <v>2196</v>
      </c>
      <c r="G962" s="489" t="s">
        <v>2195</v>
      </c>
      <c r="H962" s="483">
        <v>40</v>
      </c>
      <c r="I962" s="480"/>
      <c r="J962" s="482"/>
      <c r="K962" s="479">
        <v>0.5</v>
      </c>
      <c r="L962" s="210">
        <v>294.01774176762871</v>
      </c>
      <c r="M962" s="210">
        <v>423.0996045</v>
      </c>
      <c r="N962" s="210">
        <v>41.094000000000001</v>
      </c>
      <c r="O962" s="479">
        <v>41.094000000000001</v>
      </c>
      <c r="P962" s="480">
        <v>423.0996045</v>
      </c>
      <c r="Q962" s="480">
        <v>293.76774176762871</v>
      </c>
      <c r="R962" s="479">
        <v>174.49559945999906</v>
      </c>
      <c r="S962" s="479">
        <v>174.74559945999906</v>
      </c>
      <c r="T962" s="479"/>
      <c r="U962" s="179">
        <v>106.01696959359923</v>
      </c>
      <c r="V962" s="179"/>
      <c r="W962" s="179"/>
    </row>
    <row r="963" spans="1:23" x14ac:dyDescent="0.25">
      <c r="A963" s="487"/>
      <c r="B963" s="487"/>
      <c r="C963" s="487"/>
      <c r="D963" s="486"/>
      <c r="E963" s="491" t="s">
        <v>624</v>
      </c>
      <c r="F963" s="489"/>
      <c r="G963" s="489" t="s">
        <v>3140</v>
      </c>
      <c r="H963" s="483">
        <v>40</v>
      </c>
      <c r="I963" s="480"/>
      <c r="J963" s="482"/>
      <c r="K963" s="479">
        <v>7.6135999999999981E-2</v>
      </c>
      <c r="L963" s="210">
        <v>293.7296737676287</v>
      </c>
      <c r="M963" s="210">
        <v>423.0996045</v>
      </c>
      <c r="N963" s="210">
        <v>41.094000000000001</v>
      </c>
      <c r="O963" s="479">
        <v>41.094000000000001</v>
      </c>
      <c r="P963" s="480">
        <v>423.0996045</v>
      </c>
      <c r="Q963" s="480">
        <v>293.69160576762869</v>
      </c>
      <c r="R963" s="479">
        <v>174.78366745999904</v>
      </c>
      <c r="S963" s="479">
        <v>174.82173545999905</v>
      </c>
      <c r="T963" s="479"/>
      <c r="U963" s="179">
        <v>106.30503759359921</v>
      </c>
      <c r="V963" s="179"/>
      <c r="W963" s="179"/>
    </row>
    <row r="964" spans="1:23" x14ac:dyDescent="0.25">
      <c r="A964" s="487"/>
      <c r="B964" s="487"/>
      <c r="C964" s="487"/>
      <c r="D964" s="486"/>
      <c r="E964" s="491"/>
      <c r="F964" s="489"/>
      <c r="G964" s="489" t="s">
        <v>1973</v>
      </c>
      <c r="H964" s="483"/>
      <c r="I964" s="480"/>
      <c r="J964" s="482"/>
      <c r="K964" s="479">
        <v>9.9516999999999994E-2</v>
      </c>
      <c r="L964" s="210">
        <v>293.64184726762869</v>
      </c>
      <c r="M964" s="210">
        <v>423.0996045</v>
      </c>
      <c r="N964" s="210">
        <v>41.094000000000001</v>
      </c>
      <c r="O964" s="479">
        <v>41.094000000000001</v>
      </c>
      <c r="P964" s="480">
        <v>423.0996045</v>
      </c>
      <c r="Q964" s="480">
        <v>293.5920887676287</v>
      </c>
      <c r="R964" s="479">
        <v>174.87149395999904</v>
      </c>
      <c r="S964" s="479">
        <v>174.92125245999904</v>
      </c>
      <c r="T964" s="479"/>
      <c r="U964" s="179">
        <v>106.39286409359921</v>
      </c>
      <c r="V964" s="179"/>
      <c r="W964" s="179"/>
    </row>
    <row r="965" spans="1:23" x14ac:dyDescent="0.25">
      <c r="A965" s="487" t="s">
        <v>3092</v>
      </c>
      <c r="B965" s="487" t="s">
        <v>3199</v>
      </c>
      <c r="C965" s="487" t="s">
        <v>2205</v>
      </c>
      <c r="D965" s="486">
        <v>1751</v>
      </c>
      <c r="E965" s="491" t="s">
        <v>3194</v>
      </c>
      <c r="F965" s="489"/>
      <c r="G965" s="489" t="s">
        <v>3083</v>
      </c>
      <c r="H965" s="483">
        <v>34</v>
      </c>
      <c r="I965" s="480"/>
      <c r="J965" s="482"/>
      <c r="K965" s="479">
        <v>0.29817100000000002</v>
      </c>
      <c r="L965" s="210">
        <v>293.44300326762868</v>
      </c>
      <c r="M965" s="210">
        <v>423.0996045</v>
      </c>
      <c r="N965" s="210">
        <v>41.094000000000001</v>
      </c>
      <c r="O965" s="479">
        <v>41.094000000000001</v>
      </c>
      <c r="P965" s="480">
        <v>423.0996045</v>
      </c>
      <c r="Q965" s="480">
        <v>293.29391776762867</v>
      </c>
      <c r="R965" s="479">
        <v>175.07033795999902</v>
      </c>
      <c r="S965" s="479">
        <v>175.21942345999904</v>
      </c>
      <c r="T965" s="479"/>
      <c r="U965" s="179">
        <v>106.59170809359919</v>
      </c>
      <c r="V965" s="179"/>
      <c r="W965" s="179"/>
    </row>
    <row r="966" spans="1:23" x14ac:dyDescent="0.25">
      <c r="A966" s="487"/>
      <c r="B966" s="487"/>
      <c r="C966" s="487"/>
      <c r="D966" s="486"/>
      <c r="E966" s="491" t="s">
        <v>624</v>
      </c>
      <c r="F966" s="489"/>
      <c r="G966" s="489"/>
      <c r="H966" s="483"/>
      <c r="I966" s="480"/>
      <c r="J966" s="482"/>
      <c r="K966" s="479">
        <v>0</v>
      </c>
      <c r="L966" s="210">
        <v>293.29391776762867</v>
      </c>
      <c r="M966" s="210">
        <v>423.0996045</v>
      </c>
      <c r="N966" s="210">
        <v>41.094000000000001</v>
      </c>
      <c r="O966" s="479">
        <v>41.094000000000001</v>
      </c>
      <c r="P966" s="480">
        <v>423.0996045</v>
      </c>
      <c r="Q966" s="480">
        <v>293.29391776762867</v>
      </c>
      <c r="R966" s="479">
        <v>175.21942345999904</v>
      </c>
      <c r="S966" s="479">
        <v>175.21942345999904</v>
      </c>
      <c r="T966" s="479"/>
      <c r="U966" s="179">
        <v>106.74079359359921</v>
      </c>
      <c r="V966" s="179"/>
      <c r="W966" s="179"/>
    </row>
    <row r="967" spans="1:23" x14ac:dyDescent="0.25">
      <c r="A967" s="487"/>
      <c r="B967" s="487"/>
      <c r="C967" s="487"/>
      <c r="D967" s="486"/>
      <c r="E967" s="491" t="s">
        <v>624</v>
      </c>
      <c r="F967" s="489"/>
      <c r="G967" s="489"/>
      <c r="H967" s="483"/>
      <c r="I967" s="480"/>
      <c r="J967" s="482"/>
      <c r="K967" s="479">
        <v>0</v>
      </c>
      <c r="L967" s="210">
        <v>293.29391776762867</v>
      </c>
      <c r="M967" s="210">
        <v>423.0996045</v>
      </c>
      <c r="N967" s="210">
        <v>41.094000000000001</v>
      </c>
      <c r="O967" s="479">
        <v>41.094000000000001</v>
      </c>
      <c r="P967" s="480">
        <v>423.0996045</v>
      </c>
      <c r="Q967" s="480">
        <v>293.29391776762867</v>
      </c>
      <c r="R967" s="479">
        <v>175.21942345999904</v>
      </c>
      <c r="S967" s="479">
        <v>175.21942345999904</v>
      </c>
      <c r="T967" s="479"/>
      <c r="U967" s="179">
        <v>106.74079359359921</v>
      </c>
      <c r="V967" s="179"/>
      <c r="W967" s="179"/>
    </row>
    <row r="968" spans="1:23" x14ac:dyDescent="0.25">
      <c r="A968" s="487"/>
      <c r="B968" s="487"/>
      <c r="C968" s="487"/>
      <c r="D968" s="486"/>
      <c r="E968" s="491" t="s">
        <v>624</v>
      </c>
      <c r="F968" s="489"/>
      <c r="G968" s="489" t="s">
        <v>1973</v>
      </c>
      <c r="H968" s="483"/>
      <c r="I968" s="480"/>
      <c r="J968" s="482"/>
      <c r="K968" s="479">
        <v>9.9516999999999994E-2</v>
      </c>
      <c r="L968" s="210">
        <v>293.24415926762867</v>
      </c>
      <c r="M968" s="210">
        <v>423.0996045</v>
      </c>
      <c r="N968" s="210">
        <v>41.094000000000001</v>
      </c>
      <c r="O968" s="479">
        <v>41.094000000000001</v>
      </c>
      <c r="P968" s="480">
        <v>423.0996045</v>
      </c>
      <c r="Q968" s="480">
        <v>293.19440076762868</v>
      </c>
      <c r="R968" s="479">
        <v>175.26918195999903</v>
      </c>
      <c r="S968" s="479">
        <v>175.31894045999903</v>
      </c>
      <c r="T968" s="479"/>
      <c r="U968" s="179">
        <v>106.7905520935992</v>
      </c>
      <c r="V968" s="179"/>
      <c r="W968" s="179"/>
    </row>
    <row r="969" spans="1:23" x14ac:dyDescent="0.25">
      <c r="A969" s="487" t="s">
        <v>3092</v>
      </c>
      <c r="B969" s="487" t="s">
        <v>3199</v>
      </c>
      <c r="C969" s="487" t="s">
        <v>2203</v>
      </c>
      <c r="D969" s="486">
        <v>1755</v>
      </c>
      <c r="E969" s="491" t="s">
        <v>3193</v>
      </c>
      <c r="F969" s="489"/>
      <c r="G969" s="489" t="s">
        <v>3083</v>
      </c>
      <c r="H969" s="483">
        <v>34</v>
      </c>
      <c r="I969" s="480"/>
      <c r="J969" s="482"/>
      <c r="K969" s="479">
        <v>0.29817100000000002</v>
      </c>
      <c r="L969" s="210">
        <v>293.04531526762867</v>
      </c>
      <c r="M969" s="210">
        <v>423.0996045</v>
      </c>
      <c r="N969" s="210">
        <v>41.094000000000001</v>
      </c>
      <c r="O969" s="479">
        <v>41.094000000000001</v>
      </c>
      <c r="P969" s="480">
        <v>423.0996045</v>
      </c>
      <c r="Q969" s="480">
        <v>292.89622976762865</v>
      </c>
      <c r="R969" s="479">
        <v>175.46802595999901</v>
      </c>
      <c r="S969" s="479">
        <v>175.61711145999902</v>
      </c>
      <c r="T969" s="479"/>
      <c r="U969" s="179">
        <v>106.98939609359918</v>
      </c>
      <c r="V969" s="179"/>
      <c r="W969" s="179"/>
    </row>
    <row r="970" spans="1:23" x14ac:dyDescent="0.25">
      <c r="A970" s="487"/>
      <c r="B970" s="487"/>
      <c r="C970" s="487"/>
      <c r="D970" s="486"/>
      <c r="E970" s="491" t="s">
        <v>624</v>
      </c>
      <c r="F970" s="489"/>
      <c r="G970" s="489"/>
      <c r="H970" s="483"/>
      <c r="I970" s="480"/>
      <c r="J970" s="482"/>
      <c r="K970" s="479">
        <v>0</v>
      </c>
      <c r="L970" s="210">
        <v>292.89622976762865</v>
      </c>
      <c r="M970" s="210">
        <v>423.0996045</v>
      </c>
      <c r="N970" s="210">
        <v>41.094000000000001</v>
      </c>
      <c r="O970" s="479">
        <v>41.094000000000001</v>
      </c>
      <c r="P970" s="480">
        <v>423.0996045</v>
      </c>
      <c r="Q970" s="480">
        <v>292.89622976762865</v>
      </c>
      <c r="R970" s="479">
        <v>175.61711145999902</v>
      </c>
      <c r="S970" s="479">
        <v>175.61711145999902</v>
      </c>
      <c r="T970" s="479"/>
      <c r="U970" s="179">
        <v>107.1384815935992</v>
      </c>
      <c r="V970" s="179"/>
      <c r="W970" s="179"/>
    </row>
    <row r="971" spans="1:23" x14ac:dyDescent="0.25">
      <c r="A971" s="487"/>
      <c r="B971" s="487"/>
      <c r="C971" s="487"/>
      <c r="D971" s="486"/>
      <c r="E971" s="491" t="s">
        <v>624</v>
      </c>
      <c r="F971" s="489"/>
      <c r="G971" s="489"/>
      <c r="H971" s="483"/>
      <c r="I971" s="480"/>
      <c r="J971" s="482"/>
      <c r="K971" s="479">
        <v>0</v>
      </c>
      <c r="L971" s="210">
        <v>292.89622976762865</v>
      </c>
      <c r="M971" s="210">
        <v>423.0996045</v>
      </c>
      <c r="N971" s="210">
        <v>41.094000000000001</v>
      </c>
      <c r="O971" s="479">
        <v>41.094000000000001</v>
      </c>
      <c r="P971" s="480">
        <v>423.0996045</v>
      </c>
      <c r="Q971" s="480">
        <v>292.89622976762865</v>
      </c>
      <c r="R971" s="479">
        <v>175.61711145999902</v>
      </c>
      <c r="S971" s="479">
        <v>175.61711145999902</v>
      </c>
      <c r="T971" s="479"/>
      <c r="U971" s="179">
        <v>107.1384815935992</v>
      </c>
      <c r="V971" s="179"/>
      <c r="W971" s="179"/>
    </row>
    <row r="972" spans="1:23" x14ac:dyDescent="0.25">
      <c r="A972" s="487"/>
      <c r="B972" s="487"/>
      <c r="C972" s="487"/>
      <c r="D972" s="486"/>
      <c r="E972" s="491" t="s">
        <v>624</v>
      </c>
      <c r="F972" s="489"/>
      <c r="G972" s="489" t="s">
        <v>1973</v>
      </c>
      <c r="H972" s="483"/>
      <c r="I972" s="480"/>
      <c r="J972" s="482"/>
      <c r="K972" s="479">
        <v>9.9516999999999994E-2</v>
      </c>
      <c r="L972" s="210">
        <v>292.84647126762866</v>
      </c>
      <c r="M972" s="210">
        <v>423.0996045</v>
      </c>
      <c r="N972" s="210">
        <v>41.094000000000001</v>
      </c>
      <c r="O972" s="479">
        <v>41.094000000000001</v>
      </c>
      <c r="P972" s="480">
        <v>423.0996045</v>
      </c>
      <c r="Q972" s="480">
        <v>292.79671276762866</v>
      </c>
      <c r="R972" s="479">
        <v>175.66686995999902</v>
      </c>
      <c r="S972" s="479">
        <v>175.71662845999901</v>
      </c>
      <c r="T972" s="479"/>
      <c r="U972" s="179">
        <v>107.18824009359919</v>
      </c>
      <c r="V972" s="179"/>
      <c r="W972" s="179"/>
    </row>
    <row r="973" spans="1:23" x14ac:dyDescent="0.25">
      <c r="A973" s="487" t="s">
        <v>3092</v>
      </c>
      <c r="B973" s="487" t="s">
        <v>3199</v>
      </c>
      <c r="C973" s="487" t="s">
        <v>2201</v>
      </c>
      <c r="D973" s="486">
        <v>1759</v>
      </c>
      <c r="E973" s="491" t="s">
        <v>3192</v>
      </c>
      <c r="F973" s="489"/>
      <c r="G973" s="489" t="s">
        <v>3083</v>
      </c>
      <c r="H973" s="483">
        <v>34</v>
      </c>
      <c r="I973" s="480"/>
      <c r="J973" s="482"/>
      <c r="K973" s="479">
        <v>0.29817100000000002</v>
      </c>
      <c r="L973" s="210">
        <v>292.64762726762865</v>
      </c>
      <c r="M973" s="210">
        <v>423.0996045</v>
      </c>
      <c r="N973" s="210">
        <v>41.094000000000001</v>
      </c>
      <c r="O973" s="479">
        <v>41.094000000000001</v>
      </c>
      <c r="P973" s="480">
        <v>423.0996045</v>
      </c>
      <c r="Q973" s="480">
        <v>292.49854176762864</v>
      </c>
      <c r="R973" s="479">
        <v>175.865713959999</v>
      </c>
      <c r="S973" s="479">
        <v>176.01479945999901</v>
      </c>
      <c r="T973" s="479"/>
      <c r="U973" s="179">
        <v>107.38708409359917</v>
      </c>
      <c r="V973" s="179"/>
      <c r="W973" s="179"/>
    </row>
    <row r="974" spans="1:23" x14ac:dyDescent="0.25">
      <c r="A974" s="487"/>
      <c r="B974" s="487"/>
      <c r="C974" s="487"/>
      <c r="D974" s="486"/>
      <c r="E974" s="491" t="s">
        <v>624</v>
      </c>
      <c r="F974" s="489"/>
      <c r="G974" s="489"/>
      <c r="H974" s="483"/>
      <c r="I974" s="480"/>
      <c r="J974" s="482"/>
      <c r="K974" s="479">
        <v>0</v>
      </c>
      <c r="L974" s="210">
        <v>292.49854176762864</v>
      </c>
      <c r="M974" s="210">
        <v>423.0996045</v>
      </c>
      <c r="N974" s="210">
        <v>41.094000000000001</v>
      </c>
      <c r="O974" s="479">
        <v>41.094000000000001</v>
      </c>
      <c r="P974" s="480">
        <v>423.0996045</v>
      </c>
      <c r="Q974" s="480">
        <v>292.49854176762864</v>
      </c>
      <c r="R974" s="479">
        <v>176.01479945999901</v>
      </c>
      <c r="S974" s="479">
        <v>176.01479945999901</v>
      </c>
      <c r="T974" s="479"/>
      <c r="U974" s="179">
        <v>107.53616959359918</v>
      </c>
      <c r="V974" s="179"/>
      <c r="W974" s="179"/>
    </row>
    <row r="975" spans="1:23" x14ac:dyDescent="0.25">
      <c r="A975" s="487" t="s">
        <v>3092</v>
      </c>
      <c r="B975" s="487" t="s">
        <v>3199</v>
      </c>
      <c r="C975" s="487" t="s">
        <v>2185</v>
      </c>
      <c r="D975" s="486">
        <v>1760</v>
      </c>
      <c r="E975" s="491" t="s">
        <v>3191</v>
      </c>
      <c r="F975" s="489"/>
      <c r="G975" s="489" t="s">
        <v>2183</v>
      </c>
      <c r="H975" s="483"/>
      <c r="I975" s="480"/>
      <c r="J975" s="482"/>
      <c r="K975" s="479">
        <v>0</v>
      </c>
      <c r="L975" s="210">
        <v>292.49854176762864</v>
      </c>
      <c r="M975" s="210">
        <v>423.0996045</v>
      </c>
      <c r="N975" s="210">
        <v>41.094000000000001</v>
      </c>
      <c r="O975" s="479">
        <v>41.094000000000001</v>
      </c>
      <c r="P975" s="480">
        <v>423.0996045</v>
      </c>
      <c r="Q975" s="480">
        <v>292.49854176762864</v>
      </c>
      <c r="R975" s="479">
        <v>176.01479945999901</v>
      </c>
      <c r="S975" s="479">
        <v>176.01479945999901</v>
      </c>
      <c r="T975" s="479"/>
      <c r="U975" s="179">
        <v>107.53616959359918</v>
      </c>
      <c r="V975" s="179"/>
      <c r="W975" s="179"/>
    </row>
    <row r="976" spans="1:23" x14ac:dyDescent="0.25">
      <c r="A976" s="487"/>
      <c r="B976" s="487"/>
      <c r="C976" s="487"/>
      <c r="D976" s="486"/>
      <c r="E976" s="491"/>
      <c r="F976" s="489"/>
      <c r="G976" s="489" t="s">
        <v>1973</v>
      </c>
      <c r="H976" s="483"/>
      <c r="I976" s="480"/>
      <c r="J976" s="482"/>
      <c r="K976" s="479">
        <v>9.650984E-2</v>
      </c>
      <c r="L976" s="210">
        <v>292.4502868476286</v>
      </c>
      <c r="M976" s="210">
        <v>423.0996045</v>
      </c>
      <c r="N976" s="210">
        <v>41.094000000000001</v>
      </c>
      <c r="O976" s="479">
        <v>41.094000000000001</v>
      </c>
      <c r="P976" s="480">
        <v>423.0996045</v>
      </c>
      <c r="Q976" s="480">
        <v>292.40203192762863</v>
      </c>
      <c r="R976" s="479">
        <v>176.06305437999902</v>
      </c>
      <c r="S976" s="479">
        <v>176.11130929999902</v>
      </c>
      <c r="T976" s="479"/>
      <c r="U976" s="179">
        <v>107.58442451359919</v>
      </c>
      <c r="V976" s="179"/>
      <c r="W976" s="179"/>
    </row>
    <row r="977" spans="1:23" x14ac:dyDescent="0.25">
      <c r="A977" s="487" t="s">
        <v>3092</v>
      </c>
      <c r="B977" s="487" t="s">
        <v>3199</v>
      </c>
      <c r="C977" s="487" t="s">
        <v>111</v>
      </c>
      <c r="D977" s="486">
        <v>1761</v>
      </c>
      <c r="E977" s="491" t="s">
        <v>793</v>
      </c>
      <c r="F977" s="489" t="s">
        <v>3146</v>
      </c>
      <c r="G977" s="489" t="s">
        <v>3145</v>
      </c>
      <c r="H977" s="483">
        <v>40</v>
      </c>
      <c r="I977" s="480"/>
      <c r="J977" s="482"/>
      <c r="K977" s="479">
        <v>0</v>
      </c>
      <c r="L977" s="210">
        <v>292.40203192762863</v>
      </c>
      <c r="M977" s="210">
        <v>423.0996045</v>
      </c>
      <c r="N977" s="210">
        <v>41.094000000000001</v>
      </c>
      <c r="O977" s="479">
        <v>41.094000000000001</v>
      </c>
      <c r="P977" s="480">
        <v>423.0996045</v>
      </c>
      <c r="Q977" s="480">
        <v>292.40203192762863</v>
      </c>
      <c r="R977" s="479">
        <v>176.11130929999902</v>
      </c>
      <c r="S977" s="479">
        <v>176.11130929999902</v>
      </c>
      <c r="T977" s="479"/>
      <c r="U977" s="179">
        <v>107.63267943359919</v>
      </c>
      <c r="V977" s="179"/>
      <c r="W977" s="179"/>
    </row>
    <row r="978" spans="1:23" x14ac:dyDescent="0.25">
      <c r="A978" s="487"/>
      <c r="B978" s="487"/>
      <c r="C978" s="487"/>
      <c r="D978" s="486"/>
      <c r="E978" s="491"/>
      <c r="F978" s="489"/>
      <c r="G978" s="489" t="s">
        <v>3144</v>
      </c>
      <c r="H978" s="483"/>
      <c r="I978" s="480"/>
      <c r="J978" s="482"/>
      <c r="K978" s="479">
        <v>5.5879999999999999E-2</v>
      </c>
      <c r="L978" s="210">
        <v>292.37409192762863</v>
      </c>
      <c r="M978" s="210">
        <v>423.0996045</v>
      </c>
      <c r="N978" s="210">
        <v>41.094000000000001</v>
      </c>
      <c r="O978" s="479">
        <v>41.094000000000001</v>
      </c>
      <c r="P978" s="480">
        <v>423.0996045</v>
      </c>
      <c r="Q978" s="480">
        <v>292.34615192762863</v>
      </c>
      <c r="R978" s="479">
        <v>176.13924929999902</v>
      </c>
      <c r="S978" s="479">
        <v>176.16718929999902</v>
      </c>
      <c r="T978" s="479"/>
      <c r="U978" s="179">
        <v>107.66061943359919</v>
      </c>
      <c r="V978" s="179"/>
      <c r="W978" s="179"/>
    </row>
    <row r="979" spans="1:23" x14ac:dyDescent="0.25">
      <c r="A979" s="487"/>
      <c r="B979" s="487"/>
      <c r="C979" s="487"/>
      <c r="D979" s="486"/>
      <c r="E979" s="491" t="s">
        <v>624</v>
      </c>
      <c r="F979" s="489"/>
      <c r="G979" s="489" t="s">
        <v>3143</v>
      </c>
      <c r="H979" s="483">
        <v>40</v>
      </c>
      <c r="I979" s="480"/>
      <c r="J979" s="482"/>
      <c r="K979" s="479">
        <v>7.6135999999999981E-2</v>
      </c>
      <c r="L979" s="210">
        <v>292.30808392762862</v>
      </c>
      <c r="M979" s="210">
        <v>423.0996045</v>
      </c>
      <c r="N979" s="210">
        <v>41.094000000000001</v>
      </c>
      <c r="O979" s="479">
        <v>41.094000000000001</v>
      </c>
      <c r="P979" s="480">
        <v>423.0996045</v>
      </c>
      <c r="Q979" s="480">
        <v>292.27001592762861</v>
      </c>
      <c r="R979" s="479">
        <v>176.205257299999</v>
      </c>
      <c r="S979" s="479">
        <v>176.24332529999901</v>
      </c>
      <c r="T979" s="479"/>
      <c r="U979" s="179">
        <v>107.72662743359918</v>
      </c>
      <c r="V979" s="179"/>
      <c r="W979" s="179"/>
    </row>
    <row r="980" spans="1:23" x14ac:dyDescent="0.25">
      <c r="A980" s="487" t="s">
        <v>3092</v>
      </c>
      <c r="B980" s="487" t="s">
        <v>3199</v>
      </c>
      <c r="C980" s="487" t="s">
        <v>3152</v>
      </c>
      <c r="D980" s="486">
        <v>1765</v>
      </c>
      <c r="E980" s="491" t="s">
        <v>3190</v>
      </c>
      <c r="F980" s="489" t="s">
        <v>2196</v>
      </c>
      <c r="G980" s="489" t="s">
        <v>2195</v>
      </c>
      <c r="H980" s="483">
        <v>40</v>
      </c>
      <c r="I980" s="480"/>
      <c r="J980" s="482"/>
      <c r="K980" s="479">
        <v>0.5</v>
      </c>
      <c r="L980" s="210">
        <v>292.02001592762861</v>
      </c>
      <c r="M980" s="210">
        <v>423.0996045</v>
      </c>
      <c r="N980" s="210">
        <v>41.094000000000001</v>
      </c>
      <c r="O980" s="479">
        <v>41.094000000000001</v>
      </c>
      <c r="P980" s="480">
        <v>423.0996045</v>
      </c>
      <c r="Q980" s="480">
        <v>291.77001592762861</v>
      </c>
      <c r="R980" s="479">
        <v>176.49332529999901</v>
      </c>
      <c r="S980" s="479">
        <v>176.74332529999901</v>
      </c>
      <c r="T980" s="479"/>
      <c r="U980" s="179">
        <v>108.01469543359919</v>
      </c>
      <c r="V980" s="179"/>
      <c r="W980" s="179"/>
    </row>
    <row r="981" spans="1:23" x14ac:dyDescent="0.25">
      <c r="A981" s="487"/>
      <c r="B981" s="487"/>
      <c r="C981" s="487"/>
      <c r="D981" s="486"/>
      <c r="E981" s="491" t="s">
        <v>624</v>
      </c>
      <c r="F981" s="489"/>
      <c r="G981" s="489" t="s">
        <v>3140</v>
      </c>
      <c r="H981" s="483">
        <v>40</v>
      </c>
      <c r="I981" s="480"/>
      <c r="J981" s="482"/>
      <c r="K981" s="479">
        <v>7.6135999999999981E-2</v>
      </c>
      <c r="L981" s="210">
        <v>291.7319479276286</v>
      </c>
      <c r="M981" s="210">
        <v>423.0996045</v>
      </c>
      <c r="N981" s="210">
        <v>41.094000000000001</v>
      </c>
      <c r="O981" s="479">
        <v>41.094000000000001</v>
      </c>
      <c r="P981" s="480">
        <v>423.0996045</v>
      </c>
      <c r="Q981" s="480">
        <v>291.69387992762859</v>
      </c>
      <c r="R981" s="479">
        <v>176.781393299999</v>
      </c>
      <c r="S981" s="479">
        <v>176.81946129999901</v>
      </c>
      <c r="T981" s="479"/>
      <c r="U981" s="179">
        <v>108.30276343359917</v>
      </c>
      <c r="V981" s="179"/>
      <c r="W981" s="179"/>
    </row>
    <row r="982" spans="1:23" x14ac:dyDescent="0.25">
      <c r="A982" s="487"/>
      <c r="B982" s="487"/>
      <c r="C982" s="487"/>
      <c r="D982" s="486"/>
      <c r="E982" s="491"/>
      <c r="F982" s="489"/>
      <c r="G982" s="489" t="s">
        <v>1973</v>
      </c>
      <c r="H982" s="483"/>
      <c r="I982" s="480"/>
      <c r="J982" s="482"/>
      <c r="K982" s="479">
        <v>9.9516999999999994E-2</v>
      </c>
      <c r="L982" s="210">
        <v>291.64412142762859</v>
      </c>
      <c r="M982" s="210">
        <v>423.0996045</v>
      </c>
      <c r="N982" s="210">
        <v>41.094000000000001</v>
      </c>
      <c r="O982" s="479">
        <v>41.094000000000001</v>
      </c>
      <c r="P982" s="480">
        <v>423.0996045</v>
      </c>
      <c r="Q982" s="480">
        <v>291.59436292762859</v>
      </c>
      <c r="R982" s="479">
        <v>176.869219799999</v>
      </c>
      <c r="S982" s="479">
        <v>176.918978299999</v>
      </c>
      <c r="T982" s="479"/>
      <c r="U982" s="179">
        <v>108.39058993359917</v>
      </c>
      <c r="V982" s="179"/>
      <c r="W982" s="179"/>
    </row>
    <row r="983" spans="1:23" x14ac:dyDescent="0.25">
      <c r="A983" s="487" t="s">
        <v>3092</v>
      </c>
      <c r="B983" s="487" t="s">
        <v>3199</v>
      </c>
      <c r="C983" s="487" t="s">
        <v>2194</v>
      </c>
      <c r="D983" s="486">
        <v>1771</v>
      </c>
      <c r="E983" s="491" t="s">
        <v>3189</v>
      </c>
      <c r="F983" s="489"/>
      <c r="G983" s="489" t="s">
        <v>3083</v>
      </c>
      <c r="H983" s="483">
        <v>34</v>
      </c>
      <c r="I983" s="480"/>
      <c r="J983" s="482"/>
      <c r="K983" s="479">
        <v>0.29817100000000002</v>
      </c>
      <c r="L983" s="210">
        <v>291.44527742762858</v>
      </c>
      <c r="M983" s="210">
        <v>423.0996045</v>
      </c>
      <c r="N983" s="210">
        <v>41.094000000000001</v>
      </c>
      <c r="O983" s="479">
        <v>41.094000000000001</v>
      </c>
      <c r="P983" s="480">
        <v>423.0996045</v>
      </c>
      <c r="Q983" s="480">
        <v>291.29619192762857</v>
      </c>
      <c r="R983" s="479">
        <v>177.06806379999898</v>
      </c>
      <c r="S983" s="479">
        <v>177.21714929999899</v>
      </c>
      <c r="T983" s="479"/>
      <c r="U983" s="179">
        <v>108.58943393359915</v>
      </c>
      <c r="V983" s="179"/>
      <c r="W983" s="179"/>
    </row>
    <row r="984" spans="1:23" x14ac:dyDescent="0.25">
      <c r="A984" s="487"/>
      <c r="B984" s="487"/>
      <c r="C984" s="487"/>
      <c r="D984" s="486"/>
      <c r="E984" s="491" t="s">
        <v>624</v>
      </c>
      <c r="F984" s="489"/>
      <c r="G984" s="489"/>
      <c r="H984" s="483"/>
      <c r="I984" s="480"/>
      <c r="J984" s="482"/>
      <c r="K984" s="479">
        <v>0</v>
      </c>
      <c r="L984" s="210">
        <v>291.29619192762857</v>
      </c>
      <c r="M984" s="210">
        <v>423.0996045</v>
      </c>
      <c r="N984" s="210">
        <v>41.094000000000001</v>
      </c>
      <c r="O984" s="479">
        <v>41.094000000000001</v>
      </c>
      <c r="P984" s="480">
        <v>423.0996045</v>
      </c>
      <c r="Q984" s="480">
        <v>291.29619192762857</v>
      </c>
      <c r="R984" s="479">
        <v>177.21714929999899</v>
      </c>
      <c r="S984" s="479">
        <v>177.21714929999899</v>
      </c>
      <c r="T984" s="479"/>
      <c r="U984" s="179">
        <v>108.73851943359917</v>
      </c>
      <c r="V984" s="179"/>
      <c r="W984" s="179"/>
    </row>
    <row r="985" spans="1:23" x14ac:dyDescent="0.25">
      <c r="A985" s="487"/>
      <c r="B985" s="487"/>
      <c r="C985" s="487"/>
      <c r="D985" s="486"/>
      <c r="E985" s="491" t="s">
        <v>624</v>
      </c>
      <c r="F985" s="489"/>
      <c r="G985" s="489"/>
      <c r="H985" s="483"/>
      <c r="I985" s="480"/>
      <c r="J985" s="482"/>
      <c r="K985" s="479">
        <v>0</v>
      </c>
      <c r="L985" s="210">
        <v>291.29619192762857</v>
      </c>
      <c r="M985" s="210">
        <v>423.0996045</v>
      </c>
      <c r="N985" s="210">
        <v>41.094000000000001</v>
      </c>
      <c r="O985" s="479">
        <v>41.094000000000001</v>
      </c>
      <c r="P985" s="480">
        <v>423.0996045</v>
      </c>
      <c r="Q985" s="480">
        <v>291.29619192762857</v>
      </c>
      <c r="R985" s="479">
        <v>177.21714929999899</v>
      </c>
      <c r="S985" s="479">
        <v>177.21714929999899</v>
      </c>
      <c r="T985" s="479"/>
      <c r="U985" s="179">
        <v>108.73851943359917</v>
      </c>
      <c r="V985" s="179"/>
      <c r="W985" s="179"/>
    </row>
    <row r="986" spans="1:23" x14ac:dyDescent="0.25">
      <c r="A986" s="487"/>
      <c r="B986" s="487"/>
      <c r="C986" s="487"/>
      <c r="D986" s="486"/>
      <c r="E986" s="491" t="s">
        <v>624</v>
      </c>
      <c r="F986" s="489"/>
      <c r="G986" s="489" t="s">
        <v>1973</v>
      </c>
      <c r="H986" s="483"/>
      <c r="I986" s="480"/>
      <c r="J986" s="482"/>
      <c r="K986" s="479">
        <v>9.9516999999999994E-2</v>
      </c>
      <c r="L986" s="210">
        <v>291.24643342762857</v>
      </c>
      <c r="M986" s="210">
        <v>423.0996045</v>
      </c>
      <c r="N986" s="210">
        <v>41.094000000000001</v>
      </c>
      <c r="O986" s="479">
        <v>41.094000000000001</v>
      </c>
      <c r="P986" s="480">
        <v>423.0996045</v>
      </c>
      <c r="Q986" s="480">
        <v>291.19667492762858</v>
      </c>
      <c r="R986" s="479">
        <v>177.26690779999899</v>
      </c>
      <c r="S986" s="479">
        <v>177.31666629999899</v>
      </c>
      <c r="T986" s="479"/>
      <c r="U986" s="179">
        <v>108.78827793359916</v>
      </c>
      <c r="V986" s="179"/>
      <c r="W986" s="179"/>
    </row>
    <row r="987" spans="1:23" x14ac:dyDescent="0.25">
      <c r="A987" s="487" t="s">
        <v>3092</v>
      </c>
      <c r="B987" s="487" t="s">
        <v>3199</v>
      </c>
      <c r="C987" s="487" t="s">
        <v>2192</v>
      </c>
      <c r="D987" s="486">
        <v>1775</v>
      </c>
      <c r="E987" s="491" t="s">
        <v>3188</v>
      </c>
      <c r="F987" s="489"/>
      <c r="G987" s="489" t="s">
        <v>3083</v>
      </c>
      <c r="H987" s="483">
        <v>34</v>
      </c>
      <c r="I987" s="480"/>
      <c r="J987" s="482"/>
      <c r="K987" s="479">
        <v>0.29817100000000002</v>
      </c>
      <c r="L987" s="210">
        <v>291.04758942762857</v>
      </c>
      <c r="M987" s="210">
        <v>423.0996045</v>
      </c>
      <c r="N987" s="210">
        <v>41.094000000000001</v>
      </c>
      <c r="O987" s="479">
        <v>41.094000000000001</v>
      </c>
      <c r="P987" s="480">
        <v>423.0996045</v>
      </c>
      <c r="Q987" s="480">
        <v>290.89850392762855</v>
      </c>
      <c r="R987" s="479">
        <v>177.46575179999897</v>
      </c>
      <c r="S987" s="479">
        <v>177.61483729999898</v>
      </c>
      <c r="T987" s="479"/>
      <c r="U987" s="179">
        <v>108.98712193359914</v>
      </c>
      <c r="V987" s="179"/>
      <c r="W987" s="179"/>
    </row>
    <row r="988" spans="1:23" x14ac:dyDescent="0.25">
      <c r="A988" s="487"/>
      <c r="B988" s="487"/>
      <c r="C988" s="487"/>
      <c r="D988" s="486"/>
      <c r="E988" s="491" t="s">
        <v>624</v>
      </c>
      <c r="F988" s="489"/>
      <c r="G988" s="489"/>
      <c r="H988" s="483"/>
      <c r="I988" s="480"/>
      <c r="J988" s="482"/>
      <c r="K988" s="479">
        <v>0</v>
      </c>
      <c r="L988" s="210">
        <v>290.89850392762855</v>
      </c>
      <c r="M988" s="210">
        <v>423.0996045</v>
      </c>
      <c r="N988" s="210">
        <v>41.094000000000001</v>
      </c>
      <c r="O988" s="479">
        <v>41.094000000000001</v>
      </c>
      <c r="P988" s="480">
        <v>423.0996045</v>
      </c>
      <c r="Q988" s="480">
        <v>290.89850392762855</v>
      </c>
      <c r="R988" s="479">
        <v>177.61483729999898</v>
      </c>
      <c r="S988" s="479">
        <v>177.61483729999898</v>
      </c>
      <c r="T988" s="479"/>
      <c r="U988" s="179">
        <v>109.13620743359915</v>
      </c>
      <c r="V988" s="179"/>
      <c r="W988" s="179"/>
    </row>
    <row r="989" spans="1:23" x14ac:dyDescent="0.25">
      <c r="A989" s="487"/>
      <c r="B989" s="487"/>
      <c r="C989" s="487"/>
      <c r="D989" s="486"/>
      <c r="E989" s="491" t="s">
        <v>624</v>
      </c>
      <c r="F989" s="489"/>
      <c r="G989" s="489"/>
      <c r="H989" s="483"/>
      <c r="I989" s="480"/>
      <c r="J989" s="482"/>
      <c r="K989" s="479">
        <v>0</v>
      </c>
      <c r="L989" s="210">
        <v>290.89850392762855</v>
      </c>
      <c r="M989" s="210">
        <v>423.0996045</v>
      </c>
      <c r="N989" s="210">
        <v>41.094000000000001</v>
      </c>
      <c r="O989" s="479">
        <v>41.094000000000001</v>
      </c>
      <c r="P989" s="480">
        <v>423.0996045</v>
      </c>
      <c r="Q989" s="480">
        <v>290.89850392762855</v>
      </c>
      <c r="R989" s="479">
        <v>177.61483729999898</v>
      </c>
      <c r="S989" s="479">
        <v>177.61483729999898</v>
      </c>
      <c r="T989" s="479"/>
      <c r="U989" s="179">
        <v>109.13620743359915</v>
      </c>
      <c r="V989" s="179"/>
      <c r="W989" s="179"/>
    </row>
    <row r="990" spans="1:23" x14ac:dyDescent="0.25">
      <c r="A990" s="487"/>
      <c r="B990" s="487"/>
      <c r="C990" s="487"/>
      <c r="D990" s="486"/>
      <c r="E990" s="491" t="s">
        <v>624</v>
      </c>
      <c r="F990" s="489"/>
      <c r="G990" s="489" t="s">
        <v>1973</v>
      </c>
      <c r="H990" s="483"/>
      <c r="I990" s="480"/>
      <c r="J990" s="482"/>
      <c r="K990" s="479">
        <v>9.9516999999999994E-2</v>
      </c>
      <c r="L990" s="210">
        <v>290.84874542762856</v>
      </c>
      <c r="M990" s="210">
        <v>423.0996045</v>
      </c>
      <c r="N990" s="210">
        <v>41.094000000000001</v>
      </c>
      <c r="O990" s="479">
        <v>41.094000000000001</v>
      </c>
      <c r="P990" s="480">
        <v>423.0996045</v>
      </c>
      <c r="Q990" s="480">
        <v>290.79898692762856</v>
      </c>
      <c r="R990" s="479">
        <v>177.66459579999898</v>
      </c>
      <c r="S990" s="479">
        <v>177.71435429999897</v>
      </c>
      <c r="T990" s="479"/>
      <c r="U990" s="179">
        <v>109.18596593359915</v>
      </c>
      <c r="V990" s="179"/>
      <c r="W990" s="179"/>
    </row>
    <row r="991" spans="1:23" x14ac:dyDescent="0.25">
      <c r="A991" s="487" t="s">
        <v>3092</v>
      </c>
      <c r="B991" s="487" t="s">
        <v>3199</v>
      </c>
      <c r="C991" s="487" t="s">
        <v>2190</v>
      </c>
      <c r="D991" s="486">
        <v>1779</v>
      </c>
      <c r="E991" s="491" t="s">
        <v>3187</v>
      </c>
      <c r="F991" s="489"/>
      <c r="G991" s="489" t="s">
        <v>3083</v>
      </c>
      <c r="H991" s="483">
        <v>34</v>
      </c>
      <c r="I991" s="480"/>
      <c r="J991" s="482"/>
      <c r="K991" s="479">
        <v>0.29817100000000002</v>
      </c>
      <c r="L991" s="210">
        <v>290.64990142762855</v>
      </c>
      <c r="M991" s="210">
        <v>423.0996045</v>
      </c>
      <c r="N991" s="210">
        <v>41.094000000000001</v>
      </c>
      <c r="O991" s="479">
        <v>41.094000000000001</v>
      </c>
      <c r="P991" s="480">
        <v>423.0996045</v>
      </c>
      <c r="Q991" s="480">
        <v>290.50081592762854</v>
      </c>
      <c r="R991" s="479">
        <v>177.86343979999896</v>
      </c>
      <c r="S991" s="479">
        <v>178.01252529999897</v>
      </c>
      <c r="T991" s="479"/>
      <c r="U991" s="179">
        <v>109.38480993359913</v>
      </c>
      <c r="V991" s="179"/>
      <c r="W991" s="179"/>
    </row>
    <row r="992" spans="1:23" x14ac:dyDescent="0.25">
      <c r="A992" s="487"/>
      <c r="B992" s="487"/>
      <c r="C992" s="487"/>
      <c r="D992" s="486"/>
      <c r="E992" s="491" t="s">
        <v>624</v>
      </c>
      <c r="F992" s="489"/>
      <c r="G992" s="489"/>
      <c r="H992" s="483"/>
      <c r="I992" s="480"/>
      <c r="J992" s="482"/>
      <c r="K992" s="479">
        <v>0</v>
      </c>
      <c r="L992" s="210">
        <v>290.50081592762854</v>
      </c>
      <c r="M992" s="210">
        <v>423.0996045</v>
      </c>
      <c r="N992" s="210">
        <v>41.094000000000001</v>
      </c>
      <c r="O992" s="479">
        <v>41.094000000000001</v>
      </c>
      <c r="P992" s="480">
        <v>423.0996045</v>
      </c>
      <c r="Q992" s="480">
        <v>290.50081592762854</v>
      </c>
      <c r="R992" s="479">
        <v>178.01252529999897</v>
      </c>
      <c r="S992" s="479">
        <v>178.01252529999897</v>
      </c>
      <c r="T992" s="479"/>
      <c r="U992" s="179">
        <v>109.53389543359914</v>
      </c>
      <c r="V992" s="179"/>
      <c r="W992" s="179"/>
    </row>
    <row r="993" spans="1:23" x14ac:dyDescent="0.25">
      <c r="A993" s="487" t="s">
        <v>3092</v>
      </c>
      <c r="B993" s="487" t="s">
        <v>3199</v>
      </c>
      <c r="C993" s="487" t="s">
        <v>2185</v>
      </c>
      <c r="D993" s="486">
        <v>1780</v>
      </c>
      <c r="E993" s="491" t="s">
        <v>3186</v>
      </c>
      <c r="F993" s="489"/>
      <c r="G993" s="489" t="s">
        <v>2183</v>
      </c>
      <c r="H993" s="483"/>
      <c r="I993" s="480"/>
      <c r="J993" s="482"/>
      <c r="K993" s="479">
        <v>0</v>
      </c>
      <c r="L993" s="210">
        <v>290.50081592762854</v>
      </c>
      <c r="M993" s="210">
        <v>423.0996045</v>
      </c>
      <c r="N993" s="210">
        <v>41.094000000000001</v>
      </c>
      <c r="O993" s="479">
        <v>41.094000000000001</v>
      </c>
      <c r="P993" s="480">
        <v>423.0996045</v>
      </c>
      <c r="Q993" s="480">
        <v>290.50081592762854</v>
      </c>
      <c r="R993" s="479">
        <v>178.01252529999897</v>
      </c>
      <c r="S993" s="479">
        <v>178.01252529999897</v>
      </c>
      <c r="T993" s="479"/>
      <c r="U993" s="179">
        <v>109.53389543359914</v>
      </c>
      <c r="V993" s="179"/>
      <c r="W993" s="179"/>
    </row>
    <row r="994" spans="1:23" x14ac:dyDescent="0.25">
      <c r="A994" s="487"/>
      <c r="B994" s="487"/>
      <c r="C994" s="487"/>
      <c r="D994" s="486"/>
      <c r="E994" s="491"/>
      <c r="F994" s="489"/>
      <c r="G994" s="489" t="s">
        <v>1973</v>
      </c>
      <c r="H994" s="483"/>
      <c r="I994" s="480"/>
      <c r="J994" s="482"/>
      <c r="K994" s="479">
        <v>9.650984E-2</v>
      </c>
      <c r="L994" s="210">
        <v>290.45256100762856</v>
      </c>
      <c r="M994" s="210">
        <v>423.0996045</v>
      </c>
      <c r="N994" s="210">
        <v>41.094000000000001</v>
      </c>
      <c r="O994" s="479">
        <v>41.094000000000001</v>
      </c>
      <c r="P994" s="480">
        <v>423.0996045</v>
      </c>
      <c r="Q994" s="480">
        <v>290.40430608762853</v>
      </c>
      <c r="R994" s="479">
        <v>178.06078021999897</v>
      </c>
      <c r="S994" s="479">
        <v>178.10903513999898</v>
      </c>
      <c r="T994" s="479"/>
      <c r="U994" s="179">
        <v>109.58215035359915</v>
      </c>
      <c r="V994" s="179"/>
      <c r="W994" s="179"/>
    </row>
    <row r="995" spans="1:23" x14ac:dyDescent="0.25">
      <c r="A995" s="487" t="s">
        <v>3092</v>
      </c>
      <c r="B995" s="487" t="s">
        <v>3199</v>
      </c>
      <c r="C995" s="487" t="s">
        <v>111</v>
      </c>
      <c r="D995" s="486">
        <v>1781</v>
      </c>
      <c r="E995" s="491" t="s">
        <v>794</v>
      </c>
      <c r="F995" s="489" t="s">
        <v>3146</v>
      </c>
      <c r="G995" s="489" t="s">
        <v>3145</v>
      </c>
      <c r="H995" s="483">
        <v>40</v>
      </c>
      <c r="I995" s="480"/>
      <c r="J995" s="482"/>
      <c r="K995" s="479">
        <v>0</v>
      </c>
      <c r="L995" s="210">
        <v>290.40430608762853</v>
      </c>
      <c r="M995" s="210">
        <v>423.0996045</v>
      </c>
      <c r="N995" s="210">
        <v>41.094000000000001</v>
      </c>
      <c r="O995" s="479">
        <v>41.094000000000001</v>
      </c>
      <c r="P995" s="480">
        <v>423.0996045</v>
      </c>
      <c r="Q995" s="480">
        <v>290.40430608762853</v>
      </c>
      <c r="R995" s="479">
        <v>178.10903513999898</v>
      </c>
      <c r="S995" s="479">
        <v>178.10903513999898</v>
      </c>
      <c r="T995" s="479"/>
      <c r="U995" s="179">
        <v>109.63040527359915</v>
      </c>
      <c r="V995" s="179"/>
      <c r="W995" s="179"/>
    </row>
    <row r="996" spans="1:23" x14ac:dyDescent="0.25">
      <c r="A996" s="487"/>
      <c r="B996" s="487"/>
      <c r="C996" s="487"/>
      <c r="D996" s="486"/>
      <c r="E996" s="491"/>
      <c r="F996" s="489"/>
      <c r="G996" s="489" t="s">
        <v>3144</v>
      </c>
      <c r="H996" s="483"/>
      <c r="I996" s="480"/>
      <c r="J996" s="482"/>
      <c r="K996" s="479">
        <v>5.5879999999999999E-2</v>
      </c>
      <c r="L996" s="210">
        <v>290.37636608762853</v>
      </c>
      <c r="M996" s="210">
        <v>423.0996045</v>
      </c>
      <c r="N996" s="210">
        <v>41.094000000000001</v>
      </c>
      <c r="O996" s="479">
        <v>41.094000000000001</v>
      </c>
      <c r="P996" s="480">
        <v>423.0996045</v>
      </c>
      <c r="Q996" s="480">
        <v>290.34842608762852</v>
      </c>
      <c r="R996" s="479">
        <v>178.13697513999898</v>
      </c>
      <c r="S996" s="479">
        <v>178.16491513999898</v>
      </c>
      <c r="T996" s="479"/>
      <c r="U996" s="179">
        <v>109.65834527359915</v>
      </c>
      <c r="V996" s="179"/>
      <c r="W996" s="179"/>
    </row>
    <row r="997" spans="1:23" x14ac:dyDescent="0.25">
      <c r="A997" s="487"/>
      <c r="B997" s="487"/>
      <c r="C997" s="487"/>
      <c r="D997" s="486"/>
      <c r="E997" s="491" t="s">
        <v>624</v>
      </c>
      <c r="F997" s="489"/>
      <c r="G997" s="489" t="s">
        <v>3143</v>
      </c>
      <c r="H997" s="483"/>
      <c r="I997" s="480"/>
      <c r="J997" s="482"/>
      <c r="K997" s="479">
        <v>7.6135999999999981E-2</v>
      </c>
      <c r="L997" s="210">
        <v>290.31035808762852</v>
      </c>
      <c r="M997" s="210">
        <v>423.0996045</v>
      </c>
      <c r="N997" s="210">
        <v>41.094000000000001</v>
      </c>
      <c r="O997" s="479">
        <v>41.094000000000001</v>
      </c>
      <c r="P997" s="480">
        <v>423.0996045</v>
      </c>
      <c r="Q997" s="480">
        <v>290.27229008762851</v>
      </c>
      <c r="R997" s="479">
        <v>178.20298313999896</v>
      </c>
      <c r="S997" s="479">
        <v>178.24105113999897</v>
      </c>
      <c r="T997" s="479"/>
      <c r="U997" s="179">
        <v>109.72435327359914</v>
      </c>
      <c r="V997" s="179"/>
      <c r="W997" s="179"/>
    </row>
    <row r="998" spans="1:23" x14ac:dyDescent="0.25">
      <c r="A998" s="487" t="s">
        <v>3092</v>
      </c>
      <c r="B998" s="487" t="s">
        <v>3199</v>
      </c>
      <c r="C998" s="487" t="s">
        <v>3142</v>
      </c>
      <c r="D998" s="486">
        <v>1785</v>
      </c>
      <c r="E998" s="491" t="s">
        <v>3185</v>
      </c>
      <c r="F998" s="489" t="s">
        <v>2196</v>
      </c>
      <c r="G998" s="489" t="s">
        <v>2195</v>
      </c>
      <c r="H998" s="483">
        <v>40</v>
      </c>
      <c r="I998" s="480"/>
      <c r="J998" s="482"/>
      <c r="K998" s="479">
        <v>0.5</v>
      </c>
      <c r="L998" s="210">
        <v>290.02229008762851</v>
      </c>
      <c r="M998" s="210">
        <v>423.0996045</v>
      </c>
      <c r="N998" s="210">
        <v>41.094000000000001</v>
      </c>
      <c r="O998" s="479">
        <v>41.094000000000001</v>
      </c>
      <c r="P998" s="480">
        <v>423.0996045</v>
      </c>
      <c r="Q998" s="480">
        <v>289.77229008762851</v>
      </c>
      <c r="R998" s="479">
        <v>178.49105113999897</v>
      </c>
      <c r="S998" s="479">
        <v>178.74105113999897</v>
      </c>
      <c r="T998" s="479"/>
      <c r="U998" s="179">
        <v>110.01242127359914</v>
      </c>
      <c r="V998" s="179"/>
      <c r="W998" s="179"/>
    </row>
    <row r="999" spans="1:23" x14ac:dyDescent="0.25">
      <c r="A999" s="487"/>
      <c r="B999" s="487"/>
      <c r="C999" s="487"/>
      <c r="D999" s="486"/>
      <c r="E999" s="491" t="s">
        <v>624</v>
      </c>
      <c r="F999" s="489"/>
      <c r="G999" s="489" t="s">
        <v>3140</v>
      </c>
      <c r="H999" s="483"/>
      <c r="I999" s="480"/>
      <c r="J999" s="482"/>
      <c r="K999" s="479">
        <v>7.6135999999999981E-2</v>
      </c>
      <c r="L999" s="210">
        <v>289.7342220876285</v>
      </c>
      <c r="M999" s="210">
        <v>423.0996045</v>
      </c>
      <c r="N999" s="210">
        <v>41.094000000000001</v>
      </c>
      <c r="O999" s="479">
        <v>41.094000000000001</v>
      </c>
      <c r="P999" s="480">
        <v>423.0996045</v>
      </c>
      <c r="Q999" s="480">
        <v>289.69615408762849</v>
      </c>
      <c r="R999" s="479">
        <v>178.77911913999895</v>
      </c>
      <c r="S999" s="479">
        <v>178.81718713999896</v>
      </c>
      <c r="T999" s="479"/>
      <c r="U999" s="179">
        <v>110.30048927359913</v>
      </c>
      <c r="V999" s="179"/>
      <c r="W999" s="179"/>
    </row>
    <row r="1000" spans="1:23" x14ac:dyDescent="0.25">
      <c r="A1000" s="487"/>
      <c r="B1000" s="487"/>
      <c r="C1000" s="487"/>
      <c r="D1000" s="486"/>
      <c r="E1000" s="491"/>
      <c r="F1000" s="489"/>
      <c r="G1000" s="489" t="s">
        <v>1973</v>
      </c>
      <c r="H1000" s="483"/>
      <c r="I1000" s="480"/>
      <c r="J1000" s="482"/>
      <c r="K1000" s="479">
        <v>9.9516999999999994E-2</v>
      </c>
      <c r="L1000" s="210">
        <v>289.64639558762849</v>
      </c>
      <c r="M1000" s="210">
        <v>423.0996045</v>
      </c>
      <c r="N1000" s="210">
        <v>41.094000000000001</v>
      </c>
      <c r="O1000" s="479">
        <v>41.094000000000001</v>
      </c>
      <c r="P1000" s="480">
        <v>423.0996045</v>
      </c>
      <c r="Q1000" s="480">
        <v>289.59663708762849</v>
      </c>
      <c r="R1000" s="479">
        <v>178.86694563999896</v>
      </c>
      <c r="S1000" s="479">
        <v>178.91670413999896</v>
      </c>
      <c r="T1000" s="479"/>
      <c r="U1000" s="179">
        <v>110.38831577359913</v>
      </c>
      <c r="V1000" s="179"/>
      <c r="W1000" s="179"/>
    </row>
    <row r="1001" spans="1:23" x14ac:dyDescent="0.25">
      <c r="A1001" s="487" t="s">
        <v>3092</v>
      </c>
      <c r="B1001" s="487" t="s">
        <v>3199</v>
      </c>
      <c r="C1001" s="487" t="s">
        <v>2188</v>
      </c>
      <c r="D1001" s="486">
        <v>1791</v>
      </c>
      <c r="E1001" s="491" t="s">
        <v>3184</v>
      </c>
      <c r="F1001" s="489"/>
      <c r="G1001" s="489" t="s">
        <v>3083</v>
      </c>
      <c r="H1001" s="483">
        <v>34</v>
      </c>
      <c r="I1001" s="480"/>
      <c r="J1001" s="482"/>
      <c r="K1001" s="479">
        <v>0.29817100000000002</v>
      </c>
      <c r="L1001" s="210">
        <v>289.44755158762848</v>
      </c>
      <c r="M1001" s="210">
        <v>423.0996045</v>
      </c>
      <c r="N1001" s="210">
        <v>41.094000000000001</v>
      </c>
      <c r="O1001" s="479">
        <v>41.094000000000001</v>
      </c>
      <c r="P1001" s="480">
        <v>423.0996045</v>
      </c>
      <c r="Q1001" s="480">
        <v>289.29846608762847</v>
      </c>
      <c r="R1001" s="479">
        <v>179.06578963999894</v>
      </c>
      <c r="S1001" s="479">
        <v>179.21487513999895</v>
      </c>
      <c r="T1001" s="479"/>
      <c r="U1001" s="179">
        <v>110.58715977359911</v>
      </c>
      <c r="V1001" s="179"/>
      <c r="W1001" s="179"/>
    </row>
    <row r="1002" spans="1:23" x14ac:dyDescent="0.25">
      <c r="A1002" s="487"/>
      <c r="B1002" s="487"/>
      <c r="C1002" s="487"/>
      <c r="D1002" s="486"/>
      <c r="E1002" s="491" t="s">
        <v>624</v>
      </c>
      <c r="F1002" s="489"/>
      <c r="G1002" s="489"/>
      <c r="H1002" s="483"/>
      <c r="I1002" s="480"/>
      <c r="J1002" s="482"/>
      <c r="K1002" s="479">
        <v>0</v>
      </c>
      <c r="L1002" s="210">
        <v>289.29846608762847</v>
      </c>
      <c r="M1002" s="210">
        <v>423.0996045</v>
      </c>
      <c r="N1002" s="210">
        <v>41.094000000000001</v>
      </c>
      <c r="O1002" s="479">
        <v>41.094000000000001</v>
      </c>
      <c r="P1002" s="480">
        <v>423.0996045</v>
      </c>
      <c r="Q1002" s="480">
        <v>289.29846608762847</v>
      </c>
      <c r="R1002" s="479">
        <v>179.21487513999895</v>
      </c>
      <c r="S1002" s="479">
        <v>179.21487513999895</v>
      </c>
      <c r="T1002" s="479"/>
      <c r="U1002" s="179">
        <v>110.73624527359912</v>
      </c>
      <c r="V1002" s="179"/>
      <c r="W1002" s="179"/>
    </row>
    <row r="1003" spans="1:23" x14ac:dyDescent="0.25">
      <c r="A1003" s="487"/>
      <c r="B1003" s="487"/>
      <c r="C1003" s="487"/>
      <c r="D1003" s="486"/>
      <c r="E1003" s="491" t="s">
        <v>624</v>
      </c>
      <c r="F1003" s="489"/>
      <c r="G1003" s="489"/>
      <c r="H1003" s="483"/>
      <c r="I1003" s="480"/>
      <c r="J1003" s="482"/>
      <c r="K1003" s="479">
        <v>0</v>
      </c>
      <c r="L1003" s="210">
        <v>289.29846608762847</v>
      </c>
      <c r="M1003" s="210">
        <v>423.0996045</v>
      </c>
      <c r="N1003" s="210">
        <v>41.094000000000001</v>
      </c>
      <c r="O1003" s="479">
        <v>41.094000000000001</v>
      </c>
      <c r="P1003" s="480">
        <v>423.0996045</v>
      </c>
      <c r="Q1003" s="480">
        <v>289.29846608762847</v>
      </c>
      <c r="R1003" s="479">
        <v>179.21487513999895</v>
      </c>
      <c r="S1003" s="479">
        <v>179.21487513999895</v>
      </c>
      <c r="T1003" s="479"/>
      <c r="U1003" s="179">
        <v>110.73624527359912</v>
      </c>
      <c r="V1003" s="179"/>
      <c r="W1003" s="179"/>
    </row>
    <row r="1004" spans="1:23" x14ac:dyDescent="0.2">
      <c r="A1004" s="487"/>
      <c r="B1004" s="487"/>
      <c r="C1004" s="487"/>
      <c r="D1004" s="486"/>
      <c r="E1004" s="490" t="s">
        <v>624</v>
      </c>
      <c r="F1004" s="489"/>
      <c r="G1004" s="489" t="s">
        <v>2209</v>
      </c>
      <c r="H1004" s="483"/>
      <c r="I1004" s="488"/>
      <c r="J1004" s="482"/>
      <c r="K1004" s="481">
        <v>0.19082200000000005</v>
      </c>
      <c r="L1004" s="210">
        <v>289.20305508762846</v>
      </c>
      <c r="M1004" s="210">
        <v>423.0996045</v>
      </c>
      <c r="N1004" s="210">
        <v>41.094000000000001</v>
      </c>
      <c r="O1004" s="479">
        <v>41.094000000000001</v>
      </c>
      <c r="P1004" s="480">
        <v>423.0996045</v>
      </c>
      <c r="Q1004" s="480">
        <v>289.10764408762844</v>
      </c>
      <c r="R1004" s="479">
        <v>179.31028613999894</v>
      </c>
      <c r="S1004" s="479">
        <v>179.40569713999895</v>
      </c>
      <c r="T1004" s="488"/>
      <c r="U1004" s="179">
        <v>110.83165627359911</v>
      </c>
      <c r="V1004" s="179"/>
      <c r="W1004" s="179"/>
    </row>
    <row r="1005" spans="1:23" x14ac:dyDescent="0.2">
      <c r="A1005" s="487" t="s">
        <v>3092</v>
      </c>
      <c r="B1005" s="487" t="s">
        <v>3199</v>
      </c>
      <c r="C1005" s="487" t="s">
        <v>1992</v>
      </c>
      <c r="D1005" s="486">
        <v>1794</v>
      </c>
      <c r="E1005" s="479" t="s">
        <v>3183</v>
      </c>
      <c r="F1005" s="485"/>
      <c r="G1005" s="484" t="s">
        <v>1989</v>
      </c>
      <c r="H1005" s="483">
        <v>40</v>
      </c>
      <c r="I1005" s="480"/>
      <c r="J1005" s="482"/>
      <c r="K1005" s="481">
        <v>5.7403999999999997E-2</v>
      </c>
      <c r="L1005" s="210">
        <v>289.07894208762843</v>
      </c>
      <c r="M1005" s="210">
        <v>423.0996045</v>
      </c>
      <c r="N1005" s="210">
        <v>41.094000000000001</v>
      </c>
      <c r="O1005" s="479">
        <v>41.094000000000001</v>
      </c>
      <c r="P1005" s="480">
        <v>423.0996045</v>
      </c>
      <c r="Q1005" s="480">
        <v>289.05024008762842</v>
      </c>
      <c r="R1005" s="479">
        <v>179.43439913999893</v>
      </c>
      <c r="S1005" s="479">
        <v>179.46310113999894</v>
      </c>
      <c r="T1005" s="479"/>
      <c r="U1005" s="179">
        <v>110.9557692735991</v>
      </c>
      <c r="V1005" s="179"/>
      <c r="W1005" s="179"/>
    </row>
    <row r="1006" spans="1:23" x14ac:dyDescent="0.25">
      <c r="A1006" s="241"/>
      <c r="B1006" s="241"/>
      <c r="C1006" s="241"/>
      <c r="D1006" s="246"/>
      <c r="E1006" s="241" t="s">
        <v>624</v>
      </c>
      <c r="F1006" s="247"/>
      <c r="G1006" s="247" t="s">
        <v>1973</v>
      </c>
      <c r="H1006" s="476">
        <v>40</v>
      </c>
      <c r="I1006" s="249"/>
      <c r="J1006" s="475"/>
      <c r="K1006" s="249">
        <v>0.103502</v>
      </c>
      <c r="L1006" s="210">
        <v>288.9984890876284</v>
      </c>
      <c r="M1006" s="210">
        <v>423.0996045</v>
      </c>
      <c r="N1006" s="210">
        <v>41.094000000000001</v>
      </c>
      <c r="O1006" s="249">
        <v>41.094000000000001</v>
      </c>
      <c r="P1006" s="249">
        <v>423.0996045</v>
      </c>
      <c r="Q1006" s="249">
        <v>288.94673808762843</v>
      </c>
      <c r="R1006" s="249">
        <v>179.51485213999894</v>
      </c>
      <c r="S1006" s="249">
        <v>179.56660313999893</v>
      </c>
      <c r="T1006" s="249"/>
      <c r="U1006" s="179">
        <v>111.03622227359911</v>
      </c>
      <c r="V1006" s="179"/>
      <c r="W1006" s="179"/>
    </row>
    <row r="1007" spans="1:23" x14ac:dyDescent="0.25">
      <c r="A1007" s="241" t="s">
        <v>3092</v>
      </c>
      <c r="B1007" s="241" t="s">
        <v>3182</v>
      </c>
      <c r="C1007" s="241" t="s">
        <v>111</v>
      </c>
      <c r="D1007" s="246">
        <v>1796</v>
      </c>
      <c r="E1007" s="243" t="s">
        <v>797</v>
      </c>
      <c r="F1007" s="247" t="s">
        <v>2180</v>
      </c>
      <c r="G1007" s="247" t="s">
        <v>1962</v>
      </c>
      <c r="H1007" s="476"/>
      <c r="I1007" s="209"/>
      <c r="J1007" s="475"/>
      <c r="K1007" s="249">
        <v>0</v>
      </c>
      <c r="L1007" s="210">
        <v>288.94673808762843</v>
      </c>
      <c r="M1007" s="210">
        <v>423.0996045</v>
      </c>
      <c r="N1007" s="210">
        <v>41.094000000000001</v>
      </c>
      <c r="O1007" s="249">
        <v>41.094000000000001</v>
      </c>
      <c r="P1007" s="249">
        <v>423.0996045</v>
      </c>
      <c r="Q1007" s="249">
        <v>288.94673808762843</v>
      </c>
      <c r="R1007" s="249">
        <v>179.56660313999893</v>
      </c>
      <c r="S1007" s="249">
        <v>179.56660313999893</v>
      </c>
      <c r="T1007" s="249"/>
      <c r="U1007" s="179">
        <v>111.0879732735991</v>
      </c>
      <c r="V1007" s="179"/>
      <c r="W1007" s="179"/>
    </row>
    <row r="1008" spans="1:23" x14ac:dyDescent="0.25">
      <c r="A1008" s="241"/>
      <c r="B1008" s="241"/>
      <c r="C1008" s="241"/>
      <c r="D1008" s="246"/>
      <c r="E1008" s="478" t="s">
        <v>624</v>
      </c>
      <c r="F1008" s="247"/>
      <c r="G1008" s="247" t="s">
        <v>1980</v>
      </c>
      <c r="H1008" s="477"/>
      <c r="I1008" s="248"/>
      <c r="J1008" s="475"/>
      <c r="K1008" s="249">
        <v>0.14528199999999999</v>
      </c>
      <c r="L1008" s="210">
        <v>288.87409708762846</v>
      </c>
      <c r="M1008" s="210">
        <v>423.0996045</v>
      </c>
      <c r="N1008" s="210">
        <v>41.094000000000001</v>
      </c>
      <c r="O1008" s="249">
        <v>41.094000000000001</v>
      </c>
      <c r="P1008" s="249">
        <v>423.0996045</v>
      </c>
      <c r="Q1008" s="249">
        <v>288.80145608762842</v>
      </c>
      <c r="R1008" s="249">
        <v>179.63924413999894</v>
      </c>
      <c r="S1008" s="249">
        <v>179.71188513999894</v>
      </c>
      <c r="T1008" s="249"/>
      <c r="U1008" s="179">
        <v>111.16061427359911</v>
      </c>
      <c r="V1008" s="179"/>
      <c r="W1008" s="179"/>
    </row>
    <row r="1009" spans="1:23" x14ac:dyDescent="0.25">
      <c r="A1009" s="241" t="s">
        <v>3092</v>
      </c>
      <c r="B1009" s="241" t="s">
        <v>3182</v>
      </c>
      <c r="C1009" s="241" t="s">
        <v>3136</v>
      </c>
      <c r="D1009" s="246">
        <v>1797</v>
      </c>
      <c r="E1009" s="243" t="s">
        <v>1922</v>
      </c>
      <c r="F1009" s="247" t="s">
        <v>3134</v>
      </c>
      <c r="G1009" s="247" t="s">
        <v>3133</v>
      </c>
      <c r="H1009" s="476">
        <v>33</v>
      </c>
      <c r="I1009" s="209"/>
      <c r="J1009" s="475"/>
      <c r="K1009" s="249">
        <v>0</v>
      </c>
      <c r="L1009" s="210">
        <v>288.80145608762842</v>
      </c>
      <c r="M1009" s="210">
        <v>423.0996045</v>
      </c>
      <c r="N1009" s="210">
        <v>41.094000000000001</v>
      </c>
      <c r="O1009" s="249">
        <v>41.094000000000001</v>
      </c>
      <c r="P1009" s="249">
        <v>423.0996045</v>
      </c>
      <c r="Q1009" s="249">
        <v>288.80145608762842</v>
      </c>
      <c r="R1009" s="249">
        <v>179.71188513999894</v>
      </c>
      <c r="S1009" s="249">
        <v>179.71188513999894</v>
      </c>
      <c r="T1009" s="249"/>
      <c r="U1009" s="179">
        <v>111.23325527359911</v>
      </c>
      <c r="V1009" s="179"/>
      <c r="W1009" s="179"/>
    </row>
    <row r="1010" spans="1:23" x14ac:dyDescent="0.25">
      <c r="A1010" s="241"/>
      <c r="B1010" s="241"/>
      <c r="C1010" s="241"/>
      <c r="D1010" s="246"/>
      <c r="E1010" s="478" t="s">
        <v>624</v>
      </c>
      <c r="F1010" s="247"/>
      <c r="G1010" s="247" t="s">
        <v>1980</v>
      </c>
      <c r="H1010" s="477"/>
      <c r="I1010" s="248"/>
      <c r="J1010" s="475"/>
      <c r="K1010" s="249">
        <v>0</v>
      </c>
      <c r="L1010" s="210">
        <v>288.80145608762842</v>
      </c>
      <c r="M1010" s="210">
        <v>423.0996045</v>
      </c>
      <c r="N1010" s="210">
        <v>41.094000000000001</v>
      </c>
      <c r="O1010" s="249">
        <v>41.094000000000001</v>
      </c>
      <c r="P1010" s="249">
        <v>423.0996045</v>
      </c>
      <c r="Q1010" s="249">
        <v>288.80145608762842</v>
      </c>
      <c r="R1010" s="249">
        <v>179.71188513999894</v>
      </c>
      <c r="S1010" s="249">
        <v>179.71188513999894</v>
      </c>
      <c r="T1010" s="249"/>
      <c r="U1010" s="179">
        <v>111.23325527359911</v>
      </c>
      <c r="V1010" s="179"/>
      <c r="W1010" s="179"/>
    </row>
    <row r="1011" spans="1:23" x14ac:dyDescent="0.25">
      <c r="A1011" s="241" t="s">
        <v>3092</v>
      </c>
      <c r="B1011" s="241" t="s">
        <v>3182</v>
      </c>
      <c r="C1011" s="241" t="s">
        <v>2001</v>
      </c>
      <c r="D1011" s="246">
        <v>1797</v>
      </c>
      <c r="E1011" s="243" t="s">
        <v>3181</v>
      </c>
      <c r="F1011" s="247" t="s">
        <v>1999</v>
      </c>
      <c r="G1011" s="247" t="s">
        <v>1998</v>
      </c>
      <c r="H1011" s="476"/>
      <c r="I1011" s="209"/>
      <c r="J1011" s="475"/>
      <c r="K1011" s="249">
        <v>0</v>
      </c>
      <c r="L1011" s="210">
        <v>288.80145608762842</v>
      </c>
      <c r="M1011" s="210">
        <v>423.0996045</v>
      </c>
      <c r="N1011" s="210">
        <v>41.094000000000001</v>
      </c>
      <c r="O1011" s="249">
        <v>41.094000000000001</v>
      </c>
      <c r="P1011" s="249">
        <v>423.0996045</v>
      </c>
      <c r="Q1011" s="249">
        <v>288.80145608762842</v>
      </c>
      <c r="R1011" s="249">
        <v>179.71188513999894</v>
      </c>
      <c r="S1011" s="249">
        <v>179.71188513999894</v>
      </c>
      <c r="T1011" s="249"/>
      <c r="U1011" s="179">
        <v>111.23325527359911</v>
      </c>
      <c r="V1011" s="179"/>
      <c r="W1011" s="179"/>
    </row>
    <row r="1012" spans="1:23" x14ac:dyDescent="0.25">
      <c r="A1012" s="241"/>
      <c r="B1012" s="241"/>
      <c r="C1012" s="241"/>
      <c r="D1012" s="246"/>
      <c r="E1012" s="243" t="s">
        <v>624</v>
      </c>
      <c r="F1012" s="247"/>
      <c r="G1012" s="247" t="s">
        <v>1973</v>
      </c>
      <c r="H1012" s="476">
        <v>40</v>
      </c>
      <c r="I1012" s="209"/>
      <c r="J1012" s="475"/>
      <c r="K1012" s="249">
        <v>0.13121600000000003</v>
      </c>
      <c r="L1012" s="210">
        <v>288.73584808762843</v>
      </c>
      <c r="M1012" s="210">
        <v>423.0996045</v>
      </c>
      <c r="N1012" s="210">
        <v>41.094000000000001</v>
      </c>
      <c r="O1012" s="249">
        <v>41.094000000000001</v>
      </c>
      <c r="P1012" s="249">
        <v>423.0996045</v>
      </c>
      <c r="Q1012" s="249">
        <v>288.67024008762843</v>
      </c>
      <c r="R1012" s="249">
        <v>179.77749313999894</v>
      </c>
      <c r="S1012" s="249">
        <v>179.84310113999894</v>
      </c>
      <c r="T1012" s="249"/>
      <c r="U1012" s="179">
        <v>111.29886327359911</v>
      </c>
      <c r="V1012" s="179"/>
      <c r="W1012" s="179"/>
    </row>
    <row r="1013" spans="1:23" x14ac:dyDescent="0.2">
      <c r="A1013" s="487" t="s">
        <v>3092</v>
      </c>
      <c r="B1013" s="487" t="s">
        <v>3180</v>
      </c>
      <c r="C1013" s="487" t="s">
        <v>1992</v>
      </c>
      <c r="D1013" s="486">
        <v>1799</v>
      </c>
      <c r="E1013" s="479" t="s">
        <v>3179</v>
      </c>
      <c r="F1013" s="485"/>
      <c r="G1013" s="484" t="s">
        <v>1989</v>
      </c>
      <c r="H1013" s="483">
        <v>40</v>
      </c>
      <c r="I1013" s="479"/>
      <c r="J1013" s="482"/>
      <c r="K1013" s="481">
        <v>5.7403999999999997E-2</v>
      </c>
      <c r="L1013" s="210">
        <v>288.64153808762842</v>
      </c>
      <c r="M1013" s="210">
        <v>423.0996045</v>
      </c>
      <c r="N1013" s="210">
        <v>41.094000000000001</v>
      </c>
      <c r="O1013" s="479">
        <v>41.094000000000001</v>
      </c>
      <c r="P1013" s="480">
        <v>423.0996045</v>
      </c>
      <c r="Q1013" s="480">
        <v>288.61283608762841</v>
      </c>
      <c r="R1013" s="479">
        <v>179.87180313999892</v>
      </c>
      <c r="S1013" s="479">
        <v>179.90050513999893</v>
      </c>
      <c r="T1013" s="479"/>
      <c r="U1013" s="179">
        <v>111.39317327359909</v>
      </c>
      <c r="V1013" s="179"/>
      <c r="W1013" s="179"/>
    </row>
    <row r="1014" spans="1:23" x14ac:dyDescent="0.2">
      <c r="A1014" s="487"/>
      <c r="B1014" s="487"/>
      <c r="C1014" s="487"/>
      <c r="D1014" s="486"/>
      <c r="E1014" s="487" t="s">
        <v>624</v>
      </c>
      <c r="F1014" s="489"/>
      <c r="G1014" s="492" t="s">
        <v>2209</v>
      </c>
      <c r="H1014" s="483"/>
      <c r="I1014" s="479"/>
      <c r="J1014" s="482"/>
      <c r="K1014" s="481">
        <v>0.19082200000000005</v>
      </c>
      <c r="L1014" s="210">
        <v>288.5174250876284</v>
      </c>
      <c r="M1014" s="210">
        <v>423.0996045</v>
      </c>
      <c r="N1014" s="210">
        <v>41.094000000000001</v>
      </c>
      <c r="O1014" s="479">
        <v>41.094000000000001</v>
      </c>
      <c r="P1014" s="480">
        <v>423.0996045</v>
      </c>
      <c r="Q1014" s="480">
        <v>288.42201408762838</v>
      </c>
      <c r="R1014" s="479">
        <v>179.99591613999891</v>
      </c>
      <c r="S1014" s="479">
        <v>180.09132713999892</v>
      </c>
      <c r="T1014" s="488"/>
      <c r="U1014" s="179">
        <v>111.51728627359908</v>
      </c>
      <c r="V1014" s="179"/>
      <c r="W1014" s="179"/>
    </row>
    <row r="1015" spans="1:23" x14ac:dyDescent="0.25">
      <c r="A1015" s="487" t="s">
        <v>3092</v>
      </c>
      <c r="B1015" s="487" t="s">
        <v>3180</v>
      </c>
      <c r="C1015" s="487" t="s">
        <v>2208</v>
      </c>
      <c r="D1015" s="486">
        <v>1802</v>
      </c>
      <c r="E1015" s="491" t="s">
        <v>3178</v>
      </c>
      <c r="F1015" s="489"/>
      <c r="G1015" s="489" t="s">
        <v>3083</v>
      </c>
      <c r="H1015" s="483">
        <v>34</v>
      </c>
      <c r="I1015" s="480"/>
      <c r="J1015" s="482"/>
      <c r="K1015" s="479">
        <v>0.29817100000000002</v>
      </c>
      <c r="L1015" s="210">
        <v>288.27292858762837</v>
      </c>
      <c r="M1015" s="210">
        <v>423.0996045</v>
      </c>
      <c r="N1015" s="210">
        <v>41.094000000000001</v>
      </c>
      <c r="O1015" s="479">
        <v>41.094000000000001</v>
      </c>
      <c r="P1015" s="480">
        <v>423.0996045</v>
      </c>
      <c r="Q1015" s="480">
        <v>288.12384308762836</v>
      </c>
      <c r="R1015" s="479">
        <v>180.24041263999891</v>
      </c>
      <c r="S1015" s="479">
        <v>180.38949813999892</v>
      </c>
      <c r="T1015" s="479"/>
      <c r="U1015" s="179">
        <v>111.76178277359908</v>
      </c>
      <c r="V1015" s="179"/>
      <c r="W1015" s="179"/>
    </row>
    <row r="1016" spans="1:23" x14ac:dyDescent="0.25">
      <c r="A1016" s="487"/>
      <c r="B1016" s="487"/>
      <c r="C1016" s="487"/>
      <c r="D1016" s="486"/>
      <c r="E1016" s="491" t="s">
        <v>624</v>
      </c>
      <c r="F1016" s="489"/>
      <c r="G1016" s="489"/>
      <c r="H1016" s="483"/>
      <c r="I1016" s="480"/>
      <c r="J1016" s="482"/>
      <c r="K1016" s="479">
        <v>0</v>
      </c>
      <c r="L1016" s="210">
        <v>288.12384308762836</v>
      </c>
      <c r="M1016" s="210">
        <v>423.0996045</v>
      </c>
      <c r="N1016" s="210">
        <v>41.094000000000001</v>
      </c>
      <c r="O1016" s="479">
        <v>41.094000000000001</v>
      </c>
      <c r="P1016" s="480">
        <v>423.0996045</v>
      </c>
      <c r="Q1016" s="480">
        <v>288.12384308762836</v>
      </c>
      <c r="R1016" s="479">
        <v>180.38949813999892</v>
      </c>
      <c r="S1016" s="479">
        <v>180.38949813999892</v>
      </c>
      <c r="T1016" s="479"/>
      <c r="U1016" s="179">
        <v>111.91086827359909</v>
      </c>
      <c r="V1016" s="179"/>
      <c r="W1016" s="179"/>
    </row>
    <row r="1017" spans="1:23" x14ac:dyDescent="0.25">
      <c r="A1017" s="487" t="s">
        <v>3092</v>
      </c>
      <c r="B1017" s="487" t="s">
        <v>3180</v>
      </c>
      <c r="C1017" s="487" t="s">
        <v>2185</v>
      </c>
      <c r="D1017" s="486">
        <v>1804</v>
      </c>
      <c r="E1017" s="491" t="s">
        <v>3177</v>
      </c>
      <c r="F1017" s="489"/>
      <c r="G1017" s="489" t="s">
        <v>2183</v>
      </c>
      <c r="H1017" s="483"/>
      <c r="I1017" s="480"/>
      <c r="J1017" s="482"/>
      <c r="K1017" s="479">
        <v>0</v>
      </c>
      <c r="L1017" s="210">
        <v>288.12384308762836</v>
      </c>
      <c r="M1017" s="210">
        <v>423.0996045</v>
      </c>
      <c r="N1017" s="210">
        <v>41.094000000000001</v>
      </c>
      <c r="O1017" s="479">
        <v>41.094000000000001</v>
      </c>
      <c r="P1017" s="480">
        <v>423.0996045</v>
      </c>
      <c r="Q1017" s="480">
        <v>288.12384308762836</v>
      </c>
      <c r="R1017" s="479">
        <v>180.38949813999892</v>
      </c>
      <c r="S1017" s="479">
        <v>180.38949813999892</v>
      </c>
      <c r="T1017" s="479"/>
      <c r="U1017" s="179">
        <v>111.91086827359909</v>
      </c>
      <c r="V1017" s="179"/>
      <c r="W1017" s="179"/>
    </row>
    <row r="1018" spans="1:23" x14ac:dyDescent="0.25">
      <c r="A1018" s="487"/>
      <c r="B1018" s="487"/>
      <c r="C1018" s="487"/>
      <c r="D1018" s="486"/>
      <c r="E1018" s="491"/>
      <c r="F1018" s="489"/>
      <c r="G1018" s="489" t="s">
        <v>1973</v>
      </c>
      <c r="H1018" s="483">
        <v>40</v>
      </c>
      <c r="I1018" s="480"/>
      <c r="J1018" s="482"/>
      <c r="K1018" s="479">
        <v>9.650984E-2</v>
      </c>
      <c r="L1018" s="210">
        <v>288.07558816762833</v>
      </c>
      <c r="M1018" s="210">
        <v>423.0996045</v>
      </c>
      <c r="N1018" s="210">
        <v>41.094000000000001</v>
      </c>
      <c r="O1018" s="479">
        <v>41.094000000000001</v>
      </c>
      <c r="P1018" s="480">
        <v>423.0996045</v>
      </c>
      <c r="Q1018" s="480">
        <v>288.02733324762835</v>
      </c>
      <c r="R1018" s="479">
        <v>180.43775305999893</v>
      </c>
      <c r="S1018" s="479">
        <v>180.48600797999893</v>
      </c>
      <c r="T1018" s="479"/>
      <c r="U1018" s="179">
        <v>111.9591231935991</v>
      </c>
      <c r="V1018" s="179"/>
      <c r="W1018" s="179"/>
    </row>
    <row r="1019" spans="1:23" x14ac:dyDescent="0.25">
      <c r="A1019" s="487" t="s">
        <v>3092</v>
      </c>
      <c r="B1019" s="487" t="s">
        <v>3180</v>
      </c>
      <c r="C1019" s="487" t="s">
        <v>111</v>
      </c>
      <c r="D1019" s="486">
        <v>1805</v>
      </c>
      <c r="E1019" s="491" t="s">
        <v>890</v>
      </c>
      <c r="F1019" s="489" t="s">
        <v>3146</v>
      </c>
      <c r="G1019" s="489" t="s">
        <v>3145</v>
      </c>
      <c r="H1019" s="483"/>
      <c r="I1019" s="480"/>
      <c r="J1019" s="482"/>
      <c r="K1019" s="479">
        <v>0</v>
      </c>
      <c r="L1019" s="210">
        <v>288.02733324762835</v>
      </c>
      <c r="M1019" s="210">
        <v>423.0996045</v>
      </c>
      <c r="N1019" s="210">
        <v>41.094000000000001</v>
      </c>
      <c r="O1019" s="479">
        <v>41.094000000000001</v>
      </c>
      <c r="P1019" s="480">
        <v>423.0996045</v>
      </c>
      <c r="Q1019" s="480">
        <v>288.02733324762835</v>
      </c>
      <c r="R1019" s="479">
        <v>180.48600797999893</v>
      </c>
      <c r="S1019" s="479">
        <v>180.48600797999893</v>
      </c>
      <c r="T1019" s="479"/>
      <c r="U1019" s="179">
        <v>112.0073781135991</v>
      </c>
      <c r="V1019" s="179"/>
      <c r="W1019" s="179"/>
    </row>
    <row r="1020" spans="1:23" x14ac:dyDescent="0.25">
      <c r="A1020" s="487"/>
      <c r="B1020" s="487"/>
      <c r="C1020" s="487"/>
      <c r="D1020" s="486"/>
      <c r="E1020" s="491"/>
      <c r="F1020" s="489"/>
      <c r="G1020" s="489" t="s">
        <v>3144</v>
      </c>
      <c r="H1020" s="483">
        <v>40</v>
      </c>
      <c r="I1020" s="480"/>
      <c r="J1020" s="482"/>
      <c r="K1020" s="479">
        <v>5.5879999999999999E-2</v>
      </c>
      <c r="L1020" s="210">
        <v>287.99939324762835</v>
      </c>
      <c r="M1020" s="210">
        <v>423.0996045</v>
      </c>
      <c r="N1020" s="210">
        <v>41.094000000000001</v>
      </c>
      <c r="O1020" s="479">
        <v>41.094000000000001</v>
      </c>
      <c r="P1020" s="480">
        <v>423.0996045</v>
      </c>
      <c r="Q1020" s="480">
        <v>287.97145324762835</v>
      </c>
      <c r="R1020" s="479">
        <v>180.51394797999893</v>
      </c>
      <c r="S1020" s="479">
        <v>180.54188797999893</v>
      </c>
      <c r="T1020" s="479"/>
      <c r="U1020" s="179">
        <v>112.0353181135991</v>
      </c>
      <c r="V1020" s="179"/>
      <c r="W1020" s="179"/>
    </row>
    <row r="1021" spans="1:23" x14ac:dyDescent="0.25">
      <c r="A1021" s="487"/>
      <c r="B1021" s="487"/>
      <c r="C1021" s="487"/>
      <c r="D1021" s="486"/>
      <c r="E1021" s="491" t="s">
        <v>624</v>
      </c>
      <c r="F1021" s="489"/>
      <c r="G1021" s="489" t="s">
        <v>3143</v>
      </c>
      <c r="H1021" s="483">
        <v>40</v>
      </c>
      <c r="I1021" s="480"/>
      <c r="J1021" s="482"/>
      <c r="K1021" s="479">
        <v>7.6135999999999981E-2</v>
      </c>
      <c r="L1021" s="210">
        <v>287.93338524762834</v>
      </c>
      <c r="M1021" s="210">
        <v>423.0996045</v>
      </c>
      <c r="N1021" s="210">
        <v>41.094000000000001</v>
      </c>
      <c r="O1021" s="479">
        <v>41.094000000000001</v>
      </c>
      <c r="P1021" s="480">
        <v>423.0996045</v>
      </c>
      <c r="Q1021" s="480">
        <v>287.89531724762833</v>
      </c>
      <c r="R1021" s="479">
        <v>180.57995597999891</v>
      </c>
      <c r="S1021" s="479">
        <v>180.61802397999892</v>
      </c>
      <c r="T1021" s="479"/>
      <c r="U1021" s="179">
        <v>112.10132611359909</v>
      </c>
      <c r="V1021" s="179"/>
      <c r="W1021" s="179"/>
    </row>
    <row r="1022" spans="1:23" x14ac:dyDescent="0.25">
      <c r="A1022" s="487" t="s">
        <v>3092</v>
      </c>
      <c r="B1022" s="487" t="s">
        <v>3180</v>
      </c>
      <c r="C1022" s="487" t="s">
        <v>2198</v>
      </c>
      <c r="D1022" s="486">
        <v>1809</v>
      </c>
      <c r="E1022" s="491" t="s">
        <v>3176</v>
      </c>
      <c r="F1022" s="489" t="s">
        <v>2196</v>
      </c>
      <c r="G1022" s="489" t="s">
        <v>2195</v>
      </c>
      <c r="H1022" s="483">
        <v>40</v>
      </c>
      <c r="I1022" s="480"/>
      <c r="J1022" s="482"/>
      <c r="K1022" s="479">
        <v>0.5</v>
      </c>
      <c r="L1022" s="210">
        <v>287.64531724762833</v>
      </c>
      <c r="M1022" s="210">
        <v>423.0996045</v>
      </c>
      <c r="N1022" s="210">
        <v>41.094000000000001</v>
      </c>
      <c r="O1022" s="479">
        <v>41.094000000000001</v>
      </c>
      <c r="P1022" s="480">
        <v>423.0996045</v>
      </c>
      <c r="Q1022" s="480">
        <v>287.39531724762833</v>
      </c>
      <c r="R1022" s="479">
        <v>180.86802397999892</v>
      </c>
      <c r="S1022" s="479">
        <v>181.11802397999892</v>
      </c>
      <c r="T1022" s="479"/>
      <c r="U1022" s="179">
        <v>112.3893941135991</v>
      </c>
      <c r="V1022" s="179"/>
      <c r="W1022" s="179"/>
    </row>
    <row r="1023" spans="1:23" x14ac:dyDescent="0.25">
      <c r="A1023" s="487"/>
      <c r="B1023" s="487"/>
      <c r="C1023" s="487"/>
      <c r="D1023" s="486"/>
      <c r="E1023" s="491" t="s">
        <v>624</v>
      </c>
      <c r="F1023" s="489"/>
      <c r="G1023" s="489" t="s">
        <v>3140</v>
      </c>
      <c r="H1023" s="483">
        <v>40</v>
      </c>
      <c r="I1023" s="480"/>
      <c r="J1023" s="482"/>
      <c r="K1023" s="479">
        <v>7.6135999999999981E-2</v>
      </c>
      <c r="L1023" s="210">
        <v>287.35724924762832</v>
      </c>
      <c r="M1023" s="210">
        <v>423.0996045</v>
      </c>
      <c r="N1023" s="210">
        <v>41.094000000000001</v>
      </c>
      <c r="O1023" s="479">
        <v>41.094000000000001</v>
      </c>
      <c r="P1023" s="480">
        <v>423.0996045</v>
      </c>
      <c r="Q1023" s="480">
        <v>287.31918124762831</v>
      </c>
      <c r="R1023" s="479">
        <v>181.15609197999891</v>
      </c>
      <c r="S1023" s="479">
        <v>181.19415997999891</v>
      </c>
      <c r="T1023" s="479"/>
      <c r="U1023" s="179">
        <v>112.67746211359908</v>
      </c>
      <c r="V1023" s="179"/>
      <c r="W1023" s="179"/>
    </row>
    <row r="1024" spans="1:23" x14ac:dyDescent="0.25">
      <c r="A1024" s="487"/>
      <c r="B1024" s="487"/>
      <c r="C1024" s="487"/>
      <c r="D1024" s="486"/>
      <c r="E1024" s="491"/>
      <c r="F1024" s="489"/>
      <c r="G1024" s="489" t="s">
        <v>1973</v>
      </c>
      <c r="H1024" s="483"/>
      <c r="I1024" s="480"/>
      <c r="J1024" s="482"/>
      <c r="K1024" s="479">
        <v>9.9516999999999994E-2</v>
      </c>
      <c r="L1024" s="210">
        <v>287.26942274762831</v>
      </c>
      <c r="M1024" s="210">
        <v>423.0996045</v>
      </c>
      <c r="N1024" s="210">
        <v>41.094000000000001</v>
      </c>
      <c r="O1024" s="479">
        <v>41.094000000000001</v>
      </c>
      <c r="P1024" s="480">
        <v>423.0996045</v>
      </c>
      <c r="Q1024" s="480">
        <v>287.21966424762832</v>
      </c>
      <c r="R1024" s="479">
        <v>181.24391847999891</v>
      </c>
      <c r="S1024" s="479">
        <v>181.29367697999891</v>
      </c>
      <c r="T1024" s="479"/>
      <c r="U1024" s="179">
        <v>112.76528861359908</v>
      </c>
      <c r="V1024" s="179"/>
      <c r="W1024" s="179"/>
    </row>
    <row r="1025" spans="1:23" x14ac:dyDescent="0.25">
      <c r="A1025" s="487" t="s">
        <v>3092</v>
      </c>
      <c r="B1025" s="487" t="s">
        <v>3180</v>
      </c>
      <c r="C1025" s="487" t="s">
        <v>2205</v>
      </c>
      <c r="D1025" s="486">
        <v>1814</v>
      </c>
      <c r="E1025" s="491" t="s">
        <v>3175</v>
      </c>
      <c r="F1025" s="489"/>
      <c r="G1025" s="489" t="s">
        <v>3083</v>
      </c>
      <c r="H1025" s="483">
        <v>34</v>
      </c>
      <c r="I1025" s="480"/>
      <c r="J1025" s="482"/>
      <c r="K1025" s="479">
        <v>0.29817100000000002</v>
      </c>
      <c r="L1025" s="210">
        <v>287.0705787476283</v>
      </c>
      <c r="M1025" s="210">
        <v>423.0996045</v>
      </c>
      <c r="N1025" s="210">
        <v>41.094000000000001</v>
      </c>
      <c r="O1025" s="479">
        <v>41.094000000000001</v>
      </c>
      <c r="P1025" s="480">
        <v>423.0996045</v>
      </c>
      <c r="Q1025" s="480">
        <v>286.92149324762829</v>
      </c>
      <c r="R1025" s="479">
        <v>181.44276247999889</v>
      </c>
      <c r="S1025" s="479">
        <v>181.5918479799989</v>
      </c>
      <c r="T1025" s="479"/>
      <c r="U1025" s="179">
        <v>112.96413261359906</v>
      </c>
      <c r="V1025" s="179"/>
      <c r="W1025" s="179"/>
    </row>
    <row r="1026" spans="1:23" x14ac:dyDescent="0.25">
      <c r="A1026" s="487"/>
      <c r="B1026" s="487"/>
      <c r="C1026" s="487"/>
      <c r="D1026" s="486"/>
      <c r="E1026" s="491" t="s">
        <v>624</v>
      </c>
      <c r="F1026" s="489"/>
      <c r="G1026" s="489"/>
      <c r="H1026" s="483"/>
      <c r="I1026" s="480"/>
      <c r="J1026" s="482"/>
      <c r="K1026" s="479">
        <v>0</v>
      </c>
      <c r="L1026" s="210">
        <v>286.92149324762829</v>
      </c>
      <c r="M1026" s="210">
        <v>423.0996045</v>
      </c>
      <c r="N1026" s="210">
        <v>41.094000000000001</v>
      </c>
      <c r="O1026" s="479">
        <v>41.094000000000001</v>
      </c>
      <c r="P1026" s="480">
        <v>423.0996045</v>
      </c>
      <c r="Q1026" s="480">
        <v>286.92149324762829</v>
      </c>
      <c r="R1026" s="479">
        <v>181.5918479799989</v>
      </c>
      <c r="S1026" s="479">
        <v>181.5918479799989</v>
      </c>
      <c r="T1026" s="479"/>
      <c r="U1026" s="179">
        <v>113.11321811359907</v>
      </c>
      <c r="V1026" s="179"/>
      <c r="W1026" s="179"/>
    </row>
    <row r="1027" spans="1:23" x14ac:dyDescent="0.25">
      <c r="A1027" s="487"/>
      <c r="B1027" s="487"/>
      <c r="C1027" s="487"/>
      <c r="D1027" s="486"/>
      <c r="E1027" s="491" t="s">
        <v>624</v>
      </c>
      <c r="F1027" s="489"/>
      <c r="G1027" s="489"/>
      <c r="H1027" s="483"/>
      <c r="I1027" s="480"/>
      <c r="J1027" s="482"/>
      <c r="K1027" s="479">
        <v>0</v>
      </c>
      <c r="L1027" s="210">
        <v>286.92149324762829</v>
      </c>
      <c r="M1027" s="210">
        <v>423.0996045</v>
      </c>
      <c r="N1027" s="210">
        <v>41.094000000000001</v>
      </c>
      <c r="O1027" s="479">
        <v>41.094000000000001</v>
      </c>
      <c r="P1027" s="480">
        <v>423.0996045</v>
      </c>
      <c r="Q1027" s="480">
        <v>286.92149324762829</v>
      </c>
      <c r="R1027" s="479">
        <v>181.5918479799989</v>
      </c>
      <c r="S1027" s="479">
        <v>181.5918479799989</v>
      </c>
      <c r="T1027" s="479"/>
      <c r="U1027" s="179">
        <v>113.11321811359907</v>
      </c>
      <c r="V1027" s="179"/>
      <c r="W1027" s="179"/>
    </row>
    <row r="1028" spans="1:23" x14ac:dyDescent="0.25">
      <c r="A1028" s="487"/>
      <c r="B1028" s="487"/>
      <c r="C1028" s="487"/>
      <c r="D1028" s="486"/>
      <c r="E1028" s="491" t="s">
        <v>624</v>
      </c>
      <c r="F1028" s="489"/>
      <c r="G1028" s="489" t="s">
        <v>1973</v>
      </c>
      <c r="H1028" s="483"/>
      <c r="I1028" s="480"/>
      <c r="J1028" s="482"/>
      <c r="K1028" s="479">
        <v>9.9516999999999994E-2</v>
      </c>
      <c r="L1028" s="210">
        <v>286.8717347476283</v>
      </c>
      <c r="M1028" s="210">
        <v>423.0996045</v>
      </c>
      <c r="N1028" s="210">
        <v>41.094000000000001</v>
      </c>
      <c r="O1028" s="479">
        <v>41.094000000000001</v>
      </c>
      <c r="P1028" s="480">
        <v>423.0996045</v>
      </c>
      <c r="Q1028" s="480">
        <v>286.8219762476283</v>
      </c>
      <c r="R1028" s="479">
        <v>181.6416064799989</v>
      </c>
      <c r="S1028" s="479">
        <v>181.69136497999889</v>
      </c>
      <c r="T1028" s="479"/>
      <c r="U1028" s="179">
        <v>113.16297661359907</v>
      </c>
      <c r="V1028" s="179"/>
      <c r="W1028" s="179"/>
    </row>
    <row r="1029" spans="1:23" x14ac:dyDescent="0.25">
      <c r="A1029" s="487" t="s">
        <v>3092</v>
      </c>
      <c r="B1029" s="487" t="s">
        <v>3180</v>
      </c>
      <c r="C1029" s="487" t="s">
        <v>2203</v>
      </c>
      <c r="D1029" s="486">
        <v>1818</v>
      </c>
      <c r="E1029" s="491" t="s">
        <v>3174</v>
      </c>
      <c r="F1029" s="489"/>
      <c r="G1029" s="489" t="s">
        <v>3083</v>
      </c>
      <c r="H1029" s="483">
        <v>34</v>
      </c>
      <c r="I1029" s="480"/>
      <c r="J1029" s="482"/>
      <c r="K1029" s="479">
        <v>0.29817100000000002</v>
      </c>
      <c r="L1029" s="210">
        <v>286.67289074762829</v>
      </c>
      <c r="M1029" s="210">
        <v>423.0996045</v>
      </c>
      <c r="N1029" s="210">
        <v>41.094000000000001</v>
      </c>
      <c r="O1029" s="479">
        <v>41.094000000000001</v>
      </c>
      <c r="P1029" s="480">
        <v>423.0996045</v>
      </c>
      <c r="Q1029" s="480">
        <v>286.52380524762827</v>
      </c>
      <c r="R1029" s="479">
        <v>181.84045047999888</v>
      </c>
      <c r="S1029" s="479">
        <v>181.98953597999889</v>
      </c>
      <c r="T1029" s="479"/>
      <c r="U1029" s="179">
        <v>113.36182061359905</v>
      </c>
      <c r="V1029" s="179"/>
      <c r="W1029" s="179"/>
    </row>
    <row r="1030" spans="1:23" x14ac:dyDescent="0.25">
      <c r="A1030" s="487"/>
      <c r="B1030" s="487"/>
      <c r="C1030" s="487"/>
      <c r="D1030" s="486"/>
      <c r="E1030" s="491" t="s">
        <v>624</v>
      </c>
      <c r="F1030" s="489"/>
      <c r="G1030" s="489"/>
      <c r="H1030" s="483"/>
      <c r="I1030" s="480"/>
      <c r="J1030" s="482"/>
      <c r="K1030" s="479">
        <v>0</v>
      </c>
      <c r="L1030" s="210">
        <v>286.52380524762827</v>
      </c>
      <c r="M1030" s="210">
        <v>423.0996045</v>
      </c>
      <c r="N1030" s="210">
        <v>41.094000000000001</v>
      </c>
      <c r="O1030" s="479">
        <v>41.094000000000001</v>
      </c>
      <c r="P1030" s="480">
        <v>423.0996045</v>
      </c>
      <c r="Q1030" s="480">
        <v>286.52380524762827</v>
      </c>
      <c r="R1030" s="479">
        <v>181.98953597999889</v>
      </c>
      <c r="S1030" s="479">
        <v>181.98953597999889</v>
      </c>
      <c r="T1030" s="479"/>
      <c r="U1030" s="179">
        <v>113.51090611359906</v>
      </c>
      <c r="V1030" s="179"/>
      <c r="W1030" s="179"/>
    </row>
    <row r="1031" spans="1:23" x14ac:dyDescent="0.25">
      <c r="A1031" s="487"/>
      <c r="B1031" s="487"/>
      <c r="C1031" s="487"/>
      <c r="D1031" s="486"/>
      <c r="E1031" s="491" t="s">
        <v>624</v>
      </c>
      <c r="F1031" s="489"/>
      <c r="G1031" s="489"/>
      <c r="H1031" s="483"/>
      <c r="I1031" s="480"/>
      <c r="J1031" s="482"/>
      <c r="K1031" s="479">
        <v>0</v>
      </c>
      <c r="L1031" s="210">
        <v>286.52380524762827</v>
      </c>
      <c r="M1031" s="210">
        <v>423.0996045</v>
      </c>
      <c r="N1031" s="210">
        <v>41.094000000000001</v>
      </c>
      <c r="O1031" s="479">
        <v>41.094000000000001</v>
      </c>
      <c r="P1031" s="480">
        <v>423.0996045</v>
      </c>
      <c r="Q1031" s="480">
        <v>286.52380524762827</v>
      </c>
      <c r="R1031" s="479">
        <v>181.98953597999889</v>
      </c>
      <c r="S1031" s="479">
        <v>181.98953597999889</v>
      </c>
      <c r="T1031" s="479"/>
      <c r="U1031" s="179">
        <v>113.51090611359906</v>
      </c>
      <c r="V1031" s="179"/>
      <c r="W1031" s="179"/>
    </row>
    <row r="1032" spans="1:23" x14ac:dyDescent="0.25">
      <c r="A1032" s="487"/>
      <c r="B1032" s="487"/>
      <c r="C1032" s="487"/>
      <c r="D1032" s="486"/>
      <c r="E1032" s="491" t="s">
        <v>624</v>
      </c>
      <c r="F1032" s="489"/>
      <c r="G1032" s="489" t="s">
        <v>1973</v>
      </c>
      <c r="H1032" s="483"/>
      <c r="I1032" s="480"/>
      <c r="J1032" s="482"/>
      <c r="K1032" s="479">
        <v>9.9516999999999994E-2</v>
      </c>
      <c r="L1032" s="210">
        <v>286.47404674762828</v>
      </c>
      <c r="M1032" s="210">
        <v>423.0996045</v>
      </c>
      <c r="N1032" s="210">
        <v>41.094000000000001</v>
      </c>
      <c r="O1032" s="479">
        <v>41.094000000000001</v>
      </c>
      <c r="P1032" s="480">
        <v>423.0996045</v>
      </c>
      <c r="Q1032" s="480">
        <v>286.42428824762828</v>
      </c>
      <c r="R1032" s="479">
        <v>182.03929447999889</v>
      </c>
      <c r="S1032" s="479">
        <v>182.08905297999888</v>
      </c>
      <c r="T1032" s="479"/>
      <c r="U1032" s="179">
        <v>113.56066461359906</v>
      </c>
      <c r="V1032" s="179"/>
      <c r="W1032" s="179"/>
    </row>
    <row r="1033" spans="1:23" x14ac:dyDescent="0.25">
      <c r="A1033" s="487" t="s">
        <v>3092</v>
      </c>
      <c r="B1033" s="487" t="s">
        <v>3180</v>
      </c>
      <c r="C1033" s="487" t="s">
        <v>2201</v>
      </c>
      <c r="D1033" s="486">
        <v>1822</v>
      </c>
      <c r="E1033" s="491" t="s">
        <v>3173</v>
      </c>
      <c r="F1033" s="489"/>
      <c r="G1033" s="489" t="s">
        <v>3083</v>
      </c>
      <c r="H1033" s="483">
        <v>34</v>
      </c>
      <c r="I1033" s="480"/>
      <c r="J1033" s="482"/>
      <c r="K1033" s="479">
        <v>0.29817100000000002</v>
      </c>
      <c r="L1033" s="210">
        <v>286.27520274762827</v>
      </c>
      <c r="M1033" s="210">
        <v>423.0996045</v>
      </c>
      <c r="N1033" s="210">
        <v>41.094000000000001</v>
      </c>
      <c r="O1033" s="479">
        <v>41.094000000000001</v>
      </c>
      <c r="P1033" s="480">
        <v>423.0996045</v>
      </c>
      <c r="Q1033" s="480">
        <v>286.12611724762826</v>
      </c>
      <c r="R1033" s="479">
        <v>182.23813847999887</v>
      </c>
      <c r="S1033" s="479">
        <v>182.38722397999888</v>
      </c>
      <c r="T1033" s="479"/>
      <c r="U1033" s="179">
        <v>113.75950861359904</v>
      </c>
      <c r="V1033" s="179"/>
      <c r="W1033" s="179"/>
    </row>
    <row r="1034" spans="1:23" x14ac:dyDescent="0.25">
      <c r="A1034" s="487"/>
      <c r="B1034" s="487"/>
      <c r="C1034" s="487"/>
      <c r="D1034" s="486"/>
      <c r="E1034" s="491" t="s">
        <v>624</v>
      </c>
      <c r="F1034" s="489"/>
      <c r="G1034" s="489"/>
      <c r="H1034" s="483"/>
      <c r="I1034" s="480"/>
      <c r="J1034" s="482"/>
      <c r="K1034" s="479">
        <v>0</v>
      </c>
      <c r="L1034" s="210">
        <v>286.12611724762826</v>
      </c>
      <c r="M1034" s="210">
        <v>423.0996045</v>
      </c>
      <c r="N1034" s="210">
        <v>41.094000000000001</v>
      </c>
      <c r="O1034" s="479">
        <v>41.094000000000001</v>
      </c>
      <c r="P1034" s="480">
        <v>423.0996045</v>
      </c>
      <c r="Q1034" s="480">
        <v>286.12611724762826</v>
      </c>
      <c r="R1034" s="479">
        <v>182.38722397999888</v>
      </c>
      <c r="S1034" s="479">
        <v>182.38722397999888</v>
      </c>
      <c r="T1034" s="479"/>
      <c r="U1034" s="179">
        <v>113.90859411359905</v>
      </c>
      <c r="V1034" s="179"/>
      <c r="W1034" s="179"/>
    </row>
    <row r="1035" spans="1:23" x14ac:dyDescent="0.25">
      <c r="A1035" s="487" t="s">
        <v>3092</v>
      </c>
      <c r="B1035" s="487" t="s">
        <v>3180</v>
      </c>
      <c r="C1035" s="487" t="s">
        <v>2185</v>
      </c>
      <c r="D1035" s="486">
        <v>1824</v>
      </c>
      <c r="E1035" s="491" t="s">
        <v>3172</v>
      </c>
      <c r="F1035" s="489"/>
      <c r="G1035" s="489" t="s">
        <v>2183</v>
      </c>
      <c r="H1035" s="483"/>
      <c r="I1035" s="480"/>
      <c r="J1035" s="482"/>
      <c r="K1035" s="479">
        <v>0</v>
      </c>
      <c r="L1035" s="210">
        <v>286.12611724762826</v>
      </c>
      <c r="M1035" s="210">
        <v>423.0996045</v>
      </c>
      <c r="N1035" s="210">
        <v>41.094000000000001</v>
      </c>
      <c r="O1035" s="479">
        <v>41.094000000000001</v>
      </c>
      <c r="P1035" s="480">
        <v>423.0996045</v>
      </c>
      <c r="Q1035" s="480">
        <v>286.12611724762826</v>
      </c>
      <c r="R1035" s="479">
        <v>182.38722397999888</v>
      </c>
      <c r="S1035" s="479">
        <v>182.38722397999888</v>
      </c>
      <c r="T1035" s="479"/>
      <c r="U1035" s="179">
        <v>113.90859411359905</v>
      </c>
      <c r="V1035" s="179"/>
      <c r="W1035" s="179"/>
    </row>
    <row r="1036" spans="1:23" x14ac:dyDescent="0.25">
      <c r="A1036" s="487"/>
      <c r="B1036" s="487"/>
      <c r="C1036" s="487"/>
      <c r="D1036" s="486"/>
      <c r="E1036" s="491"/>
      <c r="F1036" s="489"/>
      <c r="G1036" s="489" t="s">
        <v>1973</v>
      </c>
      <c r="H1036" s="483"/>
      <c r="I1036" s="480"/>
      <c r="J1036" s="482"/>
      <c r="K1036" s="479">
        <v>9.650984E-2</v>
      </c>
      <c r="L1036" s="210">
        <v>286.07786232762828</v>
      </c>
      <c r="M1036" s="210">
        <v>423.0996045</v>
      </c>
      <c r="N1036" s="210">
        <v>41.094000000000001</v>
      </c>
      <c r="O1036" s="479">
        <v>41.094000000000001</v>
      </c>
      <c r="P1036" s="480">
        <v>423.0996045</v>
      </c>
      <c r="Q1036" s="480">
        <v>286.02960740762825</v>
      </c>
      <c r="R1036" s="479">
        <v>182.43547889999888</v>
      </c>
      <c r="S1036" s="479">
        <v>182.48373381999889</v>
      </c>
      <c r="T1036" s="479"/>
      <c r="U1036" s="179">
        <v>113.95684903359906</v>
      </c>
      <c r="V1036" s="179"/>
      <c r="W1036" s="179"/>
    </row>
    <row r="1037" spans="1:23" x14ac:dyDescent="0.25">
      <c r="A1037" s="487" t="s">
        <v>3092</v>
      </c>
      <c r="B1037" s="487" t="s">
        <v>3180</v>
      </c>
      <c r="C1037" s="487" t="s">
        <v>111</v>
      </c>
      <c r="D1037" s="486">
        <v>1825</v>
      </c>
      <c r="E1037" s="491" t="s">
        <v>891</v>
      </c>
      <c r="F1037" s="489" t="s">
        <v>3146</v>
      </c>
      <c r="G1037" s="489" t="s">
        <v>3145</v>
      </c>
      <c r="H1037" s="483">
        <v>40</v>
      </c>
      <c r="I1037" s="480"/>
      <c r="J1037" s="482"/>
      <c r="K1037" s="479">
        <v>0</v>
      </c>
      <c r="L1037" s="210">
        <v>286.02960740762825</v>
      </c>
      <c r="M1037" s="210">
        <v>423.0996045</v>
      </c>
      <c r="N1037" s="210">
        <v>41.094000000000001</v>
      </c>
      <c r="O1037" s="479">
        <v>41.094000000000001</v>
      </c>
      <c r="P1037" s="480">
        <v>423.0996045</v>
      </c>
      <c r="Q1037" s="480">
        <v>286.02960740762825</v>
      </c>
      <c r="R1037" s="479">
        <v>182.48373381999889</v>
      </c>
      <c r="S1037" s="479">
        <v>182.48373381999889</v>
      </c>
      <c r="T1037" s="479"/>
      <c r="U1037" s="179">
        <v>114.00510395359906</v>
      </c>
      <c r="V1037" s="179"/>
      <c r="W1037" s="179"/>
    </row>
    <row r="1038" spans="1:23" x14ac:dyDescent="0.25">
      <c r="A1038" s="487"/>
      <c r="B1038" s="487"/>
      <c r="C1038" s="487"/>
      <c r="D1038" s="486"/>
      <c r="E1038" s="491"/>
      <c r="F1038" s="489"/>
      <c r="G1038" s="489" t="s">
        <v>3144</v>
      </c>
      <c r="H1038" s="483"/>
      <c r="I1038" s="480"/>
      <c r="J1038" s="482"/>
      <c r="K1038" s="479">
        <v>5.5879999999999999E-2</v>
      </c>
      <c r="L1038" s="210">
        <v>286.00166740762825</v>
      </c>
      <c r="M1038" s="210">
        <v>423.0996045</v>
      </c>
      <c r="N1038" s="210">
        <v>41.094000000000001</v>
      </c>
      <c r="O1038" s="479">
        <v>41.094000000000001</v>
      </c>
      <c r="P1038" s="480">
        <v>423.0996045</v>
      </c>
      <c r="Q1038" s="480">
        <v>285.97372740762825</v>
      </c>
      <c r="R1038" s="479">
        <v>182.51167381999889</v>
      </c>
      <c r="S1038" s="479">
        <v>182.53961381999889</v>
      </c>
      <c r="T1038" s="479"/>
      <c r="U1038" s="179">
        <v>114.03304395359906</v>
      </c>
      <c r="V1038" s="179"/>
      <c r="W1038" s="179"/>
    </row>
    <row r="1039" spans="1:23" x14ac:dyDescent="0.25">
      <c r="A1039" s="487"/>
      <c r="B1039" s="487"/>
      <c r="C1039" s="487"/>
      <c r="D1039" s="486"/>
      <c r="E1039" s="491" t="s">
        <v>624</v>
      </c>
      <c r="F1039" s="489"/>
      <c r="G1039" s="489" t="s">
        <v>3143</v>
      </c>
      <c r="H1039" s="483">
        <v>40</v>
      </c>
      <c r="I1039" s="480"/>
      <c r="J1039" s="482"/>
      <c r="K1039" s="479">
        <v>7.6135999999999981E-2</v>
      </c>
      <c r="L1039" s="210">
        <v>285.93565940762824</v>
      </c>
      <c r="M1039" s="210">
        <v>423.0996045</v>
      </c>
      <c r="N1039" s="210">
        <v>41.094000000000001</v>
      </c>
      <c r="O1039" s="479">
        <v>41.094000000000001</v>
      </c>
      <c r="P1039" s="480">
        <v>423.0996045</v>
      </c>
      <c r="Q1039" s="480">
        <v>285.89759140762823</v>
      </c>
      <c r="R1039" s="479">
        <v>182.57768181999887</v>
      </c>
      <c r="S1039" s="479">
        <v>182.61574981999888</v>
      </c>
      <c r="T1039" s="479"/>
      <c r="U1039" s="179">
        <v>114.09905195359904</v>
      </c>
      <c r="V1039" s="179"/>
      <c r="W1039" s="179"/>
    </row>
    <row r="1040" spans="1:23" x14ac:dyDescent="0.25">
      <c r="A1040" s="487" t="s">
        <v>3092</v>
      </c>
      <c r="B1040" s="487" t="s">
        <v>3180</v>
      </c>
      <c r="C1040" s="487" t="s">
        <v>3152</v>
      </c>
      <c r="D1040" s="486">
        <v>1829</v>
      </c>
      <c r="E1040" s="491" t="s">
        <v>3171</v>
      </c>
      <c r="F1040" s="489" t="s">
        <v>2196</v>
      </c>
      <c r="G1040" s="489" t="s">
        <v>2195</v>
      </c>
      <c r="H1040" s="483">
        <v>40</v>
      </c>
      <c r="I1040" s="480"/>
      <c r="J1040" s="482"/>
      <c r="K1040" s="479">
        <v>0.5</v>
      </c>
      <c r="L1040" s="210">
        <v>285.64759140762823</v>
      </c>
      <c r="M1040" s="210">
        <v>423.0996045</v>
      </c>
      <c r="N1040" s="210">
        <v>41.094000000000001</v>
      </c>
      <c r="O1040" s="479">
        <v>41.094000000000001</v>
      </c>
      <c r="P1040" s="480">
        <v>423.0996045</v>
      </c>
      <c r="Q1040" s="480">
        <v>285.39759140762823</v>
      </c>
      <c r="R1040" s="479">
        <v>182.86574981999888</v>
      </c>
      <c r="S1040" s="479">
        <v>183.11574981999888</v>
      </c>
      <c r="T1040" s="479"/>
      <c r="U1040" s="179">
        <v>114.38711995359905</v>
      </c>
      <c r="V1040" s="179"/>
      <c r="W1040" s="179"/>
    </row>
    <row r="1041" spans="1:23" x14ac:dyDescent="0.25">
      <c r="A1041" s="487"/>
      <c r="B1041" s="487"/>
      <c r="C1041" s="487"/>
      <c r="D1041" s="486"/>
      <c r="E1041" s="491" t="s">
        <v>624</v>
      </c>
      <c r="F1041" s="489"/>
      <c r="G1041" s="489" t="s">
        <v>3140</v>
      </c>
      <c r="H1041" s="483">
        <v>40</v>
      </c>
      <c r="I1041" s="480"/>
      <c r="J1041" s="482"/>
      <c r="K1041" s="479">
        <v>7.6135999999999981E-2</v>
      </c>
      <c r="L1041" s="210">
        <v>285.35952340762822</v>
      </c>
      <c r="M1041" s="210">
        <v>423.0996045</v>
      </c>
      <c r="N1041" s="210">
        <v>41.094000000000001</v>
      </c>
      <c r="O1041" s="479">
        <v>41.094000000000001</v>
      </c>
      <c r="P1041" s="480">
        <v>423.0996045</v>
      </c>
      <c r="Q1041" s="480">
        <v>285.32145540762821</v>
      </c>
      <c r="R1041" s="479">
        <v>183.15381781999886</v>
      </c>
      <c r="S1041" s="479">
        <v>183.19188581999887</v>
      </c>
      <c r="T1041" s="479"/>
      <c r="U1041" s="179">
        <v>114.67518795359904</v>
      </c>
      <c r="V1041" s="179"/>
      <c r="W1041" s="179"/>
    </row>
    <row r="1042" spans="1:23" x14ac:dyDescent="0.25">
      <c r="A1042" s="487"/>
      <c r="B1042" s="487"/>
      <c r="C1042" s="487"/>
      <c r="D1042" s="486"/>
      <c r="E1042" s="491"/>
      <c r="F1042" s="489"/>
      <c r="G1042" s="489" t="s">
        <v>1973</v>
      </c>
      <c r="H1042" s="483"/>
      <c r="I1042" s="480"/>
      <c r="J1042" s="482"/>
      <c r="K1042" s="479">
        <v>9.9516999999999994E-2</v>
      </c>
      <c r="L1042" s="210">
        <v>285.27169690762821</v>
      </c>
      <c r="M1042" s="210">
        <v>423.0996045</v>
      </c>
      <c r="N1042" s="210">
        <v>41.094000000000001</v>
      </c>
      <c r="O1042" s="479">
        <v>41.094000000000001</v>
      </c>
      <c r="P1042" s="480">
        <v>423.0996045</v>
      </c>
      <c r="Q1042" s="480">
        <v>285.22193840762822</v>
      </c>
      <c r="R1042" s="479">
        <v>183.24164431999887</v>
      </c>
      <c r="S1042" s="479">
        <v>183.29140281999886</v>
      </c>
      <c r="T1042" s="479"/>
      <c r="U1042" s="179">
        <v>114.76301445359904</v>
      </c>
      <c r="V1042" s="179"/>
      <c r="W1042" s="179"/>
    </row>
    <row r="1043" spans="1:23" x14ac:dyDescent="0.25">
      <c r="A1043" s="487" t="s">
        <v>3092</v>
      </c>
      <c r="B1043" s="487" t="s">
        <v>3180</v>
      </c>
      <c r="C1043" s="487" t="s">
        <v>2194</v>
      </c>
      <c r="D1043" s="486">
        <v>1834</v>
      </c>
      <c r="E1043" s="491" t="s">
        <v>3170</v>
      </c>
      <c r="F1043" s="489"/>
      <c r="G1043" s="489" t="s">
        <v>3083</v>
      </c>
      <c r="H1043" s="483">
        <v>34</v>
      </c>
      <c r="I1043" s="480"/>
      <c r="J1043" s="482"/>
      <c r="K1043" s="479">
        <v>0.29817100000000002</v>
      </c>
      <c r="L1043" s="210">
        <v>285.0728529076282</v>
      </c>
      <c r="M1043" s="210">
        <v>423.0996045</v>
      </c>
      <c r="N1043" s="210">
        <v>41.094000000000001</v>
      </c>
      <c r="O1043" s="479">
        <v>41.094000000000001</v>
      </c>
      <c r="P1043" s="480">
        <v>423.0996045</v>
      </c>
      <c r="Q1043" s="480">
        <v>284.92376740762819</v>
      </c>
      <c r="R1043" s="479">
        <v>183.44048831999885</v>
      </c>
      <c r="S1043" s="479">
        <v>183.58957381999886</v>
      </c>
      <c r="T1043" s="479"/>
      <c r="U1043" s="179">
        <v>114.96185845359902</v>
      </c>
      <c r="V1043" s="179"/>
      <c r="W1043" s="179"/>
    </row>
    <row r="1044" spans="1:23" x14ac:dyDescent="0.25">
      <c r="A1044" s="487"/>
      <c r="B1044" s="487"/>
      <c r="C1044" s="487"/>
      <c r="D1044" s="486"/>
      <c r="E1044" s="491" t="s">
        <v>624</v>
      </c>
      <c r="F1044" s="489"/>
      <c r="G1044" s="489"/>
      <c r="H1044" s="483"/>
      <c r="I1044" s="480"/>
      <c r="J1044" s="482"/>
      <c r="K1044" s="479">
        <v>0</v>
      </c>
      <c r="L1044" s="210">
        <v>284.92376740762819</v>
      </c>
      <c r="M1044" s="210">
        <v>423.0996045</v>
      </c>
      <c r="N1044" s="210">
        <v>41.094000000000001</v>
      </c>
      <c r="O1044" s="479">
        <v>41.094000000000001</v>
      </c>
      <c r="P1044" s="480">
        <v>423.0996045</v>
      </c>
      <c r="Q1044" s="480">
        <v>284.92376740762819</v>
      </c>
      <c r="R1044" s="479">
        <v>183.58957381999886</v>
      </c>
      <c r="S1044" s="479">
        <v>183.58957381999886</v>
      </c>
      <c r="T1044" s="479"/>
      <c r="U1044" s="179">
        <v>115.11094395359903</v>
      </c>
      <c r="V1044" s="179"/>
      <c r="W1044" s="179"/>
    </row>
    <row r="1045" spans="1:23" x14ac:dyDescent="0.25">
      <c r="A1045" s="487"/>
      <c r="B1045" s="487"/>
      <c r="C1045" s="487"/>
      <c r="D1045" s="486"/>
      <c r="E1045" s="491" t="s">
        <v>624</v>
      </c>
      <c r="F1045" s="489"/>
      <c r="G1045" s="489"/>
      <c r="H1045" s="483"/>
      <c r="I1045" s="480"/>
      <c r="J1045" s="482"/>
      <c r="K1045" s="479">
        <v>0</v>
      </c>
      <c r="L1045" s="210">
        <v>284.92376740762819</v>
      </c>
      <c r="M1045" s="210">
        <v>423.0996045</v>
      </c>
      <c r="N1045" s="210">
        <v>41.094000000000001</v>
      </c>
      <c r="O1045" s="479">
        <v>41.094000000000001</v>
      </c>
      <c r="P1045" s="480">
        <v>423.0996045</v>
      </c>
      <c r="Q1045" s="480">
        <v>284.92376740762819</v>
      </c>
      <c r="R1045" s="479">
        <v>183.58957381999886</v>
      </c>
      <c r="S1045" s="479">
        <v>183.58957381999886</v>
      </c>
      <c r="T1045" s="479"/>
      <c r="U1045" s="179">
        <v>115.11094395359903</v>
      </c>
      <c r="V1045" s="179"/>
      <c r="W1045" s="179"/>
    </row>
    <row r="1046" spans="1:23" x14ac:dyDescent="0.25">
      <c r="A1046" s="487"/>
      <c r="B1046" s="487"/>
      <c r="C1046" s="487"/>
      <c r="D1046" s="486"/>
      <c r="E1046" s="491" t="s">
        <v>624</v>
      </c>
      <c r="F1046" s="489"/>
      <c r="G1046" s="489" t="s">
        <v>1973</v>
      </c>
      <c r="H1046" s="483"/>
      <c r="I1046" s="480"/>
      <c r="J1046" s="482"/>
      <c r="K1046" s="479">
        <v>9.9516999999999994E-2</v>
      </c>
      <c r="L1046" s="210">
        <v>284.87400890762819</v>
      </c>
      <c r="M1046" s="210">
        <v>423.0996045</v>
      </c>
      <c r="N1046" s="210">
        <v>41.094000000000001</v>
      </c>
      <c r="O1046" s="479">
        <v>41.094000000000001</v>
      </c>
      <c r="P1046" s="480">
        <v>423.0996045</v>
      </c>
      <c r="Q1046" s="480">
        <v>284.8242504076282</v>
      </c>
      <c r="R1046" s="479">
        <v>183.63933231999886</v>
      </c>
      <c r="S1046" s="479">
        <v>183.68909081999885</v>
      </c>
      <c r="T1046" s="479"/>
      <c r="U1046" s="179">
        <v>115.16070245359903</v>
      </c>
      <c r="V1046" s="179"/>
      <c r="W1046" s="179"/>
    </row>
    <row r="1047" spans="1:23" x14ac:dyDescent="0.25">
      <c r="A1047" s="487" t="s">
        <v>3092</v>
      </c>
      <c r="B1047" s="487" t="s">
        <v>3180</v>
      </c>
      <c r="C1047" s="487" t="s">
        <v>2192</v>
      </c>
      <c r="D1047" s="486">
        <v>1838</v>
      </c>
      <c r="E1047" s="491" t="s">
        <v>3169</v>
      </c>
      <c r="F1047" s="489"/>
      <c r="G1047" s="489" t="s">
        <v>3083</v>
      </c>
      <c r="H1047" s="483">
        <v>34</v>
      </c>
      <c r="I1047" s="480"/>
      <c r="J1047" s="482"/>
      <c r="K1047" s="479">
        <v>0.29817100000000002</v>
      </c>
      <c r="L1047" s="210">
        <v>284.67516490762819</v>
      </c>
      <c r="M1047" s="210">
        <v>423.0996045</v>
      </c>
      <c r="N1047" s="210">
        <v>41.094000000000001</v>
      </c>
      <c r="O1047" s="479">
        <v>41.094000000000001</v>
      </c>
      <c r="P1047" s="480">
        <v>423.0996045</v>
      </c>
      <c r="Q1047" s="480">
        <v>284.52607940762817</v>
      </c>
      <c r="R1047" s="479">
        <v>183.83817631999884</v>
      </c>
      <c r="S1047" s="479">
        <v>183.98726181999885</v>
      </c>
      <c r="T1047" s="479"/>
      <c r="U1047" s="179">
        <v>115.35954645359901</v>
      </c>
      <c r="V1047" s="179"/>
      <c r="W1047" s="179"/>
    </row>
    <row r="1048" spans="1:23" x14ac:dyDescent="0.25">
      <c r="A1048" s="487"/>
      <c r="B1048" s="487"/>
      <c r="C1048" s="487"/>
      <c r="D1048" s="486"/>
      <c r="E1048" s="491" t="s">
        <v>624</v>
      </c>
      <c r="F1048" s="489"/>
      <c r="G1048" s="489"/>
      <c r="H1048" s="483"/>
      <c r="I1048" s="480"/>
      <c r="J1048" s="482"/>
      <c r="K1048" s="479">
        <v>0</v>
      </c>
      <c r="L1048" s="210">
        <v>284.52607940762817</v>
      </c>
      <c r="M1048" s="210">
        <v>423.0996045</v>
      </c>
      <c r="N1048" s="210">
        <v>41.094000000000001</v>
      </c>
      <c r="O1048" s="479">
        <v>41.094000000000001</v>
      </c>
      <c r="P1048" s="480">
        <v>423.0996045</v>
      </c>
      <c r="Q1048" s="480">
        <v>284.52607940762817</v>
      </c>
      <c r="R1048" s="479">
        <v>183.98726181999885</v>
      </c>
      <c r="S1048" s="479">
        <v>183.98726181999885</v>
      </c>
      <c r="T1048" s="479"/>
      <c r="U1048" s="179">
        <v>115.50863195359902</v>
      </c>
      <c r="V1048" s="179"/>
      <c r="W1048" s="179"/>
    </row>
    <row r="1049" spans="1:23" x14ac:dyDescent="0.25">
      <c r="A1049" s="487"/>
      <c r="B1049" s="487"/>
      <c r="C1049" s="487"/>
      <c r="D1049" s="486"/>
      <c r="E1049" s="491" t="s">
        <v>624</v>
      </c>
      <c r="F1049" s="489"/>
      <c r="G1049" s="489"/>
      <c r="H1049" s="483"/>
      <c r="I1049" s="480"/>
      <c r="J1049" s="482"/>
      <c r="K1049" s="479">
        <v>0</v>
      </c>
      <c r="L1049" s="210">
        <v>284.52607940762817</v>
      </c>
      <c r="M1049" s="210">
        <v>423.0996045</v>
      </c>
      <c r="N1049" s="210">
        <v>41.094000000000001</v>
      </c>
      <c r="O1049" s="479">
        <v>41.094000000000001</v>
      </c>
      <c r="P1049" s="480">
        <v>423.0996045</v>
      </c>
      <c r="Q1049" s="480">
        <v>284.52607940762817</v>
      </c>
      <c r="R1049" s="479">
        <v>183.98726181999885</v>
      </c>
      <c r="S1049" s="479">
        <v>183.98726181999885</v>
      </c>
      <c r="T1049" s="479"/>
      <c r="U1049" s="179">
        <v>115.50863195359902</v>
      </c>
      <c r="V1049" s="179"/>
      <c r="W1049" s="179"/>
    </row>
    <row r="1050" spans="1:23" x14ac:dyDescent="0.25">
      <c r="A1050" s="487"/>
      <c r="B1050" s="487"/>
      <c r="C1050" s="487"/>
      <c r="D1050" s="486"/>
      <c r="E1050" s="491" t="s">
        <v>624</v>
      </c>
      <c r="F1050" s="489"/>
      <c r="G1050" s="489" t="s">
        <v>1973</v>
      </c>
      <c r="H1050" s="483"/>
      <c r="I1050" s="480"/>
      <c r="J1050" s="482"/>
      <c r="K1050" s="479">
        <v>9.9516999999999994E-2</v>
      </c>
      <c r="L1050" s="210">
        <v>284.47632090762818</v>
      </c>
      <c r="M1050" s="210">
        <v>423.0996045</v>
      </c>
      <c r="N1050" s="210">
        <v>41.094000000000001</v>
      </c>
      <c r="O1050" s="479">
        <v>41.094000000000001</v>
      </c>
      <c r="P1050" s="480">
        <v>423.0996045</v>
      </c>
      <c r="Q1050" s="480">
        <v>284.42656240762818</v>
      </c>
      <c r="R1050" s="479">
        <v>184.03702031999885</v>
      </c>
      <c r="S1050" s="479">
        <v>184.08677881999884</v>
      </c>
      <c r="T1050" s="479"/>
      <c r="U1050" s="179">
        <v>115.55839045359902</v>
      </c>
      <c r="V1050" s="179"/>
      <c r="W1050" s="179"/>
    </row>
    <row r="1051" spans="1:23" x14ac:dyDescent="0.25">
      <c r="A1051" s="487" t="s">
        <v>3092</v>
      </c>
      <c r="B1051" s="487" t="s">
        <v>3180</v>
      </c>
      <c r="C1051" s="487" t="s">
        <v>2190</v>
      </c>
      <c r="D1051" s="486">
        <v>1842</v>
      </c>
      <c r="E1051" s="491" t="s">
        <v>3168</v>
      </c>
      <c r="F1051" s="489"/>
      <c r="G1051" s="489" t="s">
        <v>3083</v>
      </c>
      <c r="H1051" s="483">
        <v>34</v>
      </c>
      <c r="I1051" s="480"/>
      <c r="J1051" s="482"/>
      <c r="K1051" s="479">
        <v>0.29817100000000002</v>
      </c>
      <c r="L1051" s="210">
        <v>284.27747690762817</v>
      </c>
      <c r="M1051" s="210">
        <v>423.0996045</v>
      </c>
      <c r="N1051" s="210">
        <v>41.094000000000001</v>
      </c>
      <c r="O1051" s="479">
        <v>41.094000000000001</v>
      </c>
      <c r="P1051" s="480">
        <v>423.0996045</v>
      </c>
      <c r="Q1051" s="480">
        <v>284.12839140762816</v>
      </c>
      <c r="R1051" s="479">
        <v>184.23586431999883</v>
      </c>
      <c r="S1051" s="479">
        <v>184.38494981999884</v>
      </c>
      <c r="T1051" s="479"/>
      <c r="U1051" s="179">
        <v>115.757234453599</v>
      </c>
      <c r="V1051" s="179"/>
      <c r="W1051" s="179"/>
    </row>
    <row r="1052" spans="1:23" x14ac:dyDescent="0.25">
      <c r="A1052" s="487"/>
      <c r="B1052" s="487"/>
      <c r="C1052" s="487"/>
      <c r="D1052" s="486"/>
      <c r="E1052" s="491" t="s">
        <v>624</v>
      </c>
      <c r="F1052" s="489"/>
      <c r="G1052" s="489"/>
      <c r="H1052" s="483"/>
      <c r="I1052" s="480"/>
      <c r="J1052" s="482"/>
      <c r="K1052" s="479">
        <v>0</v>
      </c>
      <c r="L1052" s="210">
        <v>284.12839140762816</v>
      </c>
      <c r="M1052" s="210">
        <v>423.0996045</v>
      </c>
      <c r="N1052" s="210">
        <v>41.094000000000001</v>
      </c>
      <c r="O1052" s="479">
        <v>41.094000000000001</v>
      </c>
      <c r="P1052" s="480">
        <v>423.0996045</v>
      </c>
      <c r="Q1052" s="480">
        <v>284.12839140762816</v>
      </c>
      <c r="R1052" s="479">
        <v>184.38494981999884</v>
      </c>
      <c r="S1052" s="479">
        <v>184.38494981999884</v>
      </c>
      <c r="T1052" s="479"/>
      <c r="U1052" s="179">
        <v>115.90631995359901</v>
      </c>
      <c r="V1052" s="179"/>
      <c r="W1052" s="179"/>
    </row>
    <row r="1053" spans="1:23" x14ac:dyDescent="0.25">
      <c r="A1053" s="487" t="s">
        <v>3092</v>
      </c>
      <c r="B1053" s="487" t="s">
        <v>3180</v>
      </c>
      <c r="C1053" s="487" t="s">
        <v>2185</v>
      </c>
      <c r="D1053" s="486">
        <v>1844</v>
      </c>
      <c r="E1053" s="491" t="s">
        <v>3167</v>
      </c>
      <c r="F1053" s="489"/>
      <c r="G1053" s="489" t="s">
        <v>2183</v>
      </c>
      <c r="H1053" s="483"/>
      <c r="I1053" s="480"/>
      <c r="J1053" s="482"/>
      <c r="K1053" s="479">
        <v>0</v>
      </c>
      <c r="L1053" s="210">
        <v>284.12839140762816</v>
      </c>
      <c r="M1053" s="210">
        <v>423.0996045</v>
      </c>
      <c r="N1053" s="210">
        <v>41.094000000000001</v>
      </c>
      <c r="O1053" s="479">
        <v>41.094000000000001</v>
      </c>
      <c r="P1053" s="480">
        <v>423.0996045</v>
      </c>
      <c r="Q1053" s="480">
        <v>284.12839140762816</v>
      </c>
      <c r="R1053" s="479">
        <v>184.38494981999884</v>
      </c>
      <c r="S1053" s="479">
        <v>184.38494981999884</v>
      </c>
      <c r="T1053" s="479"/>
      <c r="U1053" s="179">
        <v>115.90631995359901</v>
      </c>
      <c r="V1053" s="179"/>
      <c r="W1053" s="179"/>
    </row>
    <row r="1054" spans="1:23" x14ac:dyDescent="0.25">
      <c r="A1054" s="487"/>
      <c r="B1054" s="487"/>
      <c r="C1054" s="487"/>
      <c r="D1054" s="486"/>
      <c r="E1054" s="491"/>
      <c r="F1054" s="489"/>
      <c r="G1054" s="489" t="s">
        <v>1973</v>
      </c>
      <c r="H1054" s="483"/>
      <c r="I1054" s="480"/>
      <c r="J1054" s="482"/>
      <c r="K1054" s="479">
        <v>9.650984E-2</v>
      </c>
      <c r="L1054" s="210">
        <v>284.08013648762812</v>
      </c>
      <c r="M1054" s="210">
        <v>423.0996045</v>
      </c>
      <c r="N1054" s="210">
        <v>41.094000000000001</v>
      </c>
      <c r="O1054" s="479">
        <v>41.094000000000001</v>
      </c>
      <c r="P1054" s="480">
        <v>423.0996045</v>
      </c>
      <c r="Q1054" s="480">
        <v>284.03188156762815</v>
      </c>
      <c r="R1054" s="479">
        <v>184.43320473999884</v>
      </c>
      <c r="S1054" s="479">
        <v>184.48145965999885</v>
      </c>
      <c r="T1054" s="479"/>
      <c r="U1054" s="179">
        <v>115.95457487359901</v>
      </c>
      <c r="V1054" s="179"/>
      <c r="W1054" s="179"/>
    </row>
    <row r="1055" spans="1:23" x14ac:dyDescent="0.25">
      <c r="A1055" s="487" t="s">
        <v>3092</v>
      </c>
      <c r="B1055" s="487" t="s">
        <v>3180</v>
      </c>
      <c r="C1055" s="487" t="s">
        <v>111</v>
      </c>
      <c r="D1055" s="486">
        <v>1845</v>
      </c>
      <c r="E1055" s="491" t="s">
        <v>892</v>
      </c>
      <c r="F1055" s="489" t="s">
        <v>3146</v>
      </c>
      <c r="G1055" s="489" t="s">
        <v>3145</v>
      </c>
      <c r="H1055" s="483">
        <v>40</v>
      </c>
      <c r="I1055" s="480"/>
      <c r="J1055" s="482"/>
      <c r="K1055" s="479">
        <v>0</v>
      </c>
      <c r="L1055" s="210">
        <v>284.03188156762815</v>
      </c>
      <c r="M1055" s="210">
        <v>423.0996045</v>
      </c>
      <c r="N1055" s="210">
        <v>41.094000000000001</v>
      </c>
      <c r="O1055" s="479">
        <v>41.094000000000001</v>
      </c>
      <c r="P1055" s="480">
        <v>423.0996045</v>
      </c>
      <c r="Q1055" s="480">
        <v>284.03188156762815</v>
      </c>
      <c r="R1055" s="479">
        <v>184.48145965999885</v>
      </c>
      <c r="S1055" s="479">
        <v>184.48145965999885</v>
      </c>
      <c r="T1055" s="479"/>
      <c r="U1055" s="179">
        <v>116.00282979359902</v>
      </c>
      <c r="V1055" s="179"/>
      <c r="W1055" s="179"/>
    </row>
    <row r="1056" spans="1:23" x14ac:dyDescent="0.25">
      <c r="A1056" s="487"/>
      <c r="B1056" s="487"/>
      <c r="C1056" s="487"/>
      <c r="D1056" s="486"/>
      <c r="E1056" s="491"/>
      <c r="F1056" s="489"/>
      <c r="G1056" s="489" t="s">
        <v>3144</v>
      </c>
      <c r="H1056" s="483"/>
      <c r="I1056" s="480"/>
      <c r="J1056" s="482"/>
      <c r="K1056" s="479">
        <v>5.5879999999999999E-2</v>
      </c>
      <c r="L1056" s="210">
        <v>284.00394156762815</v>
      </c>
      <c r="M1056" s="210">
        <v>423.0996045</v>
      </c>
      <c r="N1056" s="210">
        <v>41.094000000000001</v>
      </c>
      <c r="O1056" s="479">
        <v>41.094000000000001</v>
      </c>
      <c r="P1056" s="480">
        <v>423.0996045</v>
      </c>
      <c r="Q1056" s="480">
        <v>283.97600156762815</v>
      </c>
      <c r="R1056" s="479">
        <v>184.50939965999885</v>
      </c>
      <c r="S1056" s="479">
        <v>184.53733965999885</v>
      </c>
      <c r="T1056" s="479"/>
      <c r="U1056" s="179">
        <v>116.03076979359902</v>
      </c>
      <c r="V1056" s="179"/>
      <c r="W1056" s="179"/>
    </row>
    <row r="1057" spans="1:23" x14ac:dyDescent="0.25">
      <c r="A1057" s="487"/>
      <c r="B1057" s="487"/>
      <c r="C1057" s="487"/>
      <c r="D1057" s="486"/>
      <c r="E1057" s="491" t="s">
        <v>624</v>
      </c>
      <c r="F1057" s="489"/>
      <c r="G1057" s="489" t="s">
        <v>3143</v>
      </c>
      <c r="H1057" s="483"/>
      <c r="I1057" s="480"/>
      <c r="J1057" s="482"/>
      <c r="K1057" s="479">
        <v>7.6135999999999981E-2</v>
      </c>
      <c r="L1057" s="210">
        <v>283.93793356762814</v>
      </c>
      <c r="M1057" s="210">
        <v>423.0996045</v>
      </c>
      <c r="N1057" s="210">
        <v>41.094000000000001</v>
      </c>
      <c r="O1057" s="479">
        <v>41.094000000000001</v>
      </c>
      <c r="P1057" s="480">
        <v>423.0996045</v>
      </c>
      <c r="Q1057" s="480">
        <v>283.89986556762813</v>
      </c>
      <c r="R1057" s="479">
        <v>184.57540765999883</v>
      </c>
      <c r="S1057" s="479">
        <v>184.61347565999884</v>
      </c>
      <c r="T1057" s="479"/>
      <c r="U1057" s="179">
        <v>116.096777793599</v>
      </c>
      <c r="V1057" s="179"/>
      <c r="W1057" s="179"/>
    </row>
    <row r="1058" spans="1:23" x14ac:dyDescent="0.25">
      <c r="A1058" s="487" t="s">
        <v>3092</v>
      </c>
      <c r="B1058" s="487" t="s">
        <v>3180</v>
      </c>
      <c r="C1058" s="487" t="s">
        <v>3142</v>
      </c>
      <c r="D1058" s="486">
        <v>1849</v>
      </c>
      <c r="E1058" s="491" t="s">
        <v>3166</v>
      </c>
      <c r="F1058" s="489" t="s">
        <v>2196</v>
      </c>
      <c r="G1058" s="489" t="s">
        <v>2195</v>
      </c>
      <c r="H1058" s="483">
        <v>40</v>
      </c>
      <c r="I1058" s="480"/>
      <c r="J1058" s="482"/>
      <c r="K1058" s="479">
        <v>0.5</v>
      </c>
      <c r="L1058" s="210">
        <v>283.64986556762813</v>
      </c>
      <c r="M1058" s="210">
        <v>423.0996045</v>
      </c>
      <c r="N1058" s="210">
        <v>41.094000000000001</v>
      </c>
      <c r="O1058" s="479">
        <v>41.094000000000001</v>
      </c>
      <c r="P1058" s="480">
        <v>423.0996045</v>
      </c>
      <c r="Q1058" s="480">
        <v>283.39986556762813</v>
      </c>
      <c r="R1058" s="479">
        <v>184.86347565999884</v>
      </c>
      <c r="S1058" s="479">
        <v>185.11347565999884</v>
      </c>
      <c r="T1058" s="479"/>
      <c r="U1058" s="179">
        <v>116.38484579359901</v>
      </c>
      <c r="V1058" s="179"/>
      <c r="W1058" s="179"/>
    </row>
    <row r="1059" spans="1:23" x14ac:dyDescent="0.25">
      <c r="A1059" s="487"/>
      <c r="B1059" s="487"/>
      <c r="C1059" s="487"/>
      <c r="D1059" s="486"/>
      <c r="E1059" s="491" t="s">
        <v>624</v>
      </c>
      <c r="F1059" s="489"/>
      <c r="G1059" s="489" t="s">
        <v>3140</v>
      </c>
      <c r="H1059" s="483"/>
      <c r="I1059" s="480"/>
      <c r="J1059" s="482"/>
      <c r="K1059" s="479">
        <v>7.6135999999999981E-2</v>
      </c>
      <c r="L1059" s="210">
        <v>283.36179756762812</v>
      </c>
      <c r="M1059" s="210">
        <v>423.0996045</v>
      </c>
      <c r="N1059" s="210">
        <v>41.094000000000001</v>
      </c>
      <c r="O1059" s="479">
        <v>41.094000000000001</v>
      </c>
      <c r="P1059" s="480">
        <v>423.0996045</v>
      </c>
      <c r="Q1059" s="480">
        <v>283.32372956762811</v>
      </c>
      <c r="R1059" s="479">
        <v>185.15154365999882</v>
      </c>
      <c r="S1059" s="479">
        <v>185.18961165999883</v>
      </c>
      <c r="T1059" s="479"/>
      <c r="U1059" s="179">
        <v>116.67291379359899</v>
      </c>
      <c r="V1059" s="179"/>
      <c r="W1059" s="179"/>
    </row>
    <row r="1060" spans="1:23" x14ac:dyDescent="0.25">
      <c r="A1060" s="487"/>
      <c r="B1060" s="487"/>
      <c r="C1060" s="487"/>
      <c r="D1060" s="486"/>
      <c r="E1060" s="491"/>
      <c r="F1060" s="489"/>
      <c r="G1060" s="489" t="s">
        <v>1973</v>
      </c>
      <c r="H1060" s="483"/>
      <c r="I1060" s="480"/>
      <c r="J1060" s="482"/>
      <c r="K1060" s="479">
        <v>9.9516999999999994E-2</v>
      </c>
      <c r="L1060" s="210">
        <v>283.27397106762811</v>
      </c>
      <c r="M1060" s="210">
        <v>423.0996045</v>
      </c>
      <c r="N1060" s="210">
        <v>41.094000000000001</v>
      </c>
      <c r="O1060" s="479">
        <v>41.094000000000001</v>
      </c>
      <c r="P1060" s="480">
        <v>423.0996045</v>
      </c>
      <c r="Q1060" s="480">
        <v>283.22421256762811</v>
      </c>
      <c r="R1060" s="479">
        <v>185.23937015999883</v>
      </c>
      <c r="S1060" s="479">
        <v>185.28912865999882</v>
      </c>
      <c r="T1060" s="479"/>
      <c r="U1060" s="179">
        <v>116.760740293599</v>
      </c>
      <c r="V1060" s="179"/>
      <c r="W1060" s="179"/>
    </row>
    <row r="1061" spans="1:23" x14ac:dyDescent="0.25">
      <c r="A1061" s="487" t="s">
        <v>3092</v>
      </c>
      <c r="B1061" s="487" t="s">
        <v>3180</v>
      </c>
      <c r="C1061" s="487" t="s">
        <v>2188</v>
      </c>
      <c r="D1061" s="486">
        <v>1854</v>
      </c>
      <c r="E1061" s="491" t="s">
        <v>3165</v>
      </c>
      <c r="F1061" s="489"/>
      <c r="G1061" s="489" t="s">
        <v>3083</v>
      </c>
      <c r="H1061" s="483">
        <v>34</v>
      </c>
      <c r="I1061" s="480"/>
      <c r="J1061" s="482"/>
      <c r="K1061" s="479">
        <v>0.29817100000000002</v>
      </c>
      <c r="L1061" s="210">
        <v>283.0751270676281</v>
      </c>
      <c r="M1061" s="210">
        <v>423.0996045</v>
      </c>
      <c r="N1061" s="210">
        <v>41.094000000000001</v>
      </c>
      <c r="O1061" s="479">
        <v>41.094000000000001</v>
      </c>
      <c r="P1061" s="480">
        <v>423.0996045</v>
      </c>
      <c r="Q1061" s="480">
        <v>282.92604156762809</v>
      </c>
      <c r="R1061" s="479">
        <v>185.43821415999881</v>
      </c>
      <c r="S1061" s="479">
        <v>185.58729965999882</v>
      </c>
      <c r="T1061" s="479"/>
      <c r="U1061" s="179">
        <v>116.95958429359898</v>
      </c>
      <c r="V1061" s="179"/>
      <c r="W1061" s="179"/>
    </row>
    <row r="1062" spans="1:23" x14ac:dyDescent="0.25">
      <c r="A1062" s="487"/>
      <c r="B1062" s="487"/>
      <c r="C1062" s="487"/>
      <c r="D1062" s="486"/>
      <c r="E1062" s="491" t="s">
        <v>624</v>
      </c>
      <c r="F1062" s="489"/>
      <c r="G1062" s="489"/>
      <c r="H1062" s="483"/>
      <c r="I1062" s="480"/>
      <c r="J1062" s="482"/>
      <c r="K1062" s="479">
        <v>0</v>
      </c>
      <c r="L1062" s="210">
        <v>282.92604156762809</v>
      </c>
      <c r="M1062" s="210">
        <v>423.0996045</v>
      </c>
      <c r="N1062" s="210">
        <v>41.094000000000001</v>
      </c>
      <c r="O1062" s="479">
        <v>41.094000000000001</v>
      </c>
      <c r="P1062" s="480">
        <v>423.0996045</v>
      </c>
      <c r="Q1062" s="480">
        <v>282.92604156762809</v>
      </c>
      <c r="R1062" s="479">
        <v>185.58729965999882</v>
      </c>
      <c r="S1062" s="479">
        <v>185.58729965999882</v>
      </c>
      <c r="T1062" s="479"/>
      <c r="U1062" s="179">
        <v>117.10866979359899</v>
      </c>
      <c r="V1062" s="179"/>
      <c r="W1062" s="179"/>
    </row>
    <row r="1063" spans="1:23" x14ac:dyDescent="0.25">
      <c r="A1063" s="487"/>
      <c r="B1063" s="487"/>
      <c r="C1063" s="487"/>
      <c r="D1063" s="486"/>
      <c r="E1063" s="491" t="s">
        <v>624</v>
      </c>
      <c r="F1063" s="489"/>
      <c r="G1063" s="489"/>
      <c r="H1063" s="483"/>
      <c r="I1063" s="480"/>
      <c r="J1063" s="482"/>
      <c r="K1063" s="479">
        <v>0</v>
      </c>
      <c r="L1063" s="210">
        <v>282.92604156762809</v>
      </c>
      <c r="M1063" s="210">
        <v>423.0996045</v>
      </c>
      <c r="N1063" s="210">
        <v>41.094000000000001</v>
      </c>
      <c r="O1063" s="479">
        <v>41.094000000000001</v>
      </c>
      <c r="P1063" s="480">
        <v>423.0996045</v>
      </c>
      <c r="Q1063" s="480">
        <v>282.92604156762809</v>
      </c>
      <c r="R1063" s="479">
        <v>185.58729965999882</v>
      </c>
      <c r="S1063" s="479">
        <v>185.58729965999882</v>
      </c>
      <c r="T1063" s="479"/>
      <c r="U1063" s="179">
        <v>117.10866979359899</v>
      </c>
      <c r="V1063" s="179"/>
      <c r="W1063" s="179"/>
    </row>
    <row r="1064" spans="1:23" x14ac:dyDescent="0.2">
      <c r="A1064" s="487"/>
      <c r="B1064" s="487"/>
      <c r="C1064" s="487"/>
      <c r="D1064" s="486"/>
      <c r="E1064" s="490" t="s">
        <v>624</v>
      </c>
      <c r="F1064" s="489"/>
      <c r="G1064" s="489" t="s">
        <v>2209</v>
      </c>
      <c r="H1064" s="483"/>
      <c r="I1064" s="488"/>
      <c r="J1064" s="482"/>
      <c r="K1064" s="481">
        <v>0.19082200000000005</v>
      </c>
      <c r="L1064" s="210">
        <v>282.83063056762808</v>
      </c>
      <c r="M1064" s="210">
        <v>423.0996045</v>
      </c>
      <c r="N1064" s="210">
        <v>41.094000000000001</v>
      </c>
      <c r="O1064" s="479">
        <v>41.094000000000001</v>
      </c>
      <c r="P1064" s="480">
        <v>423.0996045</v>
      </c>
      <c r="Q1064" s="480">
        <v>282.73521956762806</v>
      </c>
      <c r="R1064" s="479">
        <v>185.6827106599988</v>
      </c>
      <c r="S1064" s="479">
        <v>185.77812165999882</v>
      </c>
      <c r="T1064" s="488"/>
      <c r="U1064" s="179">
        <v>117.20408079359898</v>
      </c>
      <c r="V1064" s="179"/>
      <c r="W1064" s="179"/>
    </row>
    <row r="1065" spans="1:23" x14ac:dyDescent="0.2">
      <c r="A1065" s="487" t="s">
        <v>3092</v>
      </c>
      <c r="B1065" s="487" t="s">
        <v>3180</v>
      </c>
      <c r="C1065" s="487" t="s">
        <v>1992</v>
      </c>
      <c r="D1065" s="486">
        <v>1858</v>
      </c>
      <c r="E1065" s="479" t="s">
        <v>3164</v>
      </c>
      <c r="F1065" s="485"/>
      <c r="G1065" s="484" t="s">
        <v>1989</v>
      </c>
      <c r="H1065" s="483">
        <v>40</v>
      </c>
      <c r="I1065" s="480"/>
      <c r="J1065" s="482"/>
      <c r="K1065" s="481">
        <v>5.7403999999999997E-2</v>
      </c>
      <c r="L1065" s="210">
        <v>282.70651756762805</v>
      </c>
      <c r="M1065" s="210">
        <v>423.0996045</v>
      </c>
      <c r="N1065" s="210">
        <v>41.094000000000001</v>
      </c>
      <c r="O1065" s="479">
        <v>41.094000000000001</v>
      </c>
      <c r="P1065" s="480">
        <v>423.0996045</v>
      </c>
      <c r="Q1065" s="480">
        <v>282.67781556762804</v>
      </c>
      <c r="R1065" s="479">
        <v>185.8068236599988</v>
      </c>
      <c r="S1065" s="479">
        <v>185.83552565999881</v>
      </c>
      <c r="T1065" s="479"/>
      <c r="U1065" s="179">
        <v>117.32819379359897</v>
      </c>
      <c r="V1065" s="179"/>
      <c r="W1065" s="179"/>
    </row>
    <row r="1066" spans="1:23" x14ac:dyDescent="0.25">
      <c r="A1066" s="241"/>
      <c r="B1066" s="241"/>
      <c r="C1066" s="241"/>
      <c r="D1066" s="246"/>
      <c r="E1066" s="241" t="s">
        <v>624</v>
      </c>
      <c r="F1066" s="247"/>
      <c r="G1066" s="247" t="s">
        <v>1973</v>
      </c>
      <c r="H1066" s="476">
        <v>40</v>
      </c>
      <c r="I1066" s="249"/>
      <c r="J1066" s="475"/>
      <c r="K1066" s="249">
        <v>0.103502</v>
      </c>
      <c r="L1066" s="210">
        <v>282.62606456762808</v>
      </c>
      <c r="M1066" s="210">
        <v>423.0996045</v>
      </c>
      <c r="N1066" s="210">
        <v>41.094000000000001</v>
      </c>
      <c r="O1066" s="249">
        <v>41.094000000000001</v>
      </c>
      <c r="P1066" s="249">
        <v>423.0996045</v>
      </c>
      <c r="Q1066" s="249">
        <v>282.57431356762805</v>
      </c>
      <c r="R1066" s="249">
        <v>185.8872766599988</v>
      </c>
      <c r="S1066" s="249">
        <v>185.9390276599988</v>
      </c>
      <c r="T1066" s="249"/>
      <c r="U1066" s="179">
        <v>117.40864679359898</v>
      </c>
      <c r="V1066" s="179"/>
      <c r="W1066" s="179"/>
    </row>
    <row r="1067" spans="1:23" x14ac:dyDescent="0.25">
      <c r="A1067" s="241" t="s">
        <v>3092</v>
      </c>
      <c r="B1067" s="241" t="s">
        <v>3163</v>
      </c>
      <c r="C1067" s="241" t="s">
        <v>111</v>
      </c>
      <c r="D1067" s="246">
        <v>1859</v>
      </c>
      <c r="E1067" s="243" t="s">
        <v>1042</v>
      </c>
      <c r="F1067" s="247" t="s">
        <v>2180</v>
      </c>
      <c r="G1067" s="247" t="s">
        <v>1962</v>
      </c>
      <c r="H1067" s="476"/>
      <c r="I1067" s="209"/>
      <c r="J1067" s="475"/>
      <c r="K1067" s="249">
        <v>0</v>
      </c>
      <c r="L1067" s="210">
        <v>282.57431356762805</v>
      </c>
      <c r="M1067" s="210">
        <v>423.0996045</v>
      </c>
      <c r="N1067" s="210">
        <v>41.094000000000001</v>
      </c>
      <c r="O1067" s="249">
        <v>41.094000000000001</v>
      </c>
      <c r="P1067" s="249">
        <v>423.0996045</v>
      </c>
      <c r="Q1067" s="249">
        <v>282.57431356762805</v>
      </c>
      <c r="R1067" s="249">
        <v>185.9390276599988</v>
      </c>
      <c r="S1067" s="249">
        <v>185.9390276599988</v>
      </c>
      <c r="T1067" s="249"/>
      <c r="U1067" s="179">
        <v>117.46039779359897</v>
      </c>
      <c r="V1067" s="179"/>
      <c r="W1067" s="179"/>
    </row>
    <row r="1068" spans="1:23" x14ac:dyDescent="0.25">
      <c r="A1068" s="241"/>
      <c r="B1068" s="241"/>
      <c r="C1068" s="241"/>
      <c r="D1068" s="246"/>
      <c r="E1068" s="478" t="s">
        <v>624</v>
      </c>
      <c r="F1068" s="247"/>
      <c r="G1068" s="247" t="s">
        <v>1980</v>
      </c>
      <c r="H1068" s="477"/>
      <c r="I1068" s="248"/>
      <c r="J1068" s="475"/>
      <c r="K1068" s="249">
        <v>0.14528199999999999</v>
      </c>
      <c r="L1068" s="210">
        <v>282.50167256762802</v>
      </c>
      <c r="M1068" s="210">
        <v>423.0996045</v>
      </c>
      <c r="N1068" s="210">
        <v>41.094000000000001</v>
      </c>
      <c r="O1068" s="249">
        <v>41.094000000000001</v>
      </c>
      <c r="P1068" s="249">
        <v>423.0996045</v>
      </c>
      <c r="Q1068" s="249">
        <v>282.42903156762804</v>
      </c>
      <c r="R1068" s="249">
        <v>186.0116686599988</v>
      </c>
      <c r="S1068" s="249">
        <v>186.08430965999881</v>
      </c>
      <c r="T1068" s="249"/>
      <c r="U1068" s="179">
        <v>117.53303879359898</v>
      </c>
      <c r="V1068" s="179"/>
      <c r="W1068" s="179"/>
    </row>
    <row r="1069" spans="1:23" x14ac:dyDescent="0.25">
      <c r="A1069" s="241" t="s">
        <v>3092</v>
      </c>
      <c r="B1069" s="241" t="s">
        <v>3163</v>
      </c>
      <c r="C1069" s="241" t="s">
        <v>3136</v>
      </c>
      <c r="D1069" s="246">
        <v>1861</v>
      </c>
      <c r="E1069" s="243" t="s">
        <v>1853</v>
      </c>
      <c r="F1069" s="247" t="s">
        <v>3134</v>
      </c>
      <c r="G1069" s="247" t="s">
        <v>3133</v>
      </c>
      <c r="H1069" s="476">
        <v>33</v>
      </c>
      <c r="I1069" s="209"/>
      <c r="J1069" s="475"/>
      <c r="K1069" s="249">
        <v>0</v>
      </c>
      <c r="L1069" s="210">
        <v>282.42903156762804</v>
      </c>
      <c r="M1069" s="210">
        <v>423.0996045</v>
      </c>
      <c r="N1069" s="210">
        <v>41.094000000000001</v>
      </c>
      <c r="O1069" s="249">
        <v>41.094000000000001</v>
      </c>
      <c r="P1069" s="249">
        <v>423.0996045</v>
      </c>
      <c r="Q1069" s="249">
        <v>282.42903156762804</v>
      </c>
      <c r="R1069" s="249">
        <v>186.08430965999881</v>
      </c>
      <c r="S1069" s="249">
        <v>186.08430965999881</v>
      </c>
      <c r="T1069" s="249"/>
      <c r="U1069" s="179">
        <v>117.60567979359898</v>
      </c>
      <c r="V1069" s="179"/>
      <c r="W1069" s="179"/>
    </row>
    <row r="1070" spans="1:23" x14ac:dyDescent="0.25">
      <c r="A1070" s="241"/>
      <c r="B1070" s="241"/>
      <c r="C1070" s="241"/>
      <c r="D1070" s="246"/>
      <c r="E1070" s="478" t="s">
        <v>624</v>
      </c>
      <c r="F1070" s="247"/>
      <c r="G1070" s="247" t="s">
        <v>1980</v>
      </c>
      <c r="H1070" s="477"/>
      <c r="I1070" s="248"/>
      <c r="J1070" s="475"/>
      <c r="K1070" s="249">
        <v>0</v>
      </c>
      <c r="L1070" s="210">
        <v>282.42903156762804</v>
      </c>
      <c r="M1070" s="210">
        <v>423.0996045</v>
      </c>
      <c r="N1070" s="210">
        <v>41.094000000000001</v>
      </c>
      <c r="O1070" s="249">
        <v>41.094000000000001</v>
      </c>
      <c r="P1070" s="249">
        <v>423.0996045</v>
      </c>
      <c r="Q1070" s="249">
        <v>282.42903156762804</v>
      </c>
      <c r="R1070" s="249">
        <v>186.08430965999881</v>
      </c>
      <c r="S1070" s="249">
        <v>186.08430965999881</v>
      </c>
      <c r="T1070" s="249"/>
      <c r="U1070" s="179">
        <v>117.60567979359898</v>
      </c>
      <c r="V1070" s="179"/>
      <c r="W1070" s="179"/>
    </row>
    <row r="1071" spans="1:23" x14ac:dyDescent="0.25">
      <c r="A1071" s="241" t="s">
        <v>3092</v>
      </c>
      <c r="B1071" s="241" t="s">
        <v>3163</v>
      </c>
      <c r="C1071" s="241" t="s">
        <v>2001</v>
      </c>
      <c r="D1071" s="246">
        <v>1861</v>
      </c>
      <c r="E1071" s="243" t="s">
        <v>3162</v>
      </c>
      <c r="F1071" s="247" t="s">
        <v>1999</v>
      </c>
      <c r="G1071" s="247" t="s">
        <v>1998</v>
      </c>
      <c r="H1071" s="476"/>
      <c r="I1071" s="209"/>
      <c r="J1071" s="475"/>
      <c r="K1071" s="249">
        <v>0</v>
      </c>
      <c r="L1071" s="210">
        <v>282.42903156762804</v>
      </c>
      <c r="M1071" s="210">
        <v>423.0996045</v>
      </c>
      <c r="N1071" s="210">
        <v>41.094000000000001</v>
      </c>
      <c r="O1071" s="249">
        <v>41.094000000000001</v>
      </c>
      <c r="P1071" s="249">
        <v>423.0996045</v>
      </c>
      <c r="Q1071" s="249">
        <v>282.42903156762804</v>
      </c>
      <c r="R1071" s="249">
        <v>186.08430965999881</v>
      </c>
      <c r="S1071" s="249">
        <v>186.08430965999881</v>
      </c>
      <c r="T1071" s="249"/>
      <c r="U1071" s="179">
        <v>117.60567979359898</v>
      </c>
      <c r="V1071" s="179"/>
      <c r="W1071" s="179"/>
    </row>
    <row r="1072" spans="1:23" x14ac:dyDescent="0.25">
      <c r="A1072" s="241"/>
      <c r="B1072" s="241"/>
      <c r="C1072" s="241"/>
      <c r="D1072" s="246"/>
      <c r="E1072" s="243" t="s">
        <v>624</v>
      </c>
      <c r="F1072" s="247"/>
      <c r="G1072" s="247" t="s">
        <v>1973</v>
      </c>
      <c r="H1072" s="476">
        <v>40</v>
      </c>
      <c r="I1072" s="209"/>
      <c r="J1072" s="475"/>
      <c r="K1072" s="249">
        <v>0.13121600000000003</v>
      </c>
      <c r="L1072" s="210">
        <v>282.36342356762805</v>
      </c>
      <c r="M1072" s="210">
        <v>423.0996045</v>
      </c>
      <c r="N1072" s="210">
        <v>41.094000000000001</v>
      </c>
      <c r="O1072" s="249">
        <v>41.094000000000001</v>
      </c>
      <c r="P1072" s="249">
        <v>423.0996045</v>
      </c>
      <c r="Q1072" s="249">
        <v>282.29781556762805</v>
      </c>
      <c r="R1072" s="249">
        <v>186.14991765999881</v>
      </c>
      <c r="S1072" s="249">
        <v>186.2155256599988</v>
      </c>
      <c r="T1072" s="249"/>
      <c r="U1072" s="179">
        <v>117.67128779359898</v>
      </c>
      <c r="V1072" s="179"/>
      <c r="W1072" s="179"/>
    </row>
    <row r="1073" spans="1:23" x14ac:dyDescent="0.2">
      <c r="A1073" s="487" t="s">
        <v>3092</v>
      </c>
      <c r="B1073" s="487" t="s">
        <v>3161</v>
      </c>
      <c r="C1073" s="487" t="s">
        <v>1992</v>
      </c>
      <c r="D1073" s="486">
        <v>1862</v>
      </c>
      <c r="E1073" s="479" t="s">
        <v>3160</v>
      </c>
      <c r="F1073" s="485"/>
      <c r="G1073" s="484" t="s">
        <v>1989</v>
      </c>
      <c r="H1073" s="483">
        <v>40</v>
      </c>
      <c r="I1073" s="479"/>
      <c r="J1073" s="482"/>
      <c r="K1073" s="481">
        <v>5.7403999999999997E-2</v>
      </c>
      <c r="L1073" s="210">
        <v>282.26911356762804</v>
      </c>
      <c r="M1073" s="210">
        <v>423.0996045</v>
      </c>
      <c r="N1073" s="210">
        <v>41.094000000000001</v>
      </c>
      <c r="O1073" s="479">
        <v>41.094000000000001</v>
      </c>
      <c r="P1073" s="480">
        <v>423.0996045</v>
      </c>
      <c r="Q1073" s="480">
        <v>282.24041156762803</v>
      </c>
      <c r="R1073" s="479">
        <v>186.24422765999878</v>
      </c>
      <c r="S1073" s="479">
        <v>186.27292965999879</v>
      </c>
      <c r="T1073" s="479"/>
      <c r="U1073" s="179">
        <v>117.76559779359896</v>
      </c>
      <c r="V1073" s="179"/>
      <c r="W1073" s="179"/>
    </row>
    <row r="1074" spans="1:23" x14ac:dyDescent="0.2">
      <c r="A1074" s="487"/>
      <c r="B1074" s="487"/>
      <c r="C1074" s="487"/>
      <c r="D1074" s="486"/>
      <c r="E1074" s="487" t="s">
        <v>624</v>
      </c>
      <c r="F1074" s="489"/>
      <c r="G1074" s="492" t="s">
        <v>2209</v>
      </c>
      <c r="H1074" s="483"/>
      <c r="I1074" s="479"/>
      <c r="J1074" s="482"/>
      <c r="K1074" s="481">
        <v>0.19082200000000005</v>
      </c>
      <c r="L1074" s="210">
        <v>282.14500056762802</v>
      </c>
      <c r="M1074" s="210">
        <v>423.0996045</v>
      </c>
      <c r="N1074" s="210">
        <v>41.094000000000001</v>
      </c>
      <c r="O1074" s="479">
        <v>41.094000000000001</v>
      </c>
      <c r="P1074" s="480">
        <v>423.0996045</v>
      </c>
      <c r="Q1074" s="480">
        <v>282.049589567628</v>
      </c>
      <c r="R1074" s="479">
        <v>186.36834065999878</v>
      </c>
      <c r="S1074" s="479">
        <v>186.46375165999879</v>
      </c>
      <c r="T1074" s="488"/>
      <c r="U1074" s="179">
        <v>117.88971079359895</v>
      </c>
      <c r="V1074" s="179"/>
      <c r="W1074" s="179"/>
    </row>
    <row r="1075" spans="1:23" x14ac:dyDescent="0.25">
      <c r="A1075" s="487" t="s">
        <v>3092</v>
      </c>
      <c r="B1075" s="487" t="s">
        <v>3161</v>
      </c>
      <c r="C1075" s="487" t="s">
        <v>2208</v>
      </c>
      <c r="D1075" s="486">
        <v>1866</v>
      </c>
      <c r="E1075" s="491" t="s">
        <v>3159</v>
      </c>
      <c r="F1075" s="489"/>
      <c r="G1075" s="489" t="s">
        <v>3083</v>
      </c>
      <c r="H1075" s="483">
        <v>34</v>
      </c>
      <c r="I1075" s="480"/>
      <c r="J1075" s="482"/>
      <c r="K1075" s="479">
        <v>0.29817100000000002</v>
      </c>
      <c r="L1075" s="210">
        <v>281.90050406762799</v>
      </c>
      <c r="M1075" s="210">
        <v>423.0996045</v>
      </c>
      <c r="N1075" s="210">
        <v>41.094000000000001</v>
      </c>
      <c r="O1075" s="479">
        <v>41.094000000000001</v>
      </c>
      <c r="P1075" s="480">
        <v>423.0996045</v>
      </c>
      <c r="Q1075" s="480">
        <v>281.75141856762798</v>
      </c>
      <c r="R1075" s="479">
        <v>186.61283715999878</v>
      </c>
      <c r="S1075" s="479">
        <v>186.76192265999879</v>
      </c>
      <c r="T1075" s="479"/>
      <c r="U1075" s="179">
        <v>118.13420729359895</v>
      </c>
      <c r="V1075" s="179"/>
      <c r="W1075" s="179"/>
    </row>
    <row r="1076" spans="1:23" x14ac:dyDescent="0.25">
      <c r="A1076" s="487"/>
      <c r="B1076" s="487"/>
      <c r="C1076" s="487"/>
      <c r="D1076" s="486"/>
      <c r="E1076" s="491" t="s">
        <v>624</v>
      </c>
      <c r="F1076" s="489"/>
      <c r="G1076" s="489"/>
      <c r="H1076" s="483"/>
      <c r="I1076" s="480"/>
      <c r="J1076" s="482"/>
      <c r="K1076" s="479">
        <v>0</v>
      </c>
      <c r="L1076" s="210">
        <v>281.75141856762798</v>
      </c>
      <c r="M1076" s="210">
        <v>423.0996045</v>
      </c>
      <c r="N1076" s="210">
        <v>41.094000000000001</v>
      </c>
      <c r="O1076" s="479">
        <v>41.094000000000001</v>
      </c>
      <c r="P1076" s="480">
        <v>423.0996045</v>
      </c>
      <c r="Q1076" s="480">
        <v>281.75141856762798</v>
      </c>
      <c r="R1076" s="479">
        <v>186.76192265999879</v>
      </c>
      <c r="S1076" s="479">
        <v>186.76192265999879</v>
      </c>
      <c r="T1076" s="479"/>
      <c r="U1076" s="179">
        <v>118.28329279359896</v>
      </c>
      <c r="V1076" s="179"/>
      <c r="W1076" s="179"/>
    </row>
    <row r="1077" spans="1:23" x14ac:dyDescent="0.25">
      <c r="A1077" s="487" t="s">
        <v>3092</v>
      </c>
      <c r="B1077" s="487" t="s">
        <v>3161</v>
      </c>
      <c r="C1077" s="487" t="s">
        <v>2185</v>
      </c>
      <c r="D1077" s="486">
        <v>1868</v>
      </c>
      <c r="E1077" s="491" t="s">
        <v>3158</v>
      </c>
      <c r="F1077" s="489"/>
      <c r="G1077" s="489" t="s">
        <v>2183</v>
      </c>
      <c r="H1077" s="483"/>
      <c r="I1077" s="480"/>
      <c r="J1077" s="482"/>
      <c r="K1077" s="479">
        <v>0</v>
      </c>
      <c r="L1077" s="210">
        <v>281.75141856762798</v>
      </c>
      <c r="M1077" s="210">
        <v>423.0996045</v>
      </c>
      <c r="N1077" s="210">
        <v>41.094000000000001</v>
      </c>
      <c r="O1077" s="479">
        <v>41.094000000000001</v>
      </c>
      <c r="P1077" s="480">
        <v>423.0996045</v>
      </c>
      <c r="Q1077" s="480">
        <v>281.75141856762798</v>
      </c>
      <c r="R1077" s="479">
        <v>186.76192265999879</v>
      </c>
      <c r="S1077" s="479">
        <v>186.76192265999879</v>
      </c>
      <c r="T1077" s="479"/>
      <c r="U1077" s="179">
        <v>118.28329279359896</v>
      </c>
      <c r="V1077" s="179"/>
      <c r="W1077" s="179"/>
    </row>
    <row r="1078" spans="1:23" x14ac:dyDescent="0.25">
      <c r="A1078" s="487"/>
      <c r="B1078" s="487"/>
      <c r="C1078" s="487"/>
      <c r="D1078" s="486"/>
      <c r="E1078" s="491"/>
      <c r="F1078" s="489"/>
      <c r="G1078" s="489" t="s">
        <v>1973</v>
      </c>
      <c r="H1078" s="483">
        <v>40</v>
      </c>
      <c r="I1078" s="480"/>
      <c r="J1078" s="482"/>
      <c r="K1078" s="479">
        <v>9.650984E-2</v>
      </c>
      <c r="L1078" s="210">
        <v>281.703163647628</v>
      </c>
      <c r="M1078" s="210">
        <v>423.0996045</v>
      </c>
      <c r="N1078" s="210">
        <v>41.094000000000001</v>
      </c>
      <c r="O1078" s="479">
        <v>41.094000000000001</v>
      </c>
      <c r="P1078" s="480">
        <v>423.0996045</v>
      </c>
      <c r="Q1078" s="480">
        <v>281.65490872762797</v>
      </c>
      <c r="R1078" s="479">
        <v>186.81017757999879</v>
      </c>
      <c r="S1078" s="479">
        <v>186.8584324999988</v>
      </c>
      <c r="T1078" s="479"/>
      <c r="U1078" s="179">
        <v>118.33154771359897</v>
      </c>
      <c r="V1078" s="179"/>
      <c r="W1078" s="179"/>
    </row>
    <row r="1079" spans="1:23" x14ac:dyDescent="0.25">
      <c r="A1079" s="487" t="s">
        <v>3092</v>
      </c>
      <c r="B1079" s="487" t="s">
        <v>3161</v>
      </c>
      <c r="C1079" s="487" t="s">
        <v>111</v>
      </c>
      <c r="D1079" s="486">
        <v>1869</v>
      </c>
      <c r="E1079" s="491" t="s">
        <v>893</v>
      </c>
      <c r="F1079" s="489" t="s">
        <v>3146</v>
      </c>
      <c r="G1079" s="489" t="s">
        <v>3145</v>
      </c>
      <c r="H1079" s="483"/>
      <c r="I1079" s="480"/>
      <c r="J1079" s="482"/>
      <c r="K1079" s="479">
        <v>0</v>
      </c>
      <c r="L1079" s="210">
        <v>281.65490872762797</v>
      </c>
      <c r="M1079" s="210">
        <v>423.0996045</v>
      </c>
      <c r="N1079" s="210">
        <v>41.094000000000001</v>
      </c>
      <c r="O1079" s="479">
        <v>41.094000000000001</v>
      </c>
      <c r="P1079" s="480">
        <v>423.0996045</v>
      </c>
      <c r="Q1079" s="480">
        <v>281.65490872762797</v>
      </c>
      <c r="R1079" s="479">
        <v>186.8584324999988</v>
      </c>
      <c r="S1079" s="479">
        <v>186.8584324999988</v>
      </c>
      <c r="T1079" s="479"/>
      <c r="U1079" s="179">
        <v>118.37980263359897</v>
      </c>
      <c r="V1079" s="179"/>
      <c r="W1079" s="179"/>
    </row>
    <row r="1080" spans="1:23" x14ac:dyDescent="0.25">
      <c r="A1080" s="487"/>
      <c r="B1080" s="487"/>
      <c r="C1080" s="487"/>
      <c r="D1080" s="486"/>
      <c r="E1080" s="491"/>
      <c r="F1080" s="489"/>
      <c r="G1080" s="489" t="s">
        <v>3144</v>
      </c>
      <c r="H1080" s="483">
        <v>40</v>
      </c>
      <c r="I1080" s="480"/>
      <c r="J1080" s="482"/>
      <c r="K1080" s="479">
        <v>5.5879999999999999E-2</v>
      </c>
      <c r="L1080" s="210">
        <v>281.62696872762797</v>
      </c>
      <c r="M1080" s="210">
        <v>423.0996045</v>
      </c>
      <c r="N1080" s="210">
        <v>41.094000000000001</v>
      </c>
      <c r="O1080" s="479">
        <v>41.094000000000001</v>
      </c>
      <c r="P1080" s="480">
        <v>423.0996045</v>
      </c>
      <c r="Q1080" s="480">
        <v>281.59902872762797</v>
      </c>
      <c r="R1080" s="479">
        <v>186.8863724999988</v>
      </c>
      <c r="S1080" s="479">
        <v>186.9143124999988</v>
      </c>
      <c r="T1080" s="479"/>
      <c r="U1080" s="179">
        <v>118.40774263359897</v>
      </c>
      <c r="V1080" s="179"/>
      <c r="W1080" s="179"/>
    </row>
    <row r="1081" spans="1:23" x14ac:dyDescent="0.25">
      <c r="A1081" s="487"/>
      <c r="B1081" s="487"/>
      <c r="C1081" s="487"/>
      <c r="D1081" s="486"/>
      <c r="E1081" s="491" t="s">
        <v>624</v>
      </c>
      <c r="F1081" s="489"/>
      <c r="G1081" s="489" t="s">
        <v>3143</v>
      </c>
      <c r="H1081" s="483">
        <v>40</v>
      </c>
      <c r="I1081" s="480"/>
      <c r="J1081" s="482"/>
      <c r="K1081" s="479">
        <v>7.6135999999999981E-2</v>
      </c>
      <c r="L1081" s="210">
        <v>281.56096072762796</v>
      </c>
      <c r="M1081" s="210">
        <v>423.0996045</v>
      </c>
      <c r="N1081" s="210">
        <v>41.094000000000001</v>
      </c>
      <c r="O1081" s="479">
        <v>41.094000000000001</v>
      </c>
      <c r="P1081" s="480">
        <v>423.0996045</v>
      </c>
      <c r="Q1081" s="480">
        <v>281.52289272762795</v>
      </c>
      <c r="R1081" s="479">
        <v>186.95238049999878</v>
      </c>
      <c r="S1081" s="479">
        <v>186.99044849999879</v>
      </c>
      <c r="T1081" s="479"/>
      <c r="U1081" s="179">
        <v>118.47375063359895</v>
      </c>
      <c r="V1081" s="179"/>
      <c r="W1081" s="179"/>
    </row>
    <row r="1082" spans="1:23" x14ac:dyDescent="0.25">
      <c r="A1082" s="487" t="s">
        <v>3092</v>
      </c>
      <c r="B1082" s="487" t="s">
        <v>3161</v>
      </c>
      <c r="C1082" s="487" t="s">
        <v>2198</v>
      </c>
      <c r="D1082" s="486">
        <v>1872</v>
      </c>
      <c r="E1082" s="491" t="s">
        <v>3157</v>
      </c>
      <c r="F1082" s="489" t="s">
        <v>2196</v>
      </c>
      <c r="G1082" s="489" t="s">
        <v>2195</v>
      </c>
      <c r="H1082" s="483">
        <v>40</v>
      </c>
      <c r="I1082" s="480"/>
      <c r="J1082" s="482"/>
      <c r="K1082" s="479">
        <v>0.5</v>
      </c>
      <c r="L1082" s="210">
        <v>281.27289272762795</v>
      </c>
      <c r="M1082" s="210">
        <v>423.0996045</v>
      </c>
      <c r="N1082" s="210">
        <v>41.094000000000001</v>
      </c>
      <c r="O1082" s="479">
        <v>41.094000000000001</v>
      </c>
      <c r="P1082" s="480">
        <v>423.0996045</v>
      </c>
      <c r="Q1082" s="480">
        <v>281.02289272762795</v>
      </c>
      <c r="R1082" s="479">
        <v>187.24044849999879</v>
      </c>
      <c r="S1082" s="479">
        <v>187.49044849999879</v>
      </c>
      <c r="T1082" s="479"/>
      <c r="U1082" s="179">
        <v>118.76181863359896</v>
      </c>
      <c r="V1082" s="179"/>
      <c r="W1082" s="179"/>
    </row>
    <row r="1083" spans="1:23" x14ac:dyDescent="0.25">
      <c r="A1083" s="487"/>
      <c r="B1083" s="487"/>
      <c r="C1083" s="487"/>
      <c r="D1083" s="486"/>
      <c r="E1083" s="491" t="s">
        <v>624</v>
      </c>
      <c r="F1083" s="489"/>
      <c r="G1083" s="489" t="s">
        <v>3140</v>
      </c>
      <c r="H1083" s="483">
        <v>40</v>
      </c>
      <c r="I1083" s="480"/>
      <c r="J1083" s="482"/>
      <c r="K1083" s="479">
        <v>7.6135999999999981E-2</v>
      </c>
      <c r="L1083" s="210">
        <v>280.98482472762794</v>
      </c>
      <c r="M1083" s="210">
        <v>423.0996045</v>
      </c>
      <c r="N1083" s="210">
        <v>41.094000000000001</v>
      </c>
      <c r="O1083" s="479">
        <v>41.094000000000001</v>
      </c>
      <c r="P1083" s="480">
        <v>423.0996045</v>
      </c>
      <c r="Q1083" s="480">
        <v>280.94675672762793</v>
      </c>
      <c r="R1083" s="479">
        <v>187.52851649999877</v>
      </c>
      <c r="S1083" s="479">
        <v>187.56658449999878</v>
      </c>
      <c r="T1083" s="479"/>
      <c r="U1083" s="179">
        <v>119.04988663359894</v>
      </c>
      <c r="V1083" s="179"/>
      <c r="W1083" s="179"/>
    </row>
    <row r="1084" spans="1:23" x14ac:dyDescent="0.25">
      <c r="A1084" s="487"/>
      <c r="B1084" s="487"/>
      <c r="C1084" s="487"/>
      <c r="D1084" s="486"/>
      <c r="E1084" s="491"/>
      <c r="F1084" s="489"/>
      <c r="G1084" s="489" t="s">
        <v>1973</v>
      </c>
      <c r="H1084" s="483"/>
      <c r="I1084" s="480"/>
      <c r="J1084" s="482"/>
      <c r="K1084" s="479">
        <v>9.9516999999999994E-2</v>
      </c>
      <c r="L1084" s="210">
        <v>280.89699822762793</v>
      </c>
      <c r="M1084" s="210">
        <v>423.0996045</v>
      </c>
      <c r="N1084" s="210">
        <v>41.094000000000001</v>
      </c>
      <c r="O1084" s="479">
        <v>41.094000000000001</v>
      </c>
      <c r="P1084" s="480">
        <v>423.0996045</v>
      </c>
      <c r="Q1084" s="480">
        <v>280.84723972762794</v>
      </c>
      <c r="R1084" s="479">
        <v>187.61634299999878</v>
      </c>
      <c r="S1084" s="479">
        <v>187.66610149999877</v>
      </c>
      <c r="T1084" s="479"/>
      <c r="U1084" s="179">
        <v>119.13771313359895</v>
      </c>
      <c r="V1084" s="179"/>
      <c r="W1084" s="179"/>
    </row>
    <row r="1085" spans="1:23" x14ac:dyDescent="0.25">
      <c r="A1085" s="487" t="s">
        <v>3092</v>
      </c>
      <c r="B1085" s="487" t="s">
        <v>3161</v>
      </c>
      <c r="C1085" s="487" t="s">
        <v>2205</v>
      </c>
      <c r="D1085" s="486">
        <v>1878</v>
      </c>
      <c r="E1085" s="491" t="s">
        <v>3156</v>
      </c>
      <c r="F1085" s="489"/>
      <c r="G1085" s="489" t="s">
        <v>3083</v>
      </c>
      <c r="H1085" s="483">
        <v>34</v>
      </c>
      <c r="I1085" s="480"/>
      <c r="J1085" s="482"/>
      <c r="K1085" s="479">
        <v>0.29817100000000002</v>
      </c>
      <c r="L1085" s="210">
        <v>280.69815422762792</v>
      </c>
      <c r="M1085" s="210">
        <v>423.0996045</v>
      </c>
      <c r="N1085" s="210">
        <v>41.094000000000001</v>
      </c>
      <c r="O1085" s="479">
        <v>41.094000000000001</v>
      </c>
      <c r="P1085" s="480">
        <v>423.0996045</v>
      </c>
      <c r="Q1085" s="480">
        <v>280.54906872762791</v>
      </c>
      <c r="R1085" s="479">
        <v>187.81518699999876</v>
      </c>
      <c r="S1085" s="479">
        <v>187.96427249999877</v>
      </c>
      <c r="T1085" s="479"/>
      <c r="U1085" s="179">
        <v>119.33655713359893</v>
      </c>
      <c r="V1085" s="179"/>
      <c r="W1085" s="179"/>
    </row>
    <row r="1086" spans="1:23" x14ac:dyDescent="0.25">
      <c r="A1086" s="487"/>
      <c r="B1086" s="487"/>
      <c r="C1086" s="487"/>
      <c r="D1086" s="486"/>
      <c r="E1086" s="491" t="s">
        <v>624</v>
      </c>
      <c r="F1086" s="489"/>
      <c r="G1086" s="489"/>
      <c r="H1086" s="483"/>
      <c r="I1086" s="480"/>
      <c r="J1086" s="482"/>
      <c r="K1086" s="479">
        <v>0</v>
      </c>
      <c r="L1086" s="210">
        <v>280.54906872762791</v>
      </c>
      <c r="M1086" s="210">
        <v>423.0996045</v>
      </c>
      <c r="N1086" s="210">
        <v>41.094000000000001</v>
      </c>
      <c r="O1086" s="479">
        <v>41.094000000000001</v>
      </c>
      <c r="P1086" s="480">
        <v>423.0996045</v>
      </c>
      <c r="Q1086" s="480">
        <v>280.54906872762791</v>
      </c>
      <c r="R1086" s="479">
        <v>187.96427249999877</v>
      </c>
      <c r="S1086" s="479">
        <v>187.96427249999877</v>
      </c>
      <c r="T1086" s="479"/>
      <c r="U1086" s="179">
        <v>119.48564263359894</v>
      </c>
      <c r="V1086" s="179"/>
      <c r="W1086" s="179"/>
    </row>
    <row r="1087" spans="1:23" x14ac:dyDescent="0.25">
      <c r="A1087" s="487"/>
      <c r="B1087" s="487"/>
      <c r="C1087" s="487"/>
      <c r="D1087" s="486"/>
      <c r="E1087" s="491" t="s">
        <v>624</v>
      </c>
      <c r="F1087" s="489"/>
      <c r="G1087" s="489"/>
      <c r="H1087" s="483"/>
      <c r="I1087" s="480"/>
      <c r="J1087" s="482"/>
      <c r="K1087" s="479">
        <v>0</v>
      </c>
      <c r="L1087" s="210">
        <v>280.54906872762791</v>
      </c>
      <c r="M1087" s="210">
        <v>423.0996045</v>
      </c>
      <c r="N1087" s="210">
        <v>41.094000000000001</v>
      </c>
      <c r="O1087" s="479">
        <v>41.094000000000001</v>
      </c>
      <c r="P1087" s="480">
        <v>423.0996045</v>
      </c>
      <c r="Q1087" s="480">
        <v>280.54906872762791</v>
      </c>
      <c r="R1087" s="479">
        <v>187.96427249999877</v>
      </c>
      <c r="S1087" s="479">
        <v>187.96427249999877</v>
      </c>
      <c r="T1087" s="479"/>
      <c r="U1087" s="179">
        <v>119.48564263359894</v>
      </c>
      <c r="V1087" s="179"/>
      <c r="W1087" s="179"/>
    </row>
    <row r="1088" spans="1:23" x14ac:dyDescent="0.25">
      <c r="A1088" s="487"/>
      <c r="B1088" s="487"/>
      <c r="C1088" s="487"/>
      <c r="D1088" s="486"/>
      <c r="E1088" s="491" t="s">
        <v>624</v>
      </c>
      <c r="F1088" s="489"/>
      <c r="G1088" s="489" t="s">
        <v>1973</v>
      </c>
      <c r="H1088" s="483"/>
      <c r="I1088" s="480"/>
      <c r="J1088" s="482"/>
      <c r="K1088" s="479">
        <v>9.9516999999999994E-2</v>
      </c>
      <c r="L1088" s="210">
        <v>280.49931022762792</v>
      </c>
      <c r="M1088" s="210">
        <v>423.0996045</v>
      </c>
      <c r="N1088" s="210">
        <v>41.094000000000001</v>
      </c>
      <c r="O1088" s="479">
        <v>41.094000000000001</v>
      </c>
      <c r="P1088" s="480">
        <v>423.0996045</v>
      </c>
      <c r="Q1088" s="480">
        <v>280.44955172762792</v>
      </c>
      <c r="R1088" s="479">
        <v>188.01403099999877</v>
      </c>
      <c r="S1088" s="479">
        <v>188.06378949999876</v>
      </c>
      <c r="T1088" s="479"/>
      <c r="U1088" s="179">
        <v>119.53540113359894</v>
      </c>
      <c r="V1088" s="179"/>
      <c r="W1088" s="179"/>
    </row>
    <row r="1089" spans="1:23" x14ac:dyDescent="0.25">
      <c r="A1089" s="487" t="s">
        <v>3092</v>
      </c>
      <c r="B1089" s="487" t="s">
        <v>3161</v>
      </c>
      <c r="C1089" s="487" t="s">
        <v>2203</v>
      </c>
      <c r="D1089" s="486">
        <v>1882</v>
      </c>
      <c r="E1089" s="491" t="s">
        <v>3155</v>
      </c>
      <c r="F1089" s="489"/>
      <c r="G1089" s="489" t="s">
        <v>3083</v>
      </c>
      <c r="H1089" s="483">
        <v>34</v>
      </c>
      <c r="I1089" s="480"/>
      <c r="J1089" s="482"/>
      <c r="K1089" s="479">
        <v>0.29817100000000002</v>
      </c>
      <c r="L1089" s="210">
        <v>280.30046622762791</v>
      </c>
      <c r="M1089" s="210">
        <v>423.0996045</v>
      </c>
      <c r="N1089" s="210">
        <v>41.094000000000001</v>
      </c>
      <c r="O1089" s="479">
        <v>41.094000000000001</v>
      </c>
      <c r="P1089" s="480">
        <v>423.0996045</v>
      </c>
      <c r="Q1089" s="480">
        <v>280.1513807276279</v>
      </c>
      <c r="R1089" s="479">
        <v>188.21287499999875</v>
      </c>
      <c r="S1089" s="479">
        <v>188.36196049999876</v>
      </c>
      <c r="T1089" s="479"/>
      <c r="U1089" s="179">
        <v>119.73424513359892</v>
      </c>
      <c r="V1089" s="179"/>
      <c r="W1089" s="179"/>
    </row>
    <row r="1090" spans="1:23" x14ac:dyDescent="0.25">
      <c r="A1090" s="487"/>
      <c r="B1090" s="487"/>
      <c r="C1090" s="487"/>
      <c r="D1090" s="486"/>
      <c r="E1090" s="491" t="s">
        <v>624</v>
      </c>
      <c r="F1090" s="489"/>
      <c r="G1090" s="489"/>
      <c r="H1090" s="483"/>
      <c r="I1090" s="480"/>
      <c r="J1090" s="482"/>
      <c r="K1090" s="479">
        <v>0</v>
      </c>
      <c r="L1090" s="210">
        <v>280.1513807276279</v>
      </c>
      <c r="M1090" s="210">
        <v>423.0996045</v>
      </c>
      <c r="N1090" s="210">
        <v>41.094000000000001</v>
      </c>
      <c r="O1090" s="479">
        <v>41.094000000000001</v>
      </c>
      <c r="P1090" s="480">
        <v>423.0996045</v>
      </c>
      <c r="Q1090" s="480">
        <v>280.1513807276279</v>
      </c>
      <c r="R1090" s="479">
        <v>188.36196049999876</v>
      </c>
      <c r="S1090" s="479">
        <v>188.36196049999876</v>
      </c>
      <c r="T1090" s="479"/>
      <c r="U1090" s="179">
        <v>119.88333063359893</v>
      </c>
      <c r="V1090" s="179"/>
      <c r="W1090" s="179"/>
    </row>
    <row r="1091" spans="1:23" x14ac:dyDescent="0.25">
      <c r="A1091" s="487"/>
      <c r="B1091" s="487"/>
      <c r="C1091" s="487"/>
      <c r="D1091" s="486"/>
      <c r="E1091" s="491" t="s">
        <v>624</v>
      </c>
      <c r="F1091" s="489"/>
      <c r="G1091" s="489"/>
      <c r="H1091" s="483"/>
      <c r="I1091" s="480"/>
      <c r="J1091" s="482"/>
      <c r="K1091" s="479">
        <v>0</v>
      </c>
      <c r="L1091" s="210">
        <v>280.1513807276279</v>
      </c>
      <c r="M1091" s="210">
        <v>423.0996045</v>
      </c>
      <c r="N1091" s="210">
        <v>41.094000000000001</v>
      </c>
      <c r="O1091" s="479">
        <v>41.094000000000001</v>
      </c>
      <c r="P1091" s="480">
        <v>423.0996045</v>
      </c>
      <c r="Q1091" s="480">
        <v>280.1513807276279</v>
      </c>
      <c r="R1091" s="479">
        <v>188.36196049999876</v>
      </c>
      <c r="S1091" s="479">
        <v>188.36196049999876</v>
      </c>
      <c r="T1091" s="479"/>
      <c r="U1091" s="179">
        <v>119.88333063359893</v>
      </c>
      <c r="V1091" s="179"/>
      <c r="W1091" s="179"/>
    </row>
    <row r="1092" spans="1:23" x14ac:dyDescent="0.25">
      <c r="A1092" s="487"/>
      <c r="B1092" s="487"/>
      <c r="C1092" s="487"/>
      <c r="D1092" s="486"/>
      <c r="E1092" s="491" t="s">
        <v>624</v>
      </c>
      <c r="F1092" s="489"/>
      <c r="G1092" s="489" t="s">
        <v>1973</v>
      </c>
      <c r="H1092" s="483"/>
      <c r="I1092" s="480"/>
      <c r="J1092" s="482"/>
      <c r="K1092" s="479">
        <v>9.9516999999999994E-2</v>
      </c>
      <c r="L1092" s="210">
        <v>280.1016222276279</v>
      </c>
      <c r="M1092" s="210">
        <v>423.0996045</v>
      </c>
      <c r="N1092" s="210">
        <v>41.094000000000001</v>
      </c>
      <c r="O1092" s="479">
        <v>41.094000000000001</v>
      </c>
      <c r="P1092" s="480">
        <v>423.0996045</v>
      </c>
      <c r="Q1092" s="480">
        <v>280.0518637276279</v>
      </c>
      <c r="R1092" s="479">
        <v>188.41171899999875</v>
      </c>
      <c r="S1092" s="479">
        <v>188.46147749999875</v>
      </c>
      <c r="T1092" s="479"/>
      <c r="U1092" s="179">
        <v>119.93308913359893</v>
      </c>
      <c r="V1092" s="179"/>
      <c r="W1092" s="179"/>
    </row>
    <row r="1093" spans="1:23" x14ac:dyDescent="0.25">
      <c r="A1093" s="487" t="s">
        <v>3092</v>
      </c>
      <c r="B1093" s="487" t="s">
        <v>3161</v>
      </c>
      <c r="C1093" s="487" t="s">
        <v>2201</v>
      </c>
      <c r="D1093" s="486">
        <v>1886</v>
      </c>
      <c r="E1093" s="491" t="s">
        <v>3154</v>
      </c>
      <c r="F1093" s="489"/>
      <c r="G1093" s="489" t="s">
        <v>3083</v>
      </c>
      <c r="H1093" s="483">
        <v>34</v>
      </c>
      <c r="I1093" s="480"/>
      <c r="J1093" s="482"/>
      <c r="K1093" s="479">
        <v>0.29817100000000002</v>
      </c>
      <c r="L1093" s="210">
        <v>279.90277822762789</v>
      </c>
      <c r="M1093" s="210">
        <v>423.0996045</v>
      </c>
      <c r="N1093" s="210">
        <v>41.094000000000001</v>
      </c>
      <c r="O1093" s="479">
        <v>41.094000000000001</v>
      </c>
      <c r="P1093" s="480">
        <v>423.0996045</v>
      </c>
      <c r="Q1093" s="480">
        <v>279.75369272762788</v>
      </c>
      <c r="R1093" s="479">
        <v>188.61056299999873</v>
      </c>
      <c r="S1093" s="479">
        <v>188.75964849999875</v>
      </c>
      <c r="T1093" s="479"/>
      <c r="U1093" s="179">
        <v>120.13193313359891</v>
      </c>
      <c r="V1093" s="179"/>
      <c r="W1093" s="179"/>
    </row>
    <row r="1094" spans="1:23" x14ac:dyDescent="0.25">
      <c r="A1094" s="487"/>
      <c r="B1094" s="487"/>
      <c r="C1094" s="487"/>
      <c r="D1094" s="486"/>
      <c r="E1094" s="491" t="s">
        <v>624</v>
      </c>
      <c r="F1094" s="489"/>
      <c r="G1094" s="489"/>
      <c r="H1094" s="483"/>
      <c r="I1094" s="480"/>
      <c r="J1094" s="482"/>
      <c r="K1094" s="479">
        <v>0</v>
      </c>
      <c r="L1094" s="210">
        <v>279.75369272762788</v>
      </c>
      <c r="M1094" s="210">
        <v>423.0996045</v>
      </c>
      <c r="N1094" s="210">
        <v>41.094000000000001</v>
      </c>
      <c r="O1094" s="479">
        <v>41.094000000000001</v>
      </c>
      <c r="P1094" s="480">
        <v>423.0996045</v>
      </c>
      <c r="Q1094" s="480">
        <v>279.75369272762788</v>
      </c>
      <c r="R1094" s="479">
        <v>188.75964849999875</v>
      </c>
      <c r="S1094" s="479">
        <v>188.75964849999875</v>
      </c>
      <c r="T1094" s="479"/>
      <c r="U1094" s="179">
        <v>120.28101863359892</v>
      </c>
      <c r="V1094" s="179"/>
      <c r="W1094" s="179"/>
    </row>
    <row r="1095" spans="1:23" x14ac:dyDescent="0.25">
      <c r="A1095" s="487" t="s">
        <v>3092</v>
      </c>
      <c r="B1095" s="487" t="s">
        <v>3161</v>
      </c>
      <c r="C1095" s="487" t="s">
        <v>2185</v>
      </c>
      <c r="D1095" s="486">
        <v>1888</v>
      </c>
      <c r="E1095" s="491" t="s">
        <v>3153</v>
      </c>
      <c r="F1095" s="489"/>
      <c r="G1095" s="489" t="s">
        <v>2183</v>
      </c>
      <c r="H1095" s="483"/>
      <c r="I1095" s="480"/>
      <c r="J1095" s="482"/>
      <c r="K1095" s="479">
        <v>0</v>
      </c>
      <c r="L1095" s="210">
        <v>279.75369272762788</v>
      </c>
      <c r="M1095" s="210">
        <v>423.0996045</v>
      </c>
      <c r="N1095" s="210">
        <v>41.094000000000001</v>
      </c>
      <c r="O1095" s="479">
        <v>41.094000000000001</v>
      </c>
      <c r="P1095" s="480">
        <v>423.0996045</v>
      </c>
      <c r="Q1095" s="480">
        <v>279.75369272762788</v>
      </c>
      <c r="R1095" s="479">
        <v>188.75964849999875</v>
      </c>
      <c r="S1095" s="479">
        <v>188.75964849999875</v>
      </c>
      <c r="T1095" s="479"/>
      <c r="U1095" s="179">
        <v>120.28101863359892</v>
      </c>
      <c r="V1095" s="179"/>
      <c r="W1095" s="179"/>
    </row>
    <row r="1096" spans="1:23" x14ac:dyDescent="0.25">
      <c r="A1096" s="487"/>
      <c r="B1096" s="487"/>
      <c r="C1096" s="487"/>
      <c r="D1096" s="486"/>
      <c r="E1096" s="491"/>
      <c r="F1096" s="489"/>
      <c r="G1096" s="489" t="s">
        <v>1973</v>
      </c>
      <c r="H1096" s="483"/>
      <c r="I1096" s="480"/>
      <c r="J1096" s="482"/>
      <c r="K1096" s="479">
        <v>9.650984E-2</v>
      </c>
      <c r="L1096" s="210">
        <v>279.70543780762785</v>
      </c>
      <c r="M1096" s="210">
        <v>423.0996045</v>
      </c>
      <c r="N1096" s="210">
        <v>41.094000000000001</v>
      </c>
      <c r="O1096" s="479">
        <v>41.094000000000001</v>
      </c>
      <c r="P1096" s="480">
        <v>423.0996045</v>
      </c>
      <c r="Q1096" s="480">
        <v>279.65718288762787</v>
      </c>
      <c r="R1096" s="479">
        <v>188.80790341999875</v>
      </c>
      <c r="S1096" s="479">
        <v>188.85615833999876</v>
      </c>
      <c r="T1096" s="479"/>
      <c r="U1096" s="179">
        <v>120.32927355359892</v>
      </c>
      <c r="V1096" s="179"/>
      <c r="W1096" s="179"/>
    </row>
    <row r="1097" spans="1:23" x14ac:dyDescent="0.25">
      <c r="A1097" s="487" t="s">
        <v>3092</v>
      </c>
      <c r="B1097" s="487" t="s">
        <v>3161</v>
      </c>
      <c r="C1097" s="487" t="s">
        <v>111</v>
      </c>
      <c r="D1097" s="486">
        <v>1889</v>
      </c>
      <c r="E1097" s="491" t="s">
        <v>894</v>
      </c>
      <c r="F1097" s="489" t="s">
        <v>3146</v>
      </c>
      <c r="G1097" s="489" t="s">
        <v>3145</v>
      </c>
      <c r="H1097" s="483">
        <v>40</v>
      </c>
      <c r="I1097" s="480"/>
      <c r="J1097" s="482"/>
      <c r="K1097" s="479">
        <v>0</v>
      </c>
      <c r="L1097" s="210">
        <v>279.65718288762787</v>
      </c>
      <c r="M1097" s="210">
        <v>423.0996045</v>
      </c>
      <c r="N1097" s="210">
        <v>41.094000000000001</v>
      </c>
      <c r="O1097" s="479">
        <v>41.094000000000001</v>
      </c>
      <c r="P1097" s="480">
        <v>423.0996045</v>
      </c>
      <c r="Q1097" s="480">
        <v>279.65718288762787</v>
      </c>
      <c r="R1097" s="479">
        <v>188.85615833999876</v>
      </c>
      <c r="S1097" s="479">
        <v>188.85615833999876</v>
      </c>
      <c r="T1097" s="479"/>
      <c r="U1097" s="179">
        <v>120.37752847359893</v>
      </c>
      <c r="V1097" s="179"/>
      <c r="W1097" s="179"/>
    </row>
    <row r="1098" spans="1:23" x14ac:dyDescent="0.25">
      <c r="A1098" s="487"/>
      <c r="B1098" s="487"/>
      <c r="C1098" s="487"/>
      <c r="D1098" s="486"/>
      <c r="E1098" s="491"/>
      <c r="F1098" s="489"/>
      <c r="G1098" s="489" t="s">
        <v>3144</v>
      </c>
      <c r="H1098" s="483"/>
      <c r="I1098" s="480"/>
      <c r="J1098" s="482"/>
      <c r="K1098" s="479">
        <v>5.5879999999999999E-2</v>
      </c>
      <c r="L1098" s="210">
        <v>279.62924288762787</v>
      </c>
      <c r="M1098" s="210">
        <v>423.0996045</v>
      </c>
      <c r="N1098" s="210">
        <v>41.094000000000001</v>
      </c>
      <c r="O1098" s="479">
        <v>41.094000000000001</v>
      </c>
      <c r="P1098" s="480">
        <v>423.0996045</v>
      </c>
      <c r="Q1098" s="480">
        <v>279.60130288762787</v>
      </c>
      <c r="R1098" s="479">
        <v>188.88409833999876</v>
      </c>
      <c r="S1098" s="479">
        <v>188.91203833999876</v>
      </c>
      <c r="T1098" s="479"/>
      <c r="U1098" s="179">
        <v>120.40546847359893</v>
      </c>
      <c r="V1098" s="179"/>
      <c r="W1098" s="179"/>
    </row>
    <row r="1099" spans="1:23" x14ac:dyDescent="0.25">
      <c r="A1099" s="487"/>
      <c r="B1099" s="487"/>
      <c r="C1099" s="487"/>
      <c r="D1099" s="486"/>
      <c r="E1099" s="491" t="s">
        <v>624</v>
      </c>
      <c r="F1099" s="489"/>
      <c r="G1099" s="489" t="s">
        <v>3143</v>
      </c>
      <c r="H1099" s="483">
        <v>40</v>
      </c>
      <c r="I1099" s="480"/>
      <c r="J1099" s="482"/>
      <c r="K1099" s="479">
        <v>7.6135999999999981E-2</v>
      </c>
      <c r="L1099" s="210">
        <v>279.56323488762786</v>
      </c>
      <c r="M1099" s="210">
        <v>423.0996045</v>
      </c>
      <c r="N1099" s="210">
        <v>41.094000000000001</v>
      </c>
      <c r="O1099" s="479">
        <v>41.094000000000001</v>
      </c>
      <c r="P1099" s="480">
        <v>423.0996045</v>
      </c>
      <c r="Q1099" s="480">
        <v>279.52516688762785</v>
      </c>
      <c r="R1099" s="479">
        <v>188.95010633999874</v>
      </c>
      <c r="S1099" s="479">
        <v>188.98817433999875</v>
      </c>
      <c r="T1099" s="479"/>
      <c r="U1099" s="179">
        <v>120.47147647359891</v>
      </c>
      <c r="V1099" s="179"/>
      <c r="W1099" s="179"/>
    </row>
    <row r="1100" spans="1:23" x14ac:dyDescent="0.25">
      <c r="A1100" s="487" t="s">
        <v>3092</v>
      </c>
      <c r="B1100" s="487" t="s">
        <v>3161</v>
      </c>
      <c r="C1100" s="487" t="s">
        <v>3152</v>
      </c>
      <c r="D1100" s="486">
        <v>1892</v>
      </c>
      <c r="E1100" s="491" t="s">
        <v>3151</v>
      </c>
      <c r="F1100" s="489" t="s">
        <v>2196</v>
      </c>
      <c r="G1100" s="489" t="s">
        <v>2195</v>
      </c>
      <c r="H1100" s="483">
        <v>40</v>
      </c>
      <c r="I1100" s="480"/>
      <c r="J1100" s="482"/>
      <c r="K1100" s="479">
        <v>0.5</v>
      </c>
      <c r="L1100" s="210">
        <v>279.27516688762785</v>
      </c>
      <c r="M1100" s="210">
        <v>423.0996045</v>
      </c>
      <c r="N1100" s="210">
        <v>41.094000000000001</v>
      </c>
      <c r="O1100" s="479">
        <v>41.094000000000001</v>
      </c>
      <c r="P1100" s="480">
        <v>423.0996045</v>
      </c>
      <c r="Q1100" s="480">
        <v>279.02516688762785</v>
      </c>
      <c r="R1100" s="479">
        <v>189.23817433999875</v>
      </c>
      <c r="S1100" s="479">
        <v>189.48817433999875</v>
      </c>
      <c r="T1100" s="479"/>
      <c r="U1100" s="179">
        <v>120.75954447359892</v>
      </c>
      <c r="V1100" s="179"/>
      <c r="W1100" s="179"/>
    </row>
    <row r="1101" spans="1:23" x14ac:dyDescent="0.25">
      <c r="A1101" s="487"/>
      <c r="B1101" s="487"/>
      <c r="C1101" s="487"/>
      <c r="D1101" s="486"/>
      <c r="E1101" s="491" t="s">
        <v>624</v>
      </c>
      <c r="F1101" s="489"/>
      <c r="G1101" s="489" t="s">
        <v>3140</v>
      </c>
      <c r="H1101" s="483">
        <v>40</v>
      </c>
      <c r="I1101" s="480"/>
      <c r="J1101" s="482"/>
      <c r="K1101" s="479">
        <v>7.6135999999999981E-2</v>
      </c>
      <c r="L1101" s="210">
        <v>278.98709888762784</v>
      </c>
      <c r="M1101" s="210">
        <v>423.0996045</v>
      </c>
      <c r="N1101" s="210">
        <v>41.094000000000001</v>
      </c>
      <c r="O1101" s="479">
        <v>41.094000000000001</v>
      </c>
      <c r="P1101" s="480">
        <v>423.0996045</v>
      </c>
      <c r="Q1101" s="480">
        <v>278.94903088762783</v>
      </c>
      <c r="R1101" s="479">
        <v>189.52624233999873</v>
      </c>
      <c r="S1101" s="479">
        <v>189.56431033999874</v>
      </c>
      <c r="T1101" s="479"/>
      <c r="U1101" s="179">
        <v>121.0476124735989</v>
      </c>
      <c r="V1101" s="179"/>
      <c r="W1101" s="179"/>
    </row>
    <row r="1102" spans="1:23" x14ac:dyDescent="0.25">
      <c r="A1102" s="487"/>
      <c r="B1102" s="487"/>
      <c r="C1102" s="487"/>
      <c r="D1102" s="486"/>
      <c r="E1102" s="491"/>
      <c r="F1102" s="489"/>
      <c r="G1102" s="489" t="s">
        <v>1973</v>
      </c>
      <c r="H1102" s="483"/>
      <c r="I1102" s="480"/>
      <c r="J1102" s="482"/>
      <c r="K1102" s="479">
        <v>9.9516999999999994E-2</v>
      </c>
      <c r="L1102" s="210">
        <v>278.89927238762783</v>
      </c>
      <c r="M1102" s="210">
        <v>423.0996045</v>
      </c>
      <c r="N1102" s="210">
        <v>41.094000000000001</v>
      </c>
      <c r="O1102" s="479">
        <v>41.094000000000001</v>
      </c>
      <c r="P1102" s="480">
        <v>423.0996045</v>
      </c>
      <c r="Q1102" s="480">
        <v>278.84951388762784</v>
      </c>
      <c r="R1102" s="479">
        <v>189.61406883999874</v>
      </c>
      <c r="S1102" s="479">
        <v>189.66382733999873</v>
      </c>
      <c r="T1102" s="479"/>
      <c r="U1102" s="179">
        <v>121.13543897359891</v>
      </c>
      <c r="V1102" s="179"/>
      <c r="W1102" s="179"/>
    </row>
    <row r="1103" spans="1:23" x14ac:dyDescent="0.25">
      <c r="A1103" s="487" t="s">
        <v>3092</v>
      </c>
      <c r="B1103" s="487" t="s">
        <v>3161</v>
      </c>
      <c r="C1103" s="487" t="s">
        <v>2194</v>
      </c>
      <c r="D1103" s="486">
        <v>1898</v>
      </c>
      <c r="E1103" s="491" t="s">
        <v>3150</v>
      </c>
      <c r="F1103" s="489"/>
      <c r="G1103" s="489" t="s">
        <v>3083</v>
      </c>
      <c r="H1103" s="483">
        <v>34</v>
      </c>
      <c r="I1103" s="480"/>
      <c r="J1103" s="482"/>
      <c r="K1103" s="479">
        <v>0.29817100000000002</v>
      </c>
      <c r="L1103" s="210">
        <v>278.70042838762782</v>
      </c>
      <c r="M1103" s="210">
        <v>423.0996045</v>
      </c>
      <c r="N1103" s="210">
        <v>41.094000000000001</v>
      </c>
      <c r="O1103" s="479">
        <v>41.094000000000001</v>
      </c>
      <c r="P1103" s="480">
        <v>423.0996045</v>
      </c>
      <c r="Q1103" s="480">
        <v>278.55134288762781</v>
      </c>
      <c r="R1103" s="479">
        <v>189.81291283999872</v>
      </c>
      <c r="S1103" s="479">
        <v>189.96199833999873</v>
      </c>
      <c r="T1103" s="479"/>
      <c r="U1103" s="179">
        <v>121.33428297359889</v>
      </c>
      <c r="V1103" s="179"/>
      <c r="W1103" s="179"/>
    </row>
    <row r="1104" spans="1:23" x14ac:dyDescent="0.25">
      <c r="A1104" s="487"/>
      <c r="B1104" s="487"/>
      <c r="C1104" s="487"/>
      <c r="D1104" s="486"/>
      <c r="E1104" s="491" t="s">
        <v>624</v>
      </c>
      <c r="F1104" s="489"/>
      <c r="G1104" s="489"/>
      <c r="H1104" s="483"/>
      <c r="I1104" s="480"/>
      <c r="J1104" s="482"/>
      <c r="K1104" s="479">
        <v>0</v>
      </c>
      <c r="L1104" s="210">
        <v>278.55134288762781</v>
      </c>
      <c r="M1104" s="210">
        <v>423.0996045</v>
      </c>
      <c r="N1104" s="210">
        <v>41.094000000000001</v>
      </c>
      <c r="O1104" s="479">
        <v>41.094000000000001</v>
      </c>
      <c r="P1104" s="480">
        <v>423.0996045</v>
      </c>
      <c r="Q1104" s="480">
        <v>278.55134288762781</v>
      </c>
      <c r="R1104" s="479">
        <v>189.96199833999873</v>
      </c>
      <c r="S1104" s="479">
        <v>189.96199833999873</v>
      </c>
      <c r="T1104" s="479"/>
      <c r="U1104" s="179">
        <v>121.4833684735989</v>
      </c>
      <c r="V1104" s="179"/>
      <c r="W1104" s="179"/>
    </row>
    <row r="1105" spans="1:23" x14ac:dyDescent="0.25">
      <c r="A1105" s="487"/>
      <c r="B1105" s="487"/>
      <c r="C1105" s="487"/>
      <c r="D1105" s="486"/>
      <c r="E1105" s="491" t="s">
        <v>624</v>
      </c>
      <c r="F1105" s="489"/>
      <c r="G1105" s="489"/>
      <c r="H1105" s="483"/>
      <c r="I1105" s="480"/>
      <c r="J1105" s="482"/>
      <c r="K1105" s="479">
        <v>0</v>
      </c>
      <c r="L1105" s="210">
        <v>278.55134288762781</v>
      </c>
      <c r="M1105" s="210">
        <v>423.0996045</v>
      </c>
      <c r="N1105" s="210">
        <v>41.094000000000001</v>
      </c>
      <c r="O1105" s="479">
        <v>41.094000000000001</v>
      </c>
      <c r="P1105" s="480">
        <v>423.0996045</v>
      </c>
      <c r="Q1105" s="480">
        <v>278.55134288762781</v>
      </c>
      <c r="R1105" s="479">
        <v>189.96199833999873</v>
      </c>
      <c r="S1105" s="479">
        <v>189.96199833999873</v>
      </c>
      <c r="T1105" s="479"/>
      <c r="U1105" s="179">
        <v>121.4833684735989</v>
      </c>
      <c r="V1105" s="179"/>
      <c r="W1105" s="179"/>
    </row>
    <row r="1106" spans="1:23" x14ac:dyDescent="0.25">
      <c r="A1106" s="487"/>
      <c r="B1106" s="487"/>
      <c r="C1106" s="487"/>
      <c r="D1106" s="486"/>
      <c r="E1106" s="491" t="s">
        <v>624</v>
      </c>
      <c r="F1106" s="489"/>
      <c r="G1106" s="489" t="s">
        <v>1973</v>
      </c>
      <c r="H1106" s="483"/>
      <c r="I1106" s="480"/>
      <c r="J1106" s="482"/>
      <c r="K1106" s="479">
        <v>9.9516999999999994E-2</v>
      </c>
      <c r="L1106" s="210">
        <v>278.50158438762782</v>
      </c>
      <c r="M1106" s="210">
        <v>423.0996045</v>
      </c>
      <c r="N1106" s="210">
        <v>41.094000000000001</v>
      </c>
      <c r="O1106" s="479">
        <v>41.094000000000001</v>
      </c>
      <c r="P1106" s="480">
        <v>423.0996045</v>
      </c>
      <c r="Q1106" s="480">
        <v>278.45182588762782</v>
      </c>
      <c r="R1106" s="479">
        <v>190.01175683999872</v>
      </c>
      <c r="S1106" s="479">
        <v>190.06151533999872</v>
      </c>
      <c r="T1106" s="479"/>
      <c r="U1106" s="179">
        <v>121.5331269735989</v>
      </c>
      <c r="V1106" s="179"/>
      <c r="W1106" s="179"/>
    </row>
    <row r="1107" spans="1:23" x14ac:dyDescent="0.25">
      <c r="A1107" s="487" t="s">
        <v>3092</v>
      </c>
      <c r="B1107" s="487" t="s">
        <v>3161</v>
      </c>
      <c r="C1107" s="487" t="s">
        <v>2192</v>
      </c>
      <c r="D1107" s="486">
        <v>1902</v>
      </c>
      <c r="E1107" s="491" t="s">
        <v>3149</v>
      </c>
      <c r="F1107" s="489"/>
      <c r="G1107" s="489" t="s">
        <v>3083</v>
      </c>
      <c r="H1107" s="483">
        <v>34</v>
      </c>
      <c r="I1107" s="480"/>
      <c r="J1107" s="482"/>
      <c r="K1107" s="479">
        <v>0.29817100000000002</v>
      </c>
      <c r="L1107" s="210">
        <v>278.30274038762781</v>
      </c>
      <c r="M1107" s="210">
        <v>423.0996045</v>
      </c>
      <c r="N1107" s="210">
        <v>41.094000000000001</v>
      </c>
      <c r="O1107" s="479">
        <v>41.094000000000001</v>
      </c>
      <c r="P1107" s="480">
        <v>423.0996045</v>
      </c>
      <c r="Q1107" s="480">
        <v>278.15365488762779</v>
      </c>
      <c r="R1107" s="479">
        <v>190.2106008399987</v>
      </c>
      <c r="S1107" s="479">
        <v>190.35968633999872</v>
      </c>
      <c r="T1107" s="479"/>
      <c r="U1107" s="179">
        <v>121.73197097359888</v>
      </c>
      <c r="V1107" s="179"/>
      <c r="W1107" s="179"/>
    </row>
    <row r="1108" spans="1:23" x14ac:dyDescent="0.25">
      <c r="A1108" s="487"/>
      <c r="B1108" s="487"/>
      <c r="C1108" s="487"/>
      <c r="D1108" s="486"/>
      <c r="E1108" s="491" t="s">
        <v>624</v>
      </c>
      <c r="F1108" s="489"/>
      <c r="G1108" s="489"/>
      <c r="H1108" s="483"/>
      <c r="I1108" s="480"/>
      <c r="J1108" s="482"/>
      <c r="K1108" s="479">
        <v>0</v>
      </c>
      <c r="L1108" s="210">
        <v>278.15365488762779</v>
      </c>
      <c r="M1108" s="210">
        <v>423.0996045</v>
      </c>
      <c r="N1108" s="210">
        <v>41.094000000000001</v>
      </c>
      <c r="O1108" s="479">
        <v>41.094000000000001</v>
      </c>
      <c r="P1108" s="480">
        <v>423.0996045</v>
      </c>
      <c r="Q1108" s="480">
        <v>278.15365488762779</v>
      </c>
      <c r="R1108" s="479">
        <v>190.35968633999872</v>
      </c>
      <c r="S1108" s="479">
        <v>190.35968633999872</v>
      </c>
      <c r="T1108" s="479"/>
      <c r="U1108" s="179">
        <v>121.88105647359889</v>
      </c>
      <c r="V1108" s="179"/>
      <c r="W1108" s="179"/>
    </row>
    <row r="1109" spans="1:23" x14ac:dyDescent="0.25">
      <c r="A1109" s="487"/>
      <c r="B1109" s="487"/>
      <c r="C1109" s="487"/>
      <c r="D1109" s="486"/>
      <c r="E1109" s="491" t="s">
        <v>624</v>
      </c>
      <c r="F1109" s="489"/>
      <c r="G1109" s="489"/>
      <c r="H1109" s="483"/>
      <c r="I1109" s="480"/>
      <c r="J1109" s="482"/>
      <c r="K1109" s="479">
        <v>0</v>
      </c>
      <c r="L1109" s="210">
        <v>278.15365488762779</v>
      </c>
      <c r="M1109" s="210">
        <v>423.0996045</v>
      </c>
      <c r="N1109" s="210">
        <v>41.094000000000001</v>
      </c>
      <c r="O1109" s="479">
        <v>41.094000000000001</v>
      </c>
      <c r="P1109" s="480">
        <v>423.0996045</v>
      </c>
      <c r="Q1109" s="480">
        <v>278.15365488762779</v>
      </c>
      <c r="R1109" s="479">
        <v>190.35968633999872</v>
      </c>
      <c r="S1109" s="479">
        <v>190.35968633999872</v>
      </c>
      <c r="T1109" s="479"/>
      <c r="U1109" s="179">
        <v>121.88105647359889</v>
      </c>
      <c r="V1109" s="179"/>
      <c r="W1109" s="179"/>
    </row>
    <row r="1110" spans="1:23" x14ac:dyDescent="0.25">
      <c r="A1110" s="487"/>
      <c r="B1110" s="487"/>
      <c r="C1110" s="487"/>
      <c r="D1110" s="486"/>
      <c r="E1110" s="491" t="s">
        <v>624</v>
      </c>
      <c r="F1110" s="489"/>
      <c r="G1110" s="489" t="s">
        <v>1973</v>
      </c>
      <c r="H1110" s="483"/>
      <c r="I1110" s="480"/>
      <c r="J1110" s="482"/>
      <c r="K1110" s="479">
        <v>9.9516999999999994E-2</v>
      </c>
      <c r="L1110" s="210">
        <v>278.1038963876278</v>
      </c>
      <c r="M1110" s="210">
        <v>423.0996045</v>
      </c>
      <c r="N1110" s="210">
        <v>41.094000000000001</v>
      </c>
      <c r="O1110" s="479">
        <v>41.094000000000001</v>
      </c>
      <c r="P1110" s="480">
        <v>423.0996045</v>
      </c>
      <c r="Q1110" s="480">
        <v>278.0541378876278</v>
      </c>
      <c r="R1110" s="479">
        <v>190.40944483999871</v>
      </c>
      <c r="S1110" s="479">
        <v>190.45920333999871</v>
      </c>
      <c r="T1110" s="479"/>
      <c r="U1110" s="179">
        <v>121.93081497359888</v>
      </c>
      <c r="V1110" s="179"/>
      <c r="W1110" s="179"/>
    </row>
    <row r="1111" spans="1:23" x14ac:dyDescent="0.25">
      <c r="A1111" s="487" t="s">
        <v>3092</v>
      </c>
      <c r="B1111" s="487" t="s">
        <v>3161</v>
      </c>
      <c r="C1111" s="487" t="s">
        <v>2190</v>
      </c>
      <c r="D1111" s="486">
        <v>1906</v>
      </c>
      <c r="E1111" s="491" t="s">
        <v>3148</v>
      </c>
      <c r="F1111" s="489"/>
      <c r="G1111" s="489" t="s">
        <v>3083</v>
      </c>
      <c r="H1111" s="483">
        <v>34</v>
      </c>
      <c r="I1111" s="480"/>
      <c r="J1111" s="482"/>
      <c r="K1111" s="479">
        <v>0.29817100000000002</v>
      </c>
      <c r="L1111" s="210">
        <v>277.90505238762779</v>
      </c>
      <c r="M1111" s="210">
        <v>423.0996045</v>
      </c>
      <c r="N1111" s="210">
        <v>41.094000000000001</v>
      </c>
      <c r="O1111" s="479">
        <v>41.094000000000001</v>
      </c>
      <c r="P1111" s="480">
        <v>423.0996045</v>
      </c>
      <c r="Q1111" s="480">
        <v>277.75596688762778</v>
      </c>
      <c r="R1111" s="479">
        <v>190.60828883999869</v>
      </c>
      <c r="S1111" s="479">
        <v>190.75737433999871</v>
      </c>
      <c r="T1111" s="479"/>
      <c r="U1111" s="179">
        <v>122.12965897359886</v>
      </c>
      <c r="V1111" s="179"/>
      <c r="W1111" s="179"/>
    </row>
    <row r="1112" spans="1:23" x14ac:dyDescent="0.25">
      <c r="A1112" s="487"/>
      <c r="B1112" s="487"/>
      <c r="C1112" s="487"/>
      <c r="D1112" s="486"/>
      <c r="E1112" s="491" t="s">
        <v>624</v>
      </c>
      <c r="F1112" s="489"/>
      <c r="G1112" s="489"/>
      <c r="H1112" s="483"/>
      <c r="I1112" s="480"/>
      <c r="J1112" s="482"/>
      <c r="K1112" s="479">
        <v>0</v>
      </c>
      <c r="L1112" s="210">
        <v>277.75596688762778</v>
      </c>
      <c r="M1112" s="210">
        <v>423.0996045</v>
      </c>
      <c r="N1112" s="210">
        <v>41.094000000000001</v>
      </c>
      <c r="O1112" s="479">
        <v>41.094000000000001</v>
      </c>
      <c r="P1112" s="480">
        <v>423.0996045</v>
      </c>
      <c r="Q1112" s="480">
        <v>277.75596688762778</v>
      </c>
      <c r="R1112" s="479">
        <v>190.75737433999871</v>
      </c>
      <c r="S1112" s="479">
        <v>190.75737433999871</v>
      </c>
      <c r="T1112" s="479"/>
      <c r="U1112" s="179">
        <v>122.27874447359888</v>
      </c>
      <c r="V1112" s="179"/>
      <c r="W1112" s="179"/>
    </row>
    <row r="1113" spans="1:23" x14ac:dyDescent="0.25">
      <c r="A1113" s="487" t="s">
        <v>3092</v>
      </c>
      <c r="B1113" s="487" t="s">
        <v>3161</v>
      </c>
      <c r="C1113" s="487" t="s">
        <v>2185</v>
      </c>
      <c r="D1113" s="486">
        <v>1908</v>
      </c>
      <c r="E1113" s="491" t="s">
        <v>3147</v>
      </c>
      <c r="F1113" s="489"/>
      <c r="G1113" s="489" t="s">
        <v>2183</v>
      </c>
      <c r="H1113" s="483"/>
      <c r="I1113" s="480"/>
      <c r="J1113" s="482"/>
      <c r="K1113" s="479">
        <v>0</v>
      </c>
      <c r="L1113" s="210">
        <v>277.75596688762778</v>
      </c>
      <c r="M1113" s="210">
        <v>423.0996045</v>
      </c>
      <c r="N1113" s="210">
        <v>41.094000000000001</v>
      </c>
      <c r="O1113" s="479">
        <v>41.094000000000001</v>
      </c>
      <c r="P1113" s="480">
        <v>423.0996045</v>
      </c>
      <c r="Q1113" s="480">
        <v>277.75596688762778</v>
      </c>
      <c r="R1113" s="479">
        <v>190.75737433999871</v>
      </c>
      <c r="S1113" s="479">
        <v>190.75737433999871</v>
      </c>
      <c r="T1113" s="479"/>
      <c r="U1113" s="179">
        <v>122.27874447359888</v>
      </c>
      <c r="V1113" s="179"/>
      <c r="W1113" s="179"/>
    </row>
    <row r="1114" spans="1:23" x14ac:dyDescent="0.25">
      <c r="A1114" s="487"/>
      <c r="B1114" s="487"/>
      <c r="C1114" s="487"/>
      <c r="D1114" s="486"/>
      <c r="E1114" s="491"/>
      <c r="F1114" s="489"/>
      <c r="G1114" s="489" t="s">
        <v>1973</v>
      </c>
      <c r="H1114" s="483"/>
      <c r="I1114" s="480"/>
      <c r="J1114" s="482"/>
      <c r="K1114" s="479">
        <v>9.650984E-2</v>
      </c>
      <c r="L1114" s="210">
        <v>277.7077119676278</v>
      </c>
      <c r="M1114" s="210">
        <v>423.0996045</v>
      </c>
      <c r="N1114" s="210">
        <v>41.094000000000001</v>
      </c>
      <c r="O1114" s="479">
        <v>41.094000000000001</v>
      </c>
      <c r="P1114" s="480">
        <v>423.0996045</v>
      </c>
      <c r="Q1114" s="480">
        <v>277.65945704762777</v>
      </c>
      <c r="R1114" s="479">
        <v>190.80562925999871</v>
      </c>
      <c r="S1114" s="479">
        <v>190.85388417999872</v>
      </c>
      <c r="T1114" s="479"/>
      <c r="U1114" s="179">
        <v>122.32699939359888</v>
      </c>
      <c r="V1114" s="179"/>
      <c r="W1114" s="179"/>
    </row>
    <row r="1115" spans="1:23" x14ac:dyDescent="0.25">
      <c r="A1115" s="487" t="s">
        <v>3092</v>
      </c>
      <c r="B1115" s="487" t="s">
        <v>3161</v>
      </c>
      <c r="C1115" s="487" t="s">
        <v>111</v>
      </c>
      <c r="D1115" s="486">
        <v>1909</v>
      </c>
      <c r="E1115" s="491" t="s">
        <v>895</v>
      </c>
      <c r="F1115" s="489" t="s">
        <v>3146</v>
      </c>
      <c r="G1115" s="489" t="s">
        <v>3145</v>
      </c>
      <c r="H1115" s="483">
        <v>40</v>
      </c>
      <c r="I1115" s="480"/>
      <c r="J1115" s="482"/>
      <c r="K1115" s="479">
        <v>0</v>
      </c>
      <c r="L1115" s="210">
        <v>277.65945704762777</v>
      </c>
      <c r="M1115" s="210">
        <v>423.0996045</v>
      </c>
      <c r="N1115" s="210">
        <v>41.094000000000001</v>
      </c>
      <c r="O1115" s="479">
        <v>41.094000000000001</v>
      </c>
      <c r="P1115" s="480">
        <v>423.0996045</v>
      </c>
      <c r="Q1115" s="480">
        <v>277.65945704762777</v>
      </c>
      <c r="R1115" s="479">
        <v>190.85388417999872</v>
      </c>
      <c r="S1115" s="479">
        <v>190.85388417999872</v>
      </c>
      <c r="T1115" s="479"/>
      <c r="U1115" s="179">
        <v>122.37525431359889</v>
      </c>
      <c r="V1115" s="179"/>
      <c r="W1115" s="179"/>
    </row>
    <row r="1116" spans="1:23" x14ac:dyDescent="0.25">
      <c r="A1116" s="487"/>
      <c r="B1116" s="487"/>
      <c r="C1116" s="487"/>
      <c r="D1116" s="486"/>
      <c r="E1116" s="491"/>
      <c r="F1116" s="489"/>
      <c r="G1116" s="489" t="s">
        <v>3144</v>
      </c>
      <c r="H1116" s="483"/>
      <c r="I1116" s="480"/>
      <c r="J1116" s="482"/>
      <c r="K1116" s="479">
        <v>5.5879999999999999E-2</v>
      </c>
      <c r="L1116" s="210">
        <v>277.63151704762777</v>
      </c>
      <c r="M1116" s="210">
        <v>423.0996045</v>
      </c>
      <c r="N1116" s="210">
        <v>41.094000000000001</v>
      </c>
      <c r="O1116" s="479">
        <v>41.094000000000001</v>
      </c>
      <c r="P1116" s="480">
        <v>423.0996045</v>
      </c>
      <c r="Q1116" s="480">
        <v>277.60357704762777</v>
      </c>
      <c r="R1116" s="479">
        <v>190.88182417999872</v>
      </c>
      <c r="S1116" s="479">
        <v>190.90976417999872</v>
      </c>
      <c r="T1116" s="479"/>
      <c r="U1116" s="179">
        <v>122.40319431359889</v>
      </c>
      <c r="V1116" s="179"/>
      <c r="W1116" s="179"/>
    </row>
    <row r="1117" spans="1:23" x14ac:dyDescent="0.25">
      <c r="A1117" s="487"/>
      <c r="B1117" s="487"/>
      <c r="C1117" s="487"/>
      <c r="D1117" s="486"/>
      <c r="E1117" s="491" t="s">
        <v>624</v>
      </c>
      <c r="F1117" s="489"/>
      <c r="G1117" s="489" t="s">
        <v>3143</v>
      </c>
      <c r="H1117" s="483"/>
      <c r="I1117" s="480"/>
      <c r="J1117" s="482"/>
      <c r="K1117" s="479">
        <v>7.6135999999999981E-2</v>
      </c>
      <c r="L1117" s="210">
        <v>277.56550904762776</v>
      </c>
      <c r="M1117" s="210">
        <v>423.0996045</v>
      </c>
      <c r="N1117" s="210">
        <v>41.094000000000001</v>
      </c>
      <c r="O1117" s="479">
        <v>41.094000000000001</v>
      </c>
      <c r="P1117" s="480">
        <v>423.0996045</v>
      </c>
      <c r="Q1117" s="480">
        <v>277.52744104762775</v>
      </c>
      <c r="R1117" s="479">
        <v>190.9478321799987</v>
      </c>
      <c r="S1117" s="479">
        <v>190.98590017999871</v>
      </c>
      <c r="T1117" s="479"/>
      <c r="U1117" s="179">
        <v>122.46920231359887</v>
      </c>
      <c r="V1117" s="179"/>
      <c r="W1117" s="179"/>
    </row>
    <row r="1118" spans="1:23" x14ac:dyDescent="0.25">
      <c r="A1118" s="487" t="s">
        <v>3092</v>
      </c>
      <c r="B1118" s="487" t="s">
        <v>3161</v>
      </c>
      <c r="C1118" s="487" t="s">
        <v>3142</v>
      </c>
      <c r="D1118" s="486">
        <v>1912</v>
      </c>
      <c r="E1118" s="491" t="s">
        <v>3141</v>
      </c>
      <c r="F1118" s="489" t="s">
        <v>2196</v>
      </c>
      <c r="G1118" s="489" t="s">
        <v>2195</v>
      </c>
      <c r="H1118" s="483">
        <v>40</v>
      </c>
      <c r="I1118" s="480"/>
      <c r="J1118" s="482"/>
      <c r="K1118" s="479">
        <v>0.5</v>
      </c>
      <c r="L1118" s="210">
        <v>277.27744104762775</v>
      </c>
      <c r="M1118" s="210">
        <v>423.0996045</v>
      </c>
      <c r="N1118" s="210">
        <v>41.094000000000001</v>
      </c>
      <c r="O1118" s="479">
        <v>41.094000000000001</v>
      </c>
      <c r="P1118" s="480">
        <v>423.0996045</v>
      </c>
      <c r="Q1118" s="480">
        <v>277.02744104762775</v>
      </c>
      <c r="R1118" s="479">
        <v>191.23590017999871</v>
      </c>
      <c r="S1118" s="479">
        <v>191.48590017999871</v>
      </c>
      <c r="T1118" s="479"/>
      <c r="U1118" s="179">
        <v>122.75727031359888</v>
      </c>
      <c r="V1118" s="179"/>
      <c r="W1118" s="179"/>
    </row>
    <row r="1119" spans="1:23" x14ac:dyDescent="0.25">
      <c r="A1119" s="487"/>
      <c r="B1119" s="487"/>
      <c r="C1119" s="487"/>
      <c r="D1119" s="486"/>
      <c r="E1119" s="491" t="s">
        <v>624</v>
      </c>
      <c r="F1119" s="489"/>
      <c r="G1119" s="489" t="s">
        <v>3140</v>
      </c>
      <c r="H1119" s="483"/>
      <c r="I1119" s="480"/>
      <c r="J1119" s="482"/>
      <c r="K1119" s="479">
        <v>7.6135999999999981E-2</v>
      </c>
      <c r="L1119" s="210">
        <v>276.98937304762774</v>
      </c>
      <c r="M1119" s="210">
        <v>423.0996045</v>
      </c>
      <c r="N1119" s="210">
        <v>41.094000000000001</v>
      </c>
      <c r="O1119" s="479">
        <v>41.094000000000001</v>
      </c>
      <c r="P1119" s="480">
        <v>423.0996045</v>
      </c>
      <c r="Q1119" s="480">
        <v>276.95130504762773</v>
      </c>
      <c r="R1119" s="479">
        <v>191.52396817999869</v>
      </c>
      <c r="S1119" s="479">
        <v>191.5620361799987</v>
      </c>
      <c r="T1119" s="479"/>
      <c r="U1119" s="179">
        <v>123.04533831359886</v>
      </c>
      <c r="V1119" s="179"/>
      <c r="W1119" s="179"/>
    </row>
    <row r="1120" spans="1:23" x14ac:dyDescent="0.25">
      <c r="A1120" s="487"/>
      <c r="B1120" s="487"/>
      <c r="C1120" s="487"/>
      <c r="D1120" s="486"/>
      <c r="E1120" s="491"/>
      <c r="F1120" s="489"/>
      <c r="G1120" s="489" t="s">
        <v>1973</v>
      </c>
      <c r="H1120" s="483"/>
      <c r="I1120" s="480"/>
      <c r="J1120" s="482"/>
      <c r="K1120" s="479">
        <v>9.9516999999999994E-2</v>
      </c>
      <c r="L1120" s="210">
        <v>276.90154654762773</v>
      </c>
      <c r="M1120" s="210">
        <v>423.0996045</v>
      </c>
      <c r="N1120" s="210">
        <v>41.094000000000001</v>
      </c>
      <c r="O1120" s="479">
        <v>41.094000000000001</v>
      </c>
      <c r="P1120" s="480">
        <v>423.0996045</v>
      </c>
      <c r="Q1120" s="480">
        <v>276.85178804762774</v>
      </c>
      <c r="R1120" s="479">
        <v>191.6117946799987</v>
      </c>
      <c r="S1120" s="479">
        <v>191.66155317999869</v>
      </c>
      <c r="T1120" s="479"/>
      <c r="U1120" s="179">
        <v>123.13316481359887</v>
      </c>
      <c r="V1120" s="179"/>
      <c r="W1120" s="179"/>
    </row>
    <row r="1121" spans="1:41" x14ac:dyDescent="0.25">
      <c r="A1121" s="487" t="s">
        <v>3092</v>
      </c>
      <c r="B1121" s="487" t="s">
        <v>3161</v>
      </c>
      <c r="C1121" s="487" t="s">
        <v>2188</v>
      </c>
      <c r="D1121" s="486">
        <v>1918</v>
      </c>
      <c r="E1121" s="491" t="s">
        <v>3139</v>
      </c>
      <c r="F1121" s="489"/>
      <c r="G1121" s="489" t="s">
        <v>3083</v>
      </c>
      <c r="H1121" s="483">
        <v>34</v>
      </c>
      <c r="I1121" s="480"/>
      <c r="J1121" s="482"/>
      <c r="K1121" s="479">
        <v>0.29817100000000002</v>
      </c>
      <c r="L1121" s="210">
        <v>276.70270254762772</v>
      </c>
      <c r="M1121" s="210">
        <v>423.0996045</v>
      </c>
      <c r="N1121" s="210">
        <v>41.094000000000001</v>
      </c>
      <c r="O1121" s="479">
        <v>41.094000000000001</v>
      </c>
      <c r="P1121" s="480">
        <v>423.0996045</v>
      </c>
      <c r="Q1121" s="480">
        <v>276.55361704762771</v>
      </c>
      <c r="R1121" s="479">
        <v>191.81063867999868</v>
      </c>
      <c r="S1121" s="479">
        <v>191.95972417999869</v>
      </c>
      <c r="T1121" s="479"/>
      <c r="U1121" s="179">
        <v>123.33200881359885</v>
      </c>
      <c r="V1121" s="179"/>
      <c r="W1121" s="179"/>
    </row>
    <row r="1122" spans="1:41" x14ac:dyDescent="0.25">
      <c r="A1122" s="487"/>
      <c r="B1122" s="487"/>
      <c r="C1122" s="487"/>
      <c r="D1122" s="486"/>
      <c r="E1122" s="491" t="s">
        <v>624</v>
      </c>
      <c r="F1122" s="489"/>
      <c r="G1122" s="489"/>
      <c r="H1122" s="483"/>
      <c r="I1122" s="480"/>
      <c r="J1122" s="482"/>
      <c r="K1122" s="479">
        <v>0</v>
      </c>
      <c r="L1122" s="210">
        <v>276.55361704762771</v>
      </c>
      <c r="M1122" s="210">
        <v>423.0996045</v>
      </c>
      <c r="N1122" s="210">
        <v>41.094000000000001</v>
      </c>
      <c r="O1122" s="479">
        <v>41.094000000000001</v>
      </c>
      <c r="P1122" s="480">
        <v>423.0996045</v>
      </c>
      <c r="Q1122" s="480">
        <v>276.55361704762771</v>
      </c>
      <c r="R1122" s="479">
        <v>191.95972417999869</v>
      </c>
      <c r="S1122" s="479">
        <v>191.95972417999869</v>
      </c>
      <c r="T1122" s="479"/>
      <c r="U1122" s="179">
        <v>123.48109431359886</v>
      </c>
      <c r="V1122" s="179"/>
      <c r="W1122" s="179"/>
    </row>
    <row r="1123" spans="1:41" x14ac:dyDescent="0.25">
      <c r="A1123" s="487"/>
      <c r="B1123" s="487"/>
      <c r="C1123" s="487"/>
      <c r="D1123" s="486"/>
      <c r="E1123" s="491" t="s">
        <v>624</v>
      </c>
      <c r="F1123" s="489"/>
      <c r="G1123" s="489"/>
      <c r="H1123" s="483"/>
      <c r="I1123" s="480"/>
      <c r="J1123" s="482"/>
      <c r="K1123" s="479">
        <v>0</v>
      </c>
      <c r="L1123" s="210">
        <v>276.55361704762771</v>
      </c>
      <c r="M1123" s="210">
        <v>423.0996045</v>
      </c>
      <c r="N1123" s="210">
        <v>41.094000000000001</v>
      </c>
      <c r="O1123" s="479">
        <v>41.094000000000001</v>
      </c>
      <c r="P1123" s="480">
        <v>423.0996045</v>
      </c>
      <c r="Q1123" s="480">
        <v>276.55361704762771</v>
      </c>
      <c r="R1123" s="479">
        <v>191.95972417999869</v>
      </c>
      <c r="S1123" s="479">
        <v>191.95972417999869</v>
      </c>
      <c r="T1123" s="479"/>
      <c r="U1123" s="179">
        <v>123.48109431359886</v>
      </c>
      <c r="V1123" s="179"/>
      <c r="W1123" s="179"/>
    </row>
    <row r="1124" spans="1:41" x14ac:dyDescent="0.2">
      <c r="A1124" s="487"/>
      <c r="B1124" s="487"/>
      <c r="C1124" s="487"/>
      <c r="D1124" s="486"/>
      <c r="E1124" s="490" t="s">
        <v>624</v>
      </c>
      <c r="F1124" s="489"/>
      <c r="G1124" s="489" t="s">
        <v>2209</v>
      </c>
      <c r="H1124" s="483"/>
      <c r="I1124" s="488"/>
      <c r="J1124" s="482"/>
      <c r="K1124" s="481">
        <v>0.19082200000000005</v>
      </c>
      <c r="L1124" s="210">
        <v>276.4582060476277</v>
      </c>
      <c r="M1124" s="210">
        <v>423.0996045</v>
      </c>
      <c r="N1124" s="210">
        <v>41.094000000000001</v>
      </c>
      <c r="O1124" s="479">
        <v>41.094000000000001</v>
      </c>
      <c r="P1124" s="480">
        <v>423.0996045</v>
      </c>
      <c r="Q1124" s="480">
        <v>276.36279504762769</v>
      </c>
      <c r="R1124" s="479">
        <v>192.05513517999867</v>
      </c>
      <c r="S1124" s="479">
        <v>192.15054617999868</v>
      </c>
      <c r="T1124" s="488"/>
      <c r="U1124" s="179">
        <v>123.57650531359884</v>
      </c>
      <c r="V1124" s="179"/>
      <c r="W1124" s="179"/>
    </row>
    <row r="1125" spans="1:41" x14ac:dyDescent="0.2">
      <c r="A1125" s="487" t="s">
        <v>3092</v>
      </c>
      <c r="B1125" s="487" t="s">
        <v>3161</v>
      </c>
      <c r="C1125" s="487" t="s">
        <v>1992</v>
      </c>
      <c r="D1125" s="486">
        <v>1922</v>
      </c>
      <c r="E1125" s="479" t="s">
        <v>3138</v>
      </c>
      <c r="F1125" s="485"/>
      <c r="G1125" s="484" t="s">
        <v>1989</v>
      </c>
      <c r="H1125" s="483">
        <v>40</v>
      </c>
      <c r="I1125" s="480"/>
      <c r="J1125" s="482"/>
      <c r="K1125" s="481">
        <v>5.7403999999999997E-2</v>
      </c>
      <c r="L1125" s="210">
        <v>276.33409304762768</v>
      </c>
      <c r="M1125" s="210">
        <v>423.0996045</v>
      </c>
      <c r="N1125" s="210">
        <v>41.094000000000001</v>
      </c>
      <c r="O1125" s="479">
        <v>41.094000000000001</v>
      </c>
      <c r="P1125" s="480">
        <v>423.0996045</v>
      </c>
      <c r="Q1125" s="480">
        <v>276.30539104762767</v>
      </c>
      <c r="R1125" s="479">
        <v>192.17924817999867</v>
      </c>
      <c r="S1125" s="479">
        <v>192.20795017999868</v>
      </c>
      <c r="T1125" s="479"/>
      <c r="U1125" s="179">
        <v>123.70061831359884</v>
      </c>
      <c r="V1125" s="179"/>
      <c r="W1125" s="179"/>
    </row>
    <row r="1126" spans="1:41" x14ac:dyDescent="0.25">
      <c r="A1126" s="241"/>
      <c r="B1126" s="241"/>
      <c r="C1126" s="241"/>
      <c r="D1126" s="246"/>
      <c r="E1126" s="241" t="s">
        <v>624</v>
      </c>
      <c r="F1126" s="247"/>
      <c r="G1126" s="247" t="s">
        <v>1973</v>
      </c>
      <c r="H1126" s="476">
        <v>40</v>
      </c>
      <c r="I1126" s="249"/>
      <c r="J1126" s="475"/>
      <c r="K1126" s="249">
        <v>0.103502</v>
      </c>
      <c r="L1126" s="210">
        <v>276.25364004762764</v>
      </c>
      <c r="M1126" s="210">
        <v>423.0996045</v>
      </c>
      <c r="N1126" s="210">
        <v>41.094000000000001</v>
      </c>
      <c r="O1126" s="249">
        <v>41.094000000000001</v>
      </c>
      <c r="P1126" s="249">
        <v>423.0996045</v>
      </c>
      <c r="Q1126" s="249">
        <v>276.20188904762767</v>
      </c>
      <c r="R1126" s="249">
        <v>192.25970117999867</v>
      </c>
      <c r="S1126" s="249">
        <v>192.31145217999867</v>
      </c>
      <c r="T1126" s="249"/>
      <c r="U1126" s="179">
        <v>123.78107131359884</v>
      </c>
      <c r="V1126" s="179"/>
      <c r="W1126" s="179"/>
    </row>
    <row r="1127" spans="1:41" x14ac:dyDescent="0.25">
      <c r="A1127" s="241" t="s">
        <v>3092</v>
      </c>
      <c r="B1127" s="241" t="s">
        <v>3137</v>
      </c>
      <c r="C1127" s="241" t="s">
        <v>111</v>
      </c>
      <c r="D1127" s="246">
        <v>1923</v>
      </c>
      <c r="E1127" s="243" t="s">
        <v>896</v>
      </c>
      <c r="F1127" s="247" t="s">
        <v>2180</v>
      </c>
      <c r="G1127" s="247" t="s">
        <v>1962</v>
      </c>
      <c r="H1127" s="476"/>
      <c r="I1127" s="209"/>
      <c r="J1127" s="475"/>
      <c r="K1127" s="249">
        <v>0</v>
      </c>
      <c r="L1127" s="210">
        <v>276.20188904762767</v>
      </c>
      <c r="M1127" s="210">
        <v>423.0996045</v>
      </c>
      <c r="N1127" s="210">
        <v>41.094000000000001</v>
      </c>
      <c r="O1127" s="249">
        <v>41.094000000000001</v>
      </c>
      <c r="P1127" s="249">
        <v>423.0996045</v>
      </c>
      <c r="Q1127" s="249">
        <v>276.20188904762767</v>
      </c>
      <c r="R1127" s="249">
        <v>192.31145217999867</v>
      </c>
      <c r="S1127" s="249">
        <v>192.31145217999867</v>
      </c>
      <c r="T1127" s="249"/>
      <c r="U1127" s="179">
        <v>123.83282231359884</v>
      </c>
      <c r="V1127" s="179"/>
      <c r="W1127" s="179"/>
    </row>
    <row r="1128" spans="1:41" x14ac:dyDescent="0.25">
      <c r="A1128" s="241"/>
      <c r="B1128" s="241"/>
      <c r="C1128" s="241"/>
      <c r="D1128" s="246"/>
      <c r="E1128" s="478" t="s">
        <v>624</v>
      </c>
      <c r="F1128" s="247"/>
      <c r="G1128" s="247" t="s">
        <v>1980</v>
      </c>
      <c r="H1128" s="477"/>
      <c r="I1128" s="248"/>
      <c r="J1128" s="475"/>
      <c r="K1128" s="249">
        <v>0.14528199999999999</v>
      </c>
      <c r="L1128" s="210">
        <v>276.1292480476277</v>
      </c>
      <c r="M1128" s="210">
        <v>423.0996045</v>
      </c>
      <c r="N1128" s="210">
        <v>41.094000000000001</v>
      </c>
      <c r="O1128" s="249">
        <v>41.094000000000001</v>
      </c>
      <c r="P1128" s="249">
        <v>423.0996045</v>
      </c>
      <c r="Q1128" s="249">
        <v>276.05660704762766</v>
      </c>
      <c r="R1128" s="249">
        <v>192.38409317999867</v>
      </c>
      <c r="S1128" s="249">
        <v>192.45673417999868</v>
      </c>
      <c r="T1128" s="249"/>
      <c r="U1128" s="179">
        <v>123.90546331359884</v>
      </c>
      <c r="V1128" s="179"/>
      <c r="W1128" s="179"/>
    </row>
    <row r="1129" spans="1:41" x14ac:dyDescent="0.25">
      <c r="A1129" s="241" t="s">
        <v>3092</v>
      </c>
      <c r="B1129" s="241" t="s">
        <v>3137</v>
      </c>
      <c r="C1129" s="241" t="s">
        <v>3136</v>
      </c>
      <c r="D1129" s="246">
        <v>1925</v>
      </c>
      <c r="E1129" s="243" t="s">
        <v>3135</v>
      </c>
      <c r="F1129" s="247" t="s">
        <v>3134</v>
      </c>
      <c r="G1129" s="247" t="s">
        <v>3133</v>
      </c>
      <c r="H1129" s="476">
        <v>33</v>
      </c>
      <c r="I1129" s="209"/>
      <c r="J1129" s="475"/>
      <c r="K1129" s="249">
        <v>0</v>
      </c>
      <c r="L1129" s="210">
        <v>276.05660704762766</v>
      </c>
      <c r="M1129" s="210">
        <v>423.0996045</v>
      </c>
      <c r="N1129" s="210">
        <v>41.094000000000001</v>
      </c>
      <c r="O1129" s="249">
        <v>41.094000000000001</v>
      </c>
      <c r="P1129" s="249">
        <v>423.0996045</v>
      </c>
      <c r="Q1129" s="249">
        <v>276.05660704762766</v>
      </c>
      <c r="R1129" s="249">
        <v>192.45673417999868</v>
      </c>
      <c r="S1129" s="249">
        <v>192.45673417999868</v>
      </c>
      <c r="T1129" s="249"/>
      <c r="U1129" s="179">
        <v>123.97810431359885</v>
      </c>
      <c r="V1129" s="179"/>
      <c r="W1129" s="179"/>
    </row>
    <row r="1130" spans="1:41" x14ac:dyDescent="0.25">
      <c r="A1130" s="241"/>
      <c r="B1130" s="241"/>
      <c r="C1130" s="241"/>
      <c r="D1130" s="246"/>
      <c r="E1130" s="478" t="s">
        <v>624</v>
      </c>
      <c r="F1130" s="247"/>
      <c r="G1130" s="247" t="s">
        <v>1980</v>
      </c>
      <c r="H1130" s="477"/>
      <c r="I1130" s="248"/>
      <c r="J1130" s="475"/>
      <c r="K1130" s="249">
        <v>0</v>
      </c>
      <c r="L1130" s="210">
        <v>276.05660704762766</v>
      </c>
      <c r="M1130" s="210">
        <v>423.0996045</v>
      </c>
      <c r="N1130" s="210">
        <v>41.094000000000001</v>
      </c>
      <c r="O1130" s="249">
        <v>41.094000000000001</v>
      </c>
      <c r="P1130" s="249">
        <v>423.0996045</v>
      </c>
      <c r="Q1130" s="249">
        <v>276.05660704762766</v>
      </c>
      <c r="R1130" s="249">
        <v>192.45673417999868</v>
      </c>
      <c r="S1130" s="249">
        <v>192.45673417999868</v>
      </c>
      <c r="T1130" s="249"/>
      <c r="U1130" s="179">
        <v>123.97810431359885</v>
      </c>
      <c r="V1130" s="179"/>
      <c r="W1130" s="179"/>
    </row>
    <row r="1131" spans="1:41" x14ac:dyDescent="0.25">
      <c r="A1131" s="241" t="s">
        <v>3092</v>
      </c>
      <c r="B1131" s="241" t="s">
        <v>3137</v>
      </c>
      <c r="C1131" s="241" t="s">
        <v>2001</v>
      </c>
      <c r="D1131" s="246">
        <v>1925</v>
      </c>
      <c r="E1131" s="243" t="s">
        <v>3132</v>
      </c>
      <c r="F1131" s="247" t="s">
        <v>1999</v>
      </c>
      <c r="G1131" s="247" t="s">
        <v>1998</v>
      </c>
      <c r="H1131" s="476"/>
      <c r="I1131" s="209"/>
      <c r="J1131" s="475"/>
      <c r="K1131" s="249">
        <v>0</v>
      </c>
      <c r="L1131" s="210">
        <v>276.05660704762766</v>
      </c>
      <c r="M1131" s="210">
        <v>423.0996045</v>
      </c>
      <c r="N1131" s="210">
        <v>41.094000000000001</v>
      </c>
      <c r="O1131" s="249">
        <v>41.094000000000001</v>
      </c>
      <c r="P1131" s="249">
        <v>423.0996045</v>
      </c>
      <c r="Q1131" s="249">
        <v>276.05660704762766</v>
      </c>
      <c r="R1131" s="249">
        <v>192.45673417999868</v>
      </c>
      <c r="S1131" s="249">
        <v>192.45673417999868</v>
      </c>
      <c r="T1131" s="249"/>
      <c r="U1131" s="179">
        <v>123.97810431359885</v>
      </c>
      <c r="V1131" s="179"/>
      <c r="W1131" s="179"/>
    </row>
    <row r="1132" spans="1:41" x14ac:dyDescent="0.25">
      <c r="A1132" s="241"/>
      <c r="B1132" s="241"/>
      <c r="C1132" s="241"/>
      <c r="D1132" s="246"/>
      <c r="E1132" s="243" t="s">
        <v>624</v>
      </c>
      <c r="F1132" s="247"/>
      <c r="G1132" s="247" t="s">
        <v>1973</v>
      </c>
      <c r="H1132" s="476">
        <v>40</v>
      </c>
      <c r="I1132" s="209"/>
      <c r="J1132" s="475"/>
      <c r="K1132" s="249">
        <v>0.13121600000000003</v>
      </c>
      <c r="L1132" s="210">
        <v>275.99099904762767</v>
      </c>
      <c r="M1132" s="210">
        <v>423.0996045</v>
      </c>
      <c r="N1132" s="210">
        <v>41.094000000000001</v>
      </c>
      <c r="O1132" s="249">
        <v>41.094000000000001</v>
      </c>
      <c r="P1132" s="249">
        <v>423.0996045</v>
      </c>
      <c r="Q1132" s="249">
        <v>275.92539104762767</v>
      </c>
      <c r="R1132" s="249">
        <v>192.52234217999867</v>
      </c>
      <c r="S1132" s="249">
        <v>192.58795017999867</v>
      </c>
      <c r="T1132" s="249"/>
      <c r="U1132" s="179">
        <v>124.04371231359885</v>
      </c>
      <c r="V1132" s="179"/>
      <c r="W1132" s="179"/>
      <c r="AO1132" s="259"/>
    </row>
    <row r="1133" spans="1:41" s="259" customFormat="1" x14ac:dyDescent="0.25">
      <c r="A1133" s="260" t="s">
        <v>3131</v>
      </c>
      <c r="D1133" s="281"/>
      <c r="E1133" s="232"/>
      <c r="F1133" s="233"/>
      <c r="G1133" s="233"/>
      <c r="H1133" s="280"/>
      <c r="I1133" s="234"/>
      <c r="J1133" s="279"/>
      <c r="K1133" s="210">
        <v>-9.5999999999999991E-7</v>
      </c>
      <c r="L1133" s="210">
        <v>275.92539152762765</v>
      </c>
      <c r="M1133" s="210">
        <v>423.0996045</v>
      </c>
      <c r="N1133" s="210">
        <v>41.094000000000001</v>
      </c>
      <c r="O1133" s="210">
        <v>41.094000000000001</v>
      </c>
      <c r="P1133" s="210">
        <v>423.0996045</v>
      </c>
      <c r="Q1133" s="210">
        <v>275.92539200762769</v>
      </c>
      <c r="R1133" s="210">
        <v>192.58794969999869</v>
      </c>
      <c r="S1133" s="210">
        <v>192.58794921999868</v>
      </c>
      <c r="T1133" s="415" t="s">
        <v>2833</v>
      </c>
      <c r="U1133" s="179">
        <v>124.10931983359886</v>
      </c>
      <c r="V1133" s="210"/>
      <c r="W1133" s="210"/>
      <c r="AB1133" s="260"/>
      <c r="AO1133" s="177"/>
    </row>
    <row r="1134" spans="1:41" x14ac:dyDescent="0.25">
      <c r="A1134" s="406"/>
      <c r="B1134" s="406"/>
      <c r="C1134" s="406"/>
      <c r="D1134" s="405"/>
      <c r="E1134" s="406" t="s">
        <v>624</v>
      </c>
      <c r="F1134" s="404"/>
      <c r="G1134" s="404"/>
      <c r="H1134" s="403"/>
      <c r="I1134" s="396"/>
      <c r="J1134" s="392"/>
      <c r="K1134" s="396">
        <v>1.05</v>
      </c>
      <c r="L1134" s="210">
        <v>275.40039200762772</v>
      </c>
      <c r="M1134" s="210">
        <v>423.0996045</v>
      </c>
      <c r="N1134" s="210">
        <v>41.094000000000001</v>
      </c>
      <c r="O1134" s="411">
        <v>41.094000000000001</v>
      </c>
      <c r="P1134" s="411">
        <v>423.0996045</v>
      </c>
      <c r="Q1134" s="411">
        <v>274.87539200762768</v>
      </c>
      <c r="R1134" s="411">
        <v>193.11294921999868</v>
      </c>
      <c r="S1134" s="411">
        <v>193.63794921999869</v>
      </c>
      <c r="T1134" s="411"/>
      <c r="U1134" s="179">
        <v>124.63431935359885</v>
      </c>
      <c r="V1134" s="179"/>
      <c r="W1134" s="179"/>
    </row>
    <row r="1135" spans="1:41" x14ac:dyDescent="0.25">
      <c r="A1135" s="406" t="s">
        <v>3092</v>
      </c>
      <c r="B1135" s="406" t="s">
        <v>2047</v>
      </c>
      <c r="C1135" s="406" t="s">
        <v>1972</v>
      </c>
      <c r="D1135" s="405">
        <v>1937</v>
      </c>
      <c r="E1135" s="406" t="s">
        <v>3130</v>
      </c>
      <c r="F1135" s="404" t="s">
        <v>1995</v>
      </c>
      <c r="G1135" s="404" t="s">
        <v>1969</v>
      </c>
      <c r="H1135" s="403">
        <v>50</v>
      </c>
      <c r="I1135" s="396"/>
      <c r="J1135" s="392"/>
      <c r="K1135" s="396">
        <v>0.2</v>
      </c>
      <c r="L1135" s="210">
        <v>274.77539200762772</v>
      </c>
      <c r="M1135" s="210">
        <v>423.0996045</v>
      </c>
      <c r="N1135" s="210">
        <v>41.094000000000001</v>
      </c>
      <c r="O1135" s="396">
        <v>41.094000000000001</v>
      </c>
      <c r="P1135" s="396">
        <v>423.0996045</v>
      </c>
      <c r="Q1135" s="396">
        <v>274.67539200762769</v>
      </c>
      <c r="R1135" s="396">
        <v>193.73794921999868</v>
      </c>
      <c r="S1135" s="396">
        <v>193.83794921999868</v>
      </c>
      <c r="T1135" s="396"/>
      <c r="U1135" s="179">
        <v>125.25931935359885</v>
      </c>
      <c r="V1135" s="179"/>
      <c r="W1135" s="179"/>
    </row>
    <row r="1136" spans="1:41" x14ac:dyDescent="0.25">
      <c r="A1136" s="406"/>
      <c r="B1136" s="406"/>
      <c r="C1136" s="406"/>
      <c r="D1136" s="471"/>
      <c r="E1136" s="406" t="s">
        <v>624</v>
      </c>
      <c r="F1136" s="404"/>
      <c r="G1136" s="404"/>
      <c r="H1136" s="403"/>
      <c r="I1136" s="396"/>
      <c r="J1136" s="392"/>
      <c r="K1136" s="396">
        <v>0.25</v>
      </c>
      <c r="L1136" s="210">
        <v>274.55039200762769</v>
      </c>
      <c r="M1136" s="210">
        <v>423.0996045</v>
      </c>
      <c r="N1136" s="210">
        <v>41.094000000000001</v>
      </c>
      <c r="O1136" s="396">
        <v>41.094000000000001</v>
      </c>
      <c r="P1136" s="396">
        <v>423.0996045</v>
      </c>
      <c r="Q1136" s="396">
        <v>274.42539200762769</v>
      </c>
      <c r="R1136" s="396">
        <v>193.96294921999868</v>
      </c>
      <c r="S1136" s="396">
        <v>194.08794921999868</v>
      </c>
      <c r="T1136" s="402"/>
      <c r="U1136" s="179">
        <v>125.48431935359885</v>
      </c>
      <c r="V1136" s="179"/>
      <c r="W1136" s="179"/>
    </row>
    <row r="1137" spans="1:23" x14ac:dyDescent="0.25">
      <c r="A1137" s="406" t="s">
        <v>3092</v>
      </c>
      <c r="B1137" s="406" t="s">
        <v>2047</v>
      </c>
      <c r="C1137" s="406" t="s">
        <v>1958</v>
      </c>
      <c r="D1137" s="405">
        <v>1942</v>
      </c>
      <c r="E1137" s="406" t="s">
        <v>3129</v>
      </c>
      <c r="F1137" s="404" t="s">
        <v>1993</v>
      </c>
      <c r="G1137" s="404" t="s">
        <v>1955</v>
      </c>
      <c r="H1137" s="403">
        <v>50</v>
      </c>
      <c r="I1137" s="396"/>
      <c r="J1137" s="392"/>
      <c r="K1137" s="396">
        <v>0.25</v>
      </c>
      <c r="L1137" s="210">
        <v>274.30039200762769</v>
      </c>
      <c r="M1137" s="210">
        <v>423.0996045</v>
      </c>
      <c r="N1137" s="210">
        <v>41.094000000000001</v>
      </c>
      <c r="O1137" s="396">
        <v>41.094000000000001</v>
      </c>
      <c r="P1137" s="396">
        <v>423.0996045</v>
      </c>
      <c r="Q1137" s="396">
        <v>274.17539200762769</v>
      </c>
      <c r="R1137" s="396">
        <v>194.21294921999868</v>
      </c>
      <c r="S1137" s="396">
        <v>194.33794921999868</v>
      </c>
      <c r="T1137" s="402"/>
      <c r="U1137" s="179">
        <v>125.73431935359885</v>
      </c>
      <c r="V1137" s="179"/>
      <c r="W1137" s="179"/>
    </row>
    <row r="1138" spans="1:23" x14ac:dyDescent="0.25">
      <c r="A1138" s="406"/>
      <c r="B1138" s="406"/>
      <c r="C1138" s="406"/>
      <c r="D1138" s="405"/>
      <c r="E1138" s="406"/>
      <c r="F1138" s="404"/>
      <c r="G1138" s="404"/>
      <c r="H1138" s="403"/>
      <c r="I1138" s="396"/>
      <c r="J1138" s="392"/>
      <c r="K1138" s="245">
        <v>0.29594599999999999</v>
      </c>
      <c r="L1138" s="210">
        <v>274.02741900762771</v>
      </c>
      <c r="M1138" s="210">
        <v>423.0996045</v>
      </c>
      <c r="N1138" s="210">
        <v>41.094000000000001</v>
      </c>
      <c r="O1138" s="396">
        <v>41.094000000000001</v>
      </c>
      <c r="P1138" s="396">
        <v>423.0996045</v>
      </c>
      <c r="Q1138" s="396">
        <v>273.87944600762768</v>
      </c>
      <c r="R1138" s="396">
        <v>194.48592221999866</v>
      </c>
      <c r="S1138" s="396">
        <v>194.63389521999866</v>
      </c>
      <c r="T1138" s="402"/>
      <c r="U1138" s="179">
        <v>126.00729235359883</v>
      </c>
      <c r="V1138" s="179"/>
      <c r="W1138" s="179"/>
    </row>
    <row r="1139" spans="1:23" x14ac:dyDescent="0.25">
      <c r="A1139" s="406" t="s">
        <v>3092</v>
      </c>
      <c r="B1139" s="406" t="s">
        <v>2047</v>
      </c>
      <c r="C1139" s="406" t="s">
        <v>1992</v>
      </c>
      <c r="D1139" s="405">
        <v>1947</v>
      </c>
      <c r="E1139" s="406" t="s">
        <v>3128</v>
      </c>
      <c r="F1139" s="404" t="s">
        <v>1990</v>
      </c>
      <c r="G1139" s="404" t="s">
        <v>1989</v>
      </c>
      <c r="H1139" s="403">
        <v>63</v>
      </c>
      <c r="I1139" s="396">
        <v>1.9923722902603913E-6</v>
      </c>
      <c r="J1139" s="450">
        <v>273.841948</v>
      </c>
      <c r="K1139" s="245">
        <v>7.4999999999999997E-2</v>
      </c>
      <c r="L1139" s="210">
        <v>273.84194600762771</v>
      </c>
      <c r="M1139" s="210">
        <v>423.0996045</v>
      </c>
      <c r="N1139" s="210">
        <v>41.094000000000001</v>
      </c>
      <c r="O1139" s="396">
        <v>41.094000000000001</v>
      </c>
      <c r="P1139" s="396">
        <v>423.0996045</v>
      </c>
      <c r="Q1139" s="396">
        <v>273.80444600762769</v>
      </c>
      <c r="R1139" s="396">
        <v>194.67139521999866</v>
      </c>
      <c r="S1139" s="396">
        <v>194.70889521999865</v>
      </c>
      <c r="T1139" s="402"/>
      <c r="U1139" s="179">
        <v>126.19276535359883</v>
      </c>
      <c r="V1139" s="179"/>
      <c r="W1139" s="179"/>
    </row>
    <row r="1140" spans="1:23" x14ac:dyDescent="0.25">
      <c r="A1140" s="406"/>
      <c r="B1140" s="406"/>
      <c r="C1140" s="406"/>
      <c r="D1140" s="405"/>
      <c r="E1140" s="406" t="s">
        <v>624</v>
      </c>
      <c r="F1140" s="404"/>
      <c r="G1140" s="404"/>
      <c r="H1140" s="403"/>
      <c r="I1140" s="396"/>
      <c r="J1140" s="413"/>
      <c r="K1140" s="245">
        <v>0.129054</v>
      </c>
      <c r="L1140" s="210">
        <v>273.73991900762769</v>
      </c>
      <c r="M1140" s="210">
        <v>423.0996045</v>
      </c>
      <c r="N1140" s="210">
        <v>41.094000000000001</v>
      </c>
      <c r="O1140" s="396">
        <v>41.094000000000001</v>
      </c>
      <c r="P1140" s="396">
        <v>423.0996045</v>
      </c>
      <c r="Q1140" s="396">
        <v>273.67539200762769</v>
      </c>
      <c r="R1140" s="396">
        <v>194.77342221999865</v>
      </c>
      <c r="S1140" s="396">
        <v>194.83794921999865</v>
      </c>
      <c r="T1140" s="402"/>
      <c r="U1140" s="179">
        <v>126.29479235359882</v>
      </c>
      <c r="V1140" s="179"/>
      <c r="W1140" s="179"/>
    </row>
    <row r="1141" spans="1:23" x14ac:dyDescent="0.25">
      <c r="A1141" s="406" t="s">
        <v>3092</v>
      </c>
      <c r="B1141" s="406" t="s">
        <v>2047</v>
      </c>
      <c r="C1141" s="406" t="s">
        <v>1967</v>
      </c>
      <c r="D1141" s="405">
        <v>1950</v>
      </c>
      <c r="E1141" s="406" t="s">
        <v>3127</v>
      </c>
      <c r="F1141" s="404" t="s">
        <v>1993</v>
      </c>
      <c r="G1141" s="404" t="s">
        <v>1964</v>
      </c>
      <c r="H1141" s="403">
        <v>50</v>
      </c>
      <c r="I1141" s="396"/>
      <c r="J1141" s="392"/>
      <c r="K1141" s="396">
        <v>0.25</v>
      </c>
      <c r="L1141" s="210">
        <v>273.55039200762769</v>
      </c>
      <c r="M1141" s="210">
        <v>423.0996045</v>
      </c>
      <c r="N1141" s="210">
        <v>41.094000000000001</v>
      </c>
      <c r="O1141" s="396">
        <v>41.094000000000001</v>
      </c>
      <c r="P1141" s="396">
        <v>423.0996045</v>
      </c>
      <c r="Q1141" s="396">
        <v>273.42539200762769</v>
      </c>
      <c r="R1141" s="396">
        <v>194.96294921999865</v>
      </c>
      <c r="S1141" s="396">
        <v>195.08794921999865</v>
      </c>
      <c r="T1141" s="402"/>
      <c r="U1141" s="179">
        <v>126.48431935359882</v>
      </c>
      <c r="V1141" s="179"/>
      <c r="W1141" s="179"/>
    </row>
    <row r="1142" spans="1:23" x14ac:dyDescent="0.25">
      <c r="A1142" s="406"/>
      <c r="B1142" s="406"/>
      <c r="C1142" s="406"/>
      <c r="D1142" s="405"/>
      <c r="E1142" s="406"/>
      <c r="F1142" s="404"/>
      <c r="G1142" s="404"/>
      <c r="H1142" s="403"/>
      <c r="I1142" s="396"/>
      <c r="J1142" s="392"/>
      <c r="K1142" s="396">
        <v>1.198</v>
      </c>
      <c r="L1142" s="210">
        <v>272.8263920076277</v>
      </c>
      <c r="M1142" s="210">
        <v>423.0996045</v>
      </c>
      <c r="N1142" s="210">
        <v>41.094000000000001</v>
      </c>
      <c r="O1142" s="396">
        <v>41.094000000000001</v>
      </c>
      <c r="P1142" s="396">
        <v>423.0996045</v>
      </c>
      <c r="Q1142" s="396">
        <v>272.22739200762771</v>
      </c>
      <c r="R1142" s="396">
        <v>195.68694921999867</v>
      </c>
      <c r="S1142" s="396">
        <v>196.28594921999866</v>
      </c>
      <c r="T1142" s="396"/>
      <c r="U1142" s="179">
        <v>127.20831935359884</v>
      </c>
      <c r="V1142" s="179"/>
      <c r="W1142" s="179"/>
    </row>
    <row r="1143" spans="1:23" x14ac:dyDescent="0.25">
      <c r="A1143" s="406" t="s">
        <v>3092</v>
      </c>
      <c r="B1143" s="406" t="s">
        <v>2047</v>
      </c>
      <c r="C1143" s="406" t="s">
        <v>1972</v>
      </c>
      <c r="D1143" s="405">
        <v>1964</v>
      </c>
      <c r="E1143" s="406" t="s">
        <v>3126</v>
      </c>
      <c r="F1143" s="404" t="s">
        <v>1995</v>
      </c>
      <c r="G1143" s="404" t="s">
        <v>1969</v>
      </c>
      <c r="H1143" s="403">
        <v>50</v>
      </c>
      <c r="I1143" s="396"/>
      <c r="J1143" s="392"/>
      <c r="K1143" s="396">
        <v>0.2</v>
      </c>
      <c r="L1143" s="210">
        <v>272.12739200762769</v>
      </c>
      <c r="M1143" s="210">
        <v>423.0996045</v>
      </c>
      <c r="N1143" s="210">
        <v>41.094000000000001</v>
      </c>
      <c r="O1143" s="396">
        <v>41.094000000000001</v>
      </c>
      <c r="P1143" s="396">
        <v>423.0996045</v>
      </c>
      <c r="Q1143" s="396">
        <v>272.02739200762772</v>
      </c>
      <c r="R1143" s="396">
        <v>196.38594921999865</v>
      </c>
      <c r="S1143" s="396">
        <v>196.48594921999864</v>
      </c>
      <c r="T1143" s="396"/>
      <c r="U1143" s="179">
        <v>127.90731935359882</v>
      </c>
      <c r="V1143" s="179"/>
      <c r="W1143" s="179"/>
    </row>
    <row r="1144" spans="1:23" x14ac:dyDescent="0.25">
      <c r="A1144" s="406"/>
      <c r="B1144" s="406"/>
      <c r="C1144" s="406"/>
      <c r="D1144" s="405"/>
      <c r="E1144" s="406" t="s">
        <v>624</v>
      </c>
      <c r="F1144" s="404"/>
      <c r="G1144" s="404"/>
      <c r="H1144" s="403"/>
      <c r="I1144" s="396"/>
      <c r="J1144" s="392"/>
      <c r="K1144" s="396">
        <v>0</v>
      </c>
      <c r="L1144" s="210">
        <v>272.02739200762772</v>
      </c>
      <c r="M1144" s="210">
        <v>423.0996045</v>
      </c>
      <c r="N1144" s="210">
        <v>41.094000000000001</v>
      </c>
      <c r="O1144" s="396">
        <v>41.094000000000001</v>
      </c>
      <c r="P1144" s="396">
        <v>423.0996045</v>
      </c>
      <c r="Q1144" s="396">
        <v>272.02739200762772</v>
      </c>
      <c r="R1144" s="396">
        <v>196.48594921999864</v>
      </c>
      <c r="S1144" s="396">
        <v>196.48594921999864</v>
      </c>
      <c r="T1144" s="396"/>
      <c r="U1144" s="179">
        <v>128.0073193535988</v>
      </c>
      <c r="V1144" s="179"/>
      <c r="W1144" s="179"/>
    </row>
    <row r="1145" spans="1:23" x14ac:dyDescent="0.25">
      <c r="A1145" s="406"/>
      <c r="B1145" s="406"/>
      <c r="C1145" s="406"/>
      <c r="D1145" s="405"/>
      <c r="E1145" s="406"/>
      <c r="F1145" s="404"/>
      <c r="G1145" s="404"/>
      <c r="H1145" s="403"/>
      <c r="I1145" s="408">
        <v>2.992372287735634E-6</v>
      </c>
      <c r="J1145" s="392"/>
      <c r="K1145" s="225">
        <v>0.19214400000000001</v>
      </c>
      <c r="L1145" s="210">
        <v>271.93132000762773</v>
      </c>
      <c r="M1145" s="210">
        <v>423.0996045</v>
      </c>
      <c r="N1145" s="210">
        <v>41.094000000000001</v>
      </c>
      <c r="O1145" s="396">
        <v>41.094000000000001</v>
      </c>
      <c r="P1145" s="396">
        <v>423.0996045</v>
      </c>
      <c r="Q1145" s="396">
        <v>271.83524800762774</v>
      </c>
      <c r="R1145" s="396">
        <v>196.58202121999867</v>
      </c>
      <c r="S1145" s="396">
        <v>196.67809321999866</v>
      </c>
      <c r="T1145" s="396"/>
      <c r="U1145" s="179">
        <v>128.10339135359885</v>
      </c>
      <c r="V1145" s="179"/>
      <c r="W1145" s="179"/>
    </row>
    <row r="1146" spans="1:23" x14ac:dyDescent="0.25">
      <c r="A1146" s="406" t="s">
        <v>3092</v>
      </c>
      <c r="B1146" s="406" t="s">
        <v>2047</v>
      </c>
      <c r="C1146" s="406" t="s">
        <v>111</v>
      </c>
      <c r="D1146" s="405">
        <v>1967</v>
      </c>
      <c r="E1146" s="406" t="s">
        <v>1044</v>
      </c>
      <c r="F1146" s="404" t="s">
        <v>1985</v>
      </c>
      <c r="G1146" s="404" t="s">
        <v>1962</v>
      </c>
      <c r="H1146" s="403">
        <v>47.5</v>
      </c>
      <c r="I1146" s="225">
        <v>271.83525100000003</v>
      </c>
      <c r="J1146" s="392">
        <v>271.83524800762774</v>
      </c>
      <c r="K1146" s="225">
        <v>0</v>
      </c>
      <c r="L1146" s="210">
        <v>271.83524800762774</v>
      </c>
      <c r="M1146" s="210">
        <v>423.0996045</v>
      </c>
      <c r="N1146" s="210">
        <v>41.094000000000001</v>
      </c>
      <c r="O1146" s="396">
        <v>41.094000000000001</v>
      </c>
      <c r="P1146" s="396">
        <v>423.0996045</v>
      </c>
      <c r="Q1146" s="396">
        <v>271.83524800762774</v>
      </c>
      <c r="R1146" s="396">
        <v>196.67809321999866</v>
      </c>
      <c r="S1146" s="396">
        <v>196.67809321999866</v>
      </c>
      <c r="T1146" s="396">
        <v>0.13700000000000001</v>
      </c>
      <c r="U1146" s="179">
        <v>128.19946335359884</v>
      </c>
      <c r="V1146" s="179"/>
      <c r="W1146" s="179"/>
    </row>
    <row r="1147" spans="1:23" x14ac:dyDescent="0.25">
      <c r="A1147" s="406"/>
      <c r="B1147" s="406"/>
      <c r="C1147" s="406"/>
      <c r="D1147" s="405"/>
      <c r="E1147" s="406"/>
      <c r="F1147" s="404"/>
      <c r="G1147" s="404"/>
      <c r="H1147" s="403"/>
      <c r="I1147" s="396" t="s">
        <v>3125</v>
      </c>
      <c r="J1147" s="392"/>
      <c r="K1147" s="225">
        <v>5.7855999999999991E-2</v>
      </c>
      <c r="L1147" s="210">
        <v>271.80632000762773</v>
      </c>
      <c r="M1147" s="210">
        <v>423.0996045</v>
      </c>
      <c r="N1147" s="210">
        <v>41.094000000000001</v>
      </c>
      <c r="O1147" s="396">
        <v>41.094000000000001</v>
      </c>
      <c r="P1147" s="396">
        <v>423.0996045</v>
      </c>
      <c r="Q1147" s="396">
        <v>271.77739200762772</v>
      </c>
      <c r="R1147" s="396">
        <v>196.70702121999864</v>
      </c>
      <c r="S1147" s="396">
        <v>196.73594921999864</v>
      </c>
      <c r="T1147" s="396"/>
      <c r="U1147" s="179">
        <v>128.22839135359879</v>
      </c>
      <c r="V1147" s="179"/>
      <c r="W1147" s="179"/>
    </row>
    <row r="1148" spans="1:23" x14ac:dyDescent="0.25">
      <c r="A1148" s="406" t="s">
        <v>3092</v>
      </c>
      <c r="B1148" s="406" t="s">
        <v>2047</v>
      </c>
      <c r="C1148" s="406" t="s">
        <v>1958</v>
      </c>
      <c r="D1148" s="405">
        <v>1969</v>
      </c>
      <c r="E1148" s="406" t="s">
        <v>3124</v>
      </c>
      <c r="F1148" s="404" t="s">
        <v>1993</v>
      </c>
      <c r="G1148" s="404" t="s">
        <v>1955</v>
      </c>
      <c r="H1148" s="403">
        <v>50</v>
      </c>
      <c r="I1148" s="396"/>
      <c r="J1148" s="392"/>
      <c r="K1148" s="396">
        <v>0.25</v>
      </c>
      <c r="L1148" s="210">
        <v>271.65239200762772</v>
      </c>
      <c r="M1148" s="210">
        <v>423.0996045</v>
      </c>
      <c r="N1148" s="210">
        <v>41.094000000000001</v>
      </c>
      <c r="O1148" s="396">
        <v>41.094000000000001</v>
      </c>
      <c r="P1148" s="396">
        <v>423.0996045</v>
      </c>
      <c r="Q1148" s="396">
        <v>271.52739200762772</v>
      </c>
      <c r="R1148" s="396">
        <v>196.86094921999864</v>
      </c>
      <c r="S1148" s="396">
        <v>196.98594921999864</v>
      </c>
      <c r="T1148" s="396"/>
      <c r="U1148" s="179">
        <v>128.3823193535988</v>
      </c>
      <c r="V1148" s="179"/>
      <c r="W1148" s="179"/>
    </row>
    <row r="1149" spans="1:23" x14ac:dyDescent="0.25">
      <c r="A1149" s="406"/>
      <c r="B1149" s="406"/>
      <c r="C1149" s="406"/>
      <c r="D1149" s="405"/>
      <c r="E1149" s="406" t="s">
        <v>624</v>
      </c>
      <c r="F1149" s="404"/>
      <c r="G1149" s="404"/>
      <c r="H1149" s="403"/>
      <c r="I1149" s="396"/>
      <c r="J1149" s="392"/>
      <c r="K1149" s="396">
        <v>0.5</v>
      </c>
      <c r="L1149" s="210">
        <v>271.27739200762772</v>
      </c>
      <c r="M1149" s="210">
        <v>423.0996045</v>
      </c>
      <c r="N1149" s="210">
        <v>41.094000000000001</v>
      </c>
      <c r="O1149" s="396">
        <v>41.094000000000001</v>
      </c>
      <c r="P1149" s="396">
        <v>423.0996045</v>
      </c>
      <c r="Q1149" s="396">
        <v>271.02739200762772</v>
      </c>
      <c r="R1149" s="396">
        <v>197.23594921999864</v>
      </c>
      <c r="S1149" s="396">
        <v>197.48594921999864</v>
      </c>
      <c r="T1149" s="396"/>
      <c r="U1149" s="179">
        <v>128.7573193535988</v>
      </c>
      <c r="V1149" s="179"/>
      <c r="W1149" s="179"/>
    </row>
    <row r="1150" spans="1:23" x14ac:dyDescent="0.25">
      <c r="A1150" s="406" t="s">
        <v>3092</v>
      </c>
      <c r="B1150" s="406" t="s">
        <v>2047</v>
      </c>
      <c r="C1150" s="406" t="s">
        <v>1967</v>
      </c>
      <c r="D1150" s="405">
        <v>1976</v>
      </c>
      <c r="E1150" s="406" t="s">
        <v>3123</v>
      </c>
      <c r="F1150" s="404" t="s">
        <v>1993</v>
      </c>
      <c r="G1150" s="404" t="s">
        <v>1964</v>
      </c>
      <c r="H1150" s="403">
        <v>50</v>
      </c>
      <c r="I1150" s="396"/>
      <c r="J1150" s="392"/>
      <c r="K1150" s="396">
        <v>0.25</v>
      </c>
      <c r="L1150" s="210">
        <v>270.90239200762772</v>
      </c>
      <c r="M1150" s="210">
        <v>423.0996045</v>
      </c>
      <c r="N1150" s="210">
        <v>41.094000000000001</v>
      </c>
      <c r="O1150" s="396">
        <v>41.094000000000001</v>
      </c>
      <c r="P1150" s="396">
        <v>423.0996045</v>
      </c>
      <c r="Q1150" s="396">
        <v>270.77739200762772</v>
      </c>
      <c r="R1150" s="396">
        <v>197.61094921999864</v>
      </c>
      <c r="S1150" s="396">
        <v>197.73594921999864</v>
      </c>
      <c r="T1150" s="396"/>
      <c r="U1150" s="179">
        <v>129.1323193535988</v>
      </c>
      <c r="V1150" s="179"/>
      <c r="W1150" s="179"/>
    </row>
    <row r="1151" spans="1:23" x14ac:dyDescent="0.25">
      <c r="A1151" s="406"/>
      <c r="B1151" s="406"/>
      <c r="C1151" s="406"/>
      <c r="D1151" s="405"/>
      <c r="E1151" s="406" t="s">
        <v>624</v>
      </c>
      <c r="F1151" s="404"/>
      <c r="G1151" s="404"/>
      <c r="H1151" s="403"/>
      <c r="I1151" s="396"/>
      <c r="J1151" s="392"/>
      <c r="K1151" s="245">
        <v>0.13250333762772015</v>
      </c>
      <c r="L1151" s="210">
        <v>270.71114033881383</v>
      </c>
      <c r="M1151" s="210">
        <v>423.0996045</v>
      </c>
      <c r="N1151" s="210">
        <v>41.094000000000001</v>
      </c>
      <c r="O1151" s="396">
        <v>41.094000000000001</v>
      </c>
      <c r="P1151" s="396">
        <v>423.0996045</v>
      </c>
      <c r="Q1151" s="396">
        <v>270.64488867</v>
      </c>
      <c r="R1151" s="396">
        <v>197.80220088881251</v>
      </c>
      <c r="S1151" s="396">
        <v>197.86845255762637</v>
      </c>
      <c r="T1151" s="396"/>
      <c r="U1151" s="179">
        <v>129.32357102241269</v>
      </c>
      <c r="V1151" s="179"/>
      <c r="W1151" s="179"/>
    </row>
    <row r="1152" spans="1:23" x14ac:dyDescent="0.25">
      <c r="A1152" s="404"/>
      <c r="B1152" s="406"/>
      <c r="C1152" s="406"/>
      <c r="D1152" s="405"/>
      <c r="E1152" s="406" t="s">
        <v>624</v>
      </c>
      <c r="F1152" s="404"/>
      <c r="G1152" s="404" t="s">
        <v>1973</v>
      </c>
      <c r="H1152" s="403"/>
      <c r="I1152" s="396"/>
      <c r="J1152" s="392"/>
      <c r="K1152" s="396">
        <v>0.103502</v>
      </c>
      <c r="L1152" s="210">
        <v>270.59313767000003</v>
      </c>
      <c r="M1152" s="210">
        <v>423.0996045</v>
      </c>
      <c r="N1152" s="210">
        <v>41.094000000000001</v>
      </c>
      <c r="O1152" s="396">
        <v>41.094000000000001</v>
      </c>
      <c r="P1152" s="396">
        <v>423.0996045</v>
      </c>
      <c r="Q1152" s="396">
        <v>270.54138667000001</v>
      </c>
      <c r="R1152" s="396">
        <v>197.92020355762637</v>
      </c>
      <c r="S1152" s="396">
        <v>197.97195455762636</v>
      </c>
      <c r="T1152" s="404"/>
      <c r="U1152" s="179">
        <v>129.44157369122655</v>
      </c>
      <c r="V1152" s="179"/>
      <c r="W1152" s="179"/>
    </row>
    <row r="1153" spans="1:23" x14ac:dyDescent="0.25">
      <c r="A1153" s="406" t="s">
        <v>3092</v>
      </c>
      <c r="B1153" s="406" t="s">
        <v>2047</v>
      </c>
      <c r="C1153" s="406" t="s">
        <v>111</v>
      </c>
      <c r="D1153" s="405">
        <v>1980</v>
      </c>
      <c r="E1153" s="406" t="s">
        <v>889</v>
      </c>
      <c r="F1153" s="228" t="s">
        <v>2180</v>
      </c>
      <c r="G1153" s="228" t="s">
        <v>1962</v>
      </c>
      <c r="H1153" s="229">
        <v>47.5</v>
      </c>
      <c r="I1153" s="424" t="s">
        <v>3122</v>
      </c>
      <c r="J1153" s="409"/>
      <c r="K1153" s="396">
        <v>0</v>
      </c>
      <c r="L1153" s="210">
        <v>270.54138667000001</v>
      </c>
      <c r="M1153" s="210">
        <v>423.0996045</v>
      </c>
      <c r="N1153" s="210">
        <v>41.094000000000001</v>
      </c>
      <c r="O1153" s="396">
        <v>41.094000000000001</v>
      </c>
      <c r="P1153" s="396">
        <v>423.0996045</v>
      </c>
      <c r="Q1153" s="396">
        <v>270.54138667000001</v>
      </c>
      <c r="R1153" s="396">
        <v>197.97195455762636</v>
      </c>
      <c r="S1153" s="396">
        <v>197.97195455762636</v>
      </c>
      <c r="T1153" s="225" t="s">
        <v>3121</v>
      </c>
      <c r="U1153" s="179">
        <v>129.49332469122652</v>
      </c>
      <c r="V1153" s="179"/>
      <c r="W1153" s="179"/>
    </row>
    <row r="1154" spans="1:23" x14ac:dyDescent="0.25">
      <c r="A1154" s="406"/>
      <c r="B1154" s="406"/>
      <c r="C1154" s="406"/>
      <c r="D1154" s="405"/>
      <c r="E1154" s="406" t="s">
        <v>624</v>
      </c>
      <c r="F1154" s="404"/>
      <c r="G1154" s="404" t="s">
        <v>1980</v>
      </c>
      <c r="H1154" s="403"/>
      <c r="I1154" s="396"/>
      <c r="J1154" s="392"/>
      <c r="K1154" s="396">
        <v>0.14528199999999999</v>
      </c>
      <c r="L1154" s="210">
        <v>270.46874566999998</v>
      </c>
      <c r="M1154" s="210">
        <v>423.0996045</v>
      </c>
      <c r="N1154" s="210">
        <v>41.094000000000001</v>
      </c>
      <c r="O1154" s="396">
        <v>41.094000000000001</v>
      </c>
      <c r="P1154" s="396">
        <v>423.0996045</v>
      </c>
      <c r="Q1154" s="396">
        <v>270.39610467</v>
      </c>
      <c r="R1154" s="396">
        <v>198.04459555762637</v>
      </c>
      <c r="S1154" s="396">
        <v>198.11723655762637</v>
      </c>
      <c r="T1154" s="396"/>
      <c r="U1154" s="179">
        <v>129.56596569122655</v>
      </c>
      <c r="V1154" s="179"/>
      <c r="W1154" s="179"/>
    </row>
    <row r="1155" spans="1:23" x14ac:dyDescent="0.25">
      <c r="A1155" s="406" t="s">
        <v>3092</v>
      </c>
      <c r="B1155" s="406" t="s">
        <v>2047</v>
      </c>
      <c r="C1155" s="406" t="s">
        <v>2098</v>
      </c>
      <c r="D1155" s="405">
        <v>1981</v>
      </c>
      <c r="E1155" s="406" t="s">
        <v>3120</v>
      </c>
      <c r="F1155" s="404"/>
      <c r="G1155" s="404" t="s">
        <v>2096</v>
      </c>
      <c r="H1155" s="403"/>
      <c r="I1155" s="396"/>
      <c r="J1155" s="392"/>
      <c r="K1155" s="396">
        <v>0</v>
      </c>
      <c r="L1155" s="210">
        <v>270.39610467</v>
      </c>
      <c r="M1155" s="210">
        <v>423.0996045</v>
      </c>
      <c r="N1155" s="210">
        <v>41.094000000000001</v>
      </c>
      <c r="O1155" s="396">
        <v>41.094000000000001</v>
      </c>
      <c r="P1155" s="396">
        <v>423.0996045</v>
      </c>
      <c r="Q1155" s="396">
        <v>270.39610467</v>
      </c>
      <c r="R1155" s="396">
        <v>198.11723655762637</v>
      </c>
      <c r="S1155" s="396">
        <v>198.11723655762637</v>
      </c>
      <c r="T1155" s="396"/>
      <c r="U1155" s="179">
        <v>129.63860669122653</v>
      </c>
      <c r="V1155" s="179"/>
      <c r="W1155" s="179"/>
    </row>
    <row r="1156" spans="1:23" x14ac:dyDescent="0.25">
      <c r="A1156" s="406"/>
      <c r="B1156" s="406"/>
      <c r="C1156" s="406"/>
      <c r="D1156" s="405"/>
      <c r="E1156" s="406" t="s">
        <v>624</v>
      </c>
      <c r="F1156" s="404"/>
      <c r="G1156" s="404" t="s">
        <v>1980</v>
      </c>
      <c r="H1156" s="403"/>
      <c r="I1156" s="396"/>
      <c r="J1156" s="409"/>
      <c r="K1156" s="396">
        <v>0</v>
      </c>
      <c r="L1156" s="210">
        <v>270.39610467</v>
      </c>
      <c r="M1156" s="210">
        <v>423.0996045</v>
      </c>
      <c r="N1156" s="210">
        <v>41.094000000000001</v>
      </c>
      <c r="O1156" s="396">
        <v>41.094000000000001</v>
      </c>
      <c r="P1156" s="396">
        <v>423.0996045</v>
      </c>
      <c r="Q1156" s="396">
        <v>270.39610467</v>
      </c>
      <c r="R1156" s="396">
        <v>198.11723655762637</v>
      </c>
      <c r="S1156" s="396">
        <v>198.11723655762637</v>
      </c>
      <c r="T1156" s="396"/>
      <c r="U1156" s="179">
        <v>129.63860669122653</v>
      </c>
      <c r="V1156" s="179"/>
      <c r="W1156" s="179"/>
    </row>
    <row r="1157" spans="1:23" x14ac:dyDescent="0.25">
      <c r="A1157" s="406" t="s">
        <v>3092</v>
      </c>
      <c r="B1157" s="406" t="s">
        <v>2047</v>
      </c>
      <c r="C1157" s="406" t="s">
        <v>2001</v>
      </c>
      <c r="D1157" s="405">
        <v>1981</v>
      </c>
      <c r="E1157" s="406" t="s">
        <v>3119</v>
      </c>
      <c r="F1157" s="404" t="s">
        <v>1999</v>
      </c>
      <c r="G1157" s="404" t="s">
        <v>1998</v>
      </c>
      <c r="H1157" s="403"/>
      <c r="I1157" s="396"/>
      <c r="J1157" s="392"/>
      <c r="K1157" s="396">
        <v>0</v>
      </c>
      <c r="L1157" s="210">
        <v>270.39610467</v>
      </c>
      <c r="M1157" s="210">
        <v>423.0996045</v>
      </c>
      <c r="N1157" s="210">
        <v>41.094000000000001</v>
      </c>
      <c r="O1157" s="396">
        <v>41.094000000000001</v>
      </c>
      <c r="P1157" s="396">
        <v>423.0996045</v>
      </c>
      <c r="Q1157" s="396">
        <v>270.39610467</v>
      </c>
      <c r="R1157" s="396">
        <v>198.11723655762637</v>
      </c>
      <c r="S1157" s="396">
        <v>198.11723655762637</v>
      </c>
      <c r="T1157" s="396"/>
      <c r="U1157" s="179">
        <v>129.63860669122653</v>
      </c>
      <c r="V1157" s="179"/>
      <c r="W1157" s="179"/>
    </row>
    <row r="1158" spans="1:23" x14ac:dyDescent="0.25">
      <c r="A1158" s="406"/>
      <c r="B1158" s="406"/>
      <c r="C1158" s="406"/>
      <c r="D1158" s="405"/>
      <c r="E1158" s="406" t="s">
        <v>624</v>
      </c>
      <c r="F1158" s="404"/>
      <c r="G1158" s="404" t="s">
        <v>1973</v>
      </c>
      <c r="H1158" s="403"/>
      <c r="I1158" s="396"/>
      <c r="J1158" s="392"/>
      <c r="K1158" s="396">
        <v>0.13121600000000003</v>
      </c>
      <c r="L1158" s="210">
        <v>270.33049667</v>
      </c>
      <c r="M1158" s="210">
        <v>423.0996045</v>
      </c>
      <c r="N1158" s="210">
        <v>41.094000000000001</v>
      </c>
      <c r="O1158" s="396">
        <v>41.094000000000001</v>
      </c>
      <c r="P1158" s="396">
        <v>423.0996045</v>
      </c>
      <c r="Q1158" s="396">
        <v>270.26488867</v>
      </c>
      <c r="R1158" s="396">
        <v>198.18284455762637</v>
      </c>
      <c r="S1158" s="396">
        <v>198.24845255762636</v>
      </c>
      <c r="T1158" s="396"/>
      <c r="U1158" s="179">
        <v>129.70421469122653</v>
      </c>
      <c r="V1158" s="179"/>
      <c r="W1158" s="179"/>
    </row>
    <row r="1159" spans="1:23" x14ac:dyDescent="0.25">
      <c r="A1159" s="406"/>
      <c r="B1159" s="406"/>
      <c r="C1159" s="406"/>
      <c r="D1159" s="405"/>
      <c r="E1159" s="406" t="s">
        <v>624</v>
      </c>
      <c r="F1159" s="404"/>
      <c r="G1159" s="404"/>
      <c r="H1159" s="403"/>
      <c r="I1159" s="396"/>
      <c r="J1159" s="392"/>
      <c r="K1159" s="396">
        <v>0</v>
      </c>
      <c r="L1159" s="210">
        <v>270.26488867</v>
      </c>
      <c r="M1159" s="210">
        <v>423.0996045</v>
      </c>
      <c r="N1159" s="210">
        <v>41.094000000000001</v>
      </c>
      <c r="O1159" s="396">
        <v>41.094000000000001</v>
      </c>
      <c r="P1159" s="396">
        <v>423.0996045</v>
      </c>
      <c r="Q1159" s="396">
        <v>270.26488867</v>
      </c>
      <c r="R1159" s="396">
        <v>198.24845255762636</v>
      </c>
      <c r="S1159" s="396">
        <v>198.24845255762636</v>
      </c>
      <c r="T1159" s="396"/>
      <c r="U1159" s="179">
        <v>129.76982269122652</v>
      </c>
      <c r="V1159" s="179"/>
      <c r="W1159" s="179"/>
    </row>
    <row r="1160" spans="1:23" x14ac:dyDescent="0.25">
      <c r="A1160" s="413"/>
      <c r="B1160" s="413"/>
      <c r="C1160" s="413"/>
      <c r="D1160" s="412"/>
      <c r="E1160" s="411"/>
      <c r="F1160" s="402"/>
      <c r="G1160" s="402"/>
      <c r="H1160" s="472"/>
      <c r="I1160" s="396"/>
      <c r="J1160" s="392"/>
      <c r="K1160" s="245">
        <v>5.9496662372279838E-2</v>
      </c>
      <c r="L1160" s="210">
        <v>270.23514033881384</v>
      </c>
      <c r="M1160" s="210">
        <v>423.0996045</v>
      </c>
      <c r="N1160" s="210">
        <v>41.094000000000001</v>
      </c>
      <c r="O1160" s="396">
        <v>41.094000000000001</v>
      </c>
      <c r="P1160" s="396">
        <v>423.0996045</v>
      </c>
      <c r="Q1160" s="396">
        <v>270.20539200762772</v>
      </c>
      <c r="R1160" s="396">
        <v>198.27820088881251</v>
      </c>
      <c r="S1160" s="396">
        <v>198.30794921999865</v>
      </c>
      <c r="T1160" s="396"/>
      <c r="U1160" s="179">
        <v>129.79957102241269</v>
      </c>
      <c r="V1160" s="179"/>
      <c r="W1160" s="179"/>
    </row>
    <row r="1161" spans="1:23" x14ac:dyDescent="0.25">
      <c r="A1161" s="413"/>
      <c r="B1161" s="413"/>
      <c r="C1161" s="413"/>
      <c r="D1161" s="412"/>
      <c r="E1161" s="415"/>
      <c r="F1161" s="404"/>
      <c r="G1161" s="404"/>
      <c r="H1161" s="473"/>
      <c r="I1161" s="408"/>
      <c r="J1161" s="392"/>
      <c r="K1161" s="411">
        <v>5.2097499999999991E-2</v>
      </c>
      <c r="L1161" s="210">
        <v>270.17934325762769</v>
      </c>
      <c r="M1161" s="210">
        <v>423.0996045</v>
      </c>
      <c r="N1161" s="210">
        <v>41.094000000000001</v>
      </c>
      <c r="O1161" s="396">
        <v>41.094000000000001</v>
      </c>
      <c r="P1161" s="396">
        <v>423.0996045</v>
      </c>
      <c r="Q1161" s="396">
        <v>270.15329450762772</v>
      </c>
      <c r="R1161" s="411">
        <v>198.33399796999865</v>
      </c>
      <c r="S1161" s="411">
        <v>198.36004671999865</v>
      </c>
      <c r="T1161" s="396"/>
      <c r="U1161" s="179">
        <v>129.85536810359883</v>
      </c>
      <c r="V1161" s="179"/>
      <c r="W1161" s="179"/>
    </row>
    <row r="1162" spans="1:23" x14ac:dyDescent="0.25">
      <c r="A1162" s="413"/>
      <c r="B1162" s="413"/>
      <c r="C1162" s="413"/>
      <c r="D1162" s="412"/>
      <c r="E1162" s="406"/>
      <c r="F1162" s="404"/>
      <c r="G1162" s="404"/>
      <c r="H1162" s="474"/>
      <c r="I1162" s="411"/>
      <c r="J1162" s="392"/>
      <c r="K1162" s="411">
        <v>0.32364399999999999</v>
      </c>
      <c r="L1162" s="210">
        <v>269.99147250762769</v>
      </c>
      <c r="M1162" s="210">
        <v>423.0996045</v>
      </c>
      <c r="N1162" s="210">
        <v>41.094000000000001</v>
      </c>
      <c r="O1162" s="396">
        <v>41.094000000000001</v>
      </c>
      <c r="P1162" s="396">
        <v>423.0996045</v>
      </c>
      <c r="Q1162" s="396">
        <v>269.82965050762772</v>
      </c>
      <c r="R1162" s="411">
        <v>198.52186871999865</v>
      </c>
      <c r="S1162" s="411">
        <v>198.68369071999865</v>
      </c>
      <c r="T1162" s="396"/>
      <c r="U1162" s="179">
        <v>130.04323885359884</v>
      </c>
      <c r="V1162" s="179"/>
      <c r="W1162" s="179"/>
    </row>
    <row r="1163" spans="1:23" x14ac:dyDescent="0.25">
      <c r="A1163" s="413"/>
      <c r="B1163" s="413"/>
      <c r="C1163" s="413"/>
      <c r="D1163" s="412"/>
      <c r="E1163" s="406"/>
      <c r="F1163" s="404"/>
      <c r="G1163" s="404"/>
      <c r="H1163" s="474"/>
      <c r="I1163" s="396"/>
      <c r="J1163" s="392"/>
      <c r="K1163" s="411">
        <v>0</v>
      </c>
      <c r="L1163" s="210">
        <v>269.82965050762772</v>
      </c>
      <c r="M1163" s="210">
        <v>423.0996045</v>
      </c>
      <c r="N1163" s="210">
        <v>41.094000000000001</v>
      </c>
      <c r="O1163" s="396">
        <v>41.094000000000001</v>
      </c>
      <c r="P1163" s="396">
        <v>423.0996045</v>
      </c>
      <c r="Q1163" s="396">
        <v>269.82965050762772</v>
      </c>
      <c r="R1163" s="411">
        <v>198.68369071999865</v>
      </c>
      <c r="S1163" s="411">
        <v>198.68369071999865</v>
      </c>
      <c r="T1163" s="396"/>
      <c r="U1163" s="179">
        <v>130.20506085359881</v>
      </c>
      <c r="V1163" s="179"/>
      <c r="W1163" s="179"/>
    </row>
    <row r="1164" spans="1:23" x14ac:dyDescent="0.25">
      <c r="A1164" s="413"/>
      <c r="B1164" s="413"/>
      <c r="C1164" s="413"/>
      <c r="D1164" s="412"/>
      <c r="E1164" s="406"/>
      <c r="F1164" s="404"/>
      <c r="G1164" s="404"/>
      <c r="H1164" s="474"/>
      <c r="I1164" s="396"/>
      <c r="J1164" s="392"/>
      <c r="K1164" s="411">
        <v>0</v>
      </c>
      <c r="L1164" s="210">
        <v>269.82965050762772</v>
      </c>
      <c r="M1164" s="210">
        <v>423.0996045</v>
      </c>
      <c r="N1164" s="210">
        <v>41.094000000000001</v>
      </c>
      <c r="O1164" s="396">
        <v>41.094000000000001</v>
      </c>
      <c r="P1164" s="396">
        <v>423.0996045</v>
      </c>
      <c r="Q1164" s="396">
        <v>269.82965050762772</v>
      </c>
      <c r="R1164" s="411">
        <v>198.68369071999865</v>
      </c>
      <c r="S1164" s="411">
        <v>198.68369071999865</v>
      </c>
      <c r="T1164" s="396"/>
      <c r="U1164" s="179">
        <v>130.20506085359881</v>
      </c>
      <c r="V1164" s="179"/>
      <c r="W1164" s="179"/>
    </row>
    <row r="1165" spans="1:23" x14ac:dyDescent="0.25">
      <c r="A1165" s="413"/>
      <c r="B1165" s="413"/>
      <c r="C1165" s="413"/>
      <c r="D1165" s="412"/>
      <c r="E1165" s="406"/>
      <c r="F1165" s="404"/>
      <c r="G1165" s="404"/>
      <c r="H1165" s="474"/>
      <c r="I1165" s="396"/>
      <c r="J1165" s="392"/>
      <c r="K1165" s="411">
        <v>9.9516999999999994E-2</v>
      </c>
      <c r="L1165" s="210">
        <v>269.77989200762772</v>
      </c>
      <c r="M1165" s="210">
        <v>423.0996045</v>
      </c>
      <c r="N1165" s="210">
        <v>41.094000000000001</v>
      </c>
      <c r="O1165" s="396">
        <v>41.094000000000001</v>
      </c>
      <c r="P1165" s="396">
        <v>423.0996045</v>
      </c>
      <c r="Q1165" s="396">
        <v>269.73013350762773</v>
      </c>
      <c r="R1165" s="411">
        <v>198.73344921999865</v>
      </c>
      <c r="S1165" s="411">
        <v>198.78320771999864</v>
      </c>
      <c r="T1165" s="396"/>
      <c r="U1165" s="179">
        <v>130.2548193535988</v>
      </c>
      <c r="V1165" s="179"/>
      <c r="W1165" s="179"/>
    </row>
    <row r="1166" spans="1:23" x14ac:dyDescent="0.25">
      <c r="A1166" s="413"/>
      <c r="B1166" s="413"/>
      <c r="C1166" s="413"/>
      <c r="D1166" s="412"/>
      <c r="E1166" s="406"/>
      <c r="F1166" s="404"/>
      <c r="G1166" s="404"/>
      <c r="H1166" s="474"/>
      <c r="I1166" s="411"/>
      <c r="J1166" s="392"/>
      <c r="K1166" s="411">
        <v>0.32364399999999999</v>
      </c>
      <c r="L1166" s="210">
        <v>269.56831150762775</v>
      </c>
      <c r="M1166" s="210">
        <v>423.0996045</v>
      </c>
      <c r="N1166" s="210">
        <v>41.094000000000001</v>
      </c>
      <c r="O1166" s="396">
        <v>41.094000000000001</v>
      </c>
      <c r="P1166" s="396">
        <v>423.0996045</v>
      </c>
      <c r="Q1166" s="396">
        <v>269.40648950762773</v>
      </c>
      <c r="R1166" s="411">
        <v>198.94502971999864</v>
      </c>
      <c r="S1166" s="411">
        <v>199.10685171999864</v>
      </c>
      <c r="T1166" s="411"/>
      <c r="U1166" s="179">
        <v>130.46639985359883</v>
      </c>
      <c r="V1166" s="179"/>
      <c r="W1166" s="179"/>
    </row>
    <row r="1167" spans="1:23" x14ac:dyDescent="0.25">
      <c r="A1167" s="413"/>
      <c r="B1167" s="413"/>
      <c r="C1167" s="413"/>
      <c r="D1167" s="412"/>
      <c r="E1167" s="406"/>
      <c r="F1167" s="404"/>
      <c r="G1167" s="404"/>
      <c r="H1167" s="474"/>
      <c r="I1167" s="396"/>
      <c r="J1167" s="392"/>
      <c r="K1167" s="411">
        <v>0</v>
      </c>
      <c r="L1167" s="210">
        <v>269.40648950762773</v>
      </c>
      <c r="M1167" s="210">
        <v>423.0996045</v>
      </c>
      <c r="N1167" s="210">
        <v>41.094000000000001</v>
      </c>
      <c r="O1167" s="396">
        <v>41.094000000000001</v>
      </c>
      <c r="P1167" s="396">
        <v>423.0996045</v>
      </c>
      <c r="Q1167" s="396">
        <v>269.40648950762773</v>
      </c>
      <c r="R1167" s="411">
        <v>199.10685171999864</v>
      </c>
      <c r="S1167" s="411">
        <v>199.10685171999864</v>
      </c>
      <c r="T1167" s="411"/>
      <c r="U1167" s="179">
        <v>130.6282218535988</v>
      </c>
      <c r="V1167" s="179"/>
      <c r="W1167" s="179"/>
    </row>
    <row r="1168" spans="1:23" x14ac:dyDescent="0.25">
      <c r="A1168" s="413"/>
      <c r="B1168" s="413"/>
      <c r="C1168" s="413"/>
      <c r="D1168" s="412"/>
      <c r="E1168" s="406"/>
      <c r="F1168" s="404"/>
      <c r="G1168" s="404"/>
      <c r="H1168" s="474"/>
      <c r="I1168" s="396"/>
      <c r="J1168" s="392"/>
      <c r="K1168" s="411">
        <v>0</v>
      </c>
      <c r="L1168" s="210">
        <v>269.40648950762773</v>
      </c>
      <c r="M1168" s="210">
        <v>423.0996045</v>
      </c>
      <c r="N1168" s="210">
        <v>41.094000000000001</v>
      </c>
      <c r="O1168" s="396">
        <v>41.094000000000001</v>
      </c>
      <c r="P1168" s="396">
        <v>423.0996045</v>
      </c>
      <c r="Q1168" s="396">
        <v>269.40648950762773</v>
      </c>
      <c r="R1168" s="411">
        <v>199.10685171999864</v>
      </c>
      <c r="S1168" s="411">
        <v>199.10685171999864</v>
      </c>
      <c r="T1168" s="411"/>
      <c r="U1168" s="179">
        <v>130.6282218535988</v>
      </c>
      <c r="V1168" s="179"/>
      <c r="W1168" s="179"/>
    </row>
    <row r="1169" spans="1:41" x14ac:dyDescent="0.25">
      <c r="A1169" s="413"/>
      <c r="B1169" s="413"/>
      <c r="C1169" s="413"/>
      <c r="D1169" s="412"/>
      <c r="E1169" s="415"/>
      <c r="F1169" s="404"/>
      <c r="G1169" s="404"/>
      <c r="H1169" s="473"/>
      <c r="I1169" s="396"/>
      <c r="J1169" s="392"/>
      <c r="K1169" s="396">
        <v>5.2097499999999991E-2</v>
      </c>
      <c r="L1169" s="210">
        <v>269.38044075762775</v>
      </c>
      <c r="M1169" s="210">
        <v>423.0996045</v>
      </c>
      <c r="N1169" s="210">
        <v>41.094000000000001</v>
      </c>
      <c r="O1169" s="396">
        <v>41.094000000000001</v>
      </c>
      <c r="P1169" s="396">
        <v>423.0996045</v>
      </c>
      <c r="Q1169" s="396">
        <v>269.35439200762772</v>
      </c>
      <c r="R1169" s="396">
        <v>199.13290046999865</v>
      </c>
      <c r="S1169" s="396">
        <v>199.15894921999865</v>
      </c>
      <c r="T1169" s="411"/>
      <c r="U1169" s="179">
        <v>130.65427060359883</v>
      </c>
      <c r="V1169" s="179"/>
      <c r="W1169" s="179"/>
    </row>
    <row r="1170" spans="1:41" x14ac:dyDescent="0.25">
      <c r="A1170" s="413"/>
      <c r="B1170" s="413"/>
      <c r="C1170" s="413"/>
      <c r="D1170" s="412"/>
      <c r="E1170" s="411"/>
      <c r="F1170" s="402"/>
      <c r="G1170" s="402"/>
      <c r="H1170" s="472"/>
      <c r="I1170" s="396"/>
      <c r="J1170" s="392"/>
      <c r="K1170" s="396">
        <v>7.1999999999999995E-2</v>
      </c>
      <c r="L1170" s="210">
        <v>269.31839200762772</v>
      </c>
      <c r="M1170" s="210">
        <v>423.0996045</v>
      </c>
      <c r="N1170" s="210">
        <v>41.094000000000001</v>
      </c>
      <c r="O1170" s="396">
        <v>41.094000000000001</v>
      </c>
      <c r="P1170" s="396">
        <v>423.0996045</v>
      </c>
      <c r="Q1170" s="396">
        <v>269.28239200762772</v>
      </c>
      <c r="R1170" s="396">
        <v>199.19494921999865</v>
      </c>
      <c r="S1170" s="396">
        <v>199.23094921999865</v>
      </c>
      <c r="T1170" s="411"/>
      <c r="U1170" s="179">
        <v>130.71631935359881</v>
      </c>
      <c r="V1170" s="179"/>
      <c r="W1170" s="179"/>
      <c r="AO1170" s="259"/>
    </row>
    <row r="1171" spans="1:41" s="259" customFormat="1" x14ac:dyDescent="0.25">
      <c r="A1171" s="404"/>
      <c r="B1171" s="406"/>
      <c r="C1171" s="406"/>
      <c r="D1171" s="405"/>
      <c r="E1171" s="406" t="s">
        <v>624</v>
      </c>
      <c r="F1171" s="404"/>
      <c r="G1171" s="404"/>
      <c r="H1171" s="403"/>
      <c r="I1171" s="396"/>
      <c r="J1171" s="392"/>
      <c r="K1171" s="396">
        <v>0</v>
      </c>
      <c r="L1171" s="210">
        <v>269.28239200762772</v>
      </c>
      <c r="M1171" s="210">
        <v>423.0996045</v>
      </c>
      <c r="N1171" s="210">
        <v>41.094000000000001</v>
      </c>
      <c r="O1171" s="396">
        <v>41.094000000000001</v>
      </c>
      <c r="P1171" s="396">
        <v>423.0996045</v>
      </c>
      <c r="Q1171" s="396">
        <v>269.28239200762772</v>
      </c>
      <c r="R1171" s="396">
        <v>199.23094921999865</v>
      </c>
      <c r="S1171" s="396">
        <v>199.23094921999865</v>
      </c>
      <c r="T1171" s="404"/>
      <c r="U1171" s="210">
        <v>130.75231935359881</v>
      </c>
      <c r="V1171" s="210"/>
      <c r="W1171" s="210"/>
      <c r="AB1171" s="260"/>
    </row>
    <row r="1172" spans="1:41" s="259" customFormat="1" x14ac:dyDescent="0.25">
      <c r="A1172" s="406"/>
      <c r="B1172" s="406"/>
      <c r="C1172" s="406"/>
      <c r="D1172" s="405"/>
      <c r="E1172" s="406" t="s">
        <v>624</v>
      </c>
      <c r="F1172" s="404"/>
      <c r="G1172" s="404" t="s">
        <v>1973</v>
      </c>
      <c r="H1172" s="403"/>
      <c r="I1172" s="396"/>
      <c r="J1172" s="392"/>
      <c r="K1172" s="225">
        <v>9.4006000000000006E-2</v>
      </c>
      <c r="L1172" s="210">
        <v>269.23538900762776</v>
      </c>
      <c r="M1172" s="210">
        <v>423.0996045</v>
      </c>
      <c r="N1172" s="210">
        <v>41.094000000000001</v>
      </c>
      <c r="O1172" s="396">
        <v>41.094000000000001</v>
      </c>
      <c r="P1172" s="396">
        <v>423.0996045</v>
      </c>
      <c r="Q1172" s="396">
        <v>269.18838600762774</v>
      </c>
      <c r="R1172" s="396">
        <v>199.27795221999867</v>
      </c>
      <c r="S1172" s="396">
        <v>199.32495521999866</v>
      </c>
      <c r="T1172" s="396"/>
      <c r="U1172" s="210">
        <v>130.79932235359882</v>
      </c>
      <c r="V1172" s="210"/>
      <c r="W1172" s="210"/>
      <c r="AB1172" s="260"/>
    </row>
    <row r="1173" spans="1:41" s="259" customFormat="1" x14ac:dyDescent="0.25">
      <c r="A1173" s="406"/>
      <c r="B1173" s="406"/>
      <c r="C1173" s="406"/>
      <c r="D1173" s="405"/>
      <c r="E1173" s="406" t="s">
        <v>624</v>
      </c>
      <c r="F1173" s="404"/>
      <c r="G1173" s="404" t="s">
        <v>2111</v>
      </c>
      <c r="H1173" s="403"/>
      <c r="I1173" s="396"/>
      <c r="J1173" s="392"/>
      <c r="K1173" s="225">
        <v>0</v>
      </c>
      <c r="L1173" s="210">
        <v>269.18838600762774</v>
      </c>
      <c r="M1173" s="210">
        <v>423.0996045</v>
      </c>
      <c r="N1173" s="210">
        <v>41.094000000000001</v>
      </c>
      <c r="O1173" s="396">
        <v>41.094000000000001</v>
      </c>
      <c r="P1173" s="396">
        <v>423.0996045</v>
      </c>
      <c r="Q1173" s="396">
        <v>269.18838600762774</v>
      </c>
      <c r="R1173" s="396">
        <v>199.32495521999866</v>
      </c>
      <c r="S1173" s="396">
        <v>199.32495521999866</v>
      </c>
      <c r="T1173" s="396"/>
      <c r="U1173" s="210">
        <v>130.84632535359884</v>
      </c>
      <c r="V1173" s="210"/>
      <c r="W1173" s="210"/>
      <c r="AB1173" s="260"/>
    </row>
    <row r="1174" spans="1:41" s="259" customFormat="1" x14ac:dyDescent="0.25">
      <c r="A1174" s="406" t="s">
        <v>3092</v>
      </c>
      <c r="B1174" s="406" t="s">
        <v>2047</v>
      </c>
      <c r="C1174" s="406" t="s">
        <v>2098</v>
      </c>
      <c r="D1174" s="405">
        <v>1993</v>
      </c>
      <c r="E1174" s="406" t="s">
        <v>3118</v>
      </c>
      <c r="F1174" s="404"/>
      <c r="G1174" s="404" t="s">
        <v>3117</v>
      </c>
      <c r="H1174" s="403"/>
      <c r="I1174" s="396"/>
      <c r="J1174" s="392"/>
      <c r="K1174" s="225">
        <v>0</v>
      </c>
      <c r="L1174" s="210">
        <v>269.18838600762774</v>
      </c>
      <c r="M1174" s="210">
        <v>423.0996045</v>
      </c>
      <c r="N1174" s="210">
        <v>41.094000000000001</v>
      </c>
      <c r="O1174" s="396">
        <v>41.094000000000001</v>
      </c>
      <c r="P1174" s="396">
        <v>423.0996045</v>
      </c>
      <c r="Q1174" s="396">
        <v>269.18838600762774</v>
      </c>
      <c r="R1174" s="396">
        <v>199.32495521999866</v>
      </c>
      <c r="S1174" s="396">
        <v>199.32495521999866</v>
      </c>
      <c r="T1174" s="396"/>
      <c r="U1174" s="210">
        <v>130.84632535359884</v>
      </c>
      <c r="V1174" s="210"/>
      <c r="W1174" s="210"/>
      <c r="AB1174" s="260"/>
    </row>
    <row r="1175" spans="1:41" s="259" customFormat="1" x14ac:dyDescent="0.25">
      <c r="A1175" s="406"/>
      <c r="B1175" s="406"/>
      <c r="C1175" s="406"/>
      <c r="D1175" s="405"/>
      <c r="E1175" s="406" t="s">
        <v>624</v>
      </c>
      <c r="F1175" s="404"/>
      <c r="G1175" s="404" t="s">
        <v>2111</v>
      </c>
      <c r="H1175" s="403"/>
      <c r="I1175" s="408">
        <v>2.9923722308922152E-6</v>
      </c>
      <c r="J1175" s="408"/>
      <c r="K1175" s="225">
        <v>0</v>
      </c>
      <c r="L1175" s="210">
        <v>269.18838600762774</v>
      </c>
      <c r="M1175" s="210">
        <v>423.0996045</v>
      </c>
      <c r="N1175" s="210">
        <v>41.094000000000001</v>
      </c>
      <c r="O1175" s="396">
        <v>41.094000000000001</v>
      </c>
      <c r="P1175" s="396">
        <v>423.0996045</v>
      </c>
      <c r="Q1175" s="396">
        <v>269.18838600762774</v>
      </c>
      <c r="R1175" s="396">
        <v>199.32495521999866</v>
      </c>
      <c r="S1175" s="396">
        <v>199.32495521999866</v>
      </c>
      <c r="T1175" s="396"/>
      <c r="U1175" s="210">
        <v>130.84632535359884</v>
      </c>
      <c r="V1175" s="210"/>
      <c r="W1175" s="210"/>
      <c r="AB1175" s="260"/>
    </row>
    <row r="1176" spans="1:41" s="259" customFormat="1" x14ac:dyDescent="0.25">
      <c r="A1176" s="406" t="s">
        <v>3092</v>
      </c>
      <c r="B1176" s="406" t="s">
        <v>2047</v>
      </c>
      <c r="C1176" s="406" t="s">
        <v>2001</v>
      </c>
      <c r="D1176" s="405">
        <v>1993</v>
      </c>
      <c r="E1176" s="406" t="s">
        <v>3116</v>
      </c>
      <c r="F1176" s="404" t="s">
        <v>1999</v>
      </c>
      <c r="G1176" s="404" t="s">
        <v>1998</v>
      </c>
      <c r="H1176" s="403"/>
      <c r="I1176" s="396">
        <v>269.18838899999997</v>
      </c>
      <c r="J1176" s="392">
        <v>269.18838600762774</v>
      </c>
      <c r="K1176" s="225">
        <v>0</v>
      </c>
      <c r="L1176" s="210">
        <v>269.18838600762774</v>
      </c>
      <c r="M1176" s="210">
        <v>423.0996045</v>
      </c>
      <c r="N1176" s="210">
        <v>41.094000000000001</v>
      </c>
      <c r="O1176" s="396">
        <v>41.094000000000001</v>
      </c>
      <c r="P1176" s="396">
        <v>423.0996045</v>
      </c>
      <c r="Q1176" s="396">
        <v>269.18838600762774</v>
      </c>
      <c r="R1176" s="396">
        <v>199.32495521999866</v>
      </c>
      <c r="S1176" s="396">
        <v>199.32495521999866</v>
      </c>
      <c r="T1176" s="396"/>
      <c r="U1176" s="210">
        <v>130.84632535359884</v>
      </c>
      <c r="V1176" s="210"/>
      <c r="W1176" s="210"/>
      <c r="AB1176" s="260"/>
    </row>
    <row r="1177" spans="1:41" s="259" customFormat="1" x14ac:dyDescent="0.25">
      <c r="A1177" s="406"/>
      <c r="B1177" s="406"/>
      <c r="C1177" s="406"/>
      <c r="D1177" s="405"/>
      <c r="E1177" s="406" t="s">
        <v>624</v>
      </c>
      <c r="F1177" s="404"/>
      <c r="G1177" s="404" t="s">
        <v>1973</v>
      </c>
      <c r="H1177" s="403"/>
      <c r="I1177" s="396"/>
      <c r="J1177" s="392"/>
      <c r="K1177" s="225">
        <v>0.189994</v>
      </c>
      <c r="L1177" s="210">
        <v>269.09338900762771</v>
      </c>
      <c r="M1177" s="210">
        <v>423.0996045</v>
      </c>
      <c r="N1177" s="210">
        <v>41.094000000000001</v>
      </c>
      <c r="O1177" s="396">
        <v>41.094000000000001</v>
      </c>
      <c r="P1177" s="396">
        <v>423.0996045</v>
      </c>
      <c r="Q1177" s="396">
        <v>268.99839200762773</v>
      </c>
      <c r="R1177" s="396">
        <v>199.41995221999866</v>
      </c>
      <c r="S1177" s="396">
        <v>199.51494921999867</v>
      </c>
      <c r="T1177" s="396"/>
      <c r="U1177" s="210">
        <v>130.94132235359882</v>
      </c>
      <c r="V1177" s="210"/>
      <c r="W1177" s="210"/>
      <c r="AB1177" s="260"/>
    </row>
    <row r="1178" spans="1:41" s="259" customFormat="1" x14ac:dyDescent="0.25">
      <c r="A1178" s="406"/>
      <c r="B1178" s="406"/>
      <c r="C1178" s="406"/>
      <c r="D1178" s="471"/>
      <c r="E1178" s="406" t="s">
        <v>624</v>
      </c>
      <c r="F1178" s="404"/>
      <c r="G1178" s="404"/>
      <c r="H1178" s="403"/>
      <c r="I1178" s="396"/>
      <c r="J1178" s="392"/>
      <c r="K1178" s="396">
        <v>0.106</v>
      </c>
      <c r="L1178" s="210">
        <v>268.94539200762773</v>
      </c>
      <c r="M1178" s="210">
        <v>423.0996045</v>
      </c>
      <c r="N1178" s="210">
        <v>41.094000000000001</v>
      </c>
      <c r="O1178" s="396">
        <v>41.094000000000001</v>
      </c>
      <c r="P1178" s="396">
        <v>423.0996045</v>
      </c>
      <c r="Q1178" s="396">
        <v>268.89239200762773</v>
      </c>
      <c r="R1178" s="396">
        <v>199.56794921999867</v>
      </c>
      <c r="S1178" s="396">
        <v>199.62094921999866</v>
      </c>
      <c r="T1178" s="402"/>
      <c r="U1178" s="210">
        <v>131.08931935359885</v>
      </c>
      <c r="V1178" s="210"/>
      <c r="W1178" s="210"/>
      <c r="AB1178" s="260"/>
      <c r="AO1178" s="177"/>
    </row>
    <row r="1179" spans="1:41" ht="8.25" customHeight="1" x14ac:dyDescent="0.25">
      <c r="A1179" s="406" t="s">
        <v>3092</v>
      </c>
      <c r="B1179" s="406" t="s">
        <v>2047</v>
      </c>
      <c r="C1179" s="406" t="s">
        <v>1972</v>
      </c>
      <c r="D1179" s="405">
        <v>1997</v>
      </c>
      <c r="E1179" s="406" t="s">
        <v>3115</v>
      </c>
      <c r="F1179" s="404" t="s">
        <v>1995</v>
      </c>
      <c r="G1179" s="404" t="s">
        <v>1969</v>
      </c>
      <c r="H1179" s="403">
        <v>50</v>
      </c>
      <c r="I1179" s="396"/>
      <c r="J1179" s="392"/>
      <c r="K1179" s="396">
        <v>0.2</v>
      </c>
      <c r="L1179" s="210">
        <v>268.79239200762777</v>
      </c>
      <c r="M1179" s="210">
        <v>423.0996045</v>
      </c>
      <c r="N1179" s="210">
        <v>41.094000000000001</v>
      </c>
      <c r="O1179" s="396">
        <v>41.094000000000001</v>
      </c>
      <c r="P1179" s="396">
        <v>423.0996045</v>
      </c>
      <c r="Q1179" s="396">
        <v>268.69239200762775</v>
      </c>
      <c r="R1179" s="396">
        <v>199.72094921999866</v>
      </c>
      <c r="S1179" s="396">
        <v>199.82094921999865</v>
      </c>
      <c r="T1179" s="396"/>
      <c r="U1179" s="179">
        <v>131.24231935359882</v>
      </c>
      <c r="V1179" s="179"/>
      <c r="W1179" s="179"/>
    </row>
    <row r="1180" spans="1:41" x14ac:dyDescent="0.25">
      <c r="A1180" s="406"/>
      <c r="B1180" s="406"/>
      <c r="C1180" s="406"/>
      <c r="D1180" s="471"/>
      <c r="E1180" s="406" t="s">
        <v>624</v>
      </c>
      <c r="F1180" s="404"/>
      <c r="G1180" s="404"/>
      <c r="H1180" s="403"/>
      <c r="I1180" s="396"/>
      <c r="J1180" s="392"/>
      <c r="K1180" s="396">
        <v>0.25</v>
      </c>
      <c r="L1180" s="210">
        <v>268.56739200762775</v>
      </c>
      <c r="M1180" s="210">
        <v>423.0996045</v>
      </c>
      <c r="N1180" s="210">
        <v>41.094000000000001</v>
      </c>
      <c r="O1180" s="396">
        <v>41.094000000000001</v>
      </c>
      <c r="P1180" s="396">
        <v>423.0996045</v>
      </c>
      <c r="Q1180" s="396">
        <v>268.44239200762775</v>
      </c>
      <c r="R1180" s="396">
        <v>199.94594921999865</v>
      </c>
      <c r="S1180" s="396">
        <v>200.07094921999865</v>
      </c>
      <c r="T1180" s="402"/>
      <c r="U1180" s="179">
        <v>131.46731935359884</v>
      </c>
      <c r="V1180" s="179"/>
      <c r="W1180" s="179"/>
    </row>
    <row r="1181" spans="1:41" x14ac:dyDescent="0.25">
      <c r="A1181" s="406" t="s">
        <v>3092</v>
      </c>
      <c r="B1181" s="406" t="s">
        <v>2047</v>
      </c>
      <c r="C1181" s="406" t="s">
        <v>1958</v>
      </c>
      <c r="D1181" s="405">
        <v>2002</v>
      </c>
      <c r="E1181" s="406" t="s">
        <v>3114</v>
      </c>
      <c r="F1181" s="404" t="s">
        <v>1993</v>
      </c>
      <c r="G1181" s="404" t="s">
        <v>1955</v>
      </c>
      <c r="H1181" s="403">
        <v>50</v>
      </c>
      <c r="I1181" s="396"/>
      <c r="J1181" s="392"/>
      <c r="K1181" s="396">
        <v>0.25</v>
      </c>
      <c r="L1181" s="210">
        <v>268.31739200762775</v>
      </c>
      <c r="M1181" s="210">
        <v>423.0996045</v>
      </c>
      <c r="N1181" s="210">
        <v>41.094000000000001</v>
      </c>
      <c r="O1181" s="396">
        <v>41.094000000000001</v>
      </c>
      <c r="P1181" s="396">
        <v>423.0996045</v>
      </c>
      <c r="Q1181" s="396">
        <v>268.19239200762775</v>
      </c>
      <c r="R1181" s="396">
        <v>200.19594921999865</v>
      </c>
      <c r="S1181" s="396">
        <v>200.32094921999865</v>
      </c>
      <c r="T1181" s="396"/>
      <c r="U1181" s="179">
        <v>131.71731935359884</v>
      </c>
      <c r="V1181" s="179"/>
      <c r="W1181" s="179"/>
    </row>
    <row r="1182" spans="1:41" x14ac:dyDescent="0.25">
      <c r="A1182" s="406"/>
      <c r="B1182" s="406"/>
      <c r="C1182" s="406"/>
      <c r="D1182" s="405"/>
      <c r="E1182" s="406" t="s">
        <v>624</v>
      </c>
      <c r="F1182" s="404"/>
      <c r="G1182" s="404"/>
      <c r="H1182" s="403"/>
      <c r="I1182" s="396"/>
      <c r="J1182" s="392"/>
      <c r="K1182" s="396">
        <v>0.886212</v>
      </c>
      <c r="L1182" s="210">
        <v>267.74928600762775</v>
      </c>
      <c r="M1182" s="210">
        <v>423.0996045</v>
      </c>
      <c r="N1182" s="210">
        <v>41.094000000000001</v>
      </c>
      <c r="O1182" s="396">
        <v>41.094000000000001</v>
      </c>
      <c r="P1182" s="396">
        <v>423.0996045</v>
      </c>
      <c r="Q1182" s="396">
        <v>267.30618000762774</v>
      </c>
      <c r="R1182" s="396">
        <v>200.76405521999865</v>
      </c>
      <c r="S1182" s="396">
        <v>201.20716121999865</v>
      </c>
      <c r="T1182" s="396"/>
      <c r="U1182" s="179">
        <v>132.28542535359884</v>
      </c>
      <c r="V1182" s="179"/>
      <c r="W1182" s="179"/>
    </row>
    <row r="1183" spans="1:41" x14ac:dyDescent="0.25">
      <c r="A1183" s="406" t="s">
        <v>3092</v>
      </c>
      <c r="B1183" s="406" t="s">
        <v>2047</v>
      </c>
      <c r="C1183" s="406" t="s">
        <v>1967</v>
      </c>
      <c r="D1183" s="405">
        <v>2013</v>
      </c>
      <c r="E1183" s="406" t="s">
        <v>3113</v>
      </c>
      <c r="F1183" s="404" t="s">
        <v>1993</v>
      </c>
      <c r="G1183" s="404" t="s">
        <v>1964</v>
      </c>
      <c r="H1183" s="403">
        <v>50</v>
      </c>
      <c r="I1183" s="396"/>
      <c r="J1183" s="392"/>
      <c r="K1183" s="396">
        <v>0.25</v>
      </c>
      <c r="L1183" s="210">
        <v>267.18118000762774</v>
      </c>
      <c r="M1183" s="210">
        <v>423.0996045</v>
      </c>
      <c r="N1183" s="210">
        <v>41.094000000000001</v>
      </c>
      <c r="O1183" s="396">
        <v>41.094000000000001</v>
      </c>
      <c r="P1183" s="396">
        <v>423.0996045</v>
      </c>
      <c r="Q1183" s="396">
        <v>267.05618000762774</v>
      </c>
      <c r="R1183" s="396">
        <v>201.33216121999865</v>
      </c>
      <c r="S1183" s="396">
        <v>201.45716121999865</v>
      </c>
      <c r="T1183" s="396"/>
      <c r="U1183" s="179">
        <v>132.85353135359884</v>
      </c>
      <c r="V1183" s="179"/>
      <c r="W1183" s="179"/>
    </row>
    <row r="1184" spans="1:41" x14ac:dyDescent="0.25">
      <c r="A1184" s="406"/>
      <c r="B1184" s="406"/>
      <c r="C1184" s="406"/>
      <c r="D1184" s="405"/>
      <c r="E1184" s="406"/>
      <c r="F1184" s="404"/>
      <c r="G1184" s="404"/>
      <c r="H1184" s="403"/>
      <c r="I1184" s="396"/>
      <c r="J1184" s="392"/>
      <c r="K1184" s="396">
        <v>0.87</v>
      </c>
      <c r="L1184" s="210">
        <v>266.62118000762774</v>
      </c>
      <c r="M1184" s="210">
        <v>423.0996045</v>
      </c>
      <c r="N1184" s="210">
        <v>41.094000000000001</v>
      </c>
      <c r="O1184" s="396">
        <v>41.094000000000001</v>
      </c>
      <c r="P1184" s="396">
        <v>423.0996045</v>
      </c>
      <c r="Q1184" s="396">
        <v>266.18618000762774</v>
      </c>
      <c r="R1184" s="396">
        <v>201.89216121999866</v>
      </c>
      <c r="S1184" s="396">
        <v>202.32716121999866</v>
      </c>
      <c r="T1184" s="396"/>
      <c r="U1184" s="179">
        <v>133.41353135359884</v>
      </c>
      <c r="V1184" s="179"/>
      <c r="W1184" s="179"/>
    </row>
    <row r="1185" spans="1:23" x14ac:dyDescent="0.25">
      <c r="A1185" s="406" t="s">
        <v>3092</v>
      </c>
      <c r="B1185" s="406" t="s">
        <v>2047</v>
      </c>
      <c r="C1185" s="406" t="s">
        <v>1972</v>
      </c>
      <c r="D1185" s="405">
        <v>2024</v>
      </c>
      <c r="E1185" s="406" t="s">
        <v>3112</v>
      </c>
      <c r="F1185" s="404" t="s">
        <v>1995</v>
      </c>
      <c r="G1185" s="404" t="s">
        <v>1969</v>
      </c>
      <c r="H1185" s="403">
        <v>50</v>
      </c>
      <c r="I1185" s="396"/>
      <c r="J1185" s="392"/>
      <c r="K1185" s="396">
        <v>0.2</v>
      </c>
      <c r="L1185" s="210">
        <v>266.08618000762772</v>
      </c>
      <c r="M1185" s="210">
        <v>423.0996045</v>
      </c>
      <c r="N1185" s="210">
        <v>41.094000000000001</v>
      </c>
      <c r="O1185" s="396">
        <v>41.094000000000001</v>
      </c>
      <c r="P1185" s="396">
        <v>423.0996045</v>
      </c>
      <c r="Q1185" s="396">
        <v>265.98618000762775</v>
      </c>
      <c r="R1185" s="396">
        <v>202.42716121999865</v>
      </c>
      <c r="S1185" s="396">
        <v>202.52716121999865</v>
      </c>
      <c r="T1185" s="396"/>
      <c r="U1185" s="179">
        <v>133.94853135359881</v>
      </c>
      <c r="V1185" s="179"/>
      <c r="W1185" s="179"/>
    </row>
    <row r="1186" spans="1:23" x14ac:dyDescent="0.25">
      <c r="A1186" s="406"/>
      <c r="B1186" s="406"/>
      <c r="C1186" s="406"/>
      <c r="D1186" s="405"/>
      <c r="E1186" s="406" t="s">
        <v>624</v>
      </c>
      <c r="F1186" s="404"/>
      <c r="G1186" s="404"/>
      <c r="H1186" s="403"/>
      <c r="I1186" s="408">
        <v>2.9923722308922152E-6</v>
      </c>
      <c r="J1186" s="408"/>
      <c r="K1186" s="225">
        <v>0.19090499999999999</v>
      </c>
      <c r="L1186" s="210">
        <v>265.89072750762773</v>
      </c>
      <c r="M1186" s="210">
        <v>423.0996045</v>
      </c>
      <c r="N1186" s="210">
        <v>41.094000000000001</v>
      </c>
      <c r="O1186" s="396">
        <v>41.094000000000001</v>
      </c>
      <c r="P1186" s="396">
        <v>423.0996045</v>
      </c>
      <c r="Q1186" s="396">
        <v>265.79527500762777</v>
      </c>
      <c r="R1186" s="396">
        <v>202.62261371999864</v>
      </c>
      <c r="S1186" s="396">
        <v>202.71806621999863</v>
      </c>
      <c r="T1186" s="396">
        <v>0.13700000000000001</v>
      </c>
      <c r="U1186" s="179">
        <v>134.1439838535988</v>
      </c>
      <c r="V1186" s="179"/>
      <c r="W1186" s="179"/>
    </row>
    <row r="1187" spans="1:23" x14ac:dyDescent="0.25">
      <c r="A1187" s="406" t="s">
        <v>3092</v>
      </c>
      <c r="B1187" s="406" t="s">
        <v>2047</v>
      </c>
      <c r="C1187" s="406" t="s">
        <v>111</v>
      </c>
      <c r="D1187" s="405">
        <v>2027</v>
      </c>
      <c r="E1187" s="406" t="s">
        <v>1046</v>
      </c>
      <c r="F1187" s="404" t="s">
        <v>1985</v>
      </c>
      <c r="G1187" s="404" t="s">
        <v>1962</v>
      </c>
      <c r="H1187" s="403">
        <v>47.5</v>
      </c>
      <c r="I1187" s="225">
        <v>265.795278</v>
      </c>
      <c r="J1187" s="392">
        <v>265.79527500762777</v>
      </c>
      <c r="K1187" s="225">
        <v>0</v>
      </c>
      <c r="L1187" s="210">
        <v>265.79527500762777</v>
      </c>
      <c r="M1187" s="210">
        <v>423.0996045</v>
      </c>
      <c r="N1187" s="210">
        <v>41.094000000000001</v>
      </c>
      <c r="O1187" s="396">
        <v>41.094000000000001</v>
      </c>
      <c r="P1187" s="396">
        <v>423.0996045</v>
      </c>
      <c r="Q1187" s="396">
        <v>265.79527500762777</v>
      </c>
      <c r="R1187" s="396">
        <v>202.71806621999863</v>
      </c>
      <c r="S1187" s="396">
        <v>202.71806621999863</v>
      </c>
      <c r="T1187" s="396"/>
      <c r="U1187" s="179">
        <v>134.23943635359882</v>
      </c>
      <c r="V1187" s="179"/>
      <c r="W1187" s="179"/>
    </row>
    <row r="1188" spans="1:23" x14ac:dyDescent="0.25">
      <c r="A1188" s="406"/>
      <c r="B1188" s="406"/>
      <c r="C1188" s="406"/>
      <c r="D1188" s="405"/>
      <c r="E1188" s="406"/>
      <c r="F1188" s="404"/>
      <c r="G1188" s="404"/>
      <c r="H1188" s="403"/>
      <c r="I1188" s="396" t="s">
        <v>3111</v>
      </c>
      <c r="J1188" s="392"/>
      <c r="K1188" s="225">
        <v>0</v>
      </c>
      <c r="L1188" s="210">
        <v>265.79527500762777</v>
      </c>
      <c r="M1188" s="210">
        <v>423.0996045</v>
      </c>
      <c r="N1188" s="210">
        <v>41.094000000000001</v>
      </c>
      <c r="O1188" s="396">
        <v>41.094000000000001</v>
      </c>
      <c r="P1188" s="396">
        <v>423.0996045</v>
      </c>
      <c r="Q1188" s="396">
        <v>265.79527500762777</v>
      </c>
      <c r="R1188" s="396">
        <v>202.71806621999863</v>
      </c>
      <c r="S1188" s="396">
        <v>202.71806621999863</v>
      </c>
      <c r="T1188" s="396"/>
      <c r="U1188" s="179">
        <v>134.23943635359882</v>
      </c>
      <c r="V1188" s="179"/>
      <c r="W1188" s="179"/>
    </row>
    <row r="1189" spans="1:23" x14ac:dyDescent="0.25">
      <c r="A1189" s="406"/>
      <c r="B1189" s="406"/>
      <c r="C1189" s="406"/>
      <c r="D1189" s="405"/>
      <c r="E1189" s="406"/>
      <c r="F1189" s="404"/>
      <c r="G1189" s="404"/>
      <c r="H1189" s="403"/>
      <c r="I1189" s="396"/>
      <c r="J1189" s="392"/>
      <c r="K1189" s="225">
        <v>5.9095000000000009E-2</v>
      </c>
      <c r="L1189" s="210">
        <v>265.76572750762773</v>
      </c>
      <c r="M1189" s="210">
        <v>423.0996045</v>
      </c>
      <c r="N1189" s="210">
        <v>41.094000000000001</v>
      </c>
      <c r="O1189" s="396">
        <v>41.094000000000001</v>
      </c>
      <c r="P1189" s="396">
        <v>423.0996045</v>
      </c>
      <c r="Q1189" s="396">
        <v>265.73618000762775</v>
      </c>
      <c r="R1189" s="396">
        <v>202.74761371999864</v>
      </c>
      <c r="S1189" s="396">
        <v>202.77716121999865</v>
      </c>
      <c r="T1189" s="396"/>
      <c r="U1189" s="179">
        <v>134.2689838535988</v>
      </c>
      <c r="V1189" s="179"/>
      <c r="W1189" s="179"/>
    </row>
    <row r="1190" spans="1:23" x14ac:dyDescent="0.25">
      <c r="A1190" s="406" t="s">
        <v>3092</v>
      </c>
      <c r="B1190" s="406" t="s">
        <v>2047</v>
      </c>
      <c r="C1190" s="406" t="s">
        <v>1958</v>
      </c>
      <c r="D1190" s="405">
        <v>2029</v>
      </c>
      <c r="E1190" s="406" t="s">
        <v>3110</v>
      </c>
      <c r="F1190" s="404" t="s">
        <v>1993</v>
      </c>
      <c r="G1190" s="404" t="s">
        <v>1955</v>
      </c>
      <c r="H1190" s="403">
        <v>50</v>
      </c>
      <c r="I1190" s="396"/>
      <c r="J1190" s="392"/>
      <c r="K1190" s="396">
        <v>0.25</v>
      </c>
      <c r="L1190" s="210">
        <v>265.61118000762775</v>
      </c>
      <c r="M1190" s="210">
        <v>423.0996045</v>
      </c>
      <c r="N1190" s="210">
        <v>41.094000000000001</v>
      </c>
      <c r="O1190" s="396">
        <v>41.094000000000001</v>
      </c>
      <c r="P1190" s="396">
        <v>423.0996045</v>
      </c>
      <c r="Q1190" s="396">
        <v>265.48618000762775</v>
      </c>
      <c r="R1190" s="396">
        <v>202.90216121999865</v>
      </c>
      <c r="S1190" s="396">
        <v>203.02716121999865</v>
      </c>
      <c r="T1190" s="396"/>
      <c r="U1190" s="179">
        <v>134.42353135359883</v>
      </c>
      <c r="V1190" s="179"/>
      <c r="W1190" s="179"/>
    </row>
    <row r="1191" spans="1:23" x14ac:dyDescent="0.25">
      <c r="A1191" s="406"/>
      <c r="B1191" s="406"/>
      <c r="C1191" s="406"/>
      <c r="D1191" s="405"/>
      <c r="E1191" s="406" t="s">
        <v>624</v>
      </c>
      <c r="F1191" s="404"/>
      <c r="G1191" s="404"/>
      <c r="H1191" s="403"/>
      <c r="I1191" s="396"/>
      <c r="J1191" s="392"/>
      <c r="K1191" s="396">
        <v>1.086212</v>
      </c>
      <c r="L1191" s="210">
        <v>264.94307400762773</v>
      </c>
      <c r="M1191" s="210">
        <v>423.0996045</v>
      </c>
      <c r="N1191" s="210">
        <v>41.094000000000001</v>
      </c>
      <c r="O1191" s="396">
        <v>41.094000000000001</v>
      </c>
      <c r="P1191" s="396">
        <v>423.0996045</v>
      </c>
      <c r="Q1191" s="396">
        <v>264.39996800762776</v>
      </c>
      <c r="R1191" s="396">
        <v>203.57026721999864</v>
      </c>
      <c r="S1191" s="396">
        <v>204.11337321999864</v>
      </c>
      <c r="T1191" s="396"/>
      <c r="U1191" s="179">
        <v>135.0916373535988</v>
      </c>
      <c r="V1191" s="179"/>
      <c r="W1191" s="179"/>
    </row>
    <row r="1192" spans="1:23" x14ac:dyDescent="0.25">
      <c r="A1192" s="406" t="s">
        <v>3092</v>
      </c>
      <c r="B1192" s="406" t="s">
        <v>2047</v>
      </c>
      <c r="C1192" s="406" t="s">
        <v>1967</v>
      </c>
      <c r="D1192" s="405">
        <v>2042</v>
      </c>
      <c r="E1192" s="406" t="s">
        <v>3109</v>
      </c>
      <c r="F1192" s="404" t="s">
        <v>1993</v>
      </c>
      <c r="G1192" s="404" t="s">
        <v>1964</v>
      </c>
      <c r="H1192" s="403">
        <v>50</v>
      </c>
      <c r="I1192" s="396"/>
      <c r="J1192" s="392"/>
      <c r="K1192" s="396">
        <v>0.25</v>
      </c>
      <c r="L1192" s="210">
        <v>264.27496800762776</v>
      </c>
      <c r="M1192" s="210">
        <v>423.0996045</v>
      </c>
      <c r="N1192" s="210">
        <v>41.094000000000001</v>
      </c>
      <c r="O1192" s="396">
        <v>41.094000000000001</v>
      </c>
      <c r="P1192" s="396">
        <v>423.0996045</v>
      </c>
      <c r="Q1192" s="396">
        <v>264.14996800762776</v>
      </c>
      <c r="R1192" s="396">
        <v>204.23837321999864</v>
      </c>
      <c r="S1192" s="396">
        <v>204.36337321999864</v>
      </c>
      <c r="T1192" s="396"/>
      <c r="U1192" s="179">
        <v>135.75974335359882</v>
      </c>
      <c r="V1192" s="179"/>
      <c r="W1192" s="179"/>
    </row>
    <row r="1193" spans="1:23" x14ac:dyDescent="0.25">
      <c r="A1193" s="406"/>
      <c r="B1193" s="406"/>
      <c r="C1193" s="406"/>
      <c r="D1193" s="405"/>
      <c r="E1193" s="406" t="s">
        <v>624</v>
      </c>
      <c r="F1193" s="404"/>
      <c r="G1193" s="404"/>
      <c r="H1193" s="403"/>
      <c r="I1193" s="396"/>
      <c r="J1193" s="392"/>
      <c r="K1193" s="225">
        <v>0.97033199999999997</v>
      </c>
      <c r="L1193" s="210">
        <v>263.66480200762777</v>
      </c>
      <c r="M1193" s="210">
        <v>423.0996045</v>
      </c>
      <c r="N1193" s="210">
        <v>41.094000000000001</v>
      </c>
      <c r="O1193" s="396">
        <v>41.094000000000001</v>
      </c>
      <c r="P1193" s="396">
        <v>423.0996045</v>
      </c>
      <c r="Q1193" s="396">
        <v>263.17963600762778</v>
      </c>
      <c r="R1193" s="396">
        <v>204.84853921999866</v>
      </c>
      <c r="S1193" s="396">
        <v>205.33370521999865</v>
      </c>
      <c r="T1193" s="396"/>
      <c r="U1193" s="179">
        <v>136.36990935359881</v>
      </c>
      <c r="V1193" s="179"/>
      <c r="W1193" s="179"/>
    </row>
    <row r="1194" spans="1:23" x14ac:dyDescent="0.25">
      <c r="A1194" s="404"/>
      <c r="B1194" s="406"/>
      <c r="C1194" s="406"/>
      <c r="D1194" s="405"/>
      <c r="E1194" s="406" t="s">
        <v>624</v>
      </c>
      <c r="F1194" s="404"/>
      <c r="G1194" s="404" t="s">
        <v>1973</v>
      </c>
      <c r="H1194" s="403"/>
      <c r="I1194" s="408">
        <v>2.9923722308922152E-6</v>
      </c>
      <c r="J1194" s="408"/>
      <c r="K1194" s="396">
        <v>0.103502</v>
      </c>
      <c r="L1194" s="210">
        <v>263.12788500762781</v>
      </c>
      <c r="M1194" s="210">
        <v>423.0996045</v>
      </c>
      <c r="N1194" s="210">
        <v>41.094000000000001</v>
      </c>
      <c r="O1194" s="396">
        <v>41.094000000000001</v>
      </c>
      <c r="P1194" s="396">
        <v>423.0996045</v>
      </c>
      <c r="Q1194" s="396">
        <v>263.07613400762779</v>
      </c>
      <c r="R1194" s="396">
        <v>205.38545621999864</v>
      </c>
      <c r="S1194" s="396">
        <v>205.43720721999864</v>
      </c>
      <c r="T1194" s="404"/>
      <c r="U1194" s="179">
        <v>136.90682635359883</v>
      </c>
      <c r="V1194" s="179"/>
      <c r="W1194" s="179"/>
    </row>
    <row r="1195" spans="1:23" x14ac:dyDescent="0.25">
      <c r="A1195" s="406" t="s">
        <v>3092</v>
      </c>
      <c r="B1195" s="406" t="s">
        <v>2047</v>
      </c>
      <c r="C1195" s="406" t="s">
        <v>111</v>
      </c>
      <c r="D1195" s="405">
        <v>2054</v>
      </c>
      <c r="E1195" s="406" t="s">
        <v>1048</v>
      </c>
      <c r="F1195" s="404" t="s">
        <v>1985</v>
      </c>
      <c r="G1195" s="404" t="s">
        <v>1962</v>
      </c>
      <c r="H1195" s="403">
        <v>47.5</v>
      </c>
      <c r="I1195" s="396">
        <v>263.07613700000002</v>
      </c>
      <c r="J1195" s="392">
        <v>263.07613400762779</v>
      </c>
      <c r="K1195" s="396">
        <v>0</v>
      </c>
      <c r="L1195" s="210">
        <v>263.07613400762779</v>
      </c>
      <c r="M1195" s="210">
        <v>423.0996045</v>
      </c>
      <c r="N1195" s="210">
        <v>41.094000000000001</v>
      </c>
      <c r="O1195" s="396">
        <v>41.094000000000001</v>
      </c>
      <c r="P1195" s="396">
        <v>423.0996045</v>
      </c>
      <c r="Q1195" s="396">
        <v>263.07613400762779</v>
      </c>
      <c r="R1195" s="396">
        <v>205.43720721999864</v>
      </c>
      <c r="S1195" s="396">
        <v>205.43720721999864</v>
      </c>
      <c r="T1195" s="396"/>
      <c r="U1195" s="179">
        <v>136.9585773535988</v>
      </c>
      <c r="V1195" s="179"/>
      <c r="W1195" s="179"/>
    </row>
    <row r="1196" spans="1:23" x14ac:dyDescent="0.25">
      <c r="A1196" s="406"/>
      <c r="B1196" s="406"/>
      <c r="C1196" s="406"/>
      <c r="D1196" s="405"/>
      <c r="E1196" s="406" t="s">
        <v>624</v>
      </c>
      <c r="F1196" s="404"/>
      <c r="G1196" s="404" t="s">
        <v>1980</v>
      </c>
      <c r="H1196" s="403"/>
      <c r="I1196" s="396"/>
      <c r="J1196" s="392"/>
      <c r="K1196" s="396">
        <v>0.14528199999999999</v>
      </c>
      <c r="L1196" s="210">
        <v>263.00349300762775</v>
      </c>
      <c r="M1196" s="210">
        <v>423.0996045</v>
      </c>
      <c r="N1196" s="210">
        <v>41.094000000000001</v>
      </c>
      <c r="O1196" s="396">
        <v>41.094000000000001</v>
      </c>
      <c r="P1196" s="396">
        <v>423.0996045</v>
      </c>
      <c r="Q1196" s="396">
        <v>262.93085200762778</v>
      </c>
      <c r="R1196" s="396">
        <v>205.50984821999864</v>
      </c>
      <c r="S1196" s="396">
        <v>205.58248921999865</v>
      </c>
      <c r="T1196" s="396"/>
      <c r="U1196" s="179">
        <v>137.03121835359883</v>
      </c>
      <c r="V1196" s="179"/>
      <c r="W1196" s="179"/>
    </row>
    <row r="1197" spans="1:23" x14ac:dyDescent="0.25">
      <c r="A1197" s="406" t="s">
        <v>3092</v>
      </c>
      <c r="B1197" s="406" t="s">
        <v>2047</v>
      </c>
      <c r="C1197" s="406" t="s">
        <v>1984</v>
      </c>
      <c r="D1197" s="405">
        <v>2056</v>
      </c>
      <c r="E1197" s="406" t="s">
        <v>1051</v>
      </c>
      <c r="F1197" s="404" t="s">
        <v>1982</v>
      </c>
      <c r="G1197" s="404" t="s">
        <v>1981</v>
      </c>
      <c r="H1197" s="403"/>
      <c r="I1197" s="396"/>
      <c r="J1197" s="392"/>
      <c r="K1197" s="396">
        <v>0</v>
      </c>
      <c r="L1197" s="210">
        <v>262.93085200762778</v>
      </c>
      <c r="M1197" s="210">
        <v>423.0996045</v>
      </c>
      <c r="N1197" s="210">
        <v>41.094000000000001</v>
      </c>
      <c r="O1197" s="396">
        <v>41.094000000000001</v>
      </c>
      <c r="P1197" s="396">
        <v>423.0996045</v>
      </c>
      <c r="Q1197" s="396">
        <v>262.93085200762778</v>
      </c>
      <c r="R1197" s="396">
        <v>205.58248921999865</v>
      </c>
      <c r="S1197" s="396">
        <v>205.58248921999865</v>
      </c>
      <c r="T1197" s="396"/>
      <c r="U1197" s="179">
        <v>137.10385935359881</v>
      </c>
      <c r="V1197" s="179"/>
      <c r="W1197" s="179"/>
    </row>
    <row r="1198" spans="1:23" x14ac:dyDescent="0.25">
      <c r="A1198" s="406"/>
      <c r="B1198" s="406"/>
      <c r="C1198" s="406"/>
      <c r="D1198" s="405"/>
      <c r="E1198" s="406" t="s">
        <v>624</v>
      </c>
      <c r="F1198" s="404"/>
      <c r="G1198" s="404" t="s">
        <v>1980</v>
      </c>
      <c r="H1198" s="403"/>
      <c r="I1198" s="396"/>
      <c r="J1198" s="392"/>
      <c r="K1198" s="396">
        <v>0</v>
      </c>
      <c r="L1198" s="210">
        <v>262.93085200762778</v>
      </c>
      <c r="M1198" s="210">
        <v>423.0996045</v>
      </c>
      <c r="N1198" s="210">
        <v>41.094000000000001</v>
      </c>
      <c r="O1198" s="396">
        <v>41.094000000000001</v>
      </c>
      <c r="P1198" s="396">
        <v>423.0996045</v>
      </c>
      <c r="Q1198" s="396">
        <v>262.93085200762778</v>
      </c>
      <c r="R1198" s="396">
        <v>205.58248921999865</v>
      </c>
      <c r="S1198" s="396">
        <v>205.58248921999865</v>
      </c>
      <c r="T1198" s="396"/>
      <c r="U1198" s="179">
        <v>137.10385935359881</v>
      </c>
      <c r="V1198" s="179"/>
      <c r="W1198" s="179"/>
    </row>
    <row r="1199" spans="1:23" x14ac:dyDescent="0.25">
      <c r="A1199" s="406" t="s">
        <v>3092</v>
      </c>
      <c r="B1199" s="406" t="s">
        <v>2047</v>
      </c>
      <c r="C1199" s="406" t="s">
        <v>2001</v>
      </c>
      <c r="D1199" s="405">
        <v>2056</v>
      </c>
      <c r="E1199" s="406" t="s">
        <v>3108</v>
      </c>
      <c r="F1199" s="404" t="s">
        <v>1999</v>
      </c>
      <c r="G1199" s="404" t="s">
        <v>1998</v>
      </c>
      <c r="H1199" s="403"/>
      <c r="I1199" s="396"/>
      <c r="J1199" s="392"/>
      <c r="K1199" s="396">
        <v>0</v>
      </c>
      <c r="L1199" s="210">
        <v>262.93085200762778</v>
      </c>
      <c r="M1199" s="210">
        <v>423.0996045</v>
      </c>
      <c r="N1199" s="210">
        <v>41.094000000000001</v>
      </c>
      <c r="O1199" s="396">
        <v>41.094000000000001</v>
      </c>
      <c r="P1199" s="396">
        <v>423.0996045</v>
      </c>
      <c r="Q1199" s="396">
        <v>262.93085200762778</v>
      </c>
      <c r="R1199" s="396">
        <v>205.58248921999865</v>
      </c>
      <c r="S1199" s="396">
        <v>205.58248921999865</v>
      </c>
      <c r="T1199" s="396"/>
      <c r="U1199" s="179">
        <v>137.10385935359881</v>
      </c>
      <c r="V1199" s="179"/>
      <c r="W1199" s="179"/>
    </row>
    <row r="1200" spans="1:23" x14ac:dyDescent="0.25">
      <c r="A1200" s="406"/>
      <c r="B1200" s="406"/>
      <c r="C1200" s="406"/>
      <c r="D1200" s="405"/>
      <c r="E1200" s="406" t="s">
        <v>624</v>
      </c>
      <c r="F1200" s="404"/>
      <c r="G1200" s="404" t="s">
        <v>1973</v>
      </c>
      <c r="H1200" s="403"/>
      <c r="I1200" s="396"/>
      <c r="J1200" s="392"/>
      <c r="K1200" s="396">
        <v>0.13121600000000003</v>
      </c>
      <c r="L1200" s="210">
        <v>262.86524400762778</v>
      </c>
      <c r="M1200" s="210">
        <v>423.0996045</v>
      </c>
      <c r="N1200" s="210">
        <v>41.094000000000001</v>
      </c>
      <c r="O1200" s="396">
        <v>41.094000000000001</v>
      </c>
      <c r="P1200" s="396">
        <v>423.0996045</v>
      </c>
      <c r="Q1200" s="396">
        <v>262.79963600762778</v>
      </c>
      <c r="R1200" s="396">
        <v>205.64809721999865</v>
      </c>
      <c r="S1200" s="396">
        <v>205.71370521999864</v>
      </c>
      <c r="T1200" s="396"/>
      <c r="U1200" s="179">
        <v>137.1694673535988</v>
      </c>
      <c r="V1200" s="179"/>
      <c r="W1200" s="179"/>
    </row>
    <row r="1201" spans="1:41" x14ac:dyDescent="0.25">
      <c r="A1201" s="406"/>
      <c r="B1201" s="406"/>
      <c r="C1201" s="406"/>
      <c r="D1201" s="405"/>
      <c r="E1201" s="406" t="s">
        <v>624</v>
      </c>
      <c r="F1201" s="404"/>
      <c r="G1201" s="404"/>
      <c r="H1201" s="403"/>
      <c r="I1201" s="396"/>
      <c r="J1201" s="392"/>
      <c r="K1201" s="396">
        <v>0</v>
      </c>
      <c r="L1201" s="210">
        <v>262.79963600762778</v>
      </c>
      <c r="M1201" s="210">
        <v>423.0996045</v>
      </c>
      <c r="N1201" s="210">
        <v>41.094000000000001</v>
      </c>
      <c r="O1201" s="396">
        <v>41.094000000000001</v>
      </c>
      <c r="P1201" s="396">
        <v>423.0996045</v>
      </c>
      <c r="Q1201" s="396">
        <v>262.79963600762778</v>
      </c>
      <c r="R1201" s="396">
        <v>205.71370521999864</v>
      </c>
      <c r="S1201" s="396">
        <v>205.71370521999864</v>
      </c>
      <c r="T1201" s="396"/>
      <c r="U1201" s="179">
        <v>137.2350753535988</v>
      </c>
      <c r="V1201" s="179"/>
      <c r="W1201" s="179"/>
    </row>
    <row r="1202" spans="1:41" x14ac:dyDescent="0.25">
      <c r="A1202" s="413"/>
      <c r="B1202" s="413"/>
      <c r="C1202" s="413"/>
      <c r="D1202" s="436"/>
      <c r="E1202" s="406" t="s">
        <v>624</v>
      </c>
      <c r="F1202" s="404"/>
      <c r="G1202" s="404"/>
      <c r="H1202" s="403"/>
      <c r="I1202" s="408"/>
      <c r="J1202" s="392"/>
      <c r="K1202" s="250">
        <v>0.26877700000000004</v>
      </c>
      <c r="L1202" s="210">
        <v>262.66524750762778</v>
      </c>
      <c r="M1202" s="210">
        <v>423.0996045</v>
      </c>
      <c r="N1202" s="210">
        <v>41.094000000000001</v>
      </c>
      <c r="O1202" s="396">
        <v>41.094000000000001</v>
      </c>
      <c r="P1202" s="396">
        <v>423.0996045</v>
      </c>
      <c r="Q1202" s="396">
        <v>262.53085900762778</v>
      </c>
      <c r="R1202" s="396">
        <v>205.84809371999864</v>
      </c>
      <c r="S1202" s="396">
        <v>205.98248221999864</v>
      </c>
      <c r="T1202" s="446" t="s">
        <v>3107</v>
      </c>
      <c r="U1202" s="179">
        <v>137.3694638535988</v>
      </c>
      <c r="V1202" s="179"/>
      <c r="W1202" s="179"/>
    </row>
    <row r="1203" spans="1:41" x14ac:dyDescent="0.25">
      <c r="A1203" s="413" t="s">
        <v>3092</v>
      </c>
      <c r="B1203" s="406" t="s">
        <v>2047</v>
      </c>
      <c r="C1203" s="406" t="s">
        <v>1972</v>
      </c>
      <c r="D1203" s="405">
        <v>2061</v>
      </c>
      <c r="E1203" s="406" t="s">
        <v>3106</v>
      </c>
      <c r="F1203" s="404" t="s">
        <v>1995</v>
      </c>
      <c r="G1203" s="404" t="s">
        <v>1969</v>
      </c>
      <c r="H1203" s="403">
        <v>50</v>
      </c>
      <c r="I1203" s="396"/>
      <c r="J1203" s="392"/>
      <c r="K1203" s="396">
        <v>0.2</v>
      </c>
      <c r="L1203" s="210">
        <v>262.43085900762776</v>
      </c>
      <c r="M1203" s="210">
        <v>423.0996045</v>
      </c>
      <c r="N1203" s="210">
        <v>41.094000000000001</v>
      </c>
      <c r="O1203" s="396">
        <v>41.094000000000001</v>
      </c>
      <c r="P1203" s="396">
        <v>423.0996045</v>
      </c>
      <c r="Q1203" s="396">
        <v>262.33085900762779</v>
      </c>
      <c r="R1203" s="411">
        <v>206.08248221999864</v>
      </c>
      <c r="S1203" s="411">
        <v>206.18248221999863</v>
      </c>
      <c r="T1203" s="411"/>
      <c r="U1203" s="179">
        <v>137.60385235359882</v>
      </c>
      <c r="V1203" s="179"/>
      <c r="W1203" s="179"/>
    </row>
    <row r="1204" spans="1:41" x14ac:dyDescent="0.25">
      <c r="A1204" s="413"/>
      <c r="B1204" s="413"/>
      <c r="C1204" s="406"/>
      <c r="D1204" s="471"/>
      <c r="E1204" s="406" t="s">
        <v>624</v>
      </c>
      <c r="F1204" s="404"/>
      <c r="G1204" s="404"/>
      <c r="H1204" s="403"/>
      <c r="I1204" s="396"/>
      <c r="J1204" s="392"/>
      <c r="K1204" s="396">
        <v>0.25</v>
      </c>
      <c r="L1204" s="210">
        <v>262.20585900762779</v>
      </c>
      <c r="M1204" s="210">
        <v>423.0996045</v>
      </c>
      <c r="N1204" s="210">
        <v>41.094000000000001</v>
      </c>
      <c r="O1204" s="396">
        <v>41.094000000000001</v>
      </c>
      <c r="P1204" s="396">
        <v>423.0996045</v>
      </c>
      <c r="Q1204" s="396">
        <v>262.08085900762779</v>
      </c>
      <c r="R1204" s="411">
        <v>206.30748221999863</v>
      </c>
      <c r="S1204" s="411">
        <v>206.43248221999863</v>
      </c>
      <c r="T1204" s="446"/>
      <c r="U1204" s="179">
        <v>137.82885235359879</v>
      </c>
      <c r="V1204" s="179"/>
      <c r="W1204" s="179"/>
    </row>
    <row r="1205" spans="1:41" x14ac:dyDescent="0.25">
      <c r="A1205" s="413" t="s">
        <v>3092</v>
      </c>
      <c r="B1205" s="413" t="s">
        <v>2047</v>
      </c>
      <c r="C1205" s="406" t="s">
        <v>1967</v>
      </c>
      <c r="D1205" s="405">
        <v>2066</v>
      </c>
      <c r="E1205" s="406" t="s">
        <v>3105</v>
      </c>
      <c r="F1205" s="404" t="s">
        <v>1993</v>
      </c>
      <c r="G1205" s="404" t="s">
        <v>1964</v>
      </c>
      <c r="H1205" s="403">
        <v>50</v>
      </c>
      <c r="I1205" s="408"/>
      <c r="J1205" s="392"/>
      <c r="K1205" s="396">
        <v>0.25</v>
      </c>
      <c r="L1205" s="210">
        <v>261.95585900762779</v>
      </c>
      <c r="M1205" s="210">
        <v>423.0996045</v>
      </c>
      <c r="N1205" s="210">
        <v>41.094000000000001</v>
      </c>
      <c r="O1205" s="396">
        <v>41.094000000000001</v>
      </c>
      <c r="P1205" s="396">
        <v>423.0996045</v>
      </c>
      <c r="Q1205" s="396">
        <v>261.83085900762779</v>
      </c>
      <c r="R1205" s="411">
        <v>206.55748221999863</v>
      </c>
      <c r="S1205" s="411">
        <v>206.68248221999863</v>
      </c>
      <c r="T1205" s="411"/>
      <c r="U1205" s="179">
        <v>138.07885235359879</v>
      </c>
      <c r="V1205" s="179"/>
      <c r="W1205" s="179"/>
    </row>
    <row r="1206" spans="1:41" x14ac:dyDescent="0.25">
      <c r="A1206" s="413"/>
      <c r="B1206" s="413"/>
      <c r="C1206" s="406"/>
      <c r="D1206" s="405"/>
      <c r="E1206" s="406" t="s">
        <v>624</v>
      </c>
      <c r="F1206" s="404"/>
      <c r="G1206" s="404"/>
      <c r="H1206" s="403"/>
      <c r="I1206" s="396"/>
      <c r="J1206" s="392"/>
      <c r="K1206" s="396">
        <v>0.5</v>
      </c>
      <c r="L1206" s="210">
        <v>261.58085900762779</v>
      </c>
      <c r="M1206" s="210">
        <v>423.0996045</v>
      </c>
      <c r="N1206" s="210">
        <v>41.094000000000001</v>
      </c>
      <c r="O1206" s="396">
        <v>41.094000000000001</v>
      </c>
      <c r="P1206" s="396">
        <v>423.0996045</v>
      </c>
      <c r="Q1206" s="396">
        <v>261.33085900762779</v>
      </c>
      <c r="R1206" s="411">
        <v>206.93248221999863</v>
      </c>
      <c r="S1206" s="411">
        <v>207.18248221999863</v>
      </c>
      <c r="T1206" s="411"/>
      <c r="U1206" s="179">
        <v>138.45385235359879</v>
      </c>
      <c r="V1206" s="179"/>
      <c r="W1206" s="179"/>
    </row>
    <row r="1207" spans="1:41" x14ac:dyDescent="0.25">
      <c r="A1207" s="413" t="s">
        <v>3092</v>
      </c>
      <c r="B1207" s="413" t="s">
        <v>2047</v>
      </c>
      <c r="C1207" s="406" t="s">
        <v>1958</v>
      </c>
      <c r="D1207" s="405">
        <v>2073</v>
      </c>
      <c r="E1207" s="406" t="s">
        <v>3104</v>
      </c>
      <c r="F1207" s="404" t="s">
        <v>1993</v>
      </c>
      <c r="G1207" s="404" t="s">
        <v>1955</v>
      </c>
      <c r="H1207" s="403">
        <v>50</v>
      </c>
      <c r="I1207" s="396"/>
      <c r="J1207" s="392"/>
      <c r="K1207" s="396">
        <v>0.25</v>
      </c>
      <c r="L1207" s="210">
        <v>261.20585900762779</v>
      </c>
      <c r="M1207" s="210">
        <v>423.0996045</v>
      </c>
      <c r="N1207" s="210">
        <v>41.094000000000001</v>
      </c>
      <c r="O1207" s="396">
        <v>41.094000000000001</v>
      </c>
      <c r="P1207" s="396">
        <v>423.0996045</v>
      </c>
      <c r="Q1207" s="396">
        <v>261.08085900762779</v>
      </c>
      <c r="R1207" s="411">
        <v>207.30748221999863</v>
      </c>
      <c r="S1207" s="411">
        <v>207.43248221999863</v>
      </c>
      <c r="T1207" s="411"/>
      <c r="U1207" s="179">
        <v>138.82885235359879</v>
      </c>
      <c r="V1207" s="179"/>
      <c r="W1207" s="179"/>
    </row>
    <row r="1208" spans="1:41" x14ac:dyDescent="0.25">
      <c r="A1208" s="413"/>
      <c r="B1208" s="413"/>
      <c r="C1208" s="406"/>
      <c r="D1208" s="405"/>
      <c r="E1208" s="406"/>
      <c r="F1208" s="404"/>
      <c r="G1208" s="404"/>
      <c r="H1208" s="403"/>
      <c r="I1208" s="403"/>
      <c r="J1208" s="392"/>
      <c r="K1208" s="396">
        <v>0.7</v>
      </c>
      <c r="L1208" s="210">
        <v>260.73085900762783</v>
      </c>
      <c r="M1208" s="210">
        <v>423.0996045</v>
      </c>
      <c r="N1208" s="210">
        <v>41.094000000000001</v>
      </c>
      <c r="O1208" s="396">
        <v>41.094000000000001</v>
      </c>
      <c r="P1208" s="396">
        <v>423.0996045</v>
      </c>
      <c r="Q1208" s="396">
        <v>260.38085900762781</v>
      </c>
      <c r="R1208" s="411">
        <v>207.78248221999863</v>
      </c>
      <c r="S1208" s="411">
        <v>208.13248221999862</v>
      </c>
      <c r="T1208" s="411"/>
      <c r="U1208" s="179">
        <v>139.30385235359881</v>
      </c>
      <c r="V1208" s="179"/>
      <c r="W1208" s="179"/>
    </row>
    <row r="1209" spans="1:41" x14ac:dyDescent="0.25">
      <c r="A1209" s="413"/>
      <c r="B1209" s="413"/>
      <c r="C1209" s="406"/>
      <c r="D1209" s="405"/>
      <c r="E1209" s="406"/>
      <c r="F1209" s="404"/>
      <c r="G1209" s="404"/>
      <c r="H1209" s="403"/>
      <c r="I1209" s="403"/>
      <c r="J1209" s="392"/>
      <c r="K1209" s="396">
        <v>0</v>
      </c>
      <c r="L1209" s="210">
        <v>260.38085900762781</v>
      </c>
      <c r="M1209" s="210">
        <v>423.0996045</v>
      </c>
      <c r="N1209" s="210">
        <v>41.094000000000001</v>
      </c>
      <c r="O1209" s="396">
        <v>41.094000000000001</v>
      </c>
      <c r="P1209" s="396">
        <v>423.0996045</v>
      </c>
      <c r="Q1209" s="396">
        <v>260.38085900762781</v>
      </c>
      <c r="R1209" s="411">
        <v>208.13248221999862</v>
      </c>
      <c r="S1209" s="411">
        <v>208.13248221999862</v>
      </c>
      <c r="T1209" s="411"/>
      <c r="U1209" s="179">
        <v>139.65385235359878</v>
      </c>
      <c r="V1209" s="179"/>
      <c r="W1209" s="179"/>
      <c r="AO1209" s="460"/>
    </row>
    <row r="1210" spans="1:41" s="460" customFormat="1" x14ac:dyDescent="0.25">
      <c r="A1210" s="470" t="s">
        <v>3092</v>
      </c>
      <c r="B1210" s="470" t="s">
        <v>3090</v>
      </c>
      <c r="C1210" s="470" t="s">
        <v>1992</v>
      </c>
      <c r="D1210" s="469">
        <v>2082</v>
      </c>
      <c r="E1210" s="463" t="s">
        <v>3103</v>
      </c>
      <c r="F1210" s="468"/>
      <c r="G1210" s="468" t="s">
        <v>1989</v>
      </c>
      <c r="H1210" s="466">
        <v>40</v>
      </c>
      <c r="I1210" s="463">
        <v>5.740399999999999E-2</v>
      </c>
      <c r="J1210" s="465"/>
      <c r="K1210" s="463">
        <v>5.740399999999999E-2</v>
      </c>
      <c r="L1210" s="464">
        <v>260.3521570076278</v>
      </c>
      <c r="M1210" s="464">
        <v>423.0996045</v>
      </c>
      <c r="N1210" s="464">
        <v>41.094000000000001</v>
      </c>
      <c r="O1210" s="463">
        <v>41.094000000000001</v>
      </c>
      <c r="P1210" s="463">
        <v>423.0996045</v>
      </c>
      <c r="Q1210" s="463">
        <v>260.32345500762779</v>
      </c>
      <c r="R1210" s="463">
        <v>208.1611842199986</v>
      </c>
      <c r="S1210" s="463">
        <v>208.18988621999861</v>
      </c>
      <c r="T1210" s="463"/>
      <c r="U1210" s="462">
        <v>139.68255435359879</v>
      </c>
      <c r="V1210" s="462"/>
      <c r="W1210" s="462"/>
      <c r="AB1210" s="461"/>
    </row>
    <row r="1211" spans="1:41" s="460" customFormat="1" x14ac:dyDescent="0.25">
      <c r="A1211" s="470"/>
      <c r="B1211" s="470"/>
      <c r="C1211" s="470"/>
      <c r="D1211" s="469"/>
      <c r="E1211" s="470" t="s">
        <v>624</v>
      </c>
      <c r="F1211" s="468"/>
      <c r="G1211" s="468" t="s">
        <v>2209</v>
      </c>
      <c r="H1211" s="466"/>
      <c r="I1211" s="463"/>
      <c r="J1211" s="465"/>
      <c r="K1211" s="463">
        <v>0.19049100000000005</v>
      </c>
      <c r="L1211" s="464">
        <v>260.22820950762775</v>
      </c>
      <c r="M1211" s="464">
        <v>423.0996045</v>
      </c>
      <c r="N1211" s="464">
        <v>41.094000000000001</v>
      </c>
      <c r="O1211" s="463">
        <v>41.094000000000001</v>
      </c>
      <c r="P1211" s="463">
        <v>423.0996045</v>
      </c>
      <c r="Q1211" s="463">
        <v>260.13296400762778</v>
      </c>
      <c r="R1211" s="463">
        <v>208.28513171999862</v>
      </c>
      <c r="S1211" s="463">
        <v>208.38037721999862</v>
      </c>
      <c r="T1211" s="463"/>
      <c r="U1211" s="462">
        <v>139.80650185359877</v>
      </c>
      <c r="V1211" s="462"/>
      <c r="W1211" s="462"/>
      <c r="AB1211" s="461"/>
    </row>
    <row r="1212" spans="1:41" s="460" customFormat="1" x14ac:dyDescent="0.25">
      <c r="A1212" s="470" t="s">
        <v>3092</v>
      </c>
      <c r="B1212" s="470" t="s">
        <v>3090</v>
      </c>
      <c r="C1212" s="470" t="s">
        <v>2208</v>
      </c>
      <c r="D1212" s="469">
        <v>2085</v>
      </c>
      <c r="E1212" s="470" t="s">
        <v>3102</v>
      </c>
      <c r="F1212" s="468"/>
      <c r="G1212" s="468" t="s">
        <v>3083</v>
      </c>
      <c r="H1212" s="466">
        <v>34</v>
      </c>
      <c r="I1212" s="463">
        <v>0.29817100000000002</v>
      </c>
      <c r="J1212" s="465"/>
      <c r="K1212" s="463">
        <v>0.29817100000000002</v>
      </c>
      <c r="L1212" s="464">
        <v>259.98387850762776</v>
      </c>
      <c r="M1212" s="464">
        <v>423.0996045</v>
      </c>
      <c r="N1212" s="464">
        <v>41.094000000000001</v>
      </c>
      <c r="O1212" s="463">
        <v>41.094000000000001</v>
      </c>
      <c r="P1212" s="463">
        <v>423.0996045</v>
      </c>
      <c r="Q1212" s="463">
        <v>259.83479300762775</v>
      </c>
      <c r="R1212" s="463">
        <v>208.52946271999861</v>
      </c>
      <c r="S1212" s="463">
        <v>208.67854821999862</v>
      </c>
      <c r="T1212" s="463"/>
      <c r="U1212" s="462">
        <v>140.05083285359876</v>
      </c>
      <c r="V1212" s="462"/>
      <c r="W1212" s="462"/>
      <c r="AB1212" s="461"/>
    </row>
    <row r="1213" spans="1:41" s="460" customFormat="1" x14ac:dyDescent="0.25">
      <c r="A1213" s="470"/>
      <c r="B1213" s="470"/>
      <c r="C1213" s="470"/>
      <c r="D1213" s="469"/>
      <c r="E1213" s="470" t="s">
        <v>624</v>
      </c>
      <c r="F1213" s="468"/>
      <c r="G1213" s="468" t="s">
        <v>2209</v>
      </c>
      <c r="H1213" s="466"/>
      <c r="I1213" s="463">
        <v>9.9516999999999994E-2</v>
      </c>
      <c r="J1213" s="465"/>
      <c r="K1213" s="463">
        <v>9.9516999999999994E-2</v>
      </c>
      <c r="L1213" s="464">
        <v>259.78503450762776</v>
      </c>
      <c r="M1213" s="464">
        <v>423.0996045</v>
      </c>
      <c r="N1213" s="464">
        <v>41.094000000000001</v>
      </c>
      <c r="O1213" s="463">
        <v>41.094000000000001</v>
      </c>
      <c r="P1213" s="463">
        <v>423.0996045</v>
      </c>
      <c r="Q1213" s="463">
        <v>259.73527600762776</v>
      </c>
      <c r="R1213" s="463">
        <v>208.72830671999861</v>
      </c>
      <c r="S1213" s="463">
        <v>208.77806521999861</v>
      </c>
      <c r="T1213" s="463"/>
      <c r="U1213" s="462">
        <v>140.24967685359877</v>
      </c>
      <c r="V1213" s="462"/>
      <c r="W1213" s="462"/>
      <c r="AB1213" s="461"/>
    </row>
    <row r="1214" spans="1:41" s="460" customFormat="1" x14ac:dyDescent="0.25">
      <c r="A1214" s="470" t="s">
        <v>3092</v>
      </c>
      <c r="B1214" s="470" t="s">
        <v>3090</v>
      </c>
      <c r="C1214" s="470" t="s">
        <v>2205</v>
      </c>
      <c r="D1214" s="469">
        <v>2089</v>
      </c>
      <c r="E1214" s="470" t="s">
        <v>3101</v>
      </c>
      <c r="F1214" s="468"/>
      <c r="G1214" s="468" t="s">
        <v>3083</v>
      </c>
      <c r="H1214" s="466">
        <v>34</v>
      </c>
      <c r="I1214" s="463">
        <v>0.29817100000000002</v>
      </c>
      <c r="J1214" s="465"/>
      <c r="K1214" s="463">
        <v>0.29817100000000002</v>
      </c>
      <c r="L1214" s="464">
        <v>259.58619050762775</v>
      </c>
      <c r="M1214" s="464">
        <v>423.0996045</v>
      </c>
      <c r="N1214" s="464">
        <v>41.094000000000001</v>
      </c>
      <c r="O1214" s="463">
        <v>41.094000000000001</v>
      </c>
      <c r="P1214" s="463">
        <v>423.0996045</v>
      </c>
      <c r="Q1214" s="463">
        <v>259.43710500762774</v>
      </c>
      <c r="R1214" s="463">
        <v>208.92715071999859</v>
      </c>
      <c r="S1214" s="463">
        <v>209.07623621999861</v>
      </c>
      <c r="T1214" s="463"/>
      <c r="U1214" s="462">
        <v>140.44852085359878</v>
      </c>
      <c r="V1214" s="462"/>
      <c r="W1214" s="462"/>
      <c r="AB1214" s="461"/>
    </row>
    <row r="1215" spans="1:41" s="460" customFormat="1" x14ac:dyDescent="0.25">
      <c r="A1215" s="470"/>
      <c r="B1215" s="470"/>
      <c r="C1215" s="470"/>
      <c r="D1215" s="469"/>
      <c r="E1215" s="470" t="s">
        <v>624</v>
      </c>
      <c r="F1215" s="468"/>
      <c r="G1215" s="468" t="s">
        <v>2209</v>
      </c>
      <c r="H1215" s="466"/>
      <c r="I1215" s="463"/>
      <c r="J1215" s="465"/>
      <c r="K1215" s="463">
        <v>9.9516999999999994E-2</v>
      </c>
      <c r="L1215" s="464">
        <v>259.38734650762774</v>
      </c>
      <c r="M1215" s="464">
        <v>423.0996045</v>
      </c>
      <c r="N1215" s="464">
        <v>41.094000000000001</v>
      </c>
      <c r="O1215" s="463">
        <v>41.094000000000001</v>
      </c>
      <c r="P1215" s="463">
        <v>423.0996045</v>
      </c>
      <c r="Q1215" s="463">
        <v>259.33758800762774</v>
      </c>
      <c r="R1215" s="463">
        <v>209.1259947199986</v>
      </c>
      <c r="S1215" s="463">
        <v>209.1757532199986</v>
      </c>
      <c r="T1215" s="463"/>
      <c r="U1215" s="462">
        <v>140.64736485359879</v>
      </c>
      <c r="V1215" s="462"/>
      <c r="W1215" s="462"/>
      <c r="AB1215" s="461"/>
    </row>
    <row r="1216" spans="1:41" s="460" customFormat="1" x14ac:dyDescent="0.25">
      <c r="A1216" s="470"/>
      <c r="B1216" s="470"/>
      <c r="C1216" s="470"/>
      <c r="D1216" s="469"/>
      <c r="E1216" s="470"/>
      <c r="F1216" s="468"/>
      <c r="G1216" s="468"/>
      <c r="H1216" s="466"/>
      <c r="I1216" s="463"/>
      <c r="J1216" s="465"/>
      <c r="K1216" s="463">
        <v>0.19798499999999999</v>
      </c>
      <c r="L1216" s="464">
        <v>259.23859550762774</v>
      </c>
      <c r="M1216" s="464">
        <v>423.0996045</v>
      </c>
      <c r="N1216" s="464">
        <v>41.094000000000001</v>
      </c>
      <c r="O1216" s="463">
        <v>41.094000000000001</v>
      </c>
      <c r="P1216" s="463">
        <v>423.0996045</v>
      </c>
      <c r="Q1216" s="463">
        <v>259.13960300762773</v>
      </c>
      <c r="R1216" s="463">
        <v>209.27474571999858</v>
      </c>
      <c r="S1216" s="463">
        <v>209.37373821999859</v>
      </c>
      <c r="T1216" s="463"/>
      <c r="U1216" s="462">
        <v>140.79611585359874</v>
      </c>
      <c r="V1216" s="462"/>
      <c r="W1216" s="462"/>
      <c r="AB1216" s="461"/>
    </row>
    <row r="1217" spans="1:41" s="460" customFormat="1" x14ac:dyDescent="0.25">
      <c r="A1217" s="470"/>
      <c r="B1217" s="470"/>
      <c r="C1217" s="470"/>
      <c r="D1217" s="469"/>
      <c r="E1217" s="470" t="s">
        <v>624</v>
      </c>
      <c r="F1217" s="468"/>
      <c r="G1217" s="468" t="s">
        <v>2209</v>
      </c>
      <c r="H1217" s="466"/>
      <c r="I1217" s="463"/>
      <c r="J1217" s="465"/>
      <c r="K1217" s="463">
        <v>9.9516999999999994E-2</v>
      </c>
      <c r="L1217" s="464">
        <v>259.08984450762773</v>
      </c>
      <c r="M1217" s="464">
        <v>423.0996045</v>
      </c>
      <c r="N1217" s="464">
        <v>41.094000000000001</v>
      </c>
      <c r="O1217" s="463">
        <v>41.094000000000001</v>
      </c>
      <c r="P1217" s="463">
        <v>423.0996045</v>
      </c>
      <c r="Q1217" s="463">
        <v>259.04008600762774</v>
      </c>
      <c r="R1217" s="463">
        <v>209.42349671999858</v>
      </c>
      <c r="S1217" s="463">
        <v>209.47325521999858</v>
      </c>
      <c r="T1217" s="463"/>
      <c r="U1217" s="462">
        <v>140.94486685359874</v>
      </c>
      <c r="V1217" s="462"/>
      <c r="W1217" s="462"/>
      <c r="AB1217" s="461"/>
    </row>
    <row r="1218" spans="1:41" s="460" customFormat="1" x14ac:dyDescent="0.25">
      <c r="A1218" s="470" t="s">
        <v>3092</v>
      </c>
      <c r="B1218" s="470" t="s">
        <v>3090</v>
      </c>
      <c r="C1218" s="470" t="s">
        <v>2203</v>
      </c>
      <c r="D1218" s="469">
        <v>2096</v>
      </c>
      <c r="E1218" s="470" t="s">
        <v>3100</v>
      </c>
      <c r="F1218" s="468"/>
      <c r="G1218" s="468" t="s">
        <v>3083</v>
      </c>
      <c r="H1218" s="466">
        <v>34</v>
      </c>
      <c r="I1218" s="463">
        <v>0.29817100000000002</v>
      </c>
      <c r="J1218" s="465"/>
      <c r="K1218" s="463">
        <v>0.29817100000000002</v>
      </c>
      <c r="L1218" s="464">
        <v>258.89100050762772</v>
      </c>
      <c r="M1218" s="464">
        <v>423.0996045</v>
      </c>
      <c r="N1218" s="464">
        <v>41.094000000000001</v>
      </c>
      <c r="O1218" s="463">
        <v>41.094000000000001</v>
      </c>
      <c r="P1218" s="463">
        <v>423.0996045</v>
      </c>
      <c r="Q1218" s="463">
        <v>258.74191500762771</v>
      </c>
      <c r="R1218" s="463">
        <v>209.62234071999856</v>
      </c>
      <c r="S1218" s="463">
        <v>209.77142621999857</v>
      </c>
      <c r="T1218" s="463"/>
      <c r="U1218" s="462">
        <v>141.14371085359875</v>
      </c>
      <c r="V1218" s="462"/>
      <c r="W1218" s="462"/>
      <c r="AB1218" s="461"/>
    </row>
    <row r="1219" spans="1:41" s="460" customFormat="1" x14ac:dyDescent="0.25">
      <c r="A1219" s="470"/>
      <c r="B1219" s="470"/>
      <c r="C1219" s="470"/>
      <c r="D1219" s="469"/>
      <c r="E1219" s="470"/>
      <c r="F1219" s="468"/>
      <c r="G1219" s="468" t="s">
        <v>2209</v>
      </c>
      <c r="H1219" s="466"/>
      <c r="I1219" s="463">
        <v>9.9516999999999994E-2</v>
      </c>
      <c r="J1219" s="465"/>
      <c r="K1219" s="463">
        <v>9.9516999999999994E-2</v>
      </c>
      <c r="L1219" s="464">
        <v>258.69215650762771</v>
      </c>
      <c r="M1219" s="464">
        <v>423.0996045</v>
      </c>
      <c r="N1219" s="464">
        <v>41.094000000000001</v>
      </c>
      <c r="O1219" s="463">
        <v>41.094000000000001</v>
      </c>
      <c r="P1219" s="463">
        <v>423.0996045</v>
      </c>
      <c r="Q1219" s="463">
        <v>258.64239800762772</v>
      </c>
      <c r="R1219" s="463">
        <v>209.82118471999857</v>
      </c>
      <c r="S1219" s="463">
        <v>209.87094321999857</v>
      </c>
      <c r="T1219" s="463"/>
      <c r="U1219" s="462">
        <v>141.34255485359876</v>
      </c>
      <c r="V1219" s="462"/>
      <c r="W1219" s="462"/>
      <c r="AB1219" s="461"/>
    </row>
    <row r="1220" spans="1:41" s="460" customFormat="1" x14ac:dyDescent="0.25">
      <c r="A1220" s="470" t="s">
        <v>3092</v>
      </c>
      <c r="B1220" s="470" t="s">
        <v>3090</v>
      </c>
      <c r="C1220" s="470" t="s">
        <v>2201</v>
      </c>
      <c r="D1220" s="469">
        <v>2100</v>
      </c>
      <c r="E1220" s="470" t="s">
        <v>3099</v>
      </c>
      <c r="F1220" s="468"/>
      <c r="G1220" s="468" t="s">
        <v>3083</v>
      </c>
      <c r="H1220" s="466">
        <v>34</v>
      </c>
      <c r="I1220" s="463">
        <v>0.29817100000000002</v>
      </c>
      <c r="J1220" s="465"/>
      <c r="K1220" s="463">
        <v>0.29817100000000002</v>
      </c>
      <c r="L1220" s="464">
        <v>258.49331250762771</v>
      </c>
      <c r="M1220" s="464">
        <v>423.0996045</v>
      </c>
      <c r="N1220" s="464">
        <v>41.094000000000001</v>
      </c>
      <c r="O1220" s="463">
        <v>41.094000000000001</v>
      </c>
      <c r="P1220" s="463">
        <v>423.0996045</v>
      </c>
      <c r="Q1220" s="463">
        <v>258.34422700762769</v>
      </c>
      <c r="R1220" s="463">
        <v>210.02002871999855</v>
      </c>
      <c r="S1220" s="463">
        <v>210.16911421999856</v>
      </c>
      <c r="T1220" s="463"/>
      <c r="U1220" s="462">
        <v>141.54139885359871</v>
      </c>
      <c r="V1220" s="462"/>
      <c r="W1220" s="462"/>
      <c r="AB1220" s="461"/>
    </row>
    <row r="1221" spans="1:41" s="460" customFormat="1" x14ac:dyDescent="0.25">
      <c r="A1221" s="470"/>
      <c r="B1221" s="470"/>
      <c r="C1221" s="470"/>
      <c r="D1221" s="469"/>
      <c r="E1221" s="470" t="s">
        <v>624</v>
      </c>
      <c r="F1221" s="468"/>
      <c r="G1221" s="468" t="s">
        <v>2209</v>
      </c>
      <c r="H1221" s="466"/>
      <c r="I1221" s="463"/>
      <c r="J1221" s="465"/>
      <c r="K1221" s="463">
        <v>0.19049100000000005</v>
      </c>
      <c r="L1221" s="464">
        <v>258.24898150762772</v>
      </c>
      <c r="M1221" s="464">
        <v>423.0996045</v>
      </c>
      <c r="N1221" s="464">
        <v>41.094000000000001</v>
      </c>
      <c r="O1221" s="463">
        <v>41.094000000000001</v>
      </c>
      <c r="P1221" s="463">
        <v>423.0996045</v>
      </c>
      <c r="Q1221" s="463">
        <v>258.15373600762769</v>
      </c>
      <c r="R1221" s="463">
        <v>210.26435971999857</v>
      </c>
      <c r="S1221" s="463">
        <v>210.35960521999857</v>
      </c>
      <c r="T1221" s="463"/>
      <c r="U1221" s="462">
        <v>141.78572985359875</v>
      </c>
      <c r="V1221" s="462"/>
      <c r="W1221" s="462"/>
      <c r="AB1221" s="461"/>
    </row>
    <row r="1222" spans="1:41" s="460" customFormat="1" x14ac:dyDescent="0.25">
      <c r="A1222" s="470" t="s">
        <v>3092</v>
      </c>
      <c r="B1222" s="470" t="s">
        <v>3090</v>
      </c>
      <c r="C1222" s="470" t="s">
        <v>1992</v>
      </c>
      <c r="D1222" s="469">
        <v>2104</v>
      </c>
      <c r="E1222" s="463" t="s">
        <v>3098</v>
      </c>
      <c r="F1222" s="468"/>
      <c r="G1222" s="467" t="s">
        <v>1989</v>
      </c>
      <c r="H1222" s="466">
        <v>40</v>
      </c>
      <c r="I1222" s="463">
        <v>5.740399999999999E-2</v>
      </c>
      <c r="J1222" s="465"/>
      <c r="K1222" s="463">
        <v>5.740399999999999E-2</v>
      </c>
      <c r="L1222" s="464">
        <v>258.12503400762768</v>
      </c>
      <c r="M1222" s="464">
        <v>423.0996045</v>
      </c>
      <c r="N1222" s="464">
        <v>41.094000000000001</v>
      </c>
      <c r="O1222" s="463">
        <v>41.094000000000001</v>
      </c>
      <c r="P1222" s="463">
        <v>423.0996045</v>
      </c>
      <c r="Q1222" s="463">
        <v>258.09633200762767</v>
      </c>
      <c r="R1222" s="463">
        <v>210.38830721999855</v>
      </c>
      <c r="S1222" s="463">
        <v>210.41700921999856</v>
      </c>
      <c r="T1222" s="463"/>
      <c r="U1222" s="462">
        <v>141.90967735359874</v>
      </c>
      <c r="V1222" s="462"/>
      <c r="W1222" s="462"/>
      <c r="AB1222" s="461"/>
      <c r="AO1222" s="177"/>
    </row>
    <row r="1223" spans="1:41" x14ac:dyDescent="0.25">
      <c r="A1223" s="413"/>
      <c r="B1223" s="413"/>
      <c r="C1223" s="413"/>
      <c r="D1223" s="412"/>
      <c r="E1223" s="411"/>
      <c r="F1223" s="404"/>
      <c r="G1223" s="453"/>
      <c r="H1223" s="454"/>
      <c r="I1223" s="408"/>
      <c r="J1223" s="408"/>
      <c r="K1223" s="245">
        <v>5.8708000000000003E-2</v>
      </c>
      <c r="L1223" s="210">
        <v>258.06697800762765</v>
      </c>
      <c r="M1223" s="210">
        <v>423.0996045</v>
      </c>
      <c r="N1223" s="210">
        <v>41.094000000000001</v>
      </c>
      <c r="O1223" s="396">
        <v>41.094000000000001</v>
      </c>
      <c r="P1223" s="396">
        <v>423.0996045</v>
      </c>
      <c r="Q1223" s="396">
        <v>258.03762400762764</v>
      </c>
      <c r="R1223" s="411">
        <v>210.44636321999855</v>
      </c>
      <c r="S1223" s="411">
        <v>210.47571721999856</v>
      </c>
      <c r="T1223" s="411"/>
      <c r="U1223" s="179">
        <v>141.9677333535987</v>
      </c>
      <c r="V1223" s="179"/>
      <c r="W1223" s="179"/>
    </row>
    <row r="1224" spans="1:41" x14ac:dyDescent="0.25">
      <c r="A1224" s="406" t="s">
        <v>3092</v>
      </c>
      <c r="B1224" s="406" t="s">
        <v>2047</v>
      </c>
      <c r="C1224" s="406" t="s">
        <v>1992</v>
      </c>
      <c r="D1224" s="405">
        <v>2105</v>
      </c>
      <c r="E1224" s="406" t="s">
        <v>3097</v>
      </c>
      <c r="F1224" s="404" t="s">
        <v>1990</v>
      </c>
      <c r="G1224" s="404" t="s">
        <v>1989</v>
      </c>
      <c r="H1224" s="403">
        <v>63</v>
      </c>
      <c r="I1224" s="408">
        <v>1.992372403947229E-6</v>
      </c>
      <c r="J1224" s="454">
        <v>258.00012600000002</v>
      </c>
      <c r="K1224" s="245">
        <v>7.4999999999999997E-2</v>
      </c>
      <c r="L1224" s="210">
        <v>258.00012400762762</v>
      </c>
      <c r="M1224" s="210">
        <v>423.0996045</v>
      </c>
      <c r="N1224" s="210">
        <v>41.094000000000001</v>
      </c>
      <c r="O1224" s="396">
        <v>41.094000000000001</v>
      </c>
      <c r="P1224" s="396">
        <v>423.0996045</v>
      </c>
      <c r="Q1224" s="396">
        <v>257.96262400762765</v>
      </c>
      <c r="R1224" s="411">
        <v>210.51321721999855</v>
      </c>
      <c r="S1224" s="411">
        <v>210.55071721999855</v>
      </c>
      <c r="T1224" s="411"/>
      <c r="U1224" s="179">
        <v>142.03458735359874</v>
      </c>
      <c r="V1224" s="179"/>
      <c r="W1224" s="179"/>
    </row>
    <row r="1225" spans="1:41" x14ac:dyDescent="0.25">
      <c r="A1225" s="413"/>
      <c r="B1225" s="413"/>
      <c r="C1225" s="413"/>
      <c r="D1225" s="412"/>
      <c r="E1225" s="411"/>
      <c r="F1225" s="404"/>
      <c r="G1225" s="453"/>
      <c r="H1225" s="454"/>
      <c r="I1225" s="408"/>
      <c r="J1225" s="408"/>
      <c r="K1225" s="245">
        <v>8.7595999999999993E-2</v>
      </c>
      <c r="L1225" s="210">
        <v>257.91882600762767</v>
      </c>
      <c r="M1225" s="210">
        <v>423.0996045</v>
      </c>
      <c r="N1225" s="210">
        <v>41.094000000000001</v>
      </c>
      <c r="O1225" s="396">
        <v>41.094000000000001</v>
      </c>
      <c r="P1225" s="396">
        <v>423.0996045</v>
      </c>
      <c r="Q1225" s="396">
        <v>257.87502800762763</v>
      </c>
      <c r="R1225" s="411">
        <v>210.59451521999853</v>
      </c>
      <c r="S1225" s="411">
        <v>210.63831321999854</v>
      </c>
      <c r="T1225" s="411"/>
      <c r="U1225" s="179">
        <v>142.11588535359869</v>
      </c>
      <c r="V1225" s="179"/>
      <c r="W1225" s="179"/>
      <c r="AO1225" s="230"/>
    </row>
    <row r="1226" spans="1:41" s="230" customFormat="1" x14ac:dyDescent="0.25">
      <c r="A1226" s="406" t="s">
        <v>3092</v>
      </c>
      <c r="B1226" s="406" t="s">
        <v>2047</v>
      </c>
      <c r="C1226" s="406" t="s">
        <v>2001</v>
      </c>
      <c r="D1226" s="405">
        <v>2106</v>
      </c>
      <c r="E1226" s="406" t="s">
        <v>3096</v>
      </c>
      <c r="F1226" s="404" t="s">
        <v>1999</v>
      </c>
      <c r="G1226" s="404" t="s">
        <v>1998</v>
      </c>
      <c r="H1226" s="403"/>
      <c r="I1226" s="396">
        <v>257.87503099999998</v>
      </c>
      <c r="J1226" s="392">
        <v>258.03762400762764</v>
      </c>
      <c r="K1226" s="396">
        <v>0</v>
      </c>
      <c r="L1226" s="210">
        <v>257.87502800762763</v>
      </c>
      <c r="M1226" s="210">
        <v>423.0996045</v>
      </c>
      <c r="N1226" s="210">
        <v>41.094000000000001</v>
      </c>
      <c r="O1226" s="396">
        <v>41.094000000000001</v>
      </c>
      <c r="P1226" s="396">
        <v>423.0996045</v>
      </c>
      <c r="Q1226" s="396">
        <v>257.87502800762763</v>
      </c>
      <c r="R1226" s="411">
        <v>210.63831321999854</v>
      </c>
      <c r="S1226" s="411">
        <v>210.63831321999854</v>
      </c>
      <c r="T1226" s="411"/>
      <c r="U1226" s="179">
        <v>142.15968335359872</v>
      </c>
      <c r="V1226" s="231"/>
      <c r="W1226" s="231"/>
      <c r="AB1226" s="184"/>
      <c r="AO1226" s="259"/>
    </row>
    <row r="1227" spans="1:41" s="259" customFormat="1" x14ac:dyDescent="0.25">
      <c r="A1227" s="413"/>
      <c r="B1227" s="413"/>
      <c r="C1227" s="406"/>
      <c r="D1227" s="405"/>
      <c r="E1227" s="406"/>
      <c r="F1227" s="404"/>
      <c r="G1227" s="404" t="s">
        <v>2111</v>
      </c>
      <c r="H1227" s="403"/>
      <c r="I1227" s="408"/>
      <c r="J1227" s="392"/>
      <c r="K1227" s="225">
        <v>0.51923800000000009</v>
      </c>
      <c r="L1227" s="210">
        <v>257.61540900762765</v>
      </c>
      <c r="M1227" s="210">
        <v>423.0996045</v>
      </c>
      <c r="N1227" s="210">
        <v>41.094000000000001</v>
      </c>
      <c r="O1227" s="396">
        <v>41.094000000000001</v>
      </c>
      <c r="P1227" s="396">
        <v>423.0996045</v>
      </c>
      <c r="Q1227" s="396">
        <v>257.35579000762766</v>
      </c>
      <c r="R1227" s="411">
        <v>210.89793221999855</v>
      </c>
      <c r="S1227" s="411">
        <v>211.15755121999854</v>
      </c>
      <c r="T1227" s="411"/>
      <c r="U1227" s="179">
        <v>142.41930235359871</v>
      </c>
      <c r="V1227" s="210"/>
      <c r="W1227" s="210"/>
      <c r="AB1227" s="260"/>
    </row>
    <row r="1228" spans="1:41" s="259" customFormat="1" x14ac:dyDescent="0.25">
      <c r="A1228" s="413"/>
      <c r="B1228" s="413"/>
      <c r="C1228" s="406"/>
      <c r="D1228" s="405"/>
      <c r="E1228" s="406"/>
      <c r="F1228" s="404"/>
      <c r="G1228" s="404"/>
      <c r="H1228" s="403"/>
      <c r="I1228" s="408"/>
      <c r="J1228" s="392"/>
      <c r="K1228" s="396">
        <v>0</v>
      </c>
      <c r="L1228" s="210">
        <v>257.35579000762766</v>
      </c>
      <c r="M1228" s="210">
        <v>423.0996045</v>
      </c>
      <c r="N1228" s="210">
        <v>41.094000000000001</v>
      </c>
      <c r="O1228" s="396">
        <v>41.094000000000001</v>
      </c>
      <c r="P1228" s="396">
        <v>423.0996045</v>
      </c>
      <c r="Q1228" s="396">
        <v>257.35579000762766</v>
      </c>
      <c r="R1228" s="411">
        <v>211.15755121999854</v>
      </c>
      <c r="S1228" s="411">
        <v>211.15755121999854</v>
      </c>
      <c r="T1228" s="411"/>
      <c r="U1228" s="179">
        <v>142.6789213535987</v>
      </c>
      <c r="V1228" s="210"/>
      <c r="W1228" s="210"/>
      <c r="AB1228" s="260"/>
    </row>
    <row r="1229" spans="1:41" s="259" customFormat="1" x14ac:dyDescent="0.25">
      <c r="A1229" s="413"/>
      <c r="B1229" s="413"/>
      <c r="C1229" s="406"/>
      <c r="D1229" s="405"/>
      <c r="E1229" s="406"/>
      <c r="F1229" s="404"/>
      <c r="G1229" s="404"/>
      <c r="H1229" s="403"/>
      <c r="I1229" s="408"/>
      <c r="J1229" s="392"/>
      <c r="K1229" s="396">
        <v>0.1</v>
      </c>
      <c r="L1229" s="210">
        <v>257.30579000762765</v>
      </c>
      <c r="M1229" s="210">
        <v>423.0996045</v>
      </c>
      <c r="N1229" s="210">
        <v>41.094000000000001</v>
      </c>
      <c r="O1229" s="396">
        <v>41.094000000000001</v>
      </c>
      <c r="P1229" s="396">
        <v>423.0996045</v>
      </c>
      <c r="Q1229" s="396">
        <v>257.25579000762764</v>
      </c>
      <c r="R1229" s="411">
        <v>211.20755121999852</v>
      </c>
      <c r="S1229" s="411">
        <v>211.25755121999853</v>
      </c>
      <c r="T1229" s="411"/>
      <c r="U1229" s="179">
        <v>142.72892135359871</v>
      </c>
      <c r="V1229" s="210"/>
      <c r="W1229" s="210"/>
      <c r="AB1229" s="260"/>
      <c r="AO1229" s="177"/>
    </row>
    <row r="1230" spans="1:41" x14ac:dyDescent="0.25">
      <c r="A1230" s="413" t="s">
        <v>3092</v>
      </c>
      <c r="B1230" s="413" t="s">
        <v>2047</v>
      </c>
      <c r="C1230" s="406" t="s">
        <v>1972</v>
      </c>
      <c r="D1230" s="405">
        <v>2114</v>
      </c>
      <c r="E1230" s="406" t="s">
        <v>3095</v>
      </c>
      <c r="F1230" s="404" t="s">
        <v>1995</v>
      </c>
      <c r="G1230" s="404" t="s">
        <v>1969</v>
      </c>
      <c r="H1230" s="403">
        <v>50</v>
      </c>
      <c r="I1230" s="396"/>
      <c r="J1230" s="392"/>
      <c r="K1230" s="396">
        <v>0.2</v>
      </c>
      <c r="L1230" s="210">
        <v>257.15579000762762</v>
      </c>
      <c r="M1230" s="210">
        <v>423.0996045</v>
      </c>
      <c r="N1230" s="210">
        <v>41.094000000000001</v>
      </c>
      <c r="O1230" s="396">
        <v>41.094000000000001</v>
      </c>
      <c r="P1230" s="396">
        <v>423.0996045</v>
      </c>
      <c r="Q1230" s="396">
        <v>257.05579000762765</v>
      </c>
      <c r="R1230" s="411">
        <v>211.35755121999853</v>
      </c>
      <c r="S1230" s="411">
        <v>211.45755121999852</v>
      </c>
      <c r="T1230" s="411"/>
      <c r="U1230" s="179">
        <v>142.87892135359868</v>
      </c>
      <c r="V1230" s="179"/>
      <c r="W1230" s="179"/>
    </row>
    <row r="1231" spans="1:41" x14ac:dyDescent="0.25">
      <c r="A1231" s="413"/>
      <c r="B1231" s="413"/>
      <c r="C1231" s="406"/>
      <c r="D1231" s="405"/>
      <c r="E1231" s="406" t="s">
        <v>624</v>
      </c>
      <c r="F1231" s="404"/>
      <c r="G1231" s="404"/>
      <c r="H1231" s="403"/>
      <c r="I1231" s="396"/>
      <c r="J1231" s="392"/>
      <c r="K1231" s="396">
        <v>0</v>
      </c>
      <c r="L1231" s="210">
        <v>257.05579000762765</v>
      </c>
      <c r="M1231" s="210">
        <v>423.0996045</v>
      </c>
      <c r="N1231" s="210">
        <v>41.094000000000001</v>
      </c>
      <c r="O1231" s="396">
        <v>41.094000000000001</v>
      </c>
      <c r="P1231" s="396">
        <v>423.0996045</v>
      </c>
      <c r="Q1231" s="396">
        <v>257.05579000762765</v>
      </c>
      <c r="R1231" s="411">
        <v>211.45755121999852</v>
      </c>
      <c r="S1231" s="411">
        <v>211.45755121999852</v>
      </c>
      <c r="T1231" s="411"/>
      <c r="U1231" s="179">
        <v>142.97892135359871</v>
      </c>
      <c r="V1231" s="179"/>
      <c r="W1231" s="179"/>
    </row>
    <row r="1232" spans="1:41" x14ac:dyDescent="0.25">
      <c r="A1232" s="413"/>
      <c r="B1232" s="413"/>
      <c r="C1232" s="406"/>
      <c r="D1232" s="405"/>
      <c r="E1232" s="406"/>
      <c r="F1232" s="404"/>
      <c r="G1232" s="404"/>
      <c r="H1232" s="403"/>
      <c r="I1232" s="408">
        <v>2.9923723445790529E-6</v>
      </c>
      <c r="J1232" s="408"/>
      <c r="K1232" s="225">
        <v>0.19217600000000001</v>
      </c>
      <c r="L1232" s="210">
        <v>256.95970200762764</v>
      </c>
      <c r="M1232" s="210">
        <v>423.0996045</v>
      </c>
      <c r="N1232" s="210">
        <v>41.094000000000001</v>
      </c>
      <c r="O1232" s="396">
        <v>41.094000000000001</v>
      </c>
      <c r="P1232" s="396">
        <v>423.0996045</v>
      </c>
      <c r="Q1232" s="396">
        <v>256.86361400762763</v>
      </c>
      <c r="R1232" s="411">
        <v>211.5536392199985</v>
      </c>
      <c r="S1232" s="411">
        <v>211.64972721999851</v>
      </c>
      <c r="T1232" s="411"/>
      <c r="U1232" s="179">
        <v>143.07500935359866</v>
      </c>
      <c r="V1232" s="179"/>
      <c r="W1232" s="179"/>
    </row>
    <row r="1233" spans="1:23" x14ac:dyDescent="0.25">
      <c r="A1233" s="413" t="s">
        <v>3092</v>
      </c>
      <c r="B1233" s="413" t="s">
        <v>2047</v>
      </c>
      <c r="C1233" s="406" t="s">
        <v>111</v>
      </c>
      <c r="D1233" s="405">
        <v>2116</v>
      </c>
      <c r="E1233" s="406" t="s">
        <v>1134</v>
      </c>
      <c r="F1233" s="404" t="s">
        <v>1985</v>
      </c>
      <c r="G1233" s="404" t="s">
        <v>1962</v>
      </c>
      <c r="H1233" s="403">
        <v>47.5</v>
      </c>
      <c r="I1233" s="225">
        <v>256.86361699999998</v>
      </c>
      <c r="J1233" s="392">
        <v>256.86361400762763</v>
      </c>
      <c r="K1233" s="225">
        <v>0</v>
      </c>
      <c r="L1233" s="210">
        <v>256.86361400762763</v>
      </c>
      <c r="M1233" s="210">
        <v>423.0996045</v>
      </c>
      <c r="N1233" s="210">
        <v>41.094000000000001</v>
      </c>
      <c r="O1233" s="396">
        <v>41.094000000000001</v>
      </c>
      <c r="P1233" s="396">
        <v>423.0996045</v>
      </c>
      <c r="Q1233" s="396">
        <v>256.86361400762763</v>
      </c>
      <c r="R1233" s="411">
        <v>211.64972721999851</v>
      </c>
      <c r="S1233" s="411">
        <v>211.64972721999851</v>
      </c>
      <c r="T1233" s="396">
        <v>0.13700000000000001</v>
      </c>
      <c r="U1233" s="179">
        <v>143.17109735359867</v>
      </c>
      <c r="V1233" s="179"/>
      <c r="W1233" s="179"/>
    </row>
    <row r="1234" spans="1:23" x14ac:dyDescent="0.25">
      <c r="A1234" s="413"/>
      <c r="B1234" s="413"/>
      <c r="C1234" s="406"/>
      <c r="D1234" s="405"/>
      <c r="E1234" s="406"/>
      <c r="F1234" s="404"/>
      <c r="G1234" s="404"/>
      <c r="H1234" s="403"/>
      <c r="I1234" s="396"/>
      <c r="J1234" s="392"/>
      <c r="K1234" s="225">
        <v>5.7823999999999987E-2</v>
      </c>
      <c r="L1234" s="210">
        <v>256.83470200762764</v>
      </c>
      <c r="M1234" s="210">
        <v>423.0996045</v>
      </c>
      <c r="N1234" s="210">
        <v>41.094000000000001</v>
      </c>
      <c r="O1234" s="396">
        <v>41.094000000000001</v>
      </c>
      <c r="P1234" s="396">
        <v>423.0996045</v>
      </c>
      <c r="Q1234" s="396">
        <v>256.80579000762765</v>
      </c>
      <c r="R1234" s="411">
        <v>211.67863921999853</v>
      </c>
      <c r="S1234" s="411">
        <v>211.70755121999852</v>
      </c>
      <c r="T1234" s="411"/>
      <c r="U1234" s="179">
        <v>143.20000935359872</v>
      </c>
      <c r="V1234" s="179"/>
      <c r="W1234" s="179"/>
    </row>
    <row r="1235" spans="1:23" x14ac:dyDescent="0.25">
      <c r="A1235" s="413" t="s">
        <v>3092</v>
      </c>
      <c r="B1235" s="413" t="s">
        <v>2047</v>
      </c>
      <c r="C1235" s="406" t="s">
        <v>1967</v>
      </c>
      <c r="D1235" s="405">
        <v>2118</v>
      </c>
      <c r="E1235" s="406" t="s">
        <v>3094</v>
      </c>
      <c r="F1235" s="404" t="s">
        <v>1993</v>
      </c>
      <c r="G1235" s="404" t="s">
        <v>1964</v>
      </c>
      <c r="H1235" s="403">
        <v>50</v>
      </c>
      <c r="I1235" s="396"/>
      <c r="J1235" s="392"/>
      <c r="K1235" s="396">
        <v>0.25</v>
      </c>
      <c r="L1235" s="210">
        <v>256.68079000762765</v>
      </c>
      <c r="M1235" s="210">
        <v>423.0996045</v>
      </c>
      <c r="N1235" s="210">
        <v>41.094000000000001</v>
      </c>
      <c r="O1235" s="396">
        <v>41.094000000000001</v>
      </c>
      <c r="P1235" s="396">
        <v>423.0996045</v>
      </c>
      <c r="Q1235" s="396">
        <v>256.55579000762765</v>
      </c>
      <c r="R1235" s="411">
        <v>211.83255121999852</v>
      </c>
      <c r="S1235" s="411">
        <v>211.95755121999852</v>
      </c>
      <c r="T1235" s="411"/>
      <c r="U1235" s="179">
        <v>143.35392135359871</v>
      </c>
      <c r="V1235" s="179"/>
      <c r="W1235" s="179"/>
    </row>
    <row r="1236" spans="1:23" x14ac:dyDescent="0.25">
      <c r="A1236" s="413"/>
      <c r="B1236" s="413"/>
      <c r="C1236" s="406"/>
      <c r="D1236" s="405"/>
      <c r="E1236" s="406" t="s">
        <v>624</v>
      </c>
      <c r="F1236" s="404"/>
      <c r="G1236" s="404"/>
      <c r="H1236" s="403"/>
      <c r="I1236" s="396"/>
      <c r="J1236" s="451"/>
      <c r="K1236" s="396">
        <v>0.5</v>
      </c>
      <c r="L1236" s="210">
        <v>256.30579000762765</v>
      </c>
      <c r="M1236" s="210">
        <v>423.0996045</v>
      </c>
      <c r="N1236" s="210">
        <v>41.094000000000001</v>
      </c>
      <c r="O1236" s="396">
        <v>41.094000000000001</v>
      </c>
      <c r="P1236" s="396">
        <v>423.0996045</v>
      </c>
      <c r="Q1236" s="396">
        <v>256.05579000762765</v>
      </c>
      <c r="R1236" s="411">
        <v>212.20755121999852</v>
      </c>
      <c r="S1236" s="411">
        <v>212.45755121999852</v>
      </c>
      <c r="T1236" s="411"/>
      <c r="U1236" s="179">
        <v>143.72892135359871</v>
      </c>
      <c r="V1236" s="179"/>
      <c r="W1236" s="179"/>
    </row>
    <row r="1237" spans="1:23" x14ac:dyDescent="0.25">
      <c r="A1237" s="413" t="s">
        <v>3092</v>
      </c>
      <c r="B1237" s="413" t="s">
        <v>2047</v>
      </c>
      <c r="C1237" s="406" t="s">
        <v>1958</v>
      </c>
      <c r="D1237" s="405">
        <v>2126</v>
      </c>
      <c r="E1237" s="406" t="s">
        <v>3093</v>
      </c>
      <c r="F1237" s="404" t="s">
        <v>1993</v>
      </c>
      <c r="G1237" s="404" t="s">
        <v>1955</v>
      </c>
      <c r="H1237" s="403">
        <v>50</v>
      </c>
      <c r="I1237" s="396"/>
      <c r="J1237" s="392"/>
      <c r="K1237" s="396">
        <v>0.25</v>
      </c>
      <c r="L1237" s="210">
        <v>255.93079000762765</v>
      </c>
      <c r="M1237" s="210">
        <v>423.0996045</v>
      </c>
      <c r="N1237" s="210">
        <v>41.094000000000001</v>
      </c>
      <c r="O1237" s="396">
        <v>41.094000000000001</v>
      </c>
      <c r="P1237" s="396">
        <v>423.0996045</v>
      </c>
      <c r="Q1237" s="396">
        <v>255.80579000762765</v>
      </c>
      <c r="R1237" s="411">
        <v>212.58255121999852</v>
      </c>
      <c r="S1237" s="411">
        <v>212.70755121999852</v>
      </c>
      <c r="T1237" s="411"/>
      <c r="U1237" s="179">
        <v>144.10392135359871</v>
      </c>
      <c r="V1237" s="179"/>
      <c r="W1237" s="179"/>
    </row>
    <row r="1238" spans="1:23" x14ac:dyDescent="0.25">
      <c r="A1238" s="413"/>
      <c r="B1238" s="413"/>
      <c r="C1238" s="406"/>
      <c r="D1238" s="405"/>
      <c r="E1238" s="406" t="s">
        <v>624</v>
      </c>
      <c r="F1238" s="404"/>
      <c r="G1238" s="404"/>
      <c r="H1238" s="403"/>
      <c r="I1238" s="396"/>
      <c r="J1238" s="451"/>
      <c r="K1238" s="245">
        <v>0.16164999999999999</v>
      </c>
      <c r="L1238" s="210">
        <v>255.72496500762765</v>
      </c>
      <c r="M1238" s="210">
        <v>423.0996045</v>
      </c>
      <c r="N1238" s="210">
        <v>41.094000000000001</v>
      </c>
      <c r="O1238" s="396">
        <v>41.094000000000001</v>
      </c>
      <c r="P1238" s="396">
        <v>423.0996045</v>
      </c>
      <c r="Q1238" s="396">
        <v>255.64414000762764</v>
      </c>
      <c r="R1238" s="411">
        <v>212.78837621999853</v>
      </c>
      <c r="S1238" s="411">
        <v>212.86920121999853</v>
      </c>
      <c r="T1238" s="411"/>
      <c r="U1238" s="179">
        <v>144.30974635359871</v>
      </c>
      <c r="V1238" s="179"/>
      <c r="W1238" s="179"/>
    </row>
    <row r="1239" spans="1:23" x14ac:dyDescent="0.25">
      <c r="A1239" s="413"/>
      <c r="B1239" s="413"/>
      <c r="C1239" s="406"/>
      <c r="D1239" s="405"/>
      <c r="E1239" s="406" t="s">
        <v>624</v>
      </c>
      <c r="F1239" s="404"/>
      <c r="G1239" s="404" t="s">
        <v>1973</v>
      </c>
      <c r="H1239" s="403"/>
      <c r="I1239" s="408"/>
      <c r="J1239" s="408"/>
      <c r="K1239" s="396">
        <v>0.103502</v>
      </c>
      <c r="L1239" s="210">
        <v>255.59238900762765</v>
      </c>
      <c r="M1239" s="210">
        <v>423.0996045</v>
      </c>
      <c r="N1239" s="210">
        <v>41.094000000000001</v>
      </c>
      <c r="O1239" s="396">
        <v>41.094000000000001</v>
      </c>
      <c r="P1239" s="396">
        <v>423.0996045</v>
      </c>
      <c r="Q1239" s="396">
        <v>255.54063800762765</v>
      </c>
      <c r="R1239" s="411">
        <v>212.92095221999853</v>
      </c>
      <c r="S1239" s="411">
        <v>212.97270321999852</v>
      </c>
      <c r="T1239" s="411"/>
      <c r="U1239" s="179">
        <v>144.44232235359868</v>
      </c>
      <c r="V1239" s="179"/>
      <c r="W1239" s="179"/>
    </row>
    <row r="1240" spans="1:23" x14ac:dyDescent="0.25">
      <c r="A1240" s="413" t="s">
        <v>3092</v>
      </c>
      <c r="B1240" s="413" t="s">
        <v>2047</v>
      </c>
      <c r="C1240" s="406" t="s">
        <v>111</v>
      </c>
      <c r="D1240" s="405">
        <v>2130</v>
      </c>
      <c r="E1240" s="406" t="s">
        <v>1143</v>
      </c>
      <c r="F1240" s="404" t="s">
        <v>2180</v>
      </c>
      <c r="G1240" s="404" t="s">
        <v>1962</v>
      </c>
      <c r="H1240" s="403">
        <v>40</v>
      </c>
      <c r="I1240" s="408">
        <v>1.9923723471038102E-6</v>
      </c>
      <c r="J1240" s="409">
        <v>255.54064</v>
      </c>
      <c r="K1240" s="396">
        <v>0</v>
      </c>
      <c r="L1240" s="210">
        <v>255.54063800762765</v>
      </c>
      <c r="M1240" s="210">
        <v>423.0996045</v>
      </c>
      <c r="N1240" s="210">
        <v>41.094000000000001</v>
      </c>
      <c r="O1240" s="396">
        <v>41.094000000000001</v>
      </c>
      <c r="P1240" s="396">
        <v>423.0996045</v>
      </c>
      <c r="Q1240" s="396">
        <v>255.54063800762765</v>
      </c>
      <c r="R1240" s="411">
        <v>212.97270321999852</v>
      </c>
      <c r="S1240" s="411">
        <v>212.97270321999852</v>
      </c>
      <c r="T1240" s="411"/>
      <c r="U1240" s="179">
        <v>144.49407335359871</v>
      </c>
      <c r="V1240" s="179"/>
      <c r="W1240" s="179"/>
    </row>
    <row r="1241" spans="1:23" x14ac:dyDescent="0.25">
      <c r="A1241" s="413"/>
      <c r="B1241" s="413"/>
      <c r="C1241" s="406"/>
      <c r="D1241" s="405"/>
      <c r="E1241" s="406" t="s">
        <v>624</v>
      </c>
      <c r="F1241" s="404"/>
      <c r="G1241" s="404" t="s">
        <v>1980</v>
      </c>
      <c r="H1241" s="403"/>
      <c r="I1241" s="396"/>
      <c r="J1241" s="392"/>
      <c r="K1241" s="396">
        <v>0.14528199999999999</v>
      </c>
      <c r="L1241" s="210">
        <v>255.46799700762764</v>
      </c>
      <c r="M1241" s="210">
        <v>423.0996045</v>
      </c>
      <c r="N1241" s="210">
        <v>41.094000000000001</v>
      </c>
      <c r="O1241" s="396">
        <v>41.094000000000001</v>
      </c>
      <c r="P1241" s="396">
        <v>423.0996045</v>
      </c>
      <c r="Q1241" s="396">
        <v>255.39535600762764</v>
      </c>
      <c r="R1241" s="411">
        <v>213.04534421999853</v>
      </c>
      <c r="S1241" s="411">
        <v>213.11798521999853</v>
      </c>
      <c r="T1241" s="411"/>
      <c r="U1241" s="179">
        <v>144.56671435359868</v>
      </c>
      <c r="V1241" s="179"/>
      <c r="W1241" s="179"/>
    </row>
    <row r="1242" spans="1:23" x14ac:dyDescent="0.25">
      <c r="A1242" s="415" t="s">
        <v>3092</v>
      </c>
      <c r="B1242" s="415" t="s">
        <v>2047</v>
      </c>
      <c r="C1242" s="415" t="s">
        <v>1984</v>
      </c>
      <c r="D1242" s="416">
        <v>2131</v>
      </c>
      <c r="E1242" s="415" t="s">
        <v>1054</v>
      </c>
      <c r="F1242" s="393" t="s">
        <v>2838</v>
      </c>
      <c r="G1242" s="393" t="s">
        <v>1981</v>
      </c>
      <c r="H1242" s="238" t="s">
        <v>2836</v>
      </c>
      <c r="I1242" s="408"/>
      <c r="J1242" s="408"/>
      <c r="K1242" s="396">
        <v>0</v>
      </c>
      <c r="L1242" s="210">
        <v>255.39535600762764</v>
      </c>
      <c r="M1242" s="210">
        <v>423.0996045</v>
      </c>
      <c r="N1242" s="210">
        <v>41.094000000000001</v>
      </c>
      <c r="O1242" s="396">
        <v>41.094000000000001</v>
      </c>
      <c r="P1242" s="396">
        <v>423.0996045</v>
      </c>
      <c r="Q1242" s="396">
        <v>255.39535600762764</v>
      </c>
      <c r="R1242" s="411">
        <v>213.11798521999853</v>
      </c>
      <c r="S1242" s="411">
        <v>213.11798521999853</v>
      </c>
      <c r="T1242" s="411"/>
      <c r="U1242" s="179">
        <v>144.63935535359872</v>
      </c>
      <c r="V1242" s="179"/>
      <c r="W1242" s="179"/>
    </row>
    <row r="1243" spans="1:23" x14ac:dyDescent="0.25">
      <c r="A1243" s="413"/>
      <c r="B1243" s="413"/>
      <c r="C1243" s="406"/>
      <c r="D1243" s="405"/>
      <c r="E1243" s="406" t="s">
        <v>624</v>
      </c>
      <c r="F1243" s="404"/>
      <c r="G1243" s="404" t="s">
        <v>1980</v>
      </c>
      <c r="H1243" s="403"/>
      <c r="I1243" s="408">
        <v>1.9923723471038102E-6</v>
      </c>
      <c r="J1243" s="409">
        <v>255.39535799999999</v>
      </c>
      <c r="K1243" s="396">
        <v>0</v>
      </c>
      <c r="L1243" s="210">
        <v>255.39535600762764</v>
      </c>
      <c r="M1243" s="210">
        <v>423.0996045</v>
      </c>
      <c r="N1243" s="210">
        <v>41.094000000000001</v>
      </c>
      <c r="O1243" s="396">
        <v>41.094000000000001</v>
      </c>
      <c r="P1243" s="396">
        <v>423.0996045</v>
      </c>
      <c r="Q1243" s="396">
        <v>255.39535600762764</v>
      </c>
      <c r="R1243" s="411">
        <v>213.11798521999853</v>
      </c>
      <c r="S1243" s="411">
        <v>213.11798521999853</v>
      </c>
      <c r="T1243" s="411"/>
      <c r="U1243" s="179">
        <v>144.63935535359872</v>
      </c>
      <c r="V1243" s="179"/>
      <c r="W1243" s="179"/>
    </row>
    <row r="1244" spans="1:23" x14ac:dyDescent="0.25">
      <c r="A1244" s="413" t="s">
        <v>3092</v>
      </c>
      <c r="B1244" s="413" t="s">
        <v>2047</v>
      </c>
      <c r="C1244" s="406" t="s">
        <v>2001</v>
      </c>
      <c r="D1244" s="405">
        <v>2131</v>
      </c>
      <c r="E1244" s="406" t="s">
        <v>3091</v>
      </c>
      <c r="F1244" s="404" t="s">
        <v>1999</v>
      </c>
      <c r="G1244" s="404" t="s">
        <v>1998</v>
      </c>
      <c r="H1244" s="403"/>
      <c r="I1244" s="396"/>
      <c r="J1244" s="392"/>
      <c r="K1244" s="396">
        <v>0</v>
      </c>
      <c r="L1244" s="210">
        <v>255.39535600762764</v>
      </c>
      <c r="M1244" s="210">
        <v>423.0996045</v>
      </c>
      <c r="N1244" s="210">
        <v>41.094000000000001</v>
      </c>
      <c r="O1244" s="396">
        <v>41.094000000000001</v>
      </c>
      <c r="P1244" s="396">
        <v>423.0996045</v>
      </c>
      <c r="Q1244" s="396">
        <v>255.39535600762764</v>
      </c>
      <c r="R1244" s="411">
        <v>213.11798521999853</v>
      </c>
      <c r="S1244" s="411">
        <v>213.11798521999853</v>
      </c>
      <c r="T1244" s="411"/>
      <c r="U1244" s="179">
        <v>144.63935535359872</v>
      </c>
      <c r="V1244" s="179"/>
      <c r="W1244" s="179"/>
    </row>
    <row r="1245" spans="1:23" x14ac:dyDescent="0.25">
      <c r="A1245" s="413"/>
      <c r="B1245" s="413"/>
      <c r="C1245" s="406"/>
      <c r="D1245" s="405"/>
      <c r="E1245" s="406" t="s">
        <v>624</v>
      </c>
      <c r="F1245" s="404"/>
      <c r="G1245" s="404" t="s">
        <v>1973</v>
      </c>
      <c r="H1245" s="403"/>
      <c r="I1245" s="411">
        <v>0.16514266237240349</v>
      </c>
      <c r="J1245" s="392"/>
      <c r="K1245" s="396">
        <v>0.13121600000000003</v>
      </c>
      <c r="L1245" s="210">
        <v>255.32974800762764</v>
      </c>
      <c r="M1245" s="210">
        <v>423.0996045</v>
      </c>
      <c r="N1245" s="210">
        <v>41.094000000000001</v>
      </c>
      <c r="O1245" s="396">
        <v>41.094000000000001</v>
      </c>
      <c r="P1245" s="396">
        <v>423.0996045</v>
      </c>
      <c r="Q1245" s="396">
        <v>255.26414000762765</v>
      </c>
      <c r="R1245" s="411">
        <v>213.18359321999853</v>
      </c>
      <c r="S1245" s="411">
        <v>213.24920121999853</v>
      </c>
      <c r="T1245" s="411"/>
      <c r="U1245" s="179">
        <v>144.70496335359871</v>
      </c>
      <c r="V1245" s="179"/>
      <c r="W1245" s="179"/>
    </row>
    <row r="1246" spans="1:23" x14ac:dyDescent="0.25">
      <c r="A1246" s="413"/>
      <c r="B1246" s="413"/>
      <c r="C1246" s="406"/>
      <c r="D1246" s="405"/>
      <c r="E1246" s="406" t="s">
        <v>624</v>
      </c>
      <c r="F1246" s="404"/>
      <c r="G1246" s="404"/>
      <c r="H1246" s="404"/>
      <c r="I1246" s="452">
        <v>1.9923723471038102E-6</v>
      </c>
      <c r="J1246" s="409">
        <v>255.17550900000001</v>
      </c>
      <c r="K1246" s="245">
        <v>8.863299999999999E-2</v>
      </c>
      <c r="L1246" s="210">
        <v>255.21982350762767</v>
      </c>
      <c r="M1246" s="210">
        <v>423.0996045</v>
      </c>
      <c r="N1246" s="210">
        <v>41.094000000000001</v>
      </c>
      <c r="O1246" s="396">
        <v>41.094000000000001</v>
      </c>
      <c r="P1246" s="396">
        <v>423.0996045</v>
      </c>
      <c r="Q1246" s="396">
        <v>255.17550700762766</v>
      </c>
      <c r="R1246" s="411">
        <v>213.2935177199985</v>
      </c>
      <c r="S1246" s="411">
        <v>213.33783421999851</v>
      </c>
      <c r="T1246" s="446"/>
      <c r="U1246" s="179">
        <v>144.81488785359869</v>
      </c>
      <c r="V1246" s="179"/>
      <c r="W1246" s="179"/>
    </row>
    <row r="1247" spans="1:23" x14ac:dyDescent="0.25">
      <c r="A1247" s="252" t="s">
        <v>2835</v>
      </c>
      <c r="B1247" s="252" t="s">
        <v>3090</v>
      </c>
      <c r="C1247" s="252" t="s">
        <v>1992</v>
      </c>
      <c r="D1247" s="457">
        <v>2134</v>
      </c>
      <c r="E1247" s="410" t="s">
        <v>3089</v>
      </c>
      <c r="F1247" s="224"/>
      <c r="G1247" s="224" t="s">
        <v>1989</v>
      </c>
      <c r="H1247" s="456">
        <v>40</v>
      </c>
      <c r="I1247" s="218">
        <v>5.740399999999999E-2</v>
      </c>
      <c r="J1247" s="219">
        <v>2.284528999999992</v>
      </c>
      <c r="K1247" s="218">
        <v>5.740399999999999E-2</v>
      </c>
      <c r="L1247" s="210">
        <v>255.14680500762768</v>
      </c>
      <c r="M1247" s="210">
        <v>423.0996045</v>
      </c>
      <c r="N1247" s="210">
        <v>41.094000000000001</v>
      </c>
      <c r="O1247" s="218">
        <v>41.094000000000001</v>
      </c>
      <c r="P1247" s="218">
        <v>423.0996045</v>
      </c>
      <c r="Q1247" s="218">
        <v>255.11810300762767</v>
      </c>
      <c r="R1247" s="218">
        <v>213.36653621999849</v>
      </c>
      <c r="S1247" s="218">
        <v>213.3952382199985</v>
      </c>
      <c r="T1247" s="224" t="s">
        <v>3088</v>
      </c>
      <c r="U1247" s="231">
        <v>144.88790635359868</v>
      </c>
      <c r="V1247" s="179"/>
      <c r="W1247" s="179"/>
    </row>
    <row r="1248" spans="1:23" x14ac:dyDescent="0.25">
      <c r="A1248" s="252"/>
      <c r="B1248" s="252"/>
      <c r="C1248" s="252"/>
      <c r="D1248" s="457"/>
      <c r="E1248" s="262" t="s">
        <v>624</v>
      </c>
      <c r="F1248" s="221"/>
      <c r="G1248" s="221" t="s">
        <v>2209</v>
      </c>
      <c r="H1248" s="458"/>
      <c r="I1248" s="227"/>
      <c r="J1248" s="219"/>
      <c r="K1248" s="410">
        <v>0.19049100000000005</v>
      </c>
      <c r="L1248" s="210">
        <v>255.02285750762766</v>
      </c>
      <c r="M1248" s="210">
        <v>423.0996045</v>
      </c>
      <c r="N1248" s="210">
        <v>41.094000000000001</v>
      </c>
      <c r="O1248" s="218">
        <v>41.094000000000001</v>
      </c>
      <c r="P1248" s="218">
        <v>423.0996045</v>
      </c>
      <c r="Q1248" s="218">
        <v>254.92761200762766</v>
      </c>
      <c r="R1248" s="410">
        <v>213.49048371999851</v>
      </c>
      <c r="S1248" s="410">
        <v>213.58572921999851</v>
      </c>
      <c r="T1248" s="410"/>
      <c r="U1248" s="179">
        <v>145.01185385359867</v>
      </c>
      <c r="V1248" s="179"/>
      <c r="W1248" s="179"/>
    </row>
    <row r="1249" spans="1:41" x14ac:dyDescent="0.25">
      <c r="A1249" s="252" t="s">
        <v>2835</v>
      </c>
      <c r="B1249" s="252" t="s">
        <v>3090</v>
      </c>
      <c r="C1249" s="252" t="s">
        <v>2208</v>
      </c>
      <c r="D1249" s="457">
        <v>2137</v>
      </c>
      <c r="E1249" s="222" t="s">
        <v>3087</v>
      </c>
      <c r="F1249" s="221"/>
      <c r="G1249" s="221" t="s">
        <v>3083</v>
      </c>
      <c r="H1249" s="459">
        <v>34</v>
      </c>
      <c r="I1249" s="410">
        <v>0.29817100000000002</v>
      </c>
      <c r="J1249" s="219"/>
      <c r="K1249" s="410">
        <v>0.29817100000000002</v>
      </c>
      <c r="L1249" s="210">
        <v>254.77852650762765</v>
      </c>
      <c r="M1249" s="210">
        <v>423.0996045</v>
      </c>
      <c r="N1249" s="210">
        <v>41.094000000000001</v>
      </c>
      <c r="O1249" s="218">
        <v>41.094000000000001</v>
      </c>
      <c r="P1249" s="218">
        <v>423.0996045</v>
      </c>
      <c r="Q1249" s="218">
        <v>254.62944100762766</v>
      </c>
      <c r="R1249" s="410">
        <v>213.7348147199985</v>
      </c>
      <c r="S1249" s="410">
        <v>213.88390021999851</v>
      </c>
      <c r="T1249" s="410"/>
      <c r="U1249" s="179">
        <v>145.25618485359865</v>
      </c>
      <c r="V1249" s="179"/>
      <c r="W1249" s="179"/>
    </row>
    <row r="1250" spans="1:41" x14ac:dyDescent="0.25">
      <c r="A1250" s="252"/>
      <c r="B1250" s="252"/>
      <c r="C1250" s="252"/>
      <c r="D1250" s="457"/>
      <c r="E1250" s="222" t="s">
        <v>624</v>
      </c>
      <c r="F1250" s="221"/>
      <c r="G1250" s="221" t="s">
        <v>2209</v>
      </c>
      <c r="H1250" s="459"/>
      <c r="I1250" s="218">
        <v>9.9516999999999994E-2</v>
      </c>
      <c r="J1250" s="219"/>
      <c r="K1250" s="410">
        <v>9.9516999999999994E-2</v>
      </c>
      <c r="L1250" s="210">
        <v>254.57968250762767</v>
      </c>
      <c r="M1250" s="210">
        <v>423.0996045</v>
      </c>
      <c r="N1250" s="210">
        <v>41.094000000000001</v>
      </c>
      <c r="O1250" s="218">
        <v>41.094000000000001</v>
      </c>
      <c r="P1250" s="218">
        <v>423.0996045</v>
      </c>
      <c r="Q1250" s="218">
        <v>254.52992400762767</v>
      </c>
      <c r="R1250" s="410">
        <v>213.9336587199985</v>
      </c>
      <c r="S1250" s="410">
        <v>213.9834172199985</v>
      </c>
      <c r="T1250" s="410"/>
      <c r="U1250" s="179">
        <v>145.45502885359866</v>
      </c>
      <c r="V1250" s="179"/>
      <c r="W1250" s="179"/>
    </row>
    <row r="1251" spans="1:41" x14ac:dyDescent="0.25">
      <c r="A1251" s="252" t="s">
        <v>2835</v>
      </c>
      <c r="B1251" s="252" t="s">
        <v>3090</v>
      </c>
      <c r="C1251" s="252" t="s">
        <v>2205</v>
      </c>
      <c r="D1251" s="457">
        <v>2141</v>
      </c>
      <c r="E1251" s="222" t="s">
        <v>3086</v>
      </c>
      <c r="F1251" s="221"/>
      <c r="G1251" s="221" t="s">
        <v>3083</v>
      </c>
      <c r="H1251" s="459">
        <v>34</v>
      </c>
      <c r="I1251" s="218">
        <v>0.29817100000000002</v>
      </c>
      <c r="J1251" s="219"/>
      <c r="K1251" s="410">
        <v>0.29817100000000002</v>
      </c>
      <c r="L1251" s="210">
        <v>254.38083850762769</v>
      </c>
      <c r="M1251" s="210">
        <v>423.0996045</v>
      </c>
      <c r="N1251" s="210">
        <v>41.094000000000001</v>
      </c>
      <c r="O1251" s="218">
        <v>41.094000000000001</v>
      </c>
      <c r="P1251" s="218">
        <v>423.0996045</v>
      </c>
      <c r="Q1251" s="218">
        <v>254.23175300762767</v>
      </c>
      <c r="R1251" s="410">
        <v>214.13250271999848</v>
      </c>
      <c r="S1251" s="410">
        <v>214.2815882199985</v>
      </c>
      <c r="T1251" s="410"/>
      <c r="U1251" s="179">
        <v>145.65387285359867</v>
      </c>
      <c r="V1251" s="179"/>
      <c r="W1251" s="179"/>
    </row>
    <row r="1252" spans="1:41" x14ac:dyDescent="0.25">
      <c r="A1252" s="252"/>
      <c r="B1252" s="252"/>
      <c r="C1252" s="252"/>
      <c r="D1252" s="457"/>
      <c r="E1252" s="222" t="s">
        <v>624</v>
      </c>
      <c r="F1252" s="221"/>
      <c r="G1252" s="221" t="s">
        <v>2209</v>
      </c>
      <c r="H1252" s="459"/>
      <c r="I1252" s="218"/>
      <c r="J1252" s="219"/>
      <c r="K1252" s="410">
        <v>9.9516999999999994E-2</v>
      </c>
      <c r="L1252" s="210">
        <v>254.18199450762768</v>
      </c>
      <c r="M1252" s="210">
        <v>423.0996045</v>
      </c>
      <c r="N1252" s="210">
        <v>41.094000000000001</v>
      </c>
      <c r="O1252" s="218">
        <v>41.094000000000001</v>
      </c>
      <c r="P1252" s="218">
        <v>423.0996045</v>
      </c>
      <c r="Q1252" s="218">
        <v>254.13223600762768</v>
      </c>
      <c r="R1252" s="410">
        <v>214.33134671999849</v>
      </c>
      <c r="S1252" s="410">
        <v>214.38110521999849</v>
      </c>
      <c r="T1252" s="410"/>
      <c r="U1252" s="179">
        <v>145.85271685359868</v>
      </c>
      <c r="V1252" s="179"/>
      <c r="W1252" s="179"/>
    </row>
    <row r="1253" spans="1:41" x14ac:dyDescent="0.25">
      <c r="A1253" s="252"/>
      <c r="B1253" s="252"/>
      <c r="C1253" s="252"/>
      <c r="D1253" s="457"/>
      <c r="E1253" s="222"/>
      <c r="F1253" s="221"/>
      <c r="G1253" s="221"/>
      <c r="H1253" s="459"/>
      <c r="I1253" s="410"/>
      <c r="J1253" s="219"/>
      <c r="K1253" s="410">
        <v>0.19798499999999999</v>
      </c>
      <c r="L1253" s="210">
        <v>254.03324350762767</v>
      </c>
      <c r="M1253" s="210">
        <v>423.0996045</v>
      </c>
      <c r="N1253" s="210">
        <v>41.094000000000001</v>
      </c>
      <c r="O1253" s="218">
        <v>41.094000000000001</v>
      </c>
      <c r="P1253" s="218">
        <v>423.0996045</v>
      </c>
      <c r="Q1253" s="218">
        <v>253.93425100762769</v>
      </c>
      <c r="R1253" s="410">
        <v>214.48009771999847</v>
      </c>
      <c r="S1253" s="410">
        <v>214.57909021999848</v>
      </c>
      <c r="T1253" s="410"/>
      <c r="U1253" s="179">
        <v>146.00146785359863</v>
      </c>
      <c r="V1253" s="179"/>
      <c r="W1253" s="179"/>
    </row>
    <row r="1254" spans="1:41" x14ac:dyDescent="0.25">
      <c r="A1254" s="252"/>
      <c r="B1254" s="252"/>
      <c r="C1254" s="252"/>
      <c r="D1254" s="457"/>
      <c r="E1254" s="222" t="s">
        <v>624</v>
      </c>
      <c r="F1254" s="221"/>
      <c r="G1254" s="221" t="s">
        <v>2209</v>
      </c>
      <c r="H1254" s="459"/>
      <c r="I1254" s="218"/>
      <c r="J1254" s="219"/>
      <c r="K1254" s="410">
        <v>9.9516999999999994E-2</v>
      </c>
      <c r="L1254" s="210">
        <v>253.8844925076277</v>
      </c>
      <c r="M1254" s="210">
        <v>423.0996045</v>
      </c>
      <c r="N1254" s="210">
        <v>41.094000000000001</v>
      </c>
      <c r="O1254" s="218">
        <v>41.094000000000001</v>
      </c>
      <c r="P1254" s="218">
        <v>423.0996045</v>
      </c>
      <c r="Q1254" s="218">
        <v>253.8347340076277</v>
      </c>
      <c r="R1254" s="410">
        <v>214.62884871999847</v>
      </c>
      <c r="S1254" s="410">
        <v>214.67860721999847</v>
      </c>
      <c r="T1254" s="410"/>
      <c r="U1254" s="179">
        <v>146.15021885359863</v>
      </c>
      <c r="V1254" s="179"/>
      <c r="W1254" s="179"/>
    </row>
    <row r="1255" spans="1:41" x14ac:dyDescent="0.25">
      <c r="A1255" s="252" t="s">
        <v>2835</v>
      </c>
      <c r="B1255" s="252" t="s">
        <v>3090</v>
      </c>
      <c r="C1255" s="252" t="s">
        <v>2203</v>
      </c>
      <c r="D1255" s="457">
        <v>2148</v>
      </c>
      <c r="E1255" s="222" t="s">
        <v>3085</v>
      </c>
      <c r="F1255" s="221"/>
      <c r="G1255" s="221" t="s">
        <v>3083</v>
      </c>
      <c r="H1255" s="459">
        <v>34</v>
      </c>
      <c r="I1255" s="218">
        <v>0.29817100000000002</v>
      </c>
      <c r="J1255" s="219"/>
      <c r="K1255" s="410">
        <v>0.29817100000000002</v>
      </c>
      <c r="L1255" s="210">
        <v>253.68564850762772</v>
      </c>
      <c r="M1255" s="210">
        <v>423.0996045</v>
      </c>
      <c r="N1255" s="210">
        <v>41.094000000000001</v>
      </c>
      <c r="O1255" s="218">
        <v>41.094000000000001</v>
      </c>
      <c r="P1255" s="218">
        <v>423.0996045</v>
      </c>
      <c r="Q1255" s="218">
        <v>253.53656300762771</v>
      </c>
      <c r="R1255" s="410">
        <v>214.82769271999845</v>
      </c>
      <c r="S1255" s="410">
        <v>214.97677821999847</v>
      </c>
      <c r="T1255" s="410"/>
      <c r="U1255" s="179">
        <v>146.34906285359864</v>
      </c>
      <c r="V1255" s="179"/>
      <c r="W1255" s="179"/>
    </row>
    <row r="1256" spans="1:41" x14ac:dyDescent="0.25">
      <c r="A1256" s="252"/>
      <c r="B1256" s="252"/>
      <c r="C1256" s="252"/>
      <c r="D1256" s="457"/>
      <c r="E1256" s="222"/>
      <c r="F1256" s="221"/>
      <c r="G1256" s="221" t="s">
        <v>2209</v>
      </c>
      <c r="H1256" s="459"/>
      <c r="I1256" s="218">
        <v>9.9516999999999994E-2</v>
      </c>
      <c r="J1256" s="219"/>
      <c r="K1256" s="410">
        <v>9.9516999999999994E-2</v>
      </c>
      <c r="L1256" s="210">
        <v>253.48680450762771</v>
      </c>
      <c r="M1256" s="210">
        <v>423.0996045</v>
      </c>
      <c r="N1256" s="210">
        <v>41.094000000000001</v>
      </c>
      <c r="O1256" s="218">
        <v>41.094000000000001</v>
      </c>
      <c r="P1256" s="218">
        <v>423.0996045</v>
      </c>
      <c r="Q1256" s="218">
        <v>253.43704600762771</v>
      </c>
      <c r="R1256" s="410">
        <v>215.02653671999846</v>
      </c>
      <c r="S1256" s="410">
        <v>215.07629521999846</v>
      </c>
      <c r="T1256" s="410"/>
      <c r="U1256" s="179">
        <v>146.54790685359865</v>
      </c>
      <c r="V1256" s="179"/>
      <c r="W1256" s="179"/>
    </row>
    <row r="1257" spans="1:41" x14ac:dyDescent="0.25">
      <c r="A1257" s="252" t="s">
        <v>2835</v>
      </c>
      <c r="B1257" s="252" t="s">
        <v>3090</v>
      </c>
      <c r="C1257" s="252" t="s">
        <v>2201</v>
      </c>
      <c r="D1257" s="457">
        <v>2152</v>
      </c>
      <c r="E1257" s="222" t="s">
        <v>3084</v>
      </c>
      <c r="F1257" s="221"/>
      <c r="G1257" s="221" t="s">
        <v>3083</v>
      </c>
      <c r="H1257" s="459">
        <v>34</v>
      </c>
      <c r="I1257" s="218">
        <v>0.29817100000000002</v>
      </c>
      <c r="J1257" s="219"/>
      <c r="K1257" s="410">
        <v>0.29817100000000002</v>
      </c>
      <c r="L1257" s="210">
        <v>253.2879605076277</v>
      </c>
      <c r="M1257" s="210">
        <v>423.0996045</v>
      </c>
      <c r="N1257" s="210">
        <v>41.094000000000001</v>
      </c>
      <c r="O1257" s="218">
        <v>41.094000000000001</v>
      </c>
      <c r="P1257" s="218">
        <v>423.0996045</v>
      </c>
      <c r="Q1257" s="218">
        <v>253.13887500762772</v>
      </c>
      <c r="R1257" s="410">
        <v>215.22538071999844</v>
      </c>
      <c r="S1257" s="410">
        <v>215.37446621999845</v>
      </c>
      <c r="T1257" s="410"/>
      <c r="U1257" s="179">
        <v>146.7467508535986</v>
      </c>
      <c r="V1257" s="179"/>
      <c r="W1257" s="179"/>
    </row>
    <row r="1258" spans="1:41" x14ac:dyDescent="0.25">
      <c r="A1258" s="252"/>
      <c r="B1258" s="252"/>
      <c r="C1258" s="252"/>
      <c r="D1258" s="457"/>
      <c r="E1258" s="262" t="s">
        <v>624</v>
      </c>
      <c r="F1258" s="221"/>
      <c r="G1258" s="221" t="s">
        <v>2209</v>
      </c>
      <c r="H1258" s="458"/>
      <c r="I1258" s="218"/>
      <c r="J1258" s="219"/>
      <c r="K1258" s="218">
        <v>0.19049100000000005</v>
      </c>
      <c r="L1258" s="210">
        <v>253.04362950762771</v>
      </c>
      <c r="M1258" s="210">
        <v>423.0996045</v>
      </c>
      <c r="N1258" s="210">
        <v>41.094000000000001</v>
      </c>
      <c r="O1258" s="218">
        <v>41.094000000000001</v>
      </c>
      <c r="P1258" s="218">
        <v>423.0996045</v>
      </c>
      <c r="Q1258" s="218">
        <v>252.94838400762771</v>
      </c>
      <c r="R1258" s="218">
        <v>215.46971171999846</v>
      </c>
      <c r="S1258" s="218">
        <v>215.56495721999846</v>
      </c>
      <c r="T1258" s="218"/>
      <c r="U1258" s="231">
        <v>146.99108185359864</v>
      </c>
      <c r="V1258" s="231"/>
      <c r="W1258" s="179"/>
    </row>
    <row r="1259" spans="1:41" x14ac:dyDescent="0.25">
      <c r="A1259" s="252" t="s">
        <v>2835</v>
      </c>
      <c r="B1259" s="252" t="s">
        <v>3090</v>
      </c>
      <c r="C1259" s="252" t="s">
        <v>1992</v>
      </c>
      <c r="D1259" s="457">
        <v>2156</v>
      </c>
      <c r="E1259" s="410" t="s">
        <v>3082</v>
      </c>
      <c r="F1259" s="224"/>
      <c r="G1259" s="224" t="s">
        <v>1989</v>
      </c>
      <c r="H1259" s="456">
        <v>40</v>
      </c>
      <c r="I1259" s="218">
        <v>5.740399999999999E-2</v>
      </c>
      <c r="J1259" s="219"/>
      <c r="K1259" s="218">
        <v>5.740399999999999E-2</v>
      </c>
      <c r="L1259" s="210">
        <v>252.91968200762773</v>
      </c>
      <c r="M1259" s="210">
        <v>423.0996045</v>
      </c>
      <c r="N1259" s="210">
        <v>41.094000000000001</v>
      </c>
      <c r="O1259" s="218">
        <v>41.094000000000001</v>
      </c>
      <c r="P1259" s="218">
        <v>423.0996045</v>
      </c>
      <c r="Q1259" s="218">
        <v>252.89098000762772</v>
      </c>
      <c r="R1259" s="218">
        <v>215.59365921999844</v>
      </c>
      <c r="S1259" s="218">
        <v>215.62236121999845</v>
      </c>
      <c r="T1259" s="218"/>
      <c r="U1259" s="231">
        <v>147.11502935359863</v>
      </c>
      <c r="V1259" s="231"/>
      <c r="W1259" s="179"/>
      <c r="AO1259" s="259"/>
    </row>
    <row r="1260" spans="1:41" s="259" customFormat="1" x14ac:dyDescent="0.25">
      <c r="A1260" s="413"/>
      <c r="B1260" s="413"/>
      <c r="C1260" s="413"/>
      <c r="D1260" s="436"/>
      <c r="E1260" s="406" t="s">
        <v>624</v>
      </c>
      <c r="F1260" s="404"/>
      <c r="G1260" s="404"/>
      <c r="H1260" s="403"/>
      <c r="I1260" s="452">
        <v>-7.6277046900941059E-9</v>
      </c>
      <c r="J1260" s="409">
        <v>252.89098000000001</v>
      </c>
      <c r="K1260" s="312">
        <v>0.16514300000000001</v>
      </c>
      <c r="L1260" s="210">
        <v>252.80840850762772</v>
      </c>
      <c r="M1260" s="210">
        <v>423.0996045</v>
      </c>
      <c r="N1260" s="210">
        <v>41.094000000000001</v>
      </c>
      <c r="O1260" s="396">
        <v>41.094000000000001</v>
      </c>
      <c r="P1260" s="396">
        <v>423.0996045</v>
      </c>
      <c r="Q1260" s="396">
        <v>252.72583700762772</v>
      </c>
      <c r="R1260" s="411">
        <v>215.70493271999845</v>
      </c>
      <c r="S1260" s="411">
        <v>215.78750421999845</v>
      </c>
      <c r="T1260" s="446"/>
      <c r="U1260" s="234">
        <v>147.22630285359861</v>
      </c>
      <c r="V1260" s="210"/>
      <c r="W1260" s="210"/>
      <c r="AB1260" s="260"/>
    </row>
    <row r="1261" spans="1:41" s="259" customFormat="1" x14ac:dyDescent="0.25">
      <c r="A1261" s="406"/>
      <c r="B1261" s="406"/>
      <c r="C1261" s="406"/>
      <c r="D1261" s="405"/>
      <c r="E1261" s="406" t="s">
        <v>624</v>
      </c>
      <c r="F1261" s="404"/>
      <c r="G1261" s="404" t="s">
        <v>1973</v>
      </c>
      <c r="H1261" s="403"/>
      <c r="I1261" s="396"/>
      <c r="J1261" s="392"/>
      <c r="K1261" s="245">
        <v>1.1054000000000001E-2</v>
      </c>
      <c r="L1261" s="210">
        <v>252.72031000762772</v>
      </c>
      <c r="M1261" s="210">
        <v>423.0996045</v>
      </c>
      <c r="N1261" s="210">
        <v>41.094000000000001</v>
      </c>
      <c r="O1261" s="396">
        <v>41.094000000000001</v>
      </c>
      <c r="P1261" s="396">
        <v>423.0996045</v>
      </c>
      <c r="Q1261" s="396">
        <v>252.71478300762772</v>
      </c>
      <c r="R1261" s="411">
        <v>215.79303121999845</v>
      </c>
      <c r="S1261" s="411">
        <v>215.79855821999845</v>
      </c>
      <c r="T1261" s="396"/>
      <c r="U1261" s="234">
        <v>147.31440135359861</v>
      </c>
      <c r="V1261" s="210"/>
      <c r="W1261" s="210"/>
      <c r="AB1261" s="260"/>
    </row>
    <row r="1262" spans="1:41" s="259" customFormat="1" x14ac:dyDescent="0.25">
      <c r="A1262" s="406"/>
      <c r="B1262" s="406"/>
      <c r="C1262" s="406"/>
      <c r="D1262" s="405"/>
      <c r="E1262" s="406" t="s">
        <v>624</v>
      </c>
      <c r="F1262" s="404"/>
      <c r="G1262" s="404" t="s">
        <v>2111</v>
      </c>
      <c r="H1262" s="403"/>
      <c r="I1262" s="408"/>
      <c r="J1262" s="408"/>
      <c r="K1262" s="225">
        <v>0</v>
      </c>
      <c r="L1262" s="210">
        <v>252.71478300762772</v>
      </c>
      <c r="M1262" s="210">
        <v>423.0996045</v>
      </c>
      <c r="N1262" s="210">
        <v>41.094000000000001</v>
      </c>
      <c r="O1262" s="396">
        <v>41.094000000000001</v>
      </c>
      <c r="P1262" s="396">
        <v>423.0996045</v>
      </c>
      <c r="Q1262" s="396">
        <v>252.71478300762772</v>
      </c>
      <c r="R1262" s="411">
        <v>215.79855821999845</v>
      </c>
      <c r="S1262" s="411">
        <v>215.79855821999845</v>
      </c>
      <c r="T1262" s="396"/>
      <c r="U1262" s="234">
        <v>147.31992835359864</v>
      </c>
      <c r="V1262" s="210"/>
      <c r="W1262" s="210"/>
      <c r="AB1262" s="260"/>
    </row>
    <row r="1263" spans="1:41" s="259" customFormat="1" x14ac:dyDescent="0.25">
      <c r="A1263" s="406" t="s">
        <v>2835</v>
      </c>
      <c r="B1263" s="406" t="s">
        <v>2984</v>
      </c>
      <c r="C1263" s="406" t="s">
        <v>2163</v>
      </c>
      <c r="D1263" s="405">
        <v>2158</v>
      </c>
      <c r="E1263" s="406" t="s">
        <v>3081</v>
      </c>
      <c r="F1263" s="404" t="s">
        <v>2161</v>
      </c>
      <c r="G1263" s="404" t="s">
        <v>2160</v>
      </c>
      <c r="H1263" s="403"/>
      <c r="I1263" s="396">
        <v>3.1522000000000001E-2</v>
      </c>
      <c r="J1263" s="392"/>
      <c r="K1263" s="225">
        <v>0</v>
      </c>
      <c r="L1263" s="210">
        <v>252.71478300762772</v>
      </c>
      <c r="M1263" s="210">
        <v>423.0996045</v>
      </c>
      <c r="N1263" s="210">
        <v>41.094000000000001</v>
      </c>
      <c r="O1263" s="396">
        <v>41.094000000000001</v>
      </c>
      <c r="P1263" s="396">
        <v>423.0996045</v>
      </c>
      <c r="Q1263" s="396">
        <v>252.71478300762772</v>
      </c>
      <c r="R1263" s="411">
        <v>215.79855821999845</v>
      </c>
      <c r="S1263" s="411">
        <v>215.79855821999845</v>
      </c>
      <c r="T1263" s="396"/>
      <c r="U1263" s="234">
        <v>147.31992835359864</v>
      </c>
      <c r="V1263" s="210"/>
      <c r="W1263" s="210"/>
      <c r="AB1263" s="260"/>
    </row>
    <row r="1264" spans="1:41" s="259" customFormat="1" x14ac:dyDescent="0.25">
      <c r="A1264" s="406"/>
      <c r="B1264" s="406"/>
      <c r="C1264" s="406"/>
      <c r="D1264" s="405"/>
      <c r="E1264" s="406" t="s">
        <v>624</v>
      </c>
      <c r="F1264" s="404"/>
      <c r="G1264" s="404" t="s">
        <v>2111</v>
      </c>
      <c r="H1264" s="403"/>
      <c r="I1264" s="408">
        <v>2.1992372296608664E-5</v>
      </c>
      <c r="J1264" s="409">
        <v>252.71480500000001</v>
      </c>
      <c r="K1264" s="225">
        <v>0</v>
      </c>
      <c r="L1264" s="210">
        <v>252.71478300762772</v>
      </c>
      <c r="M1264" s="210">
        <v>423.0996045</v>
      </c>
      <c r="N1264" s="210">
        <v>41.094000000000001</v>
      </c>
      <c r="O1264" s="396">
        <v>41.094000000000001</v>
      </c>
      <c r="P1264" s="396">
        <v>423.0996045</v>
      </c>
      <c r="Q1264" s="396">
        <v>252.71478300762772</v>
      </c>
      <c r="R1264" s="411">
        <v>215.79855821999845</v>
      </c>
      <c r="S1264" s="411">
        <v>215.79855821999845</v>
      </c>
      <c r="T1264" s="396"/>
      <c r="U1264" s="234">
        <v>147.31992835359864</v>
      </c>
      <c r="V1264" s="210"/>
      <c r="W1264" s="210"/>
      <c r="AB1264" s="260"/>
    </row>
    <row r="1265" spans="1:41" s="259" customFormat="1" x14ac:dyDescent="0.25">
      <c r="A1265" s="406" t="s">
        <v>2835</v>
      </c>
      <c r="B1265" s="406" t="s">
        <v>2984</v>
      </c>
      <c r="C1265" s="406" t="s">
        <v>2001</v>
      </c>
      <c r="D1265" s="405">
        <v>2158</v>
      </c>
      <c r="E1265" s="406" t="s">
        <v>3080</v>
      </c>
      <c r="F1265" s="404" t="s">
        <v>1999</v>
      </c>
      <c r="G1265" s="404" t="s">
        <v>1998</v>
      </c>
      <c r="H1265" s="403"/>
      <c r="I1265" s="396"/>
      <c r="J1265" s="392"/>
      <c r="K1265" s="225">
        <v>0</v>
      </c>
      <c r="L1265" s="210">
        <v>252.71478300762772</v>
      </c>
      <c r="M1265" s="210">
        <v>423.0996045</v>
      </c>
      <c r="N1265" s="210">
        <v>41.094000000000001</v>
      </c>
      <c r="O1265" s="396">
        <v>41.094000000000001</v>
      </c>
      <c r="P1265" s="396">
        <v>423.0996045</v>
      </c>
      <c r="Q1265" s="396">
        <v>252.71478300762772</v>
      </c>
      <c r="R1265" s="411">
        <v>215.79855821999845</v>
      </c>
      <c r="S1265" s="411">
        <v>215.79855821999845</v>
      </c>
      <c r="T1265" s="396"/>
      <c r="U1265" s="234">
        <v>147.31992835359864</v>
      </c>
      <c r="V1265" s="210"/>
      <c r="W1265" s="210"/>
      <c r="AB1265" s="260"/>
    </row>
    <row r="1266" spans="1:41" s="259" customFormat="1" x14ac:dyDescent="0.25">
      <c r="A1266" s="406"/>
      <c r="B1266" s="406"/>
      <c r="C1266" s="406"/>
      <c r="D1266" s="405"/>
      <c r="E1266" s="406" t="s">
        <v>624</v>
      </c>
      <c r="F1266" s="404"/>
      <c r="G1266" s="404" t="s">
        <v>1973</v>
      </c>
      <c r="H1266" s="403"/>
      <c r="I1266" s="396">
        <v>2.7623999999999999E-2</v>
      </c>
      <c r="J1266" s="392">
        <v>7.6642000000000002E-2</v>
      </c>
      <c r="K1266" s="245">
        <v>0.16867999999999997</v>
      </c>
      <c r="L1266" s="210">
        <v>252.63044300762772</v>
      </c>
      <c r="M1266" s="210">
        <v>423.0996045</v>
      </c>
      <c r="N1266" s="210">
        <v>41.094000000000001</v>
      </c>
      <c r="O1266" s="396">
        <v>41.094000000000001</v>
      </c>
      <c r="P1266" s="396">
        <v>423.0996045</v>
      </c>
      <c r="Q1266" s="396">
        <v>252.54610300762772</v>
      </c>
      <c r="R1266" s="411">
        <v>215.88289821999845</v>
      </c>
      <c r="S1266" s="411">
        <v>215.96723821999845</v>
      </c>
      <c r="T1266" s="396"/>
      <c r="U1266" s="234">
        <v>147.40426835359864</v>
      </c>
      <c r="V1266" s="210"/>
      <c r="W1266" s="210"/>
      <c r="AB1266" s="260"/>
    </row>
    <row r="1267" spans="1:41" s="259" customFormat="1" x14ac:dyDescent="0.25">
      <c r="A1267" s="321" t="s">
        <v>2835</v>
      </c>
      <c r="B1267" s="316" t="s">
        <v>2984</v>
      </c>
      <c r="C1267" s="321" t="s">
        <v>2176</v>
      </c>
      <c r="D1267" s="331">
        <v>2160</v>
      </c>
      <c r="E1267" s="316" t="s">
        <v>3079</v>
      </c>
      <c r="F1267" s="228" t="s">
        <v>2174</v>
      </c>
      <c r="G1267" s="228" t="s">
        <v>2173</v>
      </c>
      <c r="H1267" s="229">
        <v>40</v>
      </c>
      <c r="I1267" s="408">
        <v>2.1992372268186955E-5</v>
      </c>
      <c r="J1267" s="409">
        <v>252.54612499999999</v>
      </c>
      <c r="K1267" s="396">
        <v>0</v>
      </c>
      <c r="L1267" s="210">
        <v>252.54610300762772</v>
      </c>
      <c r="M1267" s="210">
        <v>423.0996045</v>
      </c>
      <c r="N1267" s="210">
        <v>41.094000000000001</v>
      </c>
      <c r="O1267" s="396">
        <v>41.094000000000001</v>
      </c>
      <c r="P1267" s="396">
        <v>423.0996045</v>
      </c>
      <c r="Q1267" s="396">
        <v>252.54610300762772</v>
      </c>
      <c r="R1267" s="411">
        <v>215.96723821999845</v>
      </c>
      <c r="S1267" s="411">
        <v>215.96723821999845</v>
      </c>
      <c r="T1267" s="396">
        <v>6.7196000000000006E-2</v>
      </c>
      <c r="U1267" s="234">
        <v>147.48860835359864</v>
      </c>
      <c r="V1267" s="210"/>
      <c r="W1267" s="210"/>
      <c r="AB1267" s="260"/>
    </row>
    <row r="1268" spans="1:41" s="259" customFormat="1" x14ac:dyDescent="0.25">
      <c r="A1268" s="413"/>
      <c r="B1268" s="413"/>
      <c r="C1268" s="413"/>
      <c r="D1268" s="436"/>
      <c r="E1268" s="406" t="s">
        <v>624</v>
      </c>
      <c r="F1268" s="404"/>
      <c r="G1268" s="404"/>
      <c r="H1268" s="403"/>
      <c r="I1268" s="396"/>
      <c r="J1268" s="392"/>
      <c r="K1268" s="312">
        <v>0.203066</v>
      </c>
      <c r="L1268" s="210">
        <v>252.4445700076277</v>
      </c>
      <c r="M1268" s="210">
        <v>423.0996045</v>
      </c>
      <c r="N1268" s="210">
        <v>41.094000000000001</v>
      </c>
      <c r="O1268" s="396">
        <v>41.094000000000001</v>
      </c>
      <c r="P1268" s="396">
        <v>423.0996045</v>
      </c>
      <c r="Q1268" s="396">
        <v>252.34303700762771</v>
      </c>
      <c r="R1268" s="411">
        <v>216.06877121999847</v>
      </c>
      <c r="S1268" s="411">
        <v>216.17030421999846</v>
      </c>
      <c r="T1268" s="411"/>
      <c r="U1268" s="234">
        <v>147.59014135359865</v>
      </c>
      <c r="V1268" s="210"/>
      <c r="W1268" s="210"/>
      <c r="AB1268" s="260"/>
      <c r="AO1268" s="177"/>
    </row>
    <row r="1269" spans="1:41" x14ac:dyDescent="0.25">
      <c r="A1269" s="413" t="s">
        <v>2835</v>
      </c>
      <c r="B1269" s="413" t="s">
        <v>2984</v>
      </c>
      <c r="C1269" s="413" t="s">
        <v>2015</v>
      </c>
      <c r="D1269" s="412">
        <v>2163</v>
      </c>
      <c r="E1269" s="406" t="s">
        <v>3078</v>
      </c>
      <c r="F1269" s="404" t="s">
        <v>3010</v>
      </c>
      <c r="G1269" s="404" t="s">
        <v>3077</v>
      </c>
      <c r="H1269" s="403" t="s">
        <v>3008</v>
      </c>
      <c r="I1269" s="396"/>
      <c r="J1269" s="392"/>
      <c r="K1269" s="411">
        <v>0.3</v>
      </c>
      <c r="L1269" s="210">
        <v>252.19322732103467</v>
      </c>
      <c r="M1269" s="210">
        <v>423.09306366782653</v>
      </c>
      <c r="N1269" s="210">
        <v>41.094000000000001</v>
      </c>
      <c r="O1269" s="396">
        <v>41.094000000000001</v>
      </c>
      <c r="P1269" s="402">
        <v>423.08652283565306</v>
      </c>
      <c r="Q1269" s="402">
        <v>252.0434176344416</v>
      </c>
      <c r="R1269" s="411">
        <v>216.32030421999846</v>
      </c>
      <c r="S1269" s="411">
        <v>216.47030421999847</v>
      </c>
      <c r="T1269" s="446"/>
      <c r="U1269" s="231">
        <v>147.84167435359865</v>
      </c>
      <c r="V1269" s="179"/>
      <c r="W1269" s="179"/>
    </row>
    <row r="1270" spans="1:41" x14ac:dyDescent="0.25">
      <c r="A1270" s="413"/>
      <c r="B1270" s="413"/>
      <c r="C1270" s="413"/>
      <c r="D1270" s="412"/>
      <c r="E1270" s="406" t="s">
        <v>624</v>
      </c>
      <c r="F1270" s="404"/>
      <c r="G1270" s="404"/>
      <c r="H1270" s="403"/>
      <c r="I1270" s="396"/>
      <c r="J1270" s="392"/>
      <c r="K1270" s="411">
        <v>0.25</v>
      </c>
      <c r="L1270" s="210">
        <v>251.91889329718015</v>
      </c>
      <c r="M1270" s="210">
        <v>423.0756283678096</v>
      </c>
      <c r="N1270" s="210">
        <v>41.094000000000001</v>
      </c>
      <c r="O1270" s="396">
        <v>41.094000000000001</v>
      </c>
      <c r="P1270" s="402">
        <v>423.06473389996614</v>
      </c>
      <c r="Q1270" s="402">
        <v>251.79436895991867</v>
      </c>
      <c r="R1270" s="411">
        <v>216.59530421999847</v>
      </c>
      <c r="S1270" s="411">
        <v>216.72030421999847</v>
      </c>
      <c r="T1270" s="446"/>
      <c r="U1270" s="231">
        <v>148.11667435359863</v>
      </c>
      <c r="V1270" s="179"/>
      <c r="W1270" s="179"/>
    </row>
    <row r="1271" spans="1:41" x14ac:dyDescent="0.25">
      <c r="A1271" s="413" t="s">
        <v>2835</v>
      </c>
      <c r="B1271" s="413" t="s">
        <v>2984</v>
      </c>
      <c r="C1271" s="413" t="s">
        <v>2015</v>
      </c>
      <c r="D1271" s="412">
        <v>2169</v>
      </c>
      <c r="E1271" s="406" t="s">
        <v>3076</v>
      </c>
      <c r="F1271" s="404" t="s">
        <v>3010</v>
      </c>
      <c r="G1271" s="404" t="s">
        <v>3075</v>
      </c>
      <c r="H1271" s="403" t="s">
        <v>3008</v>
      </c>
      <c r="I1271" s="396"/>
      <c r="J1271" s="392"/>
      <c r="K1271" s="411">
        <v>0.3</v>
      </c>
      <c r="L1271" s="210">
        <v>251.64455927332563</v>
      </c>
      <c r="M1271" s="210">
        <v>423.05819306779267</v>
      </c>
      <c r="N1271" s="210">
        <v>41.094000000000001</v>
      </c>
      <c r="O1271" s="396">
        <v>41.094000000000001</v>
      </c>
      <c r="P1271" s="402">
        <v>423.0516522356192</v>
      </c>
      <c r="Q1271" s="402">
        <v>251.49474958673255</v>
      </c>
      <c r="R1271" s="411">
        <v>216.87030421999847</v>
      </c>
      <c r="S1271" s="411">
        <v>217.02030421999848</v>
      </c>
      <c r="T1271" s="446"/>
      <c r="U1271" s="179">
        <v>148.39167435359866</v>
      </c>
      <c r="V1271" s="179"/>
      <c r="W1271" s="179"/>
    </row>
    <row r="1272" spans="1:41" x14ac:dyDescent="0.25">
      <c r="A1272" s="413"/>
      <c r="B1272" s="413"/>
      <c r="C1272" s="413"/>
      <c r="D1272" s="412"/>
      <c r="E1272" s="406"/>
      <c r="F1272" s="404"/>
      <c r="G1272" s="404"/>
      <c r="H1272" s="403"/>
      <c r="I1272" s="396"/>
      <c r="J1272" s="392"/>
      <c r="K1272" s="411">
        <v>9.1401999999999997E-2</v>
      </c>
      <c r="L1272" s="210">
        <v>251.44904858673254</v>
      </c>
      <c r="M1272" s="210">
        <v>423.0516522356192</v>
      </c>
      <c r="N1272" s="210">
        <v>41.094000000000001</v>
      </c>
      <c r="O1272" s="396">
        <v>41.094000000000001</v>
      </c>
      <c r="P1272" s="396">
        <v>423.0516522356192</v>
      </c>
      <c r="Q1272" s="396">
        <v>251.40334758673256</v>
      </c>
      <c r="R1272" s="411">
        <v>217.06600521999846</v>
      </c>
      <c r="S1272" s="411">
        <v>217.11170621999847</v>
      </c>
      <c r="T1272" s="446"/>
      <c r="U1272" s="179">
        <v>148.58737535359865</v>
      </c>
      <c r="V1272" s="179"/>
      <c r="W1272" s="179"/>
    </row>
    <row r="1273" spans="1:41" x14ac:dyDescent="0.25">
      <c r="A1273" s="413"/>
      <c r="B1273" s="406"/>
      <c r="C1273" s="413"/>
      <c r="D1273" s="412"/>
      <c r="E1273" s="406"/>
      <c r="F1273" s="404"/>
      <c r="G1273" s="404"/>
      <c r="H1273" s="403"/>
      <c r="I1273" s="396"/>
      <c r="J1273" s="392"/>
      <c r="K1273" s="396">
        <v>6.7196000000000006E-2</v>
      </c>
      <c r="L1273" s="210">
        <v>251.36974958673255</v>
      </c>
      <c r="M1273" s="210">
        <v>423.0516522356192</v>
      </c>
      <c r="N1273" s="210">
        <v>41.094000000000001</v>
      </c>
      <c r="O1273" s="396">
        <v>41.094000000000001</v>
      </c>
      <c r="P1273" s="396">
        <v>423.0516522356192</v>
      </c>
      <c r="Q1273" s="396">
        <v>251.33615158673257</v>
      </c>
      <c r="R1273" s="411">
        <v>217.14530421999845</v>
      </c>
      <c r="S1273" s="411">
        <v>217.17890221999846</v>
      </c>
      <c r="T1273" s="411" t="s">
        <v>3074</v>
      </c>
      <c r="U1273" s="179">
        <v>148.66667435359864</v>
      </c>
      <c r="V1273" s="179"/>
      <c r="W1273" s="179"/>
    </row>
    <row r="1274" spans="1:41" x14ac:dyDescent="0.25">
      <c r="A1274" s="413"/>
      <c r="B1274" s="413"/>
      <c r="C1274" s="413"/>
      <c r="D1274" s="412"/>
      <c r="E1274" s="406" t="s">
        <v>624</v>
      </c>
      <c r="F1274" s="404"/>
      <c r="G1274" s="404"/>
      <c r="H1274" s="403"/>
      <c r="I1274" s="396"/>
      <c r="J1274" s="392"/>
      <c r="K1274" s="411">
        <v>9.1401999999999997E-2</v>
      </c>
      <c r="L1274" s="210">
        <v>251.29045058673256</v>
      </c>
      <c r="M1274" s="210">
        <v>423.0516522356192</v>
      </c>
      <c r="N1274" s="210">
        <v>41.094000000000001</v>
      </c>
      <c r="O1274" s="396">
        <v>41.094000000000001</v>
      </c>
      <c r="P1274" s="396">
        <v>423.0516522356192</v>
      </c>
      <c r="Q1274" s="396">
        <v>251.24474958673258</v>
      </c>
      <c r="R1274" s="411">
        <v>217.22460321999844</v>
      </c>
      <c r="S1274" s="411">
        <v>217.27030421999845</v>
      </c>
      <c r="T1274" s="446"/>
      <c r="U1274" s="179">
        <v>148.74597335359863</v>
      </c>
      <c r="V1274" s="179"/>
      <c r="W1274" s="179"/>
    </row>
    <row r="1275" spans="1:41" x14ac:dyDescent="0.25">
      <c r="A1275" s="413" t="s">
        <v>2835</v>
      </c>
      <c r="B1275" s="413" t="s">
        <v>2984</v>
      </c>
      <c r="C1275" s="413" t="s">
        <v>2015</v>
      </c>
      <c r="D1275" s="412">
        <v>2174</v>
      </c>
      <c r="E1275" s="406" t="s">
        <v>3073</v>
      </c>
      <c r="F1275" s="404" t="s">
        <v>3010</v>
      </c>
      <c r="G1275" s="404" t="s">
        <v>3072</v>
      </c>
      <c r="H1275" s="403" t="s">
        <v>3008</v>
      </c>
      <c r="I1275" s="396"/>
      <c r="J1275" s="392"/>
      <c r="K1275" s="411">
        <v>0.3</v>
      </c>
      <c r="L1275" s="210">
        <v>251.09493990013954</v>
      </c>
      <c r="M1275" s="210">
        <v>423.05819306779267</v>
      </c>
      <c r="N1275" s="210">
        <v>41.094000000000001</v>
      </c>
      <c r="O1275" s="396">
        <v>41.094000000000001</v>
      </c>
      <c r="P1275" s="402">
        <v>423.06473389996614</v>
      </c>
      <c r="Q1275" s="402">
        <v>250.94513021354646</v>
      </c>
      <c r="R1275" s="411">
        <v>217.42030421999846</v>
      </c>
      <c r="S1275" s="411">
        <v>217.57030421999846</v>
      </c>
      <c r="T1275" s="446"/>
      <c r="U1275" s="179">
        <v>148.94167435359861</v>
      </c>
      <c r="V1275" s="179"/>
      <c r="W1275" s="179"/>
    </row>
    <row r="1276" spans="1:41" x14ac:dyDescent="0.25">
      <c r="A1276" s="413"/>
      <c r="B1276" s="413"/>
      <c r="C1276" s="413"/>
      <c r="D1276" s="412"/>
      <c r="E1276" s="406" t="s">
        <v>624</v>
      </c>
      <c r="F1276" s="404"/>
      <c r="G1276" s="404"/>
      <c r="H1276" s="403"/>
      <c r="I1276" s="396"/>
      <c r="J1276" s="392"/>
      <c r="K1276" s="411">
        <v>0.25</v>
      </c>
      <c r="L1276" s="210">
        <v>250.82060587628501</v>
      </c>
      <c r="M1276" s="210">
        <v>423.0756283678096</v>
      </c>
      <c r="N1276" s="210">
        <v>41.094000000000001</v>
      </c>
      <c r="O1276" s="396">
        <v>41.094000000000001</v>
      </c>
      <c r="P1276" s="402">
        <v>423.08652283565306</v>
      </c>
      <c r="Q1276" s="402">
        <v>250.69608153902354</v>
      </c>
      <c r="R1276" s="411">
        <v>217.69530421999846</v>
      </c>
      <c r="S1276" s="411">
        <v>217.82030421999846</v>
      </c>
      <c r="T1276" s="446"/>
      <c r="U1276" s="179">
        <v>149.21667435359865</v>
      </c>
      <c r="V1276" s="179"/>
      <c r="W1276" s="179"/>
    </row>
    <row r="1277" spans="1:41" x14ac:dyDescent="0.25">
      <c r="A1277" s="413" t="s">
        <v>2835</v>
      </c>
      <c r="B1277" s="413" t="s">
        <v>2984</v>
      </c>
      <c r="C1277" s="413" t="s">
        <v>2015</v>
      </c>
      <c r="D1277" s="412">
        <v>2180</v>
      </c>
      <c r="E1277" s="406" t="s">
        <v>3071</v>
      </c>
      <c r="F1277" s="404" t="s">
        <v>3010</v>
      </c>
      <c r="G1277" s="404" t="s">
        <v>3070</v>
      </c>
      <c r="H1277" s="403" t="s">
        <v>3008</v>
      </c>
      <c r="I1277" s="396"/>
      <c r="J1277" s="392"/>
      <c r="K1277" s="396">
        <v>0.3</v>
      </c>
      <c r="L1277" s="210">
        <v>250.54627185243049</v>
      </c>
      <c r="M1277" s="210">
        <v>423.09306366782653</v>
      </c>
      <c r="N1277" s="210">
        <v>41.094000000000001</v>
      </c>
      <c r="O1277" s="396">
        <v>41.094000000000001</v>
      </c>
      <c r="P1277" s="402">
        <v>423.0996045</v>
      </c>
      <c r="Q1277" s="402">
        <v>250.39646216583742</v>
      </c>
      <c r="R1277" s="411">
        <v>217.97030421999847</v>
      </c>
      <c r="S1277" s="411">
        <v>218.12030421999847</v>
      </c>
      <c r="T1277" s="446"/>
      <c r="U1277" s="179">
        <v>149.49167435359863</v>
      </c>
      <c r="V1277" s="179"/>
      <c r="W1277" s="179"/>
      <c r="AO1277" s="259"/>
    </row>
    <row r="1278" spans="1:41" s="259" customFormat="1" x14ac:dyDescent="0.25">
      <c r="A1278" s="413"/>
      <c r="B1278" s="413"/>
      <c r="C1278" s="413"/>
      <c r="D1278" s="412"/>
      <c r="E1278" s="406"/>
      <c r="F1278" s="404"/>
      <c r="G1278" s="406" t="s">
        <v>3069</v>
      </c>
      <c r="H1278" s="422"/>
      <c r="I1278" s="396"/>
      <c r="J1278" s="423"/>
      <c r="K1278" s="396">
        <v>0.06</v>
      </c>
      <c r="L1278" s="210">
        <v>250.36646216583742</v>
      </c>
      <c r="M1278" s="210">
        <v>423.0996045</v>
      </c>
      <c r="N1278" s="210">
        <v>41.094000000000001</v>
      </c>
      <c r="O1278" s="396">
        <v>41.094000000000001</v>
      </c>
      <c r="P1278" s="402">
        <v>423.0996045</v>
      </c>
      <c r="Q1278" s="396">
        <v>250.33646216583742</v>
      </c>
      <c r="R1278" s="411">
        <v>218.15030421999847</v>
      </c>
      <c r="S1278" s="411">
        <v>218.18030421999848</v>
      </c>
      <c r="T1278" s="411"/>
      <c r="U1278" s="210">
        <v>149.67167435359863</v>
      </c>
      <c r="V1278" s="210"/>
      <c r="W1278" s="210"/>
      <c r="AB1278" s="260"/>
    </row>
    <row r="1279" spans="1:41" s="259" customFormat="1" x14ac:dyDescent="0.25">
      <c r="A1279" s="413"/>
      <c r="B1279" s="413"/>
      <c r="C1279" s="413"/>
      <c r="D1279" s="412"/>
      <c r="E1279" s="406"/>
      <c r="F1279" s="404"/>
      <c r="G1279" s="404"/>
      <c r="H1279" s="455"/>
      <c r="I1279" s="408">
        <v>2.2834162592744178E-5</v>
      </c>
      <c r="J1279" s="392"/>
      <c r="K1279" s="225">
        <v>0.11723499999999999</v>
      </c>
      <c r="L1279" s="210">
        <v>250.27784466583742</v>
      </c>
      <c r="M1279" s="210">
        <v>423.0996045</v>
      </c>
      <c r="N1279" s="210">
        <v>41.094000000000001</v>
      </c>
      <c r="O1279" s="396">
        <v>41.094000000000001</v>
      </c>
      <c r="P1279" s="396">
        <v>423.0996045</v>
      </c>
      <c r="Q1279" s="396">
        <v>250.21922716583742</v>
      </c>
      <c r="R1279" s="411">
        <v>218.23892171999847</v>
      </c>
      <c r="S1279" s="411">
        <v>218.29753921999847</v>
      </c>
      <c r="T1279" s="411"/>
      <c r="U1279" s="179">
        <v>149.76029185359863</v>
      </c>
      <c r="V1279" s="210"/>
      <c r="W1279" s="210"/>
      <c r="AB1279" s="260"/>
    </row>
    <row r="1280" spans="1:41" s="259" customFormat="1" x14ac:dyDescent="0.25">
      <c r="A1280" s="406" t="s">
        <v>2835</v>
      </c>
      <c r="B1280" s="406" t="s">
        <v>2984</v>
      </c>
      <c r="C1280" s="406" t="s">
        <v>476</v>
      </c>
      <c r="D1280" s="405">
        <v>2183</v>
      </c>
      <c r="E1280" s="406" t="s">
        <v>3068</v>
      </c>
      <c r="F1280" s="404" t="s">
        <v>2843</v>
      </c>
      <c r="G1280" s="404" t="s">
        <v>1986</v>
      </c>
      <c r="H1280" s="422"/>
      <c r="I1280" s="396">
        <v>250.16925000000001</v>
      </c>
      <c r="J1280" s="392">
        <v>250.16922716583741</v>
      </c>
      <c r="K1280" s="396">
        <v>0.1</v>
      </c>
      <c r="L1280" s="210">
        <v>250.16922716583741</v>
      </c>
      <c r="M1280" s="210">
        <v>423.0996045</v>
      </c>
      <c r="N1280" s="210">
        <v>41.094000000000001</v>
      </c>
      <c r="O1280" s="396">
        <v>41.094000000000001</v>
      </c>
      <c r="P1280" s="396">
        <v>423.0996045</v>
      </c>
      <c r="Q1280" s="396">
        <v>250.11922716583743</v>
      </c>
      <c r="R1280" s="411">
        <v>218.34753921999845</v>
      </c>
      <c r="S1280" s="411">
        <v>218.39753921999846</v>
      </c>
      <c r="T1280" s="411"/>
      <c r="U1280" s="179">
        <v>149.86890935359861</v>
      </c>
      <c r="V1280" s="210"/>
      <c r="W1280" s="210"/>
      <c r="AB1280" s="260"/>
    </row>
    <row r="1281" spans="1:41" s="259" customFormat="1" x14ac:dyDescent="0.25">
      <c r="A1281" s="406"/>
      <c r="B1281" s="406"/>
      <c r="C1281" s="406"/>
      <c r="D1281" s="405"/>
      <c r="E1281" s="406"/>
      <c r="F1281" s="404"/>
      <c r="G1281" s="404"/>
      <c r="H1281" s="422"/>
      <c r="I1281" s="396"/>
      <c r="J1281" s="392"/>
      <c r="K1281" s="245">
        <v>0.172437495837414</v>
      </c>
      <c r="L1281" s="210">
        <v>250.03300841791872</v>
      </c>
      <c r="M1281" s="210">
        <v>423.0996045</v>
      </c>
      <c r="N1281" s="210">
        <v>41.094000000000001</v>
      </c>
      <c r="O1281" s="396">
        <v>41.094000000000001</v>
      </c>
      <c r="P1281" s="396">
        <v>423.0996045</v>
      </c>
      <c r="Q1281" s="396">
        <v>249.94678967000002</v>
      </c>
      <c r="R1281" s="411">
        <v>218.48375796791717</v>
      </c>
      <c r="S1281" s="411">
        <v>218.56997671583588</v>
      </c>
      <c r="T1281" s="411"/>
      <c r="U1281" s="179">
        <v>150.00512810151736</v>
      </c>
      <c r="V1281" s="210"/>
      <c r="W1281" s="210"/>
      <c r="AB1281" s="260"/>
      <c r="AO1281" s="177"/>
    </row>
    <row r="1282" spans="1:41" x14ac:dyDescent="0.25">
      <c r="A1282" s="413" t="s">
        <v>2835</v>
      </c>
      <c r="B1282" s="413" t="s">
        <v>2984</v>
      </c>
      <c r="C1282" s="413" t="s">
        <v>1978</v>
      </c>
      <c r="D1282" s="412">
        <v>2186</v>
      </c>
      <c r="E1282" s="406" t="s">
        <v>3067</v>
      </c>
      <c r="F1282" s="404" t="s">
        <v>2862</v>
      </c>
      <c r="G1282" s="404" t="s">
        <v>2957</v>
      </c>
      <c r="H1282" s="411"/>
      <c r="I1282" s="408">
        <v>2.2329999978865089E-5</v>
      </c>
      <c r="J1282" s="409">
        <v>249.94681199999999</v>
      </c>
      <c r="K1282" s="396">
        <v>0</v>
      </c>
      <c r="L1282" s="210">
        <v>249.94678967000002</v>
      </c>
      <c r="M1282" s="210">
        <v>423.0996045</v>
      </c>
      <c r="N1282" s="210">
        <v>41.094000000000001</v>
      </c>
      <c r="O1282" s="396">
        <v>41.094000000000001</v>
      </c>
      <c r="P1282" s="396">
        <v>423.0996045</v>
      </c>
      <c r="Q1282" s="396">
        <v>249.94678967000002</v>
      </c>
      <c r="R1282" s="411">
        <v>218.56997671583588</v>
      </c>
      <c r="S1282" s="411">
        <v>218.56997671583588</v>
      </c>
      <c r="T1282" s="411"/>
      <c r="U1282" s="179">
        <v>150.09134684943604</v>
      </c>
      <c r="V1282" s="179"/>
      <c r="W1282" s="179"/>
    </row>
    <row r="1283" spans="1:41" x14ac:dyDescent="0.25">
      <c r="A1283" s="413"/>
      <c r="B1283" s="413"/>
      <c r="C1283" s="413"/>
      <c r="D1283" s="412"/>
      <c r="E1283" s="406"/>
      <c r="F1283" s="404"/>
      <c r="G1283" s="404"/>
      <c r="H1283" s="411"/>
      <c r="I1283" s="396"/>
      <c r="J1283" s="423"/>
      <c r="K1283" s="245">
        <v>0.13932750416258602</v>
      </c>
      <c r="L1283" s="210">
        <v>249.8771259179187</v>
      </c>
      <c r="M1283" s="210">
        <v>423.0996045</v>
      </c>
      <c r="N1283" s="210">
        <v>41.094000000000001</v>
      </c>
      <c r="O1283" s="396">
        <v>41.094000000000001</v>
      </c>
      <c r="P1283" s="396">
        <v>423.0996045</v>
      </c>
      <c r="Q1283" s="396">
        <v>249.80746216583742</v>
      </c>
      <c r="R1283" s="411">
        <v>218.63964046791719</v>
      </c>
      <c r="S1283" s="411">
        <v>218.70930421999847</v>
      </c>
      <c r="T1283" s="411"/>
      <c r="U1283" s="179">
        <v>150.16101060151738</v>
      </c>
      <c r="V1283" s="179"/>
      <c r="W1283" s="179"/>
    </row>
    <row r="1284" spans="1:41" x14ac:dyDescent="0.25">
      <c r="A1284" s="413"/>
      <c r="B1284" s="413"/>
      <c r="C1284" s="413"/>
      <c r="D1284" s="412"/>
      <c r="E1284" s="406"/>
      <c r="F1284" s="404"/>
      <c r="G1284" s="404" t="s">
        <v>1973</v>
      </c>
      <c r="H1284" s="422"/>
      <c r="I1284" s="396"/>
      <c r="J1284" s="392"/>
      <c r="K1284" s="396">
        <v>0.1</v>
      </c>
      <c r="L1284" s="210">
        <v>249.75746216583741</v>
      </c>
      <c r="M1284" s="210">
        <v>423.0996045</v>
      </c>
      <c r="N1284" s="210">
        <v>41.094000000000001</v>
      </c>
      <c r="O1284" s="396">
        <v>41.094000000000001</v>
      </c>
      <c r="P1284" s="396">
        <v>423.0996045</v>
      </c>
      <c r="Q1284" s="396">
        <v>249.70746216583743</v>
      </c>
      <c r="R1284" s="411">
        <v>218.75930421999846</v>
      </c>
      <c r="S1284" s="411">
        <v>218.80930421999847</v>
      </c>
      <c r="T1284" s="411"/>
      <c r="U1284" s="179">
        <v>150.28067435359861</v>
      </c>
      <c r="V1284" s="179"/>
      <c r="W1284" s="179"/>
    </row>
    <row r="1285" spans="1:41" x14ac:dyDescent="0.25">
      <c r="A1285" s="413"/>
      <c r="B1285" s="413"/>
      <c r="C1285" s="413"/>
      <c r="D1285" s="412"/>
      <c r="E1285" s="406" t="s">
        <v>624</v>
      </c>
      <c r="F1285" s="404"/>
      <c r="G1285" s="406" t="s">
        <v>3066</v>
      </c>
      <c r="H1285" s="447"/>
      <c r="I1285" s="396"/>
      <c r="J1285" s="423"/>
      <c r="K1285" s="396">
        <v>3.5999999999999997E-2</v>
      </c>
      <c r="L1285" s="210">
        <v>249.68946216583743</v>
      </c>
      <c r="M1285" s="210">
        <v>423.0996045</v>
      </c>
      <c r="N1285" s="210">
        <v>41.094000000000001</v>
      </c>
      <c r="O1285" s="396">
        <v>41.094000000000001</v>
      </c>
      <c r="P1285" s="396">
        <v>423.0996045</v>
      </c>
      <c r="Q1285" s="396">
        <v>249.67146216583743</v>
      </c>
      <c r="R1285" s="411">
        <v>218.82730421999847</v>
      </c>
      <c r="S1285" s="411">
        <v>218.84530421999847</v>
      </c>
      <c r="T1285" s="411"/>
      <c r="U1285" s="179">
        <v>150.34867435359865</v>
      </c>
      <c r="V1285" s="179"/>
      <c r="W1285" s="179"/>
    </row>
    <row r="1286" spans="1:41" x14ac:dyDescent="0.25">
      <c r="A1286" s="413" t="s">
        <v>2835</v>
      </c>
      <c r="B1286" s="413" t="s">
        <v>2984</v>
      </c>
      <c r="C1286" s="413" t="s">
        <v>1972</v>
      </c>
      <c r="D1286" s="412">
        <v>2189</v>
      </c>
      <c r="E1286" s="406" t="s">
        <v>3065</v>
      </c>
      <c r="F1286" s="404" t="s">
        <v>1995</v>
      </c>
      <c r="G1286" s="404" t="s">
        <v>1969</v>
      </c>
      <c r="H1286" s="403">
        <v>50</v>
      </c>
      <c r="I1286" s="396"/>
      <c r="J1286" s="392"/>
      <c r="K1286" s="396">
        <v>0.2</v>
      </c>
      <c r="L1286" s="210">
        <v>249.57146216583743</v>
      </c>
      <c r="M1286" s="210">
        <v>423.0996045</v>
      </c>
      <c r="N1286" s="210">
        <v>41.094000000000001</v>
      </c>
      <c r="O1286" s="396">
        <v>41.094000000000001</v>
      </c>
      <c r="P1286" s="396">
        <v>423.0996045</v>
      </c>
      <c r="Q1286" s="396">
        <v>249.47146216583744</v>
      </c>
      <c r="R1286" s="411">
        <v>218.94530421999846</v>
      </c>
      <c r="S1286" s="411">
        <v>219.04530421999846</v>
      </c>
      <c r="T1286" s="411"/>
      <c r="U1286" s="179">
        <v>150.46667435359865</v>
      </c>
      <c r="V1286" s="179"/>
      <c r="W1286" s="179"/>
    </row>
    <row r="1287" spans="1:41" x14ac:dyDescent="0.25">
      <c r="A1287" s="413"/>
      <c r="B1287" s="413"/>
      <c r="C1287" s="413"/>
      <c r="D1287" s="436"/>
      <c r="E1287" s="406" t="s">
        <v>624</v>
      </c>
      <c r="F1287" s="404"/>
      <c r="G1287" s="404"/>
      <c r="H1287" s="403"/>
      <c r="I1287" s="408"/>
      <c r="J1287" s="392"/>
      <c r="K1287" s="411">
        <v>0.25</v>
      </c>
      <c r="L1287" s="210">
        <v>249.34646216583744</v>
      </c>
      <c r="M1287" s="210">
        <v>423.0996045</v>
      </c>
      <c r="N1287" s="210">
        <v>41.094000000000001</v>
      </c>
      <c r="O1287" s="396">
        <v>41.094000000000001</v>
      </c>
      <c r="P1287" s="396">
        <v>423.0996045</v>
      </c>
      <c r="Q1287" s="396">
        <v>249.22146216583744</v>
      </c>
      <c r="R1287" s="411">
        <v>219.17030421999846</v>
      </c>
      <c r="S1287" s="411">
        <v>219.29530421999846</v>
      </c>
      <c r="T1287" s="446"/>
      <c r="U1287" s="179">
        <v>150.69167435359861</v>
      </c>
      <c r="V1287" s="179"/>
      <c r="W1287" s="179"/>
    </row>
    <row r="1288" spans="1:41" x14ac:dyDescent="0.25">
      <c r="A1288" s="413" t="s">
        <v>2835</v>
      </c>
      <c r="B1288" s="413" t="s">
        <v>2984</v>
      </c>
      <c r="C1288" s="413" t="s">
        <v>1958</v>
      </c>
      <c r="D1288" s="412">
        <v>2194</v>
      </c>
      <c r="E1288" s="406" t="s">
        <v>3064</v>
      </c>
      <c r="F1288" s="404" t="s">
        <v>1993</v>
      </c>
      <c r="G1288" s="404" t="s">
        <v>1955</v>
      </c>
      <c r="H1288" s="403">
        <v>50</v>
      </c>
      <c r="I1288" s="396"/>
      <c r="J1288" s="392"/>
      <c r="K1288" s="411">
        <v>0.25</v>
      </c>
      <c r="L1288" s="210">
        <v>249.09646216583744</v>
      </c>
      <c r="M1288" s="210">
        <v>423.0996045</v>
      </c>
      <c r="N1288" s="210">
        <v>41.094000000000001</v>
      </c>
      <c r="O1288" s="396">
        <v>41.094000000000001</v>
      </c>
      <c r="P1288" s="396">
        <v>423.0996045</v>
      </c>
      <c r="Q1288" s="396">
        <v>248.97146216583744</v>
      </c>
      <c r="R1288" s="411">
        <v>219.42030421999846</v>
      </c>
      <c r="S1288" s="411">
        <v>219.54530421999846</v>
      </c>
      <c r="T1288" s="411"/>
      <c r="U1288" s="179">
        <v>150.94167435359861</v>
      </c>
      <c r="V1288" s="179"/>
      <c r="W1288" s="179"/>
    </row>
    <row r="1289" spans="1:41" x14ac:dyDescent="0.25">
      <c r="A1289" s="413"/>
      <c r="B1289" s="413"/>
      <c r="C1289" s="413"/>
      <c r="D1289" s="412"/>
      <c r="E1289" s="406"/>
      <c r="F1289" s="404"/>
      <c r="G1289" s="404"/>
      <c r="H1289" s="403"/>
      <c r="I1289" s="396"/>
      <c r="J1289" s="392"/>
      <c r="K1289" s="411">
        <v>4.7500000000000001E-2</v>
      </c>
      <c r="L1289" s="210">
        <v>248.94771216583743</v>
      </c>
      <c r="M1289" s="210">
        <v>423.0996045</v>
      </c>
      <c r="N1289" s="210">
        <v>41.094000000000001</v>
      </c>
      <c r="O1289" s="396">
        <v>41.094000000000001</v>
      </c>
      <c r="P1289" s="396">
        <v>423.0996045</v>
      </c>
      <c r="Q1289" s="396">
        <v>248.92396216583742</v>
      </c>
      <c r="R1289" s="411">
        <v>219.56905421999846</v>
      </c>
      <c r="S1289" s="411">
        <v>219.59280421999847</v>
      </c>
      <c r="T1289" s="411"/>
      <c r="U1289" s="179">
        <v>151.09042435359862</v>
      </c>
      <c r="V1289" s="179"/>
      <c r="W1289" s="179"/>
    </row>
    <row r="1290" spans="1:41" x14ac:dyDescent="0.25">
      <c r="A1290" s="413"/>
      <c r="B1290" s="413"/>
      <c r="C1290" s="413"/>
      <c r="D1290" s="412"/>
      <c r="E1290" s="406"/>
      <c r="F1290" s="404"/>
      <c r="G1290" s="404"/>
      <c r="H1290" s="403"/>
      <c r="I1290" s="396"/>
      <c r="J1290" s="392"/>
      <c r="K1290" s="411">
        <v>0</v>
      </c>
      <c r="L1290" s="210">
        <v>248.92396216583742</v>
      </c>
      <c r="M1290" s="210">
        <v>423.0996045</v>
      </c>
      <c r="N1290" s="210">
        <v>41.094000000000001</v>
      </c>
      <c r="O1290" s="396">
        <v>41.094000000000001</v>
      </c>
      <c r="P1290" s="396">
        <v>423.0996045</v>
      </c>
      <c r="Q1290" s="396">
        <v>248.92396216583742</v>
      </c>
      <c r="R1290" s="411">
        <v>219.59280421999847</v>
      </c>
      <c r="S1290" s="411">
        <v>219.59280421999847</v>
      </c>
      <c r="T1290" s="411"/>
      <c r="U1290" s="179">
        <v>151.11417435359863</v>
      </c>
      <c r="V1290" s="179"/>
      <c r="W1290" s="179"/>
    </row>
    <row r="1291" spans="1:41" x14ac:dyDescent="0.25">
      <c r="A1291" s="406"/>
      <c r="B1291" s="406"/>
      <c r="C1291" s="406"/>
      <c r="D1291" s="405"/>
      <c r="E1291" s="406"/>
      <c r="F1291" s="404"/>
      <c r="G1291" s="404" t="s">
        <v>1980</v>
      </c>
      <c r="H1291" s="403"/>
      <c r="I1291" s="408">
        <v>2.2834162564322469E-5</v>
      </c>
      <c r="J1291" s="392"/>
      <c r="K1291" s="225">
        <v>0.19514899999999999</v>
      </c>
      <c r="L1291" s="210">
        <v>248.82638766583744</v>
      </c>
      <c r="M1291" s="210">
        <v>423.0996045</v>
      </c>
      <c r="N1291" s="210">
        <v>41.094000000000001</v>
      </c>
      <c r="O1291" s="396">
        <v>41.094000000000001</v>
      </c>
      <c r="P1291" s="396">
        <v>423.0996045</v>
      </c>
      <c r="Q1291" s="396">
        <v>248.72881316583744</v>
      </c>
      <c r="R1291" s="411">
        <v>219.69037871999845</v>
      </c>
      <c r="S1291" s="411">
        <v>219.78795321999846</v>
      </c>
      <c r="T1291" s="411"/>
      <c r="U1291" s="179">
        <v>151.21174885359864</v>
      </c>
      <c r="V1291" s="179"/>
      <c r="W1291" s="179"/>
    </row>
    <row r="1292" spans="1:41" x14ac:dyDescent="0.25">
      <c r="A1292" s="406" t="s">
        <v>2835</v>
      </c>
      <c r="B1292" s="406" t="s">
        <v>2984</v>
      </c>
      <c r="C1292" s="406" t="s">
        <v>2315</v>
      </c>
      <c r="D1292" s="405">
        <v>2198</v>
      </c>
      <c r="E1292" s="406" t="s">
        <v>3063</v>
      </c>
      <c r="F1292" s="404" t="s">
        <v>2313</v>
      </c>
      <c r="G1292" s="404" t="s">
        <v>3062</v>
      </c>
      <c r="H1292" s="403" t="s">
        <v>3061</v>
      </c>
      <c r="I1292" s="396">
        <v>248.728836</v>
      </c>
      <c r="J1292" s="392">
        <v>248.72881316583744</v>
      </c>
      <c r="K1292" s="396">
        <v>0</v>
      </c>
      <c r="L1292" s="210">
        <v>248.72881316583744</v>
      </c>
      <c r="M1292" s="210">
        <v>423.0996045</v>
      </c>
      <c r="N1292" s="210">
        <v>41.094000000000001</v>
      </c>
      <c r="O1292" s="396">
        <v>41.094000000000001</v>
      </c>
      <c r="P1292" s="396">
        <v>423.0996045</v>
      </c>
      <c r="Q1292" s="396">
        <v>248.72881316583744</v>
      </c>
      <c r="R1292" s="411">
        <v>219.78795321999846</v>
      </c>
      <c r="S1292" s="411">
        <v>219.78795321999846</v>
      </c>
      <c r="T1292" s="411"/>
      <c r="U1292" s="179">
        <v>151.30932335359864</v>
      </c>
      <c r="V1292" s="179"/>
      <c r="W1292" s="179"/>
    </row>
    <row r="1293" spans="1:41" x14ac:dyDescent="0.25">
      <c r="A1293" s="413" t="s">
        <v>2835</v>
      </c>
      <c r="B1293" s="413" t="s">
        <v>2984</v>
      </c>
      <c r="C1293" s="406" t="s">
        <v>1984</v>
      </c>
      <c r="D1293" s="405">
        <v>2198</v>
      </c>
      <c r="E1293" s="406" t="s">
        <v>1055</v>
      </c>
      <c r="F1293" s="228" t="s">
        <v>1982</v>
      </c>
      <c r="G1293" s="228" t="s">
        <v>1981</v>
      </c>
      <c r="H1293" s="238" t="s">
        <v>2836</v>
      </c>
      <c r="I1293" s="396"/>
      <c r="J1293" s="392"/>
      <c r="K1293" s="396">
        <v>0</v>
      </c>
      <c r="L1293" s="210">
        <v>248.72881316583744</v>
      </c>
      <c r="M1293" s="210">
        <v>423.0996045</v>
      </c>
      <c r="N1293" s="210">
        <v>41.094000000000001</v>
      </c>
      <c r="O1293" s="396">
        <v>41.094000000000001</v>
      </c>
      <c r="P1293" s="396">
        <v>423.0996045</v>
      </c>
      <c r="Q1293" s="396">
        <v>248.72881316583744</v>
      </c>
      <c r="R1293" s="411">
        <v>219.78795321999846</v>
      </c>
      <c r="S1293" s="411">
        <v>219.78795321999846</v>
      </c>
      <c r="T1293" s="411"/>
      <c r="U1293" s="179">
        <v>151.30932335359864</v>
      </c>
      <c r="V1293" s="179"/>
      <c r="W1293" s="179"/>
    </row>
    <row r="1294" spans="1:41" x14ac:dyDescent="0.25">
      <c r="A1294" s="413"/>
      <c r="B1294" s="413"/>
      <c r="C1294" s="406"/>
      <c r="D1294" s="405"/>
      <c r="E1294" s="406"/>
      <c r="F1294" s="404"/>
      <c r="G1294" s="404"/>
      <c r="H1294" s="403"/>
      <c r="I1294" s="396"/>
      <c r="J1294" s="392"/>
      <c r="K1294" s="245">
        <v>0.12238499999999999</v>
      </c>
      <c r="L1294" s="210">
        <v>248.66762066583743</v>
      </c>
      <c r="M1294" s="210">
        <v>423.0996045</v>
      </c>
      <c r="N1294" s="210">
        <v>41.094000000000001</v>
      </c>
      <c r="O1294" s="396">
        <v>41.094000000000001</v>
      </c>
      <c r="P1294" s="396">
        <v>423.0996045</v>
      </c>
      <c r="Q1294" s="396">
        <v>248.60642816583743</v>
      </c>
      <c r="R1294" s="411">
        <v>219.84914571999846</v>
      </c>
      <c r="S1294" s="411">
        <v>219.91033821999847</v>
      </c>
      <c r="T1294" s="411"/>
      <c r="U1294" s="179">
        <v>151.37051585359865</v>
      </c>
      <c r="V1294" s="179"/>
      <c r="W1294" s="179"/>
    </row>
    <row r="1295" spans="1:41" x14ac:dyDescent="0.25">
      <c r="A1295" s="413" t="s">
        <v>2835</v>
      </c>
      <c r="B1295" s="413" t="s">
        <v>2984</v>
      </c>
      <c r="C1295" s="413" t="s">
        <v>1992</v>
      </c>
      <c r="D1295" s="412">
        <v>2199</v>
      </c>
      <c r="E1295" s="406" t="s">
        <v>3060</v>
      </c>
      <c r="F1295" s="404" t="s">
        <v>1990</v>
      </c>
      <c r="G1295" s="404" t="s">
        <v>1989</v>
      </c>
      <c r="H1295" s="403">
        <v>63</v>
      </c>
      <c r="I1295" s="408">
        <v>2.1834162566847226E-5</v>
      </c>
      <c r="J1295" s="409">
        <v>248.56895</v>
      </c>
      <c r="K1295" s="245">
        <v>7.4999999999999997E-2</v>
      </c>
      <c r="L1295" s="210">
        <v>248.56892816583743</v>
      </c>
      <c r="M1295" s="210">
        <v>423.0996045</v>
      </c>
      <c r="N1295" s="210">
        <v>41.094000000000001</v>
      </c>
      <c r="O1295" s="396">
        <v>41.094000000000001</v>
      </c>
      <c r="P1295" s="396">
        <v>423.0996045</v>
      </c>
      <c r="Q1295" s="396">
        <v>248.53142816583744</v>
      </c>
      <c r="R1295" s="411">
        <v>219.94783821999846</v>
      </c>
      <c r="S1295" s="411">
        <v>219.98533821999845</v>
      </c>
      <c r="T1295" s="411"/>
      <c r="U1295" s="179">
        <v>151.46920835359862</v>
      </c>
      <c r="V1295" s="179"/>
      <c r="W1295" s="179"/>
    </row>
    <row r="1296" spans="1:41" x14ac:dyDescent="0.25">
      <c r="A1296" s="413"/>
      <c r="B1296" s="413"/>
      <c r="C1296" s="413"/>
      <c r="D1296" s="412"/>
      <c r="E1296" s="406"/>
      <c r="F1296" s="414"/>
      <c r="G1296" s="414"/>
      <c r="H1296" s="403"/>
      <c r="I1296" s="396"/>
      <c r="J1296" s="177"/>
      <c r="K1296" s="245">
        <v>9.7816E-2</v>
      </c>
      <c r="L1296" s="210">
        <v>248.48252016583746</v>
      </c>
      <c r="M1296" s="210">
        <v>423.0996045</v>
      </c>
      <c r="N1296" s="210">
        <v>41.094000000000001</v>
      </c>
      <c r="O1296" s="396">
        <v>41.094000000000001</v>
      </c>
      <c r="P1296" s="396">
        <v>423.0996045</v>
      </c>
      <c r="Q1296" s="396">
        <v>248.43361216583745</v>
      </c>
      <c r="R1296" s="411">
        <v>220.03424621999844</v>
      </c>
      <c r="S1296" s="411">
        <v>220.08315421999845</v>
      </c>
      <c r="T1296" s="411"/>
      <c r="U1296" s="179">
        <v>151.55561635359862</v>
      </c>
      <c r="V1296" s="179"/>
      <c r="W1296" s="179"/>
    </row>
    <row r="1297" spans="1:41" x14ac:dyDescent="0.25">
      <c r="A1297" s="413" t="s">
        <v>2835</v>
      </c>
      <c r="B1297" s="413" t="s">
        <v>2984</v>
      </c>
      <c r="C1297" s="413" t="s">
        <v>1967</v>
      </c>
      <c r="D1297" s="412">
        <v>2202</v>
      </c>
      <c r="E1297" s="406" t="s">
        <v>3059</v>
      </c>
      <c r="F1297" s="404" t="s">
        <v>1993</v>
      </c>
      <c r="G1297" s="404" t="s">
        <v>1964</v>
      </c>
      <c r="H1297" s="403">
        <v>50</v>
      </c>
      <c r="I1297" s="396"/>
      <c r="J1297" s="392"/>
      <c r="K1297" s="411">
        <v>0.25</v>
      </c>
      <c r="L1297" s="210">
        <v>248.30861216583745</v>
      </c>
      <c r="M1297" s="210">
        <v>423.0996045</v>
      </c>
      <c r="N1297" s="210">
        <v>41.094000000000001</v>
      </c>
      <c r="O1297" s="396">
        <v>41.094000000000001</v>
      </c>
      <c r="P1297" s="396">
        <v>423.0996045</v>
      </c>
      <c r="Q1297" s="396">
        <v>248.18361216583745</v>
      </c>
      <c r="R1297" s="411">
        <v>220.20815421999845</v>
      </c>
      <c r="S1297" s="411">
        <v>220.33315421999845</v>
      </c>
      <c r="T1297" s="411"/>
      <c r="U1297" s="179">
        <v>151.72952435359861</v>
      </c>
      <c r="V1297" s="179"/>
      <c r="W1297" s="179"/>
    </row>
    <row r="1298" spans="1:41" x14ac:dyDescent="0.25">
      <c r="A1298" s="413"/>
      <c r="B1298" s="413"/>
      <c r="C1298" s="413"/>
      <c r="D1298" s="412"/>
      <c r="E1298" s="406"/>
      <c r="F1298" s="404"/>
      <c r="G1298" s="404"/>
      <c r="H1298" s="403"/>
      <c r="I1298" s="396"/>
      <c r="J1298" s="392"/>
      <c r="K1298" s="411">
        <v>0.13551800000000003</v>
      </c>
      <c r="L1298" s="210">
        <v>248.11585316583745</v>
      </c>
      <c r="M1298" s="210">
        <v>423.0996045</v>
      </c>
      <c r="N1298" s="210">
        <v>41.094000000000001</v>
      </c>
      <c r="O1298" s="396">
        <v>41.094000000000001</v>
      </c>
      <c r="P1298" s="396">
        <v>423.0996045</v>
      </c>
      <c r="Q1298" s="396">
        <v>248.04809416583745</v>
      </c>
      <c r="R1298" s="411">
        <v>220.40091321999844</v>
      </c>
      <c r="S1298" s="411">
        <v>220.46867221999844</v>
      </c>
      <c r="T1298" s="411"/>
      <c r="U1298" s="179">
        <v>151.92228335359863</v>
      </c>
      <c r="V1298" s="179"/>
      <c r="W1298" s="179"/>
    </row>
    <row r="1299" spans="1:41" x14ac:dyDescent="0.25">
      <c r="A1299" s="413"/>
      <c r="B1299" s="413"/>
      <c r="C1299" s="413"/>
      <c r="D1299" s="412"/>
      <c r="E1299" s="406"/>
      <c r="F1299" s="404"/>
      <c r="G1299" s="404"/>
      <c r="H1299" s="403"/>
      <c r="I1299" s="396"/>
      <c r="J1299" s="392"/>
      <c r="K1299" s="250">
        <v>0.15102350000000003</v>
      </c>
      <c r="L1299" s="210">
        <v>247.97258241583745</v>
      </c>
      <c r="M1299" s="210">
        <v>423.0996045</v>
      </c>
      <c r="N1299" s="210">
        <v>41.094000000000001</v>
      </c>
      <c r="O1299" s="396">
        <v>41.094000000000001</v>
      </c>
      <c r="P1299" s="396">
        <v>423.0996045</v>
      </c>
      <c r="Q1299" s="396">
        <v>247.89707066583745</v>
      </c>
      <c r="R1299" s="411">
        <v>220.54418396999844</v>
      </c>
      <c r="S1299" s="411">
        <v>220.61969571999845</v>
      </c>
      <c r="T1299" s="411"/>
      <c r="U1299" s="179">
        <v>152.06555410359863</v>
      </c>
      <c r="V1299" s="179"/>
      <c r="W1299" s="179"/>
    </row>
    <row r="1300" spans="1:41" x14ac:dyDescent="0.25">
      <c r="A1300" s="413" t="s">
        <v>2835</v>
      </c>
      <c r="B1300" s="413" t="s">
        <v>2984</v>
      </c>
      <c r="C1300" s="413" t="s">
        <v>1978</v>
      </c>
      <c r="D1300" s="412">
        <v>2206</v>
      </c>
      <c r="E1300" s="406" t="s">
        <v>3058</v>
      </c>
      <c r="F1300" s="404" t="s">
        <v>2862</v>
      </c>
      <c r="G1300" s="404" t="s">
        <v>2957</v>
      </c>
      <c r="H1300" s="403"/>
      <c r="I1300" s="408">
        <v>2.333416256306009E-5</v>
      </c>
      <c r="J1300" s="392"/>
      <c r="K1300" s="411">
        <v>0</v>
      </c>
      <c r="L1300" s="210">
        <v>247.89707066583745</v>
      </c>
      <c r="M1300" s="210">
        <v>423.0996045</v>
      </c>
      <c r="N1300" s="210">
        <v>41.094000000000001</v>
      </c>
      <c r="O1300" s="396">
        <v>41.094000000000001</v>
      </c>
      <c r="P1300" s="396">
        <v>423.0996045</v>
      </c>
      <c r="Q1300" s="396">
        <v>247.89707066583745</v>
      </c>
      <c r="R1300" s="411">
        <v>220.61969571999845</v>
      </c>
      <c r="S1300" s="411">
        <v>220.61969571999845</v>
      </c>
      <c r="T1300" s="411"/>
      <c r="U1300" s="179">
        <v>152.1410658535986</v>
      </c>
      <c r="V1300" s="179"/>
      <c r="W1300" s="179"/>
    </row>
    <row r="1301" spans="1:41" x14ac:dyDescent="0.25">
      <c r="A1301" s="413" t="s">
        <v>2835</v>
      </c>
      <c r="B1301" s="413" t="s">
        <v>2984</v>
      </c>
      <c r="C1301" s="413" t="s">
        <v>2163</v>
      </c>
      <c r="D1301" s="412">
        <v>2206</v>
      </c>
      <c r="E1301" s="406" t="s">
        <v>3057</v>
      </c>
      <c r="F1301" s="404" t="s">
        <v>2161</v>
      </c>
      <c r="G1301" s="404" t="s">
        <v>2160</v>
      </c>
      <c r="H1301" s="403"/>
      <c r="I1301" s="396">
        <v>247.89709400000001</v>
      </c>
      <c r="J1301" s="392">
        <v>247.89707066583745</v>
      </c>
      <c r="K1301" s="411">
        <v>0</v>
      </c>
      <c r="L1301" s="210">
        <v>247.89707066583745</v>
      </c>
      <c r="M1301" s="210">
        <v>423.0996045</v>
      </c>
      <c r="N1301" s="210">
        <v>41.094000000000001</v>
      </c>
      <c r="O1301" s="396">
        <v>41.094000000000001</v>
      </c>
      <c r="P1301" s="396">
        <v>423.0996045</v>
      </c>
      <c r="Q1301" s="396">
        <v>247.89707066583745</v>
      </c>
      <c r="R1301" s="411">
        <v>220.61969571999845</v>
      </c>
      <c r="S1301" s="411">
        <v>220.61969571999845</v>
      </c>
      <c r="T1301" s="411"/>
      <c r="U1301" s="179">
        <v>152.1410658535986</v>
      </c>
      <c r="V1301" s="179"/>
      <c r="W1301" s="179"/>
    </row>
    <row r="1302" spans="1:41" x14ac:dyDescent="0.25">
      <c r="A1302" s="413"/>
      <c r="B1302" s="413"/>
      <c r="C1302" s="413"/>
      <c r="D1302" s="412"/>
      <c r="E1302" s="406" t="s">
        <v>624</v>
      </c>
      <c r="F1302" s="404"/>
      <c r="G1302" s="404"/>
      <c r="H1302" s="403"/>
      <c r="I1302" s="396"/>
      <c r="J1302" s="392"/>
      <c r="K1302" s="250">
        <v>0.26345849999999998</v>
      </c>
      <c r="L1302" s="210">
        <v>247.76534141583744</v>
      </c>
      <c r="M1302" s="210">
        <v>423.0996045</v>
      </c>
      <c r="N1302" s="210">
        <v>41.094000000000001</v>
      </c>
      <c r="O1302" s="396">
        <v>41.094000000000001</v>
      </c>
      <c r="P1302" s="396">
        <v>423.0996045</v>
      </c>
      <c r="Q1302" s="396">
        <v>247.63361216583743</v>
      </c>
      <c r="R1302" s="411">
        <v>220.75142496999845</v>
      </c>
      <c r="S1302" s="411">
        <v>220.88315421999846</v>
      </c>
      <c r="T1302" s="411"/>
      <c r="U1302" s="179">
        <v>152.27279510359864</v>
      </c>
      <c r="V1302" s="179"/>
      <c r="W1302" s="179"/>
    </row>
    <row r="1303" spans="1:41" x14ac:dyDescent="0.25">
      <c r="A1303" s="413" t="s">
        <v>2835</v>
      </c>
      <c r="B1303" s="413" t="s">
        <v>2984</v>
      </c>
      <c r="C1303" s="413" t="s">
        <v>1972</v>
      </c>
      <c r="D1303" s="412">
        <v>2210</v>
      </c>
      <c r="E1303" s="406" t="s">
        <v>3056</v>
      </c>
      <c r="F1303" s="404" t="s">
        <v>1995</v>
      </c>
      <c r="G1303" s="404" t="s">
        <v>1969</v>
      </c>
      <c r="H1303" s="403">
        <v>50</v>
      </c>
      <c r="I1303" s="396"/>
      <c r="J1303" s="392"/>
      <c r="K1303" s="411">
        <v>0.2</v>
      </c>
      <c r="L1303" s="210">
        <v>247.53361216583744</v>
      </c>
      <c r="M1303" s="210">
        <v>423.0996045</v>
      </c>
      <c r="N1303" s="210">
        <v>41.094000000000001</v>
      </c>
      <c r="O1303" s="396">
        <v>41.094000000000001</v>
      </c>
      <c r="P1303" s="396">
        <v>423.0996045</v>
      </c>
      <c r="Q1303" s="396">
        <v>247.43361216583745</v>
      </c>
      <c r="R1303" s="411">
        <v>220.98315421999845</v>
      </c>
      <c r="S1303" s="411">
        <v>221.08315421999845</v>
      </c>
      <c r="T1303" s="411"/>
      <c r="U1303" s="179">
        <v>152.50452435359864</v>
      </c>
      <c r="V1303" s="179"/>
      <c r="W1303" s="179"/>
    </row>
    <row r="1304" spans="1:41" x14ac:dyDescent="0.25">
      <c r="A1304" s="413"/>
      <c r="B1304" s="413"/>
      <c r="C1304" s="413"/>
      <c r="D1304" s="436"/>
      <c r="E1304" s="406" t="s">
        <v>624</v>
      </c>
      <c r="F1304" s="404"/>
      <c r="G1304" s="404"/>
      <c r="H1304" s="403"/>
      <c r="I1304" s="408">
        <v>2.2834162564322469E-5</v>
      </c>
      <c r="J1304" s="392"/>
      <c r="K1304" s="250">
        <v>2.7106000000000002E-2</v>
      </c>
      <c r="L1304" s="210">
        <v>247.42005916583744</v>
      </c>
      <c r="M1304" s="210">
        <v>423.0996045</v>
      </c>
      <c r="N1304" s="210">
        <v>41.094000000000001</v>
      </c>
      <c r="O1304" s="396">
        <v>41.094000000000001</v>
      </c>
      <c r="P1304" s="396">
        <v>423.0996045</v>
      </c>
      <c r="Q1304" s="396">
        <v>247.40650616583744</v>
      </c>
      <c r="R1304" s="411">
        <v>221.09670721999845</v>
      </c>
      <c r="S1304" s="411">
        <v>221.11026021999845</v>
      </c>
      <c r="T1304" s="411"/>
      <c r="U1304" s="179">
        <v>152.61807735359861</v>
      </c>
      <c r="V1304" s="179"/>
      <c r="W1304" s="179"/>
    </row>
    <row r="1305" spans="1:41" x14ac:dyDescent="0.25">
      <c r="A1305" s="413" t="s">
        <v>2835</v>
      </c>
      <c r="B1305" s="413" t="s">
        <v>2984</v>
      </c>
      <c r="C1305" s="406" t="s">
        <v>111</v>
      </c>
      <c r="D1305" s="405">
        <v>2212</v>
      </c>
      <c r="E1305" s="406" t="s">
        <v>1719</v>
      </c>
      <c r="F1305" s="404" t="s">
        <v>1985</v>
      </c>
      <c r="G1305" s="404" t="s">
        <v>1962</v>
      </c>
      <c r="H1305" s="403">
        <v>47.5</v>
      </c>
      <c r="I1305" s="396">
        <v>247.33802900000001</v>
      </c>
      <c r="J1305" s="392">
        <v>247.33800616583744</v>
      </c>
      <c r="K1305" s="225">
        <v>0.13700000000000001</v>
      </c>
      <c r="L1305" s="210">
        <v>247.33800616583744</v>
      </c>
      <c r="M1305" s="210">
        <v>423.0996045</v>
      </c>
      <c r="N1305" s="210">
        <v>41.094000000000001</v>
      </c>
      <c r="O1305" s="396">
        <v>41.094000000000001</v>
      </c>
      <c r="P1305" s="396">
        <v>423.0996045</v>
      </c>
      <c r="Q1305" s="396">
        <v>247.26950616583744</v>
      </c>
      <c r="R1305" s="411">
        <v>221.17876021999845</v>
      </c>
      <c r="S1305" s="411">
        <v>221.24726021999845</v>
      </c>
      <c r="T1305" s="411"/>
      <c r="U1305" s="179">
        <v>152.70013035359864</v>
      </c>
      <c r="V1305" s="179"/>
      <c r="W1305" s="179"/>
    </row>
    <row r="1306" spans="1:41" x14ac:dyDescent="0.25">
      <c r="A1306" s="413"/>
      <c r="B1306" s="413"/>
      <c r="C1306" s="406"/>
      <c r="D1306" s="405"/>
      <c r="E1306" s="406"/>
      <c r="F1306" s="404"/>
      <c r="G1306" s="404"/>
      <c r="H1306" s="403"/>
      <c r="I1306" s="396"/>
      <c r="J1306" s="392"/>
      <c r="K1306" s="225">
        <v>8.5893999999999998E-2</v>
      </c>
      <c r="L1306" s="210">
        <v>247.22655916583744</v>
      </c>
      <c r="M1306" s="210">
        <v>423.0996045</v>
      </c>
      <c r="N1306" s="210">
        <v>41.094000000000001</v>
      </c>
      <c r="O1306" s="396">
        <v>41.094000000000001</v>
      </c>
      <c r="P1306" s="396">
        <v>423.0996045</v>
      </c>
      <c r="Q1306" s="396">
        <v>247.18361216583745</v>
      </c>
      <c r="R1306" s="411">
        <v>221.29020721999845</v>
      </c>
      <c r="S1306" s="411">
        <v>221.33315421999845</v>
      </c>
      <c r="T1306" s="411"/>
      <c r="U1306" s="179">
        <v>152.81157735359864</v>
      </c>
      <c r="V1306" s="179"/>
      <c r="W1306" s="179"/>
    </row>
    <row r="1307" spans="1:41" x14ac:dyDescent="0.25">
      <c r="A1307" s="413" t="s">
        <v>2835</v>
      </c>
      <c r="B1307" s="413" t="s">
        <v>2984</v>
      </c>
      <c r="C1307" s="413" t="s">
        <v>1958</v>
      </c>
      <c r="D1307" s="412">
        <v>2215</v>
      </c>
      <c r="E1307" s="406" t="s">
        <v>3055</v>
      </c>
      <c r="F1307" s="404" t="s">
        <v>1993</v>
      </c>
      <c r="G1307" s="404" t="s">
        <v>1955</v>
      </c>
      <c r="H1307" s="403">
        <v>50</v>
      </c>
      <c r="I1307" s="396"/>
      <c r="J1307" s="392"/>
      <c r="K1307" s="411">
        <v>0.25</v>
      </c>
      <c r="L1307" s="210">
        <v>247.05861216583745</v>
      </c>
      <c r="M1307" s="210">
        <v>423.0996045</v>
      </c>
      <c r="N1307" s="210">
        <v>41.094000000000001</v>
      </c>
      <c r="O1307" s="396">
        <v>41.094000000000001</v>
      </c>
      <c r="P1307" s="396">
        <v>423.0996045</v>
      </c>
      <c r="Q1307" s="396">
        <v>246.93361216583745</v>
      </c>
      <c r="R1307" s="411">
        <v>221.45815421999845</v>
      </c>
      <c r="S1307" s="411">
        <v>221.58315421999845</v>
      </c>
      <c r="T1307" s="411"/>
      <c r="U1307" s="179">
        <v>152.97952435359861</v>
      </c>
      <c r="V1307" s="179"/>
      <c r="W1307" s="179"/>
    </row>
    <row r="1308" spans="1:41" x14ac:dyDescent="0.25">
      <c r="A1308" s="413"/>
      <c r="B1308" s="413"/>
      <c r="C1308" s="413"/>
      <c r="D1308" s="412"/>
      <c r="E1308" s="406" t="s">
        <v>624</v>
      </c>
      <c r="F1308" s="404"/>
      <c r="G1308" s="404"/>
      <c r="H1308" s="403"/>
      <c r="I1308" s="396"/>
      <c r="J1308" s="392"/>
      <c r="K1308" s="411">
        <v>0.25</v>
      </c>
      <c r="L1308" s="210">
        <v>246.80861216583745</v>
      </c>
      <c r="M1308" s="210">
        <v>423.0996045</v>
      </c>
      <c r="N1308" s="210">
        <v>41.094000000000001</v>
      </c>
      <c r="O1308" s="396">
        <v>41.094000000000001</v>
      </c>
      <c r="P1308" s="396">
        <v>423.0996045</v>
      </c>
      <c r="Q1308" s="396">
        <v>246.68361216583745</v>
      </c>
      <c r="R1308" s="411">
        <v>221.70815421999845</v>
      </c>
      <c r="S1308" s="411">
        <v>221.83315421999845</v>
      </c>
      <c r="T1308" s="411"/>
      <c r="U1308" s="179">
        <v>153.22952435359861</v>
      </c>
      <c r="V1308" s="179"/>
      <c r="W1308" s="179"/>
    </row>
    <row r="1309" spans="1:41" x14ac:dyDescent="0.25">
      <c r="A1309" s="413" t="s">
        <v>2835</v>
      </c>
      <c r="B1309" s="413" t="s">
        <v>2984</v>
      </c>
      <c r="C1309" s="413" t="s">
        <v>1967</v>
      </c>
      <c r="D1309" s="412">
        <v>2220</v>
      </c>
      <c r="E1309" s="406" t="s">
        <v>3054</v>
      </c>
      <c r="F1309" s="404" t="s">
        <v>1993</v>
      </c>
      <c r="G1309" s="404" t="s">
        <v>1964</v>
      </c>
      <c r="H1309" s="403">
        <v>50</v>
      </c>
      <c r="I1309" s="396"/>
      <c r="J1309" s="392"/>
      <c r="K1309" s="411">
        <v>0.25</v>
      </c>
      <c r="L1309" s="210">
        <v>246.55861216583745</v>
      </c>
      <c r="M1309" s="210">
        <v>423.0996045</v>
      </c>
      <c r="N1309" s="210">
        <v>41.094000000000001</v>
      </c>
      <c r="O1309" s="396">
        <v>41.094000000000001</v>
      </c>
      <c r="P1309" s="396">
        <v>423.0996045</v>
      </c>
      <c r="Q1309" s="396">
        <v>246.43361216583745</v>
      </c>
      <c r="R1309" s="411">
        <v>221.95815421999845</v>
      </c>
      <c r="S1309" s="411">
        <v>222.08315421999845</v>
      </c>
      <c r="T1309" s="411"/>
      <c r="U1309" s="179">
        <v>153.47952435359861</v>
      </c>
      <c r="V1309" s="179"/>
      <c r="W1309" s="179"/>
    </row>
    <row r="1310" spans="1:41" x14ac:dyDescent="0.25">
      <c r="A1310" s="413"/>
      <c r="B1310" s="413"/>
      <c r="C1310" s="413"/>
      <c r="D1310" s="412"/>
      <c r="E1310" s="406"/>
      <c r="F1310" s="404"/>
      <c r="G1310" s="404"/>
      <c r="H1310" s="403"/>
      <c r="I1310" s="396"/>
      <c r="J1310" s="392"/>
      <c r="K1310" s="411">
        <v>0</v>
      </c>
      <c r="L1310" s="210">
        <v>246.43361216583745</v>
      </c>
      <c r="M1310" s="210">
        <v>423.0996045</v>
      </c>
      <c r="N1310" s="210">
        <v>41.094000000000001</v>
      </c>
      <c r="O1310" s="396">
        <v>41.094000000000001</v>
      </c>
      <c r="P1310" s="396">
        <v>423.0996045</v>
      </c>
      <c r="Q1310" s="396">
        <v>246.43361216583745</v>
      </c>
      <c r="R1310" s="411">
        <v>222.08315421999845</v>
      </c>
      <c r="S1310" s="411">
        <v>222.08315421999845</v>
      </c>
      <c r="T1310" s="411"/>
      <c r="U1310" s="179">
        <v>153.60452435359861</v>
      </c>
      <c r="V1310" s="179"/>
      <c r="W1310" s="179"/>
      <c r="AO1310" s="230"/>
    </row>
    <row r="1311" spans="1:41" s="230" customFormat="1" x14ac:dyDescent="0.25">
      <c r="A1311" s="406"/>
      <c r="B1311" s="406"/>
      <c r="C1311" s="406"/>
      <c r="D1311" s="405"/>
      <c r="E1311" s="406"/>
      <c r="F1311" s="404"/>
      <c r="G1311" s="404"/>
      <c r="H1311" s="403"/>
      <c r="I1311" s="408">
        <v>2.2834162564322469E-5</v>
      </c>
      <c r="J1311" s="392"/>
      <c r="K1311" s="225">
        <v>7.4010999999999993E-2</v>
      </c>
      <c r="L1311" s="210">
        <v>246.39660666583745</v>
      </c>
      <c r="M1311" s="210">
        <v>423.0996045</v>
      </c>
      <c r="N1311" s="210">
        <v>41.094000000000001</v>
      </c>
      <c r="O1311" s="396">
        <v>41.094000000000001</v>
      </c>
      <c r="P1311" s="396">
        <v>423.0996045</v>
      </c>
      <c r="Q1311" s="396">
        <v>246.35960116583743</v>
      </c>
      <c r="R1311" s="411">
        <v>222.12015971999847</v>
      </c>
      <c r="S1311" s="411">
        <v>222.15716521999846</v>
      </c>
      <c r="T1311" s="411"/>
      <c r="U1311" s="179">
        <v>153.64152985359863</v>
      </c>
      <c r="V1311" s="231"/>
      <c r="W1311" s="231"/>
      <c r="AB1311" s="184"/>
      <c r="AO1311" s="232"/>
    </row>
    <row r="1312" spans="1:41" s="232" customFormat="1" x14ac:dyDescent="0.25">
      <c r="A1312" s="406" t="s">
        <v>2835</v>
      </c>
      <c r="B1312" s="406" t="s">
        <v>2984</v>
      </c>
      <c r="C1312" s="406" t="s">
        <v>1992</v>
      </c>
      <c r="D1312" s="405">
        <v>2222</v>
      </c>
      <c r="E1312" s="406" t="s">
        <v>3053</v>
      </c>
      <c r="F1312" s="404" t="s">
        <v>1990</v>
      </c>
      <c r="G1312" s="404" t="s">
        <v>1989</v>
      </c>
      <c r="H1312" s="403">
        <v>63</v>
      </c>
      <c r="I1312" s="396">
        <v>246.322124</v>
      </c>
      <c r="J1312" s="392">
        <v>246.32210116583744</v>
      </c>
      <c r="K1312" s="225">
        <v>7.4999999999999997E-2</v>
      </c>
      <c r="L1312" s="210">
        <v>246.32210116583744</v>
      </c>
      <c r="M1312" s="210">
        <v>423.0996045</v>
      </c>
      <c r="N1312" s="210">
        <v>41.094000000000001</v>
      </c>
      <c r="O1312" s="396">
        <v>41.094000000000001</v>
      </c>
      <c r="P1312" s="396">
        <v>423.0996045</v>
      </c>
      <c r="Q1312" s="396">
        <v>246.28460116583744</v>
      </c>
      <c r="R1312" s="411">
        <v>222.19466521999846</v>
      </c>
      <c r="S1312" s="411">
        <v>222.23216521999845</v>
      </c>
      <c r="T1312" s="411"/>
      <c r="U1312" s="210">
        <v>153.71603535359861</v>
      </c>
      <c r="V1312" s="234"/>
      <c r="W1312" s="234"/>
      <c r="AB1312" s="233"/>
      <c r="AO1312" s="177"/>
    </row>
    <row r="1313" spans="1:41" x14ac:dyDescent="0.25">
      <c r="A1313" s="413"/>
      <c r="B1313" s="413"/>
      <c r="C1313" s="415"/>
      <c r="D1313" s="405"/>
      <c r="E1313" s="406"/>
      <c r="F1313" s="414"/>
      <c r="G1313" s="404"/>
      <c r="H1313" s="403"/>
      <c r="I1313" s="396"/>
      <c r="J1313" s="392">
        <v>4.5989000000000002E-2</v>
      </c>
      <c r="K1313" s="312">
        <v>0</v>
      </c>
      <c r="L1313" s="210">
        <v>246.28460116583744</v>
      </c>
      <c r="M1313" s="210">
        <v>423.0996045</v>
      </c>
      <c r="N1313" s="210">
        <v>41.094000000000001</v>
      </c>
      <c r="O1313" s="396">
        <v>41.094000000000001</v>
      </c>
      <c r="P1313" s="396">
        <v>423.0996045</v>
      </c>
      <c r="Q1313" s="396">
        <v>246.28460116583744</v>
      </c>
      <c r="R1313" s="411">
        <v>222.23216521999845</v>
      </c>
      <c r="S1313" s="411">
        <v>222.23216521999845</v>
      </c>
      <c r="T1313" s="411"/>
      <c r="U1313" s="179">
        <v>153.75353535359864</v>
      </c>
      <c r="V1313" s="179"/>
      <c r="W1313" s="179"/>
    </row>
    <row r="1314" spans="1:41" x14ac:dyDescent="0.25">
      <c r="A1314" s="414"/>
      <c r="B1314" s="413"/>
      <c r="C1314" s="406"/>
      <c r="D1314" s="405"/>
      <c r="E1314" s="406" t="s">
        <v>624</v>
      </c>
      <c r="F1314" s="404"/>
      <c r="G1314" s="404" t="s">
        <v>1973</v>
      </c>
      <c r="H1314" s="403"/>
      <c r="I1314" s="408">
        <v>5.479150416257994E-2</v>
      </c>
      <c r="J1314" s="392"/>
      <c r="K1314" s="245">
        <v>9.4698999999999992E-2</v>
      </c>
      <c r="L1314" s="210">
        <v>246.23725166583745</v>
      </c>
      <c r="M1314" s="210">
        <v>423.0996045</v>
      </c>
      <c r="N1314" s="210">
        <v>41.094000000000001</v>
      </c>
      <c r="O1314" s="396">
        <v>41.094000000000001</v>
      </c>
      <c r="P1314" s="396">
        <v>423.0996045</v>
      </c>
      <c r="Q1314" s="396">
        <v>246.18990216583745</v>
      </c>
      <c r="R1314" s="411">
        <v>222.27951471999845</v>
      </c>
      <c r="S1314" s="411">
        <v>222.32686421999844</v>
      </c>
      <c r="T1314" s="250" t="s">
        <v>3052</v>
      </c>
      <c r="U1314" s="179">
        <v>153.80088485359863</v>
      </c>
      <c r="V1314" s="179"/>
      <c r="W1314" s="179"/>
    </row>
    <row r="1315" spans="1:41" x14ac:dyDescent="0.25">
      <c r="A1315" s="413" t="s">
        <v>2835</v>
      </c>
      <c r="B1315" s="413" t="s">
        <v>2984</v>
      </c>
      <c r="C1315" s="406" t="s">
        <v>111</v>
      </c>
      <c r="D1315" s="405">
        <v>2223</v>
      </c>
      <c r="E1315" s="406" t="s">
        <v>1720</v>
      </c>
      <c r="F1315" s="404" t="s">
        <v>1985</v>
      </c>
      <c r="G1315" s="404" t="s">
        <v>1962</v>
      </c>
      <c r="H1315" s="403"/>
      <c r="I1315" s="408">
        <v>2.1834162538425517E-5</v>
      </c>
      <c r="J1315" s="409">
        <v>246.18992399999999</v>
      </c>
      <c r="K1315" s="396">
        <v>0</v>
      </c>
      <c r="L1315" s="210">
        <v>246.18990216583745</v>
      </c>
      <c r="M1315" s="210">
        <v>423.0996045</v>
      </c>
      <c r="N1315" s="210">
        <v>41.094000000000001</v>
      </c>
      <c r="O1315" s="396">
        <v>41.094000000000001</v>
      </c>
      <c r="P1315" s="396">
        <v>423.0996045</v>
      </c>
      <c r="Q1315" s="396">
        <v>246.18990216583745</v>
      </c>
      <c r="R1315" s="411">
        <v>222.32686421999844</v>
      </c>
      <c r="S1315" s="411">
        <v>222.32686421999844</v>
      </c>
      <c r="T1315" s="411"/>
      <c r="U1315" s="179">
        <v>153.84823435359863</v>
      </c>
      <c r="V1315" s="179"/>
      <c r="W1315" s="179"/>
    </row>
    <row r="1316" spans="1:41" x14ac:dyDescent="0.25">
      <c r="A1316" s="413"/>
      <c r="B1316" s="413"/>
      <c r="C1316" s="406"/>
      <c r="D1316" s="405"/>
      <c r="E1316" s="406" t="s">
        <v>624</v>
      </c>
      <c r="F1316" s="404"/>
      <c r="G1316" s="404" t="s">
        <v>1980</v>
      </c>
      <c r="H1316" s="403"/>
      <c r="I1316" s="396"/>
      <c r="J1316" s="392"/>
      <c r="K1316" s="396">
        <v>0.14528199999999999</v>
      </c>
      <c r="L1316" s="210">
        <v>246.11726116583745</v>
      </c>
      <c r="M1316" s="210">
        <v>423.0996045</v>
      </c>
      <c r="N1316" s="210">
        <v>41.094000000000001</v>
      </c>
      <c r="O1316" s="396">
        <v>41.094000000000001</v>
      </c>
      <c r="P1316" s="396">
        <v>423.0996045</v>
      </c>
      <c r="Q1316" s="396">
        <v>246.04462016583744</v>
      </c>
      <c r="R1316" s="411">
        <v>222.39950521999845</v>
      </c>
      <c r="S1316" s="411">
        <v>222.47214621999845</v>
      </c>
      <c r="T1316" s="411"/>
      <c r="U1316" s="179">
        <v>153.9208753535986</v>
      </c>
      <c r="V1316" s="179"/>
      <c r="W1316" s="179"/>
    </row>
    <row r="1317" spans="1:41" x14ac:dyDescent="0.25">
      <c r="A1317" s="413" t="s">
        <v>2835</v>
      </c>
      <c r="B1317" s="413" t="s">
        <v>2984</v>
      </c>
      <c r="C1317" s="406" t="s">
        <v>1984</v>
      </c>
      <c r="D1317" s="405">
        <v>2225</v>
      </c>
      <c r="E1317" s="406" t="s">
        <v>1056</v>
      </c>
      <c r="F1317" s="404" t="s">
        <v>3035</v>
      </c>
      <c r="G1317" s="404" t="s">
        <v>3051</v>
      </c>
      <c r="H1317" s="403"/>
      <c r="I1317" s="396"/>
      <c r="J1317" s="392"/>
      <c r="K1317" s="396">
        <v>0</v>
      </c>
      <c r="L1317" s="210">
        <v>246.04462016583744</v>
      </c>
      <c r="M1317" s="210">
        <v>423.0996045</v>
      </c>
      <c r="N1317" s="210">
        <v>41.094000000000001</v>
      </c>
      <c r="O1317" s="396">
        <v>41.094000000000001</v>
      </c>
      <c r="P1317" s="396">
        <v>423.0996045</v>
      </c>
      <c r="Q1317" s="396">
        <v>246.04462016583744</v>
      </c>
      <c r="R1317" s="411">
        <v>222.47214621999845</v>
      </c>
      <c r="S1317" s="411">
        <v>222.47214621999845</v>
      </c>
      <c r="T1317" s="411"/>
      <c r="U1317" s="179">
        <v>153.99351635359864</v>
      </c>
      <c r="V1317" s="179"/>
      <c r="W1317" s="179"/>
    </row>
    <row r="1318" spans="1:41" x14ac:dyDescent="0.25">
      <c r="A1318" s="413"/>
      <c r="B1318" s="413"/>
      <c r="C1318" s="406"/>
      <c r="D1318" s="405"/>
      <c r="E1318" s="406" t="s">
        <v>624</v>
      </c>
      <c r="F1318" s="404"/>
      <c r="G1318" s="404" t="s">
        <v>1980</v>
      </c>
      <c r="H1318" s="403"/>
      <c r="I1318" s="396"/>
      <c r="J1318" s="392"/>
      <c r="K1318" s="396">
        <v>0</v>
      </c>
      <c r="L1318" s="210">
        <v>246.04462016583744</v>
      </c>
      <c r="M1318" s="210">
        <v>423.0996045</v>
      </c>
      <c r="N1318" s="210">
        <v>41.094000000000001</v>
      </c>
      <c r="O1318" s="396">
        <v>41.094000000000001</v>
      </c>
      <c r="P1318" s="396">
        <v>423.0996045</v>
      </c>
      <c r="Q1318" s="396">
        <v>246.04462016583744</v>
      </c>
      <c r="R1318" s="411">
        <v>222.47214621999845</v>
      </c>
      <c r="S1318" s="411">
        <v>222.47214621999845</v>
      </c>
      <c r="T1318" s="411"/>
      <c r="U1318" s="179">
        <v>153.99351635359864</v>
      </c>
      <c r="V1318" s="179"/>
      <c r="W1318" s="179"/>
    </row>
    <row r="1319" spans="1:41" x14ac:dyDescent="0.25">
      <c r="A1319" s="406" t="s">
        <v>2835</v>
      </c>
      <c r="B1319" s="406" t="s">
        <v>2984</v>
      </c>
      <c r="C1319" s="406" t="s">
        <v>2001</v>
      </c>
      <c r="D1319" s="405">
        <v>2225</v>
      </c>
      <c r="E1319" s="406" t="s">
        <v>3050</v>
      </c>
      <c r="F1319" s="404" t="s">
        <v>1999</v>
      </c>
      <c r="G1319" s="404" t="s">
        <v>1998</v>
      </c>
      <c r="H1319" s="454"/>
      <c r="I1319" s="408">
        <v>2.1834162566847226E-5</v>
      </c>
      <c r="J1319" s="409">
        <v>246.04464200000001</v>
      </c>
      <c r="K1319" s="396">
        <v>0</v>
      </c>
      <c r="L1319" s="210">
        <v>246.04462016583744</v>
      </c>
      <c r="M1319" s="210">
        <v>423.0996045</v>
      </c>
      <c r="N1319" s="210">
        <v>41.094000000000001</v>
      </c>
      <c r="O1319" s="396">
        <v>41.094000000000001</v>
      </c>
      <c r="P1319" s="396">
        <v>423.0996045</v>
      </c>
      <c r="Q1319" s="396">
        <v>246.04462016583744</v>
      </c>
      <c r="R1319" s="411">
        <v>222.47214621999845</v>
      </c>
      <c r="S1319" s="411">
        <v>222.47214621999845</v>
      </c>
      <c r="T1319" s="411"/>
      <c r="U1319" s="179">
        <v>153.99351635359864</v>
      </c>
      <c r="V1319" s="179"/>
      <c r="W1319" s="179"/>
      <c r="AO1319" s="397"/>
    </row>
    <row r="1320" spans="1:41" s="397" customFormat="1" x14ac:dyDescent="0.25">
      <c r="A1320" s="406"/>
      <c r="B1320" s="406"/>
      <c r="C1320" s="406"/>
      <c r="D1320" s="405"/>
      <c r="E1320" s="406"/>
      <c r="F1320" s="404"/>
      <c r="G1320" s="404"/>
      <c r="H1320" s="454"/>
      <c r="I1320" s="408"/>
      <c r="J1320" s="392"/>
      <c r="K1320" s="396">
        <v>0</v>
      </c>
      <c r="L1320" s="210">
        <v>246.04462016583744</v>
      </c>
      <c r="M1320" s="210">
        <v>423.0996045</v>
      </c>
      <c r="N1320" s="210">
        <v>41.094000000000001</v>
      </c>
      <c r="O1320" s="396">
        <v>41.094000000000001</v>
      </c>
      <c r="P1320" s="396">
        <v>423.0996045</v>
      </c>
      <c r="Q1320" s="396">
        <v>246.04462016583744</v>
      </c>
      <c r="R1320" s="396">
        <v>222.47214621999845</v>
      </c>
      <c r="S1320" s="396">
        <v>222.47214621999845</v>
      </c>
      <c r="T1320" s="396"/>
      <c r="U1320" s="231">
        <v>153.99351635359864</v>
      </c>
      <c r="V1320" s="231"/>
      <c r="W1320" s="398"/>
      <c r="AB1320" s="254"/>
      <c r="AO1320" s="177"/>
    </row>
    <row r="1321" spans="1:41" x14ac:dyDescent="0.25">
      <c r="A1321" s="413"/>
      <c r="B1321" s="413"/>
      <c r="C1321" s="406"/>
      <c r="D1321" s="405"/>
      <c r="E1321" s="406" t="s">
        <v>624</v>
      </c>
      <c r="F1321" s="404"/>
      <c r="G1321" s="404" t="s">
        <v>1973</v>
      </c>
      <c r="H1321" s="403"/>
      <c r="I1321" s="396"/>
      <c r="J1321" s="392"/>
      <c r="K1321" s="396">
        <v>0.13121600000000003</v>
      </c>
      <c r="L1321" s="210">
        <v>245.97901216583745</v>
      </c>
      <c r="M1321" s="210">
        <v>423.0996045</v>
      </c>
      <c r="N1321" s="210">
        <v>41.094000000000001</v>
      </c>
      <c r="O1321" s="396">
        <v>41.094000000000001</v>
      </c>
      <c r="P1321" s="396">
        <v>423.0996045</v>
      </c>
      <c r="Q1321" s="396">
        <v>245.91340416583745</v>
      </c>
      <c r="R1321" s="396">
        <v>222.53775421999845</v>
      </c>
      <c r="S1321" s="396">
        <v>222.60336221999844</v>
      </c>
      <c r="T1321" s="396"/>
      <c r="U1321" s="231">
        <v>154.05912435359863</v>
      </c>
      <c r="V1321" s="231"/>
      <c r="W1321" s="179"/>
    </row>
    <row r="1322" spans="1:41" x14ac:dyDescent="0.25">
      <c r="A1322" s="289"/>
      <c r="B1322" s="289"/>
      <c r="C1322" s="289"/>
      <c r="D1322" s="288"/>
      <c r="E1322" s="287" t="s">
        <v>624</v>
      </c>
      <c r="F1322" s="286"/>
      <c r="G1322" s="286"/>
      <c r="H1322" s="285"/>
      <c r="I1322" s="282"/>
      <c r="J1322" s="284"/>
      <c r="K1322" s="245">
        <v>5.4792E-2</v>
      </c>
      <c r="L1322" s="210">
        <v>245.88600816583744</v>
      </c>
      <c r="M1322" s="210">
        <v>423.0996045</v>
      </c>
      <c r="N1322" s="210">
        <v>41.094000000000001</v>
      </c>
      <c r="O1322" s="282">
        <v>41.094000000000001</v>
      </c>
      <c r="P1322" s="282">
        <v>423.0996045</v>
      </c>
      <c r="Q1322" s="282">
        <v>245.85861216583746</v>
      </c>
      <c r="R1322" s="282">
        <v>222.63075821999843</v>
      </c>
      <c r="S1322" s="282">
        <v>222.65815421999844</v>
      </c>
      <c r="T1322" s="282"/>
      <c r="U1322" s="231">
        <v>154.15212835359858</v>
      </c>
      <c r="V1322" s="231"/>
      <c r="W1322" s="179"/>
    </row>
    <row r="1323" spans="1:41" x14ac:dyDescent="0.25">
      <c r="A1323" s="289" t="s">
        <v>2835</v>
      </c>
      <c r="B1323" s="289" t="s">
        <v>3038</v>
      </c>
      <c r="C1323" s="289" t="s">
        <v>1992</v>
      </c>
      <c r="D1323" s="288">
        <v>2227</v>
      </c>
      <c r="E1323" s="287" t="s">
        <v>3049</v>
      </c>
      <c r="F1323" s="286"/>
      <c r="G1323" s="286" t="s">
        <v>1989</v>
      </c>
      <c r="H1323" s="285"/>
      <c r="I1323" s="282"/>
      <c r="J1323" s="284"/>
      <c r="K1323" s="283">
        <v>7.1999999999999995E-2</v>
      </c>
      <c r="L1323" s="210">
        <v>245.82261216583746</v>
      </c>
      <c r="M1323" s="210">
        <v>423.0996045</v>
      </c>
      <c r="N1323" s="210">
        <v>41.094000000000001</v>
      </c>
      <c r="O1323" s="282">
        <v>41.094000000000001</v>
      </c>
      <c r="P1323" s="282">
        <v>423.0996045</v>
      </c>
      <c r="Q1323" s="282">
        <v>245.78661216583745</v>
      </c>
      <c r="R1323" s="282">
        <v>222.69415421999844</v>
      </c>
      <c r="S1323" s="282">
        <v>222.73015421999844</v>
      </c>
      <c r="T1323" s="290" t="s">
        <v>3048</v>
      </c>
      <c r="U1323" s="231">
        <v>154.2155243535986</v>
      </c>
      <c r="V1323" s="179"/>
      <c r="W1323" s="179"/>
    </row>
    <row r="1324" spans="1:41" x14ac:dyDescent="0.25">
      <c r="A1324" s="289"/>
      <c r="B1324" s="289"/>
      <c r="C1324" s="289"/>
      <c r="D1324" s="288"/>
      <c r="E1324" s="287"/>
      <c r="F1324" s="286"/>
      <c r="G1324" s="286" t="s">
        <v>3039</v>
      </c>
      <c r="H1324" s="285"/>
      <c r="I1324" s="282"/>
      <c r="J1324" s="284"/>
      <c r="K1324" s="283">
        <v>0.52800000000000002</v>
      </c>
      <c r="L1324" s="210">
        <v>245.52261216583747</v>
      </c>
      <c r="M1324" s="210">
        <v>423.0996045</v>
      </c>
      <c r="N1324" s="210">
        <v>41.094000000000001</v>
      </c>
      <c r="O1324" s="282">
        <v>41.094000000000001</v>
      </c>
      <c r="P1324" s="282">
        <v>423.0996045</v>
      </c>
      <c r="Q1324" s="282">
        <v>245.25861216583746</v>
      </c>
      <c r="R1324" s="282">
        <v>222.99415421999842</v>
      </c>
      <c r="S1324" s="282">
        <v>223.25815421999843</v>
      </c>
      <c r="T1324" s="290"/>
      <c r="U1324" s="231">
        <v>154.51552435359861</v>
      </c>
      <c r="V1324" s="179"/>
      <c r="W1324" s="179"/>
    </row>
    <row r="1325" spans="1:41" x14ac:dyDescent="0.25">
      <c r="A1325" s="289" t="s">
        <v>2835</v>
      </c>
      <c r="B1325" s="289" t="s">
        <v>3038</v>
      </c>
      <c r="C1325" s="289" t="s">
        <v>3043</v>
      </c>
      <c r="D1325" s="288">
        <v>2233</v>
      </c>
      <c r="E1325" s="287" t="s">
        <v>3047</v>
      </c>
      <c r="F1325" s="286" t="s">
        <v>3041</v>
      </c>
      <c r="G1325" s="286" t="s">
        <v>3040</v>
      </c>
      <c r="H1325" s="285"/>
      <c r="I1325" s="282"/>
      <c r="J1325" s="284"/>
      <c r="K1325" s="283">
        <v>0</v>
      </c>
      <c r="L1325" s="210">
        <v>245.25861216583746</v>
      </c>
      <c r="M1325" s="210">
        <v>423.0996045</v>
      </c>
      <c r="N1325" s="210">
        <v>41.094000000000001</v>
      </c>
      <c r="O1325" s="282">
        <v>41.094000000000001</v>
      </c>
      <c r="P1325" s="282">
        <v>423.0996045</v>
      </c>
      <c r="Q1325" s="282">
        <v>245.25861216583746</v>
      </c>
      <c r="R1325" s="282">
        <v>223.25815421999843</v>
      </c>
      <c r="S1325" s="282">
        <v>223.25815421999843</v>
      </c>
      <c r="T1325" s="290"/>
      <c r="U1325" s="231">
        <v>154.77952435359862</v>
      </c>
      <c r="V1325" s="179"/>
      <c r="W1325" s="179"/>
    </row>
    <row r="1326" spans="1:41" x14ac:dyDescent="0.25">
      <c r="A1326" s="289"/>
      <c r="B1326" s="289"/>
      <c r="C1326" s="289"/>
      <c r="D1326" s="288"/>
      <c r="E1326" s="287"/>
      <c r="F1326" s="286"/>
      <c r="G1326" s="286"/>
      <c r="H1326" s="285"/>
      <c r="I1326" s="282"/>
      <c r="J1326" s="284"/>
      <c r="K1326" s="283">
        <v>0.4</v>
      </c>
      <c r="L1326" s="210">
        <v>245.05861216583747</v>
      </c>
      <c r="M1326" s="210">
        <v>423.0996045</v>
      </c>
      <c r="N1326" s="210">
        <v>41.094000000000001</v>
      </c>
      <c r="O1326" s="282">
        <v>41.094000000000001</v>
      </c>
      <c r="P1326" s="282">
        <v>423.0996045</v>
      </c>
      <c r="Q1326" s="282">
        <v>244.85861216583746</v>
      </c>
      <c r="R1326" s="282">
        <v>223.45815421999845</v>
      </c>
      <c r="S1326" s="282">
        <v>223.65815421999844</v>
      </c>
      <c r="T1326" s="290"/>
      <c r="U1326" s="231">
        <v>154.97952435359861</v>
      </c>
      <c r="V1326" s="179"/>
      <c r="W1326" s="179"/>
    </row>
    <row r="1327" spans="1:41" x14ac:dyDescent="0.25">
      <c r="A1327" s="289" t="s">
        <v>2835</v>
      </c>
      <c r="B1327" s="289" t="s">
        <v>3038</v>
      </c>
      <c r="C1327" s="287" t="s">
        <v>3046</v>
      </c>
      <c r="D1327" s="288">
        <v>2237</v>
      </c>
      <c r="E1327" s="287" t="s">
        <v>3045</v>
      </c>
      <c r="F1327" s="286"/>
      <c r="G1327" s="286" t="s">
        <v>3044</v>
      </c>
      <c r="H1327" s="285"/>
      <c r="I1327" s="282"/>
      <c r="J1327" s="284"/>
      <c r="K1327" s="283">
        <v>0</v>
      </c>
      <c r="L1327" s="210">
        <v>244.85861216583746</v>
      </c>
      <c r="M1327" s="210">
        <v>423.0996045</v>
      </c>
      <c r="N1327" s="210">
        <v>41.094000000000001</v>
      </c>
      <c r="O1327" s="282">
        <v>41.094000000000001</v>
      </c>
      <c r="P1327" s="282">
        <v>423.0996045</v>
      </c>
      <c r="Q1327" s="282">
        <v>244.85861216583746</v>
      </c>
      <c r="R1327" s="282">
        <v>223.65815421999844</v>
      </c>
      <c r="S1327" s="282">
        <v>223.65815421999844</v>
      </c>
      <c r="T1327" s="290"/>
      <c r="U1327" s="231">
        <v>155.17952435359859</v>
      </c>
      <c r="V1327" s="179"/>
      <c r="W1327" s="179"/>
    </row>
    <row r="1328" spans="1:41" x14ac:dyDescent="0.25">
      <c r="A1328" s="289"/>
      <c r="B1328" s="289"/>
      <c r="C1328" s="287"/>
      <c r="D1328" s="288"/>
      <c r="E1328" s="287"/>
      <c r="F1328" s="286"/>
      <c r="G1328" s="286"/>
      <c r="H1328" s="285"/>
      <c r="I1328" s="282"/>
      <c r="J1328" s="284"/>
      <c r="K1328" s="283">
        <v>0.4</v>
      </c>
      <c r="L1328" s="210">
        <v>244.65861216583744</v>
      </c>
      <c r="M1328" s="210">
        <v>423.0996045</v>
      </c>
      <c r="N1328" s="210">
        <v>41.094000000000001</v>
      </c>
      <c r="O1328" s="282">
        <v>41.094000000000001</v>
      </c>
      <c r="P1328" s="282">
        <v>423.0996045</v>
      </c>
      <c r="Q1328" s="282">
        <v>244.45861216583745</v>
      </c>
      <c r="R1328" s="282">
        <v>223.85815421999845</v>
      </c>
      <c r="S1328" s="282">
        <v>224.05815421999844</v>
      </c>
      <c r="T1328" s="290"/>
      <c r="U1328" s="231">
        <v>155.37952435359864</v>
      </c>
      <c r="V1328" s="179"/>
      <c r="W1328" s="179"/>
    </row>
    <row r="1329" spans="1:41" x14ac:dyDescent="0.25">
      <c r="A1329" s="289" t="s">
        <v>2835</v>
      </c>
      <c r="B1329" s="289" t="s">
        <v>3038</v>
      </c>
      <c r="C1329" s="289" t="s">
        <v>3043</v>
      </c>
      <c r="D1329" s="288">
        <v>2241</v>
      </c>
      <c r="E1329" s="287" t="s">
        <v>3042</v>
      </c>
      <c r="F1329" s="286" t="s">
        <v>3041</v>
      </c>
      <c r="G1329" s="286" t="s">
        <v>3040</v>
      </c>
      <c r="H1329" s="285"/>
      <c r="I1329" s="282"/>
      <c r="J1329" s="284"/>
      <c r="K1329" s="283">
        <v>0</v>
      </c>
      <c r="L1329" s="210">
        <v>244.45861216583745</v>
      </c>
      <c r="M1329" s="210">
        <v>423.0996045</v>
      </c>
      <c r="N1329" s="210">
        <v>41.094000000000001</v>
      </c>
      <c r="O1329" s="282">
        <v>41.094000000000001</v>
      </c>
      <c r="P1329" s="282">
        <v>423.0996045</v>
      </c>
      <c r="Q1329" s="282">
        <v>244.45861216583745</v>
      </c>
      <c r="R1329" s="282">
        <v>224.05815421999844</v>
      </c>
      <c r="S1329" s="282">
        <v>224.05815421999844</v>
      </c>
      <c r="T1329" s="290"/>
      <c r="U1329" s="231">
        <v>155.57952435359863</v>
      </c>
      <c r="V1329" s="179"/>
      <c r="W1329" s="179"/>
    </row>
    <row r="1330" spans="1:41" x14ac:dyDescent="0.25">
      <c r="A1330" s="289"/>
      <c r="B1330" s="289"/>
      <c r="C1330" s="289"/>
      <c r="D1330" s="288"/>
      <c r="E1330" s="287"/>
      <c r="F1330" s="286"/>
      <c r="G1330" s="286" t="s">
        <v>3039</v>
      </c>
      <c r="H1330" s="285"/>
      <c r="I1330" s="282"/>
      <c r="J1330" s="284"/>
      <c r="K1330" s="283">
        <v>0.52800000000000002</v>
      </c>
      <c r="L1330" s="210">
        <v>244.19461216583744</v>
      </c>
      <c r="M1330" s="210">
        <v>423.0996045</v>
      </c>
      <c r="N1330" s="210">
        <v>41.094000000000001</v>
      </c>
      <c r="O1330" s="282">
        <v>41.094000000000001</v>
      </c>
      <c r="P1330" s="282">
        <v>423.0996045</v>
      </c>
      <c r="Q1330" s="282">
        <v>243.93061216583746</v>
      </c>
      <c r="R1330" s="282">
        <v>224.32215421999842</v>
      </c>
      <c r="S1330" s="282">
        <v>224.58615421999843</v>
      </c>
      <c r="T1330" s="290"/>
      <c r="U1330" s="231">
        <v>155.84352435359858</v>
      </c>
      <c r="V1330" s="179"/>
      <c r="W1330" s="179"/>
    </row>
    <row r="1331" spans="1:41" x14ac:dyDescent="0.25">
      <c r="A1331" s="289" t="s">
        <v>2835</v>
      </c>
      <c r="B1331" s="289" t="s">
        <v>3038</v>
      </c>
      <c r="C1331" s="289" t="s">
        <v>1992</v>
      </c>
      <c r="D1331" s="288">
        <v>2246</v>
      </c>
      <c r="E1331" s="287" t="s">
        <v>3037</v>
      </c>
      <c r="F1331" s="286"/>
      <c r="G1331" s="286" t="s">
        <v>1989</v>
      </c>
      <c r="H1331" s="285"/>
      <c r="I1331" s="282"/>
      <c r="J1331" s="284"/>
      <c r="K1331" s="283">
        <v>7.1999999999999995E-2</v>
      </c>
      <c r="L1331" s="210">
        <v>243.89461216583746</v>
      </c>
      <c r="M1331" s="210">
        <v>423.0996045</v>
      </c>
      <c r="N1331" s="210">
        <v>41.094000000000001</v>
      </c>
      <c r="O1331" s="282">
        <v>41.094000000000001</v>
      </c>
      <c r="P1331" s="282">
        <v>423.0996045</v>
      </c>
      <c r="Q1331" s="282">
        <v>243.85861216583746</v>
      </c>
      <c r="R1331" s="282">
        <v>224.62215421999844</v>
      </c>
      <c r="S1331" s="282">
        <v>224.65815421999844</v>
      </c>
      <c r="T1331" s="290"/>
      <c r="U1331" s="231">
        <v>156.14352435359859</v>
      </c>
      <c r="V1331" s="179"/>
      <c r="W1331" s="179"/>
    </row>
    <row r="1332" spans="1:41" x14ac:dyDescent="0.25">
      <c r="A1332" s="289"/>
      <c r="B1332" s="289"/>
      <c r="C1332" s="289"/>
      <c r="D1332" s="288"/>
      <c r="E1332" s="287"/>
      <c r="F1332" s="286"/>
      <c r="G1332" s="286"/>
      <c r="H1332" s="285"/>
      <c r="I1332" s="282"/>
      <c r="J1332" s="284"/>
      <c r="K1332" s="245">
        <v>8.8360000000000001E-3</v>
      </c>
      <c r="L1332" s="210">
        <v>243.85419416583744</v>
      </c>
      <c r="M1332" s="210">
        <v>423.0996045</v>
      </c>
      <c r="N1332" s="210">
        <v>41.094000000000001</v>
      </c>
      <c r="O1332" s="282">
        <v>41.094000000000001</v>
      </c>
      <c r="P1332" s="282">
        <v>423.0996045</v>
      </c>
      <c r="Q1332" s="282">
        <v>243.84977616583745</v>
      </c>
      <c r="R1332" s="282">
        <v>224.66257221999845</v>
      </c>
      <c r="S1332" s="282">
        <v>224.66699021999844</v>
      </c>
      <c r="T1332" s="250" t="s">
        <v>3036</v>
      </c>
      <c r="U1332" s="231">
        <v>156.18394235359864</v>
      </c>
      <c r="V1332" s="179"/>
      <c r="W1332" s="179"/>
    </row>
    <row r="1333" spans="1:41" x14ac:dyDescent="0.25">
      <c r="A1333" s="414"/>
      <c r="B1333" s="413"/>
      <c r="C1333" s="406"/>
      <c r="D1333" s="405"/>
      <c r="E1333" s="406" t="s">
        <v>624</v>
      </c>
      <c r="F1333" s="404"/>
      <c r="G1333" s="404" t="s">
        <v>1973</v>
      </c>
      <c r="H1333" s="403"/>
      <c r="I1333" s="396">
        <v>-8.8360000000000001E-3</v>
      </c>
      <c r="J1333" s="392"/>
      <c r="K1333" s="396">
        <v>0.103502</v>
      </c>
      <c r="L1333" s="210">
        <v>243.79802516583746</v>
      </c>
      <c r="M1333" s="210">
        <v>423.0996045</v>
      </c>
      <c r="N1333" s="210">
        <v>41.094000000000001</v>
      </c>
      <c r="O1333" s="396">
        <v>41.094000000000001</v>
      </c>
      <c r="P1333" s="396">
        <v>423.0996045</v>
      </c>
      <c r="Q1333" s="396">
        <v>243.74627416583746</v>
      </c>
      <c r="R1333" s="411">
        <v>224.71874121999844</v>
      </c>
      <c r="S1333" s="411">
        <v>224.77049221999843</v>
      </c>
      <c r="T1333" s="411"/>
      <c r="U1333" s="231">
        <v>156.24011135359859</v>
      </c>
      <c r="V1333" s="179"/>
      <c r="W1333" s="179"/>
    </row>
    <row r="1334" spans="1:41" x14ac:dyDescent="0.25">
      <c r="A1334" s="413" t="s">
        <v>2835</v>
      </c>
      <c r="B1334" s="406" t="s">
        <v>2984</v>
      </c>
      <c r="C1334" s="406" t="s">
        <v>111</v>
      </c>
      <c r="D1334" s="405">
        <v>2248</v>
      </c>
      <c r="E1334" s="406" t="s">
        <v>1721</v>
      </c>
      <c r="F1334" s="404" t="s">
        <v>1985</v>
      </c>
      <c r="G1334" s="404" t="s">
        <v>1962</v>
      </c>
      <c r="H1334" s="403"/>
      <c r="I1334" s="408">
        <v>2.1834162538425517E-5</v>
      </c>
      <c r="J1334" s="409">
        <v>243.746296</v>
      </c>
      <c r="K1334" s="396">
        <v>0</v>
      </c>
      <c r="L1334" s="210">
        <v>243.74627416583746</v>
      </c>
      <c r="M1334" s="210">
        <v>423.0996045</v>
      </c>
      <c r="N1334" s="210">
        <v>41.094000000000001</v>
      </c>
      <c r="O1334" s="396">
        <v>41.094000000000001</v>
      </c>
      <c r="P1334" s="396">
        <v>423.0996045</v>
      </c>
      <c r="Q1334" s="396">
        <v>243.74627416583746</v>
      </c>
      <c r="R1334" s="411">
        <v>224.77049221999843</v>
      </c>
      <c r="S1334" s="411">
        <v>224.77049221999843</v>
      </c>
      <c r="T1334" s="411"/>
      <c r="U1334" s="231">
        <v>156.29186235359862</v>
      </c>
      <c r="V1334" s="179"/>
      <c r="W1334" s="179"/>
    </row>
    <row r="1335" spans="1:41" x14ac:dyDescent="0.25">
      <c r="A1335" s="413"/>
      <c r="B1335" s="413"/>
      <c r="C1335" s="406"/>
      <c r="D1335" s="405"/>
      <c r="E1335" s="406" t="s">
        <v>624</v>
      </c>
      <c r="F1335" s="404"/>
      <c r="G1335" s="404" t="s">
        <v>1980</v>
      </c>
      <c r="H1335" s="403"/>
      <c r="I1335" s="396"/>
      <c r="J1335" s="392"/>
      <c r="K1335" s="396">
        <v>0.14528199999999999</v>
      </c>
      <c r="L1335" s="210">
        <v>243.67363316583746</v>
      </c>
      <c r="M1335" s="210">
        <v>423.0996045</v>
      </c>
      <c r="N1335" s="210">
        <v>41.094000000000001</v>
      </c>
      <c r="O1335" s="396">
        <v>41.094000000000001</v>
      </c>
      <c r="P1335" s="396">
        <v>423.0996045</v>
      </c>
      <c r="Q1335" s="396">
        <v>243.60099216583745</v>
      </c>
      <c r="R1335" s="411">
        <v>224.84313321999844</v>
      </c>
      <c r="S1335" s="411">
        <v>224.91577421999844</v>
      </c>
      <c r="T1335" s="411"/>
      <c r="U1335" s="179">
        <v>156.36450335359859</v>
      </c>
      <c r="V1335" s="179"/>
      <c r="W1335" s="179"/>
    </row>
    <row r="1336" spans="1:41" x14ac:dyDescent="0.25">
      <c r="A1336" s="413" t="s">
        <v>2835</v>
      </c>
      <c r="B1336" s="413" t="s">
        <v>2984</v>
      </c>
      <c r="C1336" s="406" t="s">
        <v>1984</v>
      </c>
      <c r="D1336" s="405">
        <v>2249</v>
      </c>
      <c r="E1336" s="406" t="s">
        <v>1057</v>
      </c>
      <c r="F1336" s="228" t="s">
        <v>3035</v>
      </c>
      <c r="G1336" s="228" t="s">
        <v>1981</v>
      </c>
      <c r="H1336" s="238" t="s">
        <v>2836</v>
      </c>
      <c r="I1336" s="396"/>
      <c r="J1336" s="392"/>
      <c r="K1336" s="396">
        <v>0</v>
      </c>
      <c r="L1336" s="210">
        <v>243.60099216583745</v>
      </c>
      <c r="M1336" s="210">
        <v>423.0996045</v>
      </c>
      <c r="N1336" s="210">
        <v>41.094000000000001</v>
      </c>
      <c r="O1336" s="396">
        <v>41.094000000000001</v>
      </c>
      <c r="P1336" s="396">
        <v>423.0996045</v>
      </c>
      <c r="Q1336" s="396">
        <v>243.60099216583745</v>
      </c>
      <c r="R1336" s="411">
        <v>224.91577421999844</v>
      </c>
      <c r="S1336" s="411">
        <v>224.91577421999844</v>
      </c>
      <c r="T1336" s="411"/>
      <c r="U1336" s="179">
        <v>156.43714435359863</v>
      </c>
      <c r="V1336" s="179"/>
      <c r="W1336" s="179"/>
    </row>
    <row r="1337" spans="1:41" x14ac:dyDescent="0.25">
      <c r="A1337" s="413"/>
      <c r="B1337" s="413"/>
      <c r="C1337" s="406"/>
      <c r="D1337" s="405"/>
      <c r="E1337" s="406" t="s">
        <v>624</v>
      </c>
      <c r="F1337" s="404"/>
      <c r="G1337" s="404" t="s">
        <v>1980</v>
      </c>
      <c r="H1337" s="403"/>
      <c r="I1337" s="396"/>
      <c r="J1337" s="392"/>
      <c r="K1337" s="396">
        <v>0</v>
      </c>
      <c r="L1337" s="210">
        <v>243.60099216583745</v>
      </c>
      <c r="M1337" s="210">
        <v>423.0996045</v>
      </c>
      <c r="N1337" s="210">
        <v>41.094000000000001</v>
      </c>
      <c r="O1337" s="396">
        <v>41.094000000000001</v>
      </c>
      <c r="P1337" s="396">
        <v>423.0996045</v>
      </c>
      <c r="Q1337" s="396">
        <v>243.60099216583745</v>
      </c>
      <c r="R1337" s="411">
        <v>224.91577421999844</v>
      </c>
      <c r="S1337" s="411">
        <v>224.91577421999844</v>
      </c>
      <c r="T1337" s="411"/>
      <c r="U1337" s="179">
        <v>156.43714435359863</v>
      </c>
      <c r="V1337" s="179"/>
      <c r="W1337" s="179"/>
    </row>
    <row r="1338" spans="1:41" x14ac:dyDescent="0.25">
      <c r="A1338" s="406" t="s">
        <v>2835</v>
      </c>
      <c r="B1338" s="406" t="s">
        <v>2984</v>
      </c>
      <c r="C1338" s="406" t="s">
        <v>2001</v>
      </c>
      <c r="D1338" s="405">
        <v>2249</v>
      </c>
      <c r="E1338" s="406" t="s">
        <v>3034</v>
      </c>
      <c r="F1338" s="404" t="s">
        <v>1999</v>
      </c>
      <c r="G1338" s="404" t="s">
        <v>1998</v>
      </c>
      <c r="H1338" s="454"/>
      <c r="I1338" s="408">
        <v>2.1834162538425517E-5</v>
      </c>
      <c r="J1338" s="409">
        <v>243.60101399999999</v>
      </c>
      <c r="K1338" s="396">
        <v>0</v>
      </c>
      <c r="L1338" s="210">
        <v>243.60099216583745</v>
      </c>
      <c r="M1338" s="210">
        <v>423.0996045</v>
      </c>
      <c r="N1338" s="210">
        <v>41.094000000000001</v>
      </c>
      <c r="O1338" s="396">
        <v>41.094000000000001</v>
      </c>
      <c r="P1338" s="396">
        <v>423.0996045</v>
      </c>
      <c r="Q1338" s="396">
        <v>243.60099216583745</v>
      </c>
      <c r="R1338" s="411">
        <v>224.91577421999844</v>
      </c>
      <c r="S1338" s="411">
        <v>224.91577421999844</v>
      </c>
      <c r="T1338" s="411"/>
      <c r="U1338" s="179">
        <v>156.43714435359863</v>
      </c>
      <c r="V1338" s="179"/>
      <c r="W1338" s="179"/>
      <c r="AO1338" s="230"/>
    </row>
    <row r="1339" spans="1:41" s="230" customFormat="1" x14ac:dyDescent="0.25">
      <c r="A1339" s="406"/>
      <c r="B1339" s="406"/>
      <c r="C1339" s="406"/>
      <c r="D1339" s="405"/>
      <c r="E1339" s="406"/>
      <c r="F1339" s="404"/>
      <c r="G1339" s="404"/>
      <c r="H1339" s="453"/>
      <c r="I1339" s="396"/>
      <c r="J1339" s="392"/>
      <c r="K1339" s="396">
        <v>0</v>
      </c>
      <c r="L1339" s="210">
        <v>243.60099216583745</v>
      </c>
      <c r="M1339" s="210">
        <v>423.0996045</v>
      </c>
      <c r="N1339" s="210">
        <v>41.094000000000001</v>
      </c>
      <c r="O1339" s="396">
        <v>41.094000000000001</v>
      </c>
      <c r="P1339" s="396">
        <v>423.0996045</v>
      </c>
      <c r="Q1339" s="396">
        <v>243.60099216583745</v>
      </c>
      <c r="R1339" s="396">
        <v>224.91577421999844</v>
      </c>
      <c r="S1339" s="396">
        <v>224.91577421999844</v>
      </c>
      <c r="T1339" s="396"/>
      <c r="U1339" s="231">
        <v>156.43714435359863</v>
      </c>
      <c r="V1339" s="231"/>
      <c r="W1339" s="231"/>
      <c r="AB1339" s="184"/>
      <c r="AO1339" s="177"/>
    </row>
    <row r="1340" spans="1:41" x14ac:dyDescent="0.25">
      <c r="A1340" s="413"/>
      <c r="B1340" s="413"/>
      <c r="C1340" s="406"/>
      <c r="D1340" s="405"/>
      <c r="E1340" s="406" t="s">
        <v>624</v>
      </c>
      <c r="F1340" s="404"/>
      <c r="G1340" s="404" t="s">
        <v>1973</v>
      </c>
      <c r="H1340" s="403"/>
      <c r="I1340" s="396"/>
      <c r="J1340" s="392"/>
      <c r="K1340" s="245">
        <v>0.12238</v>
      </c>
      <c r="L1340" s="210">
        <v>243.53980216583744</v>
      </c>
      <c r="M1340" s="210">
        <v>423.0996045</v>
      </c>
      <c r="N1340" s="210">
        <v>41.094000000000001</v>
      </c>
      <c r="O1340" s="396">
        <v>41.094000000000001</v>
      </c>
      <c r="P1340" s="396">
        <v>423.0996045</v>
      </c>
      <c r="Q1340" s="396">
        <v>243.47861216583746</v>
      </c>
      <c r="R1340" s="411">
        <v>224.97696421999842</v>
      </c>
      <c r="S1340" s="411">
        <v>225.03815421999843</v>
      </c>
      <c r="T1340" s="250" t="s">
        <v>3033</v>
      </c>
      <c r="U1340" s="179">
        <v>156.49833435359858</v>
      </c>
      <c r="V1340" s="179"/>
      <c r="W1340" s="179"/>
      <c r="AO1340" s="232"/>
    </row>
    <row r="1341" spans="1:41" s="232" customFormat="1" x14ac:dyDescent="0.25">
      <c r="A1341" s="406" t="s">
        <v>2835</v>
      </c>
      <c r="B1341" s="406" t="s">
        <v>2984</v>
      </c>
      <c r="C1341" s="406" t="s">
        <v>1992</v>
      </c>
      <c r="D1341" s="405">
        <v>2251</v>
      </c>
      <c r="E1341" s="406" t="s">
        <v>3032</v>
      </c>
      <c r="F1341" s="404" t="s">
        <v>1990</v>
      </c>
      <c r="G1341" s="404" t="s">
        <v>1989</v>
      </c>
      <c r="H1341" s="403">
        <v>63</v>
      </c>
      <c r="I1341" s="408"/>
      <c r="J1341" s="392"/>
      <c r="K1341" s="396">
        <v>7.4999999999999997E-2</v>
      </c>
      <c r="L1341" s="210">
        <v>243.44111216583747</v>
      </c>
      <c r="M1341" s="210">
        <v>423.0996045</v>
      </c>
      <c r="N1341" s="210">
        <v>41.094000000000001</v>
      </c>
      <c r="O1341" s="396">
        <v>41.094000000000001</v>
      </c>
      <c r="P1341" s="396">
        <v>423.0996045</v>
      </c>
      <c r="Q1341" s="396">
        <v>243.40361216583747</v>
      </c>
      <c r="R1341" s="411">
        <v>225.07565421999843</v>
      </c>
      <c r="S1341" s="411">
        <v>225.11315421999842</v>
      </c>
      <c r="T1341" s="411"/>
      <c r="U1341" s="210">
        <v>156.59702435359861</v>
      </c>
      <c r="V1341" s="234"/>
      <c r="W1341" s="234"/>
      <c r="AB1341" s="233"/>
      <c r="AO1341" s="177"/>
    </row>
    <row r="1342" spans="1:41" x14ac:dyDescent="0.25">
      <c r="A1342" s="413"/>
      <c r="B1342" s="413"/>
      <c r="C1342" s="413"/>
      <c r="D1342" s="436"/>
      <c r="E1342" s="406" t="s">
        <v>624</v>
      </c>
      <c r="F1342" s="404"/>
      <c r="G1342" s="404"/>
      <c r="H1342" s="403"/>
      <c r="I1342" s="408"/>
      <c r="J1342" s="392"/>
      <c r="K1342" s="396">
        <v>0.12</v>
      </c>
      <c r="L1342" s="210">
        <v>243.34361216583747</v>
      </c>
      <c r="M1342" s="210">
        <v>423.0996045</v>
      </c>
      <c r="N1342" s="210">
        <v>41.094000000000001</v>
      </c>
      <c r="O1342" s="396">
        <v>41.094000000000001</v>
      </c>
      <c r="P1342" s="396">
        <v>423.0996045</v>
      </c>
      <c r="Q1342" s="396">
        <v>243.28361216583747</v>
      </c>
      <c r="R1342" s="411">
        <v>225.17315421999842</v>
      </c>
      <c r="S1342" s="411">
        <v>225.23315421999843</v>
      </c>
      <c r="T1342" s="411"/>
      <c r="U1342" s="179">
        <v>156.69452435359858</v>
      </c>
      <c r="V1342" s="179"/>
      <c r="W1342" s="179"/>
    </row>
    <row r="1343" spans="1:41" x14ac:dyDescent="0.25">
      <c r="A1343" s="413" t="s">
        <v>2835</v>
      </c>
      <c r="B1343" s="413" t="s">
        <v>2984</v>
      </c>
      <c r="C1343" s="413" t="s">
        <v>1967</v>
      </c>
      <c r="D1343" s="412">
        <v>2254</v>
      </c>
      <c r="E1343" s="406" t="s">
        <v>3031</v>
      </c>
      <c r="F1343" s="404" t="s">
        <v>1993</v>
      </c>
      <c r="G1343" s="404" t="s">
        <v>1964</v>
      </c>
      <c r="H1343" s="403">
        <v>50</v>
      </c>
      <c r="I1343" s="396"/>
      <c r="J1343" s="392"/>
      <c r="K1343" s="411">
        <v>0.25</v>
      </c>
      <c r="L1343" s="210">
        <v>243.15861216583747</v>
      </c>
      <c r="M1343" s="210">
        <v>423.0996045</v>
      </c>
      <c r="N1343" s="210">
        <v>41.094000000000001</v>
      </c>
      <c r="O1343" s="396">
        <v>41.094000000000001</v>
      </c>
      <c r="P1343" s="396">
        <v>423.0996045</v>
      </c>
      <c r="Q1343" s="396">
        <v>243.03361216583747</v>
      </c>
      <c r="R1343" s="411">
        <v>225.35815421999843</v>
      </c>
      <c r="S1343" s="411">
        <v>225.48315421999843</v>
      </c>
      <c r="T1343" s="411"/>
      <c r="U1343" s="179">
        <v>156.87952435359858</v>
      </c>
      <c r="V1343" s="179"/>
      <c r="W1343" s="179"/>
    </row>
    <row r="1344" spans="1:41" x14ac:dyDescent="0.25">
      <c r="A1344" s="413"/>
      <c r="B1344" s="413"/>
      <c r="C1344" s="413"/>
      <c r="D1344" s="436"/>
      <c r="E1344" s="406" t="s">
        <v>624</v>
      </c>
      <c r="F1344" s="404"/>
      <c r="G1344" s="404"/>
      <c r="H1344" s="403"/>
      <c r="I1344" s="408">
        <v>2.283416250747905E-5</v>
      </c>
      <c r="J1344" s="392"/>
      <c r="K1344" s="225">
        <v>9.2506000000000005E-2</v>
      </c>
      <c r="L1344" s="210">
        <v>242.98735916583746</v>
      </c>
      <c r="M1344" s="210">
        <v>423.0996045</v>
      </c>
      <c r="N1344" s="210">
        <v>41.094000000000001</v>
      </c>
      <c r="O1344" s="396">
        <v>41.094000000000001</v>
      </c>
      <c r="P1344" s="396">
        <v>423.0996045</v>
      </c>
      <c r="Q1344" s="396">
        <v>242.94110616583748</v>
      </c>
      <c r="R1344" s="411">
        <v>225.5294072199984</v>
      </c>
      <c r="S1344" s="411">
        <v>225.57566021999841</v>
      </c>
      <c r="T1344" s="411"/>
      <c r="U1344" s="179">
        <v>157.05077735359856</v>
      </c>
      <c r="V1344" s="179"/>
      <c r="W1344" s="179"/>
    </row>
    <row r="1345" spans="1:41" x14ac:dyDescent="0.25">
      <c r="A1345" s="413" t="s">
        <v>2835</v>
      </c>
      <c r="B1345" s="413" t="s">
        <v>2984</v>
      </c>
      <c r="C1345" s="413" t="s">
        <v>1972</v>
      </c>
      <c r="D1345" s="412">
        <v>2257</v>
      </c>
      <c r="E1345" s="406" t="s">
        <v>3030</v>
      </c>
      <c r="F1345" s="404" t="s">
        <v>1995</v>
      </c>
      <c r="G1345" s="404" t="s">
        <v>1969</v>
      </c>
      <c r="H1345" s="403">
        <v>50</v>
      </c>
      <c r="I1345" s="396">
        <v>242.841129</v>
      </c>
      <c r="J1345" s="392">
        <v>242.84110616583749</v>
      </c>
      <c r="K1345" s="411">
        <v>0.2</v>
      </c>
      <c r="L1345" s="210">
        <v>242.84110616583749</v>
      </c>
      <c r="M1345" s="210">
        <v>423.0996045</v>
      </c>
      <c r="N1345" s="210">
        <v>41.094000000000001</v>
      </c>
      <c r="O1345" s="396">
        <v>41.094000000000001</v>
      </c>
      <c r="P1345" s="396">
        <v>423.0996045</v>
      </c>
      <c r="Q1345" s="396">
        <v>242.74110616583749</v>
      </c>
      <c r="R1345" s="411">
        <v>225.67566021999841</v>
      </c>
      <c r="S1345" s="411">
        <v>225.7756602199984</v>
      </c>
      <c r="T1345" s="411"/>
      <c r="U1345" s="179">
        <v>157.19703035359856</v>
      </c>
      <c r="V1345" s="179"/>
      <c r="W1345" s="179"/>
    </row>
    <row r="1346" spans="1:41" x14ac:dyDescent="0.25">
      <c r="A1346" s="413"/>
      <c r="B1346" s="413"/>
      <c r="C1346" s="413"/>
      <c r="D1346" s="412"/>
      <c r="E1346" s="406"/>
      <c r="F1346" s="404"/>
      <c r="G1346" s="404"/>
      <c r="H1346" s="403"/>
      <c r="I1346" s="396"/>
      <c r="J1346" s="392"/>
      <c r="K1346" s="411">
        <v>0</v>
      </c>
      <c r="L1346" s="210">
        <v>242.74110616583749</v>
      </c>
      <c r="M1346" s="210">
        <v>423.0996045</v>
      </c>
      <c r="N1346" s="210">
        <v>41.094000000000001</v>
      </c>
      <c r="O1346" s="396">
        <v>41.094000000000001</v>
      </c>
      <c r="P1346" s="396">
        <v>423.0996045</v>
      </c>
      <c r="Q1346" s="396">
        <v>242.74110616583749</v>
      </c>
      <c r="R1346" s="411">
        <v>225.7756602199984</v>
      </c>
      <c r="S1346" s="411">
        <v>225.7756602199984</v>
      </c>
      <c r="T1346" s="411"/>
      <c r="U1346" s="179">
        <v>157.29703035359859</v>
      </c>
      <c r="V1346" s="179"/>
      <c r="W1346" s="179"/>
      <c r="AO1346" s="230"/>
    </row>
    <row r="1347" spans="1:41" s="230" customFormat="1" x14ac:dyDescent="0.25">
      <c r="A1347" s="406"/>
      <c r="B1347" s="406"/>
      <c r="C1347" s="406"/>
      <c r="D1347" s="405"/>
      <c r="E1347" s="406"/>
      <c r="F1347" s="404"/>
      <c r="G1347" s="404"/>
      <c r="H1347" s="403"/>
      <c r="I1347" s="396"/>
      <c r="J1347" s="392"/>
      <c r="K1347" s="225">
        <v>0.10749400000000001</v>
      </c>
      <c r="L1347" s="210">
        <v>242.68735916583751</v>
      </c>
      <c r="M1347" s="210">
        <v>423.0996045</v>
      </c>
      <c r="N1347" s="210">
        <v>41.094000000000001</v>
      </c>
      <c r="O1347" s="396">
        <v>41.094000000000001</v>
      </c>
      <c r="P1347" s="396">
        <v>423.0996045</v>
      </c>
      <c r="Q1347" s="396">
        <v>242.63361216583749</v>
      </c>
      <c r="R1347" s="411">
        <v>225.82940721999842</v>
      </c>
      <c r="S1347" s="411">
        <v>225.8831542199984</v>
      </c>
      <c r="T1347" s="411"/>
      <c r="U1347" s="179">
        <v>157.35077735359857</v>
      </c>
      <c r="V1347" s="231"/>
      <c r="W1347" s="231"/>
      <c r="AB1347" s="184"/>
      <c r="AO1347" s="177"/>
    </row>
    <row r="1348" spans="1:41" x14ac:dyDescent="0.25">
      <c r="A1348" s="413"/>
      <c r="B1348" s="413"/>
      <c r="C1348" s="415"/>
      <c r="D1348" s="405"/>
      <c r="E1348" s="406"/>
      <c r="F1348" s="414"/>
      <c r="G1348" s="404"/>
      <c r="H1348" s="403"/>
      <c r="I1348" s="396"/>
      <c r="J1348" s="392"/>
      <c r="K1348" s="396">
        <v>0</v>
      </c>
      <c r="L1348" s="210">
        <v>242.63361216583749</v>
      </c>
      <c r="M1348" s="210">
        <v>423.0996045</v>
      </c>
      <c r="N1348" s="210">
        <v>41.094000000000001</v>
      </c>
      <c r="O1348" s="396">
        <v>41.094000000000001</v>
      </c>
      <c r="P1348" s="396">
        <v>423.0996045</v>
      </c>
      <c r="Q1348" s="396">
        <v>242.63361216583749</v>
      </c>
      <c r="R1348" s="411">
        <v>225.8831542199984</v>
      </c>
      <c r="S1348" s="411">
        <v>225.8831542199984</v>
      </c>
      <c r="T1348" s="411"/>
      <c r="U1348" s="179">
        <v>157.40452435359856</v>
      </c>
      <c r="V1348" s="179"/>
      <c r="W1348" s="179"/>
    </row>
    <row r="1349" spans="1:41" x14ac:dyDescent="0.25">
      <c r="A1349" s="413" t="s">
        <v>2835</v>
      </c>
      <c r="B1349" s="413" t="s">
        <v>2984</v>
      </c>
      <c r="C1349" s="413" t="s">
        <v>1958</v>
      </c>
      <c r="D1349" s="412">
        <v>2260</v>
      </c>
      <c r="E1349" s="406" t="s">
        <v>3029</v>
      </c>
      <c r="F1349" s="404" t="s">
        <v>1993</v>
      </c>
      <c r="G1349" s="404" t="s">
        <v>1955</v>
      </c>
      <c r="H1349" s="403">
        <v>50</v>
      </c>
      <c r="I1349" s="396"/>
      <c r="J1349" s="392"/>
      <c r="K1349" s="396">
        <v>0.25</v>
      </c>
      <c r="L1349" s="210">
        <v>242.50861216583749</v>
      </c>
      <c r="M1349" s="210">
        <v>423.0996045</v>
      </c>
      <c r="N1349" s="210">
        <v>41.094000000000001</v>
      </c>
      <c r="O1349" s="396">
        <v>41.094000000000001</v>
      </c>
      <c r="P1349" s="396">
        <v>423.0996045</v>
      </c>
      <c r="Q1349" s="396">
        <v>242.38361216583749</v>
      </c>
      <c r="R1349" s="411">
        <v>226.0081542199984</v>
      </c>
      <c r="S1349" s="411">
        <v>226.1331542199984</v>
      </c>
      <c r="T1349" s="411"/>
      <c r="U1349" s="179">
        <v>157.52952435359856</v>
      </c>
      <c r="V1349" s="179"/>
      <c r="W1349" s="179"/>
    </row>
    <row r="1350" spans="1:41" x14ac:dyDescent="0.25">
      <c r="A1350" s="413"/>
      <c r="B1350" s="413"/>
      <c r="C1350" s="413"/>
      <c r="D1350" s="412"/>
      <c r="E1350" s="406"/>
      <c r="F1350" s="404"/>
      <c r="G1350" s="406" t="s">
        <v>2428</v>
      </c>
      <c r="H1350" s="403"/>
      <c r="I1350" s="396"/>
      <c r="J1350" s="392"/>
      <c r="K1350" s="396">
        <v>9.8000000000000004E-2</v>
      </c>
      <c r="L1350" s="210">
        <v>242.33461216583748</v>
      </c>
      <c r="M1350" s="210">
        <v>423.0996045</v>
      </c>
      <c r="N1350" s="210">
        <v>41.094000000000001</v>
      </c>
      <c r="O1350" s="396">
        <v>41.094000000000001</v>
      </c>
      <c r="P1350" s="396">
        <v>423.0996045</v>
      </c>
      <c r="Q1350" s="396">
        <v>242.28561216583748</v>
      </c>
      <c r="R1350" s="411">
        <v>226.18215421999841</v>
      </c>
      <c r="S1350" s="411">
        <v>226.23115421999842</v>
      </c>
      <c r="T1350" s="411"/>
      <c r="U1350" s="179">
        <v>157.7035243535986</v>
      </c>
      <c r="V1350" s="179"/>
      <c r="W1350" s="179"/>
    </row>
    <row r="1351" spans="1:41" x14ac:dyDescent="0.25">
      <c r="A1351" s="413"/>
      <c r="B1351" s="406"/>
      <c r="C1351" s="406"/>
      <c r="D1351" s="405"/>
      <c r="E1351" s="406"/>
      <c r="F1351" s="404"/>
      <c r="G1351" s="404"/>
      <c r="H1351" s="403"/>
      <c r="I1351" s="408">
        <v>2.283416250747905E-5</v>
      </c>
      <c r="J1351" s="392"/>
      <c r="K1351" s="225">
        <v>8.4251000000000006E-2</v>
      </c>
      <c r="L1351" s="210">
        <v>242.24348666583748</v>
      </c>
      <c r="M1351" s="210">
        <v>423.0996045</v>
      </c>
      <c r="N1351" s="210">
        <v>41.094000000000001</v>
      </c>
      <c r="O1351" s="396">
        <v>41.094000000000001</v>
      </c>
      <c r="P1351" s="396">
        <v>423.0996045</v>
      </c>
      <c r="Q1351" s="396">
        <v>242.20136116583748</v>
      </c>
      <c r="R1351" s="411">
        <v>226.27327971999841</v>
      </c>
      <c r="S1351" s="411">
        <v>226.31540521999841</v>
      </c>
      <c r="T1351" s="411"/>
      <c r="U1351" s="179">
        <v>157.79464985359857</v>
      </c>
      <c r="V1351" s="179"/>
      <c r="W1351" s="179"/>
    </row>
    <row r="1352" spans="1:41" x14ac:dyDescent="0.25">
      <c r="A1352" s="316" t="s">
        <v>2835</v>
      </c>
      <c r="B1352" s="316" t="s">
        <v>2984</v>
      </c>
      <c r="C1352" s="316" t="s">
        <v>2315</v>
      </c>
      <c r="D1352" s="317">
        <v>2263</v>
      </c>
      <c r="E1352" s="316" t="s">
        <v>3028</v>
      </c>
      <c r="F1352" s="228" t="s">
        <v>3027</v>
      </c>
      <c r="G1352" s="228" t="s">
        <v>3026</v>
      </c>
      <c r="H1352" s="403"/>
      <c r="I1352" s="396">
        <v>242.20138399999999</v>
      </c>
      <c r="J1352" s="392">
        <v>242.20136116583748</v>
      </c>
      <c r="K1352" s="225">
        <v>0</v>
      </c>
      <c r="L1352" s="210">
        <v>242.20136116583748</v>
      </c>
      <c r="M1352" s="210">
        <v>423.0996045</v>
      </c>
      <c r="N1352" s="210">
        <v>41.094000000000001</v>
      </c>
      <c r="O1352" s="396">
        <v>41.094000000000001</v>
      </c>
      <c r="P1352" s="396">
        <v>423.0996045</v>
      </c>
      <c r="Q1352" s="396">
        <v>242.20136116583748</v>
      </c>
      <c r="R1352" s="411">
        <v>226.31540521999841</v>
      </c>
      <c r="S1352" s="411">
        <v>226.31540521999841</v>
      </c>
      <c r="T1352" s="411"/>
      <c r="U1352" s="179">
        <v>157.83677535359857</v>
      </c>
      <c r="V1352" s="179"/>
      <c r="W1352" s="179"/>
    </row>
    <row r="1353" spans="1:41" x14ac:dyDescent="0.25">
      <c r="A1353" s="316"/>
      <c r="B1353" s="316"/>
      <c r="C1353" s="316"/>
      <c r="D1353" s="317"/>
      <c r="E1353" s="316"/>
      <c r="F1353" s="228"/>
      <c r="G1353" s="228"/>
      <c r="H1353" s="403"/>
      <c r="I1353" s="408">
        <v>2.2834162535900759E-5</v>
      </c>
      <c r="J1353" s="392"/>
      <c r="K1353" s="225">
        <v>8.3750000000000005E-2</v>
      </c>
      <c r="L1353" s="210">
        <v>242.15948616583748</v>
      </c>
      <c r="M1353" s="210">
        <v>423.0996045</v>
      </c>
      <c r="N1353" s="210">
        <v>41.094000000000001</v>
      </c>
      <c r="O1353" s="396">
        <v>41.094000000000001</v>
      </c>
      <c r="P1353" s="396">
        <v>423.0996045</v>
      </c>
      <c r="Q1353" s="396">
        <v>242.11761116583747</v>
      </c>
      <c r="R1353" s="411">
        <v>226.35728021999842</v>
      </c>
      <c r="S1353" s="411">
        <v>226.39915521999842</v>
      </c>
      <c r="T1353" s="411"/>
      <c r="U1353" s="179">
        <v>157.87865035359857</v>
      </c>
      <c r="V1353" s="179"/>
      <c r="W1353" s="179"/>
    </row>
    <row r="1354" spans="1:41" x14ac:dyDescent="0.25">
      <c r="A1354" s="316" t="s">
        <v>2835</v>
      </c>
      <c r="B1354" s="316" t="s">
        <v>2984</v>
      </c>
      <c r="C1354" s="316" t="s">
        <v>476</v>
      </c>
      <c r="D1354" s="317">
        <v>2264</v>
      </c>
      <c r="E1354" s="316" t="s">
        <v>3025</v>
      </c>
      <c r="F1354" s="228" t="s">
        <v>2980</v>
      </c>
      <c r="G1354" s="228" t="s">
        <v>1986</v>
      </c>
      <c r="H1354" s="403"/>
      <c r="I1354" s="396">
        <v>242.067634</v>
      </c>
      <c r="J1354" s="392">
        <v>242.06761116583746</v>
      </c>
      <c r="K1354" s="225">
        <v>0.1</v>
      </c>
      <c r="L1354" s="210">
        <v>242.06761116583749</v>
      </c>
      <c r="M1354" s="210">
        <v>423.0996045</v>
      </c>
      <c r="N1354" s="210">
        <v>41.094000000000001</v>
      </c>
      <c r="O1354" s="396">
        <v>41.094000000000001</v>
      </c>
      <c r="P1354" s="396">
        <v>423.0996045</v>
      </c>
      <c r="Q1354" s="396">
        <v>242.01761116583748</v>
      </c>
      <c r="R1354" s="411">
        <v>226.4491552199984</v>
      </c>
      <c r="S1354" s="411">
        <v>226.49915521999841</v>
      </c>
      <c r="T1354" s="411"/>
      <c r="U1354" s="179">
        <v>157.97052535359859</v>
      </c>
      <c r="V1354" s="179"/>
      <c r="W1354" s="179"/>
    </row>
    <row r="1355" spans="1:41" x14ac:dyDescent="0.25">
      <c r="A1355" s="415"/>
      <c r="B1355" s="415"/>
      <c r="C1355" s="415"/>
      <c r="D1355" s="416"/>
      <c r="E1355" s="415"/>
      <c r="F1355" s="414"/>
      <c r="G1355" s="414"/>
      <c r="H1355" s="403"/>
      <c r="I1355" s="396"/>
      <c r="J1355" s="392"/>
      <c r="K1355" s="225">
        <v>0.20355200000000001</v>
      </c>
      <c r="L1355" s="210">
        <v>241.91583516583748</v>
      </c>
      <c r="M1355" s="210">
        <v>423.0996045</v>
      </c>
      <c r="N1355" s="210">
        <v>41.094000000000001</v>
      </c>
      <c r="O1355" s="396">
        <v>41.094000000000001</v>
      </c>
      <c r="P1355" s="396">
        <v>423.0996045</v>
      </c>
      <c r="Q1355" s="396">
        <v>241.81405916583748</v>
      </c>
      <c r="R1355" s="411">
        <v>226.60093121999842</v>
      </c>
      <c r="S1355" s="411">
        <v>226.70270721999842</v>
      </c>
      <c r="T1355" s="411"/>
      <c r="U1355" s="179">
        <v>158.12230135359857</v>
      </c>
      <c r="V1355" s="179"/>
      <c r="W1355" s="179"/>
    </row>
    <row r="1356" spans="1:41" x14ac:dyDescent="0.25">
      <c r="A1356" s="406" t="s">
        <v>2835</v>
      </c>
      <c r="B1356" s="406" t="s">
        <v>2984</v>
      </c>
      <c r="C1356" s="406" t="s">
        <v>1978</v>
      </c>
      <c r="D1356" s="405">
        <v>2267</v>
      </c>
      <c r="E1356" s="406" t="s">
        <v>3024</v>
      </c>
      <c r="F1356" s="404" t="s">
        <v>2862</v>
      </c>
      <c r="G1356" s="404" t="s">
        <v>2957</v>
      </c>
      <c r="H1356" s="403"/>
      <c r="I1356" s="408">
        <v>2.2834162535900759E-5</v>
      </c>
      <c r="J1356" s="452"/>
      <c r="K1356" s="225">
        <v>0</v>
      </c>
      <c r="L1356" s="210">
        <v>241.81405916583748</v>
      </c>
      <c r="M1356" s="210">
        <v>423.0996045</v>
      </c>
      <c r="N1356" s="210">
        <v>41.094000000000001</v>
      </c>
      <c r="O1356" s="396">
        <v>41.094000000000001</v>
      </c>
      <c r="P1356" s="396">
        <v>423.0996045</v>
      </c>
      <c r="Q1356" s="396">
        <v>241.81405916583748</v>
      </c>
      <c r="R1356" s="411">
        <v>226.70270721999842</v>
      </c>
      <c r="S1356" s="411">
        <v>226.70270721999842</v>
      </c>
      <c r="T1356" s="411"/>
      <c r="U1356" s="179">
        <v>158.2240773535986</v>
      </c>
      <c r="V1356" s="179"/>
      <c r="W1356" s="179"/>
    </row>
    <row r="1357" spans="1:41" x14ac:dyDescent="0.25">
      <c r="A1357" s="413" t="s">
        <v>2835</v>
      </c>
      <c r="B1357" s="413" t="s">
        <v>2984</v>
      </c>
      <c r="C1357" s="413" t="s">
        <v>2163</v>
      </c>
      <c r="D1357" s="412">
        <v>2267</v>
      </c>
      <c r="E1357" s="406" t="s">
        <v>3023</v>
      </c>
      <c r="F1357" s="404" t="s">
        <v>2161</v>
      </c>
      <c r="G1357" s="404" t="s">
        <v>2160</v>
      </c>
      <c r="H1357" s="403"/>
      <c r="I1357" s="396">
        <v>241.81408200000001</v>
      </c>
      <c r="J1357" s="392">
        <v>241.81405916583748</v>
      </c>
      <c r="K1357" s="225">
        <v>0</v>
      </c>
      <c r="L1357" s="210">
        <v>241.81405916583748</v>
      </c>
      <c r="M1357" s="210">
        <v>423.0996045</v>
      </c>
      <c r="N1357" s="210">
        <v>41.094000000000001</v>
      </c>
      <c r="O1357" s="396">
        <v>41.094000000000001</v>
      </c>
      <c r="P1357" s="396">
        <v>423.0996045</v>
      </c>
      <c r="Q1357" s="396">
        <v>241.81405916583748</v>
      </c>
      <c r="R1357" s="411">
        <v>226.70270721999842</v>
      </c>
      <c r="S1357" s="411">
        <v>226.70270721999842</v>
      </c>
      <c r="T1357" s="411"/>
      <c r="U1357" s="179">
        <v>158.2240773535986</v>
      </c>
      <c r="V1357" s="179"/>
      <c r="W1357" s="179"/>
    </row>
    <row r="1358" spans="1:41" x14ac:dyDescent="0.25">
      <c r="A1358" s="413"/>
      <c r="B1358" s="413"/>
      <c r="C1358" s="413"/>
      <c r="D1358" s="412"/>
      <c r="E1358" s="406"/>
      <c r="F1358" s="404"/>
      <c r="G1358" s="404"/>
      <c r="H1358" s="447">
        <v>0.69455299999999998</v>
      </c>
      <c r="I1358" s="396"/>
      <c r="J1358" s="452"/>
      <c r="K1358" s="225">
        <v>0</v>
      </c>
      <c r="L1358" s="210">
        <v>241.81405916583748</v>
      </c>
      <c r="M1358" s="210">
        <v>423.0996045</v>
      </c>
      <c r="N1358" s="210">
        <v>41.094000000000001</v>
      </c>
      <c r="O1358" s="396">
        <v>41.094000000000001</v>
      </c>
      <c r="P1358" s="396">
        <v>423.0996045</v>
      </c>
      <c r="Q1358" s="396">
        <v>241.81405916583748</v>
      </c>
      <c r="R1358" s="411">
        <v>226.70270721999842</v>
      </c>
      <c r="S1358" s="411">
        <v>226.70270721999842</v>
      </c>
      <c r="T1358" s="411"/>
      <c r="U1358" s="179">
        <v>158.2240773535986</v>
      </c>
      <c r="V1358" s="179"/>
      <c r="W1358" s="179"/>
    </row>
    <row r="1359" spans="1:41" x14ac:dyDescent="0.25">
      <c r="A1359" s="406"/>
      <c r="B1359" s="406"/>
      <c r="C1359" s="406"/>
      <c r="D1359" s="405"/>
      <c r="E1359" s="406"/>
      <c r="F1359" s="404"/>
      <c r="G1359" s="228" t="s">
        <v>2886</v>
      </c>
      <c r="H1359" s="404"/>
      <c r="I1359" s="396"/>
      <c r="J1359" s="392"/>
      <c r="K1359" s="225">
        <v>0.282447</v>
      </c>
      <c r="L1359" s="210">
        <v>241.67283566583748</v>
      </c>
      <c r="M1359" s="210">
        <v>423.0996045</v>
      </c>
      <c r="N1359" s="210">
        <v>41.094000000000001</v>
      </c>
      <c r="O1359" s="396">
        <v>41.094000000000001</v>
      </c>
      <c r="P1359" s="396">
        <v>423.0996045</v>
      </c>
      <c r="Q1359" s="396">
        <v>241.53161216583749</v>
      </c>
      <c r="R1359" s="411">
        <v>226.84393071999841</v>
      </c>
      <c r="S1359" s="411">
        <v>226.98515421999841</v>
      </c>
      <c r="T1359" s="411"/>
      <c r="U1359" s="179">
        <v>158.36530085359857</v>
      </c>
      <c r="V1359" s="179"/>
      <c r="W1359" s="179"/>
    </row>
    <row r="1360" spans="1:41" x14ac:dyDescent="0.25">
      <c r="A1360" s="413"/>
      <c r="B1360" s="413"/>
      <c r="C1360" s="413"/>
      <c r="D1360" s="412"/>
      <c r="E1360" s="406"/>
      <c r="F1360" s="404"/>
      <c r="G1360" s="406" t="s">
        <v>2428</v>
      </c>
      <c r="H1360" s="403"/>
      <c r="I1360" s="396"/>
      <c r="J1360" s="392"/>
      <c r="K1360" s="396">
        <v>9.8000000000000004E-2</v>
      </c>
      <c r="L1360" s="210">
        <v>241.48261216583748</v>
      </c>
      <c r="M1360" s="210">
        <v>423.0996045</v>
      </c>
      <c r="N1360" s="210">
        <v>41.094000000000001</v>
      </c>
      <c r="O1360" s="396">
        <v>41.094000000000001</v>
      </c>
      <c r="P1360" s="396">
        <v>423.0996045</v>
      </c>
      <c r="Q1360" s="396">
        <v>241.43361216583747</v>
      </c>
      <c r="R1360" s="411">
        <v>227.03415421999841</v>
      </c>
      <c r="S1360" s="411">
        <v>227.08315421999842</v>
      </c>
      <c r="T1360" s="411"/>
      <c r="U1360" s="179">
        <v>158.55552435359857</v>
      </c>
      <c r="V1360" s="179"/>
      <c r="W1360" s="179"/>
    </row>
    <row r="1361" spans="1:41" x14ac:dyDescent="0.25">
      <c r="A1361" s="413" t="s">
        <v>2835</v>
      </c>
      <c r="B1361" s="413" t="s">
        <v>2984</v>
      </c>
      <c r="C1361" s="413" t="s">
        <v>1967</v>
      </c>
      <c r="D1361" s="412">
        <v>2272</v>
      </c>
      <c r="E1361" s="406" t="s">
        <v>3022</v>
      </c>
      <c r="F1361" s="404" t="s">
        <v>1993</v>
      </c>
      <c r="G1361" s="404" t="s">
        <v>1964</v>
      </c>
      <c r="H1361" s="403">
        <v>50</v>
      </c>
      <c r="I1361" s="396"/>
      <c r="J1361" s="392"/>
      <c r="K1361" s="396">
        <v>0.25</v>
      </c>
      <c r="L1361" s="210">
        <v>241.30861216583747</v>
      </c>
      <c r="M1361" s="210">
        <v>423.0996045</v>
      </c>
      <c r="N1361" s="210">
        <v>41.094000000000001</v>
      </c>
      <c r="O1361" s="396">
        <v>41.094000000000001</v>
      </c>
      <c r="P1361" s="396">
        <v>423.0996045</v>
      </c>
      <c r="Q1361" s="396">
        <v>241.18361216583747</v>
      </c>
      <c r="R1361" s="411">
        <v>227.20815421999842</v>
      </c>
      <c r="S1361" s="411">
        <v>227.33315421999842</v>
      </c>
      <c r="T1361" s="411"/>
      <c r="U1361" s="179">
        <v>158.72952435359861</v>
      </c>
      <c r="V1361" s="179"/>
      <c r="W1361" s="179"/>
    </row>
    <row r="1362" spans="1:41" x14ac:dyDescent="0.25">
      <c r="A1362" s="413"/>
      <c r="B1362" s="413"/>
      <c r="C1362" s="413"/>
      <c r="D1362" s="412"/>
      <c r="E1362" s="406"/>
      <c r="F1362" s="404"/>
      <c r="G1362" s="404"/>
      <c r="H1362" s="403"/>
      <c r="I1362" s="408">
        <v>2.283416250747905E-5</v>
      </c>
      <c r="J1362" s="451">
        <v>-5.0805999999999997E-2</v>
      </c>
      <c r="K1362" s="424">
        <v>0.138656</v>
      </c>
      <c r="L1362" s="210">
        <v>241.11428416583749</v>
      </c>
      <c r="M1362" s="210">
        <v>423.0996045</v>
      </c>
      <c r="N1362" s="210">
        <v>41.094000000000001</v>
      </c>
      <c r="O1362" s="396">
        <v>41.094000000000001</v>
      </c>
      <c r="P1362" s="396">
        <v>423.0996045</v>
      </c>
      <c r="Q1362" s="396">
        <v>241.04495616583748</v>
      </c>
      <c r="R1362" s="411">
        <v>227.4024822199984</v>
      </c>
      <c r="S1362" s="411">
        <v>227.47181021999842</v>
      </c>
      <c r="T1362" s="411"/>
      <c r="U1362" s="179">
        <v>158.92385235359859</v>
      </c>
      <c r="V1362" s="179"/>
      <c r="W1362" s="179"/>
    </row>
    <row r="1363" spans="1:41" x14ac:dyDescent="0.25">
      <c r="A1363" s="413" t="s">
        <v>2835</v>
      </c>
      <c r="B1363" s="413" t="s">
        <v>2984</v>
      </c>
      <c r="C1363" s="413" t="s">
        <v>1972</v>
      </c>
      <c r="D1363" s="412">
        <v>2276</v>
      </c>
      <c r="E1363" s="406" t="s">
        <v>3021</v>
      </c>
      <c r="F1363" s="404" t="s">
        <v>1995</v>
      </c>
      <c r="G1363" s="404" t="s">
        <v>1969</v>
      </c>
      <c r="H1363" s="403">
        <v>50</v>
      </c>
      <c r="I1363" s="396">
        <v>240.94497899999999</v>
      </c>
      <c r="J1363" s="392">
        <v>240.94495616583748</v>
      </c>
      <c r="K1363" s="225">
        <v>0.2</v>
      </c>
      <c r="L1363" s="210">
        <v>240.94495616583748</v>
      </c>
      <c r="M1363" s="210">
        <v>423.0996045</v>
      </c>
      <c r="N1363" s="210">
        <v>41.094000000000001</v>
      </c>
      <c r="O1363" s="396">
        <v>41.094000000000001</v>
      </c>
      <c r="P1363" s="396">
        <v>423.0996045</v>
      </c>
      <c r="Q1363" s="396">
        <v>240.84495616583749</v>
      </c>
      <c r="R1363" s="411">
        <v>227.57181021999841</v>
      </c>
      <c r="S1363" s="411">
        <v>227.67181021999841</v>
      </c>
      <c r="T1363" s="411"/>
      <c r="U1363" s="179">
        <v>159.0931803535986</v>
      </c>
      <c r="V1363" s="179"/>
      <c r="W1363" s="179"/>
    </row>
    <row r="1364" spans="1:41" x14ac:dyDescent="0.25">
      <c r="A1364" s="413"/>
      <c r="B1364" s="413"/>
      <c r="C1364" s="413"/>
      <c r="D1364" s="412"/>
      <c r="E1364" s="406"/>
      <c r="F1364" s="404"/>
      <c r="G1364" s="404"/>
      <c r="H1364" s="403"/>
      <c r="I1364" s="408">
        <v>2.1834162510003807E-5</v>
      </c>
      <c r="J1364" s="409">
        <v>-5.2700999999999998E-2</v>
      </c>
      <c r="K1364" s="424">
        <v>0.13939400000000002</v>
      </c>
      <c r="L1364" s="210">
        <v>240.7752591658375</v>
      </c>
      <c r="M1364" s="210">
        <v>423.0996045</v>
      </c>
      <c r="N1364" s="210">
        <v>41.094000000000001</v>
      </c>
      <c r="O1364" s="396">
        <v>41.094000000000001</v>
      </c>
      <c r="P1364" s="396">
        <v>423.0996045</v>
      </c>
      <c r="Q1364" s="396">
        <v>240.70556216583748</v>
      </c>
      <c r="R1364" s="411">
        <v>227.74150721999843</v>
      </c>
      <c r="S1364" s="411">
        <v>227.81120421999842</v>
      </c>
      <c r="T1364" s="411"/>
      <c r="U1364" s="179">
        <v>159.26287735359858</v>
      </c>
      <c r="V1364" s="179"/>
      <c r="W1364" s="179"/>
    </row>
    <row r="1365" spans="1:41" x14ac:dyDescent="0.25">
      <c r="A1365" s="413" t="s">
        <v>2835</v>
      </c>
      <c r="B1365" s="413" t="s">
        <v>2984</v>
      </c>
      <c r="C1365" s="406" t="s">
        <v>111</v>
      </c>
      <c r="D1365" s="412">
        <v>2278</v>
      </c>
      <c r="E1365" s="406" t="s">
        <v>1722</v>
      </c>
      <c r="F1365" s="404" t="s">
        <v>1985</v>
      </c>
      <c r="G1365" s="404" t="s">
        <v>1962</v>
      </c>
      <c r="H1365" s="403">
        <v>47.5</v>
      </c>
      <c r="I1365" s="396">
        <v>240.70558399999999</v>
      </c>
      <c r="J1365" s="392">
        <v>240.70556216583748</v>
      </c>
      <c r="K1365" s="225">
        <v>0</v>
      </c>
      <c r="L1365" s="210">
        <v>240.70556216583748</v>
      </c>
      <c r="M1365" s="210">
        <v>423.0996045</v>
      </c>
      <c r="N1365" s="210">
        <v>41.094000000000001</v>
      </c>
      <c r="O1365" s="396">
        <v>41.094000000000001</v>
      </c>
      <c r="P1365" s="396">
        <v>423.0996045</v>
      </c>
      <c r="Q1365" s="396">
        <v>240.70556216583748</v>
      </c>
      <c r="R1365" s="411">
        <v>227.81120421999842</v>
      </c>
      <c r="S1365" s="411">
        <v>227.81120421999842</v>
      </c>
      <c r="T1365" s="446">
        <v>0.13700000000000001</v>
      </c>
      <c r="U1365" s="179">
        <v>159.3325743535986</v>
      </c>
      <c r="V1365" s="179"/>
      <c r="W1365" s="179"/>
    </row>
    <row r="1366" spans="1:41" x14ac:dyDescent="0.25">
      <c r="A1366" s="413"/>
      <c r="B1366" s="413"/>
      <c r="C1366" s="413"/>
      <c r="D1366" s="412"/>
      <c r="E1366" s="406"/>
      <c r="F1366" s="404"/>
      <c r="G1366" s="404"/>
      <c r="H1366" s="403"/>
      <c r="I1366" s="450">
        <v>6.8501000000000006E-2</v>
      </c>
      <c r="J1366" s="315">
        <v>-8.7010000000000004E-3</v>
      </c>
      <c r="K1366" s="424">
        <v>5.9800000000000006E-2</v>
      </c>
      <c r="L1366" s="210">
        <v>240.67566216583748</v>
      </c>
      <c r="M1366" s="210">
        <v>423.0996045</v>
      </c>
      <c r="N1366" s="210">
        <v>41.094000000000001</v>
      </c>
      <c r="O1366" s="396">
        <v>41.094000000000001</v>
      </c>
      <c r="P1366" s="396">
        <v>423.0996045</v>
      </c>
      <c r="Q1366" s="396">
        <v>240.64576216583748</v>
      </c>
      <c r="R1366" s="411">
        <v>227.84110421999841</v>
      </c>
      <c r="S1366" s="411">
        <v>227.87100421999841</v>
      </c>
      <c r="T1366" s="446"/>
      <c r="U1366" s="179">
        <v>159.3624743535986</v>
      </c>
      <c r="V1366" s="179"/>
      <c r="W1366" s="179"/>
    </row>
    <row r="1367" spans="1:41" x14ac:dyDescent="0.25">
      <c r="A1367" s="413" t="s">
        <v>2835</v>
      </c>
      <c r="B1367" s="413" t="s">
        <v>2984</v>
      </c>
      <c r="C1367" s="413" t="s">
        <v>1958</v>
      </c>
      <c r="D1367" s="412">
        <v>2280</v>
      </c>
      <c r="E1367" s="406" t="s">
        <v>3020</v>
      </c>
      <c r="F1367" s="404" t="s">
        <v>1993</v>
      </c>
      <c r="G1367" s="404" t="s">
        <v>1955</v>
      </c>
      <c r="H1367" s="403">
        <v>50</v>
      </c>
      <c r="I1367" s="396"/>
      <c r="J1367" s="392"/>
      <c r="K1367" s="396">
        <v>0.25</v>
      </c>
      <c r="L1367" s="210">
        <v>240.52076216583748</v>
      </c>
      <c r="M1367" s="210">
        <v>423.0996045</v>
      </c>
      <c r="N1367" s="210">
        <v>41.094000000000001</v>
      </c>
      <c r="O1367" s="396">
        <v>41.094000000000001</v>
      </c>
      <c r="P1367" s="396">
        <v>423.0996045</v>
      </c>
      <c r="Q1367" s="396">
        <v>240.39576216583748</v>
      </c>
      <c r="R1367" s="411">
        <v>227.99600421999841</v>
      </c>
      <c r="S1367" s="411">
        <v>228.12100421999841</v>
      </c>
      <c r="T1367" s="411"/>
      <c r="U1367" s="179">
        <v>159.5173743535986</v>
      </c>
      <c r="V1367" s="179"/>
      <c r="W1367" s="179"/>
      <c r="AO1367" s="259"/>
    </row>
    <row r="1368" spans="1:41" s="259" customFormat="1" x14ac:dyDescent="0.25">
      <c r="A1368" s="413"/>
      <c r="B1368" s="413"/>
      <c r="C1368" s="413"/>
      <c r="D1368" s="412"/>
      <c r="E1368" s="406" t="s">
        <v>624</v>
      </c>
      <c r="F1368" s="404"/>
      <c r="G1368" s="404"/>
      <c r="H1368" s="403"/>
      <c r="I1368" s="392"/>
      <c r="J1368" s="392"/>
      <c r="K1368" s="396">
        <v>0.28000000000000003</v>
      </c>
      <c r="L1368" s="210">
        <v>240.2557621658375</v>
      </c>
      <c r="M1368" s="210">
        <v>423.0996045</v>
      </c>
      <c r="N1368" s="210">
        <v>41.094000000000001</v>
      </c>
      <c r="O1368" s="396">
        <v>41.094000000000001</v>
      </c>
      <c r="P1368" s="396">
        <v>423.0996045</v>
      </c>
      <c r="Q1368" s="396">
        <v>240.11576216583748</v>
      </c>
      <c r="R1368" s="411">
        <v>228.26100421999843</v>
      </c>
      <c r="S1368" s="411">
        <v>228.40100421999841</v>
      </c>
      <c r="T1368" s="411"/>
      <c r="U1368" s="179">
        <v>159.78237435359858</v>
      </c>
      <c r="V1368" s="210"/>
      <c r="W1368" s="210"/>
      <c r="AB1368" s="260"/>
    </row>
    <row r="1369" spans="1:41" s="259" customFormat="1" x14ac:dyDescent="0.25">
      <c r="A1369" s="413"/>
      <c r="B1369" s="413"/>
      <c r="C1369" s="413"/>
      <c r="D1369" s="412"/>
      <c r="E1369" s="406"/>
      <c r="F1369" s="404"/>
      <c r="G1369" s="404"/>
      <c r="H1369" s="403"/>
      <c r="I1369" s="408">
        <v>2.283416250747905E-5</v>
      </c>
      <c r="J1369" s="392"/>
      <c r="K1369" s="396">
        <v>8.2671999999999968E-2</v>
      </c>
      <c r="L1369" s="210">
        <v>240.07442616583748</v>
      </c>
      <c r="M1369" s="210">
        <v>423.0996045</v>
      </c>
      <c r="N1369" s="210">
        <v>41.094000000000001</v>
      </c>
      <c r="O1369" s="396">
        <v>41.094000000000001</v>
      </c>
      <c r="P1369" s="396">
        <v>423.0996045</v>
      </c>
      <c r="Q1369" s="396">
        <v>240.03309016583748</v>
      </c>
      <c r="R1369" s="411">
        <v>228.44234021999841</v>
      </c>
      <c r="S1369" s="411">
        <v>228.48367621999842</v>
      </c>
      <c r="T1369" s="411"/>
      <c r="U1369" s="179">
        <v>159.96371035359857</v>
      </c>
      <c r="V1369" s="210"/>
      <c r="W1369" s="210"/>
      <c r="AB1369" s="260"/>
      <c r="AO1369" s="177"/>
    </row>
    <row r="1370" spans="1:41" x14ac:dyDescent="0.25">
      <c r="A1370" s="413" t="s">
        <v>2835</v>
      </c>
      <c r="B1370" s="413" t="s">
        <v>2984</v>
      </c>
      <c r="C1370" s="413" t="s">
        <v>1978</v>
      </c>
      <c r="D1370" s="412">
        <v>2285</v>
      </c>
      <c r="E1370" s="406" t="s">
        <v>3019</v>
      </c>
      <c r="F1370" s="404" t="s">
        <v>2862</v>
      </c>
      <c r="G1370" s="404" t="s">
        <v>2957</v>
      </c>
      <c r="H1370" s="403"/>
      <c r="I1370" s="396">
        <v>240.03311299999999</v>
      </c>
      <c r="J1370" s="392">
        <v>240.03309016583748</v>
      </c>
      <c r="K1370" s="396">
        <v>0</v>
      </c>
      <c r="L1370" s="210">
        <v>240.03309016583748</v>
      </c>
      <c r="M1370" s="210">
        <v>423.0996045</v>
      </c>
      <c r="N1370" s="210">
        <v>41.094000000000001</v>
      </c>
      <c r="O1370" s="396">
        <v>41.094000000000001</v>
      </c>
      <c r="P1370" s="396">
        <v>423.0996045</v>
      </c>
      <c r="Q1370" s="396">
        <v>240.03309016583748</v>
      </c>
      <c r="R1370" s="411">
        <v>228.48367621999842</v>
      </c>
      <c r="S1370" s="411">
        <v>228.48367621999842</v>
      </c>
      <c r="T1370" s="411"/>
      <c r="U1370" s="179">
        <v>160.00504635359857</v>
      </c>
      <c r="V1370" s="179"/>
      <c r="W1370" s="179"/>
    </row>
    <row r="1371" spans="1:41" x14ac:dyDescent="0.25">
      <c r="A1371" s="413"/>
      <c r="B1371" s="413"/>
      <c r="C1371" s="413"/>
      <c r="D1371" s="412"/>
      <c r="E1371" s="406"/>
      <c r="F1371" s="404"/>
      <c r="G1371" s="404"/>
      <c r="H1371" s="403"/>
      <c r="I1371" s="403"/>
      <c r="J1371" s="403"/>
      <c r="K1371" s="245">
        <v>0.21989900000000001</v>
      </c>
      <c r="L1371" s="210">
        <v>239.92314066583748</v>
      </c>
      <c r="M1371" s="210">
        <v>423.0996045</v>
      </c>
      <c r="N1371" s="210">
        <v>41.094000000000001</v>
      </c>
      <c r="O1371" s="396">
        <v>41.094000000000001</v>
      </c>
      <c r="P1371" s="396">
        <v>423.0996045</v>
      </c>
      <c r="Q1371" s="396">
        <v>239.81319116583748</v>
      </c>
      <c r="R1371" s="411">
        <v>228.59362571999841</v>
      </c>
      <c r="S1371" s="411">
        <v>228.70357521999841</v>
      </c>
      <c r="T1371" s="411"/>
      <c r="U1371" s="179">
        <v>160.1149958535986</v>
      </c>
      <c r="V1371" s="179"/>
      <c r="W1371" s="179"/>
    </row>
    <row r="1372" spans="1:41" x14ac:dyDescent="0.25">
      <c r="A1372" s="413"/>
      <c r="B1372" s="413"/>
      <c r="C1372" s="413"/>
      <c r="D1372" s="412"/>
      <c r="E1372" s="406"/>
      <c r="F1372" s="404"/>
      <c r="G1372" s="404"/>
      <c r="H1372" s="403" t="s">
        <v>3018</v>
      </c>
      <c r="I1372" s="403"/>
      <c r="J1372" s="403"/>
      <c r="K1372" s="396">
        <v>0</v>
      </c>
      <c r="L1372" s="210">
        <v>239.81319116583748</v>
      </c>
      <c r="M1372" s="210">
        <v>423.0996045</v>
      </c>
      <c r="N1372" s="210">
        <v>41.094000000000001</v>
      </c>
      <c r="O1372" s="396">
        <v>41.094000000000001</v>
      </c>
      <c r="P1372" s="396">
        <v>423.0996045</v>
      </c>
      <c r="Q1372" s="396">
        <v>239.81319116583748</v>
      </c>
      <c r="R1372" s="411">
        <v>228.70357521999841</v>
      </c>
      <c r="S1372" s="411">
        <v>228.70357521999841</v>
      </c>
      <c r="T1372" s="411"/>
      <c r="U1372" s="179">
        <v>160.22494535359857</v>
      </c>
      <c r="V1372" s="179"/>
      <c r="W1372" s="179"/>
    </row>
    <row r="1373" spans="1:41" x14ac:dyDescent="0.25">
      <c r="A1373" s="413"/>
      <c r="B1373" s="413"/>
      <c r="C1373" s="413"/>
      <c r="D1373" s="412"/>
      <c r="E1373" s="406"/>
      <c r="F1373" s="404"/>
      <c r="G1373" s="404"/>
      <c r="H1373" s="403"/>
      <c r="I1373" s="403">
        <v>-1.7571E-2</v>
      </c>
      <c r="J1373" s="403"/>
      <c r="K1373" s="396">
        <v>0</v>
      </c>
      <c r="L1373" s="210">
        <v>239.81319116583748</v>
      </c>
      <c r="M1373" s="210">
        <v>423.0996045</v>
      </c>
      <c r="N1373" s="210">
        <v>41.094000000000001</v>
      </c>
      <c r="O1373" s="396">
        <v>41.094000000000001</v>
      </c>
      <c r="P1373" s="396">
        <v>423.0996045</v>
      </c>
      <c r="Q1373" s="396">
        <v>239.81319116583748</v>
      </c>
      <c r="R1373" s="411">
        <v>228.70357521999841</v>
      </c>
      <c r="S1373" s="411">
        <v>228.70357521999841</v>
      </c>
      <c r="T1373" s="411"/>
      <c r="U1373" s="179">
        <v>160.22494535359857</v>
      </c>
      <c r="V1373" s="179"/>
      <c r="W1373" s="179"/>
    </row>
    <row r="1374" spans="1:41" x14ac:dyDescent="0.25">
      <c r="A1374" s="413"/>
      <c r="B1374" s="413"/>
      <c r="C1374" s="413"/>
      <c r="D1374" s="412"/>
      <c r="E1374" s="406"/>
      <c r="F1374" s="404"/>
      <c r="G1374" s="404" t="s">
        <v>2886</v>
      </c>
      <c r="H1374" s="448"/>
      <c r="I1374" s="408">
        <v>2.1834162510003807E-5</v>
      </c>
      <c r="J1374" s="449">
        <v>239.81321299999999</v>
      </c>
      <c r="K1374" s="396">
        <v>0</v>
      </c>
      <c r="L1374" s="210">
        <v>239.81319116583748</v>
      </c>
      <c r="M1374" s="210">
        <v>423.0996045</v>
      </c>
      <c r="N1374" s="210">
        <v>41.094000000000001</v>
      </c>
      <c r="O1374" s="396">
        <v>41.094000000000001</v>
      </c>
      <c r="P1374" s="396">
        <v>423.0996045</v>
      </c>
      <c r="Q1374" s="396">
        <v>239.81319116583748</v>
      </c>
      <c r="R1374" s="411">
        <v>228.70357521999841</v>
      </c>
      <c r="S1374" s="411">
        <v>228.70357521999841</v>
      </c>
      <c r="T1374" s="411"/>
      <c r="U1374" s="179">
        <v>160.22494535359857</v>
      </c>
      <c r="V1374" s="179"/>
      <c r="W1374" s="179"/>
    </row>
    <row r="1375" spans="1:41" x14ac:dyDescent="0.25">
      <c r="A1375" s="413"/>
      <c r="B1375" s="413"/>
      <c r="C1375" s="413"/>
      <c r="D1375" s="412"/>
      <c r="E1375" s="406"/>
      <c r="F1375" s="404"/>
      <c r="G1375" s="404"/>
      <c r="H1375" s="448"/>
      <c r="I1375" s="396"/>
      <c r="J1375" s="447"/>
      <c r="K1375" s="245">
        <v>0.18302299999999999</v>
      </c>
      <c r="L1375" s="210">
        <v>239.72167966583748</v>
      </c>
      <c r="M1375" s="210">
        <v>423.0996045</v>
      </c>
      <c r="N1375" s="210">
        <v>41.094000000000001</v>
      </c>
      <c r="O1375" s="396">
        <v>41.094000000000001</v>
      </c>
      <c r="P1375" s="396">
        <v>423.0996045</v>
      </c>
      <c r="Q1375" s="396">
        <v>239.63016816583749</v>
      </c>
      <c r="R1375" s="411">
        <v>228.79508671999841</v>
      </c>
      <c r="S1375" s="411">
        <v>228.8865982199984</v>
      </c>
      <c r="T1375" s="411"/>
      <c r="U1375" s="179">
        <v>160.31645685359859</v>
      </c>
      <c r="V1375" s="179"/>
      <c r="W1375" s="179"/>
    </row>
    <row r="1376" spans="1:41" x14ac:dyDescent="0.25">
      <c r="A1376" s="413"/>
      <c r="B1376" s="413"/>
      <c r="C1376" s="413"/>
      <c r="D1376" s="436"/>
      <c r="E1376" s="406" t="s">
        <v>624</v>
      </c>
      <c r="F1376" s="404"/>
      <c r="G1376" s="404"/>
      <c r="H1376" s="403"/>
      <c r="I1376" s="408">
        <v>2.3520755547679073E-5</v>
      </c>
      <c r="J1376" s="392">
        <v>0.22939999999999999</v>
      </c>
      <c r="K1376" s="396">
        <v>0</v>
      </c>
      <c r="L1376" s="210">
        <v>239.63016816583749</v>
      </c>
      <c r="M1376" s="210">
        <v>423.0996045</v>
      </c>
      <c r="N1376" s="210">
        <v>41.094000000000001</v>
      </c>
      <c r="O1376" s="396">
        <v>41.094000000000001</v>
      </c>
      <c r="P1376" s="396">
        <v>423.0996045</v>
      </c>
      <c r="Q1376" s="396">
        <v>239.63016816583749</v>
      </c>
      <c r="R1376" s="411">
        <v>228.8865982199984</v>
      </c>
      <c r="S1376" s="411">
        <v>228.8865982199984</v>
      </c>
      <c r="T1376" s="411" t="s">
        <v>3017</v>
      </c>
      <c r="U1376" s="179">
        <v>160.40796835359856</v>
      </c>
      <c r="V1376" s="179"/>
      <c r="W1376" s="179"/>
    </row>
    <row r="1377" spans="1:23" x14ac:dyDescent="0.25">
      <c r="A1377" s="321" t="s">
        <v>2835</v>
      </c>
      <c r="B1377" s="321" t="s">
        <v>2984</v>
      </c>
      <c r="C1377" s="321" t="s">
        <v>2015</v>
      </c>
      <c r="D1377" s="331">
        <v>2290</v>
      </c>
      <c r="E1377" s="316" t="s">
        <v>3016</v>
      </c>
      <c r="F1377" s="228" t="s">
        <v>3010</v>
      </c>
      <c r="G1377" s="228" t="s">
        <v>3009</v>
      </c>
      <c r="H1377" s="229" t="s">
        <v>3008</v>
      </c>
      <c r="I1377" s="396">
        <v>239.48038199999999</v>
      </c>
      <c r="J1377" s="392">
        <v>239.48035847924444</v>
      </c>
      <c r="K1377" s="396">
        <v>0.3</v>
      </c>
      <c r="L1377" s="210">
        <v>239.48035847924444</v>
      </c>
      <c r="M1377" s="210">
        <v>423.09306366782653</v>
      </c>
      <c r="N1377" s="210">
        <v>41.094000000000001</v>
      </c>
      <c r="O1377" s="396">
        <v>41.094000000000001</v>
      </c>
      <c r="P1377" s="402">
        <v>423.08652283565306</v>
      </c>
      <c r="Q1377" s="402">
        <v>239.33054879265137</v>
      </c>
      <c r="R1377" s="411">
        <v>229.03659821999841</v>
      </c>
      <c r="S1377" s="411">
        <v>229.18659821999842</v>
      </c>
      <c r="T1377" s="446"/>
      <c r="U1377" s="179">
        <v>160.5579683535986</v>
      </c>
      <c r="V1377" s="179"/>
      <c r="W1377" s="179"/>
    </row>
    <row r="1378" spans="1:23" x14ac:dyDescent="0.25">
      <c r="A1378" s="321"/>
      <c r="B1378" s="321"/>
      <c r="C1378" s="321"/>
      <c r="D1378" s="331"/>
      <c r="E1378" s="316" t="s">
        <v>624</v>
      </c>
      <c r="F1378" s="228"/>
      <c r="G1378" s="228"/>
      <c r="H1378" s="229"/>
      <c r="I1378" s="408">
        <v>2.3568464598611172E-5</v>
      </c>
      <c r="J1378" s="392"/>
      <c r="K1378" s="396">
        <v>0.25</v>
      </c>
      <c r="L1378" s="210">
        <v>239.20602445538992</v>
      </c>
      <c r="M1378" s="210">
        <v>423.0756283678096</v>
      </c>
      <c r="N1378" s="210">
        <v>41.094000000000001</v>
      </c>
      <c r="O1378" s="396">
        <v>41.094000000000001</v>
      </c>
      <c r="P1378" s="402">
        <v>423.06473389996614</v>
      </c>
      <c r="Q1378" s="402">
        <v>239.08150011812845</v>
      </c>
      <c r="R1378" s="411">
        <v>229.31159821999842</v>
      </c>
      <c r="S1378" s="411">
        <v>229.43659821999842</v>
      </c>
      <c r="T1378" s="446"/>
      <c r="U1378" s="179">
        <v>160.83296835359857</v>
      </c>
      <c r="V1378" s="179"/>
      <c r="W1378" s="179"/>
    </row>
    <row r="1379" spans="1:23" x14ac:dyDescent="0.25">
      <c r="A1379" s="321" t="s">
        <v>2835</v>
      </c>
      <c r="B1379" s="321" t="s">
        <v>2984</v>
      </c>
      <c r="C1379" s="321" t="s">
        <v>2015</v>
      </c>
      <c r="D1379" s="331">
        <v>2296</v>
      </c>
      <c r="E1379" s="316" t="s">
        <v>3015</v>
      </c>
      <c r="F1379" s="228" t="s">
        <v>3010</v>
      </c>
      <c r="G1379" s="228" t="s">
        <v>3009</v>
      </c>
      <c r="H1379" s="229" t="s">
        <v>3008</v>
      </c>
      <c r="I1379" s="396">
        <v>238.931714</v>
      </c>
      <c r="J1379" s="392">
        <v>238.9316904315354</v>
      </c>
      <c r="K1379" s="396">
        <v>0.3</v>
      </c>
      <c r="L1379" s="210">
        <v>238.9316904315354</v>
      </c>
      <c r="M1379" s="210">
        <v>423.05819306779267</v>
      </c>
      <c r="N1379" s="210">
        <v>41.094000000000001</v>
      </c>
      <c r="O1379" s="396">
        <v>41.094000000000001</v>
      </c>
      <c r="P1379" s="402">
        <v>423.0516522356192</v>
      </c>
      <c r="Q1379" s="402">
        <v>238.78188074494233</v>
      </c>
      <c r="R1379" s="411">
        <v>229.58659821999842</v>
      </c>
      <c r="S1379" s="411">
        <v>229.73659821999843</v>
      </c>
      <c r="T1379" s="446"/>
      <c r="U1379" s="179">
        <v>161.10796835359861</v>
      </c>
      <c r="V1379" s="179"/>
      <c r="W1379" s="179"/>
    </row>
    <row r="1380" spans="1:23" x14ac:dyDescent="0.25">
      <c r="A1380" s="321"/>
      <c r="B1380" s="321"/>
      <c r="C1380" s="321"/>
      <c r="D1380" s="331"/>
      <c r="E1380" s="316"/>
      <c r="F1380" s="228"/>
      <c r="G1380" s="228"/>
      <c r="H1380" s="229"/>
      <c r="I1380" s="396"/>
      <c r="J1380" s="392"/>
      <c r="K1380" s="396">
        <v>8.2803999999999989E-2</v>
      </c>
      <c r="L1380" s="210">
        <v>238.74047874494232</v>
      </c>
      <c r="M1380" s="210">
        <v>423.0516522356192</v>
      </c>
      <c r="N1380" s="210">
        <v>41.094000000000001</v>
      </c>
      <c r="O1380" s="396">
        <v>41.094000000000001</v>
      </c>
      <c r="P1380" s="396">
        <v>423.0516522356192</v>
      </c>
      <c r="Q1380" s="396">
        <v>238.69907674494232</v>
      </c>
      <c r="R1380" s="411">
        <v>229.77800021999843</v>
      </c>
      <c r="S1380" s="411">
        <v>229.81940221999844</v>
      </c>
      <c r="T1380" s="446"/>
      <c r="U1380" s="179">
        <v>161.29937035359859</v>
      </c>
      <c r="V1380" s="179"/>
      <c r="W1380" s="179"/>
    </row>
    <row r="1381" spans="1:23" x14ac:dyDescent="0.25">
      <c r="A1381" s="321"/>
      <c r="B1381" s="321"/>
      <c r="C1381" s="321"/>
      <c r="D1381" s="331"/>
      <c r="E1381" s="316"/>
      <c r="F1381" s="228"/>
      <c r="G1381" s="445" t="s">
        <v>3014</v>
      </c>
      <c r="H1381" s="229"/>
      <c r="I1381" s="396"/>
      <c r="J1381" s="392"/>
      <c r="K1381" s="396">
        <v>0.1</v>
      </c>
      <c r="L1381" s="210">
        <v>238.64907674494231</v>
      </c>
      <c r="M1381" s="210">
        <v>423.0516522356192</v>
      </c>
      <c r="N1381" s="210">
        <v>41.094000000000001</v>
      </c>
      <c r="O1381" s="396">
        <v>41.094000000000001</v>
      </c>
      <c r="P1381" s="396">
        <v>423.0516522356192</v>
      </c>
      <c r="Q1381" s="396">
        <v>238.59907674494232</v>
      </c>
      <c r="R1381" s="411">
        <v>229.86940221999842</v>
      </c>
      <c r="S1381" s="411">
        <v>229.91940221999843</v>
      </c>
      <c r="T1381" s="446"/>
      <c r="U1381" s="179">
        <v>161.39077235359861</v>
      </c>
      <c r="V1381" s="179"/>
      <c r="W1381" s="179"/>
    </row>
    <row r="1382" spans="1:23" x14ac:dyDescent="0.25">
      <c r="A1382" s="321"/>
      <c r="B1382" s="321"/>
      <c r="C1382" s="321"/>
      <c r="D1382" s="317"/>
      <c r="E1382" s="316"/>
      <c r="F1382" s="228"/>
      <c r="G1382" s="228"/>
      <c r="H1382" s="229"/>
      <c r="I1382" s="396"/>
      <c r="J1382" s="392"/>
      <c r="K1382" s="396">
        <v>6.7196000000000006E-2</v>
      </c>
      <c r="L1382" s="210">
        <v>238.56547874494231</v>
      </c>
      <c r="M1382" s="210">
        <v>423.0516522356192</v>
      </c>
      <c r="N1382" s="210">
        <v>41.094000000000001</v>
      </c>
      <c r="O1382" s="396">
        <v>41.094000000000001</v>
      </c>
      <c r="P1382" s="396">
        <v>423.0516522356192</v>
      </c>
      <c r="Q1382" s="396">
        <v>238.53188074494233</v>
      </c>
      <c r="R1382" s="411">
        <v>229.95300021999842</v>
      </c>
      <c r="S1382" s="411">
        <v>229.98659821999843</v>
      </c>
      <c r="T1382" s="446"/>
      <c r="U1382" s="179">
        <v>161.4743703535986</v>
      </c>
      <c r="V1382" s="179"/>
      <c r="W1382" s="179"/>
    </row>
    <row r="1383" spans="1:23" x14ac:dyDescent="0.25">
      <c r="A1383" s="321"/>
      <c r="B1383" s="321"/>
      <c r="C1383" s="321"/>
      <c r="D1383" s="317"/>
      <c r="E1383" s="316"/>
      <c r="F1383" s="228"/>
      <c r="G1383" s="393"/>
      <c r="H1383" s="229"/>
      <c r="I1383" s="408">
        <v>2.3941650709957685E-5</v>
      </c>
      <c r="J1383" s="392"/>
      <c r="K1383" s="396">
        <v>0.1</v>
      </c>
      <c r="L1383" s="210">
        <v>238.48188074494232</v>
      </c>
      <c r="M1383" s="210">
        <v>423.0516522356192</v>
      </c>
      <c r="N1383" s="210">
        <v>41.094000000000001</v>
      </c>
      <c r="O1383" s="396">
        <v>41.094000000000001</v>
      </c>
      <c r="P1383" s="396">
        <v>423.0516522356192</v>
      </c>
      <c r="Q1383" s="396">
        <v>238.43188074494233</v>
      </c>
      <c r="R1383" s="411">
        <v>230.03659821999841</v>
      </c>
      <c r="S1383" s="411">
        <v>230.08659821999842</v>
      </c>
      <c r="T1383" s="446"/>
      <c r="U1383" s="179">
        <v>161.5579683535986</v>
      </c>
      <c r="V1383" s="179"/>
      <c r="W1383" s="179"/>
    </row>
    <row r="1384" spans="1:23" x14ac:dyDescent="0.25">
      <c r="A1384" s="321" t="s">
        <v>2835</v>
      </c>
      <c r="B1384" s="321" t="s">
        <v>2984</v>
      </c>
      <c r="C1384" s="321" t="s">
        <v>2015</v>
      </c>
      <c r="D1384" s="331">
        <v>2302</v>
      </c>
      <c r="E1384" s="316" t="s">
        <v>3013</v>
      </c>
      <c r="F1384" s="228" t="s">
        <v>3010</v>
      </c>
      <c r="G1384" s="228" t="s">
        <v>3009</v>
      </c>
      <c r="H1384" s="229" t="s">
        <v>3008</v>
      </c>
      <c r="I1384" s="396">
        <v>238.282095</v>
      </c>
      <c r="J1384" s="392">
        <v>238.28207105834929</v>
      </c>
      <c r="K1384" s="396">
        <v>0.3</v>
      </c>
      <c r="L1384" s="210">
        <v>238.28207105834929</v>
      </c>
      <c r="M1384" s="210">
        <v>423.05819306779267</v>
      </c>
      <c r="N1384" s="210">
        <v>41.094000000000001</v>
      </c>
      <c r="O1384" s="396">
        <v>41.094000000000001</v>
      </c>
      <c r="P1384" s="402">
        <v>423.06473389996614</v>
      </c>
      <c r="Q1384" s="402">
        <v>238.13226137175621</v>
      </c>
      <c r="R1384" s="411">
        <v>230.23659821999843</v>
      </c>
      <c r="S1384" s="411">
        <v>230.38659821999843</v>
      </c>
      <c r="T1384" s="446"/>
      <c r="U1384" s="179">
        <v>161.75796835359859</v>
      </c>
      <c r="V1384" s="179"/>
      <c r="W1384" s="179"/>
    </row>
    <row r="1385" spans="1:23" x14ac:dyDescent="0.25">
      <c r="A1385" s="321"/>
      <c r="B1385" s="321"/>
      <c r="C1385" s="321"/>
      <c r="D1385" s="331"/>
      <c r="E1385" s="316" t="s">
        <v>624</v>
      </c>
      <c r="F1385" s="228"/>
      <c r="G1385" s="228"/>
      <c r="H1385" s="229"/>
      <c r="I1385" s="408">
        <v>2.3989359760889784E-5</v>
      </c>
      <c r="J1385" s="392"/>
      <c r="K1385" s="210">
        <v>0.25</v>
      </c>
      <c r="L1385" s="210">
        <v>238.00773703449477</v>
      </c>
      <c r="M1385" s="210">
        <v>423.0756283678096</v>
      </c>
      <c r="N1385" s="210">
        <v>41.094000000000001</v>
      </c>
      <c r="O1385" s="396">
        <v>41.094000000000001</v>
      </c>
      <c r="P1385" s="402">
        <v>423.08652283565306</v>
      </c>
      <c r="Q1385" s="402">
        <v>237.88321269723329</v>
      </c>
      <c r="R1385" s="411">
        <v>230.51159821999843</v>
      </c>
      <c r="S1385" s="411">
        <v>230.63659821999843</v>
      </c>
      <c r="T1385" s="411" t="s">
        <v>3012</v>
      </c>
      <c r="U1385" s="179">
        <v>162.03296835359862</v>
      </c>
      <c r="V1385" s="179"/>
      <c r="W1385" s="179"/>
    </row>
    <row r="1386" spans="1:23" x14ac:dyDescent="0.25">
      <c r="A1386" s="321" t="s">
        <v>2835</v>
      </c>
      <c r="B1386" s="321" t="s">
        <v>2984</v>
      </c>
      <c r="C1386" s="321" t="s">
        <v>2015</v>
      </c>
      <c r="D1386" s="331">
        <v>2308</v>
      </c>
      <c r="E1386" s="316" t="s">
        <v>3011</v>
      </c>
      <c r="F1386" s="228" t="s">
        <v>3010</v>
      </c>
      <c r="G1386" s="228" t="s">
        <v>3009</v>
      </c>
      <c r="H1386" s="229" t="s">
        <v>3008</v>
      </c>
      <c r="I1386" s="396">
        <v>237.73342700000001</v>
      </c>
      <c r="J1386" s="392">
        <v>237.73340301064025</v>
      </c>
      <c r="K1386" s="411">
        <v>0.3</v>
      </c>
      <c r="L1386" s="210">
        <v>237.73340301064025</v>
      </c>
      <c r="M1386" s="210">
        <v>423.09306366782653</v>
      </c>
      <c r="N1386" s="210">
        <v>41.094000000000001</v>
      </c>
      <c r="O1386" s="396">
        <v>41.094000000000001</v>
      </c>
      <c r="P1386" s="402">
        <v>423.0996045</v>
      </c>
      <c r="Q1386" s="402">
        <v>237.58359332404717</v>
      </c>
      <c r="R1386" s="411">
        <v>230.78659821999844</v>
      </c>
      <c r="S1386" s="411">
        <v>230.93659821999844</v>
      </c>
      <c r="T1386" s="446"/>
      <c r="U1386" s="179">
        <v>162.3079683535986</v>
      </c>
      <c r="V1386" s="179"/>
      <c r="W1386" s="179"/>
    </row>
    <row r="1387" spans="1:23" x14ac:dyDescent="0.25">
      <c r="A1387" s="413"/>
      <c r="B1387" s="413"/>
      <c r="C1387" s="413"/>
      <c r="D1387" s="412"/>
      <c r="E1387" s="406" t="s">
        <v>624</v>
      </c>
      <c r="F1387" s="404"/>
      <c r="G1387" s="404"/>
      <c r="H1387" s="225">
        <v>237.349671</v>
      </c>
      <c r="I1387" s="408">
        <v>2.3675952860457983E-5</v>
      </c>
      <c r="J1387" s="392">
        <v>-0.19190599999999999</v>
      </c>
      <c r="K1387" s="225">
        <v>0.19644599999999998</v>
      </c>
      <c r="L1387" s="210">
        <v>237.48537032404715</v>
      </c>
      <c r="M1387" s="210">
        <v>423.0996045</v>
      </c>
      <c r="N1387" s="210">
        <v>41.094000000000001</v>
      </c>
      <c r="O1387" s="396">
        <v>41.094000000000001</v>
      </c>
      <c r="P1387" s="396">
        <v>423.0996045</v>
      </c>
      <c r="Q1387" s="396">
        <v>237.38714732404716</v>
      </c>
      <c r="R1387" s="411">
        <v>231.03482121999846</v>
      </c>
      <c r="S1387" s="411">
        <v>231.13304421999845</v>
      </c>
      <c r="T1387" s="411"/>
      <c r="U1387" s="179">
        <v>162.55619135359865</v>
      </c>
      <c r="V1387" s="179"/>
      <c r="W1387" s="179"/>
    </row>
    <row r="1388" spans="1:23" x14ac:dyDescent="0.25">
      <c r="A1388" s="413" t="s">
        <v>2835</v>
      </c>
      <c r="B1388" s="413" t="s">
        <v>2984</v>
      </c>
      <c r="C1388" s="413" t="s">
        <v>2176</v>
      </c>
      <c r="D1388" s="412">
        <v>2312</v>
      </c>
      <c r="E1388" s="406" t="s">
        <v>3007</v>
      </c>
      <c r="F1388" s="404" t="s">
        <v>2174</v>
      </c>
      <c r="G1388" s="404" t="s">
        <v>2173</v>
      </c>
      <c r="H1388" s="403">
        <v>40</v>
      </c>
      <c r="I1388" s="225">
        <v>237.35357300000001</v>
      </c>
      <c r="J1388" s="392">
        <v>237.35354932404715</v>
      </c>
      <c r="K1388" s="225">
        <v>6.7196000000000006E-2</v>
      </c>
      <c r="L1388" s="210">
        <v>237.35354932404715</v>
      </c>
      <c r="M1388" s="210">
        <v>423.0996045</v>
      </c>
      <c r="N1388" s="210">
        <v>41.094000000000001</v>
      </c>
      <c r="O1388" s="396">
        <v>41.094000000000001</v>
      </c>
      <c r="P1388" s="396">
        <v>423.0996045</v>
      </c>
      <c r="Q1388" s="396">
        <v>237.31995132404717</v>
      </c>
      <c r="R1388" s="411">
        <v>231.16664221999844</v>
      </c>
      <c r="S1388" s="411">
        <v>231.20024021999845</v>
      </c>
      <c r="T1388" s="411"/>
      <c r="U1388" s="179">
        <v>162.68801235359859</v>
      </c>
      <c r="V1388" s="179"/>
      <c r="W1388" s="179"/>
    </row>
    <row r="1389" spans="1:23" x14ac:dyDescent="0.25">
      <c r="A1389" s="421"/>
      <c r="B1389" s="421"/>
      <c r="C1389" s="421"/>
      <c r="D1389" s="420"/>
      <c r="E1389" s="419"/>
      <c r="F1389" s="418"/>
      <c r="G1389" s="418"/>
      <c r="H1389" s="417" t="s">
        <v>2985</v>
      </c>
      <c r="I1389" s="396"/>
      <c r="J1389" s="392"/>
      <c r="K1389" s="225">
        <v>3.898E-3</v>
      </c>
      <c r="L1389" s="210">
        <v>237.31800232404717</v>
      </c>
      <c r="M1389" s="210">
        <v>423.0996045</v>
      </c>
      <c r="N1389" s="210">
        <v>41.094000000000001</v>
      </c>
      <c r="O1389" s="396">
        <v>41.094000000000001</v>
      </c>
      <c r="P1389" s="396">
        <v>423.0996045</v>
      </c>
      <c r="Q1389" s="396">
        <v>237.31605332404718</v>
      </c>
      <c r="R1389" s="411">
        <v>231.20218921999844</v>
      </c>
      <c r="S1389" s="411">
        <v>231.20413821999844</v>
      </c>
      <c r="T1389" s="411"/>
      <c r="U1389" s="179">
        <v>162.7235593535986</v>
      </c>
      <c r="V1389" s="179"/>
      <c r="W1389" s="179"/>
    </row>
    <row r="1390" spans="1:23" x14ac:dyDescent="0.25">
      <c r="A1390" s="413"/>
      <c r="B1390" s="413"/>
      <c r="C1390" s="406"/>
      <c r="D1390" s="405"/>
      <c r="E1390" s="406" t="s">
        <v>624</v>
      </c>
      <c r="F1390" s="404"/>
      <c r="G1390" s="404" t="s">
        <v>1973</v>
      </c>
      <c r="H1390" s="403">
        <v>40</v>
      </c>
      <c r="I1390" s="408">
        <v>2.3675952803614564E-5</v>
      </c>
      <c r="J1390" s="392">
        <v>7.0923859510969578E-3</v>
      </c>
      <c r="K1390" s="396">
        <v>0.103502</v>
      </c>
      <c r="L1390" s="210">
        <v>237.26430232404718</v>
      </c>
      <c r="M1390" s="210">
        <v>423.0996045</v>
      </c>
      <c r="N1390" s="210">
        <v>41.094000000000001</v>
      </c>
      <c r="O1390" s="396">
        <v>41.094000000000001</v>
      </c>
      <c r="P1390" s="396">
        <v>423.0996045</v>
      </c>
      <c r="Q1390" s="396">
        <v>237.21255132404718</v>
      </c>
      <c r="R1390" s="411">
        <v>231.25588921999844</v>
      </c>
      <c r="S1390" s="411">
        <v>231.30764021999843</v>
      </c>
      <c r="T1390" s="411"/>
      <c r="U1390" s="179">
        <v>162.77725935359859</v>
      </c>
      <c r="V1390" s="179"/>
      <c r="W1390" s="179"/>
    </row>
    <row r="1391" spans="1:23" x14ac:dyDescent="0.25">
      <c r="A1391" s="413" t="s">
        <v>2835</v>
      </c>
      <c r="B1391" s="413" t="s">
        <v>2984</v>
      </c>
      <c r="C1391" s="406" t="s">
        <v>111</v>
      </c>
      <c r="D1391" s="405">
        <v>2313</v>
      </c>
      <c r="E1391" s="406" t="s">
        <v>1723</v>
      </c>
      <c r="F1391" s="404" t="s">
        <v>2180</v>
      </c>
      <c r="G1391" s="404" t="s">
        <v>1962</v>
      </c>
      <c r="H1391" s="225">
        <v>237.349671</v>
      </c>
      <c r="I1391" s="225">
        <v>237.21257499999999</v>
      </c>
      <c r="J1391" s="392">
        <v>237.21255132404718</v>
      </c>
      <c r="K1391" s="396">
        <v>0</v>
      </c>
      <c r="L1391" s="210">
        <v>237.21255132404718</v>
      </c>
      <c r="M1391" s="210">
        <v>423.0996045</v>
      </c>
      <c r="N1391" s="210">
        <v>41.094000000000001</v>
      </c>
      <c r="O1391" s="396">
        <v>41.094000000000001</v>
      </c>
      <c r="P1391" s="396">
        <v>423.0996045</v>
      </c>
      <c r="Q1391" s="396">
        <v>237.21255132404718</v>
      </c>
      <c r="R1391" s="411">
        <v>231.30764021999843</v>
      </c>
      <c r="S1391" s="411">
        <v>231.30764021999843</v>
      </c>
      <c r="T1391" s="411"/>
      <c r="U1391" s="179">
        <v>162.82901035359862</v>
      </c>
      <c r="V1391" s="179"/>
      <c r="W1391" s="179"/>
    </row>
    <row r="1392" spans="1:23" x14ac:dyDescent="0.25">
      <c r="A1392" s="413"/>
      <c r="B1392" s="413"/>
      <c r="C1392" s="406"/>
      <c r="D1392" s="405"/>
      <c r="E1392" s="406" t="s">
        <v>624</v>
      </c>
      <c r="F1392" s="404"/>
      <c r="G1392" s="404" t="s">
        <v>1980</v>
      </c>
      <c r="H1392" s="403"/>
      <c r="I1392" s="396"/>
      <c r="J1392" s="392"/>
      <c r="K1392" s="396">
        <v>0.14528199999999999</v>
      </c>
      <c r="L1392" s="210">
        <v>237.13991032404718</v>
      </c>
      <c r="M1392" s="210">
        <v>423.0996045</v>
      </c>
      <c r="N1392" s="210">
        <v>41.094000000000001</v>
      </c>
      <c r="O1392" s="396">
        <v>41.094000000000001</v>
      </c>
      <c r="P1392" s="396">
        <v>423.0996045</v>
      </c>
      <c r="Q1392" s="396">
        <v>237.06726932404717</v>
      </c>
      <c r="R1392" s="411">
        <v>231.38028121999844</v>
      </c>
      <c r="S1392" s="411">
        <v>231.45292221999844</v>
      </c>
      <c r="T1392" s="411">
        <v>0.39757142857142863</v>
      </c>
      <c r="U1392" s="179">
        <v>162.9016513535986</v>
      </c>
      <c r="V1392" s="179"/>
      <c r="W1392" s="179"/>
    </row>
    <row r="1393" spans="1:41" x14ac:dyDescent="0.25">
      <c r="A1393" s="413" t="s">
        <v>2835</v>
      </c>
      <c r="B1393" s="413" t="s">
        <v>2984</v>
      </c>
      <c r="C1393" s="406" t="s">
        <v>1984</v>
      </c>
      <c r="D1393" s="405">
        <v>2315</v>
      </c>
      <c r="E1393" s="406" t="s">
        <v>3006</v>
      </c>
      <c r="F1393" s="404" t="s">
        <v>2033</v>
      </c>
      <c r="G1393" s="404" t="s">
        <v>2032</v>
      </c>
      <c r="H1393" s="403" t="s">
        <v>2303</v>
      </c>
      <c r="I1393" s="396"/>
      <c r="J1393" s="392"/>
      <c r="K1393" s="396">
        <v>0</v>
      </c>
      <c r="L1393" s="210">
        <v>237.06726932404717</v>
      </c>
      <c r="M1393" s="210">
        <v>423.0996045</v>
      </c>
      <c r="N1393" s="210">
        <v>41.094000000000001</v>
      </c>
      <c r="O1393" s="396">
        <v>41.094000000000001</v>
      </c>
      <c r="P1393" s="396">
        <v>423.0996045</v>
      </c>
      <c r="Q1393" s="396">
        <v>237.06726932404717</v>
      </c>
      <c r="R1393" s="411">
        <v>231.45292221999844</v>
      </c>
      <c r="S1393" s="411">
        <v>231.45292221999844</v>
      </c>
      <c r="T1393" s="411">
        <v>2.2000000000000002</v>
      </c>
      <c r="U1393" s="179">
        <v>162.97429235359863</v>
      </c>
      <c r="V1393" s="179"/>
      <c r="W1393" s="179"/>
    </row>
    <row r="1394" spans="1:41" x14ac:dyDescent="0.25">
      <c r="A1394" s="413"/>
      <c r="B1394" s="413"/>
      <c r="C1394" s="406"/>
      <c r="D1394" s="405"/>
      <c r="E1394" s="406" t="s">
        <v>624</v>
      </c>
      <c r="F1394" s="404"/>
      <c r="G1394" s="404" t="s">
        <v>1980</v>
      </c>
      <c r="H1394" s="403"/>
      <c r="I1394" s="408">
        <v>2.3675952832036273E-5</v>
      </c>
      <c r="J1394" s="392"/>
      <c r="K1394" s="396">
        <v>0</v>
      </c>
      <c r="L1394" s="210">
        <v>237.06726932404717</v>
      </c>
      <c r="M1394" s="210">
        <v>423.0996045</v>
      </c>
      <c r="N1394" s="210">
        <v>41.094000000000001</v>
      </c>
      <c r="O1394" s="396">
        <v>41.094000000000001</v>
      </c>
      <c r="P1394" s="396">
        <v>423.0996045</v>
      </c>
      <c r="Q1394" s="396">
        <v>237.06726932404717</v>
      </c>
      <c r="R1394" s="411">
        <v>231.45292221999844</v>
      </c>
      <c r="S1394" s="411">
        <v>231.45292221999844</v>
      </c>
      <c r="T1394" s="411">
        <v>1.4</v>
      </c>
      <c r="U1394" s="179">
        <v>162.97429235359863</v>
      </c>
      <c r="V1394" s="179"/>
      <c r="W1394" s="179"/>
    </row>
    <row r="1395" spans="1:41" x14ac:dyDescent="0.25">
      <c r="A1395" s="413" t="s">
        <v>2835</v>
      </c>
      <c r="B1395" s="413" t="s">
        <v>2984</v>
      </c>
      <c r="C1395" s="406" t="s">
        <v>2001</v>
      </c>
      <c r="D1395" s="405">
        <v>2315</v>
      </c>
      <c r="E1395" s="406" t="s">
        <v>3005</v>
      </c>
      <c r="F1395" s="404" t="s">
        <v>1999</v>
      </c>
      <c r="G1395" s="404" t="s">
        <v>3004</v>
      </c>
      <c r="H1395" s="403"/>
      <c r="I1395" s="225">
        <v>237.06729300000001</v>
      </c>
      <c r="J1395" s="392">
        <v>237.06726932404717</v>
      </c>
      <c r="K1395" s="396">
        <v>0</v>
      </c>
      <c r="L1395" s="210">
        <v>237.06726932404717</v>
      </c>
      <c r="M1395" s="210">
        <v>423.0996045</v>
      </c>
      <c r="N1395" s="210">
        <v>41.094000000000001</v>
      </c>
      <c r="O1395" s="396">
        <v>41.094000000000001</v>
      </c>
      <c r="P1395" s="396">
        <v>423.0996045</v>
      </c>
      <c r="Q1395" s="396">
        <v>237.06726932404717</v>
      </c>
      <c r="R1395" s="411">
        <v>231.45292221999844</v>
      </c>
      <c r="S1395" s="411">
        <v>231.45292221999844</v>
      </c>
      <c r="T1395" s="411">
        <v>0.253</v>
      </c>
      <c r="U1395" s="179">
        <v>162.97429235359863</v>
      </c>
      <c r="V1395" s="179"/>
      <c r="W1395" s="179"/>
    </row>
    <row r="1396" spans="1:41" x14ac:dyDescent="0.25">
      <c r="A1396" s="413" t="s">
        <v>2835</v>
      </c>
      <c r="B1396" s="413" t="s">
        <v>2984</v>
      </c>
      <c r="C1396" s="413" t="s">
        <v>2163</v>
      </c>
      <c r="D1396" s="412">
        <v>2315</v>
      </c>
      <c r="E1396" s="406" t="s">
        <v>3003</v>
      </c>
      <c r="F1396" s="404" t="s">
        <v>2161</v>
      </c>
      <c r="G1396" s="404" t="s">
        <v>2160</v>
      </c>
      <c r="H1396" s="403"/>
      <c r="I1396" s="396"/>
      <c r="J1396" s="392"/>
      <c r="K1396" s="396">
        <v>0</v>
      </c>
      <c r="L1396" s="210">
        <v>237.06726932404717</v>
      </c>
      <c r="M1396" s="210">
        <v>423.0996045</v>
      </c>
      <c r="N1396" s="210">
        <v>41.094000000000001</v>
      </c>
      <c r="O1396" s="396">
        <v>41.094000000000001</v>
      </c>
      <c r="P1396" s="396">
        <v>423.0996045</v>
      </c>
      <c r="Q1396" s="396">
        <v>237.06726932404717</v>
      </c>
      <c r="R1396" s="411">
        <v>231.45292221999844</v>
      </c>
      <c r="S1396" s="411">
        <v>231.45292221999844</v>
      </c>
      <c r="T1396" s="411"/>
      <c r="U1396" s="179">
        <v>162.97429235359863</v>
      </c>
      <c r="V1396" s="179"/>
      <c r="W1396" s="179"/>
    </row>
    <row r="1397" spans="1:41" x14ac:dyDescent="0.25">
      <c r="A1397" s="413"/>
      <c r="B1397" s="413"/>
      <c r="C1397" s="406"/>
      <c r="D1397" s="405"/>
      <c r="E1397" s="406" t="s">
        <v>624</v>
      </c>
      <c r="F1397" s="404"/>
      <c r="G1397" s="404" t="s">
        <v>1973</v>
      </c>
      <c r="H1397" s="403">
        <v>40</v>
      </c>
      <c r="I1397" s="396"/>
      <c r="J1397" s="392"/>
      <c r="K1397" s="396">
        <v>0.13121600000000003</v>
      </c>
      <c r="L1397" s="210">
        <v>237.00166132404718</v>
      </c>
      <c r="M1397" s="210">
        <v>423.0996045</v>
      </c>
      <c r="N1397" s="210">
        <v>41.094000000000001</v>
      </c>
      <c r="O1397" s="396">
        <v>41.094000000000001</v>
      </c>
      <c r="P1397" s="396">
        <v>423.0996045</v>
      </c>
      <c r="Q1397" s="396">
        <v>236.93605332404718</v>
      </c>
      <c r="R1397" s="411">
        <v>231.51853021999844</v>
      </c>
      <c r="S1397" s="411">
        <v>231.58413821999844</v>
      </c>
      <c r="T1397" s="411"/>
      <c r="U1397" s="179">
        <v>163.03990035359863</v>
      </c>
      <c r="V1397" s="179"/>
      <c r="W1397" s="179"/>
    </row>
    <row r="1398" spans="1:41" x14ac:dyDescent="0.25">
      <c r="A1398" s="413"/>
      <c r="B1398" s="413"/>
      <c r="C1398" s="413"/>
      <c r="D1398" s="405"/>
      <c r="E1398" s="406"/>
      <c r="F1398" s="404"/>
      <c r="G1398" s="414"/>
      <c r="H1398" s="403"/>
      <c r="I1398" s="396"/>
      <c r="J1398" s="392"/>
      <c r="K1398" s="312">
        <v>1.7429E-2</v>
      </c>
      <c r="L1398" s="210">
        <v>236.92733882404718</v>
      </c>
      <c r="M1398" s="210">
        <v>423.0996045</v>
      </c>
      <c r="N1398" s="210">
        <v>41.094000000000001</v>
      </c>
      <c r="O1398" s="396">
        <v>41.094000000000001</v>
      </c>
      <c r="P1398" s="396">
        <v>423.0996045</v>
      </c>
      <c r="Q1398" s="396">
        <v>236.91862432404719</v>
      </c>
      <c r="R1398" s="411">
        <v>231.59285271999843</v>
      </c>
      <c r="S1398" s="411">
        <v>231.60156721999843</v>
      </c>
      <c r="T1398" s="411" t="s">
        <v>3002</v>
      </c>
      <c r="U1398" s="179">
        <v>163.11422285359862</v>
      </c>
      <c r="V1398" s="179"/>
      <c r="W1398" s="179"/>
    </row>
    <row r="1399" spans="1:41" x14ac:dyDescent="0.25">
      <c r="A1399" s="413" t="s">
        <v>3001</v>
      </c>
      <c r="B1399" s="413"/>
      <c r="C1399" s="413"/>
      <c r="D1399" s="405"/>
      <c r="E1399" s="406"/>
      <c r="F1399" s="404"/>
      <c r="G1399" s="404" t="s">
        <v>2886</v>
      </c>
      <c r="H1399" s="403"/>
      <c r="I1399" s="396">
        <v>2.2675952806139321E-5</v>
      </c>
      <c r="J1399" s="409">
        <v>236.91864699999999</v>
      </c>
      <c r="K1399" s="312">
        <v>0</v>
      </c>
      <c r="L1399" s="210">
        <v>236.91862432404719</v>
      </c>
      <c r="M1399" s="210">
        <v>423.0996045</v>
      </c>
      <c r="N1399" s="210">
        <v>41.094000000000001</v>
      </c>
      <c r="O1399" s="396">
        <v>41.094000000000001</v>
      </c>
      <c r="P1399" s="396">
        <v>423.0996045</v>
      </c>
      <c r="Q1399" s="396">
        <v>236.91862432404719</v>
      </c>
      <c r="R1399" s="411">
        <v>231.60156721999843</v>
      </c>
      <c r="S1399" s="411">
        <v>231.60156721999843</v>
      </c>
      <c r="T1399" s="411"/>
      <c r="U1399" s="179">
        <v>163.12293735359862</v>
      </c>
      <c r="V1399" s="179"/>
      <c r="W1399" s="179"/>
    </row>
    <row r="1400" spans="1:41" x14ac:dyDescent="0.25">
      <c r="A1400" s="413"/>
      <c r="B1400" s="413"/>
      <c r="C1400" s="413"/>
      <c r="D1400" s="405"/>
      <c r="E1400" s="406"/>
      <c r="F1400" s="404"/>
      <c r="G1400" s="404"/>
      <c r="H1400" s="403"/>
      <c r="I1400" s="423"/>
      <c r="J1400" s="392"/>
      <c r="K1400" s="312">
        <v>9.675700000000001E-2</v>
      </c>
      <c r="L1400" s="210">
        <v>236.87024582404717</v>
      </c>
      <c r="M1400" s="210">
        <v>423.0996045</v>
      </c>
      <c r="N1400" s="210">
        <v>41.094000000000001</v>
      </c>
      <c r="O1400" s="396">
        <v>41.094000000000001</v>
      </c>
      <c r="P1400" s="396">
        <v>423.0996045</v>
      </c>
      <c r="Q1400" s="396">
        <v>236.82186732404719</v>
      </c>
      <c r="R1400" s="411">
        <v>231.64994571999841</v>
      </c>
      <c r="S1400" s="411">
        <v>231.69832421999843</v>
      </c>
      <c r="T1400" s="411"/>
      <c r="U1400" s="179">
        <v>163.17131585359857</v>
      </c>
      <c r="V1400" s="179"/>
      <c r="W1400" s="179"/>
      <c r="AO1400" s="230"/>
    </row>
    <row r="1401" spans="1:41" s="230" customFormat="1" x14ac:dyDescent="0.25">
      <c r="A1401" s="413"/>
      <c r="B1401" s="413"/>
      <c r="C1401" s="413"/>
      <c r="D1401" s="405"/>
      <c r="E1401" s="406"/>
      <c r="F1401" s="404"/>
      <c r="G1401" s="404"/>
      <c r="H1401" s="403"/>
      <c r="I1401" s="423"/>
      <c r="J1401" s="316" t="s">
        <v>3000</v>
      </c>
      <c r="K1401" s="245">
        <v>0.1</v>
      </c>
      <c r="L1401" s="210">
        <v>236.77186732404721</v>
      </c>
      <c r="M1401" s="210">
        <v>423.0996045</v>
      </c>
      <c r="N1401" s="210">
        <v>41.094000000000001</v>
      </c>
      <c r="O1401" s="396">
        <v>41.094000000000001</v>
      </c>
      <c r="P1401" s="396">
        <v>423.0996045</v>
      </c>
      <c r="Q1401" s="396">
        <v>236.7218673240472</v>
      </c>
      <c r="R1401" s="411">
        <v>231.74832421999841</v>
      </c>
      <c r="S1401" s="411">
        <v>231.79832421999842</v>
      </c>
      <c r="T1401" s="218"/>
      <c r="U1401" s="179">
        <v>163.2696943535986</v>
      </c>
      <c r="V1401" s="231"/>
      <c r="W1401" s="231"/>
      <c r="AB1401" s="184"/>
    </row>
    <row r="1402" spans="1:41" s="230" customFormat="1" x14ac:dyDescent="0.25">
      <c r="A1402" s="321" t="s">
        <v>2835</v>
      </c>
      <c r="B1402" s="321" t="s">
        <v>2999</v>
      </c>
      <c r="C1402" s="321" t="s">
        <v>1992</v>
      </c>
      <c r="D1402" s="317">
        <v>2318</v>
      </c>
      <c r="E1402" s="225" t="s">
        <v>2998</v>
      </c>
      <c r="F1402" s="424"/>
      <c r="G1402" s="424" t="s">
        <v>1989</v>
      </c>
      <c r="H1402" s="229">
        <v>40</v>
      </c>
      <c r="I1402" s="218">
        <v>-0.34819132404717834</v>
      </c>
      <c r="J1402" s="258">
        <v>236.34497400000001</v>
      </c>
      <c r="K1402" s="218">
        <v>5.740399999999999E-2</v>
      </c>
      <c r="L1402" s="210">
        <v>236.69316532404719</v>
      </c>
      <c r="M1402" s="210">
        <v>423.0996045</v>
      </c>
      <c r="N1402" s="210">
        <v>41.094000000000001</v>
      </c>
      <c r="O1402" s="218">
        <v>41.094000000000001</v>
      </c>
      <c r="P1402" s="218">
        <v>423.0996045</v>
      </c>
      <c r="Q1402" s="218">
        <v>236.6644633240472</v>
      </c>
      <c r="R1402" s="218">
        <v>231.8270262199984</v>
      </c>
      <c r="S1402" s="218">
        <v>231.85572821999841</v>
      </c>
      <c r="T1402" s="218"/>
      <c r="U1402" s="179">
        <v>163.34839635359856</v>
      </c>
      <c r="V1402" s="231"/>
      <c r="W1402" s="231"/>
      <c r="AB1402" s="184"/>
    </row>
    <row r="1403" spans="1:41" s="230" customFormat="1" x14ac:dyDescent="0.25">
      <c r="A1403" s="321"/>
      <c r="B1403" s="321"/>
      <c r="C1403" s="321"/>
      <c r="D1403" s="317"/>
      <c r="E1403" s="316" t="s">
        <v>624</v>
      </c>
      <c r="F1403" s="228"/>
      <c r="G1403" s="228"/>
      <c r="H1403" s="229"/>
      <c r="I1403" s="219"/>
      <c r="J1403" s="219"/>
      <c r="K1403" s="218">
        <v>0</v>
      </c>
      <c r="L1403" s="210">
        <v>236.6644633240472</v>
      </c>
      <c r="M1403" s="210">
        <v>423.0996045</v>
      </c>
      <c r="N1403" s="210">
        <v>41.094000000000001</v>
      </c>
      <c r="O1403" s="218">
        <v>41.094000000000001</v>
      </c>
      <c r="P1403" s="218">
        <v>423.0996045</v>
      </c>
      <c r="Q1403" s="218">
        <v>236.6644633240472</v>
      </c>
      <c r="R1403" s="218">
        <v>231.85572821999841</v>
      </c>
      <c r="S1403" s="218">
        <v>231.85572821999841</v>
      </c>
      <c r="T1403" s="218"/>
      <c r="U1403" s="179">
        <v>163.37709835359857</v>
      </c>
      <c r="V1403" s="231"/>
      <c r="W1403" s="231"/>
      <c r="AB1403" s="184"/>
    </row>
    <row r="1404" spans="1:41" s="230" customFormat="1" x14ac:dyDescent="0.25">
      <c r="A1404" s="321" t="s">
        <v>2835</v>
      </c>
      <c r="B1404" s="321" t="s">
        <v>2999</v>
      </c>
      <c r="C1404" s="321" t="s">
        <v>2860</v>
      </c>
      <c r="D1404" s="317">
        <v>2320</v>
      </c>
      <c r="E1404" s="316" t="s">
        <v>2997</v>
      </c>
      <c r="F1404" s="228"/>
      <c r="G1404" s="228" t="s">
        <v>2872</v>
      </c>
      <c r="H1404" s="229">
        <v>36</v>
      </c>
      <c r="I1404" s="219"/>
      <c r="J1404" s="219"/>
      <c r="K1404" s="218">
        <v>0.31832549999999998</v>
      </c>
      <c r="L1404" s="210">
        <v>236.50530057404723</v>
      </c>
      <c r="M1404" s="210">
        <v>423.0996045</v>
      </c>
      <c r="N1404" s="210">
        <v>41.094000000000001</v>
      </c>
      <c r="O1404" s="218">
        <v>41.094000000000001</v>
      </c>
      <c r="P1404" s="218">
        <v>423.0996045</v>
      </c>
      <c r="Q1404" s="218">
        <v>236.34613782404722</v>
      </c>
      <c r="R1404" s="218">
        <v>232.01489096999839</v>
      </c>
      <c r="S1404" s="218">
        <v>232.1740537199984</v>
      </c>
      <c r="T1404" s="218"/>
      <c r="U1404" s="179">
        <v>163.53626110359858</v>
      </c>
      <c r="V1404" s="231"/>
      <c r="W1404" s="231"/>
      <c r="AB1404" s="184"/>
    </row>
    <row r="1405" spans="1:41" s="230" customFormat="1" x14ac:dyDescent="0.25">
      <c r="A1405" s="321" t="s">
        <v>2835</v>
      </c>
      <c r="B1405" s="321" t="s">
        <v>2999</v>
      </c>
      <c r="C1405" s="321" t="s">
        <v>2001</v>
      </c>
      <c r="D1405" s="317">
        <v>2322</v>
      </c>
      <c r="E1405" s="316" t="s">
        <v>2996</v>
      </c>
      <c r="F1405" s="228" t="s">
        <v>2029</v>
      </c>
      <c r="G1405" s="228" t="s">
        <v>2870</v>
      </c>
      <c r="H1405" s="229"/>
      <c r="I1405" s="219"/>
      <c r="J1405" s="219"/>
      <c r="K1405" s="218">
        <v>0</v>
      </c>
      <c r="L1405" s="210">
        <v>236.34613782404722</v>
      </c>
      <c r="M1405" s="210">
        <v>423.0996045</v>
      </c>
      <c r="N1405" s="210">
        <v>41.094000000000001</v>
      </c>
      <c r="O1405" s="218">
        <v>41.094000000000001</v>
      </c>
      <c r="P1405" s="218">
        <v>423.0996045</v>
      </c>
      <c r="Q1405" s="218">
        <v>236.34613782404722</v>
      </c>
      <c r="R1405" s="218">
        <v>232.1740537199984</v>
      </c>
      <c r="S1405" s="218">
        <v>232.1740537199984</v>
      </c>
      <c r="T1405" s="218"/>
      <c r="U1405" s="179">
        <v>163.69542385359858</v>
      </c>
      <c r="V1405" s="231"/>
      <c r="W1405" s="231"/>
      <c r="AB1405" s="184"/>
    </row>
    <row r="1406" spans="1:41" s="230" customFormat="1" x14ac:dyDescent="0.25">
      <c r="A1406" s="321" t="s">
        <v>2835</v>
      </c>
      <c r="B1406" s="321" t="s">
        <v>2999</v>
      </c>
      <c r="C1406" s="321" t="s">
        <v>2860</v>
      </c>
      <c r="D1406" s="317">
        <v>2323</v>
      </c>
      <c r="E1406" s="316" t="s">
        <v>2995</v>
      </c>
      <c r="F1406" s="228"/>
      <c r="G1406" s="228" t="s">
        <v>2868</v>
      </c>
      <c r="H1406" s="229">
        <v>36</v>
      </c>
      <c r="I1406" s="219"/>
      <c r="J1406" s="219"/>
      <c r="K1406" s="218">
        <v>0.31832549999999998</v>
      </c>
      <c r="L1406" s="210">
        <v>236.18697507404721</v>
      </c>
      <c r="M1406" s="210">
        <v>423.0996045</v>
      </c>
      <c r="N1406" s="210">
        <v>41.094000000000001</v>
      </c>
      <c r="O1406" s="218">
        <v>41.094000000000001</v>
      </c>
      <c r="P1406" s="218">
        <v>423.0996045</v>
      </c>
      <c r="Q1406" s="218">
        <v>236.02781232404723</v>
      </c>
      <c r="R1406" s="218">
        <v>232.33321646999838</v>
      </c>
      <c r="S1406" s="218">
        <v>232.49237921999838</v>
      </c>
      <c r="T1406" s="218"/>
      <c r="U1406" s="179">
        <v>163.85458660359853</v>
      </c>
      <c r="V1406" s="231"/>
      <c r="W1406" s="231"/>
      <c r="AB1406" s="184"/>
    </row>
    <row r="1407" spans="1:41" s="230" customFormat="1" x14ac:dyDescent="0.25">
      <c r="A1407" s="321" t="s">
        <v>2835</v>
      </c>
      <c r="B1407" s="321" t="s">
        <v>2999</v>
      </c>
      <c r="C1407" s="321" t="s">
        <v>2860</v>
      </c>
      <c r="D1407" s="317">
        <v>2325</v>
      </c>
      <c r="E1407" s="316" t="s">
        <v>2994</v>
      </c>
      <c r="F1407" s="228"/>
      <c r="G1407" s="228" t="s">
        <v>2866</v>
      </c>
      <c r="H1407" s="229"/>
      <c r="I1407" s="218">
        <v>-0.34819132404723518</v>
      </c>
      <c r="J1407" s="258">
        <v>235.679621</v>
      </c>
      <c r="K1407" s="218">
        <v>0</v>
      </c>
      <c r="L1407" s="210">
        <v>236.02781232404723</v>
      </c>
      <c r="M1407" s="210">
        <v>423.0996045</v>
      </c>
      <c r="N1407" s="210">
        <v>41.094000000000001</v>
      </c>
      <c r="O1407" s="218">
        <v>41.094000000000001</v>
      </c>
      <c r="P1407" s="218">
        <v>423.0996045</v>
      </c>
      <c r="Q1407" s="218">
        <v>236.02781232404723</v>
      </c>
      <c r="R1407" s="218">
        <v>232.49237921999838</v>
      </c>
      <c r="S1407" s="218">
        <v>232.49237921999838</v>
      </c>
      <c r="T1407" s="218"/>
      <c r="U1407" s="179">
        <v>164.01374935359854</v>
      </c>
      <c r="V1407" s="231"/>
      <c r="W1407" s="231"/>
      <c r="AB1407" s="184"/>
    </row>
    <row r="1408" spans="1:41" s="230" customFormat="1" x14ac:dyDescent="0.25">
      <c r="A1408" s="321"/>
      <c r="B1408" s="321"/>
      <c r="C1408" s="321"/>
      <c r="D1408" s="317"/>
      <c r="E1408" s="316" t="s">
        <v>624</v>
      </c>
      <c r="F1408" s="228"/>
      <c r="G1408" s="445" t="s">
        <v>2993</v>
      </c>
      <c r="H1408" s="229"/>
      <c r="I1408" s="219"/>
      <c r="J1408" s="219"/>
      <c r="K1408" s="218">
        <v>0</v>
      </c>
      <c r="L1408" s="210">
        <v>236.02781232404723</v>
      </c>
      <c r="M1408" s="210">
        <v>423.0996045</v>
      </c>
      <c r="N1408" s="210">
        <v>41.094000000000001</v>
      </c>
      <c r="O1408" s="218">
        <v>41.094000000000001</v>
      </c>
      <c r="P1408" s="218">
        <v>423.0996045</v>
      </c>
      <c r="Q1408" s="218">
        <v>236.02781232404723</v>
      </c>
      <c r="R1408" s="218">
        <v>232.49237921999838</v>
      </c>
      <c r="S1408" s="218">
        <v>232.49237921999838</v>
      </c>
      <c r="T1408" s="218"/>
      <c r="U1408" s="179">
        <v>164.01374935359854</v>
      </c>
      <c r="V1408" s="231"/>
      <c r="W1408" s="231"/>
      <c r="AB1408" s="184"/>
    </row>
    <row r="1409" spans="1:41" s="230" customFormat="1" x14ac:dyDescent="0.25">
      <c r="A1409" s="321" t="s">
        <v>2835</v>
      </c>
      <c r="B1409" s="321" t="s">
        <v>2999</v>
      </c>
      <c r="C1409" s="321" t="s">
        <v>2860</v>
      </c>
      <c r="D1409" s="317">
        <v>2327</v>
      </c>
      <c r="E1409" s="316" t="s">
        <v>2992</v>
      </c>
      <c r="F1409" s="228"/>
      <c r="G1409" s="228" t="s">
        <v>2864</v>
      </c>
      <c r="H1409" s="229">
        <v>36</v>
      </c>
      <c r="I1409" s="219"/>
      <c r="J1409" s="219"/>
      <c r="K1409" s="218">
        <v>0.31832549999999998</v>
      </c>
      <c r="L1409" s="210">
        <v>235.86864957404725</v>
      </c>
      <c r="M1409" s="210">
        <v>423.0996045</v>
      </c>
      <c r="N1409" s="210">
        <v>41.094000000000001</v>
      </c>
      <c r="O1409" s="218">
        <v>41.094000000000001</v>
      </c>
      <c r="P1409" s="218">
        <v>423.0996045</v>
      </c>
      <c r="Q1409" s="218">
        <v>235.70948682404725</v>
      </c>
      <c r="R1409" s="218">
        <v>232.65154196999836</v>
      </c>
      <c r="S1409" s="218">
        <v>232.81070471999837</v>
      </c>
      <c r="T1409" s="218"/>
      <c r="U1409" s="179">
        <v>164.17291210359855</v>
      </c>
      <c r="V1409" s="231"/>
      <c r="W1409" s="231"/>
      <c r="AB1409" s="184"/>
    </row>
    <row r="1410" spans="1:41" s="230" customFormat="1" x14ac:dyDescent="0.25">
      <c r="A1410" s="321" t="s">
        <v>2835</v>
      </c>
      <c r="B1410" s="321" t="s">
        <v>2999</v>
      </c>
      <c r="C1410" s="321" t="s">
        <v>1978</v>
      </c>
      <c r="D1410" s="317">
        <v>2328</v>
      </c>
      <c r="E1410" s="316" t="s">
        <v>2991</v>
      </c>
      <c r="F1410" s="228" t="s">
        <v>2862</v>
      </c>
      <c r="G1410" s="228" t="s">
        <v>2861</v>
      </c>
      <c r="H1410" s="229"/>
      <c r="I1410" s="219"/>
      <c r="J1410" s="219"/>
      <c r="K1410" s="218">
        <v>0</v>
      </c>
      <c r="L1410" s="210">
        <v>235.70948682404725</v>
      </c>
      <c r="M1410" s="210">
        <v>423.0996045</v>
      </c>
      <c r="N1410" s="210">
        <v>41.094000000000001</v>
      </c>
      <c r="O1410" s="218">
        <v>41.094000000000001</v>
      </c>
      <c r="P1410" s="218">
        <v>423.0996045</v>
      </c>
      <c r="Q1410" s="218">
        <v>235.70948682404725</v>
      </c>
      <c r="R1410" s="218">
        <v>232.81070471999837</v>
      </c>
      <c r="S1410" s="218">
        <v>232.81070471999837</v>
      </c>
      <c r="T1410" s="218"/>
      <c r="U1410" s="179">
        <v>164.33207485359856</v>
      </c>
      <c r="V1410" s="231"/>
      <c r="W1410" s="231"/>
      <c r="AB1410" s="184"/>
    </row>
    <row r="1411" spans="1:41" s="230" customFormat="1" x14ac:dyDescent="0.25">
      <c r="A1411" s="321" t="s">
        <v>2835</v>
      </c>
      <c r="B1411" s="321" t="s">
        <v>2999</v>
      </c>
      <c r="C1411" s="321" t="s">
        <v>2860</v>
      </c>
      <c r="D1411" s="317">
        <v>2330</v>
      </c>
      <c r="E1411" s="316" t="s">
        <v>2990</v>
      </c>
      <c r="F1411" s="228"/>
      <c r="G1411" s="228" t="s">
        <v>2858</v>
      </c>
      <c r="H1411" s="229">
        <v>36</v>
      </c>
      <c r="I1411" s="219"/>
      <c r="J1411" s="219"/>
      <c r="K1411" s="218">
        <v>0.31832549999999998</v>
      </c>
      <c r="L1411" s="210">
        <v>235.55032407404724</v>
      </c>
      <c r="M1411" s="210">
        <v>423.0996045</v>
      </c>
      <c r="N1411" s="210">
        <v>41.094000000000001</v>
      </c>
      <c r="O1411" s="218">
        <v>41.094000000000001</v>
      </c>
      <c r="P1411" s="218">
        <v>423.0996045</v>
      </c>
      <c r="Q1411" s="218">
        <v>235.39116132404726</v>
      </c>
      <c r="R1411" s="218">
        <v>232.96986746999835</v>
      </c>
      <c r="S1411" s="218">
        <v>233.12903021999836</v>
      </c>
      <c r="T1411" s="218"/>
      <c r="U1411" s="179">
        <v>164.49123760359851</v>
      </c>
      <c r="V1411" s="231"/>
      <c r="W1411" s="231"/>
      <c r="AB1411" s="184"/>
    </row>
    <row r="1412" spans="1:41" s="230" customFormat="1" x14ac:dyDescent="0.25">
      <c r="A1412" s="321"/>
      <c r="B1412" s="321"/>
      <c r="C1412" s="321"/>
      <c r="D1412" s="317"/>
      <c r="E1412" s="316" t="s">
        <v>624</v>
      </c>
      <c r="F1412" s="228"/>
      <c r="G1412" s="228"/>
      <c r="H1412" s="229"/>
      <c r="I1412" s="218"/>
      <c r="J1412" s="219"/>
      <c r="K1412" s="218">
        <v>0</v>
      </c>
      <c r="L1412" s="210">
        <v>235.39116132404726</v>
      </c>
      <c r="M1412" s="210">
        <v>423.0996045</v>
      </c>
      <c r="N1412" s="210">
        <v>41.094000000000001</v>
      </c>
      <c r="O1412" s="218">
        <v>41.094000000000001</v>
      </c>
      <c r="P1412" s="218">
        <v>423.0996045</v>
      </c>
      <c r="Q1412" s="218">
        <v>235.39116132404726</v>
      </c>
      <c r="R1412" s="218">
        <v>233.12903021999836</v>
      </c>
      <c r="S1412" s="218">
        <v>233.12903021999836</v>
      </c>
      <c r="T1412" s="218"/>
      <c r="U1412" s="179">
        <v>164.65040035359851</v>
      </c>
      <c r="V1412" s="231"/>
      <c r="W1412" s="231"/>
      <c r="AB1412" s="184"/>
    </row>
    <row r="1413" spans="1:41" s="230" customFormat="1" x14ac:dyDescent="0.25">
      <c r="A1413" s="321" t="s">
        <v>2835</v>
      </c>
      <c r="B1413" s="321" t="s">
        <v>2999</v>
      </c>
      <c r="C1413" s="321" t="s">
        <v>1992</v>
      </c>
      <c r="D1413" s="317">
        <v>2332</v>
      </c>
      <c r="E1413" s="225" t="s">
        <v>2989</v>
      </c>
      <c r="F1413" s="228"/>
      <c r="G1413" s="424" t="s">
        <v>1989</v>
      </c>
      <c r="H1413" s="229">
        <v>40</v>
      </c>
      <c r="I1413" s="218">
        <v>-0.34819132404729203</v>
      </c>
      <c r="J1413" s="258">
        <v>235.01426799999999</v>
      </c>
      <c r="K1413" s="218">
        <v>5.740399999999999E-2</v>
      </c>
      <c r="L1413" s="210">
        <v>235.36245932404728</v>
      </c>
      <c r="M1413" s="210">
        <v>423.0996045</v>
      </c>
      <c r="N1413" s="210">
        <v>41.094000000000001</v>
      </c>
      <c r="O1413" s="218">
        <v>41.094000000000001</v>
      </c>
      <c r="P1413" s="218">
        <v>423.0996045</v>
      </c>
      <c r="Q1413" s="218">
        <v>235.33375732404727</v>
      </c>
      <c r="R1413" s="218">
        <v>233.15773221999834</v>
      </c>
      <c r="S1413" s="218">
        <v>233.18643421999835</v>
      </c>
      <c r="T1413" s="218"/>
      <c r="U1413" s="179">
        <v>164.67910235359852</v>
      </c>
      <c r="V1413" s="231"/>
      <c r="W1413" s="231"/>
      <c r="AB1413" s="184"/>
    </row>
    <row r="1414" spans="1:41" s="230" customFormat="1" x14ac:dyDescent="0.25">
      <c r="A1414" s="321"/>
      <c r="B1414" s="321"/>
      <c r="C1414" s="321"/>
      <c r="D1414" s="317"/>
      <c r="E1414" s="225"/>
      <c r="F1414" s="228"/>
      <c r="G1414" s="424"/>
      <c r="H1414" s="229"/>
      <c r="I1414" s="218"/>
      <c r="J1414" s="258"/>
      <c r="K1414" s="245">
        <v>0.91760700000000006</v>
      </c>
      <c r="L1414" s="210">
        <v>234.87495382404728</v>
      </c>
      <c r="M1414" s="210">
        <v>423.0996045</v>
      </c>
      <c r="N1414" s="210">
        <v>41.094000000000001</v>
      </c>
      <c r="O1414" s="396">
        <v>41.094000000000001</v>
      </c>
      <c r="P1414" s="396">
        <v>423.0996045</v>
      </c>
      <c r="Q1414" s="396">
        <v>234.41615032404727</v>
      </c>
      <c r="R1414" s="411">
        <v>233.64523771999836</v>
      </c>
      <c r="S1414" s="411">
        <v>234.10404121999835</v>
      </c>
      <c r="T1414" s="250" t="s">
        <v>2988</v>
      </c>
      <c r="U1414" s="234">
        <v>165.16660785359852</v>
      </c>
      <c r="V1414" s="231"/>
      <c r="W1414" s="231"/>
      <c r="AB1414" s="184"/>
      <c r="AO1414" s="259"/>
    </row>
    <row r="1415" spans="1:41" s="259" customFormat="1" x14ac:dyDescent="0.25">
      <c r="A1415" s="406"/>
      <c r="B1415" s="406"/>
      <c r="C1415" s="406"/>
      <c r="D1415" s="405"/>
      <c r="E1415" s="406" t="s">
        <v>624</v>
      </c>
      <c r="F1415" s="404"/>
      <c r="G1415" s="404" t="s">
        <v>1973</v>
      </c>
      <c r="H1415" s="403">
        <v>40</v>
      </c>
      <c r="I1415" s="396"/>
      <c r="J1415" s="392">
        <v>0.13121600000000003</v>
      </c>
      <c r="K1415" s="245">
        <v>0.152</v>
      </c>
      <c r="L1415" s="210">
        <v>234.34015032404727</v>
      </c>
      <c r="M1415" s="210">
        <v>423.0996045</v>
      </c>
      <c r="N1415" s="210">
        <v>41.094000000000001</v>
      </c>
      <c r="O1415" s="396">
        <v>41.094000000000001</v>
      </c>
      <c r="P1415" s="396">
        <v>423.0996045</v>
      </c>
      <c r="Q1415" s="396">
        <v>234.26415032404728</v>
      </c>
      <c r="R1415" s="411">
        <v>234.18004121999834</v>
      </c>
      <c r="S1415" s="411">
        <v>234.25604121999834</v>
      </c>
      <c r="T1415" s="396"/>
      <c r="U1415" s="234">
        <v>165.70141135359853</v>
      </c>
      <c r="V1415" s="210"/>
      <c r="W1415" s="210"/>
      <c r="AB1415" s="260"/>
    </row>
    <row r="1416" spans="1:41" s="259" customFormat="1" x14ac:dyDescent="0.25">
      <c r="A1416" s="406"/>
      <c r="B1416" s="406"/>
      <c r="C1416" s="406"/>
      <c r="D1416" s="405"/>
      <c r="E1416" s="406" t="s">
        <v>624</v>
      </c>
      <c r="F1416" s="404"/>
      <c r="G1416" s="404" t="s">
        <v>2111</v>
      </c>
      <c r="H1416" s="403"/>
      <c r="I1416" s="396"/>
      <c r="J1416" s="392"/>
      <c r="K1416" s="396">
        <v>0</v>
      </c>
      <c r="L1416" s="210">
        <v>234.26415032404728</v>
      </c>
      <c r="M1416" s="210">
        <v>423.0996045</v>
      </c>
      <c r="N1416" s="210">
        <v>41.094000000000001</v>
      </c>
      <c r="O1416" s="396">
        <v>41.094000000000001</v>
      </c>
      <c r="P1416" s="396">
        <v>423.0996045</v>
      </c>
      <c r="Q1416" s="396">
        <v>234.26415032404728</v>
      </c>
      <c r="R1416" s="411">
        <v>234.25604121999834</v>
      </c>
      <c r="S1416" s="411">
        <v>234.25604121999834</v>
      </c>
      <c r="T1416" s="396"/>
      <c r="U1416" s="234">
        <v>165.7774113535985</v>
      </c>
      <c r="V1416" s="210"/>
      <c r="W1416" s="210"/>
      <c r="AB1416" s="260"/>
    </row>
    <row r="1417" spans="1:41" s="259" customFormat="1" x14ac:dyDescent="0.25">
      <c r="A1417" s="406" t="s">
        <v>2835</v>
      </c>
      <c r="B1417" s="406" t="s">
        <v>2984</v>
      </c>
      <c r="C1417" s="406" t="s">
        <v>2163</v>
      </c>
      <c r="D1417" s="405">
        <v>2343</v>
      </c>
      <c r="E1417" s="406" t="s">
        <v>2987</v>
      </c>
      <c r="F1417" s="404" t="s">
        <v>2161</v>
      </c>
      <c r="G1417" s="404" t="s">
        <v>2160</v>
      </c>
      <c r="H1417" s="403"/>
      <c r="I1417" s="396"/>
      <c r="J1417" s="392"/>
      <c r="K1417" s="396">
        <v>0</v>
      </c>
      <c r="L1417" s="210">
        <v>234.26415032404728</v>
      </c>
      <c r="M1417" s="210">
        <v>423.0996045</v>
      </c>
      <c r="N1417" s="210">
        <v>41.094000000000001</v>
      </c>
      <c r="O1417" s="396">
        <v>41.094000000000001</v>
      </c>
      <c r="P1417" s="396">
        <v>423.0996045</v>
      </c>
      <c r="Q1417" s="396">
        <v>234.26415032404728</v>
      </c>
      <c r="R1417" s="411">
        <v>234.25604121999834</v>
      </c>
      <c r="S1417" s="411">
        <v>234.25604121999834</v>
      </c>
      <c r="T1417" s="396"/>
      <c r="U1417" s="234">
        <v>165.7774113535985</v>
      </c>
      <c r="V1417" s="210"/>
      <c r="W1417" s="210"/>
      <c r="AB1417" s="260"/>
    </row>
    <row r="1418" spans="1:41" s="259" customFormat="1" x14ac:dyDescent="0.25">
      <c r="A1418" s="406"/>
      <c r="B1418" s="406"/>
      <c r="C1418" s="406"/>
      <c r="D1418" s="405"/>
      <c r="E1418" s="406" t="s">
        <v>624</v>
      </c>
      <c r="F1418" s="404"/>
      <c r="G1418" s="404" t="s">
        <v>2111</v>
      </c>
      <c r="H1418" s="403"/>
      <c r="I1418" s="396"/>
      <c r="J1418" s="392"/>
      <c r="K1418" s="396">
        <v>0</v>
      </c>
      <c r="L1418" s="210">
        <v>234.26415032404728</v>
      </c>
      <c r="M1418" s="210">
        <v>423.0996045</v>
      </c>
      <c r="N1418" s="210">
        <v>41.094000000000001</v>
      </c>
      <c r="O1418" s="396">
        <v>41.094000000000001</v>
      </c>
      <c r="P1418" s="396">
        <v>423.0996045</v>
      </c>
      <c r="Q1418" s="396">
        <v>234.26415032404728</v>
      </c>
      <c r="R1418" s="411">
        <v>234.25604121999834</v>
      </c>
      <c r="S1418" s="411">
        <v>234.25604121999834</v>
      </c>
      <c r="T1418" s="396"/>
      <c r="U1418" s="234">
        <v>165.7774113535985</v>
      </c>
      <c r="V1418" s="210"/>
      <c r="W1418" s="210"/>
      <c r="AB1418" s="260"/>
    </row>
    <row r="1419" spans="1:41" s="259" customFormat="1" x14ac:dyDescent="0.25">
      <c r="A1419" s="406" t="s">
        <v>2835</v>
      </c>
      <c r="B1419" s="406" t="s">
        <v>2984</v>
      </c>
      <c r="C1419" s="406" t="s">
        <v>2001</v>
      </c>
      <c r="D1419" s="405">
        <v>2343</v>
      </c>
      <c r="E1419" s="406" t="s">
        <v>2986</v>
      </c>
      <c r="F1419" s="404" t="s">
        <v>1999</v>
      </c>
      <c r="G1419" s="404" t="s">
        <v>1998</v>
      </c>
      <c r="H1419" s="403"/>
      <c r="I1419" s="396">
        <v>2.2675952720874193E-5</v>
      </c>
      <c r="J1419" s="409">
        <v>234.264173</v>
      </c>
      <c r="K1419" s="396">
        <v>0</v>
      </c>
      <c r="L1419" s="210">
        <v>234.26415032404728</v>
      </c>
      <c r="M1419" s="210">
        <v>423.0996045</v>
      </c>
      <c r="N1419" s="210">
        <v>41.094000000000001</v>
      </c>
      <c r="O1419" s="396">
        <v>41.094000000000001</v>
      </c>
      <c r="P1419" s="396">
        <v>423.0996045</v>
      </c>
      <c r="Q1419" s="396">
        <v>234.26415032404728</v>
      </c>
      <c r="R1419" s="411">
        <v>234.25604121999834</v>
      </c>
      <c r="S1419" s="411">
        <v>234.25604121999834</v>
      </c>
      <c r="T1419" s="396"/>
      <c r="U1419" s="234">
        <v>165.7774113535985</v>
      </c>
      <c r="V1419" s="210"/>
      <c r="W1419" s="210"/>
      <c r="AB1419" s="260"/>
    </row>
    <row r="1420" spans="1:41" s="259" customFormat="1" x14ac:dyDescent="0.25">
      <c r="A1420" s="406"/>
      <c r="B1420" s="406"/>
      <c r="C1420" s="406"/>
      <c r="D1420" s="405"/>
      <c r="E1420" s="406" t="s">
        <v>624</v>
      </c>
      <c r="F1420" s="404"/>
      <c r="G1420" s="404" t="s">
        <v>1973</v>
      </c>
      <c r="H1420" s="403">
        <v>40</v>
      </c>
      <c r="I1420" s="396"/>
      <c r="J1420" s="392"/>
      <c r="K1420" s="245">
        <v>0.13199999999999998</v>
      </c>
      <c r="L1420" s="210">
        <v>234.19815032404728</v>
      </c>
      <c r="M1420" s="210">
        <v>423.0996045</v>
      </c>
      <c r="N1420" s="210">
        <v>41.094000000000001</v>
      </c>
      <c r="O1420" s="396">
        <v>41.094000000000001</v>
      </c>
      <c r="P1420" s="396">
        <v>423.0996045</v>
      </c>
      <c r="Q1420" s="396">
        <v>234.13215032404727</v>
      </c>
      <c r="R1420" s="411">
        <v>234.32204121999834</v>
      </c>
      <c r="S1420" s="411">
        <v>234.38804121999834</v>
      </c>
      <c r="T1420" s="396"/>
      <c r="U1420" s="234">
        <v>165.84341135359853</v>
      </c>
      <c r="V1420" s="210"/>
      <c r="W1420" s="210"/>
      <c r="AB1420" s="260"/>
      <c r="AO1420" s="232"/>
    </row>
    <row r="1421" spans="1:41" s="232" customFormat="1" x14ac:dyDescent="0.25">
      <c r="A1421" s="406"/>
      <c r="B1421" s="406"/>
      <c r="C1421" s="406"/>
      <c r="D1421" s="406"/>
      <c r="E1421" s="406"/>
      <c r="F1421" s="404"/>
      <c r="G1421" s="404"/>
      <c r="H1421" s="403"/>
      <c r="I1421" s="396"/>
      <c r="J1421" s="392"/>
      <c r="K1421" s="396">
        <v>1.052E-3</v>
      </c>
      <c r="L1421" s="210">
        <v>234.13162432404727</v>
      </c>
      <c r="M1421" s="210">
        <v>423.0996045</v>
      </c>
      <c r="N1421" s="210">
        <v>41.094000000000001</v>
      </c>
      <c r="O1421" s="396">
        <v>41.094000000000001</v>
      </c>
      <c r="P1421" s="396">
        <v>423.0996045</v>
      </c>
      <c r="Q1421" s="396">
        <v>234.13109832404729</v>
      </c>
      <c r="R1421" s="411">
        <v>234.38856721999832</v>
      </c>
      <c r="S1421" s="411">
        <v>234.38909321999833</v>
      </c>
      <c r="T1421" s="396"/>
      <c r="U1421" s="234">
        <v>165.90993735359848</v>
      </c>
      <c r="V1421" s="234"/>
      <c r="W1421" s="234"/>
      <c r="AB1421" s="233"/>
    </row>
    <row r="1422" spans="1:41" s="232" customFormat="1" x14ac:dyDescent="0.25">
      <c r="A1422" s="442"/>
      <c r="B1422" s="442"/>
      <c r="C1422" s="442"/>
      <c r="D1422" s="441"/>
      <c r="E1422" s="438"/>
      <c r="F1422" s="440"/>
      <c r="G1422" s="437"/>
      <c r="H1422" s="439"/>
      <c r="I1422" s="438">
        <v>-3.8012654047292926E-2</v>
      </c>
      <c r="J1422" s="392"/>
      <c r="K1422" s="245">
        <v>1.5593999999999983E-2</v>
      </c>
      <c r="L1422" s="210">
        <v>234.1233013240473</v>
      </c>
      <c r="M1422" s="210">
        <v>423.0996045</v>
      </c>
      <c r="N1422" s="210">
        <v>41.094000000000001</v>
      </c>
      <c r="O1422" s="396">
        <v>41.094000000000001</v>
      </c>
      <c r="P1422" s="396">
        <v>423.0996045</v>
      </c>
      <c r="Q1422" s="396">
        <v>234.11550432404729</v>
      </c>
      <c r="R1422" s="396">
        <v>234.39689021999831</v>
      </c>
      <c r="S1422" s="396">
        <v>234.40468721999832</v>
      </c>
      <c r="T1422" s="438"/>
      <c r="U1422" s="210">
        <v>165.9182603535985</v>
      </c>
      <c r="V1422" s="234"/>
      <c r="W1422" s="234"/>
      <c r="AB1422" s="233"/>
      <c r="AO1422" s="230"/>
    </row>
    <row r="1423" spans="1:41" s="230" customFormat="1" x14ac:dyDescent="0.25">
      <c r="A1423" s="442"/>
      <c r="B1423" s="442"/>
      <c r="C1423" s="442"/>
      <c r="D1423" s="441"/>
      <c r="E1423" s="442"/>
      <c r="F1423" s="440"/>
      <c r="G1423" s="404" t="s">
        <v>2886</v>
      </c>
      <c r="H1423" s="439"/>
      <c r="I1423" s="408">
        <v>2.2675952692452483E-5</v>
      </c>
      <c r="J1423" s="409">
        <v>234.11552699999999</v>
      </c>
      <c r="K1423" s="396">
        <v>0</v>
      </c>
      <c r="L1423" s="210">
        <v>234.11550432404729</v>
      </c>
      <c r="M1423" s="210">
        <v>423.0996045</v>
      </c>
      <c r="N1423" s="210">
        <v>41.094000000000001</v>
      </c>
      <c r="O1423" s="396">
        <v>41.094000000000001</v>
      </c>
      <c r="P1423" s="396">
        <v>423.0996045</v>
      </c>
      <c r="Q1423" s="396">
        <v>234.11550432404729</v>
      </c>
      <c r="R1423" s="396">
        <v>234.40468721999832</v>
      </c>
      <c r="S1423" s="396">
        <v>234.40468721999832</v>
      </c>
      <c r="T1423" s="438"/>
      <c r="U1423" s="179">
        <v>165.92605735359848</v>
      </c>
      <c r="V1423" s="231"/>
      <c r="W1423" s="231"/>
      <c r="AB1423" s="184"/>
      <c r="AO1423" s="259"/>
    </row>
    <row r="1424" spans="1:41" s="259" customFormat="1" x14ac:dyDescent="0.25">
      <c r="A1424" s="442"/>
      <c r="B1424" s="442"/>
      <c r="C1424" s="442"/>
      <c r="D1424" s="441"/>
      <c r="E1424" s="442"/>
      <c r="F1424" s="440"/>
      <c r="G1424" s="440"/>
      <c r="H1424" s="439"/>
      <c r="I1424" s="444"/>
      <c r="J1424" s="392"/>
      <c r="K1424" s="245">
        <v>0.30958200000000002</v>
      </c>
      <c r="L1424" s="210">
        <v>233.96071332404728</v>
      </c>
      <c r="M1424" s="210">
        <v>423.0996045</v>
      </c>
      <c r="N1424" s="210">
        <v>41.094000000000001</v>
      </c>
      <c r="O1424" s="396">
        <v>41.094000000000001</v>
      </c>
      <c r="P1424" s="396">
        <v>423.0996045</v>
      </c>
      <c r="Q1424" s="396">
        <v>233.80592232404729</v>
      </c>
      <c r="R1424" s="396">
        <v>234.55947821999834</v>
      </c>
      <c r="S1424" s="396">
        <v>234.71426921999833</v>
      </c>
      <c r="T1424" s="438"/>
      <c r="U1424" s="179">
        <v>166.08084835359853</v>
      </c>
      <c r="V1424" s="210"/>
      <c r="W1424" s="210"/>
      <c r="AB1424" s="260"/>
    </row>
    <row r="1425" spans="1:41" s="259" customFormat="1" x14ac:dyDescent="0.25">
      <c r="A1425" s="442"/>
      <c r="B1425" s="442"/>
      <c r="C1425" s="442"/>
      <c r="D1425" s="441"/>
      <c r="E1425" s="442"/>
      <c r="F1425" s="440"/>
      <c r="G1425" s="440"/>
      <c r="H1425" s="443"/>
      <c r="I1425" s="438"/>
      <c r="J1425" s="392"/>
      <c r="K1425" s="396">
        <v>0</v>
      </c>
      <c r="L1425" s="210">
        <v>233.80592232404729</v>
      </c>
      <c r="M1425" s="210">
        <v>423.0996045</v>
      </c>
      <c r="N1425" s="210">
        <v>41.094000000000001</v>
      </c>
      <c r="O1425" s="396">
        <v>41.094000000000001</v>
      </c>
      <c r="P1425" s="396">
        <v>423.0996045</v>
      </c>
      <c r="Q1425" s="396">
        <v>233.80592232404729</v>
      </c>
      <c r="R1425" s="396">
        <v>234.71426921999833</v>
      </c>
      <c r="S1425" s="396">
        <v>234.71426921999833</v>
      </c>
      <c r="T1425" s="437"/>
      <c r="U1425" s="179">
        <v>166.23563935359851</v>
      </c>
      <c r="V1425" s="210"/>
      <c r="W1425" s="210"/>
      <c r="AB1425" s="260"/>
    </row>
    <row r="1426" spans="1:41" s="259" customFormat="1" x14ac:dyDescent="0.25">
      <c r="A1426" s="442"/>
      <c r="B1426" s="442"/>
      <c r="C1426" s="442"/>
      <c r="D1426" s="441"/>
      <c r="E1426" s="438"/>
      <c r="F1426" s="440"/>
      <c r="G1426" s="437"/>
      <c r="H1426" s="439"/>
      <c r="I1426" s="438"/>
      <c r="J1426" s="392"/>
      <c r="K1426" s="396">
        <v>0</v>
      </c>
      <c r="L1426" s="210">
        <v>233.80592232404729</v>
      </c>
      <c r="M1426" s="210">
        <v>423.0996045</v>
      </c>
      <c r="N1426" s="210">
        <v>41.094000000000001</v>
      </c>
      <c r="O1426" s="396">
        <v>41.094000000000001</v>
      </c>
      <c r="P1426" s="396">
        <v>423.0996045</v>
      </c>
      <c r="Q1426" s="396">
        <v>233.80592232404729</v>
      </c>
      <c r="R1426" s="396">
        <v>234.71426921999833</v>
      </c>
      <c r="S1426" s="396">
        <v>234.71426921999833</v>
      </c>
      <c r="T1426" s="437"/>
      <c r="U1426" s="179">
        <v>166.23563935359851</v>
      </c>
      <c r="V1426" s="210"/>
      <c r="W1426" s="210"/>
      <c r="AB1426" s="260"/>
      <c r="AO1426" s="177"/>
    </row>
    <row r="1427" spans="1:41" x14ac:dyDescent="0.25">
      <c r="A1427" s="421"/>
      <c r="B1427" s="421"/>
      <c r="C1427" s="421"/>
      <c r="D1427" s="420"/>
      <c r="E1427" s="419"/>
      <c r="F1427" s="418"/>
      <c r="G1427" s="418"/>
      <c r="H1427" s="417" t="s">
        <v>2985</v>
      </c>
      <c r="I1427" s="396"/>
      <c r="J1427" s="392"/>
      <c r="K1427" s="396">
        <v>6.9596000000000005E-2</v>
      </c>
      <c r="L1427" s="210">
        <v>233.77112432404729</v>
      </c>
      <c r="M1427" s="210">
        <v>423.0996045</v>
      </c>
      <c r="N1427" s="210">
        <v>41.094000000000001</v>
      </c>
      <c r="O1427" s="396">
        <v>41.094000000000001</v>
      </c>
      <c r="P1427" s="396">
        <v>423.0996045</v>
      </c>
      <c r="Q1427" s="396">
        <v>233.7363263240473</v>
      </c>
      <c r="R1427" s="411">
        <v>234.74906721999832</v>
      </c>
      <c r="S1427" s="411">
        <v>234.78386521999832</v>
      </c>
      <c r="T1427" s="408"/>
      <c r="U1427" s="179">
        <v>166.27043735359848</v>
      </c>
      <c r="V1427" s="179"/>
      <c r="W1427" s="179"/>
    </row>
    <row r="1428" spans="1:41" x14ac:dyDescent="0.25">
      <c r="A1428" s="413" t="s">
        <v>2835</v>
      </c>
      <c r="B1428" s="413" t="s">
        <v>2984</v>
      </c>
      <c r="C1428" s="413" t="s">
        <v>2176</v>
      </c>
      <c r="D1428" s="412">
        <v>2348</v>
      </c>
      <c r="E1428" s="406" t="s">
        <v>2983</v>
      </c>
      <c r="F1428" s="404" t="s">
        <v>2174</v>
      </c>
      <c r="G1428" s="404" t="s">
        <v>2173</v>
      </c>
      <c r="H1428" s="403">
        <v>40</v>
      </c>
      <c r="I1428" s="396">
        <v>6.7196000000000006E-2</v>
      </c>
      <c r="J1428" s="392"/>
      <c r="K1428" s="411">
        <v>6.7196000000000006E-2</v>
      </c>
      <c r="L1428" s="210">
        <v>233.70272832404731</v>
      </c>
      <c r="M1428" s="210">
        <v>423.0996045</v>
      </c>
      <c r="N1428" s="210">
        <v>41.094000000000001</v>
      </c>
      <c r="O1428" s="396">
        <v>41.094000000000001</v>
      </c>
      <c r="P1428" s="396">
        <v>423.0996045</v>
      </c>
      <c r="Q1428" s="396">
        <v>233.6691303240473</v>
      </c>
      <c r="R1428" s="411">
        <v>234.8174632199983</v>
      </c>
      <c r="S1428" s="411">
        <v>234.85106121999831</v>
      </c>
      <c r="T1428" s="408"/>
      <c r="U1428" s="179">
        <v>166.33883335359849</v>
      </c>
      <c r="V1428" s="179"/>
      <c r="W1428" s="179"/>
    </row>
    <row r="1429" spans="1:41" x14ac:dyDescent="0.25">
      <c r="A1429" s="413"/>
      <c r="B1429" s="413"/>
      <c r="C1429" s="413"/>
      <c r="D1429" s="412"/>
      <c r="E1429" s="406"/>
      <c r="F1429" s="404"/>
      <c r="G1429" s="404"/>
      <c r="H1429" s="403"/>
      <c r="I1429" s="423"/>
      <c r="J1429" s="392"/>
      <c r="K1429" s="411">
        <v>0.14724000000000001</v>
      </c>
      <c r="L1429" s="210">
        <v>233.5955103240473</v>
      </c>
      <c r="M1429" s="210">
        <v>423.0996045</v>
      </c>
      <c r="N1429" s="210">
        <v>41.094000000000001</v>
      </c>
      <c r="O1429" s="396">
        <v>41.094000000000001</v>
      </c>
      <c r="P1429" s="396">
        <v>423.0996045</v>
      </c>
      <c r="Q1429" s="396">
        <v>233.52189032404729</v>
      </c>
      <c r="R1429" s="411">
        <v>234.92468121999832</v>
      </c>
      <c r="S1429" s="411">
        <v>234.99830121999832</v>
      </c>
      <c r="T1429" s="408"/>
      <c r="U1429" s="179">
        <v>166.44605135359848</v>
      </c>
      <c r="V1429" s="179"/>
      <c r="W1429" s="179"/>
      <c r="AO1429" s="230"/>
    </row>
    <row r="1430" spans="1:41" s="230" customFormat="1" x14ac:dyDescent="0.25">
      <c r="A1430" s="406" t="s">
        <v>2835</v>
      </c>
      <c r="B1430" s="406" t="s">
        <v>2984</v>
      </c>
      <c r="C1430" s="406" t="s">
        <v>1972</v>
      </c>
      <c r="D1430" s="405">
        <v>2351</v>
      </c>
      <c r="E1430" s="406" t="s">
        <v>2982</v>
      </c>
      <c r="F1430" s="404" t="s">
        <v>1995</v>
      </c>
      <c r="G1430" s="404" t="s">
        <v>1969</v>
      </c>
      <c r="H1430" s="403">
        <v>50</v>
      </c>
      <c r="I1430" s="396"/>
      <c r="J1430" s="392"/>
      <c r="K1430" s="396">
        <v>0.2</v>
      </c>
      <c r="L1430" s="210">
        <v>233.4218903240473</v>
      </c>
      <c r="M1430" s="210">
        <v>423.0996045</v>
      </c>
      <c r="N1430" s="210">
        <v>41.094000000000001</v>
      </c>
      <c r="O1430" s="396">
        <v>41.094000000000001</v>
      </c>
      <c r="P1430" s="396">
        <v>423.0996045</v>
      </c>
      <c r="Q1430" s="396">
        <v>233.3218903240473</v>
      </c>
      <c r="R1430" s="411">
        <v>235.09830121999832</v>
      </c>
      <c r="S1430" s="411">
        <v>235.19830121999831</v>
      </c>
      <c r="T1430" s="408"/>
      <c r="U1430" s="179">
        <v>166.61967135359851</v>
      </c>
      <c r="V1430" s="231"/>
      <c r="W1430" s="231"/>
      <c r="AB1430" s="184"/>
    </row>
    <row r="1431" spans="1:41" s="230" customFormat="1" x14ac:dyDescent="0.25">
      <c r="A1431" s="406"/>
      <c r="B1431" s="406"/>
      <c r="C1431" s="406"/>
      <c r="D1431" s="405"/>
      <c r="E1431" s="406"/>
      <c r="F1431" s="404"/>
      <c r="G1431" s="404"/>
      <c r="H1431" s="403"/>
      <c r="I1431" s="396"/>
      <c r="J1431" s="392"/>
      <c r="K1431" s="245">
        <v>0.106701</v>
      </c>
      <c r="L1431" s="210">
        <v>233.26853982404731</v>
      </c>
      <c r="M1431" s="210">
        <v>423.0996045</v>
      </c>
      <c r="N1431" s="210">
        <v>41.094000000000001</v>
      </c>
      <c r="O1431" s="396">
        <v>41.094000000000001</v>
      </c>
      <c r="P1431" s="396">
        <v>423.0996045</v>
      </c>
      <c r="Q1431" s="396">
        <v>233.21518932404732</v>
      </c>
      <c r="R1431" s="411">
        <v>235.25165171999831</v>
      </c>
      <c r="S1431" s="411">
        <v>235.3050022199983</v>
      </c>
      <c r="T1431" s="408"/>
      <c r="U1431" s="179">
        <v>166.77302185359849</v>
      </c>
      <c r="V1431" s="231"/>
      <c r="W1431" s="231"/>
      <c r="AB1431" s="184"/>
      <c r="AO1431" s="177"/>
    </row>
    <row r="1432" spans="1:41" x14ac:dyDescent="0.25">
      <c r="A1432" s="413" t="s">
        <v>2835</v>
      </c>
      <c r="B1432" s="413" t="s">
        <v>2984</v>
      </c>
      <c r="C1432" s="406" t="s">
        <v>476</v>
      </c>
      <c r="D1432" s="405">
        <v>2353</v>
      </c>
      <c r="E1432" s="406" t="s">
        <v>2981</v>
      </c>
      <c r="F1432" s="404" t="s">
        <v>2980</v>
      </c>
      <c r="G1432" s="404" t="s">
        <v>1986</v>
      </c>
      <c r="H1432" s="403"/>
      <c r="I1432" s="408">
        <v>2.2675952692452483E-5</v>
      </c>
      <c r="J1432" s="409">
        <v>233.21521200000001</v>
      </c>
      <c r="K1432" s="411">
        <v>0</v>
      </c>
      <c r="L1432" s="210">
        <v>233.21518932404732</v>
      </c>
      <c r="M1432" s="210">
        <v>423.0996045</v>
      </c>
      <c r="N1432" s="210">
        <v>41.094000000000001</v>
      </c>
      <c r="O1432" s="396">
        <v>41.094000000000001</v>
      </c>
      <c r="P1432" s="396">
        <v>423.0996045</v>
      </c>
      <c r="Q1432" s="396">
        <v>233.21518932404732</v>
      </c>
      <c r="R1432" s="411">
        <v>235.3050022199983</v>
      </c>
      <c r="S1432" s="411">
        <v>235.3050022199983</v>
      </c>
      <c r="T1432" s="408"/>
      <c r="U1432" s="179">
        <v>166.82637235359846</v>
      </c>
      <c r="V1432" s="179"/>
      <c r="W1432" s="179"/>
    </row>
    <row r="1433" spans="1:41" x14ac:dyDescent="0.25">
      <c r="A1433" s="413"/>
      <c r="B1433" s="413"/>
      <c r="C1433" s="413"/>
      <c r="D1433" s="436"/>
      <c r="E1433" s="406"/>
      <c r="F1433" s="404"/>
      <c r="G1433" s="404"/>
      <c r="H1433" s="403"/>
      <c r="I1433" s="408"/>
      <c r="J1433" s="409"/>
      <c r="K1433" s="312">
        <v>0.14329900000000001</v>
      </c>
      <c r="L1433" s="210">
        <v>233.14353982404731</v>
      </c>
      <c r="M1433" s="210">
        <v>423.0996045</v>
      </c>
      <c r="N1433" s="210">
        <v>41.094000000000001</v>
      </c>
      <c r="O1433" s="396">
        <v>41.094000000000001</v>
      </c>
      <c r="P1433" s="396">
        <v>423.0996045</v>
      </c>
      <c r="Q1433" s="396">
        <v>233.0718903240473</v>
      </c>
      <c r="R1433" s="411">
        <v>235.37665171999831</v>
      </c>
      <c r="S1433" s="411">
        <v>235.44830121999831</v>
      </c>
      <c r="T1433" s="408"/>
      <c r="U1433" s="179">
        <v>166.89802185359849</v>
      </c>
      <c r="V1433" s="179"/>
      <c r="W1433" s="179"/>
    </row>
    <row r="1434" spans="1:41" x14ac:dyDescent="0.25">
      <c r="A1434" s="413" t="s">
        <v>2835</v>
      </c>
      <c r="B1434" s="413" t="s">
        <v>2984</v>
      </c>
      <c r="C1434" s="413" t="s">
        <v>1958</v>
      </c>
      <c r="D1434" s="412">
        <v>2356</v>
      </c>
      <c r="E1434" s="406" t="s">
        <v>2979</v>
      </c>
      <c r="F1434" s="404" t="s">
        <v>1993</v>
      </c>
      <c r="G1434" s="404" t="s">
        <v>1955</v>
      </c>
      <c r="H1434" s="403">
        <v>50</v>
      </c>
      <c r="I1434" s="396"/>
      <c r="J1434" s="392"/>
      <c r="K1434" s="411">
        <v>0.25</v>
      </c>
      <c r="L1434" s="210">
        <v>232.9468903240473</v>
      </c>
      <c r="M1434" s="210">
        <v>423.0996045</v>
      </c>
      <c r="N1434" s="210">
        <v>41.094000000000001</v>
      </c>
      <c r="O1434" s="396">
        <v>41.094000000000001</v>
      </c>
      <c r="P1434" s="396">
        <v>423.0996045</v>
      </c>
      <c r="Q1434" s="396">
        <v>232.8218903240473</v>
      </c>
      <c r="R1434" s="411">
        <v>235.57330121999831</v>
      </c>
      <c r="S1434" s="411">
        <v>235.69830121999831</v>
      </c>
      <c r="T1434" s="408"/>
      <c r="U1434" s="179">
        <v>167.09467135359847</v>
      </c>
      <c r="V1434" s="179"/>
      <c r="W1434" s="179"/>
    </row>
    <row r="1435" spans="1:41" x14ac:dyDescent="0.25">
      <c r="A1435" s="413"/>
      <c r="B1435" s="413"/>
      <c r="C1435" s="413"/>
      <c r="D1435" s="412"/>
      <c r="E1435" s="406"/>
      <c r="F1435" s="404"/>
      <c r="G1435" s="406" t="s">
        <v>2426</v>
      </c>
      <c r="H1435" s="403"/>
      <c r="I1435" s="396"/>
      <c r="J1435" s="392"/>
      <c r="K1435" s="411">
        <v>4.7E-2</v>
      </c>
      <c r="L1435" s="210">
        <v>232.79839032404732</v>
      </c>
      <c r="M1435" s="210">
        <v>423.0996045</v>
      </c>
      <c r="N1435" s="210">
        <v>41.094000000000001</v>
      </c>
      <c r="O1435" s="396">
        <v>41.094000000000001</v>
      </c>
      <c r="P1435" s="396">
        <v>423.0996045</v>
      </c>
      <c r="Q1435" s="396">
        <v>232.77489032404731</v>
      </c>
      <c r="R1435" s="411">
        <v>235.7218012199983</v>
      </c>
      <c r="S1435" s="411">
        <v>235.74530121999831</v>
      </c>
      <c r="T1435" s="408"/>
      <c r="U1435" s="179">
        <v>167.24317135359848</v>
      </c>
      <c r="V1435" s="179"/>
      <c r="W1435" s="179"/>
    </row>
    <row r="1436" spans="1:41" x14ac:dyDescent="0.25">
      <c r="A1436" s="413"/>
      <c r="B1436" s="413"/>
      <c r="C1436" s="413"/>
      <c r="D1436" s="412"/>
      <c r="E1436" s="406"/>
      <c r="F1436" s="404"/>
      <c r="G1436" s="404"/>
      <c r="H1436" s="403"/>
      <c r="I1436" s="408"/>
      <c r="J1436" s="392"/>
      <c r="K1436" s="312">
        <v>0.191168</v>
      </c>
      <c r="L1436" s="210">
        <v>232.6793063240473</v>
      </c>
      <c r="M1436" s="210">
        <v>423.0996045</v>
      </c>
      <c r="N1436" s="210">
        <v>41.094000000000001</v>
      </c>
      <c r="O1436" s="396">
        <v>41.094000000000001</v>
      </c>
      <c r="P1436" s="396">
        <v>423.0996045</v>
      </c>
      <c r="Q1436" s="396">
        <v>232.5837223240473</v>
      </c>
      <c r="R1436" s="411">
        <v>235.84088521999831</v>
      </c>
      <c r="S1436" s="411">
        <v>235.93646921999832</v>
      </c>
      <c r="T1436" s="396" t="s">
        <v>2376</v>
      </c>
      <c r="U1436" s="179">
        <v>167.36225535359847</v>
      </c>
      <c r="V1436" s="179"/>
      <c r="W1436" s="179"/>
    </row>
    <row r="1437" spans="1:41" x14ac:dyDescent="0.25">
      <c r="A1437" s="413"/>
      <c r="B1437" s="413"/>
      <c r="C1437" s="406"/>
      <c r="D1437" s="405"/>
      <c r="E1437" s="406"/>
      <c r="F1437" s="404"/>
      <c r="G1437" s="404" t="s">
        <v>2886</v>
      </c>
      <c r="H1437" s="403"/>
      <c r="I1437" s="408">
        <v>2.2675952692452483E-5</v>
      </c>
      <c r="J1437" s="409">
        <v>232.58374499999999</v>
      </c>
      <c r="K1437" s="396">
        <v>0</v>
      </c>
      <c r="L1437" s="210">
        <v>232.5837223240473</v>
      </c>
      <c r="M1437" s="210">
        <v>423.0996045</v>
      </c>
      <c r="N1437" s="210">
        <v>41.094000000000001</v>
      </c>
      <c r="O1437" s="396">
        <v>41.094000000000001</v>
      </c>
      <c r="P1437" s="396">
        <v>423.0996045</v>
      </c>
      <c r="Q1437" s="396">
        <v>232.5837223240473</v>
      </c>
      <c r="R1437" s="411">
        <v>235.93646921999832</v>
      </c>
      <c r="S1437" s="411">
        <v>235.93646921999832</v>
      </c>
      <c r="T1437" s="396"/>
      <c r="U1437" s="179">
        <v>167.4578393535985</v>
      </c>
      <c r="V1437" s="179"/>
      <c r="W1437" s="179"/>
    </row>
    <row r="1438" spans="1:41" x14ac:dyDescent="0.25">
      <c r="A1438" s="413"/>
      <c r="B1438" s="413"/>
      <c r="C1438" s="406"/>
      <c r="D1438" s="405"/>
      <c r="E1438" s="406"/>
      <c r="F1438" s="404"/>
      <c r="G1438" s="404"/>
      <c r="H1438" s="403"/>
      <c r="I1438" s="408"/>
      <c r="J1438" s="409"/>
      <c r="K1438" s="245">
        <v>3.8832000000000005E-2</v>
      </c>
      <c r="L1438" s="210">
        <v>232.56430632404729</v>
      </c>
      <c r="M1438" s="210">
        <v>423.0996045</v>
      </c>
      <c r="N1438" s="210">
        <v>41.094000000000001</v>
      </c>
      <c r="O1438" s="396">
        <v>41.094000000000001</v>
      </c>
      <c r="P1438" s="396">
        <v>423.0996045</v>
      </c>
      <c r="Q1438" s="396">
        <v>232.54489032404729</v>
      </c>
      <c r="R1438" s="411">
        <v>235.95588521999832</v>
      </c>
      <c r="S1438" s="411">
        <v>235.97530121999833</v>
      </c>
      <c r="T1438" s="225"/>
      <c r="U1438" s="179">
        <v>167.47725535359848</v>
      </c>
      <c r="V1438" s="179"/>
      <c r="W1438" s="179"/>
    </row>
    <row r="1439" spans="1:41" x14ac:dyDescent="0.25">
      <c r="A1439" s="413"/>
      <c r="B1439" s="413"/>
      <c r="C1439" s="406"/>
      <c r="D1439" s="405"/>
      <c r="E1439" s="406"/>
      <c r="F1439" s="404"/>
      <c r="G1439" s="406" t="s">
        <v>2428</v>
      </c>
      <c r="H1439" s="403"/>
      <c r="I1439" s="396"/>
      <c r="J1439" s="392"/>
      <c r="K1439" s="225">
        <v>9.8000000000000004E-2</v>
      </c>
      <c r="L1439" s="210">
        <v>232.49589032404728</v>
      </c>
      <c r="M1439" s="210">
        <v>423.0996045</v>
      </c>
      <c r="N1439" s="210">
        <v>41.094000000000001</v>
      </c>
      <c r="O1439" s="396">
        <v>41.094000000000001</v>
      </c>
      <c r="P1439" s="396">
        <v>423.0996045</v>
      </c>
      <c r="Q1439" s="396">
        <v>232.44689032404727</v>
      </c>
      <c r="R1439" s="411">
        <v>236.02430121999834</v>
      </c>
      <c r="S1439" s="411">
        <v>236.07330121999834</v>
      </c>
      <c r="T1439" s="396"/>
      <c r="U1439" s="179">
        <v>167.54567135359849</v>
      </c>
      <c r="V1439" s="179"/>
      <c r="W1439" s="179"/>
    </row>
    <row r="1440" spans="1:41" x14ac:dyDescent="0.25">
      <c r="A1440" s="413" t="s">
        <v>2835</v>
      </c>
      <c r="B1440" s="413" t="s">
        <v>2984</v>
      </c>
      <c r="C1440" s="413" t="s">
        <v>1958</v>
      </c>
      <c r="D1440" s="412">
        <v>2362</v>
      </c>
      <c r="E1440" s="406" t="s">
        <v>2978</v>
      </c>
      <c r="F1440" s="404" t="s">
        <v>1993</v>
      </c>
      <c r="G1440" s="404" t="s">
        <v>1955</v>
      </c>
      <c r="H1440" s="403">
        <v>50</v>
      </c>
      <c r="I1440" s="396" t="s">
        <v>2977</v>
      </c>
      <c r="J1440" s="392"/>
      <c r="K1440" s="411">
        <v>0.25</v>
      </c>
      <c r="L1440" s="210">
        <v>232.32189032404727</v>
      </c>
      <c r="M1440" s="210">
        <v>423.0996045</v>
      </c>
      <c r="N1440" s="210">
        <v>41.094000000000001</v>
      </c>
      <c r="O1440" s="396">
        <v>41.094000000000001</v>
      </c>
      <c r="P1440" s="396">
        <v>423.0996045</v>
      </c>
      <c r="Q1440" s="396">
        <v>232.19689032404727</v>
      </c>
      <c r="R1440" s="411">
        <v>236.19830121999834</v>
      </c>
      <c r="S1440" s="411">
        <v>236.32330121999834</v>
      </c>
      <c r="T1440" s="396"/>
      <c r="U1440" s="179">
        <v>167.71967135359853</v>
      </c>
      <c r="V1440" s="179"/>
      <c r="W1440" s="179"/>
    </row>
    <row r="1441" spans="1:23" x14ac:dyDescent="0.25">
      <c r="A1441" s="413"/>
      <c r="B1441" s="413"/>
      <c r="C1441" s="413"/>
      <c r="D1441" s="412"/>
      <c r="E1441" s="406"/>
      <c r="F1441" s="404"/>
      <c r="G1441" s="404"/>
      <c r="H1441" s="403"/>
      <c r="I1441" s="396" t="s">
        <v>2977</v>
      </c>
      <c r="J1441" s="392"/>
      <c r="K1441" s="312">
        <v>0</v>
      </c>
      <c r="L1441" s="210">
        <v>232.19689032404727</v>
      </c>
      <c r="M1441" s="210">
        <v>423.0996045</v>
      </c>
      <c r="N1441" s="210">
        <v>41.094000000000001</v>
      </c>
      <c r="O1441" s="396">
        <v>41.094000000000001</v>
      </c>
      <c r="P1441" s="396">
        <v>423.0996045</v>
      </c>
      <c r="Q1441" s="396">
        <v>232.19689032404727</v>
      </c>
      <c r="R1441" s="411">
        <v>236.32330121999834</v>
      </c>
      <c r="S1441" s="411">
        <v>236.32330121999834</v>
      </c>
      <c r="T1441" s="396"/>
      <c r="U1441" s="179">
        <v>167.84467135359853</v>
      </c>
      <c r="V1441" s="179"/>
      <c r="W1441" s="179"/>
    </row>
    <row r="1442" spans="1:23" x14ac:dyDescent="0.25">
      <c r="A1442" s="413"/>
      <c r="B1442" s="413"/>
      <c r="C1442" s="413"/>
      <c r="D1442" s="412"/>
      <c r="E1442" s="406" t="s">
        <v>624</v>
      </c>
      <c r="F1442" s="404"/>
      <c r="G1442" s="404"/>
      <c r="H1442" s="403"/>
      <c r="I1442" s="396" t="s">
        <v>2977</v>
      </c>
      <c r="J1442" s="392"/>
      <c r="K1442" s="312">
        <v>0</v>
      </c>
      <c r="L1442" s="210">
        <v>232.19689032404727</v>
      </c>
      <c r="M1442" s="210">
        <v>423.0996045</v>
      </c>
      <c r="N1442" s="210">
        <v>41.094000000000001</v>
      </c>
      <c r="O1442" s="396">
        <v>41.094000000000001</v>
      </c>
      <c r="P1442" s="396">
        <v>423.0996045</v>
      </c>
      <c r="Q1442" s="396">
        <v>232.19689032404727</v>
      </c>
      <c r="R1442" s="411">
        <v>236.32330121999834</v>
      </c>
      <c r="S1442" s="411">
        <v>236.32330121999834</v>
      </c>
      <c r="T1442" s="396"/>
      <c r="U1442" s="179">
        <v>167.84467135359853</v>
      </c>
      <c r="V1442" s="179"/>
      <c r="W1442" s="179"/>
    </row>
    <row r="1443" spans="1:23" x14ac:dyDescent="0.25">
      <c r="A1443" s="413"/>
      <c r="B1443" s="413"/>
      <c r="C1443" s="413"/>
      <c r="D1443" s="412"/>
      <c r="E1443" s="406"/>
      <c r="F1443" s="404"/>
      <c r="G1443" s="404"/>
      <c r="H1443" s="403"/>
      <c r="I1443" s="396"/>
      <c r="J1443" s="392"/>
      <c r="K1443" s="312">
        <v>0.3</v>
      </c>
      <c r="L1443" s="210">
        <v>232.04689032404727</v>
      </c>
      <c r="M1443" s="210">
        <v>423.0996045</v>
      </c>
      <c r="N1443" s="210">
        <v>41.094000000000001</v>
      </c>
      <c r="O1443" s="396">
        <v>41.094000000000001</v>
      </c>
      <c r="P1443" s="396">
        <v>423.0996045</v>
      </c>
      <c r="Q1443" s="396">
        <v>231.89689032404726</v>
      </c>
      <c r="R1443" s="411">
        <v>236.47330121999835</v>
      </c>
      <c r="S1443" s="411">
        <v>236.62330121999835</v>
      </c>
      <c r="T1443" s="396"/>
      <c r="U1443" s="179">
        <v>167.99467135359851</v>
      </c>
      <c r="V1443" s="179"/>
      <c r="W1443" s="179"/>
    </row>
    <row r="1444" spans="1:23" x14ac:dyDescent="0.25">
      <c r="A1444" s="413" t="s">
        <v>2835</v>
      </c>
      <c r="B1444" s="413" t="s">
        <v>2984</v>
      </c>
      <c r="C1444" s="413" t="s">
        <v>1972</v>
      </c>
      <c r="D1444" s="412">
        <v>2367</v>
      </c>
      <c r="E1444" s="406" t="s">
        <v>2976</v>
      </c>
      <c r="F1444" s="404" t="s">
        <v>1995</v>
      </c>
      <c r="G1444" s="404" t="s">
        <v>1969</v>
      </c>
      <c r="H1444" s="403">
        <v>50</v>
      </c>
      <c r="I1444" s="396"/>
      <c r="J1444" s="392">
        <v>0.15635000000000002</v>
      </c>
      <c r="K1444" s="411">
        <v>0.2</v>
      </c>
      <c r="L1444" s="210">
        <v>231.79689032404727</v>
      </c>
      <c r="M1444" s="210">
        <v>423.0996045</v>
      </c>
      <c r="N1444" s="210">
        <v>41.094000000000001</v>
      </c>
      <c r="O1444" s="396">
        <v>41.094000000000001</v>
      </c>
      <c r="P1444" s="396">
        <v>423.0996045</v>
      </c>
      <c r="Q1444" s="396">
        <v>231.69689032404727</v>
      </c>
      <c r="R1444" s="411">
        <v>236.72330121999835</v>
      </c>
      <c r="S1444" s="411">
        <v>236.82330121999834</v>
      </c>
      <c r="T1444" s="396"/>
      <c r="U1444" s="179">
        <v>168.24467135359851</v>
      </c>
      <c r="V1444" s="179"/>
      <c r="W1444" s="179"/>
    </row>
    <row r="1445" spans="1:23" x14ac:dyDescent="0.25">
      <c r="A1445" s="413"/>
      <c r="B1445" s="413"/>
      <c r="C1445" s="413"/>
      <c r="D1445" s="436"/>
      <c r="E1445" s="406" t="s">
        <v>624</v>
      </c>
      <c r="F1445" s="404"/>
      <c r="G1445" s="404"/>
      <c r="H1445" s="403"/>
      <c r="I1445" s="408">
        <v>2.3675952746771145E-5</v>
      </c>
      <c r="J1445" s="392">
        <v>8.115E-2</v>
      </c>
      <c r="K1445" s="250">
        <v>-1.2149999999999994E-2</v>
      </c>
      <c r="L1445" s="210">
        <v>231.70296532404728</v>
      </c>
      <c r="M1445" s="210">
        <v>423.0996045</v>
      </c>
      <c r="N1445" s="210">
        <v>41.094000000000001</v>
      </c>
      <c r="O1445" s="396">
        <v>41.094000000000001</v>
      </c>
      <c r="P1445" s="396">
        <v>423.0996045</v>
      </c>
      <c r="Q1445" s="396">
        <v>231.70904032404727</v>
      </c>
      <c r="R1445" s="411">
        <v>236.81722621999836</v>
      </c>
      <c r="S1445" s="411">
        <v>236.81115121999835</v>
      </c>
      <c r="T1445" s="225"/>
      <c r="U1445" s="179">
        <v>168.33859635359852</v>
      </c>
      <c r="V1445" s="179"/>
      <c r="W1445" s="179"/>
    </row>
    <row r="1446" spans="1:23" x14ac:dyDescent="0.25">
      <c r="A1446" s="413" t="s">
        <v>2835</v>
      </c>
      <c r="B1446" s="413" t="s">
        <v>2984</v>
      </c>
      <c r="C1446" s="413" t="s">
        <v>111</v>
      </c>
      <c r="D1446" s="412">
        <v>2369</v>
      </c>
      <c r="E1446" s="406" t="s">
        <v>1724</v>
      </c>
      <c r="F1446" s="404" t="s">
        <v>1985</v>
      </c>
      <c r="G1446" s="404" t="s">
        <v>1962</v>
      </c>
      <c r="H1446" s="403">
        <v>47.5</v>
      </c>
      <c r="I1446" s="396">
        <v>231.64056400000001</v>
      </c>
      <c r="J1446" s="392">
        <v>231.64054032404727</v>
      </c>
      <c r="K1446" s="411">
        <v>0.13700000000000001</v>
      </c>
      <c r="L1446" s="210">
        <v>231.64054032404727</v>
      </c>
      <c r="M1446" s="210">
        <v>423.0996045</v>
      </c>
      <c r="N1446" s="210">
        <v>41.094000000000001</v>
      </c>
      <c r="O1446" s="396">
        <v>41.094000000000001</v>
      </c>
      <c r="P1446" s="396">
        <v>423.0996045</v>
      </c>
      <c r="Q1446" s="396">
        <v>231.57204032404726</v>
      </c>
      <c r="R1446" s="411">
        <v>236.87965121999835</v>
      </c>
      <c r="S1446" s="411">
        <v>236.94815121999835</v>
      </c>
      <c r="T1446" s="396"/>
      <c r="U1446" s="179">
        <v>168.40102135359854</v>
      </c>
      <c r="V1446" s="179"/>
      <c r="W1446" s="179"/>
    </row>
    <row r="1447" spans="1:23" x14ac:dyDescent="0.25">
      <c r="A1447" s="413"/>
      <c r="B1447" s="413"/>
      <c r="C1447" s="413"/>
      <c r="D1447" s="412"/>
      <c r="E1447" s="406" t="s">
        <v>624</v>
      </c>
      <c r="F1447" s="404"/>
      <c r="G1447" s="404"/>
      <c r="H1447" s="403"/>
      <c r="I1447" s="396"/>
      <c r="J1447" s="392"/>
      <c r="K1447" s="250">
        <v>0.12514999999999998</v>
      </c>
      <c r="L1447" s="210">
        <v>231.50946532404726</v>
      </c>
      <c r="M1447" s="210">
        <v>423.0996045</v>
      </c>
      <c r="N1447" s="210">
        <v>41.094000000000001</v>
      </c>
      <c r="O1447" s="396">
        <v>41.094000000000001</v>
      </c>
      <c r="P1447" s="396">
        <v>423.0996045</v>
      </c>
      <c r="Q1447" s="396">
        <v>231.44689032404727</v>
      </c>
      <c r="R1447" s="411">
        <v>237.01072621999833</v>
      </c>
      <c r="S1447" s="411">
        <v>237.07330121999834</v>
      </c>
      <c r="T1447" s="396" t="s">
        <v>2376</v>
      </c>
      <c r="U1447" s="179">
        <v>168.53209635359849</v>
      </c>
      <c r="V1447" s="179"/>
      <c r="W1447" s="179"/>
    </row>
    <row r="1448" spans="1:23" x14ac:dyDescent="0.25">
      <c r="A1448" s="413" t="s">
        <v>2835</v>
      </c>
      <c r="B1448" s="413" t="s">
        <v>2984</v>
      </c>
      <c r="C1448" s="413" t="s">
        <v>1967</v>
      </c>
      <c r="D1448" s="412">
        <v>2372</v>
      </c>
      <c r="E1448" s="406" t="s">
        <v>2975</v>
      </c>
      <c r="F1448" s="404" t="s">
        <v>1993</v>
      </c>
      <c r="G1448" s="404" t="s">
        <v>1964</v>
      </c>
      <c r="H1448" s="403">
        <v>50</v>
      </c>
      <c r="I1448" s="396"/>
      <c r="J1448" s="392"/>
      <c r="K1448" s="411">
        <v>0.25</v>
      </c>
      <c r="L1448" s="210">
        <v>231.32189032404727</v>
      </c>
      <c r="M1448" s="210">
        <v>423.0996045</v>
      </c>
      <c r="N1448" s="210">
        <v>41.094000000000001</v>
      </c>
      <c r="O1448" s="396">
        <v>41.094000000000001</v>
      </c>
      <c r="P1448" s="396">
        <v>423.0996045</v>
      </c>
      <c r="Q1448" s="396">
        <v>231.19689032404727</v>
      </c>
      <c r="R1448" s="411">
        <v>237.19830121999834</v>
      </c>
      <c r="S1448" s="411">
        <v>237.32330121999834</v>
      </c>
      <c r="T1448" s="411"/>
      <c r="U1448" s="179">
        <v>168.71967135359853</v>
      </c>
      <c r="V1448" s="179"/>
      <c r="W1448" s="179"/>
    </row>
    <row r="1449" spans="1:23" x14ac:dyDescent="0.25">
      <c r="A1449" s="413"/>
      <c r="B1449" s="413"/>
      <c r="C1449" s="413"/>
      <c r="D1449" s="412"/>
      <c r="E1449" s="406" t="s">
        <v>624</v>
      </c>
      <c r="F1449" s="404"/>
      <c r="G1449" s="404"/>
      <c r="H1449" s="403"/>
      <c r="I1449" s="396"/>
      <c r="J1449" s="392"/>
      <c r="K1449" s="411">
        <v>0.25</v>
      </c>
      <c r="L1449" s="210">
        <v>231.07189032404727</v>
      </c>
      <c r="M1449" s="210">
        <v>423.0996045</v>
      </c>
      <c r="N1449" s="210">
        <v>41.094000000000001</v>
      </c>
      <c r="O1449" s="396">
        <v>41.094000000000001</v>
      </c>
      <c r="P1449" s="396">
        <v>423.0996045</v>
      </c>
      <c r="Q1449" s="396">
        <v>230.94689032404727</v>
      </c>
      <c r="R1449" s="411">
        <v>237.44830121999834</v>
      </c>
      <c r="S1449" s="411">
        <v>237.57330121999834</v>
      </c>
      <c r="T1449" s="411"/>
      <c r="U1449" s="179">
        <v>168.96967135359853</v>
      </c>
      <c r="V1449" s="179"/>
      <c r="W1449" s="179"/>
    </row>
    <row r="1450" spans="1:23" x14ac:dyDescent="0.25">
      <c r="A1450" s="413" t="s">
        <v>2835</v>
      </c>
      <c r="B1450" s="413" t="s">
        <v>2984</v>
      </c>
      <c r="C1450" s="413" t="s">
        <v>1958</v>
      </c>
      <c r="D1450" s="412">
        <v>2377</v>
      </c>
      <c r="E1450" s="406" t="s">
        <v>2974</v>
      </c>
      <c r="F1450" s="404" t="s">
        <v>1993</v>
      </c>
      <c r="G1450" s="404" t="s">
        <v>1955</v>
      </c>
      <c r="H1450" s="403">
        <v>50</v>
      </c>
      <c r="I1450" s="396"/>
      <c r="J1450" s="392"/>
      <c r="K1450" s="411">
        <v>0.25</v>
      </c>
      <c r="L1450" s="210">
        <v>230.82189032404727</v>
      </c>
      <c r="M1450" s="210">
        <v>423.0996045</v>
      </c>
      <c r="N1450" s="210">
        <v>41.094000000000001</v>
      </c>
      <c r="O1450" s="396">
        <v>41.094000000000001</v>
      </c>
      <c r="P1450" s="396">
        <v>423.0996045</v>
      </c>
      <c r="Q1450" s="396">
        <v>230.69689032404727</v>
      </c>
      <c r="R1450" s="411">
        <v>237.69830121999834</v>
      </c>
      <c r="S1450" s="411">
        <v>237.82330121999834</v>
      </c>
      <c r="T1450" s="411"/>
      <c r="U1450" s="179">
        <v>169.21967135359853</v>
      </c>
      <c r="V1450" s="179"/>
      <c r="W1450" s="179"/>
    </row>
    <row r="1451" spans="1:23" x14ac:dyDescent="0.25">
      <c r="A1451" s="413"/>
      <c r="B1451" s="413"/>
      <c r="C1451" s="413"/>
      <c r="D1451" s="412"/>
      <c r="E1451" s="406"/>
      <c r="F1451" s="404"/>
      <c r="G1451" s="404"/>
      <c r="H1451" s="403"/>
      <c r="I1451" s="396"/>
      <c r="J1451" s="392"/>
      <c r="K1451" s="411">
        <v>0.14499999999999999</v>
      </c>
      <c r="L1451" s="210">
        <v>230.62439032404728</v>
      </c>
      <c r="M1451" s="210">
        <v>423.0996045</v>
      </c>
      <c r="N1451" s="210">
        <v>41.094000000000001</v>
      </c>
      <c r="O1451" s="396">
        <v>41.094000000000001</v>
      </c>
      <c r="P1451" s="396">
        <v>423.0996045</v>
      </c>
      <c r="Q1451" s="396">
        <v>230.55189032404726</v>
      </c>
      <c r="R1451" s="411">
        <v>237.89580121999836</v>
      </c>
      <c r="S1451" s="411">
        <v>237.96830121999835</v>
      </c>
      <c r="T1451" s="411"/>
      <c r="U1451" s="179">
        <v>169.41717135359852</v>
      </c>
      <c r="V1451" s="179"/>
      <c r="W1451" s="179"/>
    </row>
    <row r="1452" spans="1:23" x14ac:dyDescent="0.25">
      <c r="A1452" s="413" t="s">
        <v>2835</v>
      </c>
      <c r="B1452" s="413" t="s">
        <v>2984</v>
      </c>
      <c r="C1452" s="413" t="s">
        <v>1972</v>
      </c>
      <c r="D1452" s="412">
        <v>2381</v>
      </c>
      <c r="E1452" s="406" t="s">
        <v>2973</v>
      </c>
      <c r="F1452" s="404" t="s">
        <v>1995</v>
      </c>
      <c r="G1452" s="404" t="s">
        <v>1969</v>
      </c>
      <c r="H1452" s="403">
        <v>50</v>
      </c>
      <c r="I1452" s="396"/>
      <c r="J1452" s="392"/>
      <c r="K1452" s="411">
        <v>0.2</v>
      </c>
      <c r="L1452" s="210">
        <v>230.45189032404727</v>
      </c>
      <c r="M1452" s="210">
        <v>423.0996045</v>
      </c>
      <c r="N1452" s="210">
        <v>41.094000000000001</v>
      </c>
      <c r="O1452" s="396">
        <v>41.094000000000001</v>
      </c>
      <c r="P1452" s="396">
        <v>423.0996045</v>
      </c>
      <c r="Q1452" s="396">
        <v>230.35189032404728</v>
      </c>
      <c r="R1452" s="411">
        <v>238.06830121999835</v>
      </c>
      <c r="S1452" s="411">
        <v>238.16830121999834</v>
      </c>
      <c r="T1452" s="411"/>
      <c r="U1452" s="179">
        <v>169.58967135359853</v>
      </c>
      <c r="V1452" s="179"/>
      <c r="W1452" s="179"/>
    </row>
    <row r="1453" spans="1:23" x14ac:dyDescent="0.25">
      <c r="A1453" s="413"/>
      <c r="B1453" s="413"/>
      <c r="C1453" s="413"/>
      <c r="D1453" s="412"/>
      <c r="E1453" s="406" t="s">
        <v>624</v>
      </c>
      <c r="F1453" s="404"/>
      <c r="G1453" s="404"/>
      <c r="H1453" s="403"/>
      <c r="I1453" s="396"/>
      <c r="J1453" s="392"/>
      <c r="K1453" s="250">
        <v>5.9487999999999999E-2</v>
      </c>
      <c r="L1453" s="210">
        <v>230.32214632404728</v>
      </c>
      <c r="M1453" s="210">
        <v>423.0996045</v>
      </c>
      <c r="N1453" s="210">
        <v>41.094000000000001</v>
      </c>
      <c r="O1453" s="396">
        <v>41.094000000000001</v>
      </c>
      <c r="P1453" s="396">
        <v>423.0996045</v>
      </c>
      <c r="Q1453" s="396">
        <v>230.29240232404729</v>
      </c>
      <c r="R1453" s="411">
        <v>238.19804521999833</v>
      </c>
      <c r="S1453" s="411">
        <v>238.22778921999833</v>
      </c>
      <c r="T1453" s="396" t="s">
        <v>2376</v>
      </c>
      <c r="U1453" s="179">
        <v>169.71941535359849</v>
      </c>
      <c r="V1453" s="179"/>
      <c r="W1453" s="179"/>
    </row>
    <row r="1454" spans="1:23" x14ac:dyDescent="0.25">
      <c r="A1454" s="413"/>
      <c r="B1454" s="413"/>
      <c r="C1454" s="406"/>
      <c r="D1454" s="405"/>
      <c r="E1454" s="406" t="s">
        <v>624</v>
      </c>
      <c r="F1454" s="404"/>
      <c r="G1454" s="404" t="s">
        <v>1973</v>
      </c>
      <c r="H1454" s="403">
        <v>40</v>
      </c>
      <c r="I1454" s="408">
        <v>2.3675952689927726E-5</v>
      </c>
      <c r="J1454" s="392">
        <v>3.3167000000000002E-2</v>
      </c>
      <c r="K1454" s="396">
        <v>0.103502</v>
      </c>
      <c r="L1454" s="210">
        <v>230.24065132404729</v>
      </c>
      <c r="M1454" s="210">
        <v>423.0996045</v>
      </c>
      <c r="N1454" s="210">
        <v>41.094000000000001</v>
      </c>
      <c r="O1454" s="396">
        <v>41.094000000000001</v>
      </c>
      <c r="P1454" s="396">
        <v>423.0996045</v>
      </c>
      <c r="Q1454" s="396">
        <v>230.1889003240473</v>
      </c>
      <c r="R1454" s="411">
        <v>238.27954021999832</v>
      </c>
      <c r="S1454" s="411">
        <v>238.33129121999832</v>
      </c>
      <c r="T1454" s="411"/>
      <c r="U1454" s="179">
        <v>169.80091035359851</v>
      </c>
      <c r="V1454" s="179"/>
      <c r="W1454" s="179"/>
    </row>
    <row r="1455" spans="1:23" x14ac:dyDescent="0.25">
      <c r="A1455" s="413" t="s">
        <v>2835</v>
      </c>
      <c r="B1455" s="413" t="s">
        <v>2984</v>
      </c>
      <c r="C1455" s="406" t="s">
        <v>111</v>
      </c>
      <c r="D1455" s="405">
        <v>2383</v>
      </c>
      <c r="E1455" s="406" t="s">
        <v>1725</v>
      </c>
      <c r="F1455" s="404" t="s">
        <v>1985</v>
      </c>
      <c r="G1455" s="404" t="s">
        <v>1962</v>
      </c>
      <c r="H1455" s="403"/>
      <c r="I1455" s="396">
        <v>230.18892399999999</v>
      </c>
      <c r="J1455" s="392">
        <v>230.1889003240473</v>
      </c>
      <c r="K1455" s="396">
        <v>0</v>
      </c>
      <c r="L1455" s="210">
        <v>230.1889003240473</v>
      </c>
      <c r="M1455" s="210">
        <v>423.0996045</v>
      </c>
      <c r="N1455" s="210">
        <v>41.094000000000001</v>
      </c>
      <c r="O1455" s="396">
        <v>41.094000000000001</v>
      </c>
      <c r="P1455" s="396">
        <v>423.0996045</v>
      </c>
      <c r="Q1455" s="396">
        <v>230.1889003240473</v>
      </c>
      <c r="R1455" s="411">
        <v>238.33129121999832</v>
      </c>
      <c r="S1455" s="411">
        <v>238.33129121999832</v>
      </c>
      <c r="T1455" s="411"/>
      <c r="U1455" s="179">
        <v>169.85266135359848</v>
      </c>
      <c r="V1455" s="179"/>
      <c r="W1455" s="179"/>
    </row>
    <row r="1456" spans="1:23" x14ac:dyDescent="0.25">
      <c r="A1456" s="413"/>
      <c r="B1456" s="413"/>
      <c r="C1456" s="406"/>
      <c r="D1456" s="405"/>
      <c r="E1456" s="406" t="s">
        <v>624</v>
      </c>
      <c r="F1456" s="404"/>
      <c r="G1456" s="404" t="s">
        <v>1980</v>
      </c>
      <c r="H1456" s="403"/>
      <c r="I1456" s="396"/>
      <c r="J1456" s="392"/>
      <c r="K1456" s="396">
        <v>0.14528199999999999</v>
      </c>
      <c r="L1456" s="210">
        <v>230.11625932404729</v>
      </c>
      <c r="M1456" s="210">
        <v>423.0996045</v>
      </c>
      <c r="N1456" s="210">
        <v>41.094000000000001</v>
      </c>
      <c r="O1456" s="396">
        <v>41.094000000000001</v>
      </c>
      <c r="P1456" s="396">
        <v>423.0996045</v>
      </c>
      <c r="Q1456" s="396">
        <v>230.04361832404729</v>
      </c>
      <c r="R1456" s="411">
        <v>238.40393221999832</v>
      </c>
      <c r="S1456" s="411">
        <v>238.47657321999833</v>
      </c>
      <c r="T1456" s="411"/>
      <c r="U1456" s="179">
        <v>169.92530235359851</v>
      </c>
      <c r="V1456" s="179"/>
      <c r="W1456" s="179"/>
    </row>
    <row r="1457" spans="1:41" x14ac:dyDescent="0.25">
      <c r="A1457" s="413" t="s">
        <v>2835</v>
      </c>
      <c r="B1457" s="413" t="s">
        <v>2984</v>
      </c>
      <c r="C1457" s="406" t="s">
        <v>1984</v>
      </c>
      <c r="D1457" s="405">
        <v>2385</v>
      </c>
      <c r="E1457" s="406" t="s">
        <v>1058</v>
      </c>
      <c r="F1457" s="404" t="s">
        <v>1982</v>
      </c>
      <c r="G1457" s="404" t="s">
        <v>1981</v>
      </c>
      <c r="H1457" s="403"/>
      <c r="I1457" s="396"/>
      <c r="J1457" s="392"/>
      <c r="K1457" s="396">
        <v>0</v>
      </c>
      <c r="L1457" s="210">
        <v>230.04361832404729</v>
      </c>
      <c r="M1457" s="210">
        <v>423.0996045</v>
      </c>
      <c r="N1457" s="210">
        <v>41.094000000000001</v>
      </c>
      <c r="O1457" s="396">
        <v>41.094000000000001</v>
      </c>
      <c r="P1457" s="396">
        <v>423.0996045</v>
      </c>
      <c r="Q1457" s="396">
        <v>230.04361832404729</v>
      </c>
      <c r="R1457" s="411">
        <v>238.47657321999833</v>
      </c>
      <c r="S1457" s="411">
        <v>238.47657321999833</v>
      </c>
      <c r="T1457" s="411"/>
      <c r="U1457" s="179">
        <v>169.99794335359849</v>
      </c>
      <c r="V1457" s="179"/>
      <c r="W1457" s="179"/>
    </row>
    <row r="1458" spans="1:41" x14ac:dyDescent="0.25">
      <c r="A1458" s="413"/>
      <c r="B1458" s="413"/>
      <c r="C1458" s="406"/>
      <c r="D1458" s="405"/>
      <c r="E1458" s="406" t="s">
        <v>624</v>
      </c>
      <c r="F1458" s="404"/>
      <c r="G1458" s="404" t="s">
        <v>1980</v>
      </c>
      <c r="H1458" s="403"/>
      <c r="I1458" s="408">
        <v>2.4675952715824678E-5</v>
      </c>
      <c r="J1458" s="392"/>
      <c r="K1458" s="396">
        <v>0</v>
      </c>
      <c r="L1458" s="210">
        <v>230.04361832404729</v>
      </c>
      <c r="M1458" s="210">
        <v>423.0996045</v>
      </c>
      <c r="N1458" s="210">
        <v>41.094000000000001</v>
      </c>
      <c r="O1458" s="396">
        <v>41.094000000000001</v>
      </c>
      <c r="P1458" s="396">
        <v>423.0996045</v>
      </c>
      <c r="Q1458" s="396">
        <v>230.04361832404729</v>
      </c>
      <c r="R1458" s="411">
        <v>238.47657321999833</v>
      </c>
      <c r="S1458" s="411">
        <v>238.47657321999833</v>
      </c>
      <c r="T1458" s="411"/>
      <c r="U1458" s="179">
        <v>169.99794335359849</v>
      </c>
      <c r="V1458" s="179"/>
      <c r="W1458" s="179"/>
      <c r="AO1458" s="259"/>
    </row>
    <row r="1459" spans="1:41" s="259" customFormat="1" x14ac:dyDescent="0.25">
      <c r="A1459" s="406" t="s">
        <v>2835</v>
      </c>
      <c r="B1459" s="406" t="s">
        <v>2984</v>
      </c>
      <c r="C1459" s="406" t="s">
        <v>2163</v>
      </c>
      <c r="D1459" s="405">
        <v>2385</v>
      </c>
      <c r="E1459" s="406" t="s">
        <v>2972</v>
      </c>
      <c r="F1459" s="404" t="s">
        <v>2161</v>
      </c>
      <c r="G1459" s="404" t="s">
        <v>2160</v>
      </c>
      <c r="H1459" s="403"/>
      <c r="I1459" s="396">
        <v>230.043643</v>
      </c>
      <c r="J1459" s="392">
        <v>230.04361832404729</v>
      </c>
      <c r="K1459" s="396">
        <v>0</v>
      </c>
      <c r="L1459" s="210">
        <v>230.04361832404729</v>
      </c>
      <c r="M1459" s="210">
        <v>423.0996045</v>
      </c>
      <c r="N1459" s="210">
        <v>41.094000000000001</v>
      </c>
      <c r="O1459" s="396">
        <v>41.094000000000001</v>
      </c>
      <c r="P1459" s="396">
        <v>423.0996045</v>
      </c>
      <c r="Q1459" s="396">
        <v>230.04361832404729</v>
      </c>
      <c r="R1459" s="411">
        <v>238.47657321999833</v>
      </c>
      <c r="S1459" s="411">
        <v>238.47657321999833</v>
      </c>
      <c r="T1459" s="396"/>
      <c r="U1459" s="234">
        <v>169.99794335359849</v>
      </c>
      <c r="V1459" s="210"/>
      <c r="W1459" s="210"/>
      <c r="AB1459" s="260"/>
      <c r="AO1459" s="230"/>
    </row>
    <row r="1460" spans="1:41" s="230" customFormat="1" x14ac:dyDescent="0.25">
      <c r="A1460" s="406" t="s">
        <v>2835</v>
      </c>
      <c r="B1460" s="406" t="s">
        <v>2984</v>
      </c>
      <c r="C1460" s="406" t="s">
        <v>2001</v>
      </c>
      <c r="D1460" s="405">
        <v>2385</v>
      </c>
      <c r="E1460" s="406" t="s">
        <v>2971</v>
      </c>
      <c r="F1460" s="404" t="s">
        <v>1999</v>
      </c>
      <c r="G1460" s="404" t="s">
        <v>1998</v>
      </c>
      <c r="H1460" s="403"/>
      <c r="I1460" s="396"/>
      <c r="J1460" s="392"/>
      <c r="K1460" s="396">
        <v>0</v>
      </c>
      <c r="L1460" s="210">
        <v>230.04361832404729</v>
      </c>
      <c r="M1460" s="210">
        <v>423.0996045</v>
      </c>
      <c r="N1460" s="210">
        <v>41.094000000000001</v>
      </c>
      <c r="O1460" s="396">
        <v>41.094000000000001</v>
      </c>
      <c r="P1460" s="396">
        <v>423.0996045</v>
      </c>
      <c r="Q1460" s="396">
        <v>230.04361832404729</v>
      </c>
      <c r="R1460" s="411">
        <v>238.47657321999833</v>
      </c>
      <c r="S1460" s="411">
        <v>238.47657321999833</v>
      </c>
      <c r="T1460" s="396"/>
      <c r="U1460" s="234">
        <v>169.99794335359849</v>
      </c>
      <c r="V1460" s="231"/>
      <c r="W1460" s="231"/>
      <c r="AB1460" s="184"/>
    </row>
    <row r="1461" spans="1:41" s="230" customFormat="1" x14ac:dyDescent="0.25">
      <c r="A1461" s="406" t="s">
        <v>2835</v>
      </c>
      <c r="B1461" s="406" t="s">
        <v>2984</v>
      </c>
      <c r="C1461" s="406" t="s">
        <v>2001</v>
      </c>
      <c r="D1461" s="405">
        <v>2385</v>
      </c>
      <c r="E1461" s="406" t="s">
        <v>2970</v>
      </c>
      <c r="F1461" s="404" t="s">
        <v>1999</v>
      </c>
      <c r="G1461" s="404" t="s">
        <v>1998</v>
      </c>
      <c r="H1461" s="403"/>
      <c r="I1461" s="396"/>
      <c r="J1461" s="392"/>
      <c r="K1461" s="396">
        <v>0</v>
      </c>
      <c r="L1461" s="210">
        <v>230.04361832404729</v>
      </c>
      <c r="M1461" s="210">
        <v>423.0996045</v>
      </c>
      <c r="N1461" s="210">
        <v>41.094000000000001</v>
      </c>
      <c r="O1461" s="396">
        <v>41.094000000000001</v>
      </c>
      <c r="P1461" s="396">
        <v>423.0996045</v>
      </c>
      <c r="Q1461" s="396">
        <v>230.04361832404729</v>
      </c>
      <c r="R1461" s="411">
        <v>238.47657321999833</v>
      </c>
      <c r="S1461" s="411">
        <v>238.47657321999833</v>
      </c>
      <c r="T1461" s="396"/>
      <c r="U1461" s="234">
        <v>169.99794335359849</v>
      </c>
      <c r="V1461" s="231"/>
      <c r="W1461" s="231"/>
      <c r="AB1461" s="184"/>
      <c r="AO1461" s="177"/>
    </row>
    <row r="1462" spans="1:41" x14ac:dyDescent="0.25">
      <c r="A1462" s="413"/>
      <c r="B1462" s="413"/>
      <c r="C1462" s="406"/>
      <c r="D1462" s="405"/>
      <c r="E1462" s="406" t="s">
        <v>624</v>
      </c>
      <c r="F1462" s="404"/>
      <c r="G1462" s="404" t="s">
        <v>1973</v>
      </c>
      <c r="H1462" s="403">
        <v>40</v>
      </c>
      <c r="I1462" s="408">
        <v>2.3675952718349436E-5</v>
      </c>
      <c r="J1462" s="392">
        <v>8.8310000000000003E-3</v>
      </c>
      <c r="K1462" s="225">
        <v>0.12238499999999999</v>
      </c>
      <c r="L1462" s="210">
        <v>229.98242582404728</v>
      </c>
      <c r="M1462" s="210">
        <v>423.0996045</v>
      </c>
      <c r="N1462" s="210">
        <v>41.094000000000001</v>
      </c>
      <c r="O1462" s="396">
        <v>41.094000000000001</v>
      </c>
      <c r="P1462" s="396">
        <v>423.0996045</v>
      </c>
      <c r="Q1462" s="396">
        <v>229.92123332404728</v>
      </c>
      <c r="R1462" s="411">
        <v>238.53776571999833</v>
      </c>
      <c r="S1462" s="411">
        <v>238.59895821999834</v>
      </c>
      <c r="T1462" s="396" t="s">
        <v>2376</v>
      </c>
      <c r="U1462" s="234">
        <v>170.05913585359849</v>
      </c>
      <c r="V1462" s="179"/>
      <c r="W1462" s="179"/>
      <c r="AO1462" s="232"/>
    </row>
    <row r="1463" spans="1:41" s="232" customFormat="1" x14ac:dyDescent="0.25">
      <c r="A1463" s="406" t="s">
        <v>2835</v>
      </c>
      <c r="B1463" s="406" t="s">
        <v>2984</v>
      </c>
      <c r="C1463" s="406" t="s">
        <v>1992</v>
      </c>
      <c r="D1463" s="405">
        <v>2386</v>
      </c>
      <c r="E1463" s="406" t="s">
        <v>2969</v>
      </c>
      <c r="F1463" s="404" t="s">
        <v>1990</v>
      </c>
      <c r="G1463" s="404" t="s">
        <v>1989</v>
      </c>
      <c r="H1463" s="403">
        <v>63</v>
      </c>
      <c r="I1463" s="396">
        <v>229.883757</v>
      </c>
      <c r="J1463" s="392">
        <v>229.88373332404728</v>
      </c>
      <c r="K1463" s="396">
        <v>7.4999999999999997E-2</v>
      </c>
      <c r="L1463" s="210">
        <v>229.88373332404728</v>
      </c>
      <c r="M1463" s="210">
        <v>423.0996045</v>
      </c>
      <c r="N1463" s="210">
        <v>41.094000000000001</v>
      </c>
      <c r="O1463" s="396">
        <v>41.094000000000001</v>
      </c>
      <c r="P1463" s="396">
        <v>423.0996045</v>
      </c>
      <c r="Q1463" s="396">
        <v>229.84623332404729</v>
      </c>
      <c r="R1463" s="411">
        <v>238.63645821999833</v>
      </c>
      <c r="S1463" s="411">
        <v>238.67395821999833</v>
      </c>
      <c r="T1463" s="396"/>
      <c r="U1463" s="234">
        <v>170.15782835359852</v>
      </c>
      <c r="V1463" s="234"/>
      <c r="W1463" s="234"/>
      <c r="AB1463" s="233"/>
      <c r="AO1463" s="177" t="s">
        <v>2077</v>
      </c>
    </row>
    <row r="1464" spans="1:41" x14ac:dyDescent="0.25">
      <c r="A1464" s="414" t="s">
        <v>2968</v>
      </c>
      <c r="B1464" s="413"/>
      <c r="C1464" s="413"/>
      <c r="D1464" s="412"/>
      <c r="E1464" s="406"/>
      <c r="F1464" s="404"/>
      <c r="G1464" s="404"/>
      <c r="H1464" s="403"/>
      <c r="I1464" s="396"/>
      <c r="J1464" s="392"/>
      <c r="K1464" s="250">
        <v>0.18421750000000001</v>
      </c>
      <c r="L1464" s="210">
        <v>229.7541245740473</v>
      </c>
      <c r="M1464" s="210">
        <v>423.0996045</v>
      </c>
      <c r="N1464" s="210">
        <v>41.094000000000001</v>
      </c>
      <c r="O1464" s="396">
        <v>41.094000000000001</v>
      </c>
      <c r="P1464" s="396">
        <v>423.0996045</v>
      </c>
      <c r="Q1464" s="396">
        <v>229.6620158240473</v>
      </c>
      <c r="R1464" s="411">
        <v>238.76606696999832</v>
      </c>
      <c r="S1464" s="411">
        <v>238.85817571999831</v>
      </c>
      <c r="T1464" s="415" t="s">
        <v>2833</v>
      </c>
      <c r="U1464" s="179">
        <v>170.28743710359851</v>
      </c>
      <c r="V1464" s="240" t="s">
        <v>2967</v>
      </c>
      <c r="W1464" s="179"/>
      <c r="AB1464" s="254"/>
      <c r="AF1464" s="259"/>
      <c r="AG1464" s="259"/>
      <c r="AH1464" s="259"/>
      <c r="AI1464" s="259"/>
      <c r="AJ1464" s="179">
        <v>41.094000000000001</v>
      </c>
      <c r="AK1464" s="179">
        <v>423.0996045</v>
      </c>
      <c r="AL1464" s="179">
        <v>229.6620158240473</v>
      </c>
      <c r="AO1464" s="241" t="s">
        <v>2966</v>
      </c>
    </row>
    <row r="1465" spans="1:41" x14ac:dyDescent="0.25">
      <c r="A1465" s="430" t="s">
        <v>2835</v>
      </c>
      <c r="B1465" s="430" t="s">
        <v>2020</v>
      </c>
      <c r="C1465" s="430" t="s">
        <v>2015</v>
      </c>
      <c r="D1465" s="431">
        <v>2394</v>
      </c>
      <c r="E1465" s="430" t="s">
        <v>2965</v>
      </c>
      <c r="F1465" s="429" t="s">
        <v>2903</v>
      </c>
      <c r="G1465" s="429" t="s">
        <v>2963</v>
      </c>
      <c r="H1465" s="428" t="s">
        <v>2408</v>
      </c>
      <c r="I1465" s="425"/>
      <c r="J1465" s="427"/>
      <c r="K1465" s="425">
        <v>1.0406525665016189</v>
      </c>
      <c r="L1465" s="210">
        <v>229.19355758151121</v>
      </c>
      <c r="M1465" s="210">
        <v>422.90556274253606</v>
      </c>
      <c r="N1465" s="210">
        <v>41.094000000000001</v>
      </c>
      <c r="O1465" s="425">
        <v>41.094000000000001</v>
      </c>
      <c r="P1465" s="426">
        <v>422.71152098507218</v>
      </c>
      <c r="Q1465" s="426">
        <v>228.72509933897513</v>
      </c>
      <c r="R1465" s="425">
        <v>239.37850200324914</v>
      </c>
      <c r="S1465" s="425">
        <v>239.89882828649993</v>
      </c>
      <c r="T1465" s="425"/>
      <c r="U1465" s="179">
        <v>170.8998721368493</v>
      </c>
      <c r="V1465" s="241" t="s">
        <v>2835</v>
      </c>
      <c r="W1465" s="241" t="s">
        <v>2047</v>
      </c>
      <c r="X1465" s="241" t="s">
        <v>2015</v>
      </c>
      <c r="Y1465" s="244">
        <v>2394</v>
      </c>
      <c r="Z1465" s="243" t="s">
        <v>2964</v>
      </c>
      <c r="AA1465" s="247" t="s">
        <v>2903</v>
      </c>
      <c r="AB1465" s="247" t="s">
        <v>2963</v>
      </c>
      <c r="AC1465" s="243" t="s">
        <v>2408</v>
      </c>
      <c r="AD1465" s="250">
        <v>1.8300000306226138E-6</v>
      </c>
      <c r="AE1465" s="241"/>
      <c r="AF1465" s="225">
        <v>1.0974096540473397</v>
      </c>
      <c r="AG1465" s="235">
        <v>228.56460616999996</v>
      </c>
      <c r="AH1465" s="235">
        <v>423.0996045</v>
      </c>
      <c r="AI1465" s="235">
        <v>41.094000000000001</v>
      </c>
      <c r="AJ1465" s="253">
        <v>41.094000000000001</v>
      </c>
      <c r="AK1465" s="253">
        <v>423.0996045</v>
      </c>
      <c r="AL1465" s="253">
        <v>228.56460616999996</v>
      </c>
      <c r="AM1465" s="209">
        <v>239.40688054702198</v>
      </c>
      <c r="AN1465" s="209">
        <v>239.95558537404565</v>
      </c>
      <c r="AO1465" s="241"/>
    </row>
    <row r="1466" spans="1:41" x14ac:dyDescent="0.25">
      <c r="A1466" s="430"/>
      <c r="B1466" s="430"/>
      <c r="C1466" s="430"/>
      <c r="D1466" s="431"/>
      <c r="E1466" s="430" t="s">
        <v>624</v>
      </c>
      <c r="F1466" s="429"/>
      <c r="G1466" s="429"/>
      <c r="H1466" s="428"/>
      <c r="I1466" s="425"/>
      <c r="J1466" s="427"/>
      <c r="K1466" s="425">
        <v>0.63</v>
      </c>
      <c r="L1466" s="210">
        <v>228.50236070290137</v>
      </c>
      <c r="M1466" s="210">
        <v>422.48878234899843</v>
      </c>
      <c r="N1466" s="210">
        <v>41.094000000000001</v>
      </c>
      <c r="O1466" s="425">
        <v>41.094000000000001</v>
      </c>
      <c r="P1466" s="426">
        <v>422.26604371292467</v>
      </c>
      <c r="Q1466" s="426">
        <v>228.27962206682761</v>
      </c>
      <c r="R1466" s="425">
        <v>240.21382828649993</v>
      </c>
      <c r="S1466" s="425">
        <v>240.52882828649993</v>
      </c>
      <c r="T1466" s="425"/>
      <c r="U1466" s="179">
        <v>171.73519842010012</v>
      </c>
      <c r="V1466" s="243" t="s">
        <v>2835</v>
      </c>
      <c r="W1466" s="243" t="s">
        <v>2047</v>
      </c>
      <c r="X1466" s="243" t="s">
        <v>1992</v>
      </c>
      <c r="Y1466" s="244">
        <v>2400</v>
      </c>
      <c r="Z1466" s="243" t="s">
        <v>2962</v>
      </c>
      <c r="AA1466" s="247" t="s">
        <v>1990</v>
      </c>
      <c r="AB1466" s="247" t="s">
        <v>1989</v>
      </c>
      <c r="AC1466" s="243">
        <v>63</v>
      </c>
      <c r="AD1466" s="209">
        <v>228.527108</v>
      </c>
      <c r="AE1466" s="209">
        <v>228.52710616999997</v>
      </c>
      <c r="AF1466" s="209">
        <v>7.4999999999999997E-2</v>
      </c>
      <c r="AG1466" s="210">
        <v>228.52710616999997</v>
      </c>
      <c r="AH1466" s="210">
        <v>423.0996045</v>
      </c>
      <c r="AI1466" s="210">
        <v>41.094000000000001</v>
      </c>
      <c r="AJ1466" s="209">
        <v>41.094000000000001</v>
      </c>
      <c r="AK1466" s="209">
        <v>423.0996045</v>
      </c>
      <c r="AL1466" s="209">
        <v>228.48960616999997</v>
      </c>
      <c r="AM1466" s="209">
        <v>239.99308537404565</v>
      </c>
      <c r="AN1466" s="209">
        <v>240.03058537404564</v>
      </c>
      <c r="AO1466" s="241"/>
    </row>
    <row r="1467" spans="1:41" x14ac:dyDescent="0.25">
      <c r="A1467" s="430" t="s">
        <v>2835</v>
      </c>
      <c r="B1467" s="430" t="s">
        <v>2020</v>
      </c>
      <c r="C1467" s="430" t="s">
        <v>2961</v>
      </c>
      <c r="D1467" s="431">
        <v>2405</v>
      </c>
      <c r="E1467" s="430" t="s">
        <v>2960</v>
      </c>
      <c r="F1467" s="429"/>
      <c r="G1467" s="429" t="s">
        <v>2959</v>
      </c>
      <c r="H1467" s="428"/>
      <c r="I1467" s="425"/>
      <c r="J1467" s="427"/>
      <c r="K1467" s="425">
        <v>0</v>
      </c>
      <c r="L1467" s="210">
        <v>228.27962206682761</v>
      </c>
      <c r="M1467" s="210">
        <v>422.26604371292467</v>
      </c>
      <c r="N1467" s="210">
        <v>41.094000000000001</v>
      </c>
      <c r="O1467" s="425">
        <v>41.094000000000001</v>
      </c>
      <c r="P1467" s="425">
        <v>422.26604371292467</v>
      </c>
      <c r="Q1467" s="425">
        <v>228.27962206682761</v>
      </c>
      <c r="R1467" s="425">
        <v>240.52882828649993</v>
      </c>
      <c r="S1467" s="425">
        <v>240.52882828649993</v>
      </c>
      <c r="T1467" s="425"/>
      <c r="U1467" s="179">
        <v>172.05019842010012</v>
      </c>
      <c r="V1467" s="243"/>
      <c r="W1467" s="243"/>
      <c r="X1467" s="243"/>
      <c r="Y1467" s="244"/>
      <c r="Z1467" s="243" t="s">
        <v>624</v>
      </c>
      <c r="AA1467" s="247"/>
      <c r="AB1467" s="247"/>
      <c r="AC1467" s="243"/>
      <c r="AD1467" s="209"/>
      <c r="AE1467" s="209"/>
      <c r="AF1467" s="225">
        <v>0.78259600000000662</v>
      </c>
      <c r="AG1467" s="210">
        <v>228.09830816999997</v>
      </c>
      <c r="AH1467" s="210">
        <v>423.0996045</v>
      </c>
      <c r="AI1467" s="210">
        <v>41.094000000000001</v>
      </c>
      <c r="AJ1467" s="209">
        <v>41.094000000000001</v>
      </c>
      <c r="AK1467" s="209">
        <v>423.0996045</v>
      </c>
      <c r="AL1467" s="209">
        <v>227.70701016999996</v>
      </c>
      <c r="AM1467" s="209">
        <v>240.42188337404565</v>
      </c>
      <c r="AN1467" s="209">
        <v>240.81318137404566</v>
      </c>
      <c r="AO1467" s="241"/>
    </row>
    <row r="1468" spans="1:41" x14ac:dyDescent="0.25">
      <c r="A1468" s="430"/>
      <c r="B1468" s="430"/>
      <c r="C1468" s="430"/>
      <c r="D1468" s="431"/>
      <c r="E1468" s="430"/>
      <c r="F1468" s="429"/>
      <c r="G1468" s="429"/>
      <c r="H1468" s="428"/>
      <c r="I1468" s="425"/>
      <c r="J1468" s="427"/>
      <c r="K1468" s="425">
        <v>0</v>
      </c>
      <c r="L1468" s="210">
        <v>228.27962206682761</v>
      </c>
      <c r="M1468" s="210">
        <v>422.26604371292467</v>
      </c>
      <c r="N1468" s="210">
        <v>41.094000000000001</v>
      </c>
      <c r="O1468" s="425">
        <v>41.094000000000001</v>
      </c>
      <c r="P1468" s="425">
        <v>422.26604371292467</v>
      </c>
      <c r="Q1468" s="425">
        <v>228.27962206682761</v>
      </c>
      <c r="R1468" s="425">
        <v>240.52882828649993</v>
      </c>
      <c r="S1468" s="425">
        <v>240.52882828649993</v>
      </c>
      <c r="T1468" s="425"/>
      <c r="U1468" s="179">
        <v>172.05019842010012</v>
      </c>
      <c r="V1468" s="243"/>
      <c r="W1468" s="243"/>
      <c r="X1468" s="243"/>
      <c r="Y1468" s="244"/>
      <c r="Z1468" s="243"/>
      <c r="AA1468" s="247"/>
      <c r="AB1468" s="247"/>
      <c r="AC1468" s="243"/>
      <c r="AD1468" s="250">
        <v>1.8300000306226138E-6</v>
      </c>
      <c r="AE1468" s="209"/>
      <c r="AF1468" s="209">
        <v>0</v>
      </c>
      <c r="AG1468" s="210">
        <v>227.70701016999996</v>
      </c>
      <c r="AH1468" s="210">
        <v>423.0996045</v>
      </c>
      <c r="AI1468" s="210">
        <v>41.094000000000001</v>
      </c>
      <c r="AJ1468" s="209">
        <v>41.094000000000001</v>
      </c>
      <c r="AK1468" s="209">
        <v>423.0996045</v>
      </c>
      <c r="AL1468" s="209">
        <v>227.70701016999996</v>
      </c>
      <c r="AM1468" s="209">
        <v>240.81318137404566</v>
      </c>
      <c r="AN1468" s="209">
        <v>240.81318137404566</v>
      </c>
      <c r="AO1468" s="243"/>
    </row>
    <row r="1469" spans="1:41" s="230" customFormat="1" x14ac:dyDescent="0.25">
      <c r="A1469" s="430" t="s">
        <v>2835</v>
      </c>
      <c r="B1469" s="430" t="s">
        <v>2020</v>
      </c>
      <c r="C1469" s="430" t="s">
        <v>1978</v>
      </c>
      <c r="D1469" s="431">
        <v>2405</v>
      </c>
      <c r="E1469" s="430" t="s">
        <v>2958</v>
      </c>
      <c r="F1469" s="429" t="s">
        <v>2862</v>
      </c>
      <c r="G1469" s="429" t="s">
        <v>2957</v>
      </c>
      <c r="H1469" s="428"/>
      <c r="I1469" s="425"/>
      <c r="J1469" s="427"/>
      <c r="K1469" s="425">
        <v>0</v>
      </c>
      <c r="L1469" s="210">
        <v>228.27962206682761</v>
      </c>
      <c r="M1469" s="210">
        <v>422.26604371292467</v>
      </c>
      <c r="N1469" s="210">
        <v>41.094000000000001</v>
      </c>
      <c r="O1469" s="425">
        <v>41.094000000000001</v>
      </c>
      <c r="P1469" s="425">
        <v>422.26604371292467</v>
      </c>
      <c r="Q1469" s="425">
        <v>228.27962206682761</v>
      </c>
      <c r="R1469" s="425">
        <v>240.52882828649993</v>
      </c>
      <c r="S1469" s="425">
        <v>240.52882828649993</v>
      </c>
      <c r="T1469" s="425"/>
      <c r="U1469" s="179">
        <v>172.05019842010012</v>
      </c>
      <c r="V1469" s="241" t="s">
        <v>2835</v>
      </c>
      <c r="W1469" s="241" t="s">
        <v>2047</v>
      </c>
      <c r="X1469" s="241" t="s">
        <v>2064</v>
      </c>
      <c r="Y1469" s="244">
        <v>2409</v>
      </c>
      <c r="Z1469" s="243" t="s">
        <v>2956</v>
      </c>
      <c r="AA1469" s="243" t="s">
        <v>1993</v>
      </c>
      <c r="AB1469" s="247" t="s">
        <v>2931</v>
      </c>
      <c r="AC1469" s="243"/>
      <c r="AD1469" s="243">
        <v>227.58201199999999</v>
      </c>
      <c r="AE1469" s="209">
        <v>227.58201016999996</v>
      </c>
      <c r="AF1469" s="209">
        <v>0.25</v>
      </c>
      <c r="AG1469" s="210">
        <v>227.58201016999996</v>
      </c>
      <c r="AH1469" s="210">
        <v>423.0996045</v>
      </c>
      <c r="AI1469" s="210">
        <v>41.094000000000001</v>
      </c>
      <c r="AJ1469" s="209">
        <v>41.094000000000001</v>
      </c>
      <c r="AK1469" s="209">
        <v>423.0996045</v>
      </c>
      <c r="AL1469" s="209">
        <v>227.45701016999996</v>
      </c>
      <c r="AM1469" s="209">
        <v>240.93818137404566</v>
      </c>
      <c r="AN1469" s="209">
        <v>241.06318137404566</v>
      </c>
      <c r="AO1469" s="241"/>
    </row>
    <row r="1470" spans="1:41" x14ac:dyDescent="0.25">
      <c r="A1470" s="430"/>
      <c r="B1470" s="430"/>
      <c r="C1470" s="430"/>
      <c r="D1470" s="431"/>
      <c r="E1470" s="430" t="s">
        <v>624</v>
      </c>
      <c r="F1470" s="429"/>
      <c r="G1470" s="429"/>
      <c r="H1470" s="428"/>
      <c r="I1470" s="425"/>
      <c r="J1470" s="427"/>
      <c r="K1470" s="425">
        <v>0.57999999999999996</v>
      </c>
      <c r="L1470" s="210">
        <v>228.07456110028352</v>
      </c>
      <c r="M1470" s="210">
        <v>422.06098274638055</v>
      </c>
      <c r="N1470" s="210">
        <v>41.094000000000001</v>
      </c>
      <c r="O1470" s="425">
        <v>41.094000000000001</v>
      </c>
      <c r="P1470" s="425">
        <v>421.85592177983648</v>
      </c>
      <c r="Q1470" s="425">
        <v>227.86950013373942</v>
      </c>
      <c r="R1470" s="425">
        <v>240.81882828649995</v>
      </c>
      <c r="S1470" s="425">
        <v>241.10882828649994</v>
      </c>
      <c r="T1470" s="425"/>
      <c r="U1470" s="179">
        <v>172.34019842010014</v>
      </c>
      <c r="V1470" s="241"/>
      <c r="W1470" s="241"/>
      <c r="X1470" s="241"/>
      <c r="Y1470" s="246"/>
      <c r="Z1470" s="241"/>
      <c r="AA1470" s="241"/>
      <c r="AB1470" s="208"/>
      <c r="AC1470" s="241"/>
      <c r="AD1470" s="250">
        <v>1.8300000306226138E-6</v>
      </c>
      <c r="AE1470" s="209"/>
      <c r="AF1470" s="225">
        <v>8.9999999999992045E-2</v>
      </c>
      <c r="AG1470" s="210">
        <v>227.41201016999997</v>
      </c>
      <c r="AH1470" s="210">
        <v>423.0996045</v>
      </c>
      <c r="AI1470" s="210">
        <v>41.094000000000001</v>
      </c>
      <c r="AJ1470" s="209">
        <v>41.094000000000001</v>
      </c>
      <c r="AK1470" s="209">
        <v>423.0996045</v>
      </c>
      <c r="AL1470" s="209">
        <v>227.36701016999996</v>
      </c>
      <c r="AM1470" s="209">
        <v>241.10818137404567</v>
      </c>
      <c r="AN1470" s="209">
        <v>241.15318137404566</v>
      </c>
      <c r="AO1470" s="241"/>
    </row>
    <row r="1471" spans="1:41" x14ac:dyDescent="0.25">
      <c r="A1471" s="430" t="s">
        <v>2835</v>
      </c>
      <c r="B1471" s="430" t="s">
        <v>2020</v>
      </c>
      <c r="C1471" s="430" t="s">
        <v>1972</v>
      </c>
      <c r="D1471" s="431">
        <v>2412</v>
      </c>
      <c r="E1471" s="430" t="s">
        <v>2955</v>
      </c>
      <c r="F1471" s="429" t="s">
        <v>2907</v>
      </c>
      <c r="G1471" s="429" t="s">
        <v>1969</v>
      </c>
      <c r="H1471" s="428">
        <v>140</v>
      </c>
      <c r="I1471" s="425"/>
      <c r="J1471" s="427"/>
      <c r="K1471" s="425">
        <v>0.2</v>
      </c>
      <c r="L1471" s="210">
        <v>227.79878945562075</v>
      </c>
      <c r="M1471" s="210">
        <v>421.78521110171783</v>
      </c>
      <c r="N1471" s="210">
        <v>41.094000000000001</v>
      </c>
      <c r="O1471" s="425">
        <v>41.094000000000001</v>
      </c>
      <c r="P1471" s="425">
        <v>421.71450042359919</v>
      </c>
      <c r="Q1471" s="425">
        <v>227.72807877750211</v>
      </c>
      <c r="R1471" s="425">
        <v>241.20882828649994</v>
      </c>
      <c r="S1471" s="425">
        <v>241.30882828649993</v>
      </c>
      <c r="T1471" s="425"/>
      <c r="U1471" s="179">
        <v>172.73019842010012</v>
      </c>
      <c r="V1471" s="241" t="s">
        <v>2835</v>
      </c>
      <c r="W1471" s="241" t="s">
        <v>2047</v>
      </c>
      <c r="X1471" s="241" t="s">
        <v>2064</v>
      </c>
      <c r="Y1471" s="244">
        <v>2413</v>
      </c>
      <c r="Z1471" s="243" t="s">
        <v>2954</v>
      </c>
      <c r="AA1471" s="243" t="s">
        <v>1993</v>
      </c>
      <c r="AB1471" s="247" t="s">
        <v>2931</v>
      </c>
      <c r="AC1471" s="243"/>
      <c r="AD1471" s="243">
        <v>227.24201199999999</v>
      </c>
      <c r="AE1471" s="209">
        <v>227.24201016999996</v>
      </c>
      <c r="AF1471" s="209">
        <v>0.25</v>
      </c>
      <c r="AG1471" s="210">
        <v>227.24201016999996</v>
      </c>
      <c r="AH1471" s="210">
        <v>423.0996045</v>
      </c>
      <c r="AI1471" s="210">
        <v>41.094000000000001</v>
      </c>
      <c r="AJ1471" s="209">
        <v>41.094000000000001</v>
      </c>
      <c r="AK1471" s="209">
        <v>423.0996045</v>
      </c>
      <c r="AL1471" s="209">
        <v>227.11701016999996</v>
      </c>
      <c r="AM1471" s="209">
        <v>241.27818137404566</v>
      </c>
      <c r="AN1471" s="209">
        <v>241.40318137404566</v>
      </c>
      <c r="AO1471" s="241"/>
    </row>
    <row r="1472" spans="1:41" x14ac:dyDescent="0.25">
      <c r="A1472" s="430"/>
      <c r="B1472" s="430"/>
      <c r="C1472" s="430"/>
      <c r="D1472" s="431"/>
      <c r="E1472" s="430"/>
      <c r="F1472" s="429"/>
      <c r="G1472" s="429"/>
      <c r="H1472" s="428"/>
      <c r="I1472" s="425"/>
      <c r="J1472" s="427"/>
      <c r="K1472" s="425">
        <v>0.15</v>
      </c>
      <c r="L1472" s="210">
        <v>227.67504576891309</v>
      </c>
      <c r="M1472" s="210">
        <v>421.66146741501018</v>
      </c>
      <c r="N1472" s="210">
        <v>41.094000000000001</v>
      </c>
      <c r="O1472" s="425">
        <v>41.094000000000001</v>
      </c>
      <c r="P1472" s="425">
        <v>421.60843440642122</v>
      </c>
      <c r="Q1472" s="425">
        <v>227.62201276032411</v>
      </c>
      <c r="R1472" s="425">
        <v>241.38382828649995</v>
      </c>
      <c r="S1472" s="425">
        <v>241.45882828649994</v>
      </c>
      <c r="T1472" s="425"/>
      <c r="U1472" s="179">
        <v>172.90519842010013</v>
      </c>
      <c r="V1472" s="241"/>
      <c r="W1472" s="241"/>
      <c r="X1472" s="241"/>
      <c r="Y1472" s="246"/>
      <c r="Z1472" s="241"/>
      <c r="AA1472" s="241"/>
      <c r="AB1472" s="208"/>
      <c r="AC1472" s="241"/>
      <c r="AD1472" s="241"/>
      <c r="AE1472" s="249"/>
      <c r="AF1472" s="225">
        <v>0.58999434595266165</v>
      </c>
      <c r="AG1472" s="210">
        <v>226.82201299702362</v>
      </c>
      <c r="AH1472" s="210">
        <v>423.0996045</v>
      </c>
      <c r="AI1472" s="210">
        <v>41.094000000000001</v>
      </c>
      <c r="AJ1472" s="209">
        <v>41.094000000000001</v>
      </c>
      <c r="AK1472" s="209">
        <v>423.0996045</v>
      </c>
      <c r="AL1472" s="209">
        <v>226.52701582404728</v>
      </c>
      <c r="AM1472" s="209">
        <v>241.698178547022</v>
      </c>
      <c r="AN1472" s="209">
        <v>241.99317571999833</v>
      </c>
      <c r="AO1472" s="241"/>
    </row>
    <row r="1473" spans="1:42" x14ac:dyDescent="0.25">
      <c r="A1473" s="430" t="s">
        <v>2835</v>
      </c>
      <c r="B1473" s="430" t="s">
        <v>2020</v>
      </c>
      <c r="C1473" s="430" t="s">
        <v>1958</v>
      </c>
      <c r="D1473" s="431">
        <v>2416</v>
      </c>
      <c r="E1473" s="430" t="s">
        <v>2953</v>
      </c>
      <c r="F1473" s="429" t="s">
        <v>2911</v>
      </c>
      <c r="G1473" s="429" t="s">
        <v>2952</v>
      </c>
      <c r="H1473" s="428" t="s">
        <v>2909</v>
      </c>
      <c r="I1473" s="425"/>
      <c r="J1473" s="427"/>
      <c r="K1473" s="425">
        <v>0.25</v>
      </c>
      <c r="L1473" s="210">
        <v>227.53362441267581</v>
      </c>
      <c r="M1473" s="210">
        <v>421.52004605877289</v>
      </c>
      <c r="N1473" s="210">
        <v>41.094000000000001</v>
      </c>
      <c r="O1473" s="425">
        <v>41.094000000000001</v>
      </c>
      <c r="P1473" s="425">
        <v>421.43165771112461</v>
      </c>
      <c r="Q1473" s="425">
        <v>227.44523606502747</v>
      </c>
      <c r="R1473" s="425">
        <v>241.58382828649994</v>
      </c>
      <c r="S1473" s="425">
        <v>241.70882828649994</v>
      </c>
      <c r="T1473" s="425"/>
      <c r="U1473" s="179">
        <v>173.10519842010012</v>
      </c>
      <c r="V1473" s="241" t="s">
        <v>2835</v>
      </c>
      <c r="W1473" s="241" t="s">
        <v>2047</v>
      </c>
      <c r="X1473" s="241" t="s">
        <v>2064</v>
      </c>
      <c r="Y1473" s="244">
        <v>2421</v>
      </c>
      <c r="Z1473" s="243" t="s">
        <v>2951</v>
      </c>
      <c r="AA1473" s="241" t="s">
        <v>2062</v>
      </c>
      <c r="AB1473" s="247" t="s">
        <v>2398</v>
      </c>
      <c r="AC1473" s="241"/>
      <c r="AD1473" s="241"/>
      <c r="AE1473" s="241"/>
      <c r="AF1473" s="209">
        <v>0.26</v>
      </c>
      <c r="AG1473" s="210">
        <v>226.39701582404729</v>
      </c>
      <c r="AH1473" s="210">
        <v>423.0996045</v>
      </c>
      <c r="AI1473" s="210">
        <v>41.094000000000001</v>
      </c>
      <c r="AJ1473" s="209">
        <v>41.094000000000001</v>
      </c>
      <c r="AK1473" s="209">
        <v>423.0996045</v>
      </c>
      <c r="AL1473" s="209">
        <v>226.26701582404729</v>
      </c>
      <c r="AM1473" s="209">
        <v>242.12317571999833</v>
      </c>
      <c r="AN1473" s="209">
        <v>242.25317571999832</v>
      </c>
      <c r="AO1473" s="241"/>
    </row>
    <row r="1474" spans="1:42" x14ac:dyDescent="0.25">
      <c r="A1474" s="430"/>
      <c r="B1474" s="430"/>
      <c r="C1474" s="430"/>
      <c r="D1474" s="431"/>
      <c r="E1474" s="430"/>
      <c r="F1474" s="429"/>
      <c r="G1474" s="429"/>
      <c r="H1474" s="428"/>
      <c r="I1474" s="425"/>
      <c r="J1474" s="427"/>
      <c r="K1474" s="425">
        <v>0</v>
      </c>
      <c r="L1474" s="210">
        <v>227.44523606502747</v>
      </c>
      <c r="M1474" s="210">
        <v>421.43165771112461</v>
      </c>
      <c r="N1474" s="210">
        <v>41.094000000000001</v>
      </c>
      <c r="O1474" s="425">
        <v>41.094000000000001</v>
      </c>
      <c r="P1474" s="425">
        <v>421.43165771112461</v>
      </c>
      <c r="Q1474" s="425">
        <v>227.44523606502747</v>
      </c>
      <c r="R1474" s="425">
        <v>241.70882828649994</v>
      </c>
      <c r="S1474" s="425">
        <v>241.70882828649994</v>
      </c>
      <c r="T1474" s="425"/>
      <c r="U1474" s="179">
        <v>173.23019842010012</v>
      </c>
      <c r="V1474" s="241"/>
      <c r="W1474" s="241"/>
      <c r="X1474" s="241"/>
      <c r="Y1474" s="244"/>
      <c r="Z1474" s="243"/>
      <c r="AA1474" s="241"/>
      <c r="AB1474" s="208"/>
      <c r="AC1474" s="243"/>
      <c r="AD1474" s="243"/>
      <c r="AE1474" s="241"/>
      <c r="AF1474" s="225">
        <v>1.2437696540473155</v>
      </c>
      <c r="AG1474" s="210">
        <v>225.64513099702361</v>
      </c>
      <c r="AH1474" s="210">
        <v>423.0996045</v>
      </c>
      <c r="AI1474" s="210">
        <v>41.094000000000001</v>
      </c>
      <c r="AJ1474" s="209">
        <v>41.094000000000001</v>
      </c>
      <c r="AK1474" s="209">
        <v>423.0996045</v>
      </c>
      <c r="AL1474" s="209">
        <v>225.02324616999996</v>
      </c>
      <c r="AM1474" s="209">
        <v>242.875060547022</v>
      </c>
      <c r="AN1474" s="209">
        <v>243.49694537404565</v>
      </c>
      <c r="AO1474" s="241"/>
    </row>
    <row r="1475" spans="1:42" x14ac:dyDescent="0.25">
      <c r="A1475" s="430"/>
      <c r="B1475" s="430"/>
      <c r="C1475" s="430"/>
      <c r="D1475" s="431"/>
      <c r="E1475" s="430" t="s">
        <v>624</v>
      </c>
      <c r="F1475" s="429"/>
      <c r="G1475" s="429"/>
      <c r="H1475" s="428"/>
      <c r="I1475" s="425"/>
      <c r="J1475" s="427"/>
      <c r="K1475" s="425">
        <v>0.14000000000000001</v>
      </c>
      <c r="L1475" s="210">
        <v>227.39573859034442</v>
      </c>
      <c r="M1475" s="210">
        <v>421.38216023644156</v>
      </c>
      <c r="N1475" s="210">
        <v>41.094000000000001</v>
      </c>
      <c r="O1475" s="425">
        <v>41.094000000000001</v>
      </c>
      <c r="P1475" s="425">
        <v>421.33266276175851</v>
      </c>
      <c r="Q1475" s="425">
        <v>227.34624111566134</v>
      </c>
      <c r="R1475" s="425">
        <v>241.77882828649993</v>
      </c>
      <c r="S1475" s="425">
        <v>241.84882828649992</v>
      </c>
      <c r="T1475" s="425"/>
      <c r="U1475" s="179">
        <v>173.30019842010012</v>
      </c>
      <c r="V1475" s="241"/>
      <c r="W1475" s="241"/>
      <c r="X1475" s="241"/>
      <c r="Y1475" s="246"/>
      <c r="Z1475" s="241"/>
      <c r="AA1475" s="241"/>
      <c r="AB1475" s="247" t="s">
        <v>1973</v>
      </c>
      <c r="AC1475" s="243"/>
      <c r="AD1475" s="250">
        <v>1.8300000306226138E-6</v>
      </c>
      <c r="AE1475" s="209"/>
      <c r="AF1475" s="209">
        <v>0.103502</v>
      </c>
      <c r="AG1475" s="210">
        <v>224.97149516999997</v>
      </c>
      <c r="AH1475" s="210">
        <v>423.0996045</v>
      </c>
      <c r="AI1475" s="210">
        <v>41.094000000000001</v>
      </c>
      <c r="AJ1475" s="209">
        <v>41.094000000000001</v>
      </c>
      <c r="AK1475" s="209">
        <v>423.0996045</v>
      </c>
      <c r="AL1475" s="209">
        <v>224.91974416999997</v>
      </c>
      <c r="AM1475" s="209">
        <v>243.54869637404565</v>
      </c>
      <c r="AN1475" s="209">
        <v>243.60044737404564</v>
      </c>
      <c r="AO1475" s="241"/>
    </row>
    <row r="1476" spans="1:42" x14ac:dyDescent="0.25">
      <c r="A1476" s="430" t="s">
        <v>2835</v>
      </c>
      <c r="B1476" s="430" t="s">
        <v>2020</v>
      </c>
      <c r="C1476" s="430" t="s">
        <v>2019</v>
      </c>
      <c r="D1476" s="431">
        <v>2419</v>
      </c>
      <c r="E1476" s="430" t="s">
        <v>2950</v>
      </c>
      <c r="F1476" s="429" t="s">
        <v>2916</v>
      </c>
      <c r="G1476" s="429" t="s">
        <v>2016</v>
      </c>
      <c r="H1476" s="428">
        <v>140</v>
      </c>
      <c r="I1476" s="425"/>
      <c r="J1476" s="427"/>
      <c r="K1476" s="425">
        <v>0.15</v>
      </c>
      <c r="L1476" s="210">
        <v>227.29320810707236</v>
      </c>
      <c r="M1476" s="210">
        <v>421.2796297531695</v>
      </c>
      <c r="N1476" s="210">
        <v>41.094000000000001</v>
      </c>
      <c r="O1476" s="425">
        <v>41.094000000000001</v>
      </c>
      <c r="P1476" s="425">
        <v>421.22659674458055</v>
      </c>
      <c r="Q1476" s="425">
        <v>227.24017509848335</v>
      </c>
      <c r="R1476" s="425">
        <v>241.92382828649994</v>
      </c>
      <c r="S1476" s="425">
        <v>241.99882828649993</v>
      </c>
      <c r="T1476" s="425"/>
      <c r="U1476" s="179">
        <v>173.4451984201001</v>
      </c>
      <c r="V1476" s="241" t="s">
        <v>2835</v>
      </c>
      <c r="W1476" s="241" t="s">
        <v>2047</v>
      </c>
      <c r="X1476" s="241" t="s">
        <v>111</v>
      </c>
      <c r="Y1476" s="244">
        <v>2436</v>
      </c>
      <c r="Z1476" s="243" t="s">
        <v>2949</v>
      </c>
      <c r="AA1476" s="241" t="s">
        <v>2035</v>
      </c>
      <c r="AB1476" s="208" t="s">
        <v>1962</v>
      </c>
      <c r="AC1476" s="243">
        <v>100</v>
      </c>
      <c r="AD1476" s="243">
        <v>224.919746</v>
      </c>
      <c r="AE1476" s="209">
        <v>224.91974416999997</v>
      </c>
      <c r="AF1476" s="209">
        <v>0</v>
      </c>
      <c r="AG1476" s="210">
        <v>224.91974416999997</v>
      </c>
      <c r="AH1476" s="210">
        <v>423.0996045</v>
      </c>
      <c r="AI1476" s="210">
        <v>41.094000000000001</v>
      </c>
      <c r="AJ1476" s="209">
        <v>41.094000000000001</v>
      </c>
      <c r="AK1476" s="209">
        <v>423.0996045</v>
      </c>
      <c r="AL1476" s="209">
        <v>224.91974416999997</v>
      </c>
      <c r="AM1476" s="209">
        <v>243.60044737404564</v>
      </c>
      <c r="AN1476" s="209">
        <v>243.60044737404564</v>
      </c>
      <c r="AO1476" s="241" t="s">
        <v>2048</v>
      </c>
    </row>
    <row r="1477" spans="1:42" x14ac:dyDescent="0.25">
      <c r="A1477" s="430"/>
      <c r="B1477" s="430"/>
      <c r="C1477" s="430"/>
      <c r="D1477" s="431"/>
      <c r="E1477" s="430" t="s">
        <v>624</v>
      </c>
      <c r="F1477" s="429"/>
      <c r="G1477" s="429"/>
      <c r="H1477" s="428"/>
      <c r="I1477" s="433">
        <v>-3.5181724058475083E-6</v>
      </c>
      <c r="J1477" s="427"/>
      <c r="K1477" s="225">
        <v>0.106181</v>
      </c>
      <c r="L1477" s="210">
        <v>227.20263444591677</v>
      </c>
      <c r="M1477" s="210">
        <v>421.18905609201397</v>
      </c>
      <c r="N1477" s="210">
        <v>41.094000000000001</v>
      </c>
      <c r="O1477" s="425">
        <v>41.094000000000001</v>
      </c>
      <c r="P1477" s="425">
        <v>421.15151543944739</v>
      </c>
      <c r="Q1477" s="425">
        <v>227.16509379335017</v>
      </c>
      <c r="R1477" s="425">
        <v>242.05191878649993</v>
      </c>
      <c r="S1477" s="425">
        <v>242.10500928649992</v>
      </c>
      <c r="T1477" s="425"/>
      <c r="U1477" s="179">
        <v>173.57328892010008</v>
      </c>
      <c r="V1477" s="241"/>
      <c r="W1477" s="241"/>
      <c r="X1477" s="241"/>
      <c r="Y1477" s="246"/>
      <c r="Z1477" s="241"/>
      <c r="AA1477" s="241"/>
      <c r="AB1477" s="247" t="s">
        <v>1980</v>
      </c>
      <c r="AC1477" s="243"/>
      <c r="AD1477" s="243"/>
      <c r="AE1477" s="249"/>
      <c r="AF1477" s="245">
        <v>0.29660499999990553</v>
      </c>
      <c r="AG1477" s="210">
        <v>224.77144167</v>
      </c>
      <c r="AH1477" s="210">
        <v>423.0996045</v>
      </c>
      <c r="AI1477" s="210">
        <v>41.094000000000001</v>
      </c>
      <c r="AJ1477" s="209">
        <v>41.094000000000001</v>
      </c>
      <c r="AK1477" s="209">
        <v>423.0996045</v>
      </c>
      <c r="AL1477" s="209">
        <v>224.62313917000006</v>
      </c>
      <c r="AM1477" s="209">
        <v>243.74874987404561</v>
      </c>
      <c r="AN1477" s="209">
        <v>243.89705237404556</v>
      </c>
      <c r="AO1477" s="241"/>
    </row>
    <row r="1478" spans="1:42" x14ac:dyDescent="0.25">
      <c r="A1478" s="430" t="s">
        <v>2835</v>
      </c>
      <c r="B1478" s="430" t="s">
        <v>2020</v>
      </c>
      <c r="C1478" s="430" t="s">
        <v>111</v>
      </c>
      <c r="D1478" s="431">
        <v>2421</v>
      </c>
      <c r="E1478" s="430" t="s">
        <v>1726</v>
      </c>
      <c r="F1478" s="429" t="s">
        <v>2919</v>
      </c>
      <c r="G1478" s="429" t="s">
        <v>2948</v>
      </c>
      <c r="H1478" s="428">
        <v>133.6</v>
      </c>
      <c r="I1478" s="425">
        <v>227.13534300000001</v>
      </c>
      <c r="J1478" s="427">
        <v>227.13534651817241</v>
      </c>
      <c r="K1478" s="425">
        <v>8.4138000000000004E-2</v>
      </c>
      <c r="L1478" s="210">
        <v>227.13534651817241</v>
      </c>
      <c r="M1478" s="210">
        <v>421.12176816426967</v>
      </c>
      <c r="N1478" s="210">
        <v>41.094000000000001</v>
      </c>
      <c r="O1478" s="425">
        <v>41.094000000000001</v>
      </c>
      <c r="P1478" s="425">
        <v>421.09202088909194</v>
      </c>
      <c r="Q1478" s="425">
        <v>227.10559924299469</v>
      </c>
      <c r="R1478" s="425">
        <v>242.14707828649992</v>
      </c>
      <c r="S1478" s="425">
        <v>242.18914728649992</v>
      </c>
      <c r="T1478" s="425" t="s">
        <v>2947</v>
      </c>
      <c r="U1478" s="179">
        <v>173.66844842010011</v>
      </c>
      <c r="V1478" s="241" t="s">
        <v>2835</v>
      </c>
      <c r="W1478" s="241" t="s">
        <v>2047</v>
      </c>
      <c r="X1478" s="241" t="s">
        <v>1984</v>
      </c>
      <c r="Y1478" s="244">
        <v>2439</v>
      </c>
      <c r="Z1478" s="243" t="s">
        <v>1068</v>
      </c>
      <c r="AA1478" s="321" t="s">
        <v>2041</v>
      </c>
      <c r="AB1478" s="228" t="s">
        <v>1981</v>
      </c>
      <c r="AC1478" s="316">
        <v>100</v>
      </c>
      <c r="AD1478" s="238" t="s">
        <v>2836</v>
      </c>
      <c r="AE1478" s="241"/>
      <c r="AF1478" s="209">
        <v>0</v>
      </c>
      <c r="AG1478" s="210">
        <v>224.62313917000006</v>
      </c>
      <c r="AH1478" s="210">
        <v>423.0996045</v>
      </c>
      <c r="AI1478" s="210">
        <v>41.094000000000001</v>
      </c>
      <c r="AJ1478" s="209">
        <v>41.094000000000001</v>
      </c>
      <c r="AK1478" s="209">
        <v>423.0996045</v>
      </c>
      <c r="AL1478" s="209">
        <v>224.62313917000006</v>
      </c>
      <c r="AM1478" s="209">
        <v>243.89705237404556</v>
      </c>
      <c r="AN1478" s="209">
        <v>243.89705237404556</v>
      </c>
      <c r="AO1478" s="241"/>
    </row>
    <row r="1479" spans="1:42" x14ac:dyDescent="0.25">
      <c r="A1479" s="430"/>
      <c r="B1479" s="430"/>
      <c r="C1479" s="430"/>
      <c r="D1479" s="431"/>
      <c r="E1479" s="430" t="s">
        <v>624</v>
      </c>
      <c r="F1479" s="429"/>
      <c r="G1479" s="429"/>
      <c r="H1479" s="428"/>
      <c r="I1479" s="425"/>
      <c r="J1479" s="427"/>
      <c r="K1479" s="225">
        <v>0.119681</v>
      </c>
      <c r="L1479" s="210">
        <v>227.06328561965509</v>
      </c>
      <c r="M1479" s="210">
        <v>421.04970726575232</v>
      </c>
      <c r="N1479" s="210">
        <v>41.094000000000001</v>
      </c>
      <c r="O1479" s="425">
        <v>41.094000000000001</v>
      </c>
      <c r="P1479" s="425">
        <v>421.00739364241275</v>
      </c>
      <c r="Q1479" s="425">
        <v>227.0209719963155</v>
      </c>
      <c r="R1479" s="425">
        <v>242.24898778649992</v>
      </c>
      <c r="S1479" s="425">
        <v>242.30882828649993</v>
      </c>
      <c r="T1479" s="425"/>
      <c r="U1479" s="179">
        <v>173.77035792010008</v>
      </c>
      <c r="V1479" s="241"/>
      <c r="W1479" s="241"/>
      <c r="X1479" s="241"/>
      <c r="Y1479" s="246"/>
      <c r="Z1479" s="241"/>
      <c r="AA1479" s="241"/>
      <c r="AB1479" s="247" t="s">
        <v>1980</v>
      </c>
      <c r="AC1479" s="243"/>
      <c r="AD1479" s="237">
        <v>1.8299999453574856E-6</v>
      </c>
      <c r="AE1479" s="249">
        <v>0.29660316999996017</v>
      </c>
      <c r="AF1479" s="209">
        <v>0</v>
      </c>
      <c r="AG1479" s="210">
        <v>224.62313917000006</v>
      </c>
      <c r="AH1479" s="210">
        <v>423.0996045</v>
      </c>
      <c r="AI1479" s="210">
        <v>41.094000000000001</v>
      </c>
      <c r="AJ1479" s="209">
        <v>41.094000000000001</v>
      </c>
      <c r="AK1479" s="209">
        <v>423.0996045</v>
      </c>
      <c r="AL1479" s="209">
        <v>224.62313917000006</v>
      </c>
      <c r="AM1479" s="209">
        <v>243.89705237404556</v>
      </c>
      <c r="AN1479" s="209">
        <v>243.89705237404556</v>
      </c>
      <c r="AO1479" s="241"/>
    </row>
    <row r="1480" spans="1:42" x14ac:dyDescent="0.25">
      <c r="A1480" s="430" t="s">
        <v>2835</v>
      </c>
      <c r="B1480" s="430" t="s">
        <v>2020</v>
      </c>
      <c r="C1480" s="430" t="s">
        <v>1967</v>
      </c>
      <c r="D1480" s="431">
        <v>2424</v>
      </c>
      <c r="E1480" s="430" t="s">
        <v>2946</v>
      </c>
      <c r="F1480" s="429" t="s">
        <v>2911</v>
      </c>
      <c r="G1480" s="429" t="s">
        <v>2910</v>
      </c>
      <c r="H1480" s="428" t="s">
        <v>2909</v>
      </c>
      <c r="I1480" s="425"/>
      <c r="J1480" s="427"/>
      <c r="K1480" s="425">
        <v>0.25</v>
      </c>
      <c r="L1480" s="210">
        <v>226.93258364866716</v>
      </c>
      <c r="M1480" s="210">
        <v>420.91900529476447</v>
      </c>
      <c r="N1480" s="210">
        <v>41.094000000000001</v>
      </c>
      <c r="O1480" s="425">
        <v>41.094000000000001</v>
      </c>
      <c r="P1480" s="425">
        <v>420.83061694711614</v>
      </c>
      <c r="Q1480" s="425">
        <v>226.84419530101886</v>
      </c>
      <c r="R1480" s="425">
        <v>242.43382828649993</v>
      </c>
      <c r="S1480" s="425">
        <v>242.55882828649993</v>
      </c>
      <c r="T1480" s="425"/>
      <c r="U1480" s="179">
        <v>173.95519842010009</v>
      </c>
      <c r="V1480" s="241" t="s">
        <v>2835</v>
      </c>
      <c r="W1480" s="241" t="s">
        <v>2047</v>
      </c>
      <c r="X1480" s="241" t="s">
        <v>2001</v>
      </c>
      <c r="Y1480" s="244">
        <v>2439</v>
      </c>
      <c r="Z1480" s="243" t="s">
        <v>2945</v>
      </c>
      <c r="AA1480" s="241" t="s">
        <v>2029</v>
      </c>
      <c r="AB1480" s="208" t="s">
        <v>2052</v>
      </c>
      <c r="AC1480" s="243"/>
      <c r="AD1480" s="242">
        <v>224.623141</v>
      </c>
      <c r="AE1480" s="209">
        <v>224.62313917000006</v>
      </c>
      <c r="AF1480" s="209">
        <v>0</v>
      </c>
      <c r="AG1480" s="210">
        <v>224.62313917000006</v>
      </c>
      <c r="AH1480" s="210">
        <v>423.0996045</v>
      </c>
      <c r="AI1480" s="210">
        <v>41.094000000000001</v>
      </c>
      <c r="AJ1480" s="209">
        <v>41.094000000000001</v>
      </c>
      <c r="AK1480" s="209">
        <v>423.0996045</v>
      </c>
      <c r="AL1480" s="209">
        <v>224.62313917000006</v>
      </c>
      <c r="AM1480" s="209">
        <v>243.89705237404556</v>
      </c>
      <c r="AN1480" s="209">
        <v>243.89705237404556</v>
      </c>
      <c r="AO1480" s="241"/>
    </row>
    <row r="1481" spans="1:42" x14ac:dyDescent="0.25">
      <c r="A1481" s="430"/>
      <c r="B1481" s="430"/>
      <c r="C1481" s="430"/>
      <c r="D1481" s="431"/>
      <c r="E1481" s="430" t="s">
        <v>624</v>
      </c>
      <c r="F1481" s="429"/>
      <c r="G1481" s="429"/>
      <c r="H1481" s="428"/>
      <c r="I1481" s="425"/>
      <c r="J1481" s="427"/>
      <c r="K1481" s="425">
        <v>0.403223</v>
      </c>
      <c r="L1481" s="210">
        <v>226.70163444220367</v>
      </c>
      <c r="M1481" s="210">
        <v>420.68805608830098</v>
      </c>
      <c r="N1481" s="210">
        <v>41.094000000000001</v>
      </c>
      <c r="O1481" s="425">
        <v>41.094000000000001</v>
      </c>
      <c r="P1481" s="425">
        <v>420.54549522948577</v>
      </c>
      <c r="Q1481" s="425">
        <v>226.55907358338848</v>
      </c>
      <c r="R1481" s="425">
        <v>242.76043978649992</v>
      </c>
      <c r="S1481" s="425">
        <v>242.96205128649993</v>
      </c>
      <c r="T1481" s="425"/>
      <c r="U1481" s="179">
        <v>174.2818099201001</v>
      </c>
      <c r="V1481" s="241"/>
      <c r="W1481" s="241"/>
      <c r="X1481" s="241"/>
      <c r="Y1481" s="246"/>
      <c r="Z1481" s="241"/>
      <c r="AA1481" s="241"/>
      <c r="AB1481" s="247" t="s">
        <v>1973</v>
      </c>
      <c r="AC1481" s="241"/>
      <c r="AD1481" s="241"/>
      <c r="AE1481" s="241"/>
      <c r="AF1481" s="209">
        <v>0.13121600000000003</v>
      </c>
      <c r="AG1481" s="210">
        <v>224.55753117000006</v>
      </c>
      <c r="AH1481" s="210">
        <v>423.0996045</v>
      </c>
      <c r="AI1481" s="210">
        <v>41.094000000000001</v>
      </c>
      <c r="AJ1481" s="209">
        <v>41.094000000000001</v>
      </c>
      <c r="AK1481" s="209">
        <v>423.0996045</v>
      </c>
      <c r="AL1481" s="209">
        <v>224.49192317000006</v>
      </c>
      <c r="AM1481" s="209">
        <v>243.96266037404556</v>
      </c>
      <c r="AN1481" s="209">
        <v>244.02826837404555</v>
      </c>
      <c r="AO1481" s="241" t="s">
        <v>2048</v>
      </c>
    </row>
    <row r="1482" spans="1:42" x14ac:dyDescent="0.25">
      <c r="A1482" s="256"/>
      <c r="B1482" s="430"/>
      <c r="C1482" s="430"/>
      <c r="D1482" s="431"/>
      <c r="E1482" s="430"/>
      <c r="F1482" s="429"/>
      <c r="G1482" s="429"/>
      <c r="H1482" s="428"/>
      <c r="I1482" s="425"/>
      <c r="J1482" s="427"/>
      <c r="K1482" s="425">
        <v>0</v>
      </c>
      <c r="L1482" s="210">
        <v>226.55907358338848</v>
      </c>
      <c r="M1482" s="210">
        <v>420.54549522948577</v>
      </c>
      <c r="N1482" s="210">
        <v>41.094000000000001</v>
      </c>
      <c r="O1482" s="425">
        <v>41.094000000000001</v>
      </c>
      <c r="P1482" s="425">
        <v>420.54549522948577</v>
      </c>
      <c r="Q1482" s="425">
        <v>226.55907358338848</v>
      </c>
      <c r="R1482" s="425">
        <v>242.96205128649993</v>
      </c>
      <c r="S1482" s="425">
        <v>242.96205128649993</v>
      </c>
      <c r="T1482" s="425"/>
      <c r="U1482" s="179">
        <v>174.48342142010011</v>
      </c>
      <c r="V1482" s="241"/>
      <c r="W1482" s="241"/>
      <c r="X1482" s="241"/>
      <c r="Y1482" s="246"/>
      <c r="Z1482" s="241"/>
      <c r="AA1482" s="241"/>
      <c r="AB1482" s="242"/>
      <c r="AC1482" s="241"/>
      <c r="AD1482" s="241"/>
      <c r="AE1482" s="241"/>
      <c r="AF1482" s="245">
        <v>0.75190734595277853</v>
      </c>
      <c r="AG1482" s="210">
        <v>224.11596949702368</v>
      </c>
      <c r="AH1482" s="210">
        <v>423.0996045</v>
      </c>
      <c r="AI1482" s="210">
        <v>41.094000000000001</v>
      </c>
      <c r="AJ1482" s="209">
        <v>41.094000000000001</v>
      </c>
      <c r="AK1482" s="209">
        <v>423.0996045</v>
      </c>
      <c r="AL1482" s="209">
        <v>223.74001582404728</v>
      </c>
      <c r="AM1482" s="209">
        <v>244.40422204702196</v>
      </c>
      <c r="AN1482" s="209">
        <v>244.78017571999834</v>
      </c>
      <c r="AO1482" s="241"/>
    </row>
    <row r="1483" spans="1:42" x14ac:dyDescent="0.25">
      <c r="A1483" s="256"/>
      <c r="B1483" s="430"/>
      <c r="C1483" s="430"/>
      <c r="D1483" s="431"/>
      <c r="E1483" s="430"/>
      <c r="F1483" s="429"/>
      <c r="G1483" s="429"/>
      <c r="H1483" s="428"/>
      <c r="I1483" s="425"/>
      <c r="J1483" s="427"/>
      <c r="K1483" s="425">
        <v>0</v>
      </c>
      <c r="L1483" s="210">
        <v>226.55907358338848</v>
      </c>
      <c r="M1483" s="210">
        <v>420.54549522948577</v>
      </c>
      <c r="N1483" s="210">
        <v>41.094000000000001</v>
      </c>
      <c r="O1483" s="425">
        <v>41.094000000000001</v>
      </c>
      <c r="P1483" s="425">
        <v>420.54549522948577</v>
      </c>
      <c r="Q1483" s="425">
        <v>226.55907358338848</v>
      </c>
      <c r="R1483" s="425">
        <v>242.96205128649993</v>
      </c>
      <c r="S1483" s="425">
        <v>242.96205128649993</v>
      </c>
      <c r="T1483" s="425"/>
      <c r="U1483" s="179">
        <v>174.48342142010011</v>
      </c>
      <c r="V1483" s="241" t="s">
        <v>2835</v>
      </c>
      <c r="W1483" s="241" t="s">
        <v>2047</v>
      </c>
      <c r="X1483" s="241" t="s">
        <v>2046</v>
      </c>
      <c r="Y1483" s="244">
        <v>2448</v>
      </c>
      <c r="Z1483" s="243" t="s">
        <v>2944</v>
      </c>
      <c r="AA1483" s="241"/>
      <c r="AB1483" s="242" t="s">
        <v>2943</v>
      </c>
      <c r="AC1483" s="241"/>
      <c r="AD1483" s="241"/>
      <c r="AE1483" s="241"/>
      <c r="AF1483" s="209">
        <v>0</v>
      </c>
      <c r="AG1483" s="210">
        <v>223.74001582404728</v>
      </c>
      <c r="AH1483" s="210">
        <v>423.0996045</v>
      </c>
      <c r="AI1483" s="210">
        <v>41.094000000000001</v>
      </c>
      <c r="AJ1483" s="209">
        <v>41.094000000000001</v>
      </c>
      <c r="AK1483" s="209">
        <v>423.0996045</v>
      </c>
      <c r="AL1483" s="209">
        <v>223.74001582404728</v>
      </c>
      <c r="AM1483" s="209">
        <v>244.78017571999834</v>
      </c>
      <c r="AN1483" s="209">
        <v>244.78017571999834</v>
      </c>
      <c r="AO1483" s="259"/>
    </row>
    <row r="1484" spans="1:42" x14ac:dyDescent="0.25">
      <c r="A1484" s="256"/>
      <c r="B1484" s="430"/>
      <c r="C1484" s="430"/>
      <c r="D1484" s="431"/>
      <c r="E1484" s="430"/>
      <c r="F1484" s="429"/>
      <c r="G1484" s="429"/>
      <c r="H1484" s="428"/>
      <c r="I1484" s="425"/>
      <c r="J1484" s="427"/>
      <c r="K1484" s="425">
        <v>0</v>
      </c>
      <c r="L1484" s="210">
        <v>226.55907358338848</v>
      </c>
      <c r="M1484" s="210">
        <v>420.54549522948577</v>
      </c>
      <c r="N1484" s="210">
        <v>41.094000000000001</v>
      </c>
      <c r="O1484" s="425">
        <v>41.094000000000001</v>
      </c>
      <c r="P1484" s="425">
        <v>420.54549522948577</v>
      </c>
      <c r="Q1484" s="425">
        <v>226.55907358338848</v>
      </c>
      <c r="R1484" s="425">
        <v>242.96205128649993</v>
      </c>
      <c r="S1484" s="425">
        <v>242.96205128649993</v>
      </c>
      <c r="T1484" s="425"/>
      <c r="U1484" s="179">
        <v>174.48342142010011</v>
      </c>
      <c r="V1484" s="240" t="s">
        <v>2942</v>
      </c>
      <c r="W1484" s="259"/>
      <c r="X1484" s="259"/>
      <c r="Y1484" s="281"/>
      <c r="Z1484" s="259"/>
      <c r="AA1484" s="259"/>
      <c r="AB1484" s="240"/>
      <c r="AC1484" s="259"/>
      <c r="AD1484" s="259"/>
      <c r="AE1484" s="259"/>
      <c r="AF1484" s="234"/>
      <c r="AG1484" s="234"/>
      <c r="AH1484" s="234"/>
      <c r="AI1484" s="234"/>
      <c r="AJ1484" s="234"/>
      <c r="AK1484" s="234"/>
      <c r="AL1484" s="234"/>
      <c r="AM1484" s="259"/>
      <c r="AN1484" s="259"/>
      <c r="AO1484" s="259" t="s">
        <v>2941</v>
      </c>
      <c r="AP1484" s="259"/>
    </row>
    <row r="1485" spans="1:42" x14ac:dyDescent="0.25">
      <c r="A1485" s="256" t="s">
        <v>2940</v>
      </c>
      <c r="B1485" s="430"/>
      <c r="C1485" s="430"/>
      <c r="D1485" s="431"/>
      <c r="E1485" s="430"/>
      <c r="F1485" s="429"/>
      <c r="G1485" s="429"/>
      <c r="H1485" s="428"/>
      <c r="I1485" s="425"/>
      <c r="J1485" s="427"/>
      <c r="K1485" s="425">
        <v>0</v>
      </c>
      <c r="L1485" s="210">
        <v>226.55907358338848</v>
      </c>
      <c r="M1485" s="210">
        <v>420.54549522948577</v>
      </c>
      <c r="N1485" s="210">
        <v>41.094000000000001</v>
      </c>
      <c r="O1485" s="425">
        <v>41.094000000000001</v>
      </c>
      <c r="P1485" s="425">
        <v>420.54549522948577</v>
      </c>
      <c r="Q1485" s="425">
        <v>226.55907358338848</v>
      </c>
      <c r="R1485" s="425">
        <v>242.96205128649993</v>
      </c>
      <c r="S1485" s="425">
        <v>242.96205128649993</v>
      </c>
      <c r="T1485" s="425"/>
      <c r="U1485" s="179">
        <v>174.48342142010011</v>
      </c>
      <c r="V1485" s="240" t="s">
        <v>2939</v>
      </c>
      <c r="W1485" s="259"/>
      <c r="X1485" s="259"/>
      <c r="Y1485" s="281"/>
      <c r="Z1485" s="255"/>
      <c r="AA1485" s="259"/>
      <c r="AB1485" s="240"/>
      <c r="AC1485" s="259"/>
      <c r="AD1485" s="259"/>
      <c r="AE1485" s="259"/>
      <c r="AF1485" s="210"/>
      <c r="AG1485" s="210"/>
      <c r="AH1485" s="210"/>
      <c r="AI1485" s="210"/>
      <c r="AJ1485" s="210">
        <v>41.094000000000001</v>
      </c>
      <c r="AK1485" s="210">
        <v>420.54549522948577</v>
      </c>
      <c r="AL1485" s="210">
        <v>226.55907358338848</v>
      </c>
      <c r="AM1485" s="259"/>
      <c r="AN1485" s="259"/>
      <c r="AO1485" s="241" t="s">
        <v>2938</v>
      </c>
      <c r="AP1485" s="259"/>
    </row>
    <row r="1486" spans="1:42" x14ac:dyDescent="0.25">
      <c r="A1486" s="430" t="s">
        <v>2835</v>
      </c>
      <c r="B1486" s="430" t="s">
        <v>2020</v>
      </c>
      <c r="C1486" s="430" t="s">
        <v>2015</v>
      </c>
      <c r="D1486" s="431">
        <v>2435</v>
      </c>
      <c r="E1486" s="430" t="s">
        <v>2937</v>
      </c>
      <c r="F1486" s="429" t="s">
        <v>2903</v>
      </c>
      <c r="G1486" s="429" t="s">
        <v>2935</v>
      </c>
      <c r="H1486" s="428" t="s">
        <v>2408</v>
      </c>
      <c r="I1486" s="425"/>
      <c r="J1486" s="427"/>
      <c r="K1486" s="425">
        <v>1.0406525665016189</v>
      </c>
      <c r="L1486" s="210">
        <v>226.36503182592458</v>
      </c>
      <c r="M1486" s="210">
        <v>420.07703698694968</v>
      </c>
      <c r="N1486" s="210">
        <v>41.094000000000001</v>
      </c>
      <c r="O1486" s="425">
        <v>41.094000000000001</v>
      </c>
      <c r="P1486" s="426">
        <v>419.60857874441359</v>
      </c>
      <c r="Q1486" s="426">
        <v>226.17099006846067</v>
      </c>
      <c r="R1486" s="425">
        <v>243.48237756975075</v>
      </c>
      <c r="S1486" s="425">
        <v>244.00270385300155</v>
      </c>
      <c r="T1486" s="425"/>
      <c r="U1486" s="179">
        <v>175.00374770335094</v>
      </c>
      <c r="V1486" s="241" t="s">
        <v>2835</v>
      </c>
      <c r="W1486" s="241" t="s">
        <v>2047</v>
      </c>
      <c r="X1486" s="241" t="s">
        <v>2015</v>
      </c>
      <c r="Y1486" s="244">
        <v>2435</v>
      </c>
      <c r="Z1486" s="243" t="s">
        <v>2936</v>
      </c>
      <c r="AA1486" s="247" t="s">
        <v>2903</v>
      </c>
      <c r="AB1486" s="247" t="s">
        <v>2935</v>
      </c>
      <c r="AC1486" s="243" t="s">
        <v>2408</v>
      </c>
      <c r="AD1486" s="241"/>
      <c r="AE1486" s="209"/>
      <c r="AF1486" s="225">
        <v>1.0974096540473397</v>
      </c>
      <c r="AG1486" s="235">
        <v>225.78308777527204</v>
      </c>
      <c r="AH1486" s="235">
        <v>419.76950942136932</v>
      </c>
      <c r="AI1486" s="235">
        <v>41.094000000000001</v>
      </c>
      <c r="AJ1486" s="253">
        <v>41.094000000000001</v>
      </c>
      <c r="AK1486" s="253">
        <v>419.76950942136932</v>
      </c>
      <c r="AL1486" s="253">
        <v>225.78308777527204</v>
      </c>
      <c r="AM1486" s="209">
        <v>243.5107561135236</v>
      </c>
      <c r="AN1486" s="209">
        <v>244.05946094054727</v>
      </c>
      <c r="AO1486" s="241"/>
    </row>
    <row r="1487" spans="1:42" x14ac:dyDescent="0.25">
      <c r="A1487" s="430"/>
      <c r="B1487" s="430"/>
      <c r="C1487" s="430"/>
      <c r="D1487" s="431"/>
      <c r="E1487" s="430" t="s">
        <v>624</v>
      </c>
      <c r="F1487" s="429"/>
      <c r="G1487" s="429"/>
      <c r="H1487" s="428"/>
      <c r="I1487" s="425"/>
      <c r="J1487" s="427"/>
      <c r="K1487" s="425">
        <v>0</v>
      </c>
      <c r="L1487" s="210">
        <v>226.17099006846067</v>
      </c>
      <c r="M1487" s="210">
        <v>419.60857874441359</v>
      </c>
      <c r="N1487" s="210">
        <v>41.094000000000001</v>
      </c>
      <c r="O1487" s="425">
        <v>41.094000000000001</v>
      </c>
      <c r="P1487" s="425">
        <v>419.60857874441359</v>
      </c>
      <c r="Q1487" s="425">
        <v>226.17099006846067</v>
      </c>
      <c r="R1487" s="425">
        <v>244.00270385300155</v>
      </c>
      <c r="S1487" s="425">
        <v>244.00270385300155</v>
      </c>
      <c r="T1487" s="425"/>
      <c r="U1487" s="179">
        <v>175.52407398660171</v>
      </c>
      <c r="V1487" s="243" t="s">
        <v>2835</v>
      </c>
      <c r="W1487" s="243" t="s">
        <v>2047</v>
      </c>
      <c r="X1487" s="243" t="s">
        <v>1992</v>
      </c>
      <c r="Y1487" s="244">
        <v>2441</v>
      </c>
      <c r="Z1487" s="243" t="s">
        <v>2934</v>
      </c>
      <c r="AA1487" s="247" t="s">
        <v>1990</v>
      </c>
      <c r="AB1487" s="247" t="s">
        <v>1989</v>
      </c>
      <c r="AC1487" s="243">
        <v>63</v>
      </c>
      <c r="AD1487" s="209"/>
      <c r="AE1487" s="209"/>
      <c r="AF1487" s="209">
        <v>7.4999999999999997E-2</v>
      </c>
      <c r="AG1487" s="210">
        <v>225.75657127097753</v>
      </c>
      <c r="AH1487" s="210">
        <v>419.74299291707484</v>
      </c>
      <c r="AI1487" s="210">
        <v>41.094000000000001</v>
      </c>
      <c r="AJ1487" s="209">
        <v>41.094000000000001</v>
      </c>
      <c r="AK1487" s="209">
        <v>419.71647641278031</v>
      </c>
      <c r="AL1487" s="209">
        <v>225.73005476668305</v>
      </c>
      <c r="AM1487" s="209">
        <v>244.09696094054726</v>
      </c>
      <c r="AN1487" s="209">
        <v>244.13446094054726</v>
      </c>
      <c r="AO1487" s="241"/>
    </row>
    <row r="1488" spans="1:42" x14ac:dyDescent="0.25">
      <c r="A1488" s="430"/>
      <c r="B1488" s="430"/>
      <c r="C1488" s="430"/>
      <c r="D1488" s="431"/>
      <c r="E1488" s="430" t="s">
        <v>624</v>
      </c>
      <c r="F1488" s="429"/>
      <c r="G1488" s="429"/>
      <c r="H1488" s="428"/>
      <c r="I1488" s="425"/>
      <c r="J1488" s="427"/>
      <c r="K1488" s="245">
        <v>0.38904174441358647</v>
      </c>
      <c r="L1488" s="210">
        <v>226.17099006846067</v>
      </c>
      <c r="M1488" s="210">
        <v>419.4140578722068</v>
      </c>
      <c r="N1488" s="210">
        <v>41.094000000000001</v>
      </c>
      <c r="O1488" s="425">
        <v>41.094000000000001</v>
      </c>
      <c r="P1488" s="425">
        <v>419.219537</v>
      </c>
      <c r="Q1488" s="425">
        <v>226.17099006846067</v>
      </c>
      <c r="R1488" s="425">
        <v>244.19722472520834</v>
      </c>
      <c r="S1488" s="425">
        <v>244.39174559741514</v>
      </c>
      <c r="T1488" s="425"/>
      <c r="U1488" s="179">
        <v>175.7185948588085</v>
      </c>
      <c r="V1488" s="243"/>
      <c r="W1488" s="243"/>
      <c r="X1488" s="243"/>
      <c r="Y1488" s="244"/>
      <c r="Z1488" s="243" t="s">
        <v>624</v>
      </c>
      <c r="AA1488" s="247"/>
      <c r="AB1488" s="247"/>
      <c r="AC1488" s="243"/>
      <c r="AD1488" s="209"/>
      <c r="AE1488" s="249"/>
      <c r="AF1488" s="225">
        <v>0.26759034595266024</v>
      </c>
      <c r="AG1488" s="210">
        <v>225.63544729258146</v>
      </c>
      <c r="AH1488" s="210">
        <v>419.62186893867874</v>
      </c>
      <c r="AI1488" s="210">
        <v>41.094000000000001</v>
      </c>
      <c r="AJ1488" s="209">
        <v>41.094000000000001</v>
      </c>
      <c r="AK1488" s="209">
        <v>419.52726146457712</v>
      </c>
      <c r="AL1488" s="209">
        <v>225.54083981847987</v>
      </c>
      <c r="AM1488" s="209">
        <v>244.26825611352359</v>
      </c>
      <c r="AN1488" s="209">
        <v>244.40205128649993</v>
      </c>
      <c r="AO1488" s="243"/>
    </row>
    <row r="1489" spans="1:42" x14ac:dyDescent="0.25">
      <c r="A1489" s="430" t="s">
        <v>2835</v>
      </c>
      <c r="B1489" s="430" t="s">
        <v>2020</v>
      </c>
      <c r="C1489" s="430" t="s">
        <v>1984</v>
      </c>
      <c r="D1489" s="431">
        <v>2444</v>
      </c>
      <c r="E1489" s="430" t="s">
        <v>1223</v>
      </c>
      <c r="F1489" s="429" t="s">
        <v>2906</v>
      </c>
      <c r="G1489" s="429" t="s">
        <v>1981</v>
      </c>
      <c r="H1489" s="428">
        <v>150</v>
      </c>
      <c r="I1489" s="435">
        <v>9.2925558641354655E-4</v>
      </c>
      <c r="J1489" s="427"/>
      <c r="K1489" s="425">
        <v>0</v>
      </c>
      <c r="L1489" s="210">
        <v>226.17099006846067</v>
      </c>
      <c r="M1489" s="210">
        <v>419.219537</v>
      </c>
      <c r="N1489" s="210">
        <v>41.094000000000001</v>
      </c>
      <c r="O1489" s="425">
        <v>41.094000000000001</v>
      </c>
      <c r="P1489" s="425">
        <v>419.219537</v>
      </c>
      <c r="Q1489" s="425">
        <v>226.17099006846067</v>
      </c>
      <c r="R1489" s="425">
        <v>244.39174559741514</v>
      </c>
      <c r="S1489" s="425">
        <v>244.39174559741514</v>
      </c>
      <c r="T1489" s="425" t="s">
        <v>2933</v>
      </c>
      <c r="U1489" s="179">
        <v>175.9131157310153</v>
      </c>
      <c r="V1489" s="241" t="s">
        <v>2835</v>
      </c>
      <c r="W1489" s="241" t="s">
        <v>2047</v>
      </c>
      <c r="X1489" s="241" t="s">
        <v>2064</v>
      </c>
      <c r="Y1489" s="244">
        <v>2445</v>
      </c>
      <c r="Z1489" s="243" t="s">
        <v>2932</v>
      </c>
      <c r="AA1489" s="243" t="s">
        <v>1993</v>
      </c>
      <c r="AB1489" s="247" t="s">
        <v>2931</v>
      </c>
      <c r="AC1489" s="243">
        <v>50</v>
      </c>
      <c r="AD1489" s="243"/>
      <c r="AE1489" s="209"/>
      <c r="AF1489" s="209">
        <v>0.25</v>
      </c>
      <c r="AG1489" s="210">
        <v>225.45245147083153</v>
      </c>
      <c r="AH1489" s="210">
        <v>419.43887311692879</v>
      </c>
      <c r="AI1489" s="210">
        <v>41.094000000000001</v>
      </c>
      <c r="AJ1489" s="209">
        <v>41.094000000000001</v>
      </c>
      <c r="AK1489" s="209">
        <v>419.35048476928051</v>
      </c>
      <c r="AL1489" s="209">
        <v>225.36406312318323</v>
      </c>
      <c r="AM1489" s="209">
        <v>244.52705128649993</v>
      </c>
      <c r="AN1489" s="209">
        <v>244.65205128649993</v>
      </c>
      <c r="AO1489" s="241"/>
    </row>
    <row r="1490" spans="1:42" x14ac:dyDescent="0.25">
      <c r="A1490" s="430"/>
      <c r="B1490" s="430"/>
      <c r="C1490" s="430"/>
      <c r="D1490" s="431"/>
      <c r="E1490" s="430"/>
      <c r="F1490" s="429"/>
      <c r="G1490" s="429"/>
      <c r="H1490" s="428"/>
      <c r="I1490" s="435"/>
      <c r="J1490" s="427"/>
      <c r="K1490" s="425">
        <v>0</v>
      </c>
      <c r="L1490" s="210">
        <v>226.17099006846067</v>
      </c>
      <c r="M1490" s="210">
        <v>419.219537</v>
      </c>
      <c r="N1490" s="210">
        <v>41.094000000000001</v>
      </c>
      <c r="O1490" s="425">
        <v>41.094000000000001</v>
      </c>
      <c r="P1490" s="425">
        <v>419.219537</v>
      </c>
      <c r="Q1490" s="425">
        <v>226.17099006846067</v>
      </c>
      <c r="R1490" s="425">
        <v>244.39174559741514</v>
      </c>
      <c r="S1490" s="425">
        <v>244.39174559741514</v>
      </c>
      <c r="T1490" s="425"/>
      <c r="U1490" s="179">
        <v>175.9131157310153</v>
      </c>
      <c r="V1490" s="241"/>
      <c r="W1490" s="241"/>
      <c r="X1490" s="241"/>
      <c r="Y1490" s="244"/>
      <c r="Z1490" s="243"/>
      <c r="AA1490" s="243"/>
      <c r="AB1490" s="247"/>
      <c r="AC1490" s="243"/>
      <c r="AD1490" s="243"/>
      <c r="AE1490" s="209"/>
      <c r="AF1490" s="209">
        <v>0.25</v>
      </c>
      <c r="AG1490" s="210">
        <v>225.27567477553492</v>
      </c>
      <c r="AH1490" s="210">
        <v>419.26209642163224</v>
      </c>
      <c r="AI1490" s="210">
        <v>41.094000000000001</v>
      </c>
      <c r="AJ1490" s="209">
        <v>41.094000000000001</v>
      </c>
      <c r="AK1490" s="209">
        <v>419.1737080739839</v>
      </c>
      <c r="AL1490" s="209">
        <v>225.18728642788659</v>
      </c>
      <c r="AM1490" s="209">
        <v>244.77705128649993</v>
      </c>
      <c r="AN1490" s="209">
        <v>244.90205128649993</v>
      </c>
      <c r="AO1490" s="241"/>
    </row>
    <row r="1491" spans="1:42" x14ac:dyDescent="0.25">
      <c r="A1491" s="430"/>
      <c r="B1491" s="430"/>
      <c r="C1491" s="430"/>
      <c r="D1491" s="431"/>
      <c r="E1491" s="430"/>
      <c r="F1491" s="429"/>
      <c r="G1491" s="429"/>
      <c r="H1491" s="428"/>
      <c r="I1491" s="435"/>
      <c r="J1491" s="427"/>
      <c r="K1491" s="425">
        <v>0</v>
      </c>
      <c r="L1491" s="210">
        <v>226.17099006846067</v>
      </c>
      <c r="M1491" s="210">
        <v>419.219537</v>
      </c>
      <c r="N1491" s="210">
        <v>41.094000000000001</v>
      </c>
      <c r="O1491" s="425">
        <v>41.094000000000001</v>
      </c>
      <c r="P1491" s="425">
        <v>419.219537</v>
      </c>
      <c r="Q1491" s="425">
        <v>226.17099006846067</v>
      </c>
      <c r="R1491" s="425">
        <v>244.39174559741514</v>
      </c>
      <c r="S1491" s="425">
        <v>244.39174559741514</v>
      </c>
      <c r="T1491" s="425"/>
      <c r="U1491" s="179">
        <v>175.9131157310153</v>
      </c>
      <c r="V1491" s="241"/>
      <c r="W1491" s="241"/>
      <c r="X1491" s="241" t="s">
        <v>476</v>
      </c>
      <c r="Y1491" s="244">
        <v>2449</v>
      </c>
      <c r="Z1491" s="243" t="s">
        <v>2930</v>
      </c>
      <c r="AA1491" s="243" t="s">
        <v>2929</v>
      </c>
      <c r="AB1491" s="247" t="s">
        <v>2928</v>
      </c>
      <c r="AC1491" s="243">
        <v>75</v>
      </c>
      <c r="AD1491" s="243"/>
      <c r="AE1491" s="209"/>
      <c r="AF1491" s="209">
        <v>0</v>
      </c>
      <c r="AG1491" s="210">
        <v>225.18728642788659</v>
      </c>
      <c r="AH1491" s="210">
        <v>419.1737080739839</v>
      </c>
      <c r="AI1491" s="210">
        <v>41.094000000000001</v>
      </c>
      <c r="AJ1491" s="209">
        <v>41.094000000000001</v>
      </c>
      <c r="AK1491" s="209">
        <v>419.1737080739839</v>
      </c>
      <c r="AL1491" s="209">
        <v>225.18728642788659</v>
      </c>
      <c r="AM1491" s="209">
        <v>244.90205128649993</v>
      </c>
      <c r="AN1491" s="209">
        <v>244.90205128649993</v>
      </c>
      <c r="AO1491" s="241"/>
    </row>
    <row r="1492" spans="1:42" s="230" customFormat="1" x14ac:dyDescent="0.25">
      <c r="A1492" s="430" t="s">
        <v>2835</v>
      </c>
      <c r="B1492" s="430" t="s">
        <v>2020</v>
      </c>
      <c r="C1492" s="430" t="s">
        <v>2001</v>
      </c>
      <c r="D1492" s="431">
        <v>2444</v>
      </c>
      <c r="E1492" s="430" t="s">
        <v>2927</v>
      </c>
      <c r="F1492" s="429" t="s">
        <v>2029</v>
      </c>
      <c r="G1492" s="429" t="s">
        <v>2028</v>
      </c>
      <c r="H1492" s="428"/>
      <c r="I1492" s="433">
        <v>0</v>
      </c>
      <c r="J1492" s="434">
        <v>419.219537</v>
      </c>
      <c r="K1492" s="425">
        <v>0</v>
      </c>
      <c r="L1492" s="210">
        <v>226.17099006846067</v>
      </c>
      <c r="M1492" s="210">
        <v>419.219537</v>
      </c>
      <c r="N1492" s="210">
        <v>41.094000000000001</v>
      </c>
      <c r="O1492" s="425">
        <v>41.094000000000001</v>
      </c>
      <c r="P1492" s="425">
        <v>419.219537</v>
      </c>
      <c r="Q1492" s="425">
        <v>226.17099006846067</v>
      </c>
      <c r="R1492" s="425">
        <v>244.39174559741514</v>
      </c>
      <c r="S1492" s="425">
        <v>244.39174559741514</v>
      </c>
      <c r="T1492" s="425"/>
      <c r="U1492" s="179">
        <v>175.9131157310153</v>
      </c>
      <c r="V1492" s="241"/>
      <c r="W1492" s="241"/>
      <c r="X1492" s="241"/>
      <c r="Y1492" s="246"/>
      <c r="Z1492" s="241"/>
      <c r="AA1492" s="241"/>
      <c r="AB1492" s="208"/>
      <c r="AC1492" s="241"/>
      <c r="AD1492" s="241"/>
      <c r="AE1492" s="241"/>
      <c r="AF1492" s="209">
        <v>0.26</v>
      </c>
      <c r="AG1492" s="210">
        <v>225.09536254633235</v>
      </c>
      <c r="AH1492" s="210">
        <v>419.08178419242967</v>
      </c>
      <c r="AI1492" s="210">
        <v>41.094000000000001</v>
      </c>
      <c r="AJ1492" s="209">
        <v>41.094000000000001</v>
      </c>
      <c r="AK1492" s="209">
        <v>418.98986031087543</v>
      </c>
      <c r="AL1492" s="209">
        <v>225.00343866477809</v>
      </c>
      <c r="AM1492" s="209">
        <v>245.03205128649992</v>
      </c>
      <c r="AN1492" s="209">
        <v>245.16205128649992</v>
      </c>
      <c r="AO1492" s="241"/>
    </row>
    <row r="1493" spans="1:42" x14ac:dyDescent="0.25">
      <c r="A1493" s="430" t="s">
        <v>2835</v>
      </c>
      <c r="B1493" s="430" t="s">
        <v>2020</v>
      </c>
      <c r="C1493" s="430" t="s">
        <v>2163</v>
      </c>
      <c r="D1493" s="431">
        <v>2444</v>
      </c>
      <c r="E1493" s="430" t="s">
        <v>2926</v>
      </c>
      <c r="F1493" s="429" t="s">
        <v>2161</v>
      </c>
      <c r="G1493" s="429" t="s">
        <v>2160</v>
      </c>
      <c r="H1493" s="428"/>
      <c r="I1493" s="425"/>
      <c r="J1493" s="427"/>
      <c r="K1493" s="425">
        <v>0</v>
      </c>
      <c r="L1493" s="210">
        <v>226.17099006846067</v>
      </c>
      <c r="M1493" s="210">
        <v>419.219537</v>
      </c>
      <c r="N1493" s="210">
        <v>41.094000000000001</v>
      </c>
      <c r="O1493" s="425">
        <v>41.094000000000001</v>
      </c>
      <c r="P1493" s="425">
        <v>419.219537</v>
      </c>
      <c r="Q1493" s="425">
        <v>226.17099006846067</v>
      </c>
      <c r="R1493" s="425">
        <v>244.39174559741514</v>
      </c>
      <c r="S1493" s="425">
        <v>244.39174559741514</v>
      </c>
      <c r="T1493" s="425"/>
      <c r="U1493" s="179">
        <v>175.9131157310153</v>
      </c>
      <c r="V1493" s="241" t="s">
        <v>2835</v>
      </c>
      <c r="W1493" s="241" t="s">
        <v>2047</v>
      </c>
      <c r="X1493" s="241" t="s">
        <v>2064</v>
      </c>
      <c r="Y1493" s="244">
        <v>2453</v>
      </c>
      <c r="Z1493" s="243" t="s">
        <v>2925</v>
      </c>
      <c r="AA1493" s="241" t="s">
        <v>2062</v>
      </c>
      <c r="AB1493" s="247" t="s">
        <v>2398</v>
      </c>
      <c r="AC1493" s="241">
        <v>75</v>
      </c>
      <c r="AD1493" s="241"/>
      <c r="AE1493" s="241"/>
      <c r="AF1493" s="209">
        <v>0.26</v>
      </c>
      <c r="AG1493" s="210">
        <v>224.91151478322382</v>
      </c>
      <c r="AH1493" s="210">
        <v>418.89793642932119</v>
      </c>
      <c r="AI1493" s="210">
        <v>41.094000000000001</v>
      </c>
      <c r="AJ1493" s="209">
        <v>41.094000000000001</v>
      </c>
      <c r="AK1493" s="209">
        <v>418.80601254776695</v>
      </c>
      <c r="AL1493" s="209">
        <v>224.81959090166959</v>
      </c>
      <c r="AM1493" s="209">
        <v>245.29205128649991</v>
      </c>
      <c r="AN1493" s="209">
        <v>245.42205128649991</v>
      </c>
      <c r="AO1493" s="241"/>
      <c r="AP1493" s="181"/>
    </row>
    <row r="1494" spans="1:42" x14ac:dyDescent="0.25">
      <c r="A1494" s="430"/>
      <c r="B1494" s="430"/>
      <c r="C1494" s="430"/>
      <c r="D1494" s="431"/>
      <c r="E1494" s="430"/>
      <c r="F1494" s="429"/>
      <c r="G1494" s="429"/>
      <c r="H1494" s="428"/>
      <c r="I1494" s="425"/>
      <c r="J1494" s="427"/>
      <c r="K1494" s="245">
        <v>0.38095825558641355</v>
      </c>
      <c r="L1494" s="210">
        <v>226.17099006846067</v>
      </c>
      <c r="M1494" s="210">
        <v>419.02905787220681</v>
      </c>
      <c r="N1494" s="210">
        <v>41.094000000000001</v>
      </c>
      <c r="O1494" s="425">
        <v>41.094000000000001</v>
      </c>
      <c r="P1494" s="425">
        <v>418.83857874441361</v>
      </c>
      <c r="Q1494" s="425">
        <v>226.17099006846067</v>
      </c>
      <c r="R1494" s="425">
        <v>244.58222472520836</v>
      </c>
      <c r="S1494" s="425">
        <v>244.77270385300156</v>
      </c>
      <c r="T1494" s="425"/>
      <c r="U1494" s="179">
        <v>176.10359485880855</v>
      </c>
      <c r="V1494" s="241"/>
      <c r="W1494" s="241"/>
      <c r="X1494" s="241"/>
      <c r="Y1494" s="244"/>
      <c r="Z1494" s="243"/>
      <c r="AA1494" s="241"/>
      <c r="AB1494" s="208"/>
      <c r="AC1494" s="241"/>
      <c r="AD1494" s="241"/>
      <c r="AE1494" s="241"/>
      <c r="AF1494" s="225">
        <v>1.197821</v>
      </c>
      <c r="AG1494" s="210">
        <v>224.39609722579576</v>
      </c>
      <c r="AH1494" s="210">
        <v>418.38251887189313</v>
      </c>
      <c r="AI1494" s="210">
        <v>41.094000000000001</v>
      </c>
      <c r="AJ1494" s="209">
        <v>41.094000000000001</v>
      </c>
      <c r="AK1494" s="209">
        <v>417.9590251960193</v>
      </c>
      <c r="AL1494" s="209">
        <v>223.97260354992193</v>
      </c>
      <c r="AM1494" s="209">
        <v>246.02096178649992</v>
      </c>
      <c r="AN1494" s="209">
        <v>246.61987228649991</v>
      </c>
      <c r="AO1494" s="241"/>
      <c r="AP1494" s="181"/>
    </row>
    <row r="1495" spans="1:42" x14ac:dyDescent="0.25">
      <c r="A1495" s="430"/>
      <c r="B1495" s="430"/>
      <c r="C1495" s="430"/>
      <c r="D1495" s="431"/>
      <c r="E1495" s="430" t="s">
        <v>624</v>
      </c>
      <c r="F1495" s="429"/>
      <c r="G1495" s="429"/>
      <c r="H1495" s="428"/>
      <c r="I1495" s="425"/>
      <c r="J1495" s="427"/>
      <c r="K1495" s="425">
        <v>0</v>
      </c>
      <c r="L1495" s="210">
        <v>226.17099006846067</v>
      </c>
      <c r="M1495" s="210">
        <v>418.83857874441361</v>
      </c>
      <c r="N1495" s="210">
        <v>41.094000000000001</v>
      </c>
      <c r="O1495" s="425">
        <v>41.094000000000001</v>
      </c>
      <c r="P1495" s="425">
        <v>418.83857874441361</v>
      </c>
      <c r="Q1495" s="425">
        <v>226.17099006846067</v>
      </c>
      <c r="R1495" s="425">
        <v>244.77270385300156</v>
      </c>
      <c r="S1495" s="425">
        <v>244.77270385300156</v>
      </c>
      <c r="T1495" s="425"/>
      <c r="U1495" s="179">
        <v>176.29407398660175</v>
      </c>
      <c r="V1495" s="241"/>
      <c r="W1495" s="241"/>
      <c r="X1495" s="241"/>
      <c r="Y1495" s="246"/>
      <c r="Z1495" s="241"/>
      <c r="AA1495" s="241"/>
      <c r="AB1495" s="247" t="s">
        <v>1973</v>
      </c>
      <c r="AC1495" s="243"/>
      <c r="AD1495" s="241"/>
      <c r="AE1495" s="249"/>
      <c r="AF1495" s="209">
        <v>0.103502</v>
      </c>
      <c r="AG1495" s="210">
        <v>223.93601006688874</v>
      </c>
      <c r="AH1495" s="210">
        <v>417.92243171298611</v>
      </c>
      <c r="AI1495" s="210">
        <v>41.094000000000001</v>
      </c>
      <c r="AJ1495" s="209">
        <v>41.094000000000001</v>
      </c>
      <c r="AK1495" s="209">
        <v>417.88583822995292</v>
      </c>
      <c r="AL1495" s="209">
        <v>223.89941658385555</v>
      </c>
      <c r="AM1495" s="209">
        <v>246.67162328649991</v>
      </c>
      <c r="AN1495" s="209">
        <v>246.7233742864999</v>
      </c>
      <c r="AO1495" s="241"/>
      <c r="AP1495" s="181"/>
    </row>
    <row r="1496" spans="1:42" x14ac:dyDescent="0.25">
      <c r="A1496" s="430" t="s">
        <v>2835</v>
      </c>
      <c r="B1496" s="430" t="s">
        <v>2020</v>
      </c>
      <c r="C1496" s="430" t="s">
        <v>2015</v>
      </c>
      <c r="D1496" s="431">
        <v>2453</v>
      </c>
      <c r="E1496" s="430" t="s">
        <v>2924</v>
      </c>
      <c r="F1496" s="429" t="s">
        <v>2903</v>
      </c>
      <c r="G1496" s="429" t="s">
        <v>2923</v>
      </c>
      <c r="H1496" s="428" t="s">
        <v>2408</v>
      </c>
      <c r="I1496" s="425"/>
      <c r="J1496" s="427"/>
      <c r="K1496" s="425">
        <v>1.0406525665016189</v>
      </c>
      <c r="L1496" s="210">
        <v>226.36503182592458</v>
      </c>
      <c r="M1496" s="210">
        <v>418.37012050187752</v>
      </c>
      <c r="N1496" s="210">
        <v>41.094000000000001</v>
      </c>
      <c r="O1496" s="425">
        <v>41.094000000000001</v>
      </c>
      <c r="P1496" s="426">
        <v>417.90166225934144</v>
      </c>
      <c r="Q1496" s="426">
        <v>226.55907358338848</v>
      </c>
      <c r="R1496" s="425">
        <v>245.29303013625238</v>
      </c>
      <c r="S1496" s="425">
        <v>245.81335641950318</v>
      </c>
      <c r="T1496" s="425"/>
      <c r="U1496" s="179">
        <v>176.81440026985257</v>
      </c>
      <c r="V1496" s="241" t="s">
        <v>2835</v>
      </c>
      <c r="W1496" s="241" t="s">
        <v>2047</v>
      </c>
      <c r="X1496" s="241" t="s">
        <v>111</v>
      </c>
      <c r="Y1496" s="244">
        <v>2467</v>
      </c>
      <c r="Z1496" s="243" t="s">
        <v>2922</v>
      </c>
      <c r="AA1496" s="241" t="s">
        <v>2035</v>
      </c>
      <c r="AB1496" s="208" t="s">
        <v>1962</v>
      </c>
      <c r="AC1496" s="243">
        <v>100</v>
      </c>
      <c r="AD1496" s="241"/>
      <c r="AE1496" s="209"/>
      <c r="AF1496" s="209">
        <v>0</v>
      </c>
      <c r="AG1496" s="210">
        <v>223.89941658385555</v>
      </c>
      <c r="AH1496" s="210">
        <v>417.88583822995292</v>
      </c>
      <c r="AI1496" s="210">
        <v>41.094000000000001</v>
      </c>
      <c r="AJ1496" s="209">
        <v>41.094000000000001</v>
      </c>
      <c r="AK1496" s="209">
        <v>417.88583822995292</v>
      </c>
      <c r="AL1496" s="209">
        <v>223.89941658385555</v>
      </c>
      <c r="AM1496" s="209">
        <v>246.7233742864999</v>
      </c>
      <c r="AN1496" s="209">
        <v>246.7233742864999</v>
      </c>
      <c r="AO1496" s="241" t="s">
        <v>2048</v>
      </c>
      <c r="AP1496" s="181"/>
    </row>
    <row r="1497" spans="1:42" x14ac:dyDescent="0.25">
      <c r="A1497" s="430"/>
      <c r="B1497" s="430"/>
      <c r="C1497" s="430"/>
      <c r="D1497" s="431"/>
      <c r="E1497" s="430" t="s">
        <v>624</v>
      </c>
      <c r="F1497" s="429"/>
      <c r="G1497" s="429"/>
      <c r="H1497" s="428"/>
      <c r="I1497" s="425"/>
      <c r="J1497" s="425"/>
      <c r="K1497" s="245">
        <v>0.18729699999999999</v>
      </c>
      <c r="L1497" s="210">
        <v>226.62529307278643</v>
      </c>
      <c r="M1497" s="210">
        <v>417.83544276994348</v>
      </c>
      <c r="N1497" s="210">
        <v>41.094000000000001</v>
      </c>
      <c r="O1497" s="425">
        <v>41.094000000000001</v>
      </c>
      <c r="P1497" s="425">
        <v>417.76922328054553</v>
      </c>
      <c r="Q1497" s="425">
        <v>226.69151256218439</v>
      </c>
      <c r="R1497" s="425">
        <v>245.90700491950318</v>
      </c>
      <c r="S1497" s="425">
        <v>246.00065341950318</v>
      </c>
      <c r="T1497" s="425"/>
      <c r="U1497" s="179">
        <v>177.42837505310337</v>
      </c>
      <c r="V1497" s="241"/>
      <c r="W1497" s="241"/>
      <c r="X1497" s="241"/>
      <c r="Y1497" s="246"/>
      <c r="Z1497" s="241"/>
      <c r="AA1497" s="241"/>
      <c r="AB1497" s="247" t="s">
        <v>1980</v>
      </c>
      <c r="AC1497" s="243"/>
      <c r="AD1497" s="241"/>
      <c r="AE1497" s="241"/>
      <c r="AF1497" s="245">
        <v>0.29660500000000001</v>
      </c>
      <c r="AG1497" s="210">
        <v>223.79455088043863</v>
      </c>
      <c r="AH1497" s="210">
        <v>417.780972526536</v>
      </c>
      <c r="AI1497" s="210">
        <v>41.094000000000001</v>
      </c>
      <c r="AJ1497" s="209">
        <v>41.094000000000001</v>
      </c>
      <c r="AK1497" s="209">
        <v>417.67610682311908</v>
      </c>
      <c r="AL1497" s="209">
        <v>223.68968517702172</v>
      </c>
      <c r="AM1497" s="209">
        <v>246.8716767864999</v>
      </c>
      <c r="AN1497" s="209">
        <v>247.0199792864999</v>
      </c>
      <c r="AO1497" s="241"/>
      <c r="AP1497" s="181"/>
    </row>
    <row r="1498" spans="1:42" x14ac:dyDescent="0.25">
      <c r="A1498" s="430"/>
      <c r="B1498" s="430"/>
      <c r="C1498" s="430"/>
      <c r="D1498" s="431"/>
      <c r="E1498" s="430"/>
      <c r="F1498" s="429"/>
      <c r="G1498" s="228" t="s">
        <v>2886</v>
      </c>
      <c r="H1498" s="428"/>
      <c r="I1498" s="433">
        <v>1.4378156265593134E-6</v>
      </c>
      <c r="J1498" s="432">
        <v>226.69151400000001</v>
      </c>
      <c r="K1498" s="225">
        <v>0</v>
      </c>
      <c r="L1498" s="210">
        <v>226.69151256218439</v>
      </c>
      <c r="M1498" s="210">
        <v>417.76922328054553</v>
      </c>
      <c r="N1498" s="210">
        <v>41.094000000000001</v>
      </c>
      <c r="O1498" s="425">
        <v>41.094000000000001</v>
      </c>
      <c r="P1498" s="425">
        <v>417.76922328054553</v>
      </c>
      <c r="Q1498" s="425">
        <v>226.69151256218439</v>
      </c>
      <c r="R1498" s="425">
        <v>246.00065341950318</v>
      </c>
      <c r="S1498" s="425">
        <v>246.00065341950318</v>
      </c>
      <c r="T1498" s="425"/>
      <c r="U1498" s="179">
        <v>177.52202355310334</v>
      </c>
      <c r="V1498" s="241"/>
      <c r="W1498" s="241"/>
      <c r="X1498" s="241"/>
      <c r="Y1498" s="246"/>
      <c r="Z1498" s="241"/>
      <c r="AA1498" s="241"/>
      <c r="AB1498" s="247"/>
      <c r="AC1498" s="243"/>
      <c r="AD1498" s="241"/>
      <c r="AE1498" s="241"/>
      <c r="AF1498" s="209">
        <v>0</v>
      </c>
      <c r="AG1498" s="210">
        <v>223.68968517702172</v>
      </c>
      <c r="AH1498" s="210">
        <v>417.67610682311908</v>
      </c>
      <c r="AI1498" s="210">
        <v>41.094000000000001</v>
      </c>
      <c r="AJ1498" s="209">
        <v>41.094000000000001</v>
      </c>
      <c r="AK1498" s="209">
        <v>417.67610682311908</v>
      </c>
      <c r="AL1498" s="209">
        <v>223.68968517702172</v>
      </c>
      <c r="AM1498" s="209">
        <v>247.0199792864999</v>
      </c>
      <c r="AN1498" s="209">
        <v>247.0199792864999</v>
      </c>
      <c r="AO1498" s="241"/>
      <c r="AP1498" s="181"/>
    </row>
    <row r="1499" spans="1:42" x14ac:dyDescent="0.25">
      <c r="A1499" s="430"/>
      <c r="B1499" s="430"/>
      <c r="C1499" s="430"/>
      <c r="D1499" s="431"/>
      <c r="E1499" s="430"/>
      <c r="F1499" s="429"/>
      <c r="G1499" s="429"/>
      <c r="H1499" s="428"/>
      <c r="I1499" s="225">
        <v>0.35799999999999998</v>
      </c>
      <c r="J1499" s="425">
        <v>0.34092600000000001</v>
      </c>
      <c r="K1499" s="245">
        <v>0.21592600000000001</v>
      </c>
      <c r="L1499" s="210">
        <v>226.76785393160162</v>
      </c>
      <c r="M1499" s="210">
        <v>417.69288191112832</v>
      </c>
      <c r="N1499" s="210">
        <v>41.094000000000001</v>
      </c>
      <c r="O1499" s="425">
        <v>41.094000000000001</v>
      </c>
      <c r="P1499" s="425">
        <v>417.61654054171106</v>
      </c>
      <c r="Q1499" s="425">
        <v>226.84419530101889</v>
      </c>
      <c r="R1499" s="425">
        <v>246.10861641950316</v>
      </c>
      <c r="S1499" s="425">
        <v>246.21657941950318</v>
      </c>
      <c r="T1499" s="425"/>
      <c r="U1499" s="179">
        <v>177.62998655310332</v>
      </c>
      <c r="V1499" s="241" t="s">
        <v>2835</v>
      </c>
      <c r="W1499" s="241" t="s">
        <v>2047</v>
      </c>
      <c r="X1499" s="241" t="s">
        <v>1984</v>
      </c>
      <c r="Y1499" s="244">
        <v>2470</v>
      </c>
      <c r="Z1499" s="243" t="s">
        <v>1225</v>
      </c>
      <c r="AA1499" s="321" t="s">
        <v>2041</v>
      </c>
      <c r="AB1499" s="228" t="s">
        <v>1981</v>
      </c>
      <c r="AC1499" s="316">
        <v>100</v>
      </c>
      <c r="AD1499" s="238" t="s">
        <v>2836</v>
      </c>
      <c r="AE1499" s="209"/>
      <c r="AF1499" s="209">
        <v>0</v>
      </c>
      <c r="AG1499" s="210">
        <v>223.68968517702172</v>
      </c>
      <c r="AH1499" s="210">
        <v>417.67610682311908</v>
      </c>
      <c r="AI1499" s="210">
        <v>41.094000000000001</v>
      </c>
      <c r="AJ1499" s="209">
        <v>41.094000000000001</v>
      </c>
      <c r="AK1499" s="209">
        <v>417.67610682311908</v>
      </c>
      <c r="AL1499" s="209">
        <v>223.68968517702172</v>
      </c>
      <c r="AM1499" s="209">
        <v>247.0199792864999</v>
      </c>
      <c r="AN1499" s="209">
        <v>247.0199792864999</v>
      </c>
      <c r="AO1499" s="241"/>
      <c r="AP1499" s="181"/>
    </row>
    <row r="1500" spans="1:42" x14ac:dyDescent="0.25">
      <c r="A1500" s="430" t="s">
        <v>2835</v>
      </c>
      <c r="B1500" s="430" t="s">
        <v>2020</v>
      </c>
      <c r="C1500" s="430" t="s">
        <v>1967</v>
      </c>
      <c r="D1500" s="431">
        <v>2463</v>
      </c>
      <c r="E1500" s="430" t="s">
        <v>2921</v>
      </c>
      <c r="F1500" s="429" t="s">
        <v>2911</v>
      </c>
      <c r="G1500" s="429" t="s">
        <v>2910</v>
      </c>
      <c r="H1500" s="428" t="s">
        <v>2909</v>
      </c>
      <c r="I1500" s="425"/>
      <c r="J1500" s="427">
        <v>0.125</v>
      </c>
      <c r="K1500" s="425">
        <v>0.25</v>
      </c>
      <c r="L1500" s="210">
        <v>226.93258364866722</v>
      </c>
      <c r="M1500" s="210">
        <v>417.52815219406273</v>
      </c>
      <c r="N1500" s="210">
        <v>41.094000000000001</v>
      </c>
      <c r="O1500" s="425">
        <v>41.094000000000001</v>
      </c>
      <c r="P1500" s="425">
        <v>417.43976384641445</v>
      </c>
      <c r="Q1500" s="425">
        <v>227.02097199631552</v>
      </c>
      <c r="R1500" s="425">
        <v>246.34157941950318</v>
      </c>
      <c r="S1500" s="425">
        <v>246.46657941950318</v>
      </c>
      <c r="T1500" s="425"/>
      <c r="U1500" s="179">
        <v>177.86294955310336</v>
      </c>
      <c r="V1500" s="241"/>
      <c r="W1500" s="241"/>
      <c r="X1500" s="241"/>
      <c r="Y1500" s="246"/>
      <c r="Z1500" s="241"/>
      <c r="AA1500" s="241"/>
      <c r="AB1500" s="247" t="s">
        <v>1980</v>
      </c>
      <c r="AC1500" s="243"/>
      <c r="AD1500" s="241"/>
      <c r="AE1500" s="241"/>
      <c r="AF1500" s="209">
        <v>0</v>
      </c>
      <c r="AG1500" s="210">
        <v>223.68968517702172</v>
      </c>
      <c r="AH1500" s="210">
        <v>417.67610682311908</v>
      </c>
      <c r="AI1500" s="210">
        <v>41.094000000000001</v>
      </c>
      <c r="AJ1500" s="209">
        <v>41.094000000000001</v>
      </c>
      <c r="AK1500" s="209">
        <v>417.67610682311908</v>
      </c>
      <c r="AL1500" s="209">
        <v>223.68968517702172</v>
      </c>
      <c r="AM1500" s="209">
        <v>247.0199792864999</v>
      </c>
      <c r="AN1500" s="209">
        <v>247.0199792864999</v>
      </c>
      <c r="AO1500" s="241"/>
      <c r="AP1500" s="181"/>
    </row>
    <row r="1501" spans="1:42" x14ac:dyDescent="0.25">
      <c r="A1501" s="430"/>
      <c r="B1501" s="430"/>
      <c r="C1501" s="430"/>
      <c r="D1501" s="431"/>
      <c r="E1501" s="430" t="s">
        <v>624</v>
      </c>
      <c r="F1501" s="429"/>
      <c r="G1501" s="429"/>
      <c r="H1501" s="428"/>
      <c r="I1501" s="425"/>
      <c r="J1501" s="427"/>
      <c r="K1501" s="425">
        <v>0.119681</v>
      </c>
      <c r="L1501" s="210">
        <v>227.06328561965512</v>
      </c>
      <c r="M1501" s="210">
        <v>417.39745022307488</v>
      </c>
      <c r="N1501" s="210">
        <v>41.094000000000001</v>
      </c>
      <c r="O1501" s="425">
        <v>41.094000000000001</v>
      </c>
      <c r="P1501" s="425">
        <v>417.35513659973526</v>
      </c>
      <c r="Q1501" s="425">
        <v>227.10559924299471</v>
      </c>
      <c r="R1501" s="425">
        <v>246.52641991950318</v>
      </c>
      <c r="S1501" s="425">
        <v>246.58626041950319</v>
      </c>
      <c r="T1501" s="425"/>
      <c r="U1501" s="179">
        <v>178.04779005310337</v>
      </c>
      <c r="V1501" s="241" t="s">
        <v>2835</v>
      </c>
      <c r="W1501" s="241" t="s">
        <v>2047</v>
      </c>
      <c r="X1501" s="241" t="s">
        <v>2001</v>
      </c>
      <c r="Y1501" s="244">
        <v>2470</v>
      </c>
      <c r="Z1501" s="243" t="s">
        <v>2920</v>
      </c>
      <c r="AA1501" s="241" t="s">
        <v>2029</v>
      </c>
      <c r="AB1501" s="208" t="s">
        <v>2052</v>
      </c>
      <c r="AC1501" s="241"/>
      <c r="AD1501" s="241"/>
      <c r="AE1501" s="241"/>
      <c r="AF1501" s="209">
        <v>0</v>
      </c>
      <c r="AG1501" s="210">
        <v>223.68968517702172</v>
      </c>
      <c r="AH1501" s="210">
        <v>417.67610682311908</v>
      </c>
      <c r="AI1501" s="210">
        <v>41.094000000000001</v>
      </c>
      <c r="AJ1501" s="209">
        <v>41.094000000000001</v>
      </c>
      <c r="AK1501" s="209">
        <v>417.67610682311908</v>
      </c>
      <c r="AL1501" s="209">
        <v>223.68968517702172</v>
      </c>
      <c r="AM1501" s="209">
        <v>247.0199792864999</v>
      </c>
      <c r="AN1501" s="209">
        <v>247.0199792864999</v>
      </c>
      <c r="AO1501" s="241"/>
      <c r="AP1501" s="181"/>
    </row>
    <row r="1502" spans="1:42" x14ac:dyDescent="0.25">
      <c r="A1502" s="430" t="s">
        <v>2835</v>
      </c>
      <c r="B1502" s="430" t="s">
        <v>2020</v>
      </c>
      <c r="C1502" s="430" t="s">
        <v>111</v>
      </c>
      <c r="D1502" s="431">
        <v>2466</v>
      </c>
      <c r="E1502" s="430" t="s">
        <v>1148</v>
      </c>
      <c r="F1502" s="429" t="s">
        <v>2919</v>
      </c>
      <c r="G1502" s="429" t="s">
        <v>2918</v>
      </c>
      <c r="H1502" s="428">
        <v>133.6</v>
      </c>
      <c r="I1502" s="425"/>
      <c r="J1502" s="427"/>
      <c r="K1502" s="425">
        <v>8.4138000000000004E-2</v>
      </c>
      <c r="L1502" s="210">
        <v>227.13534651817247</v>
      </c>
      <c r="M1502" s="210">
        <v>417.32538932455753</v>
      </c>
      <c r="N1502" s="210">
        <v>41.094000000000001</v>
      </c>
      <c r="O1502" s="425">
        <v>41.094000000000001</v>
      </c>
      <c r="P1502" s="425">
        <v>417.29564204937981</v>
      </c>
      <c r="Q1502" s="425">
        <v>227.1650937933502</v>
      </c>
      <c r="R1502" s="425">
        <v>246.62832941950319</v>
      </c>
      <c r="S1502" s="425">
        <v>246.67039841950319</v>
      </c>
      <c r="T1502" s="425"/>
      <c r="U1502" s="179">
        <v>178.14969955310335</v>
      </c>
      <c r="V1502" s="241"/>
      <c r="W1502" s="241"/>
      <c r="X1502" s="241"/>
      <c r="Y1502" s="246"/>
      <c r="Z1502" s="241"/>
      <c r="AA1502" s="241"/>
      <c r="AB1502" s="247" t="s">
        <v>1973</v>
      </c>
      <c r="AC1502" s="241"/>
      <c r="AD1502" s="241"/>
      <c r="AE1502" s="241"/>
      <c r="AF1502" s="209">
        <v>0.13121600000000003</v>
      </c>
      <c r="AG1502" s="210">
        <v>223.64329331532161</v>
      </c>
      <c r="AH1502" s="210">
        <v>417.62971496141904</v>
      </c>
      <c r="AI1502" s="210">
        <v>41.094000000000001</v>
      </c>
      <c r="AJ1502" s="209">
        <v>41.094000000000001</v>
      </c>
      <c r="AK1502" s="209">
        <v>417.58332309971894</v>
      </c>
      <c r="AL1502" s="209">
        <v>223.59690145362154</v>
      </c>
      <c r="AM1502" s="209">
        <v>247.0855872864999</v>
      </c>
      <c r="AN1502" s="209">
        <v>247.1511952864999</v>
      </c>
      <c r="AO1502" s="241" t="s">
        <v>2048</v>
      </c>
    </row>
    <row r="1503" spans="1:42" x14ac:dyDescent="0.25">
      <c r="A1503" s="430"/>
      <c r="B1503" s="430"/>
      <c r="C1503" s="430"/>
      <c r="D1503" s="431"/>
      <c r="E1503" s="430"/>
      <c r="F1503" s="429"/>
      <c r="G1503" s="429" t="s">
        <v>2886</v>
      </c>
      <c r="H1503" s="428"/>
      <c r="I1503" s="425"/>
      <c r="J1503" s="427"/>
      <c r="K1503" s="425">
        <v>0.106181</v>
      </c>
      <c r="L1503" s="210">
        <v>227.20263444591677</v>
      </c>
      <c r="M1503" s="210">
        <v>417.25810139681323</v>
      </c>
      <c r="N1503" s="210">
        <v>41.094000000000001</v>
      </c>
      <c r="O1503" s="425">
        <v>41.094000000000001</v>
      </c>
      <c r="P1503" s="425">
        <v>417.22056074424665</v>
      </c>
      <c r="Q1503" s="425">
        <v>227.24017509848338</v>
      </c>
      <c r="R1503" s="425">
        <v>246.72348891950318</v>
      </c>
      <c r="S1503" s="425">
        <v>246.77657941950318</v>
      </c>
      <c r="T1503" s="425"/>
      <c r="U1503" s="179">
        <v>178.24485905310337</v>
      </c>
      <c r="V1503" s="241"/>
      <c r="W1503" s="241"/>
      <c r="X1503" s="241"/>
      <c r="Y1503" s="246"/>
      <c r="Z1503" s="241"/>
      <c r="AA1503" s="241"/>
      <c r="AB1503" s="242"/>
      <c r="AC1503" s="241"/>
      <c r="AD1503" s="241"/>
      <c r="AE1503" s="241"/>
      <c r="AF1503" s="245">
        <v>0.73285600000000006</v>
      </c>
      <c r="AG1503" s="210">
        <v>223.33779773000492</v>
      </c>
      <c r="AH1503" s="210">
        <v>417.32421937610229</v>
      </c>
      <c r="AI1503" s="210">
        <v>41.094000000000001</v>
      </c>
      <c r="AJ1503" s="209">
        <v>41.094000000000001</v>
      </c>
      <c r="AK1503" s="209">
        <v>417.0651156524857</v>
      </c>
      <c r="AL1503" s="209">
        <v>223.0786940063883</v>
      </c>
      <c r="AM1503" s="209">
        <v>247.51762328649988</v>
      </c>
      <c r="AN1503" s="209">
        <v>247.8840512864999</v>
      </c>
      <c r="AO1503" s="241"/>
    </row>
    <row r="1504" spans="1:42" x14ac:dyDescent="0.25">
      <c r="A1504" s="430" t="s">
        <v>2835</v>
      </c>
      <c r="B1504" s="430" t="s">
        <v>2020</v>
      </c>
      <c r="C1504" s="430" t="s">
        <v>2019</v>
      </c>
      <c r="D1504" s="431">
        <v>2469</v>
      </c>
      <c r="E1504" s="430" t="s">
        <v>2917</v>
      </c>
      <c r="F1504" s="429" t="s">
        <v>2916</v>
      </c>
      <c r="G1504" s="429" t="s">
        <v>2016</v>
      </c>
      <c r="H1504" s="428">
        <v>140</v>
      </c>
      <c r="I1504" s="425"/>
      <c r="J1504" s="427"/>
      <c r="K1504" s="425">
        <v>0.15</v>
      </c>
      <c r="L1504" s="210">
        <v>227.29320810707236</v>
      </c>
      <c r="M1504" s="210">
        <v>417.1675277356577</v>
      </c>
      <c r="N1504" s="210">
        <v>41.094000000000001</v>
      </c>
      <c r="O1504" s="425">
        <v>41.094000000000001</v>
      </c>
      <c r="P1504" s="425">
        <v>417.11449472706869</v>
      </c>
      <c r="Q1504" s="425">
        <v>227.34624111566137</v>
      </c>
      <c r="R1504" s="425">
        <v>246.8515794195032</v>
      </c>
      <c r="S1504" s="425">
        <v>246.92657941950318</v>
      </c>
      <c r="T1504" s="425"/>
      <c r="U1504" s="179">
        <v>178.37294955310335</v>
      </c>
      <c r="V1504" s="241" t="s">
        <v>2835</v>
      </c>
      <c r="W1504" s="241" t="s">
        <v>2047</v>
      </c>
      <c r="X1504" s="241" t="s">
        <v>2046</v>
      </c>
      <c r="Y1504" s="244">
        <v>2479</v>
      </c>
      <c r="Z1504" s="243" t="s">
        <v>2915</v>
      </c>
      <c r="AA1504" s="241"/>
      <c r="AB1504" s="242" t="s">
        <v>2914</v>
      </c>
      <c r="AC1504" s="241"/>
      <c r="AD1504" s="241"/>
      <c r="AE1504" s="241"/>
      <c r="AF1504" s="209">
        <v>0</v>
      </c>
      <c r="AG1504" s="210">
        <v>223.0786940063883</v>
      </c>
      <c r="AH1504" s="210">
        <v>417.0651156524857</v>
      </c>
      <c r="AI1504" s="210">
        <v>41.094000000000001</v>
      </c>
      <c r="AJ1504" s="209">
        <v>41.094000000000001</v>
      </c>
      <c r="AK1504" s="209">
        <v>417.0651156524857</v>
      </c>
      <c r="AL1504" s="209">
        <v>223.0786940063883</v>
      </c>
      <c r="AM1504" s="209">
        <v>247.8840512864999</v>
      </c>
      <c r="AN1504" s="209">
        <v>247.8840512864999</v>
      </c>
    </row>
    <row r="1505" spans="1:41" x14ac:dyDescent="0.25">
      <c r="A1505" s="430"/>
      <c r="B1505" s="430"/>
      <c r="C1505" s="430"/>
      <c r="D1505" s="431"/>
      <c r="E1505" s="430"/>
      <c r="F1505" s="429"/>
      <c r="G1505" s="429"/>
      <c r="H1505" s="428"/>
      <c r="I1505" s="425"/>
      <c r="J1505" s="427"/>
      <c r="K1505" s="425">
        <v>0.14000000000000001</v>
      </c>
      <c r="L1505" s="210">
        <v>227.39573859034442</v>
      </c>
      <c r="M1505" s="210">
        <v>417.06499725238564</v>
      </c>
      <c r="N1505" s="210">
        <v>41.094000000000001</v>
      </c>
      <c r="O1505" s="425">
        <v>41.094000000000001</v>
      </c>
      <c r="P1505" s="425">
        <v>417.01549977770259</v>
      </c>
      <c r="Q1505" s="425">
        <v>227.4452360650275</v>
      </c>
      <c r="R1505" s="425">
        <v>246.99657941950318</v>
      </c>
      <c r="S1505" s="425">
        <v>247.06657941950317</v>
      </c>
      <c r="T1505" s="425"/>
      <c r="U1505" s="179">
        <v>178.51794955310334</v>
      </c>
      <c r="V1505" s="240" t="s">
        <v>2913</v>
      </c>
      <c r="W1505" s="179"/>
      <c r="AO1505" s="259"/>
    </row>
    <row r="1506" spans="1:41" x14ac:dyDescent="0.25">
      <c r="A1506" s="430" t="s">
        <v>2835</v>
      </c>
      <c r="B1506" s="430" t="s">
        <v>2020</v>
      </c>
      <c r="C1506" s="430" t="s">
        <v>1958</v>
      </c>
      <c r="D1506" s="431">
        <v>2472</v>
      </c>
      <c r="E1506" s="430" t="s">
        <v>2912</v>
      </c>
      <c r="F1506" s="429" t="s">
        <v>2911</v>
      </c>
      <c r="G1506" s="429" t="s">
        <v>2910</v>
      </c>
      <c r="H1506" s="428" t="s">
        <v>2909</v>
      </c>
      <c r="I1506" s="425"/>
      <c r="J1506" s="427"/>
      <c r="K1506" s="425">
        <v>0.25</v>
      </c>
      <c r="L1506" s="210">
        <v>227.53362441267581</v>
      </c>
      <c r="M1506" s="210">
        <v>416.92711143005431</v>
      </c>
      <c r="N1506" s="210">
        <v>41.094000000000001</v>
      </c>
      <c r="O1506" s="425">
        <v>41.094000000000001</v>
      </c>
      <c r="P1506" s="425">
        <v>416.83872308240598</v>
      </c>
      <c r="Q1506" s="425">
        <v>227.62201276032414</v>
      </c>
      <c r="R1506" s="425">
        <v>247.19157941950317</v>
      </c>
      <c r="S1506" s="425">
        <v>247.31657941950317</v>
      </c>
      <c r="T1506" s="425"/>
      <c r="U1506" s="179">
        <v>178.71294955310333</v>
      </c>
      <c r="V1506" s="210"/>
      <c r="W1506" s="210"/>
      <c r="X1506" s="259"/>
      <c r="Y1506" s="259"/>
      <c r="Z1506" s="259"/>
      <c r="AA1506" s="259"/>
      <c r="AB1506" s="260"/>
      <c r="AC1506" s="259"/>
      <c r="AD1506" s="346"/>
      <c r="AE1506" s="259"/>
      <c r="AF1506" s="259"/>
      <c r="AG1506" s="259"/>
      <c r="AH1506" s="259"/>
      <c r="AI1506" s="259"/>
      <c r="AJ1506" s="259"/>
      <c r="AK1506" s="259"/>
      <c r="AL1506" s="259"/>
      <c r="AM1506" s="259"/>
      <c r="AN1506" s="259"/>
      <c r="AO1506" s="259"/>
    </row>
    <row r="1507" spans="1:41" x14ac:dyDescent="0.25">
      <c r="A1507" s="430"/>
      <c r="B1507" s="430"/>
      <c r="C1507" s="430"/>
      <c r="D1507" s="431"/>
      <c r="E1507" s="430"/>
      <c r="F1507" s="429"/>
      <c r="G1507" s="429"/>
      <c r="H1507" s="428"/>
      <c r="I1507" s="425"/>
      <c r="J1507" s="427"/>
      <c r="K1507" s="425">
        <v>0.15</v>
      </c>
      <c r="L1507" s="210">
        <v>227.67504576891315</v>
      </c>
      <c r="M1507" s="210">
        <v>416.78569007381702</v>
      </c>
      <c r="N1507" s="210">
        <v>41.094000000000001</v>
      </c>
      <c r="O1507" s="425">
        <v>41.094000000000001</v>
      </c>
      <c r="P1507" s="425">
        <v>416.73265706522801</v>
      </c>
      <c r="Q1507" s="425">
        <v>227.72807877750213</v>
      </c>
      <c r="R1507" s="425">
        <v>247.39157941950319</v>
      </c>
      <c r="S1507" s="425">
        <v>247.46657941950318</v>
      </c>
      <c r="T1507" s="425"/>
      <c r="U1507" s="179">
        <v>178.91294955310337</v>
      </c>
      <c r="V1507" s="210"/>
      <c r="W1507" s="210"/>
      <c r="X1507" s="259"/>
      <c r="Y1507" s="259"/>
      <c r="Z1507" s="259"/>
      <c r="AA1507" s="259"/>
      <c r="AB1507" s="260"/>
      <c r="AC1507" s="259"/>
      <c r="AD1507" s="346"/>
      <c r="AE1507" s="259"/>
      <c r="AF1507" s="259"/>
      <c r="AG1507" s="259"/>
      <c r="AH1507" s="259"/>
      <c r="AI1507" s="259"/>
      <c r="AJ1507" s="259"/>
      <c r="AK1507" s="259"/>
      <c r="AL1507" s="259"/>
      <c r="AM1507" s="259"/>
      <c r="AN1507" s="259"/>
      <c r="AO1507" s="259"/>
    </row>
    <row r="1508" spans="1:41" x14ac:dyDescent="0.25">
      <c r="A1508" s="430" t="s">
        <v>2835</v>
      </c>
      <c r="B1508" s="430" t="s">
        <v>2020</v>
      </c>
      <c r="C1508" s="430" t="s">
        <v>1972</v>
      </c>
      <c r="D1508" s="431">
        <v>2476</v>
      </c>
      <c r="E1508" s="430" t="s">
        <v>2908</v>
      </c>
      <c r="F1508" s="429" t="s">
        <v>2907</v>
      </c>
      <c r="G1508" s="429" t="s">
        <v>1969</v>
      </c>
      <c r="H1508" s="428">
        <v>140</v>
      </c>
      <c r="I1508" s="425"/>
      <c r="J1508" s="427"/>
      <c r="K1508" s="425">
        <v>0.2</v>
      </c>
      <c r="L1508" s="210">
        <v>227.79878945562081</v>
      </c>
      <c r="M1508" s="210">
        <v>416.66194638710937</v>
      </c>
      <c r="N1508" s="210">
        <v>41.094000000000001</v>
      </c>
      <c r="O1508" s="425">
        <v>41.094000000000001</v>
      </c>
      <c r="P1508" s="425">
        <v>416.59123570899072</v>
      </c>
      <c r="Q1508" s="425">
        <v>227.86950013373945</v>
      </c>
      <c r="R1508" s="425">
        <v>247.56657941950317</v>
      </c>
      <c r="S1508" s="425">
        <v>247.66657941950317</v>
      </c>
      <c r="T1508" s="425"/>
      <c r="U1508" s="179">
        <v>179.08794955310333</v>
      </c>
      <c r="V1508" s="259"/>
      <c r="W1508" s="259"/>
      <c r="X1508" s="259"/>
      <c r="Y1508" s="340"/>
      <c r="Z1508" s="232"/>
      <c r="AA1508" s="259"/>
      <c r="AB1508" s="240"/>
      <c r="AC1508" s="259"/>
      <c r="AD1508" s="259"/>
      <c r="AE1508" s="259"/>
      <c r="AF1508" s="234"/>
      <c r="AG1508" s="234"/>
      <c r="AH1508" s="234"/>
      <c r="AI1508" s="234"/>
      <c r="AJ1508" s="234"/>
      <c r="AK1508" s="234"/>
      <c r="AL1508" s="234"/>
      <c r="AM1508" s="234"/>
      <c r="AN1508" s="234"/>
      <c r="AO1508" s="259"/>
    </row>
    <row r="1509" spans="1:41" x14ac:dyDescent="0.25">
      <c r="A1509" s="430"/>
      <c r="B1509" s="430"/>
      <c r="C1509" s="430"/>
      <c r="D1509" s="431"/>
      <c r="E1509" s="430" t="s">
        <v>624</v>
      </c>
      <c r="F1509" s="429"/>
      <c r="G1509" s="429"/>
      <c r="H1509" s="428"/>
      <c r="I1509" s="425"/>
      <c r="J1509" s="427"/>
      <c r="K1509" s="425">
        <v>0.57999999999999996</v>
      </c>
      <c r="L1509" s="210">
        <v>228.07456110028355</v>
      </c>
      <c r="M1509" s="210">
        <v>416.38617474244666</v>
      </c>
      <c r="N1509" s="210">
        <v>41.094000000000001</v>
      </c>
      <c r="O1509" s="425">
        <v>41.094000000000001</v>
      </c>
      <c r="P1509" s="425">
        <v>416.18111377590253</v>
      </c>
      <c r="Q1509" s="425">
        <v>228.27962206682764</v>
      </c>
      <c r="R1509" s="425">
        <v>247.95657941950319</v>
      </c>
      <c r="S1509" s="425">
        <v>248.24657941950318</v>
      </c>
      <c r="T1509" s="425"/>
      <c r="U1509" s="179">
        <v>179.47794955310337</v>
      </c>
      <c r="V1509" s="210"/>
      <c r="W1509" s="210"/>
      <c r="X1509" s="259"/>
      <c r="Y1509" s="259"/>
      <c r="Z1509" s="259"/>
      <c r="AA1509" s="259"/>
      <c r="AB1509" s="260"/>
      <c r="AC1509" s="259"/>
      <c r="AD1509" s="346"/>
      <c r="AE1509" s="259"/>
      <c r="AF1509" s="259"/>
      <c r="AG1509" s="259"/>
      <c r="AH1509" s="259"/>
      <c r="AI1509" s="259"/>
      <c r="AJ1509" s="259"/>
      <c r="AK1509" s="259"/>
      <c r="AL1509" s="259"/>
      <c r="AM1509" s="259"/>
      <c r="AN1509" s="259"/>
      <c r="AO1509" s="259"/>
    </row>
    <row r="1510" spans="1:41" x14ac:dyDescent="0.25">
      <c r="A1510" s="430" t="s">
        <v>2835</v>
      </c>
      <c r="B1510" s="430" t="s">
        <v>2020</v>
      </c>
      <c r="C1510" s="430" t="s">
        <v>1984</v>
      </c>
      <c r="D1510" s="431">
        <v>2482</v>
      </c>
      <c r="E1510" s="430" t="s">
        <v>1224</v>
      </c>
      <c r="F1510" s="429" t="s">
        <v>2906</v>
      </c>
      <c r="G1510" s="429" t="s">
        <v>1981</v>
      </c>
      <c r="H1510" s="428">
        <v>150</v>
      </c>
      <c r="I1510" s="425"/>
      <c r="J1510" s="427"/>
      <c r="K1510" s="425">
        <v>0</v>
      </c>
      <c r="L1510" s="210">
        <v>228.27962206682764</v>
      </c>
      <c r="M1510" s="210">
        <v>416.18111377590253</v>
      </c>
      <c r="N1510" s="210">
        <v>41.094000000000001</v>
      </c>
      <c r="O1510" s="425">
        <v>41.094000000000001</v>
      </c>
      <c r="P1510" s="425">
        <v>416.18111377590253</v>
      </c>
      <c r="Q1510" s="425">
        <v>228.27962206682764</v>
      </c>
      <c r="R1510" s="425">
        <v>248.24657941950318</v>
      </c>
      <c r="S1510" s="425">
        <v>248.24657941950318</v>
      </c>
      <c r="T1510" s="425"/>
      <c r="U1510" s="179">
        <v>179.76794955310334</v>
      </c>
      <c r="V1510" s="210"/>
      <c r="W1510" s="210"/>
      <c r="X1510" s="259"/>
      <c r="Y1510" s="259"/>
      <c r="Z1510" s="259"/>
      <c r="AA1510" s="259"/>
      <c r="AB1510" s="260"/>
      <c r="AC1510" s="259"/>
      <c r="AD1510" s="259"/>
      <c r="AE1510" s="346"/>
      <c r="AF1510" s="346"/>
      <c r="AG1510" s="346"/>
      <c r="AH1510" s="346"/>
      <c r="AI1510" s="346"/>
      <c r="AJ1510" s="259"/>
      <c r="AK1510" s="259"/>
      <c r="AL1510" s="259"/>
      <c r="AM1510" s="259"/>
      <c r="AN1510" s="259"/>
      <c r="AO1510" s="259"/>
    </row>
    <row r="1511" spans="1:41" x14ac:dyDescent="0.25">
      <c r="A1511" s="430" t="s">
        <v>2835</v>
      </c>
      <c r="B1511" s="430" t="s">
        <v>2020</v>
      </c>
      <c r="C1511" s="430" t="s">
        <v>2001</v>
      </c>
      <c r="D1511" s="431">
        <v>2482</v>
      </c>
      <c r="E1511" s="430" t="s">
        <v>2905</v>
      </c>
      <c r="F1511" s="429" t="s">
        <v>2029</v>
      </c>
      <c r="G1511" s="429" t="s">
        <v>2028</v>
      </c>
      <c r="H1511" s="428"/>
      <c r="I1511" s="425"/>
      <c r="J1511" s="427"/>
      <c r="K1511" s="425">
        <v>0</v>
      </c>
      <c r="L1511" s="210">
        <v>228.27962206682764</v>
      </c>
      <c r="M1511" s="210">
        <v>416.18111377590253</v>
      </c>
      <c r="N1511" s="210">
        <v>41.094000000000001</v>
      </c>
      <c r="O1511" s="425">
        <v>41.094000000000001</v>
      </c>
      <c r="P1511" s="425">
        <v>416.18111377590253</v>
      </c>
      <c r="Q1511" s="425">
        <v>228.27962206682764</v>
      </c>
      <c r="R1511" s="425">
        <v>248.24657941950318</v>
      </c>
      <c r="S1511" s="425">
        <v>248.24657941950318</v>
      </c>
      <c r="T1511" s="425"/>
      <c r="U1511" s="179">
        <v>179.76794955310334</v>
      </c>
      <c r="V1511" s="210"/>
      <c r="W1511" s="210"/>
      <c r="X1511" s="259"/>
      <c r="Y1511" s="259"/>
      <c r="Z1511" s="259"/>
      <c r="AA1511" s="259"/>
      <c r="AB1511" s="260"/>
      <c r="AC1511" s="259"/>
      <c r="AD1511" s="346"/>
      <c r="AE1511" s="259"/>
      <c r="AF1511" s="259"/>
      <c r="AG1511" s="259"/>
      <c r="AH1511" s="259"/>
      <c r="AI1511" s="259"/>
      <c r="AJ1511" s="259"/>
      <c r="AK1511" s="259"/>
      <c r="AL1511" s="259"/>
      <c r="AM1511" s="259"/>
      <c r="AN1511" s="259"/>
      <c r="AO1511" s="259"/>
    </row>
    <row r="1512" spans="1:41" x14ac:dyDescent="0.25">
      <c r="A1512" s="430"/>
      <c r="B1512" s="430"/>
      <c r="C1512" s="430"/>
      <c r="D1512" s="431"/>
      <c r="E1512" s="430" t="s">
        <v>624</v>
      </c>
      <c r="F1512" s="429"/>
      <c r="G1512" s="429"/>
      <c r="H1512" s="428"/>
      <c r="I1512" s="425"/>
      <c r="J1512" s="427"/>
      <c r="K1512" s="425">
        <v>0.63</v>
      </c>
      <c r="L1512" s="210">
        <v>228.5023607029014</v>
      </c>
      <c r="M1512" s="210">
        <v>415.95837513982877</v>
      </c>
      <c r="N1512" s="210">
        <v>41.094000000000001</v>
      </c>
      <c r="O1512" s="425">
        <v>41.094000000000001</v>
      </c>
      <c r="P1512" s="425">
        <v>415.73563650375502</v>
      </c>
      <c r="Q1512" s="425">
        <v>228.72509933897516</v>
      </c>
      <c r="R1512" s="425">
        <v>248.56157941950318</v>
      </c>
      <c r="S1512" s="425">
        <v>248.87657941950317</v>
      </c>
      <c r="T1512" s="425"/>
      <c r="U1512" s="179">
        <v>180.08294955310333</v>
      </c>
      <c r="V1512" s="210"/>
      <c r="W1512" s="210"/>
      <c r="X1512" s="259"/>
      <c r="Y1512" s="259"/>
      <c r="Z1512" s="259"/>
      <c r="AA1512" s="259"/>
      <c r="AB1512" s="260"/>
      <c r="AC1512" s="259"/>
      <c r="AD1512" s="259"/>
      <c r="AE1512" s="346"/>
      <c r="AF1512" s="346"/>
      <c r="AG1512" s="346"/>
      <c r="AH1512" s="346"/>
      <c r="AI1512" s="346"/>
      <c r="AJ1512" s="259"/>
      <c r="AK1512" s="259"/>
      <c r="AL1512" s="259"/>
      <c r="AM1512" s="259"/>
      <c r="AN1512" s="259"/>
      <c r="AO1512" s="259"/>
    </row>
    <row r="1513" spans="1:41" x14ac:dyDescent="0.25">
      <c r="A1513" s="430" t="s">
        <v>2835</v>
      </c>
      <c r="B1513" s="430" t="s">
        <v>2020</v>
      </c>
      <c r="C1513" s="430" t="s">
        <v>2015</v>
      </c>
      <c r="D1513" s="431">
        <v>2494</v>
      </c>
      <c r="E1513" s="430" t="s">
        <v>2904</v>
      </c>
      <c r="F1513" s="429" t="s">
        <v>2903</v>
      </c>
      <c r="G1513" s="429" t="s">
        <v>2902</v>
      </c>
      <c r="H1513" s="428" t="s">
        <v>2408</v>
      </c>
      <c r="I1513" s="425"/>
      <c r="J1513" s="427"/>
      <c r="K1513" s="425">
        <v>1.0406525665016189</v>
      </c>
      <c r="L1513" s="210">
        <v>229.19355758151124</v>
      </c>
      <c r="M1513" s="210">
        <v>415.54159474629114</v>
      </c>
      <c r="N1513" s="210">
        <v>41.094000000000001</v>
      </c>
      <c r="O1513" s="425">
        <v>41.094000000000001</v>
      </c>
      <c r="P1513" s="426">
        <v>415.3475529888272</v>
      </c>
      <c r="Q1513" s="426">
        <v>229.66201582404733</v>
      </c>
      <c r="R1513" s="425">
        <v>249.396905702754</v>
      </c>
      <c r="S1513" s="425">
        <v>249.91723198600479</v>
      </c>
      <c r="T1513" s="425"/>
      <c r="U1513" s="179">
        <v>180.91827583635416</v>
      </c>
      <c r="V1513" s="210"/>
      <c r="W1513" s="210"/>
      <c r="X1513" s="259"/>
      <c r="Y1513" s="259"/>
      <c r="Z1513" s="259"/>
      <c r="AA1513" s="259"/>
      <c r="AB1513" s="260"/>
      <c r="AC1513" s="259"/>
      <c r="AD1513" s="346"/>
      <c r="AE1513" s="259"/>
      <c r="AF1513" s="259"/>
      <c r="AG1513" s="259"/>
      <c r="AH1513" s="259"/>
      <c r="AI1513" s="259"/>
      <c r="AJ1513" s="259"/>
      <c r="AK1513" s="259"/>
      <c r="AL1513" s="259"/>
      <c r="AM1513" s="259"/>
      <c r="AN1513" s="259"/>
    </row>
    <row r="1514" spans="1:41" x14ac:dyDescent="0.25">
      <c r="A1514" s="413"/>
      <c r="B1514" s="413"/>
      <c r="C1514" s="413"/>
      <c r="D1514" s="412"/>
      <c r="E1514" s="406" t="s">
        <v>624</v>
      </c>
      <c r="F1514" s="404"/>
      <c r="G1514" s="404"/>
      <c r="H1514" s="403"/>
      <c r="I1514" s="408">
        <v>3.1759526848418318E-6</v>
      </c>
      <c r="J1514" s="392">
        <v>1.6423E-2</v>
      </c>
      <c r="K1514" s="237">
        <v>0.158663</v>
      </c>
      <c r="L1514" s="210">
        <v>229.74134732404733</v>
      </c>
      <c r="M1514" s="210">
        <v>415.3475529888272</v>
      </c>
      <c r="N1514" s="210">
        <v>41.094000000000001</v>
      </c>
      <c r="O1514" s="411">
        <v>41.094000000000001</v>
      </c>
      <c r="P1514" s="396">
        <v>415.3475529888272</v>
      </c>
      <c r="Q1514" s="396">
        <v>229.82067882404732</v>
      </c>
      <c r="R1514" s="411">
        <v>249.99656348600479</v>
      </c>
      <c r="S1514" s="411">
        <v>250.07589498600478</v>
      </c>
      <c r="T1514" s="402"/>
      <c r="U1514" s="179">
        <v>181.51793361960495</v>
      </c>
      <c r="V1514" s="179"/>
      <c r="W1514" s="179"/>
      <c r="AO1514" s="232"/>
    </row>
    <row r="1515" spans="1:41" s="232" customFormat="1" x14ac:dyDescent="0.25">
      <c r="A1515" s="406" t="s">
        <v>2835</v>
      </c>
      <c r="B1515" s="406" t="s">
        <v>2326</v>
      </c>
      <c r="C1515" s="406" t="s">
        <v>1992</v>
      </c>
      <c r="D1515" s="405">
        <v>2501</v>
      </c>
      <c r="E1515" s="406" t="s">
        <v>2901</v>
      </c>
      <c r="F1515" s="404" t="s">
        <v>1990</v>
      </c>
      <c r="G1515" s="404" t="s">
        <v>1989</v>
      </c>
      <c r="H1515" s="403">
        <v>63</v>
      </c>
      <c r="I1515" s="237">
        <v>229.858182</v>
      </c>
      <c r="J1515" s="392">
        <v>229.85817882404731</v>
      </c>
      <c r="K1515" s="396">
        <v>7.4999999999999997E-2</v>
      </c>
      <c r="L1515" s="210">
        <v>229.85817882404731</v>
      </c>
      <c r="M1515" s="210">
        <v>415.3475529888272</v>
      </c>
      <c r="N1515" s="210">
        <v>41.094000000000001</v>
      </c>
      <c r="O1515" s="411">
        <v>41.094000000000001</v>
      </c>
      <c r="P1515" s="396">
        <v>415.3475529888272</v>
      </c>
      <c r="Q1515" s="396">
        <v>229.89567882404731</v>
      </c>
      <c r="R1515" s="411">
        <v>250.11339498600478</v>
      </c>
      <c r="S1515" s="411">
        <v>250.15089498600477</v>
      </c>
      <c r="T1515" s="424" t="s">
        <v>2900</v>
      </c>
      <c r="U1515" s="179">
        <v>181.63476511960494</v>
      </c>
      <c r="V1515" s="234"/>
      <c r="W1515" s="234"/>
      <c r="AB1515" s="233"/>
    </row>
    <row r="1516" spans="1:41" s="232" customFormat="1" x14ac:dyDescent="0.25">
      <c r="A1516" s="406"/>
      <c r="B1516" s="406"/>
      <c r="C1516" s="406"/>
      <c r="D1516" s="405"/>
      <c r="E1516" s="406"/>
      <c r="F1516" s="404"/>
      <c r="G1516" s="404"/>
      <c r="H1516" s="403"/>
      <c r="I1516" s="396"/>
      <c r="J1516" s="392"/>
      <c r="K1516" s="225">
        <v>0</v>
      </c>
      <c r="L1516" s="210">
        <v>229.89567882404731</v>
      </c>
      <c r="M1516" s="210">
        <v>415.3475529888272</v>
      </c>
      <c r="N1516" s="210">
        <v>41.094000000000001</v>
      </c>
      <c r="O1516" s="411">
        <v>41.094000000000001</v>
      </c>
      <c r="P1516" s="396">
        <v>415.3475529888272</v>
      </c>
      <c r="Q1516" s="396">
        <v>229.89567882404731</v>
      </c>
      <c r="R1516" s="411">
        <v>250.15089498600477</v>
      </c>
      <c r="S1516" s="411">
        <v>250.15089498600477</v>
      </c>
      <c r="T1516" s="402"/>
      <c r="U1516" s="179">
        <v>181.67226511960496</v>
      </c>
      <c r="V1516" s="234"/>
      <c r="W1516" s="234"/>
      <c r="AB1516" s="233"/>
      <c r="AO1516" s="177"/>
    </row>
    <row r="1517" spans="1:41" x14ac:dyDescent="0.25">
      <c r="A1517" s="413"/>
      <c r="B1517" s="413"/>
      <c r="C1517" s="406"/>
      <c r="D1517" s="405"/>
      <c r="E1517" s="406" t="s">
        <v>624</v>
      </c>
      <c r="F1517" s="404"/>
      <c r="G1517" s="404" t="s">
        <v>1973</v>
      </c>
      <c r="H1517" s="403">
        <v>40</v>
      </c>
      <c r="I1517" s="411">
        <v>-8.8009999999999998E-3</v>
      </c>
      <c r="J1517" s="392"/>
      <c r="K1517" s="245">
        <v>9.4700999999999994E-2</v>
      </c>
      <c r="L1517" s="210">
        <v>229.9430293240473</v>
      </c>
      <c r="M1517" s="210">
        <v>415.3475529888272</v>
      </c>
      <c r="N1517" s="210">
        <v>41.094000000000001</v>
      </c>
      <c r="O1517" s="411">
        <v>41.094000000000001</v>
      </c>
      <c r="P1517" s="396">
        <v>415.3475529888272</v>
      </c>
      <c r="Q1517" s="396">
        <v>229.9903798240473</v>
      </c>
      <c r="R1517" s="411">
        <v>250.19824548600477</v>
      </c>
      <c r="S1517" s="411">
        <v>250.24559598600476</v>
      </c>
      <c r="T1517" s="250" t="s">
        <v>2899</v>
      </c>
      <c r="U1517" s="179">
        <v>181.71961561960495</v>
      </c>
      <c r="V1517" s="179"/>
      <c r="W1517" s="179"/>
    </row>
    <row r="1518" spans="1:41" x14ac:dyDescent="0.25">
      <c r="A1518" s="413" t="s">
        <v>2835</v>
      </c>
      <c r="B1518" s="413" t="s">
        <v>2326</v>
      </c>
      <c r="C1518" s="406" t="s">
        <v>111</v>
      </c>
      <c r="D1518" s="405">
        <v>2502</v>
      </c>
      <c r="E1518" s="406" t="s">
        <v>1149</v>
      </c>
      <c r="F1518" s="404" t="s">
        <v>1985</v>
      </c>
      <c r="G1518" s="404" t="s">
        <v>1962</v>
      </c>
      <c r="H1518" s="403">
        <v>50</v>
      </c>
      <c r="I1518" s="408">
        <v>2.1759527157882985E-6</v>
      </c>
      <c r="J1518" s="409">
        <v>229.99038200000001</v>
      </c>
      <c r="K1518" s="396">
        <v>0</v>
      </c>
      <c r="L1518" s="210">
        <v>229.9903798240473</v>
      </c>
      <c r="M1518" s="210">
        <v>415.3475529888272</v>
      </c>
      <c r="N1518" s="210">
        <v>41.094000000000001</v>
      </c>
      <c r="O1518" s="411">
        <v>41.094000000000001</v>
      </c>
      <c r="P1518" s="396">
        <v>415.3475529888272</v>
      </c>
      <c r="Q1518" s="396">
        <v>229.9903798240473</v>
      </c>
      <c r="R1518" s="411">
        <v>250.24559598600476</v>
      </c>
      <c r="S1518" s="411">
        <v>250.24559598600476</v>
      </c>
      <c r="T1518" s="402"/>
      <c r="U1518" s="179">
        <v>181.76696611960494</v>
      </c>
      <c r="V1518" s="179"/>
      <c r="W1518" s="179"/>
    </row>
    <row r="1519" spans="1:41" x14ac:dyDescent="0.25">
      <c r="A1519" s="413"/>
      <c r="B1519" s="413"/>
      <c r="C1519" s="406"/>
      <c r="D1519" s="405"/>
      <c r="E1519" s="406" t="s">
        <v>624</v>
      </c>
      <c r="F1519" s="404"/>
      <c r="G1519" s="404" t="s">
        <v>1980</v>
      </c>
      <c r="H1519" s="403"/>
      <c r="I1519" s="396"/>
      <c r="J1519" s="392"/>
      <c r="K1519" s="396">
        <v>0.14528199999999999</v>
      </c>
      <c r="L1519" s="210">
        <v>230.0630208240473</v>
      </c>
      <c r="M1519" s="210">
        <v>415.3475529888272</v>
      </c>
      <c r="N1519" s="210">
        <v>41.094000000000001</v>
      </c>
      <c r="O1519" s="411">
        <v>41.094000000000001</v>
      </c>
      <c r="P1519" s="396">
        <v>415.3475529888272</v>
      </c>
      <c r="Q1519" s="396">
        <v>230.1356618240473</v>
      </c>
      <c r="R1519" s="411">
        <v>250.31823698600476</v>
      </c>
      <c r="S1519" s="411">
        <v>250.39087798600477</v>
      </c>
      <c r="T1519" s="402"/>
      <c r="U1519" s="179">
        <v>181.83960711960492</v>
      </c>
      <c r="V1519" s="179"/>
      <c r="W1519" s="179"/>
    </row>
    <row r="1520" spans="1:41" x14ac:dyDescent="0.25">
      <c r="A1520" s="413" t="s">
        <v>2835</v>
      </c>
      <c r="B1520" s="413" t="s">
        <v>2326</v>
      </c>
      <c r="C1520" s="406" t="s">
        <v>1984</v>
      </c>
      <c r="D1520" s="405">
        <v>2504</v>
      </c>
      <c r="E1520" s="406" t="s">
        <v>1226</v>
      </c>
      <c r="F1520" s="228" t="s">
        <v>1982</v>
      </c>
      <c r="G1520" s="228" t="s">
        <v>1981</v>
      </c>
      <c r="H1520" s="229">
        <v>50</v>
      </c>
      <c r="I1520" s="238" t="s">
        <v>2836</v>
      </c>
      <c r="J1520" s="392"/>
      <c r="K1520" s="396">
        <v>0</v>
      </c>
      <c r="L1520" s="210">
        <v>230.1356618240473</v>
      </c>
      <c r="M1520" s="210">
        <v>415.3475529888272</v>
      </c>
      <c r="N1520" s="210">
        <v>41.094000000000001</v>
      </c>
      <c r="O1520" s="411">
        <v>41.094000000000001</v>
      </c>
      <c r="P1520" s="396">
        <v>415.3475529888272</v>
      </c>
      <c r="Q1520" s="396">
        <v>230.1356618240473</v>
      </c>
      <c r="R1520" s="411">
        <v>250.39087798600477</v>
      </c>
      <c r="S1520" s="411">
        <v>250.39087798600477</v>
      </c>
      <c r="T1520" s="411"/>
      <c r="U1520" s="179">
        <v>181.91224811960495</v>
      </c>
      <c r="V1520" s="179"/>
      <c r="W1520" s="179"/>
    </row>
    <row r="1521" spans="1:41" x14ac:dyDescent="0.25">
      <c r="A1521" s="413"/>
      <c r="B1521" s="413"/>
      <c r="C1521" s="406"/>
      <c r="D1521" s="405"/>
      <c r="E1521" s="406" t="s">
        <v>624</v>
      </c>
      <c r="F1521" s="404"/>
      <c r="G1521" s="404" t="s">
        <v>1980</v>
      </c>
      <c r="H1521" s="403"/>
      <c r="I1521" s="396"/>
      <c r="J1521" s="392"/>
      <c r="K1521" s="396">
        <v>0</v>
      </c>
      <c r="L1521" s="210">
        <v>230.1356618240473</v>
      </c>
      <c r="M1521" s="210">
        <v>415.3475529888272</v>
      </c>
      <c r="N1521" s="210">
        <v>41.094000000000001</v>
      </c>
      <c r="O1521" s="411">
        <v>41.094000000000001</v>
      </c>
      <c r="P1521" s="396">
        <v>415.3475529888272</v>
      </c>
      <c r="Q1521" s="396">
        <v>230.1356618240473</v>
      </c>
      <c r="R1521" s="411">
        <v>250.39087798600477</v>
      </c>
      <c r="S1521" s="411">
        <v>250.39087798600477</v>
      </c>
      <c r="T1521" s="411"/>
      <c r="U1521" s="179">
        <v>181.91224811960495</v>
      </c>
      <c r="V1521" s="179"/>
      <c r="W1521" s="179"/>
      <c r="AO1521" s="259"/>
    </row>
    <row r="1522" spans="1:41" s="259" customFormat="1" x14ac:dyDescent="0.25">
      <c r="A1522" s="406" t="s">
        <v>2835</v>
      </c>
      <c r="B1522" s="406" t="s">
        <v>2326</v>
      </c>
      <c r="C1522" s="406" t="s">
        <v>2163</v>
      </c>
      <c r="D1522" s="405">
        <v>2504</v>
      </c>
      <c r="E1522" s="406" t="s">
        <v>2898</v>
      </c>
      <c r="F1522" s="404" t="s">
        <v>2161</v>
      </c>
      <c r="G1522" s="404" t="s">
        <v>2160</v>
      </c>
      <c r="H1522" s="403"/>
      <c r="I1522" s="396"/>
      <c r="J1522" s="392"/>
      <c r="K1522" s="396">
        <v>0</v>
      </c>
      <c r="L1522" s="210">
        <v>230.1356618240473</v>
      </c>
      <c r="M1522" s="210">
        <v>415.3475529888272</v>
      </c>
      <c r="N1522" s="210">
        <v>41.094000000000001</v>
      </c>
      <c r="O1522" s="411">
        <v>41.094000000000001</v>
      </c>
      <c r="P1522" s="396">
        <v>415.3475529888272</v>
      </c>
      <c r="Q1522" s="396">
        <v>230.1356618240473</v>
      </c>
      <c r="R1522" s="411">
        <v>250.39087798600477</v>
      </c>
      <c r="S1522" s="411">
        <v>250.39087798600477</v>
      </c>
      <c r="T1522" s="396"/>
      <c r="U1522" s="179">
        <v>181.91224811960495</v>
      </c>
      <c r="V1522" s="210"/>
      <c r="W1522" s="210"/>
      <c r="AB1522" s="260"/>
      <c r="AO1522" s="230"/>
    </row>
    <row r="1523" spans="1:41" s="230" customFormat="1" x14ac:dyDescent="0.25">
      <c r="A1523" s="406" t="s">
        <v>2835</v>
      </c>
      <c r="B1523" s="406" t="s">
        <v>2326</v>
      </c>
      <c r="C1523" s="406" t="s">
        <v>2001</v>
      </c>
      <c r="D1523" s="405">
        <v>2504</v>
      </c>
      <c r="E1523" s="406" t="s">
        <v>2897</v>
      </c>
      <c r="F1523" s="404" t="s">
        <v>1999</v>
      </c>
      <c r="G1523" s="404" t="s">
        <v>1998</v>
      </c>
      <c r="H1523" s="403"/>
      <c r="I1523" s="396"/>
      <c r="J1523" s="392"/>
      <c r="K1523" s="396">
        <v>0</v>
      </c>
      <c r="L1523" s="210">
        <v>230.1356618240473</v>
      </c>
      <c r="M1523" s="210">
        <v>415.3475529888272</v>
      </c>
      <c r="N1523" s="210">
        <v>41.094000000000001</v>
      </c>
      <c r="O1523" s="411">
        <v>41.094000000000001</v>
      </c>
      <c r="P1523" s="396">
        <v>415.3475529888272</v>
      </c>
      <c r="Q1523" s="396">
        <v>230.1356618240473</v>
      </c>
      <c r="R1523" s="411">
        <v>250.39087798600477</v>
      </c>
      <c r="S1523" s="411">
        <v>250.39087798600477</v>
      </c>
      <c r="T1523" s="396"/>
      <c r="U1523" s="179">
        <v>181.91224811960495</v>
      </c>
      <c r="V1523" s="231"/>
      <c r="W1523" s="231"/>
      <c r="AB1523" s="184"/>
      <c r="AO1523" s="177"/>
    </row>
    <row r="1524" spans="1:41" x14ac:dyDescent="0.25">
      <c r="A1524" s="413"/>
      <c r="B1524" s="413"/>
      <c r="C1524" s="406"/>
      <c r="D1524" s="405"/>
      <c r="E1524" s="406" t="s">
        <v>624</v>
      </c>
      <c r="F1524" s="404"/>
      <c r="G1524" s="404" t="s">
        <v>1973</v>
      </c>
      <c r="H1524" s="403">
        <v>40</v>
      </c>
      <c r="I1524" s="396">
        <v>8.5138000000000005E-2</v>
      </c>
      <c r="J1524" s="392"/>
      <c r="K1524" s="396">
        <v>0.13121600000000003</v>
      </c>
      <c r="L1524" s="210">
        <v>230.2012698240473</v>
      </c>
      <c r="M1524" s="210">
        <v>415.3475529888272</v>
      </c>
      <c r="N1524" s="210">
        <v>41.094000000000001</v>
      </c>
      <c r="O1524" s="411">
        <v>41.094000000000001</v>
      </c>
      <c r="P1524" s="396">
        <v>415.3475529888272</v>
      </c>
      <c r="Q1524" s="396">
        <v>230.2668778240473</v>
      </c>
      <c r="R1524" s="411">
        <v>250.45648598600476</v>
      </c>
      <c r="S1524" s="411">
        <v>250.52209398600476</v>
      </c>
      <c r="T1524" s="411"/>
      <c r="U1524" s="179">
        <v>181.97785611960495</v>
      </c>
      <c r="V1524" s="179"/>
      <c r="W1524" s="179"/>
    </row>
    <row r="1525" spans="1:41" x14ac:dyDescent="0.25">
      <c r="A1525" s="413"/>
      <c r="B1525" s="413"/>
      <c r="C1525" s="406"/>
      <c r="D1525" s="405"/>
      <c r="E1525" s="406"/>
      <c r="F1525" s="404"/>
      <c r="G1525" s="404"/>
      <c r="H1525" s="403"/>
      <c r="I1525" s="396"/>
      <c r="J1525" s="392"/>
      <c r="K1525" s="245">
        <v>1.7430000000000001E-2</v>
      </c>
      <c r="L1525" s="210">
        <v>230.27559282404729</v>
      </c>
      <c r="M1525" s="210">
        <v>415.3475529888272</v>
      </c>
      <c r="N1525" s="210">
        <v>41.094000000000001</v>
      </c>
      <c r="O1525" s="411">
        <v>41.094000000000001</v>
      </c>
      <c r="P1525" s="396">
        <v>415.3475529888272</v>
      </c>
      <c r="Q1525" s="396">
        <v>230.28430782404729</v>
      </c>
      <c r="R1525" s="411">
        <v>250.53080898600476</v>
      </c>
      <c r="S1525" s="411">
        <v>250.53952398600475</v>
      </c>
      <c r="T1525" s="411"/>
      <c r="U1525" s="179">
        <v>182.05217911960494</v>
      </c>
      <c r="V1525" s="179"/>
      <c r="W1525" s="179"/>
    </row>
    <row r="1526" spans="1:41" x14ac:dyDescent="0.25">
      <c r="A1526" s="413"/>
      <c r="B1526" s="413"/>
      <c r="C1526" s="413"/>
      <c r="D1526" s="412"/>
      <c r="E1526" s="406" t="s">
        <v>624</v>
      </c>
      <c r="F1526" s="404"/>
      <c r="G1526" s="228" t="s">
        <v>2886</v>
      </c>
      <c r="H1526" s="403"/>
      <c r="I1526" s="408">
        <v>2.1759527157882985E-6</v>
      </c>
      <c r="J1526" s="409">
        <v>230.28431</v>
      </c>
      <c r="K1526" s="312">
        <v>0</v>
      </c>
      <c r="L1526" s="210">
        <v>230.28430782404729</v>
      </c>
      <c r="M1526" s="210">
        <v>415.3475529888272</v>
      </c>
      <c r="N1526" s="210">
        <v>41.094000000000001</v>
      </c>
      <c r="O1526" s="411">
        <v>41.094000000000001</v>
      </c>
      <c r="P1526" s="396">
        <v>415.3475529888272</v>
      </c>
      <c r="Q1526" s="396">
        <v>230.28430782404729</v>
      </c>
      <c r="R1526" s="411">
        <v>250.53952398600475</v>
      </c>
      <c r="S1526" s="411">
        <v>250.53952398600475</v>
      </c>
      <c r="T1526" s="396" t="s">
        <v>2896</v>
      </c>
      <c r="U1526" s="179">
        <v>182.06089411960494</v>
      </c>
      <c r="V1526" s="179"/>
      <c r="W1526" s="179"/>
    </row>
    <row r="1527" spans="1:41" x14ac:dyDescent="0.25">
      <c r="A1527" s="413"/>
      <c r="B1527" s="413"/>
      <c r="C1527" s="413"/>
      <c r="D1527" s="412"/>
      <c r="E1527" s="406"/>
      <c r="F1527" s="404"/>
      <c r="G1527" s="406"/>
      <c r="H1527" s="403"/>
      <c r="I1527" s="408"/>
      <c r="J1527" s="409"/>
      <c r="K1527" s="312">
        <v>6.7708000000000004E-2</v>
      </c>
      <c r="L1527" s="210">
        <v>230.31816182404731</v>
      </c>
      <c r="M1527" s="210">
        <v>415.3475529888272</v>
      </c>
      <c r="N1527" s="210">
        <v>41.094000000000001</v>
      </c>
      <c r="O1527" s="411">
        <v>41.094000000000001</v>
      </c>
      <c r="P1527" s="396">
        <v>415.3475529888272</v>
      </c>
      <c r="Q1527" s="396">
        <v>230.3520158240473</v>
      </c>
      <c r="R1527" s="411">
        <v>250.57337798600477</v>
      </c>
      <c r="S1527" s="411">
        <v>250.60723198600476</v>
      </c>
      <c r="T1527" s="396"/>
      <c r="U1527" s="179">
        <v>182.09474811960496</v>
      </c>
      <c r="V1527" s="179"/>
      <c r="W1527" s="179"/>
    </row>
    <row r="1528" spans="1:41" x14ac:dyDescent="0.25">
      <c r="A1528" s="413" t="s">
        <v>2835</v>
      </c>
      <c r="B1528" s="413" t="s">
        <v>2326</v>
      </c>
      <c r="C1528" s="413" t="s">
        <v>1972</v>
      </c>
      <c r="D1528" s="412">
        <v>2507</v>
      </c>
      <c r="E1528" s="406" t="s">
        <v>2895</v>
      </c>
      <c r="F1528" s="404" t="s">
        <v>1995</v>
      </c>
      <c r="G1528" s="404" t="s">
        <v>1969</v>
      </c>
      <c r="H1528" s="403">
        <v>50</v>
      </c>
      <c r="I1528" s="396"/>
      <c r="J1528" s="392"/>
      <c r="K1528" s="411">
        <v>0.2</v>
      </c>
      <c r="L1528" s="210">
        <v>230.45201582404729</v>
      </c>
      <c r="M1528" s="210">
        <v>415.3475529888272</v>
      </c>
      <c r="N1528" s="210">
        <v>41.094000000000001</v>
      </c>
      <c r="O1528" s="411">
        <v>41.094000000000001</v>
      </c>
      <c r="P1528" s="396">
        <v>415.3475529888272</v>
      </c>
      <c r="Q1528" s="396">
        <v>230.55201582404729</v>
      </c>
      <c r="R1528" s="411">
        <v>250.70723198600476</v>
      </c>
      <c r="S1528" s="411">
        <v>250.80723198600475</v>
      </c>
      <c r="T1528" s="411"/>
      <c r="U1528" s="179">
        <v>182.22860211960494</v>
      </c>
      <c r="V1528" s="179"/>
      <c r="W1528" s="179"/>
    </row>
    <row r="1529" spans="1:41" x14ac:dyDescent="0.25">
      <c r="A1529" s="413"/>
      <c r="B1529" s="413"/>
      <c r="C1529" s="413"/>
      <c r="D1529" s="412"/>
      <c r="E1529" s="406" t="s">
        <v>624</v>
      </c>
      <c r="F1529" s="404"/>
      <c r="G1529" s="404"/>
      <c r="H1529" s="403"/>
      <c r="I1529" s="396"/>
      <c r="J1529" s="392"/>
      <c r="K1529" s="411">
        <v>0.14499999999999999</v>
      </c>
      <c r="L1529" s="210">
        <v>230.62451582404731</v>
      </c>
      <c r="M1529" s="210">
        <v>415.3475529888272</v>
      </c>
      <c r="N1529" s="210">
        <v>41.094000000000001</v>
      </c>
      <c r="O1529" s="411">
        <v>41.094000000000001</v>
      </c>
      <c r="P1529" s="396">
        <v>415.3475529888272</v>
      </c>
      <c r="Q1529" s="396">
        <v>230.6970158240473</v>
      </c>
      <c r="R1529" s="411">
        <v>250.87973198600477</v>
      </c>
      <c r="S1529" s="411">
        <v>250.95223198600476</v>
      </c>
      <c r="T1529" s="411"/>
      <c r="U1529" s="179">
        <v>182.40110211960496</v>
      </c>
      <c r="V1529" s="179"/>
      <c r="W1529" s="179"/>
    </row>
    <row r="1530" spans="1:41" x14ac:dyDescent="0.25">
      <c r="A1530" s="413" t="s">
        <v>2835</v>
      </c>
      <c r="B1530" s="413" t="s">
        <v>2326</v>
      </c>
      <c r="C1530" s="413" t="s">
        <v>1967</v>
      </c>
      <c r="D1530" s="412">
        <v>2511</v>
      </c>
      <c r="E1530" s="406" t="s">
        <v>2894</v>
      </c>
      <c r="F1530" s="404" t="s">
        <v>1993</v>
      </c>
      <c r="G1530" s="404" t="s">
        <v>1964</v>
      </c>
      <c r="H1530" s="403">
        <v>50</v>
      </c>
      <c r="I1530" s="396"/>
      <c r="J1530" s="392"/>
      <c r="K1530" s="411">
        <v>0.25</v>
      </c>
      <c r="L1530" s="210">
        <v>230.8220158240473</v>
      </c>
      <c r="M1530" s="210">
        <v>415.3475529888272</v>
      </c>
      <c r="N1530" s="210">
        <v>41.094000000000001</v>
      </c>
      <c r="O1530" s="411">
        <v>41.094000000000001</v>
      </c>
      <c r="P1530" s="396">
        <v>415.3475529888272</v>
      </c>
      <c r="Q1530" s="396">
        <v>230.9470158240473</v>
      </c>
      <c r="R1530" s="411">
        <v>251.07723198600476</v>
      </c>
      <c r="S1530" s="411">
        <v>251.20223198600476</v>
      </c>
      <c r="T1530" s="411"/>
      <c r="U1530" s="179">
        <v>182.59860211960495</v>
      </c>
      <c r="V1530" s="179"/>
      <c r="W1530" s="179"/>
    </row>
    <row r="1531" spans="1:41" x14ac:dyDescent="0.25">
      <c r="A1531" s="413"/>
      <c r="B1531" s="413"/>
      <c r="C1531" s="413"/>
      <c r="D1531" s="412"/>
      <c r="E1531" s="406" t="s">
        <v>624</v>
      </c>
      <c r="F1531" s="404"/>
      <c r="G1531" s="404" t="s">
        <v>2891</v>
      </c>
      <c r="H1531" s="403"/>
      <c r="I1531" s="396"/>
      <c r="J1531" s="392"/>
      <c r="K1531" s="411">
        <v>0.2</v>
      </c>
      <c r="L1531" s="210">
        <v>231.04701582404729</v>
      </c>
      <c r="M1531" s="210">
        <v>415.3475529888272</v>
      </c>
      <c r="N1531" s="210">
        <v>41.094000000000001</v>
      </c>
      <c r="O1531" s="411">
        <v>41.094000000000001</v>
      </c>
      <c r="P1531" s="396">
        <v>415.3475529888272</v>
      </c>
      <c r="Q1531" s="396">
        <v>231.14701582404729</v>
      </c>
      <c r="R1531" s="411">
        <v>251.30223198600476</v>
      </c>
      <c r="S1531" s="411">
        <v>251.40223198600475</v>
      </c>
      <c r="T1531" s="411"/>
      <c r="U1531" s="179">
        <v>182.82360211960491</v>
      </c>
      <c r="V1531" s="179"/>
      <c r="W1531" s="179"/>
    </row>
    <row r="1532" spans="1:41" x14ac:dyDescent="0.25">
      <c r="A1532" s="413" t="s">
        <v>2835</v>
      </c>
      <c r="B1532" s="413" t="s">
        <v>2326</v>
      </c>
      <c r="C1532" s="413" t="s">
        <v>1958</v>
      </c>
      <c r="D1532" s="412">
        <v>2515</v>
      </c>
      <c r="E1532" s="406" t="s">
        <v>2893</v>
      </c>
      <c r="F1532" s="404" t="s">
        <v>1993</v>
      </c>
      <c r="G1532" s="404" t="s">
        <v>1955</v>
      </c>
      <c r="H1532" s="403">
        <v>50</v>
      </c>
      <c r="I1532" s="396"/>
      <c r="J1532" s="392"/>
      <c r="K1532" s="411">
        <v>0.25</v>
      </c>
      <c r="L1532" s="210">
        <v>231.27201582404729</v>
      </c>
      <c r="M1532" s="210">
        <v>415.3475529888272</v>
      </c>
      <c r="N1532" s="210">
        <v>41.094000000000001</v>
      </c>
      <c r="O1532" s="411">
        <v>41.094000000000001</v>
      </c>
      <c r="P1532" s="396">
        <v>415.3475529888272</v>
      </c>
      <c r="Q1532" s="396">
        <v>231.39701582404729</v>
      </c>
      <c r="R1532" s="411">
        <v>251.52723198600475</v>
      </c>
      <c r="S1532" s="411">
        <v>251.65223198600475</v>
      </c>
      <c r="T1532" s="411"/>
      <c r="U1532" s="179">
        <v>183.04860211960494</v>
      </c>
      <c r="V1532" s="179"/>
      <c r="W1532" s="179"/>
    </row>
    <row r="1533" spans="1:41" x14ac:dyDescent="0.25">
      <c r="A1533" s="413"/>
      <c r="B1533" s="413"/>
      <c r="C1533" s="413"/>
      <c r="D1533" s="412"/>
      <c r="E1533" s="406"/>
      <c r="F1533" s="404"/>
      <c r="G1533" s="404"/>
      <c r="H1533" s="403"/>
      <c r="I1533" s="408">
        <v>3.1759526848418318E-6</v>
      </c>
      <c r="J1533" s="392">
        <v>0.20682900000000001</v>
      </c>
      <c r="K1533" s="225">
        <v>0.23182900000000001</v>
      </c>
      <c r="L1533" s="210">
        <v>231.51293032404729</v>
      </c>
      <c r="M1533" s="210">
        <v>415.3475529888272</v>
      </c>
      <c r="N1533" s="210">
        <v>41.094000000000001</v>
      </c>
      <c r="O1533" s="411">
        <v>41.094000000000001</v>
      </c>
      <c r="P1533" s="396">
        <v>415.3475529888272</v>
      </c>
      <c r="Q1533" s="396">
        <v>231.62884482404729</v>
      </c>
      <c r="R1533" s="411">
        <v>251.76814648600475</v>
      </c>
      <c r="S1533" s="411">
        <v>251.88406098600476</v>
      </c>
      <c r="T1533" s="396" t="s">
        <v>2376</v>
      </c>
      <c r="U1533" s="179">
        <v>183.28951661960491</v>
      </c>
      <c r="V1533" s="179"/>
      <c r="W1533" s="179"/>
    </row>
    <row r="1534" spans="1:41" x14ac:dyDescent="0.25">
      <c r="A1534" s="413" t="s">
        <v>2835</v>
      </c>
      <c r="B1534" s="413" t="s">
        <v>2326</v>
      </c>
      <c r="C1534" s="406" t="s">
        <v>476</v>
      </c>
      <c r="D1534" s="405">
        <v>2519</v>
      </c>
      <c r="E1534" s="406" t="s">
        <v>2892</v>
      </c>
      <c r="F1534" s="404" t="s">
        <v>1987</v>
      </c>
      <c r="G1534" s="404" t="s">
        <v>1986</v>
      </c>
      <c r="H1534" s="403"/>
      <c r="I1534" s="396">
        <v>231.67884799999999</v>
      </c>
      <c r="J1534" s="392">
        <v>231.6788448240473</v>
      </c>
      <c r="K1534" s="411">
        <v>0.1</v>
      </c>
      <c r="L1534" s="210">
        <v>231.6788448240473</v>
      </c>
      <c r="M1534" s="210">
        <v>415.3475529888272</v>
      </c>
      <c r="N1534" s="210">
        <v>41.094000000000001</v>
      </c>
      <c r="O1534" s="411">
        <v>41.094000000000001</v>
      </c>
      <c r="P1534" s="396">
        <v>415.3475529888272</v>
      </c>
      <c r="Q1534" s="396">
        <v>231.72884482404729</v>
      </c>
      <c r="R1534" s="411">
        <v>251.93406098600474</v>
      </c>
      <c r="S1534" s="411">
        <v>251.98406098600475</v>
      </c>
      <c r="T1534" s="411"/>
      <c r="U1534" s="179">
        <v>183.4554311196049</v>
      </c>
      <c r="V1534" s="179"/>
      <c r="W1534" s="179"/>
    </row>
    <row r="1535" spans="1:41" x14ac:dyDescent="0.25">
      <c r="A1535" s="413"/>
      <c r="B1535" s="413"/>
      <c r="C1535" s="406"/>
      <c r="D1535" s="405"/>
      <c r="E1535" s="406"/>
      <c r="F1535" s="404"/>
      <c r="G1535" s="404"/>
      <c r="H1535" s="403"/>
      <c r="I1535" s="396"/>
      <c r="J1535" s="423"/>
      <c r="K1535" s="250">
        <v>1.193171</v>
      </c>
      <c r="L1535" s="210">
        <v>232.32543032404729</v>
      </c>
      <c r="M1535" s="210">
        <v>415.3475529888272</v>
      </c>
      <c r="N1535" s="210">
        <v>41.094000000000001</v>
      </c>
      <c r="O1535" s="411">
        <v>41.094000000000001</v>
      </c>
      <c r="P1535" s="396">
        <v>415.3475529888272</v>
      </c>
      <c r="Q1535" s="396">
        <v>232.92201582404729</v>
      </c>
      <c r="R1535" s="411">
        <v>252.58064648600475</v>
      </c>
      <c r="S1535" s="411">
        <v>253.17723198600476</v>
      </c>
      <c r="T1535" s="396" t="s">
        <v>2376</v>
      </c>
      <c r="U1535" s="179">
        <v>184.10201661960491</v>
      </c>
      <c r="V1535" s="179"/>
      <c r="W1535" s="179"/>
    </row>
    <row r="1536" spans="1:41" x14ac:dyDescent="0.25">
      <c r="A1536" s="413"/>
      <c r="B1536" s="413"/>
      <c r="C1536" s="406"/>
      <c r="D1536" s="405"/>
      <c r="E1536" s="406"/>
      <c r="F1536" s="404"/>
      <c r="G1536" s="404" t="s">
        <v>2891</v>
      </c>
      <c r="H1536" s="403"/>
      <c r="I1536" s="396"/>
      <c r="J1536" s="392"/>
      <c r="K1536" s="411">
        <v>0.1</v>
      </c>
      <c r="L1536" s="210">
        <v>232.97201582404728</v>
      </c>
      <c r="M1536" s="210">
        <v>415.3475529888272</v>
      </c>
      <c r="N1536" s="210">
        <v>41.094000000000001</v>
      </c>
      <c r="O1536" s="411">
        <v>41.094000000000001</v>
      </c>
      <c r="P1536" s="396">
        <v>415.3475529888272</v>
      </c>
      <c r="Q1536" s="396">
        <v>233.02201582404729</v>
      </c>
      <c r="R1536" s="411">
        <v>253.22723198600474</v>
      </c>
      <c r="S1536" s="411">
        <v>253.27723198600475</v>
      </c>
      <c r="T1536" s="411"/>
      <c r="U1536" s="179">
        <v>184.74860211960493</v>
      </c>
      <c r="V1536" s="179"/>
      <c r="W1536" s="179"/>
    </row>
    <row r="1537" spans="1:23" x14ac:dyDescent="0.25">
      <c r="A1537" s="413" t="s">
        <v>2835</v>
      </c>
      <c r="B1537" s="413" t="s">
        <v>2326</v>
      </c>
      <c r="C1537" s="413" t="s">
        <v>1972</v>
      </c>
      <c r="D1537" s="412">
        <v>2534</v>
      </c>
      <c r="E1537" s="406" t="s">
        <v>2890</v>
      </c>
      <c r="F1537" s="404" t="s">
        <v>1995</v>
      </c>
      <c r="G1537" s="404" t="s">
        <v>1969</v>
      </c>
      <c r="H1537" s="403">
        <v>50</v>
      </c>
      <c r="I1537" s="396"/>
      <c r="J1537" s="392">
        <v>0.29242100000000004</v>
      </c>
      <c r="K1537" s="411">
        <v>0.2</v>
      </c>
      <c r="L1537" s="210">
        <v>233.12201582404728</v>
      </c>
      <c r="M1537" s="210">
        <v>415.3475529888272</v>
      </c>
      <c r="N1537" s="210">
        <v>41.094000000000001</v>
      </c>
      <c r="O1537" s="411">
        <v>41.094000000000001</v>
      </c>
      <c r="P1537" s="396">
        <v>415.3475529888272</v>
      </c>
      <c r="Q1537" s="396">
        <v>233.22201582404728</v>
      </c>
      <c r="R1537" s="411">
        <v>253.37723198600474</v>
      </c>
      <c r="S1537" s="411">
        <v>253.47723198600474</v>
      </c>
      <c r="T1537" s="411"/>
      <c r="U1537" s="179">
        <v>184.8986021196049</v>
      </c>
      <c r="V1537" s="179"/>
      <c r="W1537" s="179"/>
    </row>
    <row r="1538" spans="1:23" x14ac:dyDescent="0.25">
      <c r="A1538" s="413"/>
      <c r="B1538" s="413"/>
      <c r="C1538" s="413"/>
      <c r="D1538" s="412"/>
      <c r="E1538" s="406" t="s">
        <v>624</v>
      </c>
      <c r="F1538" s="404"/>
      <c r="G1538" s="404"/>
      <c r="H1538" s="403"/>
      <c r="I1538" s="408">
        <v>3.1759527416852507E-6</v>
      </c>
      <c r="J1538" s="392">
        <v>5.4920999999999998E-2</v>
      </c>
      <c r="K1538" s="250">
        <v>0.123921</v>
      </c>
      <c r="L1538" s="210">
        <v>233.28397632404727</v>
      </c>
      <c r="M1538" s="210">
        <v>415.3475529888272</v>
      </c>
      <c r="N1538" s="210">
        <v>41.094000000000001</v>
      </c>
      <c r="O1538" s="411">
        <v>41.094000000000001</v>
      </c>
      <c r="P1538" s="396">
        <v>415.3475529888272</v>
      </c>
      <c r="Q1538" s="396">
        <v>233.34593682404727</v>
      </c>
      <c r="R1538" s="411">
        <v>253.53919248600474</v>
      </c>
      <c r="S1538" s="411">
        <v>253.60115298600473</v>
      </c>
      <c r="T1538" s="396" t="s">
        <v>2376</v>
      </c>
      <c r="U1538" s="179">
        <v>185.06056261960492</v>
      </c>
      <c r="V1538" s="179"/>
      <c r="W1538" s="179"/>
    </row>
    <row r="1539" spans="1:23" x14ac:dyDescent="0.25">
      <c r="A1539" s="413" t="s">
        <v>2835</v>
      </c>
      <c r="B1539" s="413" t="s">
        <v>2326</v>
      </c>
      <c r="C1539" s="413" t="s">
        <v>111</v>
      </c>
      <c r="D1539" s="412">
        <v>2537</v>
      </c>
      <c r="E1539" s="406" t="s">
        <v>1150</v>
      </c>
      <c r="F1539" s="404" t="s">
        <v>1985</v>
      </c>
      <c r="G1539" s="404" t="s">
        <v>1962</v>
      </c>
      <c r="H1539" s="403">
        <v>47.5</v>
      </c>
      <c r="I1539" s="396">
        <v>233.41444000000001</v>
      </c>
      <c r="J1539" s="392">
        <v>233.41443682404727</v>
      </c>
      <c r="K1539" s="411">
        <v>0.13700000000000001</v>
      </c>
      <c r="L1539" s="210">
        <v>233.41443682404727</v>
      </c>
      <c r="M1539" s="210">
        <v>415.3475529888272</v>
      </c>
      <c r="N1539" s="210">
        <v>41.094000000000001</v>
      </c>
      <c r="O1539" s="411">
        <v>41.094000000000001</v>
      </c>
      <c r="P1539" s="396">
        <v>415.3475529888272</v>
      </c>
      <c r="Q1539" s="396">
        <v>233.48293682404727</v>
      </c>
      <c r="R1539" s="411">
        <v>253.66965298600473</v>
      </c>
      <c r="S1539" s="411">
        <v>253.73815298600474</v>
      </c>
      <c r="T1539" s="411"/>
      <c r="U1539" s="179">
        <v>185.19102311960489</v>
      </c>
      <c r="V1539" s="179"/>
      <c r="W1539" s="179"/>
    </row>
    <row r="1540" spans="1:23" x14ac:dyDescent="0.25">
      <c r="A1540" s="413"/>
      <c r="B1540" s="413"/>
      <c r="C1540" s="413"/>
      <c r="D1540" s="412"/>
      <c r="E1540" s="406" t="s">
        <v>624</v>
      </c>
      <c r="F1540" s="404"/>
      <c r="G1540" s="404"/>
      <c r="H1540" s="403"/>
      <c r="I1540" s="396"/>
      <c r="J1540" s="392">
        <v>0.18257899999999999</v>
      </c>
      <c r="K1540" s="237">
        <v>-1.0921E-2</v>
      </c>
      <c r="L1540" s="210">
        <v>233.47747632404727</v>
      </c>
      <c r="M1540" s="210">
        <v>415.3475529888272</v>
      </c>
      <c r="N1540" s="210">
        <v>41.094000000000001</v>
      </c>
      <c r="O1540" s="411">
        <v>41.094000000000001</v>
      </c>
      <c r="P1540" s="396">
        <v>415.3475529888272</v>
      </c>
      <c r="Q1540" s="396">
        <v>233.47201582404728</v>
      </c>
      <c r="R1540" s="411">
        <v>253.73269248600474</v>
      </c>
      <c r="S1540" s="411">
        <v>253.72723198600474</v>
      </c>
      <c r="T1540" s="396" t="s">
        <v>2376</v>
      </c>
      <c r="U1540" s="179">
        <v>185.25406261960489</v>
      </c>
      <c r="V1540" s="179"/>
      <c r="W1540" s="179"/>
    </row>
    <row r="1541" spans="1:23" x14ac:dyDescent="0.25">
      <c r="A1541" s="413" t="s">
        <v>2835</v>
      </c>
      <c r="B1541" s="413" t="s">
        <v>2326</v>
      </c>
      <c r="C1541" s="413" t="s">
        <v>1967</v>
      </c>
      <c r="D1541" s="412">
        <v>2539</v>
      </c>
      <c r="E1541" s="406" t="s">
        <v>2889</v>
      </c>
      <c r="F1541" s="404" t="s">
        <v>1993</v>
      </c>
      <c r="G1541" s="404" t="s">
        <v>1964</v>
      </c>
      <c r="H1541" s="403">
        <v>50</v>
      </c>
      <c r="I1541" s="396"/>
      <c r="J1541" s="392"/>
      <c r="K1541" s="411">
        <v>0.25</v>
      </c>
      <c r="L1541" s="210">
        <v>233.59701582404728</v>
      </c>
      <c r="M1541" s="210">
        <v>415.3475529888272</v>
      </c>
      <c r="N1541" s="210">
        <v>41.094000000000001</v>
      </c>
      <c r="O1541" s="411">
        <v>41.094000000000001</v>
      </c>
      <c r="P1541" s="396">
        <v>415.3475529888272</v>
      </c>
      <c r="Q1541" s="396">
        <v>233.72201582404728</v>
      </c>
      <c r="R1541" s="411">
        <v>253.85223198600474</v>
      </c>
      <c r="S1541" s="411">
        <v>253.97723198600474</v>
      </c>
      <c r="T1541" s="411"/>
      <c r="U1541" s="179">
        <v>185.37360211960493</v>
      </c>
      <c r="V1541" s="179"/>
      <c r="W1541" s="179"/>
    </row>
    <row r="1542" spans="1:23" x14ac:dyDescent="0.25">
      <c r="A1542" s="413"/>
      <c r="B1542" s="413"/>
      <c r="C1542" s="413"/>
      <c r="D1542" s="412"/>
      <c r="E1542" s="406"/>
      <c r="F1542" s="404"/>
      <c r="G1542" s="404"/>
      <c r="H1542" s="403"/>
      <c r="I1542" s="396"/>
      <c r="J1542" s="392"/>
      <c r="K1542" s="396">
        <v>1.2</v>
      </c>
      <c r="L1542" s="210">
        <v>234.32201582404727</v>
      </c>
      <c r="M1542" s="210">
        <v>415.3475529888272</v>
      </c>
      <c r="N1542" s="210">
        <v>41.094000000000001</v>
      </c>
      <c r="O1542" s="411">
        <v>41.094000000000001</v>
      </c>
      <c r="P1542" s="396">
        <v>415.3475529888272</v>
      </c>
      <c r="Q1542" s="396">
        <v>234.92201582404726</v>
      </c>
      <c r="R1542" s="411">
        <v>254.57723198600473</v>
      </c>
      <c r="S1542" s="411">
        <v>255.17723198600473</v>
      </c>
      <c r="T1542" s="411"/>
      <c r="U1542" s="179">
        <v>186.09860211960489</v>
      </c>
      <c r="V1542" s="179"/>
      <c r="W1542" s="179"/>
    </row>
    <row r="1543" spans="1:23" x14ac:dyDescent="0.25">
      <c r="A1543" s="415" t="s">
        <v>2835</v>
      </c>
      <c r="B1543" s="415" t="s">
        <v>2326</v>
      </c>
      <c r="C1543" s="415" t="s">
        <v>2001</v>
      </c>
      <c r="D1543" s="416">
        <v>2552</v>
      </c>
      <c r="E1543" s="415" t="s">
        <v>2888</v>
      </c>
      <c r="F1543" s="414" t="s">
        <v>1999</v>
      </c>
      <c r="G1543" s="414" t="s">
        <v>1998</v>
      </c>
      <c r="H1543" s="422"/>
      <c r="I1543" s="408"/>
      <c r="J1543" s="392"/>
      <c r="K1543" s="396">
        <v>0</v>
      </c>
      <c r="L1543" s="210">
        <v>234.92201582404726</v>
      </c>
      <c r="M1543" s="210">
        <v>415.3475529888272</v>
      </c>
      <c r="N1543" s="210">
        <v>41.094000000000001</v>
      </c>
      <c r="O1543" s="411">
        <v>41.094000000000001</v>
      </c>
      <c r="P1543" s="396">
        <v>415.3475529888272</v>
      </c>
      <c r="Q1543" s="396">
        <v>234.92201582404726</v>
      </c>
      <c r="R1543" s="411">
        <v>255.17723198600473</v>
      </c>
      <c r="S1543" s="411">
        <v>255.17723198600473</v>
      </c>
      <c r="T1543" s="411"/>
      <c r="U1543" s="179">
        <v>186.69860211960491</v>
      </c>
      <c r="V1543" s="179"/>
      <c r="W1543" s="179"/>
    </row>
    <row r="1544" spans="1:23" x14ac:dyDescent="0.25">
      <c r="A1544" s="413"/>
      <c r="B1544" s="413"/>
      <c r="C1544" s="413"/>
      <c r="D1544" s="412"/>
      <c r="E1544" s="406"/>
      <c r="F1544" s="404"/>
      <c r="G1544" s="404"/>
      <c r="H1544" s="403"/>
      <c r="I1544" s="396"/>
      <c r="J1544" s="392"/>
      <c r="K1544" s="396">
        <v>1</v>
      </c>
      <c r="L1544" s="210">
        <v>235.42201582404726</v>
      </c>
      <c r="M1544" s="210">
        <v>415.3475529888272</v>
      </c>
      <c r="N1544" s="210">
        <v>41.094000000000001</v>
      </c>
      <c r="O1544" s="411">
        <v>41.094000000000001</v>
      </c>
      <c r="P1544" s="396">
        <v>415.3475529888272</v>
      </c>
      <c r="Q1544" s="396">
        <v>235.92201582404726</v>
      </c>
      <c r="R1544" s="411">
        <v>255.6772319860047</v>
      </c>
      <c r="S1544" s="411">
        <v>256.1772319860047</v>
      </c>
      <c r="T1544" s="411"/>
      <c r="U1544" s="179">
        <v>187.19860211960486</v>
      </c>
      <c r="V1544" s="179"/>
      <c r="W1544" s="179"/>
    </row>
    <row r="1545" spans="1:23" x14ac:dyDescent="0.25">
      <c r="A1545" s="413" t="s">
        <v>2835</v>
      </c>
      <c r="B1545" s="413" t="s">
        <v>2326</v>
      </c>
      <c r="C1545" s="413" t="s">
        <v>1958</v>
      </c>
      <c r="D1545" s="412">
        <v>2563</v>
      </c>
      <c r="E1545" s="406" t="s">
        <v>2887</v>
      </c>
      <c r="F1545" s="404" t="s">
        <v>1993</v>
      </c>
      <c r="G1545" s="404" t="s">
        <v>1955</v>
      </c>
      <c r="H1545" s="403">
        <v>50</v>
      </c>
      <c r="I1545" s="396"/>
      <c r="J1545" s="392"/>
      <c r="K1545" s="411">
        <v>0.25</v>
      </c>
      <c r="L1545" s="210">
        <v>236.04701582404726</v>
      </c>
      <c r="M1545" s="210">
        <v>415.3475529888272</v>
      </c>
      <c r="N1545" s="210">
        <v>41.094000000000001</v>
      </c>
      <c r="O1545" s="411">
        <v>41.094000000000001</v>
      </c>
      <c r="P1545" s="396">
        <v>415.3475529888272</v>
      </c>
      <c r="Q1545" s="396">
        <v>236.17201582404726</v>
      </c>
      <c r="R1545" s="411">
        <v>256.3022319860047</v>
      </c>
      <c r="S1545" s="411">
        <v>256.4272319860047</v>
      </c>
      <c r="T1545" s="411"/>
      <c r="U1545" s="179">
        <v>187.82360211960486</v>
      </c>
      <c r="V1545" s="179"/>
      <c r="W1545" s="179"/>
    </row>
    <row r="1546" spans="1:23" x14ac:dyDescent="0.25">
      <c r="A1546" s="413"/>
      <c r="B1546" s="413"/>
      <c r="C1546" s="413"/>
      <c r="D1546" s="412"/>
      <c r="E1546" s="406"/>
      <c r="F1546" s="404"/>
      <c r="G1546" s="404"/>
      <c r="H1546" s="403"/>
      <c r="I1546" s="396"/>
      <c r="J1546" s="392"/>
      <c r="K1546" s="411">
        <v>0</v>
      </c>
      <c r="L1546" s="210">
        <v>236.17201582404726</v>
      </c>
      <c r="M1546" s="210">
        <v>415.3475529888272</v>
      </c>
      <c r="N1546" s="210">
        <v>41.094000000000001</v>
      </c>
      <c r="O1546" s="411">
        <v>41.094000000000001</v>
      </c>
      <c r="P1546" s="396">
        <v>415.3475529888272</v>
      </c>
      <c r="Q1546" s="396">
        <v>236.17201582404726</v>
      </c>
      <c r="R1546" s="411">
        <v>256.4272319860047</v>
      </c>
      <c r="S1546" s="411">
        <v>256.4272319860047</v>
      </c>
      <c r="T1546" s="411"/>
      <c r="U1546" s="179">
        <v>187.94860211960486</v>
      </c>
      <c r="V1546" s="179"/>
      <c r="W1546" s="179"/>
    </row>
    <row r="1547" spans="1:23" x14ac:dyDescent="0.25">
      <c r="A1547" s="413"/>
      <c r="B1547" s="413"/>
      <c r="C1547" s="413"/>
      <c r="D1547" s="412"/>
      <c r="E1547" s="406"/>
      <c r="F1547" s="404"/>
      <c r="G1547" s="404" t="s">
        <v>2886</v>
      </c>
      <c r="H1547" s="403"/>
      <c r="I1547" s="396"/>
      <c r="J1547" s="392"/>
      <c r="K1547" s="411">
        <v>0.1</v>
      </c>
      <c r="L1547" s="210">
        <v>236.22201582404728</v>
      </c>
      <c r="M1547" s="210">
        <v>415.3475529888272</v>
      </c>
      <c r="N1547" s="210">
        <v>41.094000000000001</v>
      </c>
      <c r="O1547" s="411">
        <v>41.094000000000001</v>
      </c>
      <c r="P1547" s="396">
        <v>415.3475529888272</v>
      </c>
      <c r="Q1547" s="396">
        <v>236.27201582404726</v>
      </c>
      <c r="R1547" s="411">
        <v>256.47723198600471</v>
      </c>
      <c r="S1547" s="411">
        <v>256.52723198600472</v>
      </c>
      <c r="T1547" s="411"/>
      <c r="U1547" s="179">
        <v>187.99860211960487</v>
      </c>
      <c r="V1547" s="179"/>
      <c r="W1547" s="179"/>
    </row>
    <row r="1548" spans="1:23" x14ac:dyDescent="0.25">
      <c r="A1548" s="413"/>
      <c r="B1548" s="413"/>
      <c r="C1548" s="413"/>
      <c r="D1548" s="412"/>
      <c r="E1548" s="406"/>
      <c r="F1548" s="404"/>
      <c r="G1548" s="404"/>
      <c r="H1548" s="403"/>
      <c r="I1548" s="408">
        <v>3.1759527701069601E-6</v>
      </c>
      <c r="J1548" s="392"/>
      <c r="K1548" s="250">
        <v>4.1929999999999997E-3</v>
      </c>
      <c r="L1548" s="210">
        <v>236.27411232404725</v>
      </c>
      <c r="M1548" s="210">
        <v>415.3475529888272</v>
      </c>
      <c r="N1548" s="210">
        <v>41.094000000000001</v>
      </c>
      <c r="O1548" s="411">
        <v>41.094000000000001</v>
      </c>
      <c r="P1548" s="396">
        <v>415.3475529888272</v>
      </c>
      <c r="Q1548" s="396">
        <v>236.27620882404725</v>
      </c>
      <c r="R1548" s="411">
        <v>256.52932848600472</v>
      </c>
      <c r="S1548" s="411">
        <v>256.53142498600471</v>
      </c>
      <c r="T1548" s="396" t="s">
        <v>2376</v>
      </c>
      <c r="U1548" s="179">
        <v>188.05069861960487</v>
      </c>
      <c r="V1548" s="179"/>
      <c r="W1548" s="179"/>
    </row>
    <row r="1549" spans="1:23" x14ac:dyDescent="0.25">
      <c r="A1549" s="406" t="s">
        <v>2835</v>
      </c>
      <c r="B1549" s="406" t="s">
        <v>2326</v>
      </c>
      <c r="C1549" s="406" t="s">
        <v>1992</v>
      </c>
      <c r="D1549" s="405">
        <v>2566</v>
      </c>
      <c r="E1549" s="406" t="s">
        <v>2885</v>
      </c>
      <c r="F1549" s="228" t="s">
        <v>1990</v>
      </c>
      <c r="G1549" s="228" t="s">
        <v>1989</v>
      </c>
      <c r="H1549" s="229">
        <v>63</v>
      </c>
      <c r="I1549" s="225">
        <v>236.31371200000001</v>
      </c>
      <c r="J1549" s="392">
        <v>236.31370882404724</v>
      </c>
      <c r="K1549" s="225">
        <v>7.4999999999999997E-2</v>
      </c>
      <c r="L1549" s="210">
        <v>236.31370882404724</v>
      </c>
      <c r="M1549" s="210">
        <v>415.3475529888272</v>
      </c>
      <c r="N1549" s="210">
        <v>41.094000000000001</v>
      </c>
      <c r="O1549" s="411">
        <v>41.094000000000001</v>
      </c>
      <c r="P1549" s="396">
        <v>415.3475529888272</v>
      </c>
      <c r="Q1549" s="396">
        <v>236.35120882404723</v>
      </c>
      <c r="R1549" s="411">
        <v>256.56892498600467</v>
      </c>
      <c r="S1549" s="411">
        <v>256.6064249860047</v>
      </c>
      <c r="T1549" s="396" t="s">
        <v>2884</v>
      </c>
      <c r="U1549" s="179">
        <v>188.09029511960483</v>
      </c>
      <c r="V1549" s="179"/>
      <c r="W1549" s="179"/>
    </row>
    <row r="1550" spans="1:23" x14ac:dyDescent="0.25">
      <c r="A1550" s="413"/>
      <c r="B1550" s="413"/>
      <c r="C1550" s="413"/>
      <c r="D1550" s="412"/>
      <c r="E1550" s="406"/>
      <c r="F1550" s="404"/>
      <c r="G1550" s="403"/>
      <c r="H1550" s="403"/>
      <c r="I1550" s="408">
        <v>3.0759527476220683E-6</v>
      </c>
      <c r="J1550" s="392"/>
      <c r="K1550" s="250">
        <v>1.7184051</v>
      </c>
      <c r="L1550" s="210">
        <v>237.21041137404723</v>
      </c>
      <c r="M1550" s="210">
        <v>415.3475529888272</v>
      </c>
      <c r="N1550" s="210">
        <v>41.094000000000001</v>
      </c>
      <c r="O1550" s="411">
        <v>41.094000000000001</v>
      </c>
      <c r="P1550" s="396">
        <v>415.3475529888272</v>
      </c>
      <c r="Q1550" s="396">
        <v>238.06961392404725</v>
      </c>
      <c r="R1550" s="411">
        <v>257.46562753600466</v>
      </c>
      <c r="S1550" s="411">
        <v>258.32483008600468</v>
      </c>
      <c r="T1550" s="396" t="s">
        <v>2376</v>
      </c>
      <c r="U1550" s="179">
        <v>188.98699766960482</v>
      </c>
      <c r="V1550" s="179"/>
      <c r="W1550" s="179"/>
    </row>
    <row r="1551" spans="1:23" x14ac:dyDescent="0.25">
      <c r="A1551" s="413" t="s">
        <v>2835</v>
      </c>
      <c r="B1551" s="413" t="s">
        <v>2326</v>
      </c>
      <c r="C1551" s="413" t="s">
        <v>1972</v>
      </c>
      <c r="D1551" s="412">
        <v>2584</v>
      </c>
      <c r="E1551" s="406" t="s">
        <v>2883</v>
      </c>
      <c r="F1551" s="404" t="s">
        <v>1995</v>
      </c>
      <c r="G1551" s="404" t="s">
        <v>1969</v>
      </c>
      <c r="H1551" s="403">
        <v>50</v>
      </c>
      <c r="I1551" s="396">
        <v>238.16961699999999</v>
      </c>
      <c r="J1551" s="392">
        <v>238.16961392404724</v>
      </c>
      <c r="K1551" s="411">
        <v>0.2</v>
      </c>
      <c r="L1551" s="210">
        <v>238.16961392404724</v>
      </c>
      <c r="M1551" s="210">
        <v>415.3475529888272</v>
      </c>
      <c r="N1551" s="210">
        <v>41.094000000000001</v>
      </c>
      <c r="O1551" s="411">
        <v>41.094000000000001</v>
      </c>
      <c r="P1551" s="396">
        <v>415.3475529888272</v>
      </c>
      <c r="Q1551" s="396">
        <v>238.26961392404723</v>
      </c>
      <c r="R1551" s="411">
        <v>258.42483008600465</v>
      </c>
      <c r="S1551" s="411">
        <v>258.52483008600467</v>
      </c>
      <c r="T1551" s="411"/>
      <c r="U1551" s="179">
        <v>189.9462002196048</v>
      </c>
      <c r="V1551" s="179"/>
      <c r="W1551" s="179"/>
    </row>
    <row r="1552" spans="1:23" x14ac:dyDescent="0.25">
      <c r="A1552" s="413"/>
      <c r="B1552" s="413"/>
      <c r="C1552" s="413"/>
      <c r="D1552" s="412"/>
      <c r="E1552" s="406" t="s">
        <v>624</v>
      </c>
      <c r="F1552" s="404"/>
      <c r="G1552" s="404"/>
      <c r="H1552" s="403"/>
      <c r="I1552" s="408">
        <v>3.0759527760437777E-6</v>
      </c>
      <c r="J1552" s="392"/>
      <c r="K1552" s="250">
        <v>7.3804999999999996E-2</v>
      </c>
      <c r="L1552" s="210">
        <v>238.30651642404723</v>
      </c>
      <c r="M1552" s="210">
        <v>415.3475529888272</v>
      </c>
      <c r="N1552" s="210">
        <v>41.094000000000001</v>
      </c>
      <c r="O1552" s="411">
        <v>41.094000000000001</v>
      </c>
      <c r="P1552" s="396">
        <v>415.3475529888272</v>
      </c>
      <c r="Q1552" s="396">
        <v>238.34341892404723</v>
      </c>
      <c r="R1552" s="411">
        <v>258.56173258600467</v>
      </c>
      <c r="S1552" s="411">
        <v>258.59863508600466</v>
      </c>
      <c r="T1552" s="396" t="s">
        <v>2376</v>
      </c>
      <c r="U1552" s="179">
        <v>190.08310271960482</v>
      </c>
      <c r="V1552" s="179"/>
      <c r="W1552" s="179"/>
    </row>
    <row r="1553" spans="1:41" x14ac:dyDescent="0.25">
      <c r="A1553" s="413" t="s">
        <v>2835</v>
      </c>
      <c r="B1553" s="413" t="s">
        <v>2326</v>
      </c>
      <c r="C1553" s="413" t="s">
        <v>111</v>
      </c>
      <c r="D1553" s="412">
        <v>2587</v>
      </c>
      <c r="E1553" s="406" t="s">
        <v>1151</v>
      </c>
      <c r="F1553" s="404" t="s">
        <v>1985</v>
      </c>
      <c r="G1553" s="404" t="s">
        <v>1962</v>
      </c>
      <c r="H1553" s="403">
        <v>47.5</v>
      </c>
      <c r="I1553" s="396">
        <v>238.411922</v>
      </c>
      <c r="J1553" s="392">
        <v>238.41191892404723</v>
      </c>
      <c r="K1553" s="396">
        <v>0.13700000000000001</v>
      </c>
      <c r="L1553" s="210">
        <v>238.41191892404723</v>
      </c>
      <c r="M1553" s="210">
        <v>415.3475529888272</v>
      </c>
      <c r="N1553" s="210">
        <v>41.094000000000001</v>
      </c>
      <c r="O1553" s="411">
        <v>41.094000000000001</v>
      </c>
      <c r="P1553" s="396">
        <v>415.3475529888272</v>
      </c>
      <c r="Q1553" s="396">
        <v>238.48041892404723</v>
      </c>
      <c r="R1553" s="411">
        <v>258.66713508600469</v>
      </c>
      <c r="S1553" s="411">
        <v>258.73563508600466</v>
      </c>
      <c r="T1553" s="411"/>
      <c r="U1553" s="179">
        <v>190.18850521960485</v>
      </c>
      <c r="V1553" s="179"/>
      <c r="W1553" s="179"/>
    </row>
    <row r="1554" spans="1:41" x14ac:dyDescent="0.25">
      <c r="A1554" s="413"/>
      <c r="B1554" s="413"/>
      <c r="C1554" s="413"/>
      <c r="D1554" s="412"/>
      <c r="E1554" s="406" t="s">
        <v>624</v>
      </c>
      <c r="F1554" s="404"/>
      <c r="G1554" s="404"/>
      <c r="H1554" s="403"/>
      <c r="I1554" s="396"/>
      <c r="J1554" s="392"/>
      <c r="K1554" s="250">
        <v>9.0001999999999999E-2</v>
      </c>
      <c r="L1554" s="210">
        <v>238.52541992404724</v>
      </c>
      <c r="M1554" s="210">
        <v>415.3475529888272</v>
      </c>
      <c r="N1554" s="210">
        <v>41.094000000000001</v>
      </c>
      <c r="O1554" s="411">
        <v>41.094000000000001</v>
      </c>
      <c r="P1554" s="396">
        <v>415.3475529888272</v>
      </c>
      <c r="Q1554" s="396">
        <v>238.57042092404723</v>
      </c>
      <c r="R1554" s="411">
        <v>258.78063608600468</v>
      </c>
      <c r="S1554" s="411">
        <v>258.82563708600469</v>
      </c>
      <c r="T1554" s="396" t="s">
        <v>2376</v>
      </c>
      <c r="U1554" s="179">
        <v>190.30200621960483</v>
      </c>
      <c r="V1554" s="179"/>
      <c r="W1554" s="179"/>
    </row>
    <row r="1555" spans="1:41" x14ac:dyDescent="0.25">
      <c r="A1555" s="413" t="s">
        <v>2835</v>
      </c>
      <c r="B1555" s="413" t="s">
        <v>2326</v>
      </c>
      <c r="C1555" s="413" t="s">
        <v>1967</v>
      </c>
      <c r="D1555" s="412">
        <v>2590</v>
      </c>
      <c r="E1555" s="406" t="s">
        <v>2882</v>
      </c>
      <c r="F1555" s="404" t="s">
        <v>1993</v>
      </c>
      <c r="G1555" s="404" t="s">
        <v>1964</v>
      </c>
      <c r="H1555" s="403">
        <v>50</v>
      </c>
      <c r="I1555" s="396"/>
      <c r="J1555" s="392"/>
      <c r="K1555" s="411">
        <v>0.25</v>
      </c>
      <c r="L1555" s="210">
        <v>238.69542092404723</v>
      </c>
      <c r="M1555" s="210">
        <v>415.3475529888272</v>
      </c>
      <c r="N1555" s="210">
        <v>41.094000000000001</v>
      </c>
      <c r="O1555" s="411">
        <v>41.094000000000001</v>
      </c>
      <c r="P1555" s="396">
        <v>415.3475529888272</v>
      </c>
      <c r="Q1555" s="396">
        <v>238.82042092404723</v>
      </c>
      <c r="R1555" s="411">
        <v>258.95063708600469</v>
      </c>
      <c r="S1555" s="411">
        <v>259.07563708600469</v>
      </c>
      <c r="T1555" s="411"/>
      <c r="U1555" s="179">
        <v>190.47200721960485</v>
      </c>
      <c r="V1555" s="179"/>
      <c r="W1555" s="179"/>
    </row>
    <row r="1556" spans="1:41" x14ac:dyDescent="0.25">
      <c r="A1556" s="413"/>
      <c r="B1556" s="413"/>
      <c r="C1556" s="413"/>
      <c r="D1556" s="412"/>
      <c r="E1556" s="406" t="s">
        <v>624</v>
      </c>
      <c r="F1556" s="404"/>
      <c r="G1556" s="404"/>
      <c r="H1556" s="403"/>
      <c r="I1556" s="408">
        <v>3.0759527476220683E-6</v>
      </c>
      <c r="J1556" s="392">
        <v>-0.254079</v>
      </c>
      <c r="K1556" s="250">
        <v>0.245921</v>
      </c>
      <c r="L1556" s="210">
        <v>238.94338142404723</v>
      </c>
      <c r="M1556" s="210">
        <v>415.3475529888272</v>
      </c>
      <c r="N1556" s="210">
        <v>41.094000000000001</v>
      </c>
      <c r="O1556" s="411">
        <v>41.094000000000001</v>
      </c>
      <c r="P1556" s="396">
        <v>415.3475529888272</v>
      </c>
      <c r="Q1556" s="396">
        <v>239.06634192404724</v>
      </c>
      <c r="R1556" s="411">
        <v>259.19859758600472</v>
      </c>
      <c r="S1556" s="411">
        <v>259.3215580860047</v>
      </c>
      <c r="T1556" s="396" t="s">
        <v>2376</v>
      </c>
      <c r="U1556" s="179">
        <v>190.71996771960488</v>
      </c>
      <c r="V1556" s="179"/>
      <c r="W1556" s="179"/>
    </row>
    <row r="1557" spans="1:41" x14ac:dyDescent="0.25">
      <c r="A1557" s="413" t="s">
        <v>2835</v>
      </c>
      <c r="B1557" s="413" t="s">
        <v>2326</v>
      </c>
      <c r="C1557" s="413" t="s">
        <v>2176</v>
      </c>
      <c r="D1557" s="412">
        <v>2594</v>
      </c>
      <c r="E1557" s="406" t="s">
        <v>2881</v>
      </c>
      <c r="F1557" s="228" t="s">
        <v>2174</v>
      </c>
      <c r="G1557" s="228" t="s">
        <v>2173</v>
      </c>
      <c r="H1557" s="229">
        <v>50</v>
      </c>
      <c r="I1557" s="225">
        <v>239.099943</v>
      </c>
      <c r="J1557" s="392">
        <v>239.09993992404725</v>
      </c>
      <c r="K1557" s="396">
        <v>6.7196000000000006E-2</v>
      </c>
      <c r="L1557" s="210">
        <v>239.09993992404725</v>
      </c>
      <c r="M1557" s="210">
        <v>415.3475529888272</v>
      </c>
      <c r="N1557" s="210">
        <v>41.094000000000001</v>
      </c>
      <c r="O1557" s="411">
        <v>41.094000000000001</v>
      </c>
      <c r="P1557" s="396">
        <v>415.3475529888272</v>
      </c>
      <c r="Q1557" s="396">
        <v>239.13353792404723</v>
      </c>
      <c r="R1557" s="411">
        <v>259.35515608600474</v>
      </c>
      <c r="S1557" s="411">
        <v>259.38875408600472</v>
      </c>
      <c r="T1557" s="396" t="s">
        <v>2880</v>
      </c>
      <c r="U1557" s="179">
        <v>190.8765262196049</v>
      </c>
      <c r="V1557" s="179"/>
      <c r="W1557" s="179"/>
    </row>
    <row r="1558" spans="1:41" x14ac:dyDescent="0.25">
      <c r="A1558" s="421"/>
      <c r="B1558" s="421"/>
      <c r="C1558" s="421"/>
      <c r="D1558" s="420"/>
      <c r="E1558" s="419"/>
      <c r="F1558" s="418"/>
      <c r="G1558" s="418"/>
      <c r="H1558" s="417" t="s">
        <v>2879</v>
      </c>
      <c r="I1558" s="408"/>
      <c r="J1558" s="396"/>
      <c r="K1558" s="250">
        <v>0.18688299999999999</v>
      </c>
      <c r="L1558" s="210">
        <v>239.22697942404722</v>
      </c>
      <c r="M1558" s="210">
        <v>415.3475529888272</v>
      </c>
      <c r="N1558" s="210">
        <v>41.094000000000001</v>
      </c>
      <c r="O1558" s="411">
        <v>41.094000000000001</v>
      </c>
      <c r="P1558" s="396">
        <v>415.3475529888272</v>
      </c>
      <c r="Q1558" s="396">
        <v>239.32042092404723</v>
      </c>
      <c r="R1558" s="411">
        <v>259.48219558600476</v>
      </c>
      <c r="S1558" s="411">
        <v>259.57563708600475</v>
      </c>
      <c r="T1558" s="396" t="s">
        <v>2376</v>
      </c>
      <c r="U1558" s="179">
        <v>191.00356571960492</v>
      </c>
      <c r="V1558" s="179"/>
      <c r="W1558" s="179"/>
    </row>
    <row r="1559" spans="1:41" x14ac:dyDescent="0.25">
      <c r="A1559" s="413" t="s">
        <v>2835</v>
      </c>
      <c r="B1559" s="413" t="s">
        <v>2326</v>
      </c>
      <c r="C1559" s="413" t="s">
        <v>1958</v>
      </c>
      <c r="D1559" s="412">
        <v>2597</v>
      </c>
      <c r="E1559" s="406" t="s">
        <v>2878</v>
      </c>
      <c r="F1559" s="404" t="s">
        <v>1993</v>
      </c>
      <c r="G1559" s="404" t="s">
        <v>1955</v>
      </c>
      <c r="H1559" s="403">
        <v>50</v>
      </c>
      <c r="I1559" s="396"/>
      <c r="J1559" s="392"/>
      <c r="K1559" s="411">
        <v>0.25</v>
      </c>
      <c r="L1559" s="210">
        <v>239.44542092404723</v>
      </c>
      <c r="M1559" s="210">
        <v>415.3475529888272</v>
      </c>
      <c r="N1559" s="210">
        <v>41.094000000000001</v>
      </c>
      <c r="O1559" s="411">
        <v>41.094000000000001</v>
      </c>
      <c r="P1559" s="396">
        <v>415.3475529888272</v>
      </c>
      <c r="Q1559" s="396">
        <v>239.57042092404723</v>
      </c>
      <c r="R1559" s="411">
        <v>259.70063708600475</v>
      </c>
      <c r="S1559" s="411">
        <v>259.82563708600475</v>
      </c>
      <c r="T1559" s="411"/>
      <c r="U1559" s="179">
        <v>191.2220072196049</v>
      </c>
      <c r="V1559" s="179"/>
      <c r="W1559" s="179"/>
    </row>
    <row r="1560" spans="1:41" x14ac:dyDescent="0.25">
      <c r="A1560" s="413"/>
      <c r="B1560" s="413"/>
      <c r="C1560" s="406"/>
      <c r="D1560" s="405"/>
      <c r="E1560" s="406" t="s">
        <v>624</v>
      </c>
      <c r="F1560" s="404"/>
      <c r="G1560" s="404"/>
      <c r="H1560" s="403"/>
      <c r="I1560" s="396"/>
      <c r="J1560" s="392"/>
      <c r="K1560" s="225">
        <v>0.108982</v>
      </c>
      <c r="L1560" s="210">
        <v>239.62491192404724</v>
      </c>
      <c r="M1560" s="210">
        <v>415.3475529888272</v>
      </c>
      <c r="N1560" s="210">
        <v>41.094000000000001</v>
      </c>
      <c r="O1560" s="411">
        <v>41.094000000000001</v>
      </c>
      <c r="P1560" s="396">
        <v>415.3475529888272</v>
      </c>
      <c r="Q1560" s="396">
        <v>239.67940292404722</v>
      </c>
      <c r="R1560" s="411">
        <v>259.88012808600479</v>
      </c>
      <c r="S1560" s="411">
        <v>259.93461908600477</v>
      </c>
      <c r="T1560" s="396" t="s">
        <v>2376</v>
      </c>
      <c r="U1560" s="179">
        <v>191.40149821960495</v>
      </c>
      <c r="V1560" s="179"/>
      <c r="W1560" s="179"/>
    </row>
    <row r="1561" spans="1:41" x14ac:dyDescent="0.25">
      <c r="A1561" s="413"/>
      <c r="B1561" s="413"/>
      <c r="C1561" s="406"/>
      <c r="D1561" s="405"/>
      <c r="E1561" s="406" t="s">
        <v>624</v>
      </c>
      <c r="F1561" s="404"/>
      <c r="G1561" s="404" t="s">
        <v>1973</v>
      </c>
      <c r="H1561" s="403">
        <v>50</v>
      </c>
      <c r="I1561" s="408">
        <v>3.0759527760437777E-6</v>
      </c>
      <c r="J1561" s="392"/>
      <c r="K1561" s="396">
        <v>0.103502</v>
      </c>
      <c r="L1561" s="210">
        <v>239.73115392404722</v>
      </c>
      <c r="M1561" s="210">
        <v>415.3475529888272</v>
      </c>
      <c r="N1561" s="210">
        <v>41.094000000000001</v>
      </c>
      <c r="O1561" s="411">
        <v>41.094000000000001</v>
      </c>
      <c r="P1561" s="396">
        <v>415.3475529888272</v>
      </c>
      <c r="Q1561" s="396">
        <v>239.78290492404722</v>
      </c>
      <c r="R1561" s="411">
        <v>259.98637008600474</v>
      </c>
      <c r="S1561" s="411">
        <v>260.03812108600476</v>
      </c>
      <c r="T1561" s="411"/>
      <c r="U1561" s="179">
        <v>191.5077402196049</v>
      </c>
      <c r="V1561" s="179"/>
      <c r="W1561" s="179"/>
    </row>
    <row r="1562" spans="1:41" x14ac:dyDescent="0.25">
      <c r="A1562" s="413" t="s">
        <v>2835</v>
      </c>
      <c r="B1562" s="413" t="s">
        <v>2326</v>
      </c>
      <c r="C1562" s="406" t="s">
        <v>111</v>
      </c>
      <c r="D1562" s="405">
        <v>2600</v>
      </c>
      <c r="E1562" s="406" t="s">
        <v>1152</v>
      </c>
      <c r="F1562" s="404" t="s">
        <v>2180</v>
      </c>
      <c r="G1562" s="404" t="s">
        <v>1962</v>
      </c>
      <c r="H1562" s="403"/>
      <c r="I1562" s="396">
        <v>239.78290799999999</v>
      </c>
      <c r="J1562" s="392">
        <v>239.78290492404722</v>
      </c>
      <c r="K1562" s="396">
        <v>0</v>
      </c>
      <c r="L1562" s="210">
        <v>239.78290492404722</v>
      </c>
      <c r="M1562" s="210">
        <v>415.3475529888272</v>
      </c>
      <c r="N1562" s="210">
        <v>41.094000000000001</v>
      </c>
      <c r="O1562" s="411">
        <v>41.094000000000001</v>
      </c>
      <c r="P1562" s="396">
        <v>415.3475529888272</v>
      </c>
      <c r="Q1562" s="396">
        <v>239.78290492404722</v>
      </c>
      <c r="R1562" s="411">
        <v>260.03812108600476</v>
      </c>
      <c r="S1562" s="411">
        <v>260.03812108600476</v>
      </c>
      <c r="T1562" s="411"/>
      <c r="U1562" s="179">
        <v>191.55949121960492</v>
      </c>
      <c r="V1562" s="179"/>
      <c r="W1562" s="179"/>
    </row>
    <row r="1563" spans="1:41" x14ac:dyDescent="0.25">
      <c r="A1563" s="413"/>
      <c r="B1563" s="413"/>
      <c r="C1563" s="406"/>
      <c r="D1563" s="405"/>
      <c r="E1563" s="406" t="s">
        <v>624</v>
      </c>
      <c r="F1563" s="404"/>
      <c r="G1563" s="404" t="s">
        <v>1980</v>
      </c>
      <c r="H1563" s="403"/>
      <c r="I1563" s="396"/>
      <c r="J1563" s="392"/>
      <c r="K1563" s="396">
        <v>0.14528199999999999</v>
      </c>
      <c r="L1563" s="210">
        <v>239.85554592404722</v>
      </c>
      <c r="M1563" s="210">
        <v>415.3475529888272</v>
      </c>
      <c r="N1563" s="210">
        <v>41.094000000000001</v>
      </c>
      <c r="O1563" s="411">
        <v>41.094000000000001</v>
      </c>
      <c r="P1563" s="396">
        <v>415.3475529888272</v>
      </c>
      <c r="Q1563" s="396">
        <v>239.92818692404722</v>
      </c>
      <c r="R1563" s="411">
        <v>260.1107620860048</v>
      </c>
      <c r="S1563" s="411">
        <v>260.18340308600477</v>
      </c>
      <c r="T1563" s="411"/>
      <c r="U1563" s="179">
        <v>191.63213221960496</v>
      </c>
      <c r="V1563" s="179"/>
      <c r="W1563" s="179"/>
    </row>
    <row r="1564" spans="1:41" x14ac:dyDescent="0.25">
      <c r="A1564" s="415" t="s">
        <v>2835</v>
      </c>
      <c r="B1564" s="415" t="s">
        <v>2326</v>
      </c>
      <c r="C1564" s="415" t="s">
        <v>1984</v>
      </c>
      <c r="D1564" s="416">
        <v>2602</v>
      </c>
      <c r="E1564" s="415" t="s">
        <v>1227</v>
      </c>
      <c r="F1564" s="414" t="s">
        <v>2838</v>
      </c>
      <c r="G1564" s="414" t="s">
        <v>1981</v>
      </c>
      <c r="H1564" s="403"/>
      <c r="I1564" s="408">
        <v>3.0759527760437777E-6</v>
      </c>
      <c r="J1564" s="392"/>
      <c r="K1564" s="396">
        <v>0</v>
      </c>
      <c r="L1564" s="210">
        <v>239.92818692404722</v>
      </c>
      <c r="M1564" s="210">
        <v>415.3475529888272</v>
      </c>
      <c r="N1564" s="210">
        <v>41.094000000000001</v>
      </c>
      <c r="O1564" s="411">
        <v>41.094000000000001</v>
      </c>
      <c r="P1564" s="396">
        <v>415.3475529888272</v>
      </c>
      <c r="Q1564" s="396">
        <v>239.92818692404722</v>
      </c>
      <c r="R1564" s="411">
        <v>260.18340308600477</v>
      </c>
      <c r="S1564" s="411">
        <v>260.18340308600477</v>
      </c>
      <c r="T1564" s="411"/>
      <c r="U1564" s="179">
        <v>191.70477321960493</v>
      </c>
      <c r="V1564" s="179"/>
      <c r="W1564" s="179"/>
    </row>
    <row r="1565" spans="1:41" x14ac:dyDescent="0.25">
      <c r="A1565" s="413"/>
      <c r="B1565" s="413"/>
      <c r="C1565" s="406"/>
      <c r="D1565" s="405"/>
      <c r="E1565" s="406" t="s">
        <v>624</v>
      </c>
      <c r="F1565" s="404"/>
      <c r="G1565" s="404" t="s">
        <v>1980</v>
      </c>
      <c r="H1565" s="403"/>
      <c r="I1565" s="396">
        <v>239.92819</v>
      </c>
      <c r="J1565" s="392">
        <v>239.92818692404722</v>
      </c>
      <c r="K1565" s="396">
        <v>0</v>
      </c>
      <c r="L1565" s="210">
        <v>239.92818692404722</v>
      </c>
      <c r="M1565" s="210">
        <v>415.3475529888272</v>
      </c>
      <c r="N1565" s="210">
        <v>41.094000000000001</v>
      </c>
      <c r="O1565" s="411">
        <v>41.094000000000001</v>
      </c>
      <c r="P1565" s="396">
        <v>415.3475529888272</v>
      </c>
      <c r="Q1565" s="396">
        <v>239.92818692404722</v>
      </c>
      <c r="R1565" s="411">
        <v>260.18340308600477</v>
      </c>
      <c r="S1565" s="411">
        <v>260.18340308600477</v>
      </c>
      <c r="T1565" s="411"/>
      <c r="U1565" s="179">
        <v>191.70477321960493</v>
      </c>
      <c r="V1565" s="179"/>
      <c r="W1565" s="179"/>
      <c r="AO1565" s="259"/>
    </row>
    <row r="1566" spans="1:41" s="259" customFormat="1" x14ac:dyDescent="0.25">
      <c r="A1566" s="406" t="s">
        <v>2835</v>
      </c>
      <c r="B1566" s="406" t="s">
        <v>2326</v>
      </c>
      <c r="C1566" s="406" t="s">
        <v>2163</v>
      </c>
      <c r="D1566" s="405">
        <v>2602</v>
      </c>
      <c r="E1566" s="406" t="s">
        <v>2877</v>
      </c>
      <c r="F1566" s="404" t="s">
        <v>2161</v>
      </c>
      <c r="G1566" s="404" t="s">
        <v>2160</v>
      </c>
      <c r="H1566" s="403"/>
      <c r="I1566" s="396"/>
      <c r="J1566" s="392"/>
      <c r="K1566" s="396">
        <v>0</v>
      </c>
      <c r="L1566" s="210">
        <v>239.92818692404722</v>
      </c>
      <c r="M1566" s="210">
        <v>415.3475529888272</v>
      </c>
      <c r="N1566" s="210">
        <v>41.094000000000001</v>
      </c>
      <c r="O1566" s="411">
        <v>41.094000000000001</v>
      </c>
      <c r="P1566" s="396">
        <v>415.3475529888272</v>
      </c>
      <c r="Q1566" s="396">
        <v>239.92818692404722</v>
      </c>
      <c r="R1566" s="411">
        <v>260.18340308600477</v>
      </c>
      <c r="S1566" s="411">
        <v>260.18340308600477</v>
      </c>
      <c r="T1566" s="396"/>
      <c r="U1566" s="210">
        <v>191.70477321960493</v>
      </c>
      <c r="V1566" s="210"/>
      <c r="W1566" s="210"/>
      <c r="AB1566" s="260"/>
      <c r="AO1566" s="177"/>
    </row>
    <row r="1567" spans="1:41" x14ac:dyDescent="0.25">
      <c r="A1567" s="413" t="s">
        <v>2835</v>
      </c>
      <c r="B1567" s="413" t="s">
        <v>2326</v>
      </c>
      <c r="C1567" s="406" t="s">
        <v>2001</v>
      </c>
      <c r="D1567" s="405">
        <v>2602</v>
      </c>
      <c r="E1567" s="406" t="s">
        <v>2876</v>
      </c>
      <c r="F1567" s="404" t="s">
        <v>1999</v>
      </c>
      <c r="G1567" s="404" t="s">
        <v>1998</v>
      </c>
      <c r="H1567" s="403"/>
      <c r="I1567" s="396"/>
      <c r="J1567" s="392"/>
      <c r="K1567" s="396">
        <v>0</v>
      </c>
      <c r="L1567" s="210">
        <v>239.92818692404722</v>
      </c>
      <c r="M1567" s="210">
        <v>415.3475529888272</v>
      </c>
      <c r="N1567" s="210">
        <v>41.094000000000001</v>
      </c>
      <c r="O1567" s="411">
        <v>41.094000000000001</v>
      </c>
      <c r="P1567" s="396">
        <v>415.3475529888272</v>
      </c>
      <c r="Q1567" s="396">
        <v>239.92818692404722</v>
      </c>
      <c r="R1567" s="411">
        <v>260.18340308600477</v>
      </c>
      <c r="S1567" s="411">
        <v>260.18340308600477</v>
      </c>
      <c r="T1567" s="408"/>
      <c r="U1567" s="179">
        <v>191.70477321960493</v>
      </c>
      <c r="V1567" s="179"/>
      <c r="W1567" s="179"/>
    </row>
    <row r="1568" spans="1:41" x14ac:dyDescent="0.25">
      <c r="A1568" s="413"/>
      <c r="B1568" s="413"/>
      <c r="C1568" s="406"/>
      <c r="D1568" s="405"/>
      <c r="E1568" s="406" t="s">
        <v>624</v>
      </c>
      <c r="F1568" s="404"/>
      <c r="G1568" s="404" t="s">
        <v>1973</v>
      </c>
      <c r="H1568" s="403">
        <v>50</v>
      </c>
      <c r="I1568" s="408">
        <v>0</v>
      </c>
      <c r="J1568" s="392">
        <v>1.9013999999999975E-2</v>
      </c>
      <c r="K1568" s="396">
        <v>0.13121600000000003</v>
      </c>
      <c r="L1568" s="210">
        <v>239.99379492404722</v>
      </c>
      <c r="M1568" s="210">
        <v>415.3475529888272</v>
      </c>
      <c r="N1568" s="210">
        <v>41.094000000000001</v>
      </c>
      <c r="O1568" s="411">
        <v>41.094000000000001</v>
      </c>
      <c r="P1568" s="396">
        <v>415.3475529888272</v>
      </c>
      <c r="Q1568" s="396">
        <v>240.05940292404722</v>
      </c>
      <c r="R1568" s="411">
        <v>260.24901108600477</v>
      </c>
      <c r="S1568" s="411">
        <v>260.31461908600477</v>
      </c>
      <c r="T1568" s="411"/>
      <c r="U1568" s="179">
        <v>191.77038121960493</v>
      </c>
      <c r="V1568" s="179"/>
      <c r="W1568" s="179"/>
    </row>
    <row r="1569" spans="1:41" x14ac:dyDescent="0.25">
      <c r="A1569" s="413"/>
      <c r="B1569" s="413"/>
      <c r="C1569" s="413"/>
      <c r="D1569" s="412"/>
      <c r="E1569" s="406" t="s">
        <v>624</v>
      </c>
      <c r="F1569" s="404"/>
      <c r="G1569" s="404"/>
      <c r="H1569" s="403"/>
      <c r="I1569" s="396">
        <v>0.57760299999999998</v>
      </c>
      <c r="J1569" s="392">
        <v>0.57760300000000009</v>
      </c>
      <c r="K1569" s="250">
        <v>8.8621000000000005E-2</v>
      </c>
      <c r="L1569" s="210">
        <v>240.10371342404721</v>
      </c>
      <c r="M1569" s="210">
        <v>415.3475529888272</v>
      </c>
      <c r="N1569" s="210">
        <v>41.094000000000001</v>
      </c>
      <c r="O1569" s="411">
        <v>41.094000000000001</v>
      </c>
      <c r="P1569" s="396">
        <v>415.3475529888272</v>
      </c>
      <c r="Q1569" s="396">
        <v>240.14802392404721</v>
      </c>
      <c r="R1569" s="411">
        <v>260.35892958600476</v>
      </c>
      <c r="S1569" s="411">
        <v>260.40324008600476</v>
      </c>
      <c r="T1569" s="396" t="s">
        <v>2376</v>
      </c>
      <c r="U1569" s="179">
        <v>191.88029971960492</v>
      </c>
      <c r="V1569" s="179"/>
      <c r="W1569" s="179"/>
      <c r="AO1569" s="230"/>
    </row>
    <row r="1570" spans="1:41" s="230" customFormat="1" x14ac:dyDescent="0.25">
      <c r="A1570" s="252" t="s">
        <v>2835</v>
      </c>
      <c r="B1570" s="252" t="s">
        <v>2875</v>
      </c>
      <c r="C1570" s="252" t="s">
        <v>1992</v>
      </c>
      <c r="D1570" s="223">
        <v>2604</v>
      </c>
      <c r="E1570" s="218" t="s">
        <v>2874</v>
      </c>
      <c r="F1570" s="224"/>
      <c r="G1570" s="224" t="s">
        <v>1989</v>
      </c>
      <c r="H1570" s="220">
        <v>40</v>
      </c>
      <c r="I1570" s="218">
        <v>-240.17672592404722</v>
      </c>
      <c r="J1570" s="258"/>
      <c r="K1570" s="218">
        <v>5.740399999999999E-2</v>
      </c>
      <c r="L1570" s="210">
        <v>240.17672592404722</v>
      </c>
      <c r="M1570" s="210">
        <v>415.3475529888272</v>
      </c>
      <c r="N1570" s="210">
        <v>41.094000000000001</v>
      </c>
      <c r="O1570" s="218">
        <v>41.094000000000001</v>
      </c>
      <c r="P1570" s="218">
        <v>415.3475529888272</v>
      </c>
      <c r="Q1570" s="218">
        <v>240.2054279240472</v>
      </c>
      <c r="R1570" s="410">
        <v>260.43194208600477</v>
      </c>
      <c r="S1570" s="410">
        <v>260.46064408600478</v>
      </c>
      <c r="T1570" s="218"/>
      <c r="U1570" s="179">
        <v>191.95331221960492</v>
      </c>
      <c r="V1570" s="231"/>
      <c r="W1570" s="231"/>
      <c r="AB1570" s="184"/>
    </row>
    <row r="1571" spans="1:41" s="230" customFormat="1" x14ac:dyDescent="0.25">
      <c r="A1571" s="252"/>
      <c r="B1571" s="252"/>
      <c r="C1571" s="252"/>
      <c r="D1571" s="223"/>
      <c r="E1571" s="222" t="s">
        <v>624</v>
      </c>
      <c r="F1571" s="221"/>
      <c r="G1571" s="221"/>
      <c r="H1571" s="220"/>
      <c r="I1571" s="219"/>
      <c r="J1571" s="219"/>
      <c r="K1571" s="218">
        <v>0</v>
      </c>
      <c r="L1571" s="210">
        <v>240.2054279240472</v>
      </c>
      <c r="M1571" s="210">
        <v>415.3475529888272</v>
      </c>
      <c r="N1571" s="210">
        <v>41.094000000000001</v>
      </c>
      <c r="O1571" s="218">
        <v>41.094000000000001</v>
      </c>
      <c r="P1571" s="218">
        <v>415.3475529888272</v>
      </c>
      <c r="Q1571" s="218">
        <v>240.2054279240472</v>
      </c>
      <c r="R1571" s="218">
        <v>260.46064408600478</v>
      </c>
      <c r="S1571" s="218">
        <v>260.46064408600478</v>
      </c>
      <c r="T1571" s="218"/>
      <c r="U1571" s="179">
        <v>191.98201421960493</v>
      </c>
      <c r="V1571" s="231"/>
      <c r="W1571" s="231"/>
      <c r="AB1571" s="184"/>
    </row>
    <row r="1572" spans="1:41" s="230" customFormat="1" x14ac:dyDescent="0.25">
      <c r="A1572" s="252" t="s">
        <v>2835</v>
      </c>
      <c r="B1572" s="252" t="s">
        <v>2875</v>
      </c>
      <c r="C1572" s="252" t="s">
        <v>2860</v>
      </c>
      <c r="D1572" s="223">
        <v>2606</v>
      </c>
      <c r="E1572" s="222" t="s">
        <v>2873</v>
      </c>
      <c r="F1572" s="221"/>
      <c r="G1572" s="221" t="s">
        <v>2872</v>
      </c>
      <c r="H1572" s="220">
        <v>36</v>
      </c>
      <c r="I1572" s="219"/>
      <c r="J1572" s="219"/>
      <c r="K1572" s="218">
        <v>0.31832549999999998</v>
      </c>
      <c r="L1572" s="210">
        <v>240.36459067404718</v>
      </c>
      <c r="M1572" s="210">
        <v>415.3475529888272</v>
      </c>
      <c r="N1572" s="210">
        <v>41.094000000000001</v>
      </c>
      <c r="O1572" s="218">
        <v>41.094000000000001</v>
      </c>
      <c r="P1572" s="218">
        <v>415.3475529888272</v>
      </c>
      <c r="Q1572" s="218">
        <v>240.52375342404719</v>
      </c>
      <c r="R1572" s="218">
        <v>260.61980683600478</v>
      </c>
      <c r="S1572" s="218">
        <v>260.77896958600479</v>
      </c>
      <c r="T1572" s="218"/>
      <c r="U1572" s="179">
        <v>192.14117696960494</v>
      </c>
      <c r="V1572" s="231"/>
      <c r="W1572" s="231"/>
      <c r="AB1572" s="184"/>
    </row>
    <row r="1573" spans="1:41" s="230" customFormat="1" x14ac:dyDescent="0.25">
      <c r="A1573" s="252" t="s">
        <v>2835</v>
      </c>
      <c r="B1573" s="252" t="s">
        <v>2875</v>
      </c>
      <c r="C1573" s="252" t="s">
        <v>2001</v>
      </c>
      <c r="D1573" s="223">
        <v>2608</v>
      </c>
      <c r="E1573" s="222" t="s">
        <v>2871</v>
      </c>
      <c r="F1573" s="221" t="s">
        <v>2029</v>
      </c>
      <c r="G1573" s="221" t="s">
        <v>2870</v>
      </c>
      <c r="H1573" s="220"/>
      <c r="I1573" s="219"/>
      <c r="J1573" s="219"/>
      <c r="K1573" s="218">
        <v>0</v>
      </c>
      <c r="L1573" s="210">
        <v>240.52375342404719</v>
      </c>
      <c r="M1573" s="210">
        <v>415.3475529888272</v>
      </c>
      <c r="N1573" s="210">
        <v>41.094000000000001</v>
      </c>
      <c r="O1573" s="218">
        <v>41.094000000000001</v>
      </c>
      <c r="P1573" s="218">
        <v>415.3475529888272</v>
      </c>
      <c r="Q1573" s="218">
        <v>240.52375342404719</v>
      </c>
      <c r="R1573" s="218">
        <v>260.77896958600479</v>
      </c>
      <c r="S1573" s="218">
        <v>260.77896958600479</v>
      </c>
      <c r="T1573" s="218"/>
      <c r="U1573" s="179">
        <v>192.30033971960495</v>
      </c>
      <c r="V1573" s="231"/>
      <c r="W1573" s="231"/>
      <c r="AB1573" s="184"/>
    </row>
    <row r="1574" spans="1:41" s="230" customFormat="1" x14ac:dyDescent="0.25">
      <c r="A1574" s="252" t="s">
        <v>2835</v>
      </c>
      <c r="B1574" s="252" t="s">
        <v>2875</v>
      </c>
      <c r="C1574" s="252" t="s">
        <v>2860</v>
      </c>
      <c r="D1574" s="223">
        <v>2609</v>
      </c>
      <c r="E1574" s="222" t="s">
        <v>2869</v>
      </c>
      <c r="F1574" s="221"/>
      <c r="G1574" s="221" t="s">
        <v>2868</v>
      </c>
      <c r="H1574" s="220">
        <v>36</v>
      </c>
      <c r="I1574" s="219"/>
      <c r="J1574" s="219"/>
      <c r="K1574" s="218">
        <v>0.31832549999999998</v>
      </c>
      <c r="L1574" s="210">
        <v>240.68291617404719</v>
      </c>
      <c r="M1574" s="210">
        <v>415.3475529888272</v>
      </c>
      <c r="N1574" s="210">
        <v>41.094000000000001</v>
      </c>
      <c r="O1574" s="218">
        <v>41.094000000000001</v>
      </c>
      <c r="P1574" s="218">
        <v>415.3475529888272</v>
      </c>
      <c r="Q1574" s="218">
        <v>240.84207892404717</v>
      </c>
      <c r="R1574" s="218">
        <v>260.9381323360048</v>
      </c>
      <c r="S1574" s="218">
        <v>261.09729508600481</v>
      </c>
      <c r="T1574" s="218"/>
      <c r="U1574" s="179">
        <v>192.45950246960496</v>
      </c>
      <c r="V1574" s="231"/>
      <c r="W1574" s="231"/>
      <c r="AB1574" s="184"/>
    </row>
    <row r="1575" spans="1:41" s="230" customFormat="1" x14ac:dyDescent="0.25">
      <c r="A1575" s="252"/>
      <c r="B1575" s="252"/>
      <c r="C1575" s="252"/>
      <c r="D1575" s="223">
        <v>2611</v>
      </c>
      <c r="E1575" s="222" t="s">
        <v>2867</v>
      </c>
      <c r="F1575" s="221"/>
      <c r="G1575" s="221" t="s">
        <v>2866</v>
      </c>
      <c r="H1575" s="220"/>
      <c r="I1575" s="218">
        <v>-240.84207892404717</v>
      </c>
      <c r="J1575" s="258"/>
      <c r="K1575" s="218">
        <v>0</v>
      </c>
      <c r="L1575" s="210">
        <v>240.84207892404717</v>
      </c>
      <c r="M1575" s="210">
        <v>415.3475529888272</v>
      </c>
      <c r="N1575" s="210">
        <v>41.094000000000001</v>
      </c>
      <c r="O1575" s="218">
        <v>41.094000000000001</v>
      </c>
      <c r="P1575" s="218">
        <v>415.3475529888272</v>
      </c>
      <c r="Q1575" s="218">
        <v>240.84207892404717</v>
      </c>
      <c r="R1575" s="218">
        <v>261.09729508600481</v>
      </c>
      <c r="S1575" s="218">
        <v>261.09729508600481</v>
      </c>
      <c r="T1575" s="218"/>
      <c r="U1575" s="179">
        <v>192.61866521960496</v>
      </c>
      <c r="V1575" s="231"/>
      <c r="W1575" s="231"/>
      <c r="AB1575" s="184"/>
    </row>
    <row r="1576" spans="1:41" s="230" customFormat="1" x14ac:dyDescent="0.25">
      <c r="A1576" s="252"/>
      <c r="B1576" s="252"/>
      <c r="C1576" s="252"/>
      <c r="D1576" s="223"/>
      <c r="E1576" s="222" t="s">
        <v>624</v>
      </c>
      <c r="F1576" s="221"/>
      <c r="G1576" s="221"/>
      <c r="H1576" s="220"/>
      <c r="I1576" s="219"/>
      <c r="J1576" s="219"/>
      <c r="K1576" s="218">
        <v>0</v>
      </c>
      <c r="L1576" s="210">
        <v>240.84207892404717</v>
      </c>
      <c r="M1576" s="210">
        <v>415.3475529888272</v>
      </c>
      <c r="N1576" s="210">
        <v>41.094000000000001</v>
      </c>
      <c r="O1576" s="218">
        <v>41.094000000000001</v>
      </c>
      <c r="P1576" s="218">
        <v>415.3475529888272</v>
      </c>
      <c r="Q1576" s="218">
        <v>240.84207892404717</v>
      </c>
      <c r="R1576" s="218">
        <v>261.09729508600481</v>
      </c>
      <c r="S1576" s="218">
        <v>261.09729508600481</v>
      </c>
      <c r="T1576" s="218"/>
      <c r="U1576" s="179">
        <v>192.61866521960496</v>
      </c>
      <c r="V1576" s="231"/>
      <c r="W1576" s="231"/>
      <c r="AB1576" s="184"/>
    </row>
    <row r="1577" spans="1:41" s="230" customFormat="1" x14ac:dyDescent="0.25">
      <c r="A1577" s="252" t="s">
        <v>2835</v>
      </c>
      <c r="B1577" s="252" t="s">
        <v>2875</v>
      </c>
      <c r="C1577" s="252" t="s">
        <v>2860</v>
      </c>
      <c r="D1577" s="223">
        <v>2613</v>
      </c>
      <c r="E1577" s="222" t="s">
        <v>2865</v>
      </c>
      <c r="F1577" s="221"/>
      <c r="G1577" s="221" t="s">
        <v>2864</v>
      </c>
      <c r="H1577" s="220">
        <v>36</v>
      </c>
      <c r="I1577" s="219"/>
      <c r="J1577" s="219"/>
      <c r="K1577" s="218">
        <v>0.31832549999999998</v>
      </c>
      <c r="L1577" s="210">
        <v>241.00124167404715</v>
      </c>
      <c r="M1577" s="210">
        <v>415.3475529888272</v>
      </c>
      <c r="N1577" s="210">
        <v>41.094000000000001</v>
      </c>
      <c r="O1577" s="218">
        <v>41.094000000000001</v>
      </c>
      <c r="P1577" s="218">
        <v>415.3475529888272</v>
      </c>
      <c r="Q1577" s="218">
        <v>241.16040442404716</v>
      </c>
      <c r="R1577" s="218">
        <v>261.25645783600481</v>
      </c>
      <c r="S1577" s="218">
        <v>261.41562058600482</v>
      </c>
      <c r="T1577" s="218"/>
      <c r="U1577" s="179">
        <v>192.77782796960497</v>
      </c>
      <c r="V1577" s="231"/>
      <c r="W1577" s="231"/>
      <c r="AB1577" s="184"/>
    </row>
    <row r="1578" spans="1:41" s="230" customFormat="1" x14ac:dyDescent="0.25">
      <c r="A1578" s="252" t="s">
        <v>2835</v>
      </c>
      <c r="B1578" s="252" t="s">
        <v>2875</v>
      </c>
      <c r="C1578" s="252" t="s">
        <v>1978</v>
      </c>
      <c r="D1578" s="223">
        <v>2614</v>
      </c>
      <c r="E1578" s="222" t="s">
        <v>2863</v>
      </c>
      <c r="F1578" s="221" t="s">
        <v>2862</v>
      </c>
      <c r="G1578" s="221" t="s">
        <v>2861</v>
      </c>
      <c r="H1578" s="220"/>
      <c r="I1578" s="219"/>
      <c r="J1578" s="219"/>
      <c r="K1578" s="218">
        <v>0</v>
      </c>
      <c r="L1578" s="210">
        <v>241.16040442404716</v>
      </c>
      <c r="M1578" s="210">
        <v>415.3475529888272</v>
      </c>
      <c r="N1578" s="210">
        <v>41.094000000000001</v>
      </c>
      <c r="O1578" s="218">
        <v>41.094000000000001</v>
      </c>
      <c r="P1578" s="218">
        <v>415.3475529888272</v>
      </c>
      <c r="Q1578" s="218">
        <v>241.16040442404716</v>
      </c>
      <c r="R1578" s="218">
        <v>261.41562058600482</v>
      </c>
      <c r="S1578" s="218">
        <v>261.41562058600482</v>
      </c>
      <c r="T1578" s="218"/>
      <c r="U1578" s="179">
        <v>192.93699071960498</v>
      </c>
      <c r="V1578" s="231"/>
      <c r="W1578" s="231"/>
      <c r="AB1578" s="184"/>
    </row>
    <row r="1579" spans="1:41" s="230" customFormat="1" x14ac:dyDescent="0.25">
      <c r="A1579" s="252" t="s">
        <v>2835</v>
      </c>
      <c r="B1579" s="252" t="s">
        <v>2875</v>
      </c>
      <c r="C1579" s="252" t="s">
        <v>2860</v>
      </c>
      <c r="D1579" s="223">
        <v>2616</v>
      </c>
      <c r="E1579" s="222" t="s">
        <v>2859</v>
      </c>
      <c r="F1579" s="221"/>
      <c r="G1579" s="221" t="s">
        <v>2858</v>
      </c>
      <c r="H1579" s="220">
        <v>36</v>
      </c>
      <c r="I1579" s="219"/>
      <c r="J1579" s="219"/>
      <c r="K1579" s="218">
        <v>0.31832549999999998</v>
      </c>
      <c r="L1579" s="210">
        <v>241.31956717404717</v>
      </c>
      <c r="M1579" s="210">
        <v>415.3475529888272</v>
      </c>
      <c r="N1579" s="210">
        <v>41.094000000000001</v>
      </c>
      <c r="O1579" s="218">
        <v>41.094000000000001</v>
      </c>
      <c r="P1579" s="218">
        <v>415.3475529888272</v>
      </c>
      <c r="Q1579" s="218">
        <v>241.47872992404714</v>
      </c>
      <c r="R1579" s="218">
        <v>261.57478333600483</v>
      </c>
      <c r="S1579" s="218">
        <v>261.73394608600483</v>
      </c>
      <c r="T1579" s="218"/>
      <c r="U1579" s="179">
        <v>193.09615346960499</v>
      </c>
      <c r="V1579" s="231"/>
      <c r="W1579" s="231"/>
      <c r="AB1579" s="184"/>
    </row>
    <row r="1580" spans="1:41" s="230" customFormat="1" x14ac:dyDescent="0.25">
      <c r="A1580" s="252"/>
      <c r="B1580" s="252"/>
      <c r="C1580" s="252"/>
      <c r="D1580" s="223"/>
      <c r="E1580" s="222" t="s">
        <v>624</v>
      </c>
      <c r="F1580" s="221"/>
      <c r="G1580" s="221"/>
      <c r="H1580" s="220"/>
      <c r="I1580" s="218"/>
      <c r="J1580" s="219"/>
      <c r="K1580" s="218">
        <v>0</v>
      </c>
      <c r="L1580" s="210">
        <v>241.47872992404714</v>
      </c>
      <c r="M1580" s="210">
        <v>415.3475529888272</v>
      </c>
      <c r="N1580" s="210">
        <v>41.094000000000001</v>
      </c>
      <c r="O1580" s="218">
        <v>41.094000000000001</v>
      </c>
      <c r="P1580" s="218">
        <v>415.3475529888272</v>
      </c>
      <c r="Q1580" s="218">
        <v>241.47872992404714</v>
      </c>
      <c r="R1580" s="218">
        <v>261.73394608600483</v>
      </c>
      <c r="S1580" s="218">
        <v>261.73394608600483</v>
      </c>
      <c r="T1580" s="218"/>
      <c r="U1580" s="179">
        <v>193.25531621960499</v>
      </c>
      <c r="V1580" s="231"/>
      <c r="W1580" s="231"/>
      <c r="AB1580" s="184"/>
    </row>
    <row r="1581" spans="1:41" s="230" customFormat="1" x14ac:dyDescent="0.25">
      <c r="A1581" s="252" t="s">
        <v>2835</v>
      </c>
      <c r="B1581" s="252" t="s">
        <v>2875</v>
      </c>
      <c r="C1581" s="252" t="s">
        <v>1992</v>
      </c>
      <c r="D1581" s="223">
        <v>2618</v>
      </c>
      <c r="E1581" s="218" t="s">
        <v>2857</v>
      </c>
      <c r="F1581" s="221"/>
      <c r="G1581" s="224" t="s">
        <v>1989</v>
      </c>
      <c r="H1581" s="220">
        <v>40</v>
      </c>
      <c r="I1581" s="218">
        <v>-241.50743192404713</v>
      </c>
      <c r="J1581" s="258"/>
      <c r="K1581" s="218">
        <v>5.740399999999999E-2</v>
      </c>
      <c r="L1581" s="210">
        <v>241.50743192404713</v>
      </c>
      <c r="M1581" s="210">
        <v>415.3475529888272</v>
      </c>
      <c r="N1581" s="210">
        <v>41.094000000000001</v>
      </c>
      <c r="O1581" s="218">
        <v>41.094000000000001</v>
      </c>
      <c r="P1581" s="218">
        <v>415.3475529888272</v>
      </c>
      <c r="Q1581" s="218">
        <v>241.53613392404714</v>
      </c>
      <c r="R1581" s="218">
        <v>261.76264808600484</v>
      </c>
      <c r="S1581" s="218">
        <v>261.79135008600485</v>
      </c>
      <c r="T1581" s="218"/>
      <c r="U1581" s="179">
        <v>193.284018219605</v>
      </c>
      <c r="V1581" s="231"/>
      <c r="W1581" s="231"/>
      <c r="AB1581" s="184"/>
    </row>
    <row r="1582" spans="1:41" s="230" customFormat="1" x14ac:dyDescent="0.25">
      <c r="A1582" s="252"/>
      <c r="B1582" s="252"/>
      <c r="C1582" s="252"/>
      <c r="D1582" s="223"/>
      <c r="E1582" s="218"/>
      <c r="F1582" s="221"/>
      <c r="G1582" s="224"/>
      <c r="H1582" s="220"/>
      <c r="I1582" s="218"/>
      <c r="J1582" s="258"/>
      <c r="K1582" s="245">
        <v>0.89641700000000002</v>
      </c>
      <c r="L1582" s="210">
        <v>241.98434242404716</v>
      </c>
      <c r="M1582" s="210">
        <v>415.3475529888272</v>
      </c>
      <c r="N1582" s="210">
        <v>41.094000000000001</v>
      </c>
      <c r="O1582" s="218">
        <v>41.094000000000001</v>
      </c>
      <c r="P1582" s="218">
        <v>415.3475529888272</v>
      </c>
      <c r="Q1582" s="218">
        <v>242.43255092404715</v>
      </c>
      <c r="R1582" s="218">
        <v>262.23955858600482</v>
      </c>
      <c r="S1582" s="218">
        <v>262.68776708600484</v>
      </c>
      <c r="T1582" s="218"/>
      <c r="U1582" s="179">
        <v>193.76092871960498</v>
      </c>
      <c r="V1582" s="231"/>
      <c r="W1582" s="231"/>
      <c r="AB1582" s="184"/>
      <c r="AO1582" s="259"/>
    </row>
    <row r="1583" spans="1:41" s="259" customFormat="1" x14ac:dyDescent="0.25">
      <c r="A1583" s="406"/>
      <c r="B1583" s="406"/>
      <c r="C1583" s="406"/>
      <c r="D1583" s="405"/>
      <c r="E1583" s="406" t="s">
        <v>624</v>
      </c>
      <c r="F1583" s="404"/>
      <c r="G1583" s="404" t="s">
        <v>1973</v>
      </c>
      <c r="H1583" s="403">
        <v>40</v>
      </c>
      <c r="I1583" s="396"/>
      <c r="J1583" s="392"/>
      <c r="K1583" s="225">
        <v>0</v>
      </c>
      <c r="L1583" s="210">
        <v>242.43255092404715</v>
      </c>
      <c r="M1583" s="210">
        <v>415.3475529888272</v>
      </c>
      <c r="N1583" s="210">
        <v>41.094000000000001</v>
      </c>
      <c r="O1583" s="396">
        <v>41.094000000000001</v>
      </c>
      <c r="P1583" s="396">
        <v>415.3475529888272</v>
      </c>
      <c r="Q1583" s="396">
        <v>242.43255092404715</v>
      </c>
      <c r="R1583" s="396">
        <v>262.68776708600484</v>
      </c>
      <c r="S1583" s="396">
        <v>262.68776708600484</v>
      </c>
      <c r="T1583" s="396"/>
      <c r="U1583" s="210">
        <v>194.209137219605</v>
      </c>
      <c r="V1583" s="210"/>
      <c r="W1583" s="210"/>
      <c r="AB1583" s="260"/>
    </row>
    <row r="1584" spans="1:41" s="259" customFormat="1" x14ac:dyDescent="0.25">
      <c r="A1584" s="406"/>
      <c r="B1584" s="406"/>
      <c r="C1584" s="406"/>
      <c r="D1584" s="405"/>
      <c r="E1584" s="406"/>
      <c r="F1584" s="404"/>
      <c r="G1584" s="404"/>
      <c r="H1584" s="403"/>
      <c r="I1584" s="396"/>
      <c r="J1584" s="392"/>
      <c r="K1584" s="225">
        <v>0.24879399999999999</v>
      </c>
      <c r="L1584" s="210">
        <v>242.55694792404717</v>
      </c>
      <c r="M1584" s="210">
        <v>415.3475529888272</v>
      </c>
      <c r="N1584" s="210">
        <v>41.094000000000001</v>
      </c>
      <c r="O1584" s="396">
        <v>41.094000000000001</v>
      </c>
      <c r="P1584" s="396">
        <v>415.3475529888272</v>
      </c>
      <c r="Q1584" s="396">
        <v>242.68134492404715</v>
      </c>
      <c r="R1584" s="396">
        <v>262.81216408600483</v>
      </c>
      <c r="S1584" s="396">
        <v>262.93656108600482</v>
      </c>
      <c r="T1584" s="396" t="s">
        <v>2376</v>
      </c>
      <c r="U1584" s="210">
        <v>194.33353421960499</v>
      </c>
      <c r="V1584" s="210"/>
      <c r="W1584" s="210"/>
      <c r="AB1584" s="260"/>
    </row>
    <row r="1585" spans="1:41" s="259" customFormat="1" x14ac:dyDescent="0.25">
      <c r="A1585" s="406"/>
      <c r="B1585" s="406"/>
      <c r="C1585" s="406"/>
      <c r="D1585" s="405"/>
      <c r="E1585" s="406" t="s">
        <v>624</v>
      </c>
      <c r="F1585" s="404"/>
      <c r="G1585" s="404" t="s">
        <v>2111</v>
      </c>
      <c r="H1585" s="403"/>
      <c r="I1585" s="408">
        <v>3.075952861308906E-6</v>
      </c>
      <c r="J1585" s="392">
        <v>0.15479399999999999</v>
      </c>
      <c r="K1585" s="396">
        <v>0</v>
      </c>
      <c r="L1585" s="210">
        <v>242.68134492404715</v>
      </c>
      <c r="M1585" s="210">
        <v>415.3475529888272</v>
      </c>
      <c r="N1585" s="210">
        <v>41.094000000000001</v>
      </c>
      <c r="O1585" s="396">
        <v>41.094000000000001</v>
      </c>
      <c r="P1585" s="396">
        <v>415.3475529888272</v>
      </c>
      <c r="Q1585" s="396">
        <v>242.68134492404715</v>
      </c>
      <c r="R1585" s="396">
        <v>262.93656108600482</v>
      </c>
      <c r="S1585" s="396">
        <v>262.93656108600482</v>
      </c>
      <c r="T1585" s="396"/>
      <c r="U1585" s="210">
        <v>194.45793121960497</v>
      </c>
      <c r="V1585" s="210"/>
      <c r="W1585" s="210"/>
      <c r="AB1585" s="260"/>
    </row>
    <row r="1586" spans="1:41" s="259" customFormat="1" x14ac:dyDescent="0.25">
      <c r="A1586" s="406" t="s">
        <v>2835</v>
      </c>
      <c r="B1586" s="406" t="s">
        <v>2326</v>
      </c>
      <c r="C1586" s="406" t="s">
        <v>2163</v>
      </c>
      <c r="D1586" s="405">
        <v>2629</v>
      </c>
      <c r="E1586" s="406" t="s">
        <v>2856</v>
      </c>
      <c r="F1586" s="404" t="s">
        <v>2161</v>
      </c>
      <c r="G1586" s="404" t="s">
        <v>2160</v>
      </c>
      <c r="H1586" s="403"/>
      <c r="I1586" s="396">
        <v>242.68134800000001</v>
      </c>
      <c r="J1586" s="392">
        <v>242.68134492404715</v>
      </c>
      <c r="K1586" s="396">
        <v>0</v>
      </c>
      <c r="L1586" s="210">
        <v>242.68134492404715</v>
      </c>
      <c r="M1586" s="210">
        <v>415.3475529888272</v>
      </c>
      <c r="N1586" s="210">
        <v>41.094000000000001</v>
      </c>
      <c r="O1586" s="396">
        <v>41.094000000000001</v>
      </c>
      <c r="P1586" s="396">
        <v>415.3475529888272</v>
      </c>
      <c r="Q1586" s="396">
        <v>242.68134492404715</v>
      </c>
      <c r="R1586" s="396">
        <v>262.93656108600482</v>
      </c>
      <c r="S1586" s="396">
        <v>262.93656108600482</v>
      </c>
      <c r="T1586" s="396"/>
      <c r="U1586" s="210">
        <v>194.45793121960497</v>
      </c>
      <c r="V1586" s="210"/>
      <c r="W1586" s="210"/>
      <c r="AB1586" s="260"/>
    </row>
    <row r="1587" spans="1:41" s="259" customFormat="1" x14ac:dyDescent="0.25">
      <c r="A1587" s="406"/>
      <c r="B1587" s="406"/>
      <c r="C1587" s="406"/>
      <c r="D1587" s="405"/>
      <c r="E1587" s="406" t="s">
        <v>624</v>
      </c>
      <c r="F1587" s="404"/>
      <c r="G1587" s="404" t="s">
        <v>2111</v>
      </c>
      <c r="H1587" s="403"/>
      <c r="I1587" s="396"/>
      <c r="J1587" s="392"/>
      <c r="K1587" s="396">
        <v>0</v>
      </c>
      <c r="L1587" s="210">
        <v>242.68134492404715</v>
      </c>
      <c r="M1587" s="210">
        <v>415.3475529888272</v>
      </c>
      <c r="N1587" s="210">
        <v>41.094000000000001</v>
      </c>
      <c r="O1587" s="396">
        <v>41.094000000000001</v>
      </c>
      <c r="P1587" s="396">
        <v>415.3475529888272</v>
      </c>
      <c r="Q1587" s="396">
        <v>242.68134492404715</v>
      </c>
      <c r="R1587" s="396">
        <v>262.93656108600482</v>
      </c>
      <c r="S1587" s="396">
        <v>262.93656108600482</v>
      </c>
      <c r="T1587" s="396"/>
      <c r="U1587" s="210">
        <v>194.45793121960497</v>
      </c>
      <c r="V1587" s="210"/>
      <c r="W1587" s="210"/>
      <c r="AB1587" s="260"/>
    </row>
    <row r="1588" spans="1:41" s="259" customFormat="1" x14ac:dyDescent="0.25">
      <c r="A1588" s="406" t="s">
        <v>2835</v>
      </c>
      <c r="B1588" s="406" t="s">
        <v>2326</v>
      </c>
      <c r="C1588" s="406" t="s">
        <v>2001</v>
      </c>
      <c r="D1588" s="405">
        <v>2629</v>
      </c>
      <c r="E1588" s="406" t="s">
        <v>2855</v>
      </c>
      <c r="F1588" s="404" t="s">
        <v>1999</v>
      </c>
      <c r="G1588" s="404" t="s">
        <v>1998</v>
      </c>
      <c r="H1588" s="403"/>
      <c r="I1588" s="396"/>
      <c r="J1588" s="392"/>
      <c r="K1588" s="396">
        <v>0</v>
      </c>
      <c r="L1588" s="210">
        <v>242.68134492404715</v>
      </c>
      <c r="M1588" s="210">
        <v>415.3475529888272</v>
      </c>
      <c r="N1588" s="210">
        <v>41.094000000000001</v>
      </c>
      <c r="O1588" s="396">
        <v>41.094000000000001</v>
      </c>
      <c r="P1588" s="396">
        <v>415.3475529888272</v>
      </c>
      <c r="Q1588" s="396">
        <v>242.68134492404715</v>
      </c>
      <c r="R1588" s="396">
        <v>262.93656108600482</v>
      </c>
      <c r="S1588" s="396">
        <v>262.93656108600482</v>
      </c>
      <c r="T1588" s="396"/>
      <c r="U1588" s="210">
        <v>194.45793121960497</v>
      </c>
      <c r="V1588" s="210"/>
      <c r="W1588" s="210"/>
      <c r="AB1588" s="260"/>
    </row>
    <row r="1589" spans="1:41" s="259" customFormat="1" x14ac:dyDescent="0.25">
      <c r="A1589" s="406"/>
      <c r="B1589" s="406"/>
      <c r="C1589" s="406"/>
      <c r="D1589" s="405"/>
      <c r="E1589" s="406" t="s">
        <v>624</v>
      </c>
      <c r="F1589" s="404"/>
      <c r="G1589" s="404" t="s">
        <v>1973</v>
      </c>
      <c r="H1589" s="403">
        <v>40</v>
      </c>
      <c r="I1589" s="396"/>
      <c r="J1589" s="392"/>
      <c r="K1589" s="225">
        <v>3.5206000000000015E-2</v>
      </c>
      <c r="L1589" s="210">
        <v>242.69894792404716</v>
      </c>
      <c r="M1589" s="210">
        <v>415.3475529888272</v>
      </c>
      <c r="N1589" s="210">
        <v>41.094000000000001</v>
      </c>
      <c r="O1589" s="396">
        <v>41.094000000000001</v>
      </c>
      <c r="P1589" s="396">
        <v>415.3475529888272</v>
      </c>
      <c r="Q1589" s="396">
        <v>242.71655092404714</v>
      </c>
      <c r="R1589" s="396">
        <v>262.95416408600482</v>
      </c>
      <c r="S1589" s="396">
        <v>262.97176708600483</v>
      </c>
      <c r="T1589" s="396" t="s">
        <v>2376</v>
      </c>
      <c r="U1589" s="210">
        <v>194.47553421960498</v>
      </c>
      <c r="V1589" s="210"/>
      <c r="W1589" s="210"/>
      <c r="AB1589" s="260"/>
      <c r="AO1589" s="232"/>
    </row>
    <row r="1590" spans="1:41" s="232" customFormat="1" x14ac:dyDescent="0.25">
      <c r="A1590" s="406"/>
      <c r="B1590" s="406"/>
      <c r="C1590" s="406"/>
      <c r="D1590" s="406"/>
      <c r="E1590" s="406"/>
      <c r="F1590" s="404"/>
      <c r="G1590" s="404"/>
      <c r="H1590" s="403"/>
      <c r="I1590" s="396"/>
      <c r="J1590" s="392"/>
      <c r="K1590" s="396">
        <v>1.052E-3</v>
      </c>
      <c r="L1590" s="210">
        <v>242.71707692404715</v>
      </c>
      <c r="M1590" s="210">
        <v>415.3475529888272</v>
      </c>
      <c r="N1590" s="210">
        <v>41.094000000000001</v>
      </c>
      <c r="O1590" s="396">
        <v>41.094000000000001</v>
      </c>
      <c r="P1590" s="396">
        <v>415.3475529888272</v>
      </c>
      <c r="Q1590" s="396">
        <v>242.71760292404713</v>
      </c>
      <c r="R1590" s="396">
        <v>262.97229308600487</v>
      </c>
      <c r="S1590" s="396">
        <v>262.97281908600485</v>
      </c>
      <c r="T1590" s="396"/>
      <c r="U1590" s="210">
        <v>194.49366321960503</v>
      </c>
      <c r="V1590" s="234"/>
      <c r="W1590" s="234"/>
      <c r="AB1590" s="233"/>
      <c r="AO1590" s="230"/>
    </row>
    <row r="1591" spans="1:41" s="230" customFormat="1" x14ac:dyDescent="0.25">
      <c r="A1591" s="406"/>
      <c r="B1591" s="406"/>
      <c r="C1591" s="406"/>
      <c r="D1591" s="405"/>
      <c r="E1591" s="406"/>
      <c r="F1591" s="404"/>
      <c r="G1591" s="404"/>
      <c r="H1591" s="403"/>
      <c r="I1591" s="396"/>
      <c r="J1591" s="409"/>
      <c r="K1591" s="396">
        <v>7.1999999999999995E-2</v>
      </c>
      <c r="L1591" s="210">
        <v>242.75360292404713</v>
      </c>
      <c r="M1591" s="210">
        <v>415.3475529888272</v>
      </c>
      <c r="N1591" s="210">
        <v>41.094000000000001</v>
      </c>
      <c r="O1591" s="396">
        <v>41.094000000000001</v>
      </c>
      <c r="P1591" s="396">
        <v>415.3475529888272</v>
      </c>
      <c r="Q1591" s="396">
        <v>242.78960292404713</v>
      </c>
      <c r="R1591" s="396">
        <v>263.00881908600485</v>
      </c>
      <c r="S1591" s="396">
        <v>263.04481908600485</v>
      </c>
      <c r="T1591" s="396" t="s">
        <v>2854</v>
      </c>
      <c r="U1591" s="231">
        <v>194.53018921960501</v>
      </c>
      <c r="V1591" s="231"/>
      <c r="W1591" s="231"/>
      <c r="AB1591" s="184"/>
    </row>
    <row r="1592" spans="1:41" s="230" customFormat="1" x14ac:dyDescent="0.25">
      <c r="A1592" s="406"/>
      <c r="B1592" s="406"/>
      <c r="C1592" s="406"/>
      <c r="D1592" s="405"/>
      <c r="E1592" s="406"/>
      <c r="F1592" s="404"/>
      <c r="G1592" s="404"/>
      <c r="H1592" s="403"/>
      <c r="I1592" s="396"/>
      <c r="J1592" s="392"/>
      <c r="K1592" s="245">
        <v>0.37429499999999999</v>
      </c>
      <c r="L1592" s="210">
        <v>242.97675042404711</v>
      </c>
      <c r="M1592" s="210">
        <v>415.3475529888272</v>
      </c>
      <c r="N1592" s="210">
        <v>41.094000000000001</v>
      </c>
      <c r="O1592" s="396">
        <v>41.094000000000001</v>
      </c>
      <c r="P1592" s="396">
        <v>415.3475529888272</v>
      </c>
      <c r="Q1592" s="396">
        <v>243.16389792404712</v>
      </c>
      <c r="R1592" s="396">
        <v>263.23196658600489</v>
      </c>
      <c r="S1592" s="396">
        <v>263.41911408600487</v>
      </c>
      <c r="T1592" s="396"/>
      <c r="U1592" s="231">
        <v>194.75333671960504</v>
      </c>
      <c r="V1592" s="231"/>
      <c r="W1592" s="231"/>
      <c r="AB1592" s="184"/>
      <c r="AO1592" s="232"/>
    </row>
    <row r="1593" spans="1:41" s="232" customFormat="1" x14ac:dyDescent="0.25">
      <c r="A1593" s="406" t="s">
        <v>2835</v>
      </c>
      <c r="B1593" s="406" t="s">
        <v>2326</v>
      </c>
      <c r="C1593" s="406" t="s">
        <v>2046</v>
      </c>
      <c r="D1593" s="405">
        <v>2634</v>
      </c>
      <c r="E1593" s="406" t="s">
        <v>2853</v>
      </c>
      <c r="F1593" s="404" t="s">
        <v>2318</v>
      </c>
      <c r="G1593" s="404" t="s">
        <v>2317</v>
      </c>
      <c r="H1593" s="403"/>
      <c r="I1593" s="408">
        <v>-2.0759528922553727E-6</v>
      </c>
      <c r="J1593" s="407">
        <v>243.16390000000001</v>
      </c>
      <c r="K1593" s="245">
        <v>0</v>
      </c>
      <c r="L1593" s="210">
        <v>243.16389792404712</v>
      </c>
      <c r="M1593" s="210">
        <v>415.3475529888272</v>
      </c>
      <c r="N1593" s="210">
        <v>41.094000000000001</v>
      </c>
      <c r="O1593" s="396">
        <v>41.094000000000001</v>
      </c>
      <c r="P1593" s="396">
        <v>415.3475529888272</v>
      </c>
      <c r="Q1593" s="396">
        <v>243.16389792404712</v>
      </c>
      <c r="R1593" s="396">
        <v>263.41911408600487</v>
      </c>
      <c r="S1593" s="396">
        <v>263.41911408600487</v>
      </c>
      <c r="T1593" s="396"/>
      <c r="U1593" s="231">
        <v>194.94048421960503</v>
      </c>
      <c r="V1593" s="234"/>
      <c r="W1593" s="234"/>
      <c r="AB1593" s="233"/>
    </row>
    <row r="1594" spans="1:41" s="232" customFormat="1" x14ac:dyDescent="0.25">
      <c r="A1594" s="406"/>
      <c r="B1594" s="406"/>
      <c r="C1594" s="406"/>
      <c r="D1594" s="405"/>
      <c r="E1594" s="406"/>
      <c r="F1594" s="404"/>
      <c r="G1594" s="404"/>
      <c r="H1594" s="403"/>
      <c r="I1594" s="396">
        <v>0.64996100000000001</v>
      </c>
      <c r="J1594" s="392"/>
      <c r="K1594" s="245">
        <v>0.27566600000000002</v>
      </c>
      <c r="L1594" s="210">
        <v>243.30173092404712</v>
      </c>
      <c r="M1594" s="210">
        <v>415.3475529888272</v>
      </c>
      <c r="N1594" s="210">
        <v>41.094000000000001</v>
      </c>
      <c r="O1594" s="396">
        <v>41.094000000000001</v>
      </c>
      <c r="P1594" s="396">
        <v>415.3475529888272</v>
      </c>
      <c r="Q1594" s="396">
        <v>243.43956392404712</v>
      </c>
      <c r="R1594" s="396">
        <v>263.55694708600487</v>
      </c>
      <c r="S1594" s="396">
        <v>263.69478008600487</v>
      </c>
      <c r="T1594" s="402"/>
      <c r="U1594" s="231">
        <v>195.07831721960503</v>
      </c>
      <c r="V1594" s="234"/>
      <c r="W1594" s="234"/>
      <c r="AB1594" s="233"/>
    </row>
    <row r="1595" spans="1:41" s="232" customFormat="1" x14ac:dyDescent="0.25">
      <c r="A1595" s="406"/>
      <c r="B1595" s="406"/>
      <c r="C1595" s="406"/>
      <c r="D1595" s="405"/>
      <c r="E1595" s="396"/>
      <c r="F1595" s="404"/>
      <c r="G1595" s="402"/>
      <c r="H1595" s="403"/>
      <c r="I1595" s="396"/>
      <c r="J1595" s="392"/>
      <c r="K1595" s="396">
        <v>7.1999999999999995E-2</v>
      </c>
      <c r="L1595" s="210">
        <v>243.47556392404712</v>
      </c>
      <c r="M1595" s="210">
        <v>415.3475529888272</v>
      </c>
      <c r="N1595" s="210">
        <v>41.094000000000001</v>
      </c>
      <c r="O1595" s="396">
        <v>41.094000000000001</v>
      </c>
      <c r="P1595" s="396">
        <v>415.3475529888272</v>
      </c>
      <c r="Q1595" s="396">
        <v>243.51156392404712</v>
      </c>
      <c r="R1595" s="396">
        <v>263.73078008600487</v>
      </c>
      <c r="S1595" s="396">
        <v>263.76678008600487</v>
      </c>
      <c r="T1595" s="402"/>
      <c r="U1595" s="231">
        <v>195.25215021960503</v>
      </c>
      <c r="V1595" s="234"/>
      <c r="W1595" s="234"/>
      <c r="AB1595" s="233"/>
      <c r="AO1595" s="177"/>
    </row>
    <row r="1596" spans="1:41" x14ac:dyDescent="0.25">
      <c r="A1596" s="388"/>
      <c r="B1596" s="388"/>
      <c r="C1596" s="388"/>
      <c r="D1596" s="395"/>
      <c r="E1596" s="386" t="s">
        <v>624</v>
      </c>
      <c r="F1596" s="385"/>
      <c r="G1596" s="385"/>
      <c r="H1596" s="384"/>
      <c r="I1596" s="382"/>
      <c r="J1596" s="383"/>
      <c r="K1596" s="381">
        <v>0.17749999999999999</v>
      </c>
      <c r="L1596" s="210">
        <v>243.60031392404713</v>
      </c>
      <c r="M1596" s="210">
        <v>415.3475529888272</v>
      </c>
      <c r="N1596" s="210">
        <v>41.094000000000001</v>
      </c>
      <c r="O1596" s="381">
        <v>41.094000000000001</v>
      </c>
      <c r="P1596" s="382">
        <v>415.3475529888272</v>
      </c>
      <c r="Q1596" s="382">
        <v>243.68906392404713</v>
      </c>
      <c r="R1596" s="381">
        <v>263.85553008600488</v>
      </c>
      <c r="S1596" s="381">
        <v>263.94428008600488</v>
      </c>
      <c r="T1596" s="401"/>
      <c r="U1596" s="179">
        <v>195.37690021960503</v>
      </c>
      <c r="V1596" s="179"/>
      <c r="W1596" s="179"/>
      <c r="AO1596" s="230"/>
    </row>
    <row r="1597" spans="1:41" s="230" customFormat="1" x14ac:dyDescent="0.25">
      <c r="A1597" s="386" t="s">
        <v>2835</v>
      </c>
      <c r="B1597" s="386" t="s">
        <v>2326</v>
      </c>
      <c r="C1597" s="386" t="s">
        <v>1972</v>
      </c>
      <c r="D1597" s="387">
        <v>2640</v>
      </c>
      <c r="E1597" s="386" t="s">
        <v>2852</v>
      </c>
      <c r="F1597" s="385" t="s">
        <v>1995</v>
      </c>
      <c r="G1597" s="385" t="s">
        <v>1969</v>
      </c>
      <c r="H1597" s="384">
        <v>50</v>
      </c>
      <c r="I1597" s="382"/>
      <c r="J1597" s="383"/>
      <c r="K1597" s="382">
        <v>0.2</v>
      </c>
      <c r="L1597" s="210">
        <v>243.78906392404713</v>
      </c>
      <c r="M1597" s="210">
        <v>415.3475529888272</v>
      </c>
      <c r="N1597" s="210">
        <v>41.094000000000001</v>
      </c>
      <c r="O1597" s="381">
        <v>41.094000000000001</v>
      </c>
      <c r="P1597" s="382">
        <v>415.3475529888272</v>
      </c>
      <c r="Q1597" s="382">
        <v>243.88906392404712</v>
      </c>
      <c r="R1597" s="382">
        <v>264.04428008600485</v>
      </c>
      <c r="S1597" s="382">
        <v>264.14428008600487</v>
      </c>
      <c r="T1597" s="382"/>
      <c r="U1597" s="179">
        <v>195.565650219605</v>
      </c>
      <c r="V1597" s="231"/>
      <c r="W1597" s="231"/>
      <c r="AB1597" s="184"/>
      <c r="AO1597" s="177"/>
    </row>
    <row r="1598" spans="1:41" x14ac:dyDescent="0.25">
      <c r="A1598" s="388"/>
      <c r="B1598" s="388"/>
      <c r="C1598" s="388"/>
      <c r="D1598" s="395"/>
      <c r="E1598" s="386" t="s">
        <v>624</v>
      </c>
      <c r="F1598" s="385"/>
      <c r="G1598" s="385"/>
      <c r="H1598" s="384"/>
      <c r="I1598" s="382"/>
      <c r="J1598" s="383"/>
      <c r="K1598" s="381">
        <v>0.25</v>
      </c>
      <c r="L1598" s="210">
        <v>244.01406392404712</v>
      </c>
      <c r="M1598" s="210">
        <v>415.3475529888272</v>
      </c>
      <c r="N1598" s="210">
        <v>41.094000000000001</v>
      </c>
      <c r="O1598" s="381">
        <v>41.094000000000001</v>
      </c>
      <c r="P1598" s="382">
        <v>415.3475529888272</v>
      </c>
      <c r="Q1598" s="382">
        <v>244.13906392404712</v>
      </c>
      <c r="R1598" s="381">
        <v>264.26928008600487</v>
      </c>
      <c r="S1598" s="381">
        <v>264.39428008600487</v>
      </c>
      <c r="T1598" s="381"/>
      <c r="U1598" s="179">
        <v>195.79065021960503</v>
      </c>
      <c r="V1598" s="179"/>
      <c r="W1598" s="179"/>
    </row>
    <row r="1599" spans="1:41" x14ac:dyDescent="0.25">
      <c r="A1599" s="388" t="s">
        <v>2835</v>
      </c>
      <c r="B1599" s="388" t="s">
        <v>2326</v>
      </c>
      <c r="C1599" s="388" t="s">
        <v>1958</v>
      </c>
      <c r="D1599" s="395">
        <v>2645</v>
      </c>
      <c r="E1599" s="386" t="s">
        <v>2851</v>
      </c>
      <c r="F1599" s="385" t="s">
        <v>1993</v>
      </c>
      <c r="G1599" s="385" t="s">
        <v>1955</v>
      </c>
      <c r="H1599" s="384">
        <v>50</v>
      </c>
      <c r="I1599" s="382"/>
      <c r="J1599" s="383"/>
      <c r="K1599" s="381">
        <v>0.25</v>
      </c>
      <c r="L1599" s="210">
        <v>244.26406392404712</v>
      </c>
      <c r="M1599" s="210">
        <v>415.3475529888272</v>
      </c>
      <c r="N1599" s="210">
        <v>41.094000000000001</v>
      </c>
      <c r="O1599" s="381">
        <v>41.094000000000001</v>
      </c>
      <c r="P1599" s="382">
        <v>415.3475529888272</v>
      </c>
      <c r="Q1599" s="382">
        <v>244.38906392404712</v>
      </c>
      <c r="R1599" s="381">
        <v>264.51928008600487</v>
      </c>
      <c r="S1599" s="381">
        <v>264.64428008600487</v>
      </c>
      <c r="T1599" s="381"/>
      <c r="U1599" s="179">
        <v>196.04065021960503</v>
      </c>
      <c r="V1599" s="179"/>
      <c r="W1599" s="179"/>
    </row>
    <row r="1600" spans="1:41" x14ac:dyDescent="0.25">
      <c r="A1600" s="388"/>
      <c r="B1600" s="388"/>
      <c r="C1600" s="388"/>
      <c r="D1600" s="395"/>
      <c r="E1600" s="386"/>
      <c r="F1600" s="385"/>
      <c r="G1600" s="385"/>
      <c r="H1600" s="384"/>
      <c r="I1600" s="382"/>
      <c r="J1600" s="383"/>
      <c r="K1600" s="312">
        <v>0.41601100000000002</v>
      </c>
      <c r="L1600" s="210">
        <v>244.59706942404711</v>
      </c>
      <c r="M1600" s="210">
        <v>415.3475529888272</v>
      </c>
      <c r="N1600" s="210">
        <v>41.094000000000001</v>
      </c>
      <c r="O1600" s="381">
        <v>41.094000000000001</v>
      </c>
      <c r="P1600" s="382">
        <v>415.3475529888272</v>
      </c>
      <c r="Q1600" s="382">
        <v>244.80507492404712</v>
      </c>
      <c r="R1600" s="381">
        <v>264.85228558600488</v>
      </c>
      <c r="S1600" s="381">
        <v>265.0602910860049</v>
      </c>
      <c r="T1600" s="381"/>
      <c r="U1600" s="179">
        <v>196.37365571960504</v>
      </c>
      <c r="V1600" s="179"/>
      <c r="W1600" s="179"/>
    </row>
    <row r="1601" spans="1:41" x14ac:dyDescent="0.25">
      <c r="A1601" s="388" t="s">
        <v>2835</v>
      </c>
      <c r="B1601" s="388" t="s">
        <v>2326</v>
      </c>
      <c r="C1601" s="388" t="s">
        <v>1992</v>
      </c>
      <c r="D1601" s="395">
        <v>2651</v>
      </c>
      <c r="E1601" s="386" t="s">
        <v>2850</v>
      </c>
      <c r="F1601" s="385" t="s">
        <v>1990</v>
      </c>
      <c r="G1601" s="385" t="s">
        <v>1989</v>
      </c>
      <c r="H1601" s="384">
        <v>63</v>
      </c>
      <c r="I1601" s="390">
        <v>2.0759528922553727E-6</v>
      </c>
      <c r="J1601" s="389">
        <v>244.84257700000001</v>
      </c>
      <c r="K1601" s="312">
        <v>7.4999999999999997E-2</v>
      </c>
      <c r="L1601" s="210">
        <v>244.84257492404711</v>
      </c>
      <c r="M1601" s="210">
        <v>415.3475529888272</v>
      </c>
      <c r="N1601" s="210">
        <v>41.094000000000001</v>
      </c>
      <c r="O1601" s="381">
        <v>41.094000000000001</v>
      </c>
      <c r="P1601" s="382">
        <v>415.3475529888272</v>
      </c>
      <c r="Q1601" s="382">
        <v>244.88007492404711</v>
      </c>
      <c r="R1601" s="381">
        <v>265.09779108600486</v>
      </c>
      <c r="S1601" s="381">
        <v>265.13529108600488</v>
      </c>
      <c r="T1601" s="381"/>
      <c r="U1601" s="179">
        <v>196.61916121960502</v>
      </c>
      <c r="V1601" s="179"/>
      <c r="W1601" s="179"/>
    </row>
    <row r="1602" spans="1:41" x14ac:dyDescent="0.25">
      <c r="A1602" s="388"/>
      <c r="B1602" s="388"/>
      <c r="C1602" s="388"/>
      <c r="D1602" s="395"/>
      <c r="E1602" s="386"/>
      <c r="F1602" s="385"/>
      <c r="G1602" s="385"/>
      <c r="H1602" s="384"/>
      <c r="I1602" s="382"/>
      <c r="J1602" s="383"/>
      <c r="K1602" s="312">
        <v>0.13139410000000001</v>
      </c>
      <c r="L1602" s="210">
        <v>244.94577197404709</v>
      </c>
      <c r="M1602" s="210">
        <v>415.3475529888272</v>
      </c>
      <c r="N1602" s="210">
        <v>41.094000000000001</v>
      </c>
      <c r="O1602" s="381">
        <v>41.094000000000001</v>
      </c>
      <c r="P1602" s="382">
        <v>415.3475529888272</v>
      </c>
      <c r="Q1602" s="382">
        <v>245.0114690240471</v>
      </c>
      <c r="R1602" s="381">
        <v>265.20098813600492</v>
      </c>
      <c r="S1602" s="381">
        <v>265.26668518600491</v>
      </c>
      <c r="T1602" s="381"/>
      <c r="U1602" s="179">
        <v>196.72235826960508</v>
      </c>
      <c r="V1602" s="179"/>
      <c r="W1602" s="179"/>
    </row>
    <row r="1603" spans="1:41" x14ac:dyDescent="0.25">
      <c r="A1603" s="388" t="s">
        <v>2835</v>
      </c>
      <c r="B1603" s="388" t="s">
        <v>2326</v>
      </c>
      <c r="C1603" s="388" t="s">
        <v>1967</v>
      </c>
      <c r="D1603" s="395">
        <v>2654</v>
      </c>
      <c r="E1603" s="386" t="s">
        <v>2849</v>
      </c>
      <c r="F1603" s="385" t="s">
        <v>1993</v>
      </c>
      <c r="G1603" s="385" t="s">
        <v>1964</v>
      </c>
      <c r="H1603" s="384">
        <v>50</v>
      </c>
      <c r="I1603" s="382"/>
      <c r="J1603" s="383"/>
      <c r="K1603" s="381">
        <v>0.25</v>
      </c>
      <c r="L1603" s="210">
        <v>245.1364690240471</v>
      </c>
      <c r="M1603" s="210">
        <v>415.3475529888272</v>
      </c>
      <c r="N1603" s="210">
        <v>41.094000000000001</v>
      </c>
      <c r="O1603" s="381">
        <v>41.094000000000001</v>
      </c>
      <c r="P1603" s="382">
        <v>415.3475529888272</v>
      </c>
      <c r="Q1603" s="382">
        <v>245.2614690240471</v>
      </c>
      <c r="R1603" s="381">
        <v>265.39168518600491</v>
      </c>
      <c r="S1603" s="381">
        <v>265.51668518600491</v>
      </c>
      <c r="T1603" s="381"/>
      <c r="U1603" s="179">
        <v>196.91305531960506</v>
      </c>
      <c r="V1603" s="179"/>
      <c r="W1603" s="179"/>
    </row>
    <row r="1604" spans="1:41" x14ac:dyDescent="0.25">
      <c r="A1604" s="388"/>
      <c r="B1604" s="388"/>
      <c r="C1604" s="388"/>
      <c r="D1604" s="395"/>
      <c r="E1604" s="386" t="s">
        <v>624</v>
      </c>
      <c r="F1604" s="385"/>
      <c r="G1604" s="385"/>
      <c r="H1604" s="384"/>
      <c r="I1604" s="382"/>
      <c r="J1604" s="383"/>
      <c r="K1604" s="381">
        <v>0.55000000000000004</v>
      </c>
      <c r="L1604" s="210">
        <v>245.53646902404711</v>
      </c>
      <c r="M1604" s="210">
        <v>415.3475529888272</v>
      </c>
      <c r="N1604" s="210">
        <v>41.094000000000001</v>
      </c>
      <c r="O1604" s="381">
        <v>41.094000000000001</v>
      </c>
      <c r="P1604" s="382">
        <v>415.3475529888272</v>
      </c>
      <c r="Q1604" s="382">
        <v>245.81146902404711</v>
      </c>
      <c r="R1604" s="381">
        <v>265.79168518600494</v>
      </c>
      <c r="S1604" s="381">
        <v>266.06668518600492</v>
      </c>
      <c r="T1604" s="381"/>
      <c r="U1604" s="179">
        <v>197.3130553196051</v>
      </c>
      <c r="V1604" s="179"/>
      <c r="W1604" s="179"/>
    </row>
    <row r="1605" spans="1:41" x14ac:dyDescent="0.25">
      <c r="A1605" s="388" t="s">
        <v>2835</v>
      </c>
      <c r="B1605" s="388" t="s">
        <v>2326</v>
      </c>
      <c r="C1605" s="388" t="s">
        <v>1972</v>
      </c>
      <c r="D1605" s="395">
        <v>2662</v>
      </c>
      <c r="E1605" s="386" t="s">
        <v>2848</v>
      </c>
      <c r="F1605" s="385" t="s">
        <v>1995</v>
      </c>
      <c r="G1605" s="385" t="s">
        <v>1969</v>
      </c>
      <c r="H1605" s="384">
        <v>50</v>
      </c>
      <c r="I1605" s="382"/>
      <c r="J1605" s="383"/>
      <c r="K1605" s="381">
        <v>0.2</v>
      </c>
      <c r="L1605" s="210">
        <v>245.91146902404711</v>
      </c>
      <c r="M1605" s="210">
        <v>415.3475529888272</v>
      </c>
      <c r="N1605" s="210">
        <v>41.094000000000001</v>
      </c>
      <c r="O1605" s="381">
        <v>41.094000000000001</v>
      </c>
      <c r="P1605" s="382">
        <v>415.3475529888272</v>
      </c>
      <c r="Q1605" s="382">
        <v>246.0114690240471</v>
      </c>
      <c r="R1605" s="381">
        <v>266.16668518600488</v>
      </c>
      <c r="S1605" s="381">
        <v>266.26668518600491</v>
      </c>
      <c r="T1605" s="381"/>
      <c r="U1605" s="179">
        <v>197.68805531960504</v>
      </c>
      <c r="V1605" s="179"/>
      <c r="W1605" s="179"/>
    </row>
    <row r="1606" spans="1:41" x14ac:dyDescent="0.25">
      <c r="A1606" s="388"/>
      <c r="B1606" s="388"/>
      <c r="C1606" s="388"/>
      <c r="D1606" s="395"/>
      <c r="E1606" s="386" t="s">
        <v>624</v>
      </c>
      <c r="F1606" s="385"/>
      <c r="G1606" s="385"/>
      <c r="H1606" s="384"/>
      <c r="I1606" s="390">
        <v>2.7759528791193588E-6</v>
      </c>
      <c r="J1606" s="383">
        <v>5.4921200000000003E-2</v>
      </c>
      <c r="K1606" s="250">
        <v>0.12392120000000001</v>
      </c>
      <c r="L1606" s="210">
        <v>246.07342962404709</v>
      </c>
      <c r="M1606" s="210">
        <v>415.3475529888272</v>
      </c>
      <c r="N1606" s="210">
        <v>41.094000000000001</v>
      </c>
      <c r="O1606" s="381">
        <v>41.094000000000001</v>
      </c>
      <c r="P1606" s="382">
        <v>415.3475529888272</v>
      </c>
      <c r="Q1606" s="382">
        <v>246.13539022404711</v>
      </c>
      <c r="R1606" s="381">
        <v>266.32864578600487</v>
      </c>
      <c r="S1606" s="381">
        <v>266.39060638600489</v>
      </c>
      <c r="T1606" s="381"/>
      <c r="U1606" s="179">
        <v>197.85001591960503</v>
      </c>
      <c r="V1606" s="179"/>
      <c r="W1606" s="179"/>
    </row>
    <row r="1607" spans="1:41" x14ac:dyDescent="0.25">
      <c r="A1607" s="388" t="s">
        <v>2835</v>
      </c>
      <c r="B1607" s="388" t="s">
        <v>2326</v>
      </c>
      <c r="C1607" s="388" t="s">
        <v>111</v>
      </c>
      <c r="D1607" s="395">
        <v>2665</v>
      </c>
      <c r="E1607" s="386" t="s">
        <v>1153</v>
      </c>
      <c r="F1607" s="385" t="s">
        <v>1985</v>
      </c>
      <c r="G1607" s="385" t="s">
        <v>1962</v>
      </c>
      <c r="H1607" s="384">
        <v>47.5</v>
      </c>
      <c r="I1607" s="225">
        <v>246.20389299999999</v>
      </c>
      <c r="J1607" s="392">
        <v>246.20389022404711</v>
      </c>
      <c r="K1607" s="382">
        <v>0.13700000000000001</v>
      </c>
      <c r="L1607" s="210">
        <v>246.20389022404711</v>
      </c>
      <c r="M1607" s="210">
        <v>415.3475529888272</v>
      </c>
      <c r="N1607" s="210">
        <v>41.094000000000001</v>
      </c>
      <c r="O1607" s="381">
        <v>41.094000000000001</v>
      </c>
      <c r="P1607" s="382">
        <v>415.3475529888272</v>
      </c>
      <c r="Q1607" s="382">
        <v>246.27239022404711</v>
      </c>
      <c r="R1607" s="381">
        <v>266.45910638600492</v>
      </c>
      <c r="S1607" s="381">
        <v>266.52760638600489</v>
      </c>
      <c r="T1607" s="381"/>
      <c r="U1607" s="179">
        <v>197.98047651960508</v>
      </c>
      <c r="V1607" s="179"/>
      <c r="W1607" s="179"/>
    </row>
    <row r="1608" spans="1:41" x14ac:dyDescent="0.25">
      <c r="A1608" s="388"/>
      <c r="B1608" s="388"/>
      <c r="C1608" s="388"/>
      <c r="D1608" s="395"/>
      <c r="E1608" s="386" t="s">
        <v>624</v>
      </c>
      <c r="F1608" s="385"/>
      <c r="G1608" s="385"/>
      <c r="H1608" s="384"/>
      <c r="I1608" s="382"/>
      <c r="J1608" s="383"/>
      <c r="K1608" s="250">
        <v>-1.0921200000000006E-2</v>
      </c>
      <c r="L1608" s="210">
        <v>246.26692962404712</v>
      </c>
      <c r="M1608" s="210">
        <v>415.3475529888272</v>
      </c>
      <c r="N1608" s="210">
        <v>41.094000000000001</v>
      </c>
      <c r="O1608" s="381">
        <v>41.094000000000001</v>
      </c>
      <c r="P1608" s="382">
        <v>415.3475529888272</v>
      </c>
      <c r="Q1608" s="382">
        <v>246.2614690240471</v>
      </c>
      <c r="R1608" s="381">
        <v>266.5221457860049</v>
      </c>
      <c r="S1608" s="381">
        <v>266.51668518600491</v>
      </c>
      <c r="T1608" s="381"/>
      <c r="U1608" s="179">
        <v>198.04351591960506</v>
      </c>
      <c r="V1608" s="179"/>
      <c r="W1608" s="179"/>
    </row>
    <row r="1609" spans="1:41" x14ac:dyDescent="0.25">
      <c r="A1609" s="388" t="s">
        <v>2835</v>
      </c>
      <c r="B1609" s="388" t="s">
        <v>2326</v>
      </c>
      <c r="C1609" s="388" t="s">
        <v>1958</v>
      </c>
      <c r="D1609" s="395">
        <v>2666</v>
      </c>
      <c r="E1609" s="386" t="s">
        <v>2847</v>
      </c>
      <c r="F1609" s="385" t="s">
        <v>1993</v>
      </c>
      <c r="G1609" s="385" t="s">
        <v>1955</v>
      </c>
      <c r="H1609" s="384">
        <v>50</v>
      </c>
      <c r="I1609" s="382"/>
      <c r="J1609" s="383"/>
      <c r="K1609" s="381">
        <v>0.25</v>
      </c>
      <c r="L1609" s="210">
        <v>246.3864690240471</v>
      </c>
      <c r="M1609" s="210">
        <v>415.3475529888272</v>
      </c>
      <c r="N1609" s="210">
        <v>41.094000000000001</v>
      </c>
      <c r="O1609" s="381">
        <v>41.094000000000001</v>
      </c>
      <c r="P1609" s="382">
        <v>415.3475529888272</v>
      </c>
      <c r="Q1609" s="382">
        <v>246.5114690240471</v>
      </c>
      <c r="R1609" s="381">
        <v>266.64168518600491</v>
      </c>
      <c r="S1609" s="381">
        <v>266.76668518600491</v>
      </c>
      <c r="T1609" s="381"/>
      <c r="U1609" s="179">
        <v>198.16305531960506</v>
      </c>
      <c r="V1609" s="179"/>
      <c r="W1609" s="179"/>
    </row>
    <row r="1610" spans="1:41" x14ac:dyDescent="0.25">
      <c r="A1610" s="388"/>
      <c r="B1610" s="388"/>
      <c r="C1610" s="388"/>
      <c r="D1610" s="395"/>
      <c r="E1610" s="386"/>
      <c r="F1610" s="385"/>
      <c r="G1610" s="385"/>
      <c r="H1610" s="384"/>
      <c r="I1610" s="382"/>
      <c r="J1610" s="383"/>
      <c r="K1610" s="225">
        <v>0.49027400000000004</v>
      </c>
      <c r="L1610" s="210">
        <v>246.7566060240471</v>
      </c>
      <c r="M1610" s="210">
        <v>415.3475529888272</v>
      </c>
      <c r="N1610" s="210">
        <v>41.094000000000001</v>
      </c>
      <c r="O1610" s="381">
        <v>41.094000000000001</v>
      </c>
      <c r="P1610" s="382">
        <v>415.3475529888272</v>
      </c>
      <c r="Q1610" s="382">
        <v>247.0017430240471</v>
      </c>
      <c r="R1610" s="381">
        <v>267.01182218600491</v>
      </c>
      <c r="S1610" s="381">
        <v>267.25695918600491</v>
      </c>
      <c r="T1610" s="396" t="s">
        <v>2376</v>
      </c>
      <c r="U1610" s="179">
        <v>198.53319231960506</v>
      </c>
      <c r="V1610" s="179"/>
      <c r="W1610" s="179"/>
      <c r="AO1610" s="230"/>
    </row>
    <row r="1611" spans="1:41" s="230" customFormat="1" x14ac:dyDescent="0.25">
      <c r="A1611" s="386" t="s">
        <v>2835</v>
      </c>
      <c r="B1611" s="386" t="s">
        <v>2326</v>
      </c>
      <c r="C1611" s="386" t="s">
        <v>2315</v>
      </c>
      <c r="D1611" s="387">
        <v>2673</v>
      </c>
      <c r="E1611" s="386" t="s">
        <v>2846</v>
      </c>
      <c r="F1611" s="385" t="s">
        <v>2313</v>
      </c>
      <c r="G1611" s="385" t="s">
        <v>2312</v>
      </c>
      <c r="H1611" s="384" t="s">
        <v>2311</v>
      </c>
      <c r="I1611" s="390">
        <v>2.975952895667433E-6</v>
      </c>
      <c r="J1611" s="383">
        <v>-3.4726E-2</v>
      </c>
      <c r="K1611" s="382">
        <v>0</v>
      </c>
      <c r="L1611" s="210">
        <v>247.0017430240471</v>
      </c>
      <c r="M1611" s="210">
        <v>415.3475529888272</v>
      </c>
      <c r="N1611" s="210">
        <v>41.094000000000001</v>
      </c>
      <c r="O1611" s="381">
        <v>41.094000000000001</v>
      </c>
      <c r="P1611" s="382">
        <v>415.3475529888272</v>
      </c>
      <c r="Q1611" s="382">
        <v>247.0017430240471</v>
      </c>
      <c r="R1611" s="381">
        <v>267.25695918600491</v>
      </c>
      <c r="S1611" s="381">
        <v>267.25695918600491</v>
      </c>
      <c r="T1611" s="381"/>
      <c r="U1611" s="179">
        <v>198.77832931960506</v>
      </c>
      <c r="V1611" s="231"/>
      <c r="W1611" s="231"/>
      <c r="AB1611" s="184"/>
    </row>
    <row r="1612" spans="1:41" s="230" customFormat="1" x14ac:dyDescent="0.25">
      <c r="A1612" s="386" t="s">
        <v>2835</v>
      </c>
      <c r="B1612" s="386" t="s">
        <v>2326</v>
      </c>
      <c r="C1612" s="386" t="s">
        <v>2001</v>
      </c>
      <c r="D1612" s="387">
        <v>2673</v>
      </c>
      <c r="E1612" s="386" t="s">
        <v>2845</v>
      </c>
      <c r="F1612" s="385" t="s">
        <v>1999</v>
      </c>
      <c r="G1612" s="385" t="s">
        <v>1998</v>
      </c>
      <c r="H1612" s="384"/>
      <c r="I1612" s="382">
        <v>247.001746</v>
      </c>
      <c r="J1612" s="392">
        <v>247.0017430240471</v>
      </c>
      <c r="K1612" s="382">
        <v>0</v>
      </c>
      <c r="L1612" s="210">
        <v>247.0017430240471</v>
      </c>
      <c r="M1612" s="210">
        <v>415.3475529888272</v>
      </c>
      <c r="N1612" s="210">
        <v>41.094000000000001</v>
      </c>
      <c r="O1612" s="381">
        <v>41.094000000000001</v>
      </c>
      <c r="P1612" s="382">
        <v>415.3475529888272</v>
      </c>
      <c r="Q1612" s="382">
        <v>247.0017430240471</v>
      </c>
      <c r="R1612" s="381">
        <v>267.25695918600491</v>
      </c>
      <c r="S1612" s="381">
        <v>267.25695918600491</v>
      </c>
      <c r="T1612" s="381"/>
      <c r="U1612" s="179">
        <v>198.77832931960506</v>
      </c>
      <c r="V1612" s="231"/>
      <c r="W1612" s="231"/>
      <c r="AB1612" s="184"/>
    </row>
    <row r="1613" spans="1:41" s="230" customFormat="1" x14ac:dyDescent="0.25">
      <c r="A1613" s="380"/>
      <c r="B1613" s="380"/>
      <c r="C1613" s="380"/>
      <c r="D1613" s="394"/>
      <c r="E1613" s="380"/>
      <c r="F1613" s="400"/>
      <c r="G1613" s="400"/>
      <c r="H1613" s="384"/>
      <c r="I1613" s="390">
        <v>2.975952895667433E-6</v>
      </c>
      <c r="J1613" s="383"/>
      <c r="K1613" s="225">
        <v>0.14618600000000001</v>
      </c>
      <c r="L1613" s="210">
        <v>247.0748360240471</v>
      </c>
      <c r="M1613" s="210">
        <v>415.3475529888272</v>
      </c>
      <c r="N1613" s="210">
        <v>41.094000000000001</v>
      </c>
      <c r="O1613" s="381">
        <v>41.094000000000001</v>
      </c>
      <c r="P1613" s="382">
        <v>415.3475529888272</v>
      </c>
      <c r="Q1613" s="382">
        <v>247.1479290240471</v>
      </c>
      <c r="R1613" s="381">
        <v>267.33005218600493</v>
      </c>
      <c r="S1613" s="381">
        <v>267.40314518600491</v>
      </c>
      <c r="T1613" s="396" t="s">
        <v>2376</v>
      </c>
      <c r="U1613" s="179">
        <v>198.85142231960509</v>
      </c>
      <c r="V1613" s="231"/>
      <c r="W1613" s="231"/>
      <c r="AB1613" s="184"/>
    </row>
    <row r="1614" spans="1:41" s="230" customFormat="1" x14ac:dyDescent="0.25">
      <c r="A1614" s="386" t="s">
        <v>2835</v>
      </c>
      <c r="B1614" s="386" t="s">
        <v>2326</v>
      </c>
      <c r="C1614" s="386" t="s">
        <v>476</v>
      </c>
      <c r="D1614" s="387">
        <v>2675</v>
      </c>
      <c r="E1614" s="386" t="s">
        <v>2844</v>
      </c>
      <c r="F1614" s="385" t="s">
        <v>2843</v>
      </c>
      <c r="G1614" s="385" t="s">
        <v>1986</v>
      </c>
      <c r="H1614" s="384"/>
      <c r="I1614" s="382">
        <v>247.24793199999999</v>
      </c>
      <c r="J1614" s="392">
        <v>247.2479290240471</v>
      </c>
      <c r="K1614" s="382">
        <v>0.2</v>
      </c>
      <c r="L1614" s="210">
        <v>247.2479290240471</v>
      </c>
      <c r="M1614" s="210">
        <v>415.3475529888272</v>
      </c>
      <c r="N1614" s="210">
        <v>41.094000000000001</v>
      </c>
      <c r="O1614" s="381">
        <v>41.094000000000001</v>
      </c>
      <c r="P1614" s="382">
        <v>415.3475529888272</v>
      </c>
      <c r="Q1614" s="382">
        <v>247.34792902404709</v>
      </c>
      <c r="R1614" s="381">
        <v>267.50314518600487</v>
      </c>
      <c r="S1614" s="381">
        <v>267.60314518600489</v>
      </c>
      <c r="T1614" s="381"/>
      <c r="U1614" s="179">
        <v>199.02451531960503</v>
      </c>
      <c r="V1614" s="231"/>
      <c r="W1614" s="231"/>
      <c r="AB1614" s="184"/>
      <c r="AO1614" s="177"/>
    </row>
    <row r="1615" spans="1:41" x14ac:dyDescent="0.25">
      <c r="A1615" s="388"/>
      <c r="B1615" s="388"/>
      <c r="C1615" s="388"/>
      <c r="D1615" s="395"/>
      <c r="E1615" s="386"/>
      <c r="F1615" s="385"/>
      <c r="G1615" s="385"/>
      <c r="H1615" s="399"/>
      <c r="I1615" s="382"/>
      <c r="J1615" s="383"/>
      <c r="K1615" s="225">
        <v>0.21354000000000001</v>
      </c>
      <c r="L1615" s="210">
        <v>247.4546990240471</v>
      </c>
      <c r="M1615" s="210">
        <v>415.3475529888272</v>
      </c>
      <c r="N1615" s="210">
        <v>41.094000000000001</v>
      </c>
      <c r="O1615" s="381">
        <v>41.094000000000001</v>
      </c>
      <c r="P1615" s="382">
        <v>415.3475529888272</v>
      </c>
      <c r="Q1615" s="382">
        <v>247.56146902404708</v>
      </c>
      <c r="R1615" s="381">
        <v>267.70991518600493</v>
      </c>
      <c r="S1615" s="381">
        <v>267.81668518600492</v>
      </c>
      <c r="T1615" s="396" t="s">
        <v>2376</v>
      </c>
      <c r="U1615" s="179">
        <v>199.23128531960509</v>
      </c>
      <c r="V1615" s="179"/>
      <c r="W1615" s="179"/>
    </row>
    <row r="1616" spans="1:41" x14ac:dyDescent="0.25">
      <c r="A1616" s="388" t="s">
        <v>2835</v>
      </c>
      <c r="B1616" s="388" t="s">
        <v>2326</v>
      </c>
      <c r="C1616" s="388" t="s">
        <v>1958</v>
      </c>
      <c r="D1616" s="395">
        <v>2679</v>
      </c>
      <c r="E1616" s="386" t="s">
        <v>2842</v>
      </c>
      <c r="F1616" s="385" t="s">
        <v>1993</v>
      </c>
      <c r="G1616" s="385" t="s">
        <v>1955</v>
      </c>
      <c r="H1616" s="384">
        <v>50</v>
      </c>
      <c r="I1616" s="382"/>
      <c r="J1616" s="383"/>
      <c r="K1616" s="382">
        <v>0.25</v>
      </c>
      <c r="L1616" s="210">
        <v>247.68646902404708</v>
      </c>
      <c r="M1616" s="210">
        <v>415.3475529888272</v>
      </c>
      <c r="N1616" s="210">
        <v>41.094000000000001</v>
      </c>
      <c r="O1616" s="381">
        <v>41.094000000000001</v>
      </c>
      <c r="P1616" s="382">
        <v>415.3475529888272</v>
      </c>
      <c r="Q1616" s="382">
        <v>247.81146902404708</v>
      </c>
      <c r="R1616" s="381">
        <v>267.94168518600492</v>
      </c>
      <c r="S1616" s="381">
        <v>268.06668518600492</v>
      </c>
      <c r="T1616" s="381"/>
      <c r="U1616" s="179">
        <v>199.46305531960508</v>
      </c>
      <c r="V1616" s="179"/>
      <c r="W1616" s="179"/>
    </row>
    <row r="1617" spans="1:41" x14ac:dyDescent="0.25">
      <c r="A1617" s="388"/>
      <c r="B1617" s="388"/>
      <c r="C1617" s="388"/>
      <c r="D1617" s="395"/>
      <c r="E1617" s="386"/>
      <c r="F1617" s="385"/>
      <c r="G1617" s="385"/>
      <c r="H1617" s="384"/>
      <c r="I1617" s="382"/>
      <c r="J1617" s="383"/>
      <c r="K1617" s="381">
        <v>0.34949999999999998</v>
      </c>
      <c r="L1617" s="210">
        <v>247.9862190240471</v>
      </c>
      <c r="M1617" s="210">
        <v>415.3475529888272</v>
      </c>
      <c r="N1617" s="210">
        <v>41.094000000000001</v>
      </c>
      <c r="O1617" s="381">
        <v>41.094000000000001</v>
      </c>
      <c r="P1617" s="382">
        <v>415.3475529888272</v>
      </c>
      <c r="Q1617" s="382">
        <v>248.16096902404709</v>
      </c>
      <c r="R1617" s="381">
        <v>268.24143518600488</v>
      </c>
      <c r="S1617" s="381">
        <v>268.4161851860049</v>
      </c>
      <c r="T1617" s="381"/>
      <c r="U1617" s="179">
        <v>199.76280531960504</v>
      </c>
      <c r="V1617" s="179"/>
      <c r="W1617" s="179"/>
      <c r="AO1617" s="397"/>
    </row>
    <row r="1618" spans="1:41" s="397" customFormat="1" x14ac:dyDescent="0.25">
      <c r="A1618" s="386"/>
      <c r="B1618" s="386"/>
      <c r="C1618" s="386"/>
      <c r="D1618" s="387"/>
      <c r="E1618" s="386"/>
      <c r="F1618" s="385"/>
      <c r="G1618" s="385"/>
      <c r="H1618" s="384"/>
      <c r="I1618" s="382"/>
      <c r="J1618" s="383"/>
      <c r="K1618" s="382">
        <v>0</v>
      </c>
      <c r="L1618" s="210">
        <v>248.16096902404709</v>
      </c>
      <c r="M1618" s="210">
        <v>415.3475529888272</v>
      </c>
      <c r="N1618" s="210">
        <v>41.094000000000001</v>
      </c>
      <c r="O1618" s="381">
        <v>41.094000000000001</v>
      </c>
      <c r="P1618" s="382">
        <v>415.3475529888272</v>
      </c>
      <c r="Q1618" s="382">
        <v>248.16096902404709</v>
      </c>
      <c r="R1618" s="381">
        <v>268.4161851860049</v>
      </c>
      <c r="S1618" s="381">
        <v>268.4161851860049</v>
      </c>
      <c r="T1618" s="390"/>
      <c r="U1618" s="179">
        <v>199.93755531960505</v>
      </c>
      <c r="V1618" s="398"/>
      <c r="W1618" s="398"/>
      <c r="AB1618" s="254"/>
      <c r="AO1618" s="177"/>
    </row>
    <row r="1619" spans="1:41" x14ac:dyDescent="0.25">
      <c r="A1619" s="386"/>
      <c r="B1619" s="386"/>
      <c r="C1619" s="386"/>
      <c r="D1619" s="387"/>
      <c r="E1619" s="386" t="s">
        <v>624</v>
      </c>
      <c r="F1619" s="385"/>
      <c r="G1619" s="385"/>
      <c r="H1619" s="384"/>
      <c r="I1619" s="390">
        <v>2.9759529240891425E-6</v>
      </c>
      <c r="J1619" s="383">
        <v>-5.8407000000000001E-2</v>
      </c>
      <c r="K1619" s="225">
        <v>0.29109299999999999</v>
      </c>
      <c r="L1619" s="210">
        <v>248.30651552404709</v>
      </c>
      <c r="M1619" s="210">
        <v>415.3475529888272</v>
      </c>
      <c r="N1619" s="210">
        <v>41.094000000000001</v>
      </c>
      <c r="O1619" s="381">
        <v>41.094000000000001</v>
      </c>
      <c r="P1619" s="382">
        <v>415.3475529888272</v>
      </c>
      <c r="Q1619" s="382">
        <v>248.45206202404708</v>
      </c>
      <c r="R1619" s="381">
        <v>268.56173168600486</v>
      </c>
      <c r="S1619" s="381">
        <v>268.70727818600488</v>
      </c>
      <c r="T1619" s="396" t="s">
        <v>2376</v>
      </c>
      <c r="U1619" s="179">
        <v>200.08310181960502</v>
      </c>
      <c r="V1619" s="179"/>
      <c r="W1619" s="179"/>
    </row>
    <row r="1620" spans="1:41" x14ac:dyDescent="0.25">
      <c r="A1620" s="386" t="s">
        <v>2835</v>
      </c>
      <c r="B1620" s="386" t="s">
        <v>2326</v>
      </c>
      <c r="C1620" s="386" t="s">
        <v>1972</v>
      </c>
      <c r="D1620" s="387">
        <v>2688</v>
      </c>
      <c r="E1620" s="386" t="s">
        <v>2841</v>
      </c>
      <c r="F1620" s="385" t="s">
        <v>1995</v>
      </c>
      <c r="G1620" s="385" t="s">
        <v>1969</v>
      </c>
      <c r="H1620" s="384">
        <v>50</v>
      </c>
      <c r="I1620" s="382">
        <v>248.552065</v>
      </c>
      <c r="J1620" s="392">
        <v>248.55206202404707</v>
      </c>
      <c r="K1620" s="382">
        <v>0.2</v>
      </c>
      <c r="L1620" s="210">
        <v>248.55206202404707</v>
      </c>
      <c r="M1620" s="210">
        <v>415.3475529888272</v>
      </c>
      <c r="N1620" s="210">
        <v>41.094000000000001</v>
      </c>
      <c r="O1620" s="381">
        <v>41.094000000000001</v>
      </c>
      <c r="P1620" s="382">
        <v>415.3475529888272</v>
      </c>
      <c r="Q1620" s="382">
        <v>248.65206202404707</v>
      </c>
      <c r="R1620" s="381">
        <v>268.80727818600485</v>
      </c>
      <c r="S1620" s="381">
        <v>268.90727818600487</v>
      </c>
      <c r="T1620" s="381"/>
      <c r="U1620" s="179">
        <v>200.32864831960501</v>
      </c>
      <c r="V1620" s="179"/>
      <c r="W1620" s="179"/>
    </row>
    <row r="1621" spans="1:41" x14ac:dyDescent="0.25">
      <c r="A1621" s="388"/>
      <c r="B1621" s="388"/>
      <c r="C1621" s="388"/>
      <c r="D1621" s="395"/>
      <c r="E1621" s="386" t="s">
        <v>624</v>
      </c>
      <c r="F1621" s="385"/>
      <c r="G1621" s="385"/>
      <c r="H1621" s="384"/>
      <c r="I1621" s="390">
        <v>2.9759529240891425E-6</v>
      </c>
      <c r="J1621" s="383">
        <v>-0.13855999999999999</v>
      </c>
      <c r="K1621" s="250">
        <v>-1.1152999999999996E-2</v>
      </c>
      <c r="L1621" s="210">
        <v>248.64648552404708</v>
      </c>
      <c r="M1621" s="210">
        <v>415.3475529888272</v>
      </c>
      <c r="N1621" s="210">
        <v>41.094000000000001</v>
      </c>
      <c r="O1621" s="381">
        <v>41.094000000000001</v>
      </c>
      <c r="P1621" s="382">
        <v>415.3475529888272</v>
      </c>
      <c r="Q1621" s="382">
        <v>248.64090902404706</v>
      </c>
      <c r="R1621" s="381">
        <v>268.90170168600491</v>
      </c>
      <c r="S1621" s="381">
        <v>268.89612518600489</v>
      </c>
      <c r="T1621" s="396" t="s">
        <v>2376</v>
      </c>
      <c r="U1621" s="179">
        <v>200.42307181960507</v>
      </c>
      <c r="V1621" s="179"/>
      <c r="W1621" s="179"/>
    </row>
    <row r="1622" spans="1:41" x14ac:dyDescent="0.25">
      <c r="A1622" s="388" t="s">
        <v>2835</v>
      </c>
      <c r="B1622" s="388" t="s">
        <v>2326</v>
      </c>
      <c r="C1622" s="388" t="s">
        <v>111</v>
      </c>
      <c r="D1622" s="395">
        <v>2690</v>
      </c>
      <c r="E1622" s="386" t="s">
        <v>1154</v>
      </c>
      <c r="F1622" s="385" t="s">
        <v>1985</v>
      </c>
      <c r="G1622" s="385" t="s">
        <v>1962</v>
      </c>
      <c r="H1622" s="384">
        <v>47.5</v>
      </c>
      <c r="I1622" s="225">
        <v>248.70941199999999</v>
      </c>
      <c r="J1622" s="392">
        <v>248.70940902404706</v>
      </c>
      <c r="K1622" s="382">
        <v>0.13700000000000001</v>
      </c>
      <c r="L1622" s="210">
        <v>248.70940902404706</v>
      </c>
      <c r="M1622" s="210">
        <v>415.3475529888272</v>
      </c>
      <c r="N1622" s="210">
        <v>41.094000000000001</v>
      </c>
      <c r="O1622" s="381">
        <v>41.094000000000001</v>
      </c>
      <c r="P1622" s="382">
        <v>415.3475529888272</v>
      </c>
      <c r="Q1622" s="382">
        <v>248.77790902404706</v>
      </c>
      <c r="R1622" s="381">
        <v>268.96462518600492</v>
      </c>
      <c r="S1622" s="381">
        <v>269.0331251860049</v>
      </c>
      <c r="T1622" s="381"/>
      <c r="U1622" s="179">
        <v>200.48599531960508</v>
      </c>
      <c r="V1622" s="179"/>
      <c r="W1622" s="179"/>
    </row>
    <row r="1623" spans="1:41" x14ac:dyDescent="0.25">
      <c r="A1623" s="388"/>
      <c r="B1623" s="388"/>
      <c r="C1623" s="388"/>
      <c r="D1623" s="395"/>
      <c r="E1623" s="386" t="s">
        <v>624</v>
      </c>
      <c r="F1623" s="385"/>
      <c r="G1623" s="385"/>
      <c r="H1623" s="384"/>
      <c r="I1623" s="382"/>
      <c r="J1623" s="383"/>
      <c r="K1623" s="250">
        <v>0.18256</v>
      </c>
      <c r="L1623" s="210">
        <v>248.86918902404705</v>
      </c>
      <c r="M1623" s="210">
        <v>415.3475529888272</v>
      </c>
      <c r="N1623" s="210">
        <v>41.094000000000001</v>
      </c>
      <c r="O1623" s="381">
        <v>41.094000000000001</v>
      </c>
      <c r="P1623" s="382">
        <v>415.3475529888272</v>
      </c>
      <c r="Q1623" s="382">
        <v>248.96046902404706</v>
      </c>
      <c r="R1623" s="381">
        <v>269.12440518600494</v>
      </c>
      <c r="S1623" s="381">
        <v>269.21568518600492</v>
      </c>
      <c r="T1623" s="396" t="s">
        <v>2376</v>
      </c>
      <c r="U1623" s="179">
        <v>200.64577531960509</v>
      </c>
      <c r="V1623" s="179"/>
      <c r="W1623" s="179"/>
    </row>
    <row r="1624" spans="1:41" x14ac:dyDescent="0.25">
      <c r="A1624" s="388" t="s">
        <v>2835</v>
      </c>
      <c r="B1624" s="388" t="s">
        <v>2326</v>
      </c>
      <c r="C1624" s="388" t="s">
        <v>1967</v>
      </c>
      <c r="D1624" s="395">
        <v>2693</v>
      </c>
      <c r="E1624" s="386" t="s">
        <v>2840</v>
      </c>
      <c r="F1624" s="385" t="s">
        <v>1993</v>
      </c>
      <c r="G1624" s="385" t="s">
        <v>1964</v>
      </c>
      <c r="H1624" s="384">
        <v>50</v>
      </c>
      <c r="I1624" s="382"/>
      <c r="J1624" s="383"/>
      <c r="K1624" s="381">
        <v>0.25</v>
      </c>
      <c r="L1624" s="210">
        <v>249.08546902404706</v>
      </c>
      <c r="M1624" s="210">
        <v>415.3475529888272</v>
      </c>
      <c r="N1624" s="210">
        <v>41.094000000000001</v>
      </c>
      <c r="O1624" s="381">
        <v>41.094000000000001</v>
      </c>
      <c r="P1624" s="382">
        <v>415.3475529888272</v>
      </c>
      <c r="Q1624" s="382">
        <v>249.21046902404706</v>
      </c>
      <c r="R1624" s="381">
        <v>269.34068518600492</v>
      </c>
      <c r="S1624" s="381">
        <v>269.46568518600492</v>
      </c>
      <c r="T1624" s="381"/>
      <c r="U1624" s="179">
        <v>200.86205531960508</v>
      </c>
      <c r="V1624" s="179"/>
      <c r="W1624" s="179"/>
    </row>
    <row r="1625" spans="1:41" x14ac:dyDescent="0.25">
      <c r="A1625" s="388"/>
      <c r="B1625" s="388"/>
      <c r="C1625" s="388"/>
      <c r="D1625" s="395"/>
      <c r="E1625" s="386" t="s">
        <v>624</v>
      </c>
      <c r="F1625" s="385"/>
      <c r="G1625" s="385"/>
      <c r="H1625" s="384"/>
      <c r="I1625" s="382"/>
      <c r="J1625" s="383"/>
      <c r="K1625" s="381">
        <v>0.25</v>
      </c>
      <c r="L1625" s="210">
        <v>249.33546902404706</v>
      </c>
      <c r="M1625" s="210">
        <v>415.3475529888272</v>
      </c>
      <c r="N1625" s="210">
        <v>41.094000000000001</v>
      </c>
      <c r="O1625" s="381">
        <v>41.094000000000001</v>
      </c>
      <c r="P1625" s="382">
        <v>415.3475529888272</v>
      </c>
      <c r="Q1625" s="382">
        <v>249.46046902404706</v>
      </c>
      <c r="R1625" s="381">
        <v>269.59068518600492</v>
      </c>
      <c r="S1625" s="381">
        <v>269.71568518600492</v>
      </c>
      <c r="T1625" s="381"/>
      <c r="U1625" s="179">
        <v>201.11205531960508</v>
      </c>
      <c r="V1625" s="179"/>
      <c r="W1625" s="179"/>
    </row>
    <row r="1626" spans="1:41" x14ac:dyDescent="0.25">
      <c r="A1626" s="388" t="s">
        <v>2835</v>
      </c>
      <c r="B1626" s="388" t="s">
        <v>2326</v>
      </c>
      <c r="C1626" s="388" t="s">
        <v>1958</v>
      </c>
      <c r="D1626" s="395">
        <v>2698</v>
      </c>
      <c r="E1626" s="386" t="s">
        <v>2839</v>
      </c>
      <c r="F1626" s="385" t="s">
        <v>1993</v>
      </c>
      <c r="G1626" s="385" t="s">
        <v>1955</v>
      </c>
      <c r="H1626" s="384">
        <v>50</v>
      </c>
      <c r="I1626" s="382"/>
      <c r="J1626" s="383"/>
      <c r="K1626" s="381">
        <v>0.25</v>
      </c>
      <c r="L1626" s="210">
        <v>249.58546902404706</v>
      </c>
      <c r="M1626" s="210">
        <v>415.3475529888272</v>
      </c>
      <c r="N1626" s="210">
        <v>41.094000000000001</v>
      </c>
      <c r="O1626" s="381">
        <v>41.094000000000001</v>
      </c>
      <c r="P1626" s="382">
        <v>415.3475529888272</v>
      </c>
      <c r="Q1626" s="382">
        <v>249.71046902404706</v>
      </c>
      <c r="R1626" s="381">
        <v>269.84068518600492</v>
      </c>
      <c r="S1626" s="381">
        <v>269.96568518600492</v>
      </c>
      <c r="T1626" s="381"/>
      <c r="U1626" s="179">
        <v>201.36205531960508</v>
      </c>
      <c r="V1626" s="179"/>
      <c r="W1626" s="179"/>
    </row>
    <row r="1627" spans="1:41" x14ac:dyDescent="0.25">
      <c r="A1627" s="388"/>
      <c r="B1627" s="388"/>
      <c r="C1627" s="388"/>
      <c r="D1627" s="395"/>
      <c r="E1627" s="386" t="s">
        <v>624</v>
      </c>
      <c r="F1627" s="385"/>
      <c r="G1627" s="385"/>
      <c r="H1627" s="384"/>
      <c r="I1627" s="382"/>
      <c r="J1627" s="383"/>
      <c r="K1627" s="381">
        <v>0.12</v>
      </c>
      <c r="L1627" s="210">
        <v>249.77046902404706</v>
      </c>
      <c r="M1627" s="210">
        <v>415.3475529888272</v>
      </c>
      <c r="N1627" s="210">
        <v>41.094000000000001</v>
      </c>
      <c r="O1627" s="381">
        <v>41.094000000000001</v>
      </c>
      <c r="P1627" s="382">
        <v>415.3475529888272</v>
      </c>
      <c r="Q1627" s="382">
        <v>249.83046902404706</v>
      </c>
      <c r="R1627" s="381">
        <v>270.02568518600492</v>
      </c>
      <c r="S1627" s="381">
        <v>270.08568518600492</v>
      </c>
      <c r="T1627" s="381"/>
      <c r="U1627" s="179">
        <v>201.54705531960508</v>
      </c>
      <c r="V1627" s="179"/>
      <c r="W1627" s="179"/>
    </row>
    <row r="1628" spans="1:41" x14ac:dyDescent="0.25">
      <c r="A1628" s="388"/>
      <c r="B1628" s="388"/>
      <c r="C1628" s="386"/>
      <c r="D1628" s="387"/>
      <c r="E1628" s="386" t="s">
        <v>624</v>
      </c>
      <c r="F1628" s="385"/>
      <c r="G1628" s="385" t="s">
        <v>1973</v>
      </c>
      <c r="H1628" s="384">
        <v>40</v>
      </c>
      <c r="I1628" s="390">
        <v>-5.8788024047061072E-2</v>
      </c>
      <c r="J1628" s="383"/>
      <c r="K1628" s="382">
        <v>0.103502</v>
      </c>
      <c r="L1628" s="210">
        <v>249.88222002404706</v>
      </c>
      <c r="M1628" s="210">
        <v>415.3475529888272</v>
      </c>
      <c r="N1628" s="210">
        <v>41.094000000000001</v>
      </c>
      <c r="O1628" s="381">
        <v>41.094000000000001</v>
      </c>
      <c r="P1628" s="382">
        <v>415.3475529888272</v>
      </c>
      <c r="Q1628" s="382">
        <v>249.93397102404705</v>
      </c>
      <c r="R1628" s="381">
        <v>270.13743618600489</v>
      </c>
      <c r="S1628" s="381">
        <v>270.18918718600492</v>
      </c>
      <c r="T1628" s="390"/>
      <c r="U1628" s="179">
        <v>201.65880631960505</v>
      </c>
      <c r="V1628" s="179"/>
      <c r="W1628" s="179"/>
    </row>
    <row r="1629" spans="1:41" x14ac:dyDescent="0.25">
      <c r="A1629" s="388" t="s">
        <v>2835</v>
      </c>
      <c r="B1629" s="388" t="s">
        <v>2326</v>
      </c>
      <c r="C1629" s="386" t="s">
        <v>111</v>
      </c>
      <c r="D1629" s="387">
        <v>2702</v>
      </c>
      <c r="E1629" s="386" t="s">
        <v>1155</v>
      </c>
      <c r="F1629" s="385" t="s">
        <v>2180</v>
      </c>
      <c r="G1629" s="385" t="s">
        <v>1962</v>
      </c>
      <c r="H1629" s="391"/>
      <c r="I1629" s="225">
        <v>249.87518299999999</v>
      </c>
      <c r="J1629" s="392">
        <v>249.93397102404705</v>
      </c>
      <c r="K1629" s="382">
        <v>0</v>
      </c>
      <c r="L1629" s="210">
        <v>249.93397102404705</v>
      </c>
      <c r="M1629" s="210">
        <v>415.3475529888272</v>
      </c>
      <c r="N1629" s="210">
        <v>41.094000000000001</v>
      </c>
      <c r="O1629" s="381">
        <v>41.094000000000001</v>
      </c>
      <c r="P1629" s="382">
        <v>415.3475529888272</v>
      </c>
      <c r="Q1629" s="382">
        <v>249.93397102404705</v>
      </c>
      <c r="R1629" s="381">
        <v>270.18918718600492</v>
      </c>
      <c r="S1629" s="381">
        <v>270.18918718600492</v>
      </c>
      <c r="T1629" s="381"/>
      <c r="U1629" s="179">
        <v>201.71055731960507</v>
      </c>
      <c r="V1629" s="179"/>
      <c r="W1629" s="179"/>
    </row>
    <row r="1630" spans="1:41" x14ac:dyDescent="0.25">
      <c r="A1630" s="388"/>
      <c r="B1630" s="388"/>
      <c r="C1630" s="386"/>
      <c r="D1630" s="387"/>
      <c r="E1630" s="386" t="s">
        <v>624</v>
      </c>
      <c r="F1630" s="385"/>
      <c r="G1630" s="385" t="s">
        <v>1980</v>
      </c>
      <c r="H1630" s="391"/>
      <c r="I1630" s="383"/>
      <c r="J1630" s="383"/>
      <c r="K1630" s="382">
        <v>0.14528199999999999</v>
      </c>
      <c r="L1630" s="210">
        <v>250.00661202404706</v>
      </c>
      <c r="M1630" s="210">
        <v>415.3475529888272</v>
      </c>
      <c r="N1630" s="210">
        <v>41.094000000000001</v>
      </c>
      <c r="O1630" s="381">
        <v>41.094000000000001</v>
      </c>
      <c r="P1630" s="382">
        <v>415.3475529888272</v>
      </c>
      <c r="Q1630" s="382">
        <v>250.07925302404706</v>
      </c>
      <c r="R1630" s="381">
        <v>270.26182818600495</v>
      </c>
      <c r="S1630" s="381">
        <v>270.33446918600492</v>
      </c>
      <c r="T1630" s="381"/>
      <c r="U1630" s="179">
        <v>201.78319831960511</v>
      </c>
      <c r="V1630" s="179"/>
      <c r="W1630" s="179"/>
    </row>
    <row r="1631" spans="1:41" x14ac:dyDescent="0.25">
      <c r="A1631" s="380" t="s">
        <v>2835</v>
      </c>
      <c r="B1631" s="380" t="s">
        <v>2326</v>
      </c>
      <c r="C1631" s="380" t="s">
        <v>1984</v>
      </c>
      <c r="D1631" s="394">
        <v>2703</v>
      </c>
      <c r="E1631" s="380" t="s">
        <v>1228</v>
      </c>
      <c r="F1631" s="393" t="s">
        <v>2838</v>
      </c>
      <c r="G1631" s="393" t="s">
        <v>1981</v>
      </c>
      <c r="H1631" s="391" t="s">
        <v>2837</v>
      </c>
      <c r="I1631" s="238" t="s">
        <v>2836</v>
      </c>
      <c r="J1631" s="383"/>
      <c r="K1631" s="382">
        <v>0</v>
      </c>
      <c r="L1631" s="210">
        <v>250.07925302404706</v>
      </c>
      <c r="M1631" s="210">
        <v>415.3475529888272</v>
      </c>
      <c r="N1631" s="210">
        <v>41.094000000000001</v>
      </c>
      <c r="O1631" s="381">
        <v>41.094000000000001</v>
      </c>
      <c r="P1631" s="382">
        <v>415.3475529888272</v>
      </c>
      <c r="Q1631" s="382">
        <v>250.07925302404706</v>
      </c>
      <c r="R1631" s="381">
        <v>270.33446918600492</v>
      </c>
      <c r="S1631" s="381">
        <v>270.33446918600492</v>
      </c>
      <c r="T1631" s="381"/>
      <c r="U1631" s="179">
        <v>201.85583931960508</v>
      </c>
      <c r="V1631" s="179"/>
      <c r="W1631" s="179"/>
    </row>
    <row r="1632" spans="1:41" x14ac:dyDescent="0.25">
      <c r="A1632" s="388"/>
      <c r="B1632" s="388"/>
      <c r="C1632" s="386"/>
      <c r="D1632" s="387"/>
      <c r="E1632" s="386" t="s">
        <v>624</v>
      </c>
      <c r="F1632" s="385"/>
      <c r="G1632" s="385" t="s">
        <v>1980</v>
      </c>
      <c r="H1632" s="391"/>
      <c r="I1632" s="225">
        <v>250.020465</v>
      </c>
      <c r="J1632" s="392">
        <v>250.07925302404706</v>
      </c>
      <c r="K1632" s="382">
        <v>0</v>
      </c>
      <c r="L1632" s="210">
        <v>250.07925302404706</v>
      </c>
      <c r="M1632" s="210">
        <v>415.3475529888272</v>
      </c>
      <c r="N1632" s="210">
        <v>41.094000000000001</v>
      </c>
      <c r="O1632" s="381">
        <v>41.094000000000001</v>
      </c>
      <c r="P1632" s="382">
        <v>415.3475529888272</v>
      </c>
      <c r="Q1632" s="382">
        <v>250.07925302404706</v>
      </c>
      <c r="R1632" s="381">
        <v>270.33446918600492</v>
      </c>
      <c r="S1632" s="381">
        <v>270.33446918600492</v>
      </c>
      <c r="T1632" s="381"/>
      <c r="U1632" s="179">
        <v>201.85583931960508</v>
      </c>
      <c r="V1632" s="179"/>
      <c r="W1632" s="179"/>
      <c r="AO1632" s="230"/>
    </row>
    <row r="1633" spans="1:41" s="230" customFormat="1" x14ac:dyDescent="0.25">
      <c r="A1633" s="386" t="s">
        <v>2835</v>
      </c>
      <c r="B1633" s="386" t="s">
        <v>2326</v>
      </c>
      <c r="C1633" s="386" t="s">
        <v>2001</v>
      </c>
      <c r="D1633" s="387">
        <v>2703</v>
      </c>
      <c r="E1633" s="386" t="s">
        <v>2834</v>
      </c>
      <c r="F1633" s="385" t="s">
        <v>1999</v>
      </c>
      <c r="G1633" s="385" t="s">
        <v>1998</v>
      </c>
      <c r="H1633" s="391"/>
      <c r="I1633" s="390">
        <v>-5.8788024047061072E-2</v>
      </c>
      <c r="J1633" s="389">
        <v>250.07926599999999</v>
      </c>
      <c r="K1633" s="382">
        <v>0</v>
      </c>
      <c r="L1633" s="210">
        <v>250.07925302404706</v>
      </c>
      <c r="M1633" s="210">
        <v>415.3475529888272</v>
      </c>
      <c r="N1633" s="210">
        <v>41.094000000000001</v>
      </c>
      <c r="O1633" s="381">
        <v>41.094000000000001</v>
      </c>
      <c r="P1633" s="382">
        <v>415.3475529888272</v>
      </c>
      <c r="Q1633" s="382">
        <v>250.07925302404706</v>
      </c>
      <c r="R1633" s="382">
        <v>270.33446918600492</v>
      </c>
      <c r="S1633" s="382">
        <v>270.33446918600492</v>
      </c>
      <c r="T1633" s="382"/>
      <c r="U1633" s="231">
        <v>201.85583931960508</v>
      </c>
      <c r="V1633" s="231"/>
      <c r="W1633" s="231"/>
      <c r="AB1633" s="184"/>
    </row>
    <row r="1634" spans="1:41" s="230" customFormat="1" x14ac:dyDescent="0.25">
      <c r="A1634" s="386"/>
      <c r="B1634" s="386"/>
      <c r="C1634" s="386"/>
      <c r="D1634" s="387"/>
      <c r="E1634" s="386"/>
      <c r="F1634" s="385"/>
      <c r="G1634" s="385"/>
      <c r="H1634" s="384"/>
      <c r="I1634" s="382"/>
      <c r="J1634" s="383"/>
      <c r="K1634" s="382">
        <v>0</v>
      </c>
      <c r="L1634" s="210">
        <v>250.07925302404706</v>
      </c>
      <c r="M1634" s="210">
        <v>415.3475529888272</v>
      </c>
      <c r="N1634" s="210">
        <v>41.094000000000001</v>
      </c>
      <c r="O1634" s="381">
        <v>41.094000000000001</v>
      </c>
      <c r="P1634" s="382">
        <v>415.3475529888272</v>
      </c>
      <c r="Q1634" s="382">
        <v>250.07925302404706</v>
      </c>
      <c r="R1634" s="382">
        <v>270.33446918600492</v>
      </c>
      <c r="S1634" s="382">
        <v>270.33446918600492</v>
      </c>
      <c r="T1634" s="382"/>
      <c r="U1634" s="231">
        <v>201.85583931960508</v>
      </c>
      <c r="V1634" s="231"/>
      <c r="W1634" s="231"/>
      <c r="AB1634" s="184"/>
      <c r="AO1634" s="177"/>
    </row>
    <row r="1635" spans="1:41" x14ac:dyDescent="0.25">
      <c r="A1635" s="388"/>
      <c r="B1635" s="388"/>
      <c r="C1635" s="386"/>
      <c r="D1635" s="387"/>
      <c r="E1635" s="386" t="s">
        <v>624</v>
      </c>
      <c r="F1635" s="385"/>
      <c r="G1635" s="385" t="s">
        <v>1973</v>
      </c>
      <c r="H1635" s="384">
        <v>40</v>
      </c>
      <c r="I1635" s="382"/>
      <c r="J1635" s="383"/>
      <c r="K1635" s="382">
        <v>0.13121600000000003</v>
      </c>
      <c r="L1635" s="210">
        <v>250.14486102404706</v>
      </c>
      <c r="M1635" s="210">
        <v>415.3475529888272</v>
      </c>
      <c r="N1635" s="210">
        <v>41.094000000000001</v>
      </c>
      <c r="O1635" s="381">
        <v>41.094000000000001</v>
      </c>
      <c r="P1635" s="382">
        <v>415.3475529888272</v>
      </c>
      <c r="Q1635" s="382">
        <v>250.21046902404706</v>
      </c>
      <c r="R1635" s="381">
        <v>270.40007718600492</v>
      </c>
      <c r="S1635" s="381">
        <v>270.46568518600492</v>
      </c>
      <c r="T1635" s="380" t="s">
        <v>2833</v>
      </c>
      <c r="U1635" s="179">
        <v>201.92144731960508</v>
      </c>
      <c r="V1635" s="179"/>
      <c r="W1635" s="179"/>
      <c r="AO1635" s="259"/>
    </row>
    <row r="1636" spans="1:41" s="259" customFormat="1" x14ac:dyDescent="0.25">
      <c r="A1636" s="260" t="s">
        <v>2832</v>
      </c>
      <c r="D1636" s="281"/>
      <c r="E1636" s="232"/>
      <c r="F1636" s="233"/>
      <c r="G1636" s="233"/>
      <c r="H1636" s="280"/>
      <c r="I1636" s="234"/>
      <c r="J1636" s="279"/>
      <c r="K1636" s="210">
        <v>-1.9999999999999999E-7</v>
      </c>
      <c r="L1636" s="210">
        <v>250.21046892404706</v>
      </c>
      <c r="M1636" s="210">
        <v>415.3475529888272</v>
      </c>
      <c r="N1636" s="210">
        <v>41.094000000000001</v>
      </c>
      <c r="O1636" s="234">
        <v>41.094000000000001</v>
      </c>
      <c r="P1636" s="234">
        <v>415.3475529888272</v>
      </c>
      <c r="Q1636" s="234">
        <v>250.21046882404707</v>
      </c>
      <c r="R1636" s="210">
        <v>270.46568508600495</v>
      </c>
      <c r="S1636" s="210">
        <v>270.46568498600493</v>
      </c>
      <c r="T1636" s="379"/>
      <c r="U1636" s="179">
        <v>201.98705521960511</v>
      </c>
      <c r="V1636" s="210"/>
      <c r="W1636" s="210"/>
      <c r="X1636" s="210"/>
      <c r="AB1636" s="260"/>
      <c r="AO1636" s="232"/>
    </row>
    <row r="1637" spans="1:41" s="232" customFormat="1" x14ac:dyDescent="0.2">
      <c r="A1637" s="375" t="s">
        <v>2434</v>
      </c>
      <c r="B1637" s="375" t="s">
        <v>2831</v>
      </c>
      <c r="C1637" s="375" t="s">
        <v>1992</v>
      </c>
      <c r="D1637" s="374">
        <v>2705</v>
      </c>
      <c r="E1637" s="370" t="s">
        <v>2830</v>
      </c>
      <c r="F1637" s="373"/>
      <c r="G1637" s="373" t="s">
        <v>1989</v>
      </c>
      <c r="H1637" s="372">
        <v>40</v>
      </c>
      <c r="I1637" s="370"/>
      <c r="J1637" s="371"/>
      <c r="K1637" s="378">
        <v>5.7403999999999997E-2</v>
      </c>
      <c r="L1637" s="210">
        <v>250.23917082404705</v>
      </c>
      <c r="M1637" s="210">
        <v>415.3475529888272</v>
      </c>
      <c r="N1637" s="210">
        <v>41.094000000000001</v>
      </c>
      <c r="O1637" s="370">
        <v>41.094000000000001</v>
      </c>
      <c r="P1637" s="370">
        <v>415.3475529888272</v>
      </c>
      <c r="Q1637" s="370">
        <v>250.26787282404706</v>
      </c>
      <c r="R1637" s="370">
        <v>270.49438698600494</v>
      </c>
      <c r="S1637" s="370">
        <v>270.52308898600495</v>
      </c>
      <c r="T1637" s="370"/>
      <c r="U1637" s="179">
        <v>202.0157571196051</v>
      </c>
      <c r="V1637" s="234"/>
      <c r="W1637" s="234"/>
      <c r="AB1637" s="233"/>
    </row>
    <row r="1638" spans="1:41" s="232" customFormat="1" x14ac:dyDescent="0.2">
      <c r="A1638" s="375"/>
      <c r="B1638" s="375"/>
      <c r="C1638" s="375"/>
      <c r="D1638" s="374"/>
      <c r="E1638" s="375" t="s">
        <v>624</v>
      </c>
      <c r="F1638" s="377"/>
      <c r="G1638" s="377" t="s">
        <v>2209</v>
      </c>
      <c r="H1638" s="372"/>
      <c r="I1638" s="370"/>
      <c r="J1638" s="371"/>
      <c r="K1638" s="378">
        <v>0.16770400000000002</v>
      </c>
      <c r="L1638" s="210">
        <v>250.35172482404704</v>
      </c>
      <c r="M1638" s="210">
        <v>415.3475529888272</v>
      </c>
      <c r="N1638" s="210">
        <v>41.094000000000001</v>
      </c>
      <c r="O1638" s="370">
        <v>41.094000000000001</v>
      </c>
      <c r="P1638" s="370">
        <v>415.3475529888272</v>
      </c>
      <c r="Q1638" s="370">
        <v>250.43557682404705</v>
      </c>
      <c r="R1638" s="370">
        <v>270.60694098600499</v>
      </c>
      <c r="S1638" s="370">
        <v>270.69079298600496</v>
      </c>
      <c r="T1638" s="370"/>
      <c r="U1638" s="179">
        <v>202.12831111960514</v>
      </c>
      <c r="V1638" s="234"/>
      <c r="W1638" s="234"/>
      <c r="AB1638" s="233"/>
    </row>
    <row r="1639" spans="1:41" s="232" customFormat="1" x14ac:dyDescent="0.25">
      <c r="A1639" s="375" t="s">
        <v>2434</v>
      </c>
      <c r="B1639" s="375" t="s">
        <v>2831</v>
      </c>
      <c r="C1639" s="375" t="s">
        <v>2208</v>
      </c>
      <c r="D1639" s="374">
        <v>2706</v>
      </c>
      <c r="E1639" s="375" t="s">
        <v>2829</v>
      </c>
      <c r="F1639" s="377"/>
      <c r="G1639" s="377" t="s">
        <v>2643</v>
      </c>
      <c r="H1639" s="376">
        <v>40</v>
      </c>
      <c r="I1639" s="370">
        <v>0.32364399999999999</v>
      </c>
      <c r="J1639" s="371"/>
      <c r="K1639" s="370">
        <v>0.32364399999999999</v>
      </c>
      <c r="L1639" s="210">
        <v>250.59739882404705</v>
      </c>
      <c r="M1639" s="210">
        <v>415.3475529888272</v>
      </c>
      <c r="N1639" s="210">
        <v>41.094000000000001</v>
      </c>
      <c r="O1639" s="370">
        <v>41.094000000000001</v>
      </c>
      <c r="P1639" s="370">
        <v>415.3475529888272</v>
      </c>
      <c r="Q1639" s="370">
        <v>250.75922082404705</v>
      </c>
      <c r="R1639" s="370">
        <v>270.85261498600499</v>
      </c>
      <c r="S1639" s="370">
        <v>271.01443698600497</v>
      </c>
      <c r="T1639" s="370"/>
      <c r="U1639" s="179">
        <v>202.37398511960515</v>
      </c>
      <c r="V1639" s="234"/>
      <c r="W1639" s="234"/>
      <c r="AB1639" s="233"/>
    </row>
    <row r="1640" spans="1:41" s="232" customFormat="1" x14ac:dyDescent="0.25">
      <c r="A1640" s="375" t="s">
        <v>2434</v>
      </c>
      <c r="B1640" s="375" t="s">
        <v>2831</v>
      </c>
      <c r="C1640" s="375" t="s">
        <v>2185</v>
      </c>
      <c r="D1640" s="374">
        <v>2709</v>
      </c>
      <c r="E1640" s="375" t="s">
        <v>2828</v>
      </c>
      <c r="F1640" s="377"/>
      <c r="G1640" s="377" t="s">
        <v>2183</v>
      </c>
      <c r="H1640" s="376"/>
      <c r="I1640" s="370"/>
      <c r="J1640" s="371"/>
      <c r="K1640" s="370">
        <v>0</v>
      </c>
      <c r="L1640" s="210">
        <v>250.75922082404705</v>
      </c>
      <c r="M1640" s="210">
        <v>415.3475529888272</v>
      </c>
      <c r="N1640" s="210">
        <v>41.094000000000001</v>
      </c>
      <c r="O1640" s="370">
        <v>41.094000000000001</v>
      </c>
      <c r="P1640" s="370">
        <v>415.3475529888272</v>
      </c>
      <c r="Q1640" s="370">
        <v>250.75922082404705</v>
      </c>
      <c r="R1640" s="370">
        <v>271.01443698600497</v>
      </c>
      <c r="S1640" s="370">
        <v>271.01443698600497</v>
      </c>
      <c r="T1640" s="370"/>
      <c r="U1640" s="179">
        <v>202.53580711960512</v>
      </c>
      <c r="V1640" s="234"/>
      <c r="W1640" s="234"/>
      <c r="AB1640" s="233"/>
    </row>
    <row r="1641" spans="1:41" s="232" customFormat="1" x14ac:dyDescent="0.25">
      <c r="A1641" s="375"/>
      <c r="B1641" s="375"/>
      <c r="C1641" s="375"/>
      <c r="D1641" s="374"/>
      <c r="E1641" s="375"/>
      <c r="F1641" s="377"/>
      <c r="G1641" s="377"/>
      <c r="H1641" s="376"/>
      <c r="I1641" s="370"/>
      <c r="J1641" s="371"/>
      <c r="K1641" s="370">
        <v>0</v>
      </c>
      <c r="L1641" s="210">
        <v>250.75922082404705</v>
      </c>
      <c r="M1641" s="210">
        <v>415.3475529888272</v>
      </c>
      <c r="N1641" s="210">
        <v>41.094000000000001</v>
      </c>
      <c r="O1641" s="370">
        <v>41.094000000000001</v>
      </c>
      <c r="P1641" s="370">
        <v>415.3475529888272</v>
      </c>
      <c r="Q1641" s="370">
        <v>250.75922082404705</v>
      </c>
      <c r="R1641" s="370">
        <v>271.01443698600497</v>
      </c>
      <c r="S1641" s="370">
        <v>271.01443698600497</v>
      </c>
      <c r="T1641" s="370"/>
      <c r="U1641" s="179">
        <v>202.53580711960512</v>
      </c>
      <c r="V1641" s="234"/>
      <c r="W1641" s="234"/>
      <c r="AB1641" s="233"/>
    </row>
    <row r="1642" spans="1:41" s="232" customFormat="1" x14ac:dyDescent="0.25">
      <c r="A1642" s="375"/>
      <c r="B1642" s="375"/>
      <c r="C1642" s="375"/>
      <c r="D1642" s="374"/>
      <c r="E1642" s="375" t="s">
        <v>624</v>
      </c>
      <c r="F1642" s="377"/>
      <c r="G1642" s="377" t="s">
        <v>1973</v>
      </c>
      <c r="H1642" s="376"/>
      <c r="I1642" s="370"/>
      <c r="J1642" s="371"/>
      <c r="K1642" s="370">
        <v>9.9516999999999994E-2</v>
      </c>
      <c r="L1642" s="210">
        <v>250.80897932404704</v>
      </c>
      <c r="M1642" s="210">
        <v>415.3475529888272</v>
      </c>
      <c r="N1642" s="210">
        <v>41.094000000000001</v>
      </c>
      <c r="O1642" s="370">
        <v>41.094000000000001</v>
      </c>
      <c r="P1642" s="370">
        <v>415.3475529888272</v>
      </c>
      <c r="Q1642" s="370">
        <v>250.85873782404704</v>
      </c>
      <c r="R1642" s="370">
        <v>271.06419548600496</v>
      </c>
      <c r="S1642" s="370">
        <v>271.11395398600496</v>
      </c>
      <c r="T1642" s="370"/>
      <c r="U1642" s="179">
        <v>202.58556561960512</v>
      </c>
      <c r="V1642" s="234"/>
      <c r="W1642" s="234"/>
      <c r="AB1642" s="233"/>
    </row>
    <row r="1643" spans="1:41" s="232" customFormat="1" x14ac:dyDescent="0.25">
      <c r="A1643" s="375" t="s">
        <v>2434</v>
      </c>
      <c r="B1643" s="375" t="s">
        <v>2831</v>
      </c>
      <c r="C1643" s="375" t="s">
        <v>2205</v>
      </c>
      <c r="D1643" s="374">
        <v>2711</v>
      </c>
      <c r="E1643" s="375" t="s">
        <v>2827</v>
      </c>
      <c r="F1643" s="377"/>
      <c r="G1643" s="377" t="s">
        <v>2643</v>
      </c>
      <c r="H1643" s="376">
        <v>40</v>
      </c>
      <c r="I1643" s="370"/>
      <c r="J1643" s="371"/>
      <c r="K1643" s="370">
        <v>0.32364399999999999</v>
      </c>
      <c r="L1643" s="210">
        <v>251.02055982404704</v>
      </c>
      <c r="M1643" s="210">
        <v>415.3475529888272</v>
      </c>
      <c r="N1643" s="210">
        <v>41.094000000000001</v>
      </c>
      <c r="O1643" s="370">
        <v>41.094000000000001</v>
      </c>
      <c r="P1643" s="370">
        <v>415.3475529888272</v>
      </c>
      <c r="Q1643" s="370">
        <v>251.18238182404704</v>
      </c>
      <c r="R1643" s="370">
        <v>271.27577598600499</v>
      </c>
      <c r="S1643" s="370">
        <v>271.43759798600496</v>
      </c>
      <c r="T1643" s="370"/>
      <c r="U1643" s="179">
        <v>202.79714611960515</v>
      </c>
      <c r="V1643" s="234"/>
      <c r="W1643" s="234"/>
      <c r="AB1643" s="233"/>
    </row>
    <row r="1644" spans="1:41" s="232" customFormat="1" x14ac:dyDescent="0.25">
      <c r="A1644" s="375"/>
      <c r="B1644" s="375"/>
      <c r="C1644" s="375"/>
      <c r="D1644" s="374"/>
      <c r="E1644" s="375" t="s">
        <v>624</v>
      </c>
      <c r="F1644" s="377"/>
      <c r="G1644" s="377"/>
      <c r="H1644" s="376"/>
      <c r="I1644" s="370"/>
      <c r="J1644" s="371"/>
      <c r="K1644" s="370">
        <v>0</v>
      </c>
      <c r="L1644" s="210">
        <v>251.18238182404704</v>
      </c>
      <c r="M1644" s="210">
        <v>415.3475529888272</v>
      </c>
      <c r="N1644" s="210">
        <v>41.094000000000001</v>
      </c>
      <c r="O1644" s="370">
        <v>41.094000000000001</v>
      </c>
      <c r="P1644" s="370">
        <v>415.3475529888272</v>
      </c>
      <c r="Q1644" s="370">
        <v>251.18238182404704</v>
      </c>
      <c r="R1644" s="370">
        <v>271.43759798600496</v>
      </c>
      <c r="S1644" s="370">
        <v>271.43759798600496</v>
      </c>
      <c r="T1644" s="370"/>
      <c r="U1644" s="179">
        <v>202.95896811960512</v>
      </c>
      <c r="V1644" s="234"/>
      <c r="W1644" s="234"/>
      <c r="AB1644" s="233"/>
    </row>
    <row r="1645" spans="1:41" s="232" customFormat="1" x14ac:dyDescent="0.25">
      <c r="A1645" s="375"/>
      <c r="B1645" s="375"/>
      <c r="C1645" s="375"/>
      <c r="D1645" s="374"/>
      <c r="E1645" s="375"/>
      <c r="F1645" s="377"/>
      <c r="G1645" s="377"/>
      <c r="H1645" s="376"/>
      <c r="I1645" s="370"/>
      <c r="J1645" s="371"/>
      <c r="K1645" s="370">
        <v>0</v>
      </c>
      <c r="L1645" s="210">
        <v>251.18238182404704</v>
      </c>
      <c r="M1645" s="210">
        <v>415.3475529888272</v>
      </c>
      <c r="N1645" s="210">
        <v>41.094000000000001</v>
      </c>
      <c r="O1645" s="370">
        <v>41.094000000000001</v>
      </c>
      <c r="P1645" s="370">
        <v>415.3475529888272</v>
      </c>
      <c r="Q1645" s="370">
        <v>251.18238182404704</v>
      </c>
      <c r="R1645" s="370">
        <v>271.43759798600496</v>
      </c>
      <c r="S1645" s="370">
        <v>271.43759798600496</v>
      </c>
      <c r="T1645" s="370"/>
      <c r="U1645" s="179">
        <v>202.95896811960512</v>
      </c>
      <c r="V1645" s="234"/>
      <c r="W1645" s="234"/>
      <c r="AB1645" s="233"/>
    </row>
    <row r="1646" spans="1:41" s="232" customFormat="1" x14ac:dyDescent="0.25">
      <c r="A1646" s="375"/>
      <c r="B1646" s="375"/>
      <c r="C1646" s="375"/>
      <c r="D1646" s="374"/>
      <c r="E1646" s="375" t="s">
        <v>624</v>
      </c>
      <c r="F1646" s="377"/>
      <c r="G1646" s="377" t="s">
        <v>1973</v>
      </c>
      <c r="H1646" s="376"/>
      <c r="I1646" s="370"/>
      <c r="J1646" s="371"/>
      <c r="K1646" s="370">
        <v>9.9516999999999994E-2</v>
      </c>
      <c r="L1646" s="210">
        <v>251.23214032404704</v>
      </c>
      <c r="M1646" s="210">
        <v>415.3475529888272</v>
      </c>
      <c r="N1646" s="210">
        <v>41.094000000000001</v>
      </c>
      <c r="O1646" s="370">
        <v>41.094000000000001</v>
      </c>
      <c r="P1646" s="370">
        <v>415.3475529888272</v>
      </c>
      <c r="Q1646" s="370">
        <v>251.28189882404703</v>
      </c>
      <c r="R1646" s="370">
        <v>271.48735648600496</v>
      </c>
      <c r="S1646" s="370">
        <v>271.53711498600495</v>
      </c>
      <c r="T1646" s="370"/>
      <c r="U1646" s="179">
        <v>203.00872661960511</v>
      </c>
      <c r="V1646" s="234"/>
      <c r="W1646" s="234"/>
      <c r="AB1646" s="233"/>
    </row>
    <row r="1647" spans="1:41" s="232" customFormat="1" x14ac:dyDescent="0.25">
      <c r="A1647" s="375" t="s">
        <v>2434</v>
      </c>
      <c r="B1647" s="375" t="s">
        <v>2831</v>
      </c>
      <c r="C1647" s="375" t="s">
        <v>2203</v>
      </c>
      <c r="D1647" s="374">
        <v>2715</v>
      </c>
      <c r="E1647" s="375" t="s">
        <v>2826</v>
      </c>
      <c r="F1647" s="377"/>
      <c r="G1647" s="377" t="s">
        <v>2643</v>
      </c>
      <c r="H1647" s="376">
        <v>40</v>
      </c>
      <c r="I1647" s="370"/>
      <c r="J1647" s="371"/>
      <c r="K1647" s="370">
        <v>0.32364399999999999</v>
      </c>
      <c r="L1647" s="210">
        <v>251.44372082404703</v>
      </c>
      <c r="M1647" s="210">
        <v>415.3475529888272</v>
      </c>
      <c r="N1647" s="210">
        <v>41.094000000000001</v>
      </c>
      <c r="O1647" s="370">
        <v>41.094000000000001</v>
      </c>
      <c r="P1647" s="370">
        <v>415.3475529888272</v>
      </c>
      <c r="Q1647" s="370">
        <v>251.60554282404703</v>
      </c>
      <c r="R1647" s="370">
        <v>271.69893698600498</v>
      </c>
      <c r="S1647" s="370">
        <v>271.86075898600495</v>
      </c>
      <c r="T1647" s="370"/>
      <c r="U1647" s="179">
        <v>203.22030711960514</v>
      </c>
      <c r="V1647" s="234"/>
      <c r="W1647" s="234"/>
      <c r="AB1647" s="233"/>
    </row>
    <row r="1648" spans="1:41" s="232" customFormat="1" x14ac:dyDescent="0.25">
      <c r="A1648" s="375" t="s">
        <v>2434</v>
      </c>
      <c r="B1648" s="375" t="s">
        <v>2831</v>
      </c>
      <c r="C1648" s="375" t="s">
        <v>2185</v>
      </c>
      <c r="D1648" s="374">
        <v>2717</v>
      </c>
      <c r="E1648" s="375" t="s">
        <v>2825</v>
      </c>
      <c r="F1648" s="377"/>
      <c r="G1648" s="377" t="s">
        <v>2183</v>
      </c>
      <c r="H1648" s="376"/>
      <c r="I1648" s="370"/>
      <c r="J1648" s="371"/>
      <c r="K1648" s="370">
        <v>0</v>
      </c>
      <c r="L1648" s="210">
        <v>251.60554282404703</v>
      </c>
      <c r="M1648" s="210">
        <v>415.3475529888272</v>
      </c>
      <c r="N1648" s="210">
        <v>41.094000000000001</v>
      </c>
      <c r="O1648" s="370">
        <v>41.094000000000001</v>
      </c>
      <c r="P1648" s="370">
        <v>415.3475529888272</v>
      </c>
      <c r="Q1648" s="370">
        <v>251.60554282404703</v>
      </c>
      <c r="R1648" s="370">
        <v>271.86075898600495</v>
      </c>
      <c r="S1648" s="370">
        <v>271.86075898600495</v>
      </c>
      <c r="T1648" s="370"/>
      <c r="U1648" s="179">
        <v>203.38212911960511</v>
      </c>
      <c r="V1648" s="234"/>
      <c r="W1648" s="234"/>
      <c r="AB1648" s="233"/>
    </row>
    <row r="1649" spans="1:28" s="232" customFormat="1" x14ac:dyDescent="0.25">
      <c r="A1649" s="375"/>
      <c r="B1649" s="375"/>
      <c r="C1649" s="375"/>
      <c r="D1649" s="374"/>
      <c r="E1649" s="375"/>
      <c r="F1649" s="377"/>
      <c r="G1649" s="377"/>
      <c r="H1649" s="376"/>
      <c r="I1649" s="370"/>
      <c r="J1649" s="371"/>
      <c r="K1649" s="370">
        <v>0</v>
      </c>
      <c r="L1649" s="210">
        <v>251.60554282404703</v>
      </c>
      <c r="M1649" s="210">
        <v>415.3475529888272</v>
      </c>
      <c r="N1649" s="210">
        <v>41.094000000000001</v>
      </c>
      <c r="O1649" s="370">
        <v>41.094000000000001</v>
      </c>
      <c r="P1649" s="370">
        <v>415.3475529888272</v>
      </c>
      <c r="Q1649" s="370">
        <v>251.60554282404703</v>
      </c>
      <c r="R1649" s="370">
        <v>271.86075898600495</v>
      </c>
      <c r="S1649" s="370">
        <v>271.86075898600495</v>
      </c>
      <c r="T1649" s="370"/>
      <c r="U1649" s="179">
        <v>203.38212911960511</v>
      </c>
      <c r="V1649" s="234"/>
      <c r="W1649" s="234"/>
      <c r="AB1649" s="233"/>
    </row>
    <row r="1650" spans="1:28" s="232" customFormat="1" x14ac:dyDescent="0.25">
      <c r="A1650" s="375"/>
      <c r="B1650" s="375"/>
      <c r="C1650" s="375"/>
      <c r="D1650" s="374"/>
      <c r="E1650" s="375" t="s">
        <v>624</v>
      </c>
      <c r="F1650" s="377"/>
      <c r="G1650" s="377" t="s">
        <v>2647</v>
      </c>
      <c r="H1650" s="376"/>
      <c r="I1650" s="370"/>
      <c r="J1650" s="371"/>
      <c r="K1650" s="370">
        <v>0.15525</v>
      </c>
      <c r="L1650" s="210">
        <v>251.68316782404702</v>
      </c>
      <c r="M1650" s="210">
        <v>415.3475529888272</v>
      </c>
      <c r="N1650" s="210">
        <v>41.094000000000001</v>
      </c>
      <c r="O1650" s="370">
        <v>41.094000000000001</v>
      </c>
      <c r="P1650" s="370">
        <v>415.3475529888272</v>
      </c>
      <c r="Q1650" s="370">
        <v>251.76079282404703</v>
      </c>
      <c r="R1650" s="370">
        <v>271.93838398600496</v>
      </c>
      <c r="S1650" s="370">
        <v>272.01600898600498</v>
      </c>
      <c r="T1650" s="370"/>
      <c r="U1650" s="179">
        <v>203.45975411960512</v>
      </c>
      <c r="V1650" s="234"/>
      <c r="W1650" s="234"/>
      <c r="AB1650" s="233"/>
    </row>
    <row r="1651" spans="1:28" s="232" customFormat="1" x14ac:dyDescent="0.25">
      <c r="A1651" s="375" t="s">
        <v>2434</v>
      </c>
      <c r="B1651" s="375" t="s">
        <v>2831</v>
      </c>
      <c r="C1651" s="375" t="s">
        <v>2198</v>
      </c>
      <c r="D1651" s="374">
        <v>2723</v>
      </c>
      <c r="E1651" s="375" t="s">
        <v>2824</v>
      </c>
      <c r="F1651" s="377" t="s">
        <v>2196</v>
      </c>
      <c r="G1651" s="377" t="s">
        <v>2195</v>
      </c>
      <c r="H1651" s="376">
        <v>40</v>
      </c>
      <c r="I1651" s="370"/>
      <c r="J1651" s="371"/>
      <c r="K1651" s="370">
        <v>0.5</v>
      </c>
      <c r="L1651" s="210">
        <v>252.01079282404703</v>
      </c>
      <c r="M1651" s="210">
        <v>415.3475529888272</v>
      </c>
      <c r="N1651" s="210">
        <v>41.094000000000001</v>
      </c>
      <c r="O1651" s="370">
        <v>41.094000000000001</v>
      </c>
      <c r="P1651" s="370">
        <v>415.3475529888272</v>
      </c>
      <c r="Q1651" s="370">
        <v>252.26079282404703</v>
      </c>
      <c r="R1651" s="370">
        <v>272.26600898600498</v>
      </c>
      <c r="S1651" s="370">
        <v>272.51600898600498</v>
      </c>
      <c r="T1651" s="370"/>
      <c r="U1651" s="179">
        <v>203.78737911960513</v>
      </c>
      <c r="V1651" s="234"/>
      <c r="W1651" s="234"/>
      <c r="AB1651" s="233"/>
    </row>
    <row r="1652" spans="1:28" s="232" customFormat="1" x14ac:dyDescent="0.25">
      <c r="A1652" s="375"/>
      <c r="B1652" s="375"/>
      <c r="C1652" s="375"/>
      <c r="D1652" s="374"/>
      <c r="E1652" s="375" t="s">
        <v>624</v>
      </c>
      <c r="F1652" s="377"/>
      <c r="G1652" s="377" t="s">
        <v>2647</v>
      </c>
      <c r="H1652" s="376"/>
      <c r="I1652" s="370"/>
      <c r="J1652" s="371"/>
      <c r="K1652" s="370">
        <v>0.15525</v>
      </c>
      <c r="L1652" s="210">
        <v>252.33841782404704</v>
      </c>
      <c r="M1652" s="210">
        <v>415.3475529888272</v>
      </c>
      <c r="N1652" s="210">
        <v>41.094000000000001</v>
      </c>
      <c r="O1652" s="370">
        <v>41.094000000000001</v>
      </c>
      <c r="P1652" s="370">
        <v>415.3475529888272</v>
      </c>
      <c r="Q1652" s="370">
        <v>252.41604282404703</v>
      </c>
      <c r="R1652" s="370">
        <v>272.59363398600499</v>
      </c>
      <c r="S1652" s="370">
        <v>272.671258986005</v>
      </c>
      <c r="T1652" s="370"/>
      <c r="U1652" s="179">
        <v>204.11500411960515</v>
      </c>
      <c r="V1652" s="234"/>
      <c r="W1652" s="234"/>
      <c r="AB1652" s="233"/>
    </row>
    <row r="1653" spans="1:28" s="232" customFormat="1" x14ac:dyDescent="0.25">
      <c r="A1653" s="375" t="s">
        <v>2434</v>
      </c>
      <c r="B1653" s="375" t="s">
        <v>2831</v>
      </c>
      <c r="C1653" s="375" t="s">
        <v>2201</v>
      </c>
      <c r="D1653" s="374">
        <v>2726</v>
      </c>
      <c r="E1653" s="375" t="s">
        <v>2823</v>
      </c>
      <c r="F1653" s="377"/>
      <c r="G1653" s="377" t="s">
        <v>2643</v>
      </c>
      <c r="H1653" s="376">
        <v>40</v>
      </c>
      <c r="I1653" s="370"/>
      <c r="J1653" s="371"/>
      <c r="K1653" s="370">
        <v>0.32364399999999999</v>
      </c>
      <c r="L1653" s="210">
        <v>252.57786482404703</v>
      </c>
      <c r="M1653" s="210">
        <v>415.3475529888272</v>
      </c>
      <c r="N1653" s="210">
        <v>41.094000000000001</v>
      </c>
      <c r="O1653" s="370">
        <v>41.094000000000001</v>
      </c>
      <c r="P1653" s="370">
        <v>415.3475529888272</v>
      </c>
      <c r="Q1653" s="370">
        <v>252.73968682404703</v>
      </c>
      <c r="R1653" s="370">
        <v>272.83308098600503</v>
      </c>
      <c r="S1653" s="370">
        <v>272.994902986005</v>
      </c>
      <c r="T1653" s="370"/>
      <c r="U1653" s="179">
        <v>204.35445111960519</v>
      </c>
      <c r="V1653" s="234"/>
      <c r="W1653" s="234"/>
      <c r="AB1653" s="233"/>
    </row>
    <row r="1654" spans="1:28" s="232" customFormat="1" x14ac:dyDescent="0.25">
      <c r="A1654" s="375"/>
      <c r="B1654" s="375"/>
      <c r="C1654" s="375"/>
      <c r="D1654" s="374"/>
      <c r="E1654" s="375" t="s">
        <v>624</v>
      </c>
      <c r="F1654" s="377"/>
      <c r="G1654" s="377"/>
      <c r="H1654" s="376"/>
      <c r="I1654" s="370"/>
      <c r="J1654" s="371"/>
      <c r="K1654" s="370">
        <v>0</v>
      </c>
      <c r="L1654" s="210">
        <v>252.73968682404703</v>
      </c>
      <c r="M1654" s="210">
        <v>415.3475529888272</v>
      </c>
      <c r="N1654" s="210">
        <v>41.094000000000001</v>
      </c>
      <c r="O1654" s="370">
        <v>41.094000000000001</v>
      </c>
      <c r="P1654" s="370">
        <v>415.3475529888272</v>
      </c>
      <c r="Q1654" s="370">
        <v>252.73968682404703</v>
      </c>
      <c r="R1654" s="370">
        <v>272.994902986005</v>
      </c>
      <c r="S1654" s="370">
        <v>272.994902986005</v>
      </c>
      <c r="T1654" s="370"/>
      <c r="U1654" s="179">
        <v>204.51627311960516</v>
      </c>
      <c r="V1654" s="234"/>
      <c r="W1654" s="234"/>
      <c r="AB1654" s="233"/>
    </row>
    <row r="1655" spans="1:28" s="232" customFormat="1" x14ac:dyDescent="0.25">
      <c r="A1655" s="375"/>
      <c r="B1655" s="375"/>
      <c r="C1655" s="375"/>
      <c r="D1655" s="374"/>
      <c r="E1655" s="375"/>
      <c r="F1655" s="377"/>
      <c r="G1655" s="377"/>
      <c r="H1655" s="376"/>
      <c r="I1655" s="370"/>
      <c r="J1655" s="371"/>
      <c r="K1655" s="370">
        <v>0</v>
      </c>
      <c r="L1655" s="210">
        <v>252.73968682404703</v>
      </c>
      <c r="M1655" s="210">
        <v>415.3475529888272</v>
      </c>
      <c r="N1655" s="210">
        <v>41.094000000000001</v>
      </c>
      <c r="O1655" s="370">
        <v>41.094000000000001</v>
      </c>
      <c r="P1655" s="370">
        <v>415.3475529888272</v>
      </c>
      <c r="Q1655" s="370">
        <v>252.73968682404703</v>
      </c>
      <c r="R1655" s="370">
        <v>272.994902986005</v>
      </c>
      <c r="S1655" s="370">
        <v>272.994902986005</v>
      </c>
      <c r="T1655" s="370"/>
      <c r="U1655" s="179">
        <v>204.51627311960516</v>
      </c>
      <c r="V1655" s="234"/>
      <c r="W1655" s="234"/>
      <c r="AB1655" s="233"/>
    </row>
    <row r="1656" spans="1:28" s="232" customFormat="1" x14ac:dyDescent="0.25">
      <c r="A1656" s="375"/>
      <c r="B1656" s="375"/>
      <c r="C1656" s="375"/>
      <c r="D1656" s="374"/>
      <c r="E1656" s="375" t="s">
        <v>624</v>
      </c>
      <c r="F1656" s="377"/>
      <c r="G1656" s="377"/>
      <c r="H1656" s="376"/>
      <c r="I1656" s="370"/>
      <c r="J1656" s="371"/>
      <c r="K1656" s="370">
        <v>9.9516999999999994E-2</v>
      </c>
      <c r="L1656" s="210">
        <v>252.78944532404702</v>
      </c>
      <c r="M1656" s="210">
        <v>415.3475529888272</v>
      </c>
      <c r="N1656" s="210">
        <v>41.094000000000001</v>
      </c>
      <c r="O1656" s="370">
        <v>41.094000000000001</v>
      </c>
      <c r="P1656" s="370">
        <v>415.3475529888272</v>
      </c>
      <c r="Q1656" s="370">
        <v>252.83920382404702</v>
      </c>
      <c r="R1656" s="370">
        <v>273.044661486005</v>
      </c>
      <c r="S1656" s="370">
        <v>273.09441998600499</v>
      </c>
      <c r="T1656" s="370"/>
      <c r="U1656" s="179">
        <v>204.56603161960516</v>
      </c>
      <c r="V1656" s="234"/>
      <c r="W1656" s="234"/>
      <c r="AB1656" s="233"/>
    </row>
    <row r="1657" spans="1:28" s="232" customFormat="1" x14ac:dyDescent="0.25">
      <c r="A1657" s="375" t="s">
        <v>2434</v>
      </c>
      <c r="B1657" s="375" t="s">
        <v>2831</v>
      </c>
      <c r="C1657" s="375" t="s">
        <v>2194</v>
      </c>
      <c r="D1657" s="374">
        <v>2730</v>
      </c>
      <c r="E1657" s="375" t="s">
        <v>2822</v>
      </c>
      <c r="F1657" s="377"/>
      <c r="G1657" s="377" t="s">
        <v>2643</v>
      </c>
      <c r="H1657" s="376">
        <v>40</v>
      </c>
      <c r="I1657" s="370"/>
      <c r="J1657" s="371"/>
      <c r="K1657" s="370">
        <v>0.32364399999999999</v>
      </c>
      <c r="L1657" s="210">
        <v>253.00102582404702</v>
      </c>
      <c r="M1657" s="210">
        <v>415.3475529888272</v>
      </c>
      <c r="N1657" s="210">
        <v>41.094000000000001</v>
      </c>
      <c r="O1657" s="370">
        <v>41.094000000000001</v>
      </c>
      <c r="P1657" s="370">
        <v>415.3475529888272</v>
      </c>
      <c r="Q1657" s="370">
        <v>253.16284782404702</v>
      </c>
      <c r="R1657" s="370">
        <v>273.25624198600502</v>
      </c>
      <c r="S1657" s="370">
        <v>273.418063986005</v>
      </c>
      <c r="T1657" s="370"/>
      <c r="U1657" s="179">
        <v>204.77761211960518</v>
      </c>
      <c r="V1657" s="234"/>
      <c r="W1657" s="234"/>
      <c r="AB1657" s="233"/>
    </row>
    <row r="1658" spans="1:28" s="232" customFormat="1" x14ac:dyDescent="0.25">
      <c r="A1658" s="375"/>
      <c r="B1658" s="375"/>
      <c r="C1658" s="375"/>
      <c r="D1658" s="374"/>
      <c r="E1658" s="375" t="s">
        <v>624</v>
      </c>
      <c r="F1658" s="377"/>
      <c r="G1658" s="377"/>
      <c r="H1658" s="376"/>
      <c r="I1658" s="370"/>
      <c r="J1658" s="371"/>
      <c r="K1658" s="370">
        <v>0</v>
      </c>
      <c r="L1658" s="210">
        <v>253.16284782404702</v>
      </c>
      <c r="M1658" s="210">
        <v>415.3475529888272</v>
      </c>
      <c r="N1658" s="210">
        <v>41.094000000000001</v>
      </c>
      <c r="O1658" s="370">
        <v>41.094000000000001</v>
      </c>
      <c r="P1658" s="370">
        <v>415.3475529888272</v>
      </c>
      <c r="Q1658" s="370">
        <v>253.16284782404702</v>
      </c>
      <c r="R1658" s="370">
        <v>273.418063986005</v>
      </c>
      <c r="S1658" s="370">
        <v>273.418063986005</v>
      </c>
      <c r="T1658" s="370"/>
      <c r="U1658" s="179">
        <v>204.93943411960515</v>
      </c>
      <c r="V1658" s="234"/>
      <c r="W1658" s="234"/>
      <c r="AB1658" s="233"/>
    </row>
    <row r="1659" spans="1:28" s="232" customFormat="1" x14ac:dyDescent="0.25">
      <c r="A1659" s="375"/>
      <c r="B1659" s="375"/>
      <c r="C1659" s="375"/>
      <c r="D1659" s="374"/>
      <c r="E1659" s="375"/>
      <c r="F1659" s="377"/>
      <c r="G1659" s="377"/>
      <c r="H1659" s="376"/>
      <c r="I1659" s="370"/>
      <c r="J1659" s="371"/>
      <c r="K1659" s="370">
        <v>0</v>
      </c>
      <c r="L1659" s="210">
        <v>253.16284782404702</v>
      </c>
      <c r="M1659" s="210">
        <v>415.3475529888272</v>
      </c>
      <c r="N1659" s="210">
        <v>41.094000000000001</v>
      </c>
      <c r="O1659" s="370">
        <v>41.094000000000001</v>
      </c>
      <c r="P1659" s="370">
        <v>415.3475529888272</v>
      </c>
      <c r="Q1659" s="370">
        <v>253.16284782404702</v>
      </c>
      <c r="R1659" s="370">
        <v>273.418063986005</v>
      </c>
      <c r="S1659" s="370">
        <v>273.418063986005</v>
      </c>
      <c r="T1659" s="370"/>
      <c r="U1659" s="179">
        <v>204.93943411960515</v>
      </c>
      <c r="V1659" s="234"/>
      <c r="W1659" s="234"/>
      <c r="AB1659" s="233"/>
    </row>
    <row r="1660" spans="1:28" s="232" customFormat="1" x14ac:dyDescent="0.25">
      <c r="A1660" s="375"/>
      <c r="B1660" s="375"/>
      <c r="C1660" s="375"/>
      <c r="D1660" s="374"/>
      <c r="E1660" s="375" t="s">
        <v>624</v>
      </c>
      <c r="F1660" s="377"/>
      <c r="G1660" s="377"/>
      <c r="H1660" s="376"/>
      <c r="I1660" s="370"/>
      <c r="J1660" s="371"/>
      <c r="K1660" s="370">
        <v>9.9516999999999994E-2</v>
      </c>
      <c r="L1660" s="210">
        <v>253.21260632404702</v>
      </c>
      <c r="M1660" s="210">
        <v>415.3475529888272</v>
      </c>
      <c r="N1660" s="210">
        <v>41.094000000000001</v>
      </c>
      <c r="O1660" s="370">
        <v>41.094000000000001</v>
      </c>
      <c r="P1660" s="370">
        <v>415.3475529888272</v>
      </c>
      <c r="Q1660" s="370">
        <v>253.26236482404701</v>
      </c>
      <c r="R1660" s="370">
        <v>273.46782248600499</v>
      </c>
      <c r="S1660" s="370">
        <v>273.51758098600499</v>
      </c>
      <c r="T1660" s="370"/>
      <c r="U1660" s="179">
        <v>204.98919261960515</v>
      </c>
      <c r="V1660" s="234"/>
      <c r="W1660" s="234"/>
      <c r="AB1660" s="233"/>
    </row>
    <row r="1661" spans="1:28" s="232" customFormat="1" x14ac:dyDescent="0.25">
      <c r="A1661" s="375" t="s">
        <v>2434</v>
      </c>
      <c r="B1661" s="375" t="s">
        <v>2831</v>
      </c>
      <c r="C1661" s="375" t="s">
        <v>2192</v>
      </c>
      <c r="D1661" s="374">
        <v>2735</v>
      </c>
      <c r="E1661" s="375" t="s">
        <v>2821</v>
      </c>
      <c r="F1661" s="377"/>
      <c r="G1661" s="377" t="s">
        <v>2643</v>
      </c>
      <c r="H1661" s="376">
        <v>40</v>
      </c>
      <c r="I1661" s="370"/>
      <c r="J1661" s="371"/>
      <c r="K1661" s="370">
        <v>0.32364399999999999</v>
      </c>
      <c r="L1661" s="210">
        <v>253.42418682404701</v>
      </c>
      <c r="M1661" s="210">
        <v>415.3475529888272</v>
      </c>
      <c r="N1661" s="210">
        <v>41.094000000000001</v>
      </c>
      <c r="O1661" s="370">
        <v>41.094000000000001</v>
      </c>
      <c r="P1661" s="370">
        <v>415.3475529888272</v>
      </c>
      <c r="Q1661" s="370">
        <v>253.58600882404701</v>
      </c>
      <c r="R1661" s="370">
        <v>273.67940298600502</v>
      </c>
      <c r="S1661" s="370">
        <v>273.84122498600499</v>
      </c>
      <c r="T1661" s="370"/>
      <c r="U1661" s="179">
        <v>205.20077311960517</v>
      </c>
      <c r="V1661" s="234"/>
      <c r="W1661" s="234"/>
      <c r="AB1661" s="233"/>
    </row>
    <row r="1662" spans="1:28" s="232" customFormat="1" x14ac:dyDescent="0.25">
      <c r="A1662" s="375" t="s">
        <v>2434</v>
      </c>
      <c r="B1662" s="375" t="s">
        <v>2831</v>
      </c>
      <c r="C1662" s="375" t="s">
        <v>2185</v>
      </c>
      <c r="D1662" s="374">
        <v>2737</v>
      </c>
      <c r="E1662" s="375" t="s">
        <v>2820</v>
      </c>
      <c r="F1662" s="377"/>
      <c r="G1662" s="377" t="s">
        <v>2183</v>
      </c>
      <c r="H1662" s="376"/>
      <c r="I1662" s="370"/>
      <c r="J1662" s="371"/>
      <c r="K1662" s="370">
        <v>0</v>
      </c>
      <c r="L1662" s="210">
        <v>253.58600882404701</v>
      </c>
      <c r="M1662" s="210">
        <v>415.3475529888272</v>
      </c>
      <c r="N1662" s="210">
        <v>41.094000000000001</v>
      </c>
      <c r="O1662" s="370">
        <v>41.094000000000001</v>
      </c>
      <c r="P1662" s="370">
        <v>415.3475529888272</v>
      </c>
      <c r="Q1662" s="370">
        <v>253.58600882404701</v>
      </c>
      <c r="R1662" s="370">
        <v>273.84122498600499</v>
      </c>
      <c r="S1662" s="370">
        <v>273.84122498600499</v>
      </c>
      <c r="T1662" s="370"/>
      <c r="U1662" s="179">
        <v>205.36259511960515</v>
      </c>
      <c r="V1662" s="234"/>
      <c r="W1662" s="234"/>
      <c r="AB1662" s="233"/>
    </row>
    <row r="1663" spans="1:28" s="232" customFormat="1" x14ac:dyDescent="0.25">
      <c r="A1663" s="375"/>
      <c r="B1663" s="375"/>
      <c r="C1663" s="375"/>
      <c r="D1663" s="374"/>
      <c r="E1663" s="375"/>
      <c r="F1663" s="377"/>
      <c r="G1663" s="377"/>
      <c r="H1663" s="376"/>
      <c r="I1663" s="370"/>
      <c r="J1663" s="371"/>
      <c r="K1663" s="370">
        <v>0</v>
      </c>
      <c r="L1663" s="210">
        <v>253.58600882404701</v>
      </c>
      <c r="M1663" s="210">
        <v>415.3475529888272</v>
      </c>
      <c r="N1663" s="210">
        <v>41.094000000000001</v>
      </c>
      <c r="O1663" s="370">
        <v>41.094000000000001</v>
      </c>
      <c r="P1663" s="370">
        <v>415.3475529888272</v>
      </c>
      <c r="Q1663" s="370">
        <v>253.58600882404701</v>
      </c>
      <c r="R1663" s="370">
        <v>273.84122498600499</v>
      </c>
      <c r="S1663" s="370">
        <v>273.84122498600499</v>
      </c>
      <c r="T1663" s="370"/>
      <c r="U1663" s="179">
        <v>205.36259511960515</v>
      </c>
      <c r="V1663" s="234"/>
      <c r="W1663" s="234"/>
      <c r="AB1663" s="233"/>
    </row>
    <row r="1664" spans="1:28" s="232" customFormat="1" x14ac:dyDescent="0.25">
      <c r="A1664" s="375"/>
      <c r="B1664" s="375"/>
      <c r="C1664" s="375"/>
      <c r="D1664" s="374"/>
      <c r="E1664" s="375" t="s">
        <v>624</v>
      </c>
      <c r="F1664" s="377"/>
      <c r="G1664" s="377" t="s">
        <v>2209</v>
      </c>
      <c r="H1664" s="376"/>
      <c r="I1664" s="370"/>
      <c r="J1664" s="371"/>
      <c r="K1664" s="370">
        <v>0.16770400000000002</v>
      </c>
      <c r="L1664" s="210">
        <v>253.66986082404702</v>
      </c>
      <c r="M1664" s="210">
        <v>415.3475529888272</v>
      </c>
      <c r="N1664" s="210">
        <v>41.094000000000001</v>
      </c>
      <c r="O1664" s="370">
        <v>41.094000000000001</v>
      </c>
      <c r="P1664" s="370">
        <v>415.3475529888272</v>
      </c>
      <c r="Q1664" s="370">
        <v>253.753712824047</v>
      </c>
      <c r="R1664" s="370">
        <v>273.92507698600502</v>
      </c>
      <c r="S1664" s="370">
        <v>274.008928986005</v>
      </c>
      <c r="T1664" s="370"/>
      <c r="U1664" s="179">
        <v>205.44644711960518</v>
      </c>
      <c r="V1664" s="234"/>
      <c r="W1664" s="234"/>
      <c r="AB1664" s="233"/>
    </row>
    <row r="1665" spans="1:41" s="232" customFormat="1" x14ac:dyDescent="0.25">
      <c r="A1665" s="375" t="s">
        <v>2434</v>
      </c>
      <c r="B1665" s="375" t="s">
        <v>2831</v>
      </c>
      <c r="C1665" s="375" t="s">
        <v>1992</v>
      </c>
      <c r="D1665" s="374">
        <v>2740</v>
      </c>
      <c r="E1665" s="370" t="s">
        <v>2819</v>
      </c>
      <c r="F1665" s="373"/>
      <c r="G1665" s="373" t="s">
        <v>1989</v>
      </c>
      <c r="H1665" s="372">
        <v>40</v>
      </c>
      <c r="I1665" s="370"/>
      <c r="J1665" s="371"/>
      <c r="K1665" s="370">
        <v>5.7403999999999997E-2</v>
      </c>
      <c r="L1665" s="210">
        <v>253.78241482404701</v>
      </c>
      <c r="M1665" s="210">
        <v>415.3475529888272</v>
      </c>
      <c r="N1665" s="210">
        <v>41.094000000000001</v>
      </c>
      <c r="O1665" s="370">
        <v>41.094000000000001</v>
      </c>
      <c r="P1665" s="370">
        <v>415.3475529888272</v>
      </c>
      <c r="Q1665" s="370">
        <v>253.81111682404699</v>
      </c>
      <c r="R1665" s="370">
        <v>274.03763098600501</v>
      </c>
      <c r="S1665" s="370">
        <v>274.06633298600502</v>
      </c>
      <c r="T1665" s="370"/>
      <c r="U1665" s="179">
        <v>205.55900111960517</v>
      </c>
      <c r="V1665" s="234"/>
      <c r="W1665" s="234"/>
      <c r="AB1665" s="233"/>
    </row>
    <row r="1666" spans="1:41" s="232" customFormat="1" x14ac:dyDescent="0.25">
      <c r="A1666" s="287"/>
      <c r="B1666" s="287"/>
      <c r="C1666" s="289"/>
      <c r="D1666" s="288"/>
      <c r="E1666" s="289" t="s">
        <v>624</v>
      </c>
      <c r="F1666" s="286"/>
      <c r="G1666" s="286" t="s">
        <v>1973</v>
      </c>
      <c r="H1666" s="285">
        <v>40</v>
      </c>
      <c r="I1666" s="283"/>
      <c r="J1666" s="284"/>
      <c r="K1666" s="283">
        <v>0.103502</v>
      </c>
      <c r="L1666" s="210">
        <v>253.86286782404699</v>
      </c>
      <c r="M1666" s="210">
        <v>415.3475529888272</v>
      </c>
      <c r="N1666" s="210">
        <v>41.094000000000001</v>
      </c>
      <c r="O1666" s="282">
        <v>41.094000000000001</v>
      </c>
      <c r="P1666" s="282">
        <v>415.3475529888272</v>
      </c>
      <c r="Q1666" s="282">
        <v>253.91461882404698</v>
      </c>
      <c r="R1666" s="282">
        <v>274.11808398600499</v>
      </c>
      <c r="S1666" s="282">
        <v>274.16983498600501</v>
      </c>
      <c r="T1666" s="282"/>
      <c r="U1666" s="179">
        <v>205.63945411960515</v>
      </c>
      <c r="V1666" s="234"/>
      <c r="W1666" s="234"/>
      <c r="AB1666" s="233"/>
    </row>
    <row r="1667" spans="1:41" s="232" customFormat="1" x14ac:dyDescent="0.25">
      <c r="A1667" s="287" t="s">
        <v>2434</v>
      </c>
      <c r="B1667" s="287" t="s">
        <v>2818</v>
      </c>
      <c r="C1667" s="289" t="s">
        <v>111</v>
      </c>
      <c r="D1667" s="288">
        <v>2742</v>
      </c>
      <c r="E1667" s="287" t="s">
        <v>1156</v>
      </c>
      <c r="F1667" s="286" t="s">
        <v>2180</v>
      </c>
      <c r="G1667" s="286" t="s">
        <v>1962</v>
      </c>
      <c r="H1667" s="285"/>
      <c r="I1667" s="282"/>
      <c r="J1667" s="284"/>
      <c r="K1667" s="283">
        <v>0</v>
      </c>
      <c r="L1667" s="210">
        <v>253.91461882404698</v>
      </c>
      <c r="M1667" s="210">
        <v>415.3475529888272</v>
      </c>
      <c r="N1667" s="210">
        <v>41.094000000000001</v>
      </c>
      <c r="O1667" s="282">
        <v>41.094000000000001</v>
      </c>
      <c r="P1667" s="282">
        <v>415.3475529888272</v>
      </c>
      <c r="Q1667" s="282">
        <v>253.91461882404698</v>
      </c>
      <c r="R1667" s="282">
        <v>274.16983498600501</v>
      </c>
      <c r="S1667" s="282">
        <v>274.16983498600501</v>
      </c>
      <c r="T1667" s="282"/>
      <c r="U1667" s="179">
        <v>205.69120511960517</v>
      </c>
      <c r="V1667" s="234"/>
      <c r="W1667" s="234"/>
      <c r="AB1667" s="233"/>
    </row>
    <row r="1668" spans="1:41" s="232" customFormat="1" x14ac:dyDescent="0.25">
      <c r="A1668" s="287"/>
      <c r="B1668" s="287"/>
      <c r="C1668" s="289"/>
      <c r="D1668" s="288"/>
      <c r="E1668" s="292" t="s">
        <v>624</v>
      </c>
      <c r="F1668" s="286"/>
      <c r="G1668" s="286" t="s">
        <v>1980</v>
      </c>
      <c r="H1668" s="291"/>
      <c r="I1668" s="290"/>
      <c r="J1668" s="284"/>
      <c r="K1668" s="283">
        <v>0.14528199999999999</v>
      </c>
      <c r="L1668" s="210">
        <v>253.98725982404699</v>
      </c>
      <c r="M1668" s="210">
        <v>415.3475529888272</v>
      </c>
      <c r="N1668" s="210">
        <v>41.094000000000001</v>
      </c>
      <c r="O1668" s="282">
        <v>41.094000000000001</v>
      </c>
      <c r="P1668" s="282">
        <v>415.3475529888272</v>
      </c>
      <c r="Q1668" s="282">
        <v>254.05990082404699</v>
      </c>
      <c r="R1668" s="282">
        <v>274.24247598600505</v>
      </c>
      <c r="S1668" s="282">
        <v>274.31511698600502</v>
      </c>
      <c r="T1668" s="282"/>
      <c r="U1668" s="179">
        <v>205.7638461196052</v>
      </c>
      <c r="V1668" s="234"/>
      <c r="W1668" s="234"/>
      <c r="AB1668" s="233"/>
    </row>
    <row r="1669" spans="1:41" s="232" customFormat="1" x14ac:dyDescent="0.25">
      <c r="A1669" s="287" t="s">
        <v>2434</v>
      </c>
      <c r="B1669" s="287" t="s">
        <v>2818</v>
      </c>
      <c r="C1669" s="289" t="s">
        <v>2098</v>
      </c>
      <c r="D1669" s="288">
        <v>2743</v>
      </c>
      <c r="E1669" s="287" t="s">
        <v>2817</v>
      </c>
      <c r="F1669" s="286"/>
      <c r="G1669" s="286" t="s">
        <v>2096</v>
      </c>
      <c r="H1669" s="285"/>
      <c r="I1669" s="282"/>
      <c r="J1669" s="284"/>
      <c r="K1669" s="283">
        <v>0</v>
      </c>
      <c r="L1669" s="210">
        <v>254.05990082404699</v>
      </c>
      <c r="M1669" s="210">
        <v>415.3475529888272</v>
      </c>
      <c r="N1669" s="210">
        <v>41.094000000000001</v>
      </c>
      <c r="O1669" s="282">
        <v>41.094000000000001</v>
      </c>
      <c r="P1669" s="282">
        <v>415.3475529888272</v>
      </c>
      <c r="Q1669" s="282">
        <v>254.05990082404699</v>
      </c>
      <c r="R1669" s="282">
        <v>274.31511698600502</v>
      </c>
      <c r="S1669" s="282">
        <v>274.31511698600502</v>
      </c>
      <c r="T1669" s="282"/>
      <c r="U1669" s="179">
        <v>205.83648711960518</v>
      </c>
      <c r="V1669" s="234"/>
      <c r="W1669" s="234"/>
      <c r="AB1669" s="233"/>
    </row>
    <row r="1670" spans="1:41" s="232" customFormat="1" x14ac:dyDescent="0.25">
      <c r="A1670" s="287"/>
      <c r="B1670" s="287"/>
      <c r="C1670" s="289"/>
      <c r="D1670" s="288"/>
      <c r="E1670" s="292" t="s">
        <v>624</v>
      </c>
      <c r="F1670" s="286"/>
      <c r="G1670" s="286" t="s">
        <v>1980</v>
      </c>
      <c r="H1670" s="291"/>
      <c r="I1670" s="290"/>
      <c r="J1670" s="284"/>
      <c r="K1670" s="283">
        <v>0</v>
      </c>
      <c r="L1670" s="210">
        <v>254.05990082404699</v>
      </c>
      <c r="M1670" s="210">
        <v>415.3475529888272</v>
      </c>
      <c r="N1670" s="210">
        <v>41.094000000000001</v>
      </c>
      <c r="O1670" s="282">
        <v>41.094000000000001</v>
      </c>
      <c r="P1670" s="282">
        <v>415.3475529888272</v>
      </c>
      <c r="Q1670" s="282">
        <v>254.05990082404699</v>
      </c>
      <c r="R1670" s="282">
        <v>274.31511698600502</v>
      </c>
      <c r="S1670" s="282">
        <v>274.31511698600502</v>
      </c>
      <c r="T1670" s="282"/>
      <c r="U1670" s="179">
        <v>205.83648711960518</v>
      </c>
      <c r="V1670" s="234"/>
      <c r="W1670" s="234"/>
      <c r="AB1670" s="233"/>
    </row>
    <row r="1671" spans="1:41" s="232" customFormat="1" x14ac:dyDescent="0.25">
      <c r="A1671" s="287" t="s">
        <v>2434</v>
      </c>
      <c r="B1671" s="287" t="s">
        <v>2818</v>
      </c>
      <c r="C1671" s="289" t="s">
        <v>2001</v>
      </c>
      <c r="D1671" s="288">
        <v>2743</v>
      </c>
      <c r="E1671" s="287" t="s">
        <v>2816</v>
      </c>
      <c r="F1671" s="286" t="s">
        <v>1999</v>
      </c>
      <c r="G1671" s="286" t="s">
        <v>1998</v>
      </c>
      <c r="H1671" s="285"/>
      <c r="I1671" s="282"/>
      <c r="J1671" s="284"/>
      <c r="K1671" s="283">
        <v>0</v>
      </c>
      <c r="L1671" s="210">
        <v>254.05990082404699</v>
      </c>
      <c r="M1671" s="210">
        <v>415.3475529888272</v>
      </c>
      <c r="N1671" s="210">
        <v>41.094000000000001</v>
      </c>
      <c r="O1671" s="282">
        <v>41.094000000000001</v>
      </c>
      <c r="P1671" s="282">
        <v>415.3475529888272</v>
      </c>
      <c r="Q1671" s="282">
        <v>254.05990082404699</v>
      </c>
      <c r="R1671" s="282">
        <v>274.31511698600502</v>
      </c>
      <c r="S1671" s="282">
        <v>274.31511698600502</v>
      </c>
      <c r="T1671" s="282"/>
      <c r="U1671" s="179">
        <v>205.83648711960518</v>
      </c>
      <c r="V1671" s="234"/>
      <c r="W1671" s="234"/>
      <c r="AB1671" s="233"/>
    </row>
    <row r="1672" spans="1:41" s="232" customFormat="1" x14ac:dyDescent="0.25">
      <c r="A1672" s="287"/>
      <c r="B1672" s="287"/>
      <c r="C1672" s="289"/>
      <c r="D1672" s="288"/>
      <c r="E1672" s="287" t="s">
        <v>624</v>
      </c>
      <c r="F1672" s="286"/>
      <c r="G1672" s="286" t="s">
        <v>1973</v>
      </c>
      <c r="H1672" s="285">
        <v>40</v>
      </c>
      <c r="I1672" s="282"/>
      <c r="J1672" s="284"/>
      <c r="K1672" s="283">
        <v>0.13121600000000003</v>
      </c>
      <c r="L1672" s="210">
        <v>254.12550882404699</v>
      </c>
      <c r="M1672" s="210">
        <v>415.3475529888272</v>
      </c>
      <c r="N1672" s="210">
        <v>41.094000000000001</v>
      </c>
      <c r="O1672" s="282">
        <v>41.094000000000001</v>
      </c>
      <c r="P1672" s="282">
        <v>415.3475529888272</v>
      </c>
      <c r="Q1672" s="282">
        <v>254.19111682404699</v>
      </c>
      <c r="R1672" s="282">
        <v>274.38072498600502</v>
      </c>
      <c r="S1672" s="282">
        <v>274.44633298600502</v>
      </c>
      <c r="T1672" s="282"/>
      <c r="U1672" s="179">
        <v>205.90209511960518</v>
      </c>
      <c r="V1672" s="234"/>
      <c r="W1672" s="234"/>
      <c r="AB1672" s="233"/>
      <c r="AO1672" s="177"/>
    </row>
    <row r="1673" spans="1:41" x14ac:dyDescent="0.2">
      <c r="A1673" s="375" t="s">
        <v>2434</v>
      </c>
      <c r="B1673" s="375" t="s">
        <v>2815</v>
      </c>
      <c r="C1673" s="375" t="s">
        <v>1992</v>
      </c>
      <c r="D1673" s="374">
        <v>2745</v>
      </c>
      <c r="E1673" s="370" t="s">
        <v>2814</v>
      </c>
      <c r="F1673" s="373"/>
      <c r="G1673" s="373" t="s">
        <v>1989</v>
      </c>
      <c r="H1673" s="372">
        <v>40</v>
      </c>
      <c r="I1673" s="370"/>
      <c r="J1673" s="371"/>
      <c r="K1673" s="378">
        <v>5.7403999999999997E-2</v>
      </c>
      <c r="L1673" s="210">
        <v>254.21981882404697</v>
      </c>
      <c r="M1673" s="210">
        <v>415.3475529888272</v>
      </c>
      <c r="N1673" s="210">
        <v>41.094000000000001</v>
      </c>
      <c r="O1673" s="370">
        <v>41.094000000000001</v>
      </c>
      <c r="P1673" s="370">
        <v>415.3475529888272</v>
      </c>
      <c r="Q1673" s="370">
        <v>254.24852082404698</v>
      </c>
      <c r="R1673" s="370">
        <v>274.47503498600503</v>
      </c>
      <c r="S1673" s="370">
        <v>274.50373698600504</v>
      </c>
      <c r="T1673" s="370"/>
      <c r="U1673" s="179">
        <v>205.99640511960519</v>
      </c>
      <c r="V1673" s="179"/>
      <c r="W1673" s="179"/>
    </row>
    <row r="1674" spans="1:41" x14ac:dyDescent="0.2">
      <c r="A1674" s="375"/>
      <c r="B1674" s="375"/>
      <c r="C1674" s="375"/>
      <c r="D1674" s="374"/>
      <c r="E1674" s="375" t="s">
        <v>624</v>
      </c>
      <c r="F1674" s="377"/>
      <c r="G1674" s="377" t="s">
        <v>2209</v>
      </c>
      <c r="H1674" s="372"/>
      <c r="I1674" s="370"/>
      <c r="J1674" s="371"/>
      <c r="K1674" s="378">
        <v>0.16770400000000002</v>
      </c>
      <c r="L1674" s="210">
        <v>254.33237282404696</v>
      </c>
      <c r="M1674" s="210">
        <v>415.3475529888272</v>
      </c>
      <c r="N1674" s="210">
        <v>41.094000000000001</v>
      </c>
      <c r="O1674" s="370">
        <v>41.094000000000001</v>
      </c>
      <c r="P1674" s="370">
        <v>415.3475529888272</v>
      </c>
      <c r="Q1674" s="370">
        <v>254.41622482404696</v>
      </c>
      <c r="R1674" s="370">
        <v>274.58758898600507</v>
      </c>
      <c r="S1674" s="370">
        <v>274.67144098600505</v>
      </c>
      <c r="T1674" s="370"/>
      <c r="U1674" s="179">
        <v>206.10895911960523</v>
      </c>
      <c r="V1674" s="179"/>
      <c r="W1674" s="179"/>
    </row>
    <row r="1675" spans="1:41" x14ac:dyDescent="0.25">
      <c r="A1675" s="375" t="s">
        <v>2434</v>
      </c>
      <c r="B1675" s="375" t="s">
        <v>2815</v>
      </c>
      <c r="C1675" s="375" t="s">
        <v>2208</v>
      </c>
      <c r="D1675" s="374">
        <v>2746</v>
      </c>
      <c r="E1675" s="375" t="s">
        <v>2813</v>
      </c>
      <c r="F1675" s="377"/>
      <c r="G1675" s="377" t="s">
        <v>2643</v>
      </c>
      <c r="H1675" s="376">
        <v>40</v>
      </c>
      <c r="I1675" s="370">
        <v>0.32364399999999999</v>
      </c>
      <c r="J1675" s="371"/>
      <c r="K1675" s="370">
        <v>0.32364399999999999</v>
      </c>
      <c r="L1675" s="210">
        <v>254.57804682404696</v>
      </c>
      <c r="M1675" s="210">
        <v>415.3475529888272</v>
      </c>
      <c r="N1675" s="210">
        <v>41.094000000000001</v>
      </c>
      <c r="O1675" s="370">
        <v>41.094000000000001</v>
      </c>
      <c r="P1675" s="370">
        <v>415.3475529888272</v>
      </c>
      <c r="Q1675" s="370">
        <v>254.73986882404697</v>
      </c>
      <c r="R1675" s="370">
        <v>274.83326298600508</v>
      </c>
      <c r="S1675" s="370">
        <v>274.99508498600505</v>
      </c>
      <c r="T1675" s="370"/>
      <c r="U1675" s="179">
        <v>206.35463311960524</v>
      </c>
      <c r="V1675" s="179"/>
      <c r="W1675" s="179"/>
    </row>
    <row r="1676" spans="1:41" x14ac:dyDescent="0.25">
      <c r="A1676" s="375" t="s">
        <v>2434</v>
      </c>
      <c r="B1676" s="375" t="s">
        <v>2815</v>
      </c>
      <c r="C1676" s="375" t="s">
        <v>2185</v>
      </c>
      <c r="D1676" s="374">
        <v>2748</v>
      </c>
      <c r="E1676" s="375" t="s">
        <v>2812</v>
      </c>
      <c r="F1676" s="377"/>
      <c r="G1676" s="377" t="s">
        <v>2183</v>
      </c>
      <c r="H1676" s="376"/>
      <c r="I1676" s="370"/>
      <c r="J1676" s="371"/>
      <c r="K1676" s="370">
        <v>0</v>
      </c>
      <c r="L1676" s="210">
        <v>254.73986882404697</v>
      </c>
      <c r="M1676" s="210">
        <v>415.3475529888272</v>
      </c>
      <c r="N1676" s="210">
        <v>41.094000000000001</v>
      </c>
      <c r="O1676" s="370">
        <v>41.094000000000001</v>
      </c>
      <c r="P1676" s="370">
        <v>415.3475529888272</v>
      </c>
      <c r="Q1676" s="370">
        <v>254.73986882404697</v>
      </c>
      <c r="R1676" s="370">
        <v>274.99508498600505</v>
      </c>
      <c r="S1676" s="370">
        <v>274.99508498600505</v>
      </c>
      <c r="T1676" s="370"/>
      <c r="U1676" s="179">
        <v>206.51645511960521</v>
      </c>
      <c r="V1676" s="179"/>
      <c r="W1676" s="179"/>
    </row>
    <row r="1677" spans="1:41" x14ac:dyDescent="0.25">
      <c r="A1677" s="375"/>
      <c r="B1677" s="375"/>
      <c r="C1677" s="375"/>
      <c r="D1677" s="374"/>
      <c r="E1677" s="375"/>
      <c r="F1677" s="377"/>
      <c r="G1677" s="377"/>
      <c r="H1677" s="376"/>
      <c r="I1677" s="370"/>
      <c r="J1677" s="371"/>
      <c r="K1677" s="370">
        <v>0</v>
      </c>
      <c r="L1677" s="210">
        <v>254.73986882404697</v>
      </c>
      <c r="M1677" s="210">
        <v>415.3475529888272</v>
      </c>
      <c r="N1677" s="210">
        <v>41.094000000000001</v>
      </c>
      <c r="O1677" s="370">
        <v>41.094000000000001</v>
      </c>
      <c r="P1677" s="370">
        <v>415.3475529888272</v>
      </c>
      <c r="Q1677" s="370">
        <v>254.73986882404697</v>
      </c>
      <c r="R1677" s="370">
        <v>274.99508498600505</v>
      </c>
      <c r="S1677" s="370">
        <v>274.99508498600505</v>
      </c>
      <c r="T1677" s="370"/>
      <c r="U1677" s="179">
        <v>206.51645511960521</v>
      </c>
      <c r="V1677" s="179"/>
      <c r="W1677" s="179"/>
    </row>
    <row r="1678" spans="1:41" x14ac:dyDescent="0.25">
      <c r="A1678" s="375"/>
      <c r="B1678" s="375"/>
      <c r="C1678" s="375"/>
      <c r="D1678" s="374"/>
      <c r="E1678" s="375" t="s">
        <v>624</v>
      </c>
      <c r="F1678" s="377"/>
      <c r="G1678" s="377" t="s">
        <v>1973</v>
      </c>
      <c r="H1678" s="376"/>
      <c r="I1678" s="370"/>
      <c r="J1678" s="371"/>
      <c r="K1678" s="370">
        <v>9.9516999999999994E-2</v>
      </c>
      <c r="L1678" s="210">
        <v>254.78962732404696</v>
      </c>
      <c r="M1678" s="210">
        <v>415.3475529888272</v>
      </c>
      <c r="N1678" s="210">
        <v>41.094000000000001</v>
      </c>
      <c r="O1678" s="370">
        <v>41.094000000000001</v>
      </c>
      <c r="P1678" s="370">
        <v>415.3475529888272</v>
      </c>
      <c r="Q1678" s="370">
        <v>254.83938582404696</v>
      </c>
      <c r="R1678" s="370">
        <v>275.04484348600505</v>
      </c>
      <c r="S1678" s="370">
        <v>275.09460198600505</v>
      </c>
      <c r="T1678" s="370"/>
      <c r="U1678" s="179">
        <v>206.56621361960521</v>
      </c>
      <c r="V1678" s="179"/>
      <c r="W1678" s="179"/>
      <c r="AB1678" s="177"/>
    </row>
    <row r="1679" spans="1:41" x14ac:dyDescent="0.25">
      <c r="A1679" s="375" t="s">
        <v>2434</v>
      </c>
      <c r="B1679" s="375" t="s">
        <v>2815</v>
      </c>
      <c r="C1679" s="375" t="s">
        <v>2205</v>
      </c>
      <c r="D1679" s="374">
        <v>2750</v>
      </c>
      <c r="E1679" s="375" t="s">
        <v>2811</v>
      </c>
      <c r="F1679" s="377"/>
      <c r="G1679" s="377" t="s">
        <v>2643</v>
      </c>
      <c r="H1679" s="376">
        <v>40</v>
      </c>
      <c r="I1679" s="370"/>
      <c r="J1679" s="371"/>
      <c r="K1679" s="370">
        <v>0.32364399999999999</v>
      </c>
      <c r="L1679" s="210">
        <v>255.00120782404696</v>
      </c>
      <c r="M1679" s="210">
        <v>415.3475529888272</v>
      </c>
      <c r="N1679" s="210">
        <v>41.094000000000001</v>
      </c>
      <c r="O1679" s="370">
        <v>41.094000000000001</v>
      </c>
      <c r="P1679" s="370">
        <v>415.3475529888272</v>
      </c>
      <c r="Q1679" s="370">
        <v>255.16302982404696</v>
      </c>
      <c r="R1679" s="370">
        <v>275.25642398600507</v>
      </c>
      <c r="S1679" s="370">
        <v>275.41824598600505</v>
      </c>
      <c r="T1679" s="370"/>
      <c r="U1679" s="179">
        <v>206.77779411960523</v>
      </c>
      <c r="V1679" s="179"/>
      <c r="W1679" s="179"/>
      <c r="AB1679" s="177"/>
    </row>
    <row r="1680" spans="1:41" x14ac:dyDescent="0.25">
      <c r="A1680" s="375"/>
      <c r="B1680" s="375"/>
      <c r="C1680" s="375"/>
      <c r="D1680" s="374"/>
      <c r="E1680" s="375" t="s">
        <v>624</v>
      </c>
      <c r="F1680" s="377"/>
      <c r="G1680" s="377"/>
      <c r="H1680" s="376"/>
      <c r="I1680" s="370"/>
      <c r="J1680" s="371"/>
      <c r="K1680" s="370">
        <v>0</v>
      </c>
      <c r="L1680" s="210">
        <v>255.16302982404696</v>
      </c>
      <c r="M1680" s="210">
        <v>415.3475529888272</v>
      </c>
      <c r="N1680" s="210">
        <v>41.094000000000001</v>
      </c>
      <c r="O1680" s="370">
        <v>41.094000000000001</v>
      </c>
      <c r="P1680" s="370">
        <v>415.3475529888272</v>
      </c>
      <c r="Q1680" s="370">
        <v>255.16302982404696</v>
      </c>
      <c r="R1680" s="370">
        <v>275.41824598600505</v>
      </c>
      <c r="S1680" s="370">
        <v>275.41824598600505</v>
      </c>
      <c r="T1680" s="370"/>
      <c r="U1680" s="179">
        <v>206.9396161196052</v>
      </c>
      <c r="V1680" s="179"/>
      <c r="W1680" s="179"/>
      <c r="AB1680" s="177"/>
    </row>
    <row r="1681" spans="1:28" x14ac:dyDescent="0.25">
      <c r="A1681" s="375"/>
      <c r="B1681" s="375"/>
      <c r="C1681" s="375"/>
      <c r="D1681" s="374"/>
      <c r="E1681" s="375"/>
      <c r="F1681" s="377"/>
      <c r="G1681" s="377"/>
      <c r="H1681" s="376"/>
      <c r="I1681" s="370"/>
      <c r="J1681" s="371"/>
      <c r="K1681" s="370">
        <v>0</v>
      </c>
      <c r="L1681" s="210">
        <v>255.16302982404696</v>
      </c>
      <c r="M1681" s="210">
        <v>415.3475529888272</v>
      </c>
      <c r="N1681" s="210">
        <v>41.094000000000001</v>
      </c>
      <c r="O1681" s="370">
        <v>41.094000000000001</v>
      </c>
      <c r="P1681" s="370">
        <v>415.3475529888272</v>
      </c>
      <c r="Q1681" s="370">
        <v>255.16302982404696</v>
      </c>
      <c r="R1681" s="370">
        <v>275.41824598600505</v>
      </c>
      <c r="S1681" s="370">
        <v>275.41824598600505</v>
      </c>
      <c r="T1681" s="370"/>
      <c r="U1681" s="179">
        <v>206.9396161196052</v>
      </c>
      <c r="V1681" s="179"/>
      <c r="W1681" s="179"/>
      <c r="AB1681" s="177"/>
    </row>
    <row r="1682" spans="1:28" x14ac:dyDescent="0.25">
      <c r="A1682" s="375"/>
      <c r="B1682" s="375"/>
      <c r="C1682" s="375"/>
      <c r="D1682" s="374"/>
      <c r="E1682" s="375" t="s">
        <v>624</v>
      </c>
      <c r="F1682" s="377"/>
      <c r="G1682" s="377" t="s">
        <v>1973</v>
      </c>
      <c r="H1682" s="376"/>
      <c r="I1682" s="370"/>
      <c r="J1682" s="371"/>
      <c r="K1682" s="370">
        <v>9.9516999999999994E-2</v>
      </c>
      <c r="L1682" s="210">
        <v>255.21278832404695</v>
      </c>
      <c r="M1682" s="210">
        <v>415.3475529888272</v>
      </c>
      <c r="N1682" s="210">
        <v>41.094000000000001</v>
      </c>
      <c r="O1682" s="370">
        <v>41.094000000000001</v>
      </c>
      <c r="P1682" s="370">
        <v>415.3475529888272</v>
      </c>
      <c r="Q1682" s="370">
        <v>255.26254682404695</v>
      </c>
      <c r="R1682" s="370">
        <v>275.46800448600504</v>
      </c>
      <c r="S1682" s="370">
        <v>275.51776298600504</v>
      </c>
      <c r="T1682" s="370"/>
      <c r="U1682" s="179">
        <v>206.9893746196052</v>
      </c>
      <c r="V1682" s="179"/>
      <c r="W1682" s="179"/>
      <c r="AB1682" s="177"/>
    </row>
    <row r="1683" spans="1:28" x14ac:dyDescent="0.25">
      <c r="A1683" s="375" t="s">
        <v>2434</v>
      </c>
      <c r="B1683" s="375" t="s">
        <v>2815</v>
      </c>
      <c r="C1683" s="375" t="s">
        <v>2203</v>
      </c>
      <c r="D1683" s="374">
        <v>2755</v>
      </c>
      <c r="E1683" s="375" t="s">
        <v>2810</v>
      </c>
      <c r="F1683" s="377"/>
      <c r="G1683" s="377" t="s">
        <v>2643</v>
      </c>
      <c r="H1683" s="376">
        <v>40</v>
      </c>
      <c r="I1683" s="370"/>
      <c r="J1683" s="371"/>
      <c r="K1683" s="370">
        <v>0.32364399999999999</v>
      </c>
      <c r="L1683" s="210">
        <v>255.42436882404695</v>
      </c>
      <c r="M1683" s="210">
        <v>415.3475529888272</v>
      </c>
      <c r="N1683" s="210">
        <v>41.094000000000001</v>
      </c>
      <c r="O1683" s="370">
        <v>41.094000000000001</v>
      </c>
      <c r="P1683" s="370">
        <v>415.3475529888272</v>
      </c>
      <c r="Q1683" s="370">
        <v>255.58619082404695</v>
      </c>
      <c r="R1683" s="370">
        <v>275.67958498600507</v>
      </c>
      <c r="S1683" s="370">
        <v>275.84140698600504</v>
      </c>
      <c r="T1683" s="370"/>
      <c r="U1683" s="179">
        <v>207.20095511960523</v>
      </c>
      <c r="V1683" s="179"/>
      <c r="W1683" s="179"/>
      <c r="AB1683" s="177"/>
    </row>
    <row r="1684" spans="1:28" x14ac:dyDescent="0.25">
      <c r="A1684" s="375" t="s">
        <v>2434</v>
      </c>
      <c r="B1684" s="375" t="s">
        <v>2815</v>
      </c>
      <c r="C1684" s="375" t="s">
        <v>2185</v>
      </c>
      <c r="D1684" s="374">
        <v>2757</v>
      </c>
      <c r="E1684" s="375" t="s">
        <v>2809</v>
      </c>
      <c r="F1684" s="377"/>
      <c r="G1684" s="377" t="s">
        <v>2183</v>
      </c>
      <c r="H1684" s="376"/>
      <c r="I1684" s="370"/>
      <c r="J1684" s="371"/>
      <c r="K1684" s="370">
        <v>0</v>
      </c>
      <c r="L1684" s="210">
        <v>255.58619082404695</v>
      </c>
      <c r="M1684" s="210">
        <v>415.3475529888272</v>
      </c>
      <c r="N1684" s="210">
        <v>41.094000000000001</v>
      </c>
      <c r="O1684" s="370">
        <v>41.094000000000001</v>
      </c>
      <c r="P1684" s="370">
        <v>415.3475529888272</v>
      </c>
      <c r="Q1684" s="370">
        <v>255.58619082404695</v>
      </c>
      <c r="R1684" s="370">
        <v>275.84140698600504</v>
      </c>
      <c r="S1684" s="370">
        <v>275.84140698600504</v>
      </c>
      <c r="T1684" s="370"/>
      <c r="U1684" s="179">
        <v>207.3627771196052</v>
      </c>
      <c r="V1684" s="179"/>
      <c r="W1684" s="179"/>
      <c r="AB1684" s="177"/>
    </row>
    <row r="1685" spans="1:28" x14ac:dyDescent="0.25">
      <c r="A1685" s="375"/>
      <c r="B1685" s="375"/>
      <c r="C1685" s="375"/>
      <c r="D1685" s="374"/>
      <c r="E1685" s="375"/>
      <c r="F1685" s="377"/>
      <c r="G1685" s="377"/>
      <c r="H1685" s="376"/>
      <c r="I1685" s="370"/>
      <c r="J1685" s="371"/>
      <c r="K1685" s="370">
        <v>0</v>
      </c>
      <c r="L1685" s="210">
        <v>255.58619082404695</v>
      </c>
      <c r="M1685" s="210">
        <v>415.3475529888272</v>
      </c>
      <c r="N1685" s="210">
        <v>41.094000000000001</v>
      </c>
      <c r="O1685" s="370">
        <v>41.094000000000001</v>
      </c>
      <c r="P1685" s="370">
        <v>415.3475529888272</v>
      </c>
      <c r="Q1685" s="370">
        <v>255.58619082404695</v>
      </c>
      <c r="R1685" s="370">
        <v>275.84140698600504</v>
      </c>
      <c r="S1685" s="370">
        <v>275.84140698600504</v>
      </c>
      <c r="T1685" s="370"/>
      <c r="U1685" s="179">
        <v>207.3627771196052</v>
      </c>
      <c r="V1685" s="179"/>
      <c r="W1685" s="179"/>
      <c r="AB1685" s="177"/>
    </row>
    <row r="1686" spans="1:28" x14ac:dyDescent="0.25">
      <c r="A1686" s="375"/>
      <c r="B1686" s="375"/>
      <c r="C1686" s="375"/>
      <c r="D1686" s="374"/>
      <c r="E1686" s="375" t="s">
        <v>624</v>
      </c>
      <c r="F1686" s="377"/>
      <c r="G1686" s="377" t="s">
        <v>2647</v>
      </c>
      <c r="H1686" s="376"/>
      <c r="I1686" s="370"/>
      <c r="J1686" s="371"/>
      <c r="K1686" s="370">
        <v>0.15525</v>
      </c>
      <c r="L1686" s="210">
        <v>255.66381582404694</v>
      </c>
      <c r="M1686" s="210">
        <v>415.3475529888272</v>
      </c>
      <c r="N1686" s="210">
        <v>41.094000000000001</v>
      </c>
      <c r="O1686" s="370">
        <v>41.094000000000001</v>
      </c>
      <c r="P1686" s="370">
        <v>415.3475529888272</v>
      </c>
      <c r="Q1686" s="370">
        <v>255.74144082404695</v>
      </c>
      <c r="R1686" s="370">
        <v>275.91903198600505</v>
      </c>
      <c r="S1686" s="370">
        <v>275.99665698600506</v>
      </c>
      <c r="T1686" s="370"/>
      <c r="U1686" s="179">
        <v>207.44040211960521</v>
      </c>
      <c r="V1686" s="179"/>
      <c r="W1686" s="179"/>
      <c r="AB1686" s="177"/>
    </row>
    <row r="1687" spans="1:28" x14ac:dyDescent="0.25">
      <c r="A1687" s="375" t="s">
        <v>2434</v>
      </c>
      <c r="B1687" s="375" t="s">
        <v>2815</v>
      </c>
      <c r="C1687" s="375" t="s">
        <v>2198</v>
      </c>
      <c r="D1687" s="374">
        <v>2762</v>
      </c>
      <c r="E1687" s="375" t="s">
        <v>2808</v>
      </c>
      <c r="F1687" s="377" t="s">
        <v>2196</v>
      </c>
      <c r="G1687" s="377" t="s">
        <v>2195</v>
      </c>
      <c r="H1687" s="376">
        <v>40</v>
      </c>
      <c r="I1687" s="370"/>
      <c r="J1687" s="371"/>
      <c r="K1687" s="370">
        <v>0.5</v>
      </c>
      <c r="L1687" s="210">
        <v>255.99144082404695</v>
      </c>
      <c r="M1687" s="210">
        <v>415.3475529888272</v>
      </c>
      <c r="N1687" s="210">
        <v>41.094000000000001</v>
      </c>
      <c r="O1687" s="370">
        <v>41.094000000000001</v>
      </c>
      <c r="P1687" s="370">
        <v>415.3475529888272</v>
      </c>
      <c r="Q1687" s="370">
        <v>256.24144082404695</v>
      </c>
      <c r="R1687" s="370">
        <v>276.24665698600506</v>
      </c>
      <c r="S1687" s="370">
        <v>276.49665698600506</v>
      </c>
      <c r="T1687" s="370"/>
      <c r="U1687" s="179">
        <v>207.76802711960522</v>
      </c>
      <c r="V1687" s="179"/>
      <c r="W1687" s="179"/>
      <c r="AB1687" s="177"/>
    </row>
    <row r="1688" spans="1:28" x14ac:dyDescent="0.25">
      <c r="A1688" s="375"/>
      <c r="B1688" s="375"/>
      <c r="C1688" s="375"/>
      <c r="D1688" s="374"/>
      <c r="E1688" s="375" t="s">
        <v>624</v>
      </c>
      <c r="F1688" s="377"/>
      <c r="G1688" s="377" t="s">
        <v>2647</v>
      </c>
      <c r="H1688" s="376"/>
      <c r="I1688" s="370"/>
      <c r="J1688" s="371"/>
      <c r="K1688" s="370">
        <v>0.15525</v>
      </c>
      <c r="L1688" s="210">
        <v>256.31906582404696</v>
      </c>
      <c r="M1688" s="210">
        <v>415.3475529888272</v>
      </c>
      <c r="N1688" s="210">
        <v>41.094000000000001</v>
      </c>
      <c r="O1688" s="370">
        <v>41.094000000000001</v>
      </c>
      <c r="P1688" s="370">
        <v>415.3475529888272</v>
      </c>
      <c r="Q1688" s="370">
        <v>256.39669082404697</v>
      </c>
      <c r="R1688" s="370">
        <v>276.57428198600508</v>
      </c>
      <c r="S1688" s="370">
        <v>276.65190698600509</v>
      </c>
      <c r="T1688" s="370"/>
      <c r="U1688" s="179">
        <v>208.09565211960523</v>
      </c>
      <c r="V1688" s="179"/>
      <c r="W1688" s="179"/>
      <c r="AB1688" s="177"/>
    </row>
    <row r="1689" spans="1:28" x14ac:dyDescent="0.25">
      <c r="A1689" s="375" t="s">
        <v>2434</v>
      </c>
      <c r="B1689" s="375" t="s">
        <v>2815</v>
      </c>
      <c r="C1689" s="375" t="s">
        <v>2201</v>
      </c>
      <c r="D1689" s="374">
        <v>2766</v>
      </c>
      <c r="E1689" s="375" t="s">
        <v>2807</v>
      </c>
      <c r="F1689" s="377"/>
      <c r="G1689" s="377" t="s">
        <v>2643</v>
      </c>
      <c r="H1689" s="376">
        <v>40</v>
      </c>
      <c r="I1689" s="370"/>
      <c r="J1689" s="371"/>
      <c r="K1689" s="370">
        <v>0.32364399999999999</v>
      </c>
      <c r="L1689" s="210">
        <v>256.55851282404694</v>
      </c>
      <c r="M1689" s="210">
        <v>415.3475529888272</v>
      </c>
      <c r="N1689" s="210">
        <v>41.094000000000001</v>
      </c>
      <c r="O1689" s="370">
        <v>41.094000000000001</v>
      </c>
      <c r="P1689" s="370">
        <v>415.3475529888272</v>
      </c>
      <c r="Q1689" s="370">
        <v>256.72033482404697</v>
      </c>
      <c r="R1689" s="370">
        <v>276.81372898600512</v>
      </c>
      <c r="S1689" s="370">
        <v>276.97555098600509</v>
      </c>
      <c r="T1689" s="370"/>
      <c r="U1689" s="179">
        <v>208.33509911960527</v>
      </c>
      <c r="V1689" s="179"/>
      <c r="W1689" s="179"/>
      <c r="AB1689" s="177"/>
    </row>
    <row r="1690" spans="1:28" x14ac:dyDescent="0.25">
      <c r="A1690" s="375"/>
      <c r="B1690" s="375"/>
      <c r="C1690" s="375"/>
      <c r="D1690" s="374"/>
      <c r="E1690" s="375" t="s">
        <v>624</v>
      </c>
      <c r="F1690" s="377"/>
      <c r="G1690" s="377"/>
      <c r="H1690" s="376"/>
      <c r="I1690" s="370"/>
      <c r="J1690" s="371"/>
      <c r="K1690" s="370">
        <v>0</v>
      </c>
      <c r="L1690" s="210">
        <v>256.72033482404697</v>
      </c>
      <c r="M1690" s="210">
        <v>415.3475529888272</v>
      </c>
      <c r="N1690" s="210">
        <v>41.094000000000001</v>
      </c>
      <c r="O1690" s="370">
        <v>41.094000000000001</v>
      </c>
      <c r="P1690" s="370">
        <v>415.3475529888272</v>
      </c>
      <c r="Q1690" s="370">
        <v>256.72033482404697</v>
      </c>
      <c r="R1690" s="370">
        <v>276.97555098600509</v>
      </c>
      <c r="S1690" s="370">
        <v>276.97555098600509</v>
      </c>
      <c r="T1690" s="370"/>
      <c r="U1690" s="179">
        <v>208.49692111960525</v>
      </c>
      <c r="V1690" s="179"/>
      <c r="W1690" s="179"/>
      <c r="AB1690" s="177"/>
    </row>
    <row r="1691" spans="1:28" x14ac:dyDescent="0.25">
      <c r="A1691" s="375"/>
      <c r="B1691" s="375"/>
      <c r="C1691" s="375"/>
      <c r="D1691" s="374"/>
      <c r="E1691" s="375"/>
      <c r="F1691" s="377"/>
      <c r="G1691" s="377"/>
      <c r="H1691" s="376"/>
      <c r="I1691" s="370"/>
      <c r="J1691" s="371"/>
      <c r="K1691" s="370">
        <v>0</v>
      </c>
      <c r="L1691" s="210">
        <v>256.72033482404697</v>
      </c>
      <c r="M1691" s="210">
        <v>415.3475529888272</v>
      </c>
      <c r="N1691" s="210">
        <v>41.094000000000001</v>
      </c>
      <c r="O1691" s="370">
        <v>41.094000000000001</v>
      </c>
      <c r="P1691" s="370">
        <v>415.3475529888272</v>
      </c>
      <c r="Q1691" s="370">
        <v>256.72033482404697</v>
      </c>
      <c r="R1691" s="370">
        <v>276.97555098600509</v>
      </c>
      <c r="S1691" s="370">
        <v>276.97555098600509</v>
      </c>
      <c r="T1691" s="370"/>
      <c r="U1691" s="179">
        <v>208.49692111960525</v>
      </c>
      <c r="V1691" s="179"/>
      <c r="W1691" s="179"/>
      <c r="AB1691" s="177"/>
    </row>
    <row r="1692" spans="1:28" x14ac:dyDescent="0.25">
      <c r="A1692" s="375"/>
      <c r="B1692" s="375"/>
      <c r="C1692" s="375"/>
      <c r="D1692" s="374"/>
      <c r="E1692" s="375" t="s">
        <v>624</v>
      </c>
      <c r="F1692" s="377"/>
      <c r="G1692" s="377"/>
      <c r="H1692" s="376"/>
      <c r="I1692" s="370"/>
      <c r="J1692" s="371"/>
      <c r="K1692" s="370">
        <v>9.9516999999999994E-2</v>
      </c>
      <c r="L1692" s="210">
        <v>256.77009332404697</v>
      </c>
      <c r="M1692" s="210">
        <v>415.3475529888272</v>
      </c>
      <c r="N1692" s="210">
        <v>41.094000000000001</v>
      </c>
      <c r="O1692" s="370">
        <v>41.094000000000001</v>
      </c>
      <c r="P1692" s="370">
        <v>415.3475529888272</v>
      </c>
      <c r="Q1692" s="370">
        <v>256.81985182404696</v>
      </c>
      <c r="R1692" s="370">
        <v>277.02530948600509</v>
      </c>
      <c r="S1692" s="370">
        <v>277.07506798600508</v>
      </c>
      <c r="T1692" s="370"/>
      <c r="U1692" s="179">
        <v>208.54667961960524</v>
      </c>
      <c r="V1692" s="179"/>
      <c r="W1692" s="179"/>
      <c r="AB1692" s="177"/>
    </row>
    <row r="1693" spans="1:28" x14ac:dyDescent="0.25">
      <c r="A1693" s="375" t="s">
        <v>2434</v>
      </c>
      <c r="B1693" s="375" t="s">
        <v>2815</v>
      </c>
      <c r="C1693" s="375" t="s">
        <v>2194</v>
      </c>
      <c r="D1693" s="374">
        <v>2770</v>
      </c>
      <c r="E1693" s="375" t="s">
        <v>2806</v>
      </c>
      <c r="F1693" s="377"/>
      <c r="G1693" s="377" t="s">
        <v>2643</v>
      </c>
      <c r="H1693" s="376">
        <v>40</v>
      </c>
      <c r="I1693" s="370"/>
      <c r="J1693" s="371"/>
      <c r="K1693" s="370">
        <v>0.32364399999999999</v>
      </c>
      <c r="L1693" s="210">
        <v>256.98167382404699</v>
      </c>
      <c r="M1693" s="210">
        <v>415.3475529888272</v>
      </c>
      <c r="N1693" s="210">
        <v>41.094000000000001</v>
      </c>
      <c r="O1693" s="370">
        <v>41.094000000000001</v>
      </c>
      <c r="P1693" s="370">
        <v>415.3475529888272</v>
      </c>
      <c r="Q1693" s="370">
        <v>257.14349582404697</v>
      </c>
      <c r="R1693" s="370">
        <v>277.23688998600511</v>
      </c>
      <c r="S1693" s="370">
        <v>277.39871198600508</v>
      </c>
      <c r="T1693" s="370"/>
      <c r="U1693" s="179">
        <v>208.75826011960527</v>
      </c>
      <c r="V1693" s="179"/>
      <c r="W1693" s="179"/>
      <c r="AB1693" s="177"/>
    </row>
    <row r="1694" spans="1:28" x14ac:dyDescent="0.25">
      <c r="A1694" s="375"/>
      <c r="B1694" s="375"/>
      <c r="C1694" s="375"/>
      <c r="D1694" s="374"/>
      <c r="E1694" s="375" t="s">
        <v>624</v>
      </c>
      <c r="F1694" s="377"/>
      <c r="G1694" s="377"/>
      <c r="H1694" s="376"/>
      <c r="I1694" s="370"/>
      <c r="J1694" s="371"/>
      <c r="K1694" s="370">
        <v>0</v>
      </c>
      <c r="L1694" s="210">
        <v>257.14349582404697</v>
      </c>
      <c r="M1694" s="210">
        <v>415.3475529888272</v>
      </c>
      <c r="N1694" s="210">
        <v>41.094000000000001</v>
      </c>
      <c r="O1694" s="370">
        <v>41.094000000000001</v>
      </c>
      <c r="P1694" s="370">
        <v>415.3475529888272</v>
      </c>
      <c r="Q1694" s="370">
        <v>257.14349582404697</v>
      </c>
      <c r="R1694" s="370">
        <v>277.39871198600508</v>
      </c>
      <c r="S1694" s="370">
        <v>277.39871198600508</v>
      </c>
      <c r="T1694" s="370"/>
      <c r="U1694" s="179">
        <v>208.92008211960524</v>
      </c>
      <c r="V1694" s="179"/>
      <c r="W1694" s="179"/>
      <c r="AB1694" s="177"/>
    </row>
    <row r="1695" spans="1:28" x14ac:dyDescent="0.25">
      <c r="A1695" s="375"/>
      <c r="B1695" s="375"/>
      <c r="C1695" s="375"/>
      <c r="D1695" s="374"/>
      <c r="E1695" s="375"/>
      <c r="F1695" s="377"/>
      <c r="G1695" s="377"/>
      <c r="H1695" s="376"/>
      <c r="I1695" s="370"/>
      <c r="J1695" s="371"/>
      <c r="K1695" s="370">
        <v>0</v>
      </c>
      <c r="L1695" s="210">
        <v>257.14349582404697</v>
      </c>
      <c r="M1695" s="210">
        <v>415.3475529888272</v>
      </c>
      <c r="N1695" s="210">
        <v>41.094000000000001</v>
      </c>
      <c r="O1695" s="370">
        <v>41.094000000000001</v>
      </c>
      <c r="P1695" s="370">
        <v>415.3475529888272</v>
      </c>
      <c r="Q1695" s="370">
        <v>257.14349582404697</v>
      </c>
      <c r="R1695" s="370">
        <v>277.39871198600508</v>
      </c>
      <c r="S1695" s="370">
        <v>277.39871198600508</v>
      </c>
      <c r="T1695" s="370"/>
      <c r="U1695" s="179">
        <v>208.92008211960524</v>
      </c>
      <c r="V1695" s="179"/>
      <c r="W1695" s="179"/>
      <c r="AB1695" s="177"/>
    </row>
    <row r="1696" spans="1:28" x14ac:dyDescent="0.25">
      <c r="A1696" s="375"/>
      <c r="B1696" s="375"/>
      <c r="C1696" s="375"/>
      <c r="D1696" s="374"/>
      <c r="E1696" s="375" t="s">
        <v>624</v>
      </c>
      <c r="F1696" s="377"/>
      <c r="G1696" s="377"/>
      <c r="H1696" s="376"/>
      <c r="I1696" s="370"/>
      <c r="J1696" s="371"/>
      <c r="K1696" s="370">
        <v>9.9516999999999994E-2</v>
      </c>
      <c r="L1696" s="210">
        <v>257.19325432404696</v>
      </c>
      <c r="M1696" s="210">
        <v>415.3475529888272</v>
      </c>
      <c r="N1696" s="210">
        <v>41.094000000000001</v>
      </c>
      <c r="O1696" s="370">
        <v>41.094000000000001</v>
      </c>
      <c r="P1696" s="370">
        <v>415.3475529888272</v>
      </c>
      <c r="Q1696" s="370">
        <v>257.24301282404696</v>
      </c>
      <c r="R1696" s="370">
        <v>277.44847048600508</v>
      </c>
      <c r="S1696" s="370">
        <v>277.49822898600507</v>
      </c>
      <c r="T1696" s="370"/>
      <c r="U1696" s="179">
        <v>208.96984061960524</v>
      </c>
      <c r="V1696" s="179"/>
      <c r="W1696" s="179"/>
      <c r="AB1696" s="177"/>
    </row>
    <row r="1697" spans="1:28" x14ac:dyDescent="0.25">
      <c r="A1697" s="375" t="s">
        <v>2434</v>
      </c>
      <c r="B1697" s="375" t="s">
        <v>2815</v>
      </c>
      <c r="C1697" s="375" t="s">
        <v>2192</v>
      </c>
      <c r="D1697" s="374">
        <v>2774</v>
      </c>
      <c r="E1697" s="375" t="s">
        <v>2805</v>
      </c>
      <c r="F1697" s="377"/>
      <c r="G1697" s="377" t="s">
        <v>2643</v>
      </c>
      <c r="H1697" s="376">
        <v>40</v>
      </c>
      <c r="I1697" s="370"/>
      <c r="J1697" s="371"/>
      <c r="K1697" s="370">
        <v>0.32364399999999999</v>
      </c>
      <c r="L1697" s="210">
        <v>257.40483482404693</v>
      </c>
      <c r="M1697" s="210">
        <v>415.3475529888272</v>
      </c>
      <c r="N1697" s="210">
        <v>41.094000000000001</v>
      </c>
      <c r="O1697" s="370">
        <v>41.094000000000001</v>
      </c>
      <c r="P1697" s="370">
        <v>415.3475529888272</v>
      </c>
      <c r="Q1697" s="370">
        <v>257.56665682404696</v>
      </c>
      <c r="R1697" s="370">
        <v>277.6600509860051</v>
      </c>
      <c r="S1697" s="370">
        <v>277.82187298600508</v>
      </c>
      <c r="T1697" s="370"/>
      <c r="U1697" s="179">
        <v>209.18142111960526</v>
      </c>
      <c r="V1697" s="179"/>
      <c r="W1697" s="179"/>
      <c r="AB1697" s="177"/>
    </row>
    <row r="1698" spans="1:28" x14ac:dyDescent="0.25">
      <c r="A1698" s="375" t="s">
        <v>2434</v>
      </c>
      <c r="B1698" s="375" t="s">
        <v>2815</v>
      </c>
      <c r="C1698" s="375" t="s">
        <v>2185</v>
      </c>
      <c r="D1698" s="374">
        <v>2777</v>
      </c>
      <c r="E1698" s="375" t="s">
        <v>2804</v>
      </c>
      <c r="F1698" s="377"/>
      <c r="G1698" s="377" t="s">
        <v>2183</v>
      </c>
      <c r="H1698" s="376"/>
      <c r="I1698" s="370"/>
      <c r="J1698" s="371"/>
      <c r="K1698" s="370">
        <v>0</v>
      </c>
      <c r="L1698" s="210">
        <v>257.56665682404696</v>
      </c>
      <c r="M1698" s="210">
        <v>415.3475529888272</v>
      </c>
      <c r="N1698" s="210">
        <v>41.094000000000001</v>
      </c>
      <c r="O1698" s="370">
        <v>41.094000000000001</v>
      </c>
      <c r="P1698" s="370">
        <v>415.3475529888272</v>
      </c>
      <c r="Q1698" s="370">
        <v>257.56665682404696</v>
      </c>
      <c r="R1698" s="370">
        <v>277.82187298600508</v>
      </c>
      <c r="S1698" s="370">
        <v>277.82187298600508</v>
      </c>
      <c r="T1698" s="370"/>
      <c r="U1698" s="179">
        <v>209.34324311960523</v>
      </c>
      <c r="V1698" s="179"/>
      <c r="W1698" s="179"/>
      <c r="AB1698" s="177"/>
    </row>
    <row r="1699" spans="1:28" x14ac:dyDescent="0.25">
      <c r="A1699" s="375"/>
      <c r="B1699" s="375"/>
      <c r="C1699" s="375"/>
      <c r="D1699" s="374"/>
      <c r="E1699" s="375"/>
      <c r="F1699" s="377"/>
      <c r="G1699" s="377"/>
      <c r="H1699" s="376"/>
      <c r="I1699" s="370"/>
      <c r="J1699" s="371"/>
      <c r="K1699" s="370">
        <v>0</v>
      </c>
      <c r="L1699" s="210">
        <v>257.56665682404696</v>
      </c>
      <c r="M1699" s="210">
        <v>415.3475529888272</v>
      </c>
      <c r="N1699" s="210">
        <v>41.094000000000001</v>
      </c>
      <c r="O1699" s="370">
        <v>41.094000000000001</v>
      </c>
      <c r="P1699" s="370">
        <v>415.3475529888272</v>
      </c>
      <c r="Q1699" s="370">
        <v>257.56665682404696</v>
      </c>
      <c r="R1699" s="370">
        <v>277.82187298600508</v>
      </c>
      <c r="S1699" s="370">
        <v>277.82187298600508</v>
      </c>
      <c r="T1699" s="370"/>
      <c r="U1699" s="179">
        <v>209.34324311960523</v>
      </c>
      <c r="V1699" s="179"/>
      <c r="W1699" s="179"/>
      <c r="AB1699" s="177"/>
    </row>
    <row r="1700" spans="1:28" x14ac:dyDescent="0.25">
      <c r="A1700" s="375"/>
      <c r="B1700" s="375"/>
      <c r="C1700" s="375"/>
      <c r="D1700" s="374"/>
      <c r="E1700" s="375" t="s">
        <v>624</v>
      </c>
      <c r="F1700" s="377"/>
      <c r="G1700" s="377" t="s">
        <v>2209</v>
      </c>
      <c r="H1700" s="376"/>
      <c r="I1700" s="370"/>
      <c r="J1700" s="371"/>
      <c r="K1700" s="370">
        <v>0.16770400000000002</v>
      </c>
      <c r="L1700" s="210">
        <v>257.65050882404694</v>
      </c>
      <c r="M1700" s="210">
        <v>415.3475529888272</v>
      </c>
      <c r="N1700" s="210">
        <v>41.094000000000001</v>
      </c>
      <c r="O1700" s="370">
        <v>41.094000000000001</v>
      </c>
      <c r="P1700" s="370">
        <v>415.3475529888272</v>
      </c>
      <c r="Q1700" s="370">
        <v>257.73436082404697</v>
      </c>
      <c r="R1700" s="370">
        <v>277.90572498600511</v>
      </c>
      <c r="S1700" s="370">
        <v>277.98957698600509</v>
      </c>
      <c r="T1700" s="370"/>
      <c r="U1700" s="179">
        <v>209.42709511960527</v>
      </c>
      <c r="V1700" s="179"/>
      <c r="W1700" s="179"/>
      <c r="AB1700" s="177"/>
    </row>
    <row r="1701" spans="1:28" x14ac:dyDescent="0.25">
      <c r="A1701" s="375" t="s">
        <v>2434</v>
      </c>
      <c r="B1701" s="375" t="s">
        <v>2815</v>
      </c>
      <c r="C1701" s="375" t="s">
        <v>1992</v>
      </c>
      <c r="D1701" s="374">
        <v>2780</v>
      </c>
      <c r="E1701" s="370" t="s">
        <v>2803</v>
      </c>
      <c r="F1701" s="373"/>
      <c r="G1701" s="373" t="s">
        <v>1989</v>
      </c>
      <c r="H1701" s="372">
        <v>40</v>
      </c>
      <c r="I1701" s="370"/>
      <c r="J1701" s="371"/>
      <c r="K1701" s="370">
        <v>5.7403999999999997E-2</v>
      </c>
      <c r="L1701" s="210">
        <v>257.76306282404698</v>
      </c>
      <c r="M1701" s="210">
        <v>415.3475529888272</v>
      </c>
      <c r="N1701" s="210">
        <v>41.094000000000001</v>
      </c>
      <c r="O1701" s="370">
        <v>41.094000000000001</v>
      </c>
      <c r="P1701" s="370">
        <v>415.3475529888272</v>
      </c>
      <c r="Q1701" s="370">
        <v>257.79176482404699</v>
      </c>
      <c r="R1701" s="370">
        <v>278.0182789860051</v>
      </c>
      <c r="S1701" s="370">
        <v>278.04698098600511</v>
      </c>
      <c r="T1701" s="370"/>
      <c r="U1701" s="179">
        <v>209.53964911960526</v>
      </c>
      <c r="V1701" s="179"/>
      <c r="W1701" s="179"/>
      <c r="AB1701" s="177"/>
    </row>
    <row r="1702" spans="1:28" x14ac:dyDescent="0.25">
      <c r="A1702" s="287"/>
      <c r="B1702" s="287"/>
      <c r="C1702" s="289"/>
      <c r="D1702" s="288"/>
      <c r="E1702" s="289" t="s">
        <v>624</v>
      </c>
      <c r="F1702" s="286"/>
      <c r="G1702" s="286" t="s">
        <v>1973</v>
      </c>
      <c r="H1702" s="285">
        <v>40</v>
      </c>
      <c r="I1702" s="283"/>
      <c r="J1702" s="284"/>
      <c r="K1702" s="283">
        <v>0.103502</v>
      </c>
      <c r="L1702" s="210">
        <v>257.84351582404702</v>
      </c>
      <c r="M1702" s="210">
        <v>415.3475529888272</v>
      </c>
      <c r="N1702" s="210">
        <v>41.094000000000001</v>
      </c>
      <c r="O1702" s="282">
        <v>41.094000000000001</v>
      </c>
      <c r="P1702" s="282">
        <v>415.3475529888272</v>
      </c>
      <c r="Q1702" s="282">
        <v>257.89526682404698</v>
      </c>
      <c r="R1702" s="282">
        <v>278.09873198600508</v>
      </c>
      <c r="S1702" s="282">
        <v>278.1504829860051</v>
      </c>
      <c r="T1702" s="282"/>
      <c r="U1702" s="179">
        <v>209.62010211960524</v>
      </c>
      <c r="V1702" s="179"/>
      <c r="W1702" s="179"/>
      <c r="AB1702" s="177"/>
    </row>
    <row r="1703" spans="1:28" x14ac:dyDescent="0.25">
      <c r="A1703" s="287" t="s">
        <v>2434</v>
      </c>
      <c r="B1703" s="287" t="s">
        <v>2802</v>
      </c>
      <c r="C1703" s="289" t="s">
        <v>111</v>
      </c>
      <c r="D1703" s="288">
        <v>2782</v>
      </c>
      <c r="E1703" s="287" t="s">
        <v>1280</v>
      </c>
      <c r="F1703" s="286" t="s">
        <v>2180</v>
      </c>
      <c r="G1703" s="286" t="s">
        <v>1962</v>
      </c>
      <c r="H1703" s="285"/>
      <c r="I1703" s="282"/>
      <c r="J1703" s="284"/>
      <c r="K1703" s="283">
        <v>0</v>
      </c>
      <c r="L1703" s="210">
        <v>257.89526682404698</v>
      </c>
      <c r="M1703" s="210">
        <v>415.3475529888272</v>
      </c>
      <c r="N1703" s="210">
        <v>41.094000000000001</v>
      </c>
      <c r="O1703" s="282">
        <v>41.094000000000001</v>
      </c>
      <c r="P1703" s="282">
        <v>415.3475529888272</v>
      </c>
      <c r="Q1703" s="282">
        <v>257.89526682404698</v>
      </c>
      <c r="R1703" s="282">
        <v>278.1504829860051</v>
      </c>
      <c r="S1703" s="282">
        <v>278.1504829860051</v>
      </c>
      <c r="T1703" s="282"/>
      <c r="U1703" s="179">
        <v>209.67185311960526</v>
      </c>
      <c r="V1703" s="179"/>
      <c r="W1703" s="179"/>
      <c r="AB1703" s="177"/>
    </row>
    <row r="1704" spans="1:28" x14ac:dyDescent="0.25">
      <c r="A1704" s="287"/>
      <c r="B1704" s="287"/>
      <c r="C1704" s="289"/>
      <c r="D1704" s="288"/>
      <c r="E1704" s="292" t="s">
        <v>624</v>
      </c>
      <c r="F1704" s="286"/>
      <c r="G1704" s="286" t="s">
        <v>1980</v>
      </c>
      <c r="H1704" s="291"/>
      <c r="I1704" s="290"/>
      <c r="J1704" s="284"/>
      <c r="K1704" s="283">
        <v>0.14528199999999999</v>
      </c>
      <c r="L1704" s="210">
        <v>257.96790782404696</v>
      </c>
      <c r="M1704" s="210">
        <v>415.3475529888272</v>
      </c>
      <c r="N1704" s="210">
        <v>41.094000000000001</v>
      </c>
      <c r="O1704" s="282">
        <v>41.094000000000001</v>
      </c>
      <c r="P1704" s="282">
        <v>415.3475529888272</v>
      </c>
      <c r="Q1704" s="282">
        <v>258.04054882404699</v>
      </c>
      <c r="R1704" s="282">
        <v>278.22312398600513</v>
      </c>
      <c r="S1704" s="282">
        <v>278.29576498600511</v>
      </c>
      <c r="T1704" s="282"/>
      <c r="U1704" s="179">
        <v>209.74449411960529</v>
      </c>
      <c r="V1704" s="179"/>
      <c r="W1704" s="179"/>
      <c r="AB1704" s="177"/>
    </row>
    <row r="1705" spans="1:28" x14ac:dyDescent="0.25">
      <c r="A1705" s="287" t="s">
        <v>2434</v>
      </c>
      <c r="B1705" s="287" t="s">
        <v>2802</v>
      </c>
      <c r="C1705" s="289" t="s">
        <v>2098</v>
      </c>
      <c r="D1705" s="288">
        <v>2783</v>
      </c>
      <c r="E1705" s="287" t="s">
        <v>2801</v>
      </c>
      <c r="F1705" s="286"/>
      <c r="G1705" s="286" t="s">
        <v>2096</v>
      </c>
      <c r="H1705" s="285"/>
      <c r="I1705" s="282"/>
      <c r="J1705" s="284"/>
      <c r="K1705" s="283">
        <v>0</v>
      </c>
      <c r="L1705" s="210">
        <v>258.04054882404699</v>
      </c>
      <c r="M1705" s="210">
        <v>415.3475529888272</v>
      </c>
      <c r="N1705" s="210">
        <v>41.094000000000001</v>
      </c>
      <c r="O1705" s="282">
        <v>41.094000000000001</v>
      </c>
      <c r="P1705" s="282">
        <v>415.3475529888272</v>
      </c>
      <c r="Q1705" s="282">
        <v>258.04054882404699</v>
      </c>
      <c r="R1705" s="282">
        <v>278.29576498600511</v>
      </c>
      <c r="S1705" s="282">
        <v>278.29576498600511</v>
      </c>
      <c r="T1705" s="282"/>
      <c r="U1705" s="179">
        <v>209.81713511960527</v>
      </c>
      <c r="V1705" s="179"/>
      <c r="W1705" s="179"/>
      <c r="AB1705" s="177"/>
    </row>
    <row r="1706" spans="1:28" x14ac:dyDescent="0.25">
      <c r="A1706" s="287"/>
      <c r="B1706" s="287"/>
      <c r="C1706" s="289"/>
      <c r="D1706" s="288"/>
      <c r="E1706" s="292" t="s">
        <v>624</v>
      </c>
      <c r="F1706" s="286"/>
      <c r="G1706" s="286" t="s">
        <v>1980</v>
      </c>
      <c r="H1706" s="291"/>
      <c r="I1706" s="290"/>
      <c r="J1706" s="284"/>
      <c r="K1706" s="283">
        <v>0</v>
      </c>
      <c r="L1706" s="210">
        <v>258.04054882404699</v>
      </c>
      <c r="M1706" s="210">
        <v>415.3475529888272</v>
      </c>
      <c r="N1706" s="210">
        <v>41.094000000000001</v>
      </c>
      <c r="O1706" s="282">
        <v>41.094000000000001</v>
      </c>
      <c r="P1706" s="282">
        <v>415.3475529888272</v>
      </c>
      <c r="Q1706" s="282">
        <v>258.04054882404699</v>
      </c>
      <c r="R1706" s="282">
        <v>278.29576498600511</v>
      </c>
      <c r="S1706" s="282">
        <v>278.29576498600511</v>
      </c>
      <c r="T1706" s="282"/>
      <c r="U1706" s="179">
        <v>209.81713511960527</v>
      </c>
      <c r="V1706" s="179"/>
      <c r="W1706" s="179"/>
      <c r="AB1706" s="177"/>
    </row>
    <row r="1707" spans="1:28" x14ac:dyDescent="0.25">
      <c r="A1707" s="287" t="s">
        <v>2434</v>
      </c>
      <c r="B1707" s="287" t="s">
        <v>2802</v>
      </c>
      <c r="C1707" s="289" t="s">
        <v>2001</v>
      </c>
      <c r="D1707" s="288">
        <v>2783</v>
      </c>
      <c r="E1707" s="287" t="s">
        <v>2800</v>
      </c>
      <c r="F1707" s="286" t="s">
        <v>1999</v>
      </c>
      <c r="G1707" s="286" t="s">
        <v>1998</v>
      </c>
      <c r="H1707" s="285"/>
      <c r="I1707" s="282"/>
      <c r="J1707" s="284"/>
      <c r="K1707" s="283">
        <v>0</v>
      </c>
      <c r="L1707" s="210">
        <v>258.04054882404699</v>
      </c>
      <c r="M1707" s="210">
        <v>415.3475529888272</v>
      </c>
      <c r="N1707" s="210">
        <v>41.094000000000001</v>
      </c>
      <c r="O1707" s="282">
        <v>41.094000000000001</v>
      </c>
      <c r="P1707" s="282">
        <v>415.3475529888272</v>
      </c>
      <c r="Q1707" s="282">
        <v>258.04054882404699</v>
      </c>
      <c r="R1707" s="282">
        <v>278.29576498600511</v>
      </c>
      <c r="S1707" s="282">
        <v>278.29576498600511</v>
      </c>
      <c r="T1707" s="282"/>
      <c r="U1707" s="179">
        <v>209.81713511960527</v>
      </c>
      <c r="V1707" s="179"/>
      <c r="W1707" s="179"/>
      <c r="AB1707" s="177"/>
    </row>
    <row r="1708" spans="1:28" x14ac:dyDescent="0.25">
      <c r="A1708" s="287"/>
      <c r="B1708" s="287"/>
      <c r="C1708" s="289"/>
      <c r="D1708" s="288"/>
      <c r="E1708" s="287" t="s">
        <v>624</v>
      </c>
      <c r="F1708" s="286"/>
      <c r="G1708" s="286" t="s">
        <v>1973</v>
      </c>
      <c r="H1708" s="285">
        <v>40</v>
      </c>
      <c r="I1708" s="282"/>
      <c r="J1708" s="284"/>
      <c r="K1708" s="283">
        <v>0.13121600000000003</v>
      </c>
      <c r="L1708" s="210">
        <v>258.10615682404699</v>
      </c>
      <c r="M1708" s="210">
        <v>415.3475529888272</v>
      </c>
      <c r="N1708" s="210">
        <v>41.094000000000001</v>
      </c>
      <c r="O1708" s="282">
        <v>41.094000000000001</v>
      </c>
      <c r="P1708" s="282">
        <v>415.3475529888272</v>
      </c>
      <c r="Q1708" s="282">
        <v>258.17176482404699</v>
      </c>
      <c r="R1708" s="282">
        <v>278.36137298600511</v>
      </c>
      <c r="S1708" s="282">
        <v>278.42698098600511</v>
      </c>
      <c r="T1708" s="282"/>
      <c r="U1708" s="179">
        <v>209.88274311960527</v>
      </c>
      <c r="V1708" s="179"/>
      <c r="W1708" s="179"/>
      <c r="AB1708" s="177"/>
    </row>
    <row r="1709" spans="1:28" x14ac:dyDescent="0.2">
      <c r="A1709" s="375" t="s">
        <v>2434</v>
      </c>
      <c r="B1709" s="375" t="s">
        <v>2799</v>
      </c>
      <c r="C1709" s="375" t="s">
        <v>1992</v>
      </c>
      <c r="D1709" s="374">
        <v>2785</v>
      </c>
      <c r="E1709" s="370" t="s">
        <v>2798</v>
      </c>
      <c r="F1709" s="373"/>
      <c r="G1709" s="373" t="s">
        <v>1989</v>
      </c>
      <c r="H1709" s="372">
        <v>40</v>
      </c>
      <c r="I1709" s="370"/>
      <c r="J1709" s="371"/>
      <c r="K1709" s="378">
        <v>5.7403999999999997E-2</v>
      </c>
      <c r="L1709" s="210">
        <v>258.200466824047</v>
      </c>
      <c r="M1709" s="210">
        <v>415.3475529888272</v>
      </c>
      <c r="N1709" s="210">
        <v>41.094000000000001</v>
      </c>
      <c r="O1709" s="370">
        <v>41.094000000000001</v>
      </c>
      <c r="P1709" s="370">
        <v>415.3475529888272</v>
      </c>
      <c r="Q1709" s="370">
        <v>258.22916882404701</v>
      </c>
      <c r="R1709" s="370">
        <v>278.45568298600512</v>
      </c>
      <c r="S1709" s="370">
        <v>278.48438498600513</v>
      </c>
      <c r="T1709" s="370"/>
      <c r="U1709" s="179">
        <v>209.97705311960527</v>
      </c>
      <c r="V1709" s="179"/>
      <c r="W1709" s="179"/>
      <c r="AB1709" s="177"/>
    </row>
    <row r="1710" spans="1:28" x14ac:dyDescent="0.2">
      <c r="A1710" s="375"/>
      <c r="B1710" s="375"/>
      <c r="C1710" s="375"/>
      <c r="D1710" s="374"/>
      <c r="E1710" s="375" t="s">
        <v>624</v>
      </c>
      <c r="F1710" s="377"/>
      <c r="G1710" s="377" t="s">
        <v>2209</v>
      </c>
      <c r="H1710" s="372"/>
      <c r="I1710" s="370"/>
      <c r="J1710" s="371"/>
      <c r="K1710" s="378">
        <v>0.16770400000000002</v>
      </c>
      <c r="L1710" s="210">
        <v>258.31302082404704</v>
      </c>
      <c r="M1710" s="210">
        <v>415.3475529888272</v>
      </c>
      <c r="N1710" s="210">
        <v>41.094000000000001</v>
      </c>
      <c r="O1710" s="370">
        <v>41.094000000000001</v>
      </c>
      <c r="P1710" s="370">
        <v>415.3475529888272</v>
      </c>
      <c r="Q1710" s="370">
        <v>258.39687282404702</v>
      </c>
      <c r="R1710" s="370">
        <v>278.56823698600516</v>
      </c>
      <c r="S1710" s="370">
        <v>278.65208898600514</v>
      </c>
      <c r="T1710" s="370"/>
      <c r="U1710" s="179">
        <v>210.08960711960532</v>
      </c>
      <c r="V1710" s="179"/>
      <c r="W1710" s="179"/>
      <c r="AB1710" s="177"/>
    </row>
    <row r="1711" spans="1:28" x14ac:dyDescent="0.25">
      <c r="A1711" s="375" t="s">
        <v>2434</v>
      </c>
      <c r="B1711" s="375" t="s">
        <v>2799</v>
      </c>
      <c r="C1711" s="375" t="s">
        <v>2208</v>
      </c>
      <c r="D1711" s="374">
        <v>2786</v>
      </c>
      <c r="E1711" s="375" t="s">
        <v>2797</v>
      </c>
      <c r="F1711" s="377"/>
      <c r="G1711" s="377" t="s">
        <v>2643</v>
      </c>
      <c r="H1711" s="376">
        <v>40</v>
      </c>
      <c r="I1711" s="370">
        <v>0.32364399999999999</v>
      </c>
      <c r="J1711" s="371"/>
      <c r="K1711" s="370">
        <v>0.32364399999999999</v>
      </c>
      <c r="L1711" s="210">
        <v>258.55869482404705</v>
      </c>
      <c r="M1711" s="210">
        <v>415.3475529888272</v>
      </c>
      <c r="N1711" s="210">
        <v>41.094000000000001</v>
      </c>
      <c r="O1711" s="370">
        <v>41.094000000000001</v>
      </c>
      <c r="P1711" s="370">
        <v>415.3475529888272</v>
      </c>
      <c r="Q1711" s="370">
        <v>258.72051682404702</v>
      </c>
      <c r="R1711" s="370">
        <v>278.81391098600517</v>
      </c>
      <c r="S1711" s="370">
        <v>278.97573298600514</v>
      </c>
      <c r="T1711" s="370"/>
      <c r="U1711" s="179">
        <v>210.33528111960533</v>
      </c>
      <c r="V1711" s="179"/>
      <c r="W1711" s="179"/>
      <c r="AB1711" s="177"/>
    </row>
    <row r="1712" spans="1:28" x14ac:dyDescent="0.25">
      <c r="A1712" s="375" t="s">
        <v>2434</v>
      </c>
      <c r="B1712" s="375" t="s">
        <v>2799</v>
      </c>
      <c r="C1712" s="375" t="s">
        <v>2185</v>
      </c>
      <c r="D1712" s="374">
        <v>2788</v>
      </c>
      <c r="E1712" s="375" t="s">
        <v>2796</v>
      </c>
      <c r="F1712" s="377"/>
      <c r="G1712" s="377" t="s">
        <v>2183</v>
      </c>
      <c r="H1712" s="376"/>
      <c r="I1712" s="370"/>
      <c r="J1712" s="371"/>
      <c r="K1712" s="370">
        <v>0</v>
      </c>
      <c r="L1712" s="210">
        <v>258.72051682404702</v>
      </c>
      <c r="M1712" s="210">
        <v>415.3475529888272</v>
      </c>
      <c r="N1712" s="210">
        <v>41.094000000000001</v>
      </c>
      <c r="O1712" s="370">
        <v>41.094000000000001</v>
      </c>
      <c r="P1712" s="370">
        <v>415.3475529888272</v>
      </c>
      <c r="Q1712" s="370">
        <v>258.72051682404702</v>
      </c>
      <c r="R1712" s="370">
        <v>278.97573298600514</v>
      </c>
      <c r="S1712" s="370">
        <v>278.97573298600514</v>
      </c>
      <c r="T1712" s="370"/>
      <c r="U1712" s="179">
        <v>210.4971031196053</v>
      </c>
      <c r="V1712" s="179"/>
      <c r="W1712" s="179"/>
      <c r="AB1712" s="177"/>
    </row>
    <row r="1713" spans="1:28" x14ac:dyDescent="0.25">
      <c r="A1713" s="375"/>
      <c r="B1713" s="375"/>
      <c r="C1713" s="375"/>
      <c r="D1713" s="374"/>
      <c r="E1713" s="375"/>
      <c r="F1713" s="377"/>
      <c r="G1713" s="377"/>
      <c r="H1713" s="376"/>
      <c r="I1713" s="370"/>
      <c r="J1713" s="371"/>
      <c r="K1713" s="370">
        <v>0</v>
      </c>
      <c r="L1713" s="210">
        <v>258.72051682404702</v>
      </c>
      <c r="M1713" s="210">
        <v>415.3475529888272</v>
      </c>
      <c r="N1713" s="210">
        <v>41.094000000000001</v>
      </c>
      <c r="O1713" s="370">
        <v>41.094000000000001</v>
      </c>
      <c r="P1713" s="370">
        <v>415.3475529888272</v>
      </c>
      <c r="Q1713" s="370">
        <v>258.72051682404702</v>
      </c>
      <c r="R1713" s="370">
        <v>278.97573298600514</v>
      </c>
      <c r="S1713" s="370">
        <v>278.97573298600514</v>
      </c>
      <c r="T1713" s="370"/>
      <c r="U1713" s="179">
        <v>210.4971031196053</v>
      </c>
      <c r="V1713" s="179"/>
      <c r="W1713" s="179"/>
      <c r="AB1713" s="177"/>
    </row>
    <row r="1714" spans="1:28" x14ac:dyDescent="0.25">
      <c r="A1714" s="375"/>
      <c r="B1714" s="375"/>
      <c r="C1714" s="375"/>
      <c r="D1714" s="374"/>
      <c r="E1714" s="375" t="s">
        <v>624</v>
      </c>
      <c r="F1714" s="377"/>
      <c r="G1714" s="377" t="s">
        <v>1973</v>
      </c>
      <c r="H1714" s="376"/>
      <c r="I1714" s="370"/>
      <c r="J1714" s="371"/>
      <c r="K1714" s="370">
        <v>9.9516999999999994E-2</v>
      </c>
      <c r="L1714" s="210">
        <v>258.77027532404702</v>
      </c>
      <c r="M1714" s="210">
        <v>415.3475529888272</v>
      </c>
      <c r="N1714" s="210">
        <v>41.094000000000001</v>
      </c>
      <c r="O1714" s="370">
        <v>41.094000000000001</v>
      </c>
      <c r="P1714" s="370">
        <v>415.3475529888272</v>
      </c>
      <c r="Q1714" s="370">
        <v>258.82003382404702</v>
      </c>
      <c r="R1714" s="370">
        <v>279.02549148600514</v>
      </c>
      <c r="S1714" s="370">
        <v>279.07524998600513</v>
      </c>
      <c r="T1714" s="370"/>
      <c r="U1714" s="179">
        <v>210.54686161960529</v>
      </c>
      <c r="V1714" s="179"/>
      <c r="W1714" s="179"/>
      <c r="AB1714" s="177"/>
    </row>
    <row r="1715" spans="1:28" x14ac:dyDescent="0.25">
      <c r="A1715" s="375" t="s">
        <v>2434</v>
      </c>
      <c r="B1715" s="375" t="s">
        <v>2799</v>
      </c>
      <c r="C1715" s="375" t="s">
        <v>2205</v>
      </c>
      <c r="D1715" s="374">
        <v>2790</v>
      </c>
      <c r="E1715" s="375" t="s">
        <v>2795</v>
      </c>
      <c r="F1715" s="377"/>
      <c r="G1715" s="377" t="s">
        <v>2643</v>
      </c>
      <c r="H1715" s="376">
        <v>40</v>
      </c>
      <c r="I1715" s="370"/>
      <c r="J1715" s="371"/>
      <c r="K1715" s="370">
        <v>0.32364399999999999</v>
      </c>
      <c r="L1715" s="210">
        <v>258.98185582404699</v>
      </c>
      <c r="M1715" s="210">
        <v>415.3475529888272</v>
      </c>
      <c r="N1715" s="210">
        <v>41.094000000000001</v>
      </c>
      <c r="O1715" s="370">
        <v>41.094000000000001</v>
      </c>
      <c r="P1715" s="370">
        <v>415.3475529888272</v>
      </c>
      <c r="Q1715" s="370">
        <v>259.14367782404702</v>
      </c>
      <c r="R1715" s="370">
        <v>279.23707198600516</v>
      </c>
      <c r="S1715" s="370">
        <v>279.39889398600513</v>
      </c>
      <c r="T1715" s="370"/>
      <c r="U1715" s="179">
        <v>210.75844211960532</v>
      </c>
      <c r="V1715" s="179"/>
      <c r="W1715" s="179"/>
      <c r="AB1715" s="177"/>
    </row>
    <row r="1716" spans="1:28" x14ac:dyDescent="0.25">
      <c r="A1716" s="375"/>
      <c r="B1716" s="375"/>
      <c r="C1716" s="375"/>
      <c r="D1716" s="374"/>
      <c r="E1716" s="375" t="s">
        <v>624</v>
      </c>
      <c r="F1716" s="377"/>
      <c r="G1716" s="377"/>
      <c r="H1716" s="376"/>
      <c r="I1716" s="370"/>
      <c r="J1716" s="371"/>
      <c r="K1716" s="370">
        <v>0</v>
      </c>
      <c r="L1716" s="210">
        <v>259.14367782404702</v>
      </c>
      <c r="M1716" s="210">
        <v>415.3475529888272</v>
      </c>
      <c r="N1716" s="210">
        <v>41.094000000000001</v>
      </c>
      <c r="O1716" s="370">
        <v>41.094000000000001</v>
      </c>
      <c r="P1716" s="370">
        <v>415.3475529888272</v>
      </c>
      <c r="Q1716" s="370">
        <v>259.14367782404702</v>
      </c>
      <c r="R1716" s="370">
        <v>279.39889398600513</v>
      </c>
      <c r="S1716" s="370">
        <v>279.39889398600513</v>
      </c>
      <c r="T1716" s="370"/>
      <c r="U1716" s="179">
        <v>210.92026411960529</v>
      </c>
      <c r="V1716" s="179"/>
      <c r="W1716" s="179"/>
      <c r="AB1716" s="177"/>
    </row>
    <row r="1717" spans="1:28" x14ac:dyDescent="0.25">
      <c r="A1717" s="375"/>
      <c r="B1717" s="375"/>
      <c r="C1717" s="375"/>
      <c r="D1717" s="374"/>
      <c r="E1717" s="375"/>
      <c r="F1717" s="377"/>
      <c r="G1717" s="377"/>
      <c r="H1717" s="376"/>
      <c r="I1717" s="370"/>
      <c r="J1717" s="371"/>
      <c r="K1717" s="370">
        <v>0</v>
      </c>
      <c r="L1717" s="210">
        <v>259.14367782404702</v>
      </c>
      <c r="M1717" s="210">
        <v>415.3475529888272</v>
      </c>
      <c r="N1717" s="210">
        <v>41.094000000000001</v>
      </c>
      <c r="O1717" s="370">
        <v>41.094000000000001</v>
      </c>
      <c r="P1717" s="370">
        <v>415.3475529888272</v>
      </c>
      <c r="Q1717" s="370">
        <v>259.14367782404702</v>
      </c>
      <c r="R1717" s="370">
        <v>279.39889398600513</v>
      </c>
      <c r="S1717" s="370">
        <v>279.39889398600513</v>
      </c>
      <c r="T1717" s="370"/>
      <c r="U1717" s="179">
        <v>210.92026411960529</v>
      </c>
      <c r="V1717" s="179"/>
      <c r="W1717" s="179"/>
      <c r="AB1717" s="177"/>
    </row>
    <row r="1718" spans="1:28" x14ac:dyDescent="0.25">
      <c r="A1718" s="375"/>
      <c r="B1718" s="375"/>
      <c r="C1718" s="375"/>
      <c r="D1718" s="374"/>
      <c r="E1718" s="375" t="s">
        <v>624</v>
      </c>
      <c r="F1718" s="377"/>
      <c r="G1718" s="377" t="s">
        <v>1973</v>
      </c>
      <c r="H1718" s="376"/>
      <c r="I1718" s="370"/>
      <c r="J1718" s="371"/>
      <c r="K1718" s="370">
        <v>9.9516999999999994E-2</v>
      </c>
      <c r="L1718" s="210">
        <v>259.19343632404701</v>
      </c>
      <c r="M1718" s="210">
        <v>415.3475529888272</v>
      </c>
      <c r="N1718" s="210">
        <v>41.094000000000001</v>
      </c>
      <c r="O1718" s="370">
        <v>41.094000000000001</v>
      </c>
      <c r="P1718" s="370">
        <v>415.3475529888272</v>
      </c>
      <c r="Q1718" s="370">
        <v>259.24319482404701</v>
      </c>
      <c r="R1718" s="370">
        <v>279.44865248600513</v>
      </c>
      <c r="S1718" s="370">
        <v>279.49841098600513</v>
      </c>
      <c r="T1718" s="370"/>
      <c r="U1718" s="179">
        <v>210.97002261960529</v>
      </c>
      <c r="V1718" s="179"/>
      <c r="W1718" s="179"/>
      <c r="AB1718" s="177"/>
    </row>
    <row r="1719" spans="1:28" x14ac:dyDescent="0.25">
      <c r="A1719" s="375" t="s">
        <v>2434</v>
      </c>
      <c r="B1719" s="375" t="s">
        <v>2799</v>
      </c>
      <c r="C1719" s="375" t="s">
        <v>2203</v>
      </c>
      <c r="D1719" s="374">
        <v>2794</v>
      </c>
      <c r="E1719" s="375" t="s">
        <v>2794</v>
      </c>
      <c r="F1719" s="377"/>
      <c r="G1719" s="377" t="s">
        <v>2643</v>
      </c>
      <c r="H1719" s="376">
        <v>40</v>
      </c>
      <c r="I1719" s="370"/>
      <c r="J1719" s="371"/>
      <c r="K1719" s="370">
        <v>0.32364399999999999</v>
      </c>
      <c r="L1719" s="210">
        <v>259.40501682404704</v>
      </c>
      <c r="M1719" s="210">
        <v>415.3475529888272</v>
      </c>
      <c r="N1719" s="210">
        <v>41.094000000000001</v>
      </c>
      <c r="O1719" s="370">
        <v>41.094000000000001</v>
      </c>
      <c r="P1719" s="370">
        <v>415.3475529888272</v>
      </c>
      <c r="Q1719" s="370">
        <v>259.56683882404701</v>
      </c>
      <c r="R1719" s="370">
        <v>279.66023298600516</v>
      </c>
      <c r="S1719" s="370">
        <v>279.82205498600513</v>
      </c>
      <c r="T1719" s="370"/>
      <c r="U1719" s="179">
        <v>211.18160311960531</v>
      </c>
      <c r="V1719" s="179"/>
      <c r="W1719" s="179"/>
      <c r="AB1719" s="177"/>
    </row>
    <row r="1720" spans="1:28" x14ac:dyDescent="0.25">
      <c r="A1720" s="375" t="s">
        <v>2434</v>
      </c>
      <c r="B1720" s="375" t="s">
        <v>2799</v>
      </c>
      <c r="C1720" s="375" t="s">
        <v>2185</v>
      </c>
      <c r="D1720" s="374">
        <v>2797</v>
      </c>
      <c r="E1720" s="375" t="s">
        <v>2793</v>
      </c>
      <c r="F1720" s="377"/>
      <c r="G1720" s="377" t="s">
        <v>2183</v>
      </c>
      <c r="H1720" s="376"/>
      <c r="I1720" s="370"/>
      <c r="J1720" s="371"/>
      <c r="K1720" s="370">
        <v>0</v>
      </c>
      <c r="L1720" s="210">
        <v>259.56683882404701</v>
      </c>
      <c r="M1720" s="210">
        <v>415.3475529888272</v>
      </c>
      <c r="N1720" s="210">
        <v>41.094000000000001</v>
      </c>
      <c r="O1720" s="370">
        <v>41.094000000000001</v>
      </c>
      <c r="P1720" s="370">
        <v>415.3475529888272</v>
      </c>
      <c r="Q1720" s="370">
        <v>259.56683882404701</v>
      </c>
      <c r="R1720" s="370">
        <v>279.82205498600513</v>
      </c>
      <c r="S1720" s="370">
        <v>279.82205498600513</v>
      </c>
      <c r="T1720" s="370"/>
      <c r="U1720" s="179">
        <v>211.34342511960529</v>
      </c>
      <c r="V1720" s="179"/>
      <c r="W1720" s="179"/>
      <c r="AB1720" s="177"/>
    </row>
    <row r="1721" spans="1:28" x14ac:dyDescent="0.25">
      <c r="A1721" s="375"/>
      <c r="B1721" s="375"/>
      <c r="C1721" s="375"/>
      <c r="D1721" s="374"/>
      <c r="E1721" s="375"/>
      <c r="F1721" s="377"/>
      <c r="G1721" s="377"/>
      <c r="H1721" s="376"/>
      <c r="I1721" s="370"/>
      <c r="J1721" s="371"/>
      <c r="K1721" s="370">
        <v>0</v>
      </c>
      <c r="L1721" s="210">
        <v>259.56683882404701</v>
      </c>
      <c r="M1721" s="210">
        <v>415.3475529888272</v>
      </c>
      <c r="N1721" s="210">
        <v>41.094000000000001</v>
      </c>
      <c r="O1721" s="370">
        <v>41.094000000000001</v>
      </c>
      <c r="P1721" s="370">
        <v>415.3475529888272</v>
      </c>
      <c r="Q1721" s="370">
        <v>259.56683882404701</v>
      </c>
      <c r="R1721" s="370">
        <v>279.82205498600513</v>
      </c>
      <c r="S1721" s="370">
        <v>279.82205498600513</v>
      </c>
      <c r="T1721" s="370"/>
      <c r="U1721" s="179">
        <v>211.34342511960529</v>
      </c>
      <c r="V1721" s="179"/>
      <c r="W1721" s="179"/>
      <c r="AB1721" s="177"/>
    </row>
    <row r="1722" spans="1:28" x14ac:dyDescent="0.25">
      <c r="A1722" s="375"/>
      <c r="B1722" s="375"/>
      <c r="C1722" s="375"/>
      <c r="D1722" s="374"/>
      <c r="E1722" s="375" t="s">
        <v>624</v>
      </c>
      <c r="F1722" s="377"/>
      <c r="G1722" s="377" t="s">
        <v>2647</v>
      </c>
      <c r="H1722" s="376"/>
      <c r="I1722" s="370"/>
      <c r="J1722" s="371"/>
      <c r="K1722" s="370">
        <v>0.15525</v>
      </c>
      <c r="L1722" s="210">
        <v>259.64446382404702</v>
      </c>
      <c r="M1722" s="210">
        <v>415.3475529888272</v>
      </c>
      <c r="N1722" s="210">
        <v>41.094000000000001</v>
      </c>
      <c r="O1722" s="370">
        <v>41.094000000000001</v>
      </c>
      <c r="P1722" s="370">
        <v>415.3475529888272</v>
      </c>
      <c r="Q1722" s="370">
        <v>259.72208882404703</v>
      </c>
      <c r="R1722" s="370">
        <v>279.89967998600514</v>
      </c>
      <c r="S1722" s="370">
        <v>279.97730498600515</v>
      </c>
      <c r="T1722" s="370"/>
      <c r="U1722" s="179">
        <v>211.4210501196053</v>
      </c>
      <c r="V1722" s="179"/>
      <c r="W1722" s="179"/>
      <c r="AB1722" s="177"/>
    </row>
    <row r="1723" spans="1:28" x14ac:dyDescent="0.25">
      <c r="A1723" s="375" t="s">
        <v>2434</v>
      </c>
      <c r="B1723" s="375" t="s">
        <v>2799</v>
      </c>
      <c r="C1723" s="375" t="s">
        <v>2198</v>
      </c>
      <c r="D1723" s="374">
        <v>2802</v>
      </c>
      <c r="E1723" s="375" t="s">
        <v>2792</v>
      </c>
      <c r="F1723" s="377" t="s">
        <v>2196</v>
      </c>
      <c r="G1723" s="377" t="s">
        <v>2195</v>
      </c>
      <c r="H1723" s="376">
        <v>40</v>
      </c>
      <c r="I1723" s="370"/>
      <c r="J1723" s="371"/>
      <c r="K1723" s="370">
        <v>0.5</v>
      </c>
      <c r="L1723" s="210">
        <v>259.97208882404703</v>
      </c>
      <c r="M1723" s="210">
        <v>415.3475529888272</v>
      </c>
      <c r="N1723" s="210">
        <v>41.094000000000001</v>
      </c>
      <c r="O1723" s="370">
        <v>41.094000000000001</v>
      </c>
      <c r="P1723" s="370">
        <v>415.3475529888272</v>
      </c>
      <c r="Q1723" s="370">
        <v>260.22208882404703</v>
      </c>
      <c r="R1723" s="370">
        <v>280.22730498600515</v>
      </c>
      <c r="S1723" s="370">
        <v>280.47730498600515</v>
      </c>
      <c r="T1723" s="370"/>
      <c r="U1723" s="179">
        <v>211.74867511960531</v>
      </c>
      <c r="V1723" s="179"/>
      <c r="W1723" s="179"/>
      <c r="AB1723" s="177"/>
    </row>
    <row r="1724" spans="1:28" x14ac:dyDescent="0.25">
      <c r="A1724" s="375"/>
      <c r="B1724" s="375"/>
      <c r="C1724" s="375"/>
      <c r="D1724" s="374"/>
      <c r="E1724" s="375" t="s">
        <v>624</v>
      </c>
      <c r="F1724" s="377"/>
      <c r="G1724" s="377" t="s">
        <v>2647</v>
      </c>
      <c r="H1724" s="376"/>
      <c r="I1724" s="370"/>
      <c r="J1724" s="371"/>
      <c r="K1724" s="370">
        <v>0.15525</v>
      </c>
      <c r="L1724" s="210">
        <v>260.29971382404705</v>
      </c>
      <c r="M1724" s="210">
        <v>415.3475529888272</v>
      </c>
      <c r="N1724" s="210">
        <v>41.094000000000001</v>
      </c>
      <c r="O1724" s="370">
        <v>41.094000000000001</v>
      </c>
      <c r="P1724" s="370">
        <v>415.3475529888272</v>
      </c>
      <c r="Q1724" s="370">
        <v>260.37733882404706</v>
      </c>
      <c r="R1724" s="370">
        <v>280.55492998600516</v>
      </c>
      <c r="S1724" s="370">
        <v>280.63255498600518</v>
      </c>
      <c r="T1724" s="370"/>
      <c r="U1724" s="179">
        <v>212.07630011960532</v>
      </c>
      <c r="V1724" s="179"/>
      <c r="W1724" s="179"/>
      <c r="AB1724" s="177"/>
    </row>
    <row r="1725" spans="1:28" x14ac:dyDescent="0.25">
      <c r="A1725" s="375" t="s">
        <v>2434</v>
      </c>
      <c r="B1725" s="375" t="s">
        <v>2799</v>
      </c>
      <c r="C1725" s="375" t="s">
        <v>2201</v>
      </c>
      <c r="D1725" s="374">
        <v>2806</v>
      </c>
      <c r="E1725" s="375" t="s">
        <v>2791</v>
      </c>
      <c r="F1725" s="377"/>
      <c r="G1725" s="377" t="s">
        <v>2643</v>
      </c>
      <c r="H1725" s="376">
        <v>40</v>
      </c>
      <c r="I1725" s="370"/>
      <c r="J1725" s="371"/>
      <c r="K1725" s="370">
        <v>0.32364399999999999</v>
      </c>
      <c r="L1725" s="210">
        <v>260.53916082404703</v>
      </c>
      <c r="M1725" s="210">
        <v>415.3475529888272</v>
      </c>
      <c r="N1725" s="210">
        <v>41.094000000000001</v>
      </c>
      <c r="O1725" s="370">
        <v>41.094000000000001</v>
      </c>
      <c r="P1725" s="370">
        <v>415.3475529888272</v>
      </c>
      <c r="Q1725" s="370">
        <v>260.70098282404706</v>
      </c>
      <c r="R1725" s="370">
        <v>280.7943769860052</v>
      </c>
      <c r="S1725" s="370">
        <v>280.95619898600518</v>
      </c>
      <c r="T1725" s="370"/>
      <c r="U1725" s="179">
        <v>212.31574711960536</v>
      </c>
      <c r="V1725" s="179"/>
      <c r="W1725" s="179"/>
      <c r="AB1725" s="177"/>
    </row>
    <row r="1726" spans="1:28" x14ac:dyDescent="0.25">
      <c r="A1726" s="375"/>
      <c r="B1726" s="375"/>
      <c r="C1726" s="375"/>
      <c r="D1726" s="374"/>
      <c r="E1726" s="375" t="s">
        <v>624</v>
      </c>
      <c r="F1726" s="377"/>
      <c r="G1726" s="377"/>
      <c r="H1726" s="376"/>
      <c r="I1726" s="370"/>
      <c r="J1726" s="371"/>
      <c r="K1726" s="370">
        <v>0</v>
      </c>
      <c r="L1726" s="210">
        <v>260.70098282404706</v>
      </c>
      <c r="M1726" s="210">
        <v>415.3475529888272</v>
      </c>
      <c r="N1726" s="210">
        <v>41.094000000000001</v>
      </c>
      <c r="O1726" s="370">
        <v>41.094000000000001</v>
      </c>
      <c r="P1726" s="370">
        <v>415.3475529888272</v>
      </c>
      <c r="Q1726" s="370">
        <v>260.70098282404706</v>
      </c>
      <c r="R1726" s="370">
        <v>280.95619898600518</v>
      </c>
      <c r="S1726" s="370">
        <v>280.95619898600518</v>
      </c>
      <c r="T1726" s="370"/>
      <c r="U1726" s="179">
        <v>212.47756911960533</v>
      </c>
      <c r="V1726" s="179"/>
      <c r="W1726" s="179"/>
      <c r="AB1726" s="177"/>
    </row>
    <row r="1727" spans="1:28" x14ac:dyDescent="0.25">
      <c r="A1727" s="375"/>
      <c r="B1727" s="375"/>
      <c r="C1727" s="375"/>
      <c r="D1727" s="374"/>
      <c r="E1727" s="375"/>
      <c r="F1727" s="377"/>
      <c r="G1727" s="377"/>
      <c r="H1727" s="376"/>
      <c r="I1727" s="370"/>
      <c r="J1727" s="371"/>
      <c r="K1727" s="370">
        <v>0</v>
      </c>
      <c r="L1727" s="210">
        <v>260.70098282404706</v>
      </c>
      <c r="M1727" s="210">
        <v>415.3475529888272</v>
      </c>
      <c r="N1727" s="210">
        <v>41.094000000000001</v>
      </c>
      <c r="O1727" s="370">
        <v>41.094000000000001</v>
      </c>
      <c r="P1727" s="370">
        <v>415.3475529888272</v>
      </c>
      <c r="Q1727" s="370">
        <v>260.70098282404706</v>
      </c>
      <c r="R1727" s="370">
        <v>280.95619898600518</v>
      </c>
      <c r="S1727" s="370">
        <v>280.95619898600518</v>
      </c>
      <c r="T1727" s="370"/>
      <c r="U1727" s="179">
        <v>212.47756911960533</v>
      </c>
      <c r="V1727" s="179"/>
      <c r="W1727" s="179"/>
      <c r="AB1727" s="177"/>
    </row>
    <row r="1728" spans="1:28" x14ac:dyDescent="0.25">
      <c r="A1728" s="375"/>
      <c r="B1728" s="375"/>
      <c r="C1728" s="375"/>
      <c r="D1728" s="374"/>
      <c r="E1728" s="375" t="s">
        <v>624</v>
      </c>
      <c r="F1728" s="377"/>
      <c r="G1728" s="377"/>
      <c r="H1728" s="376"/>
      <c r="I1728" s="370"/>
      <c r="J1728" s="371"/>
      <c r="K1728" s="370">
        <v>9.9516999999999994E-2</v>
      </c>
      <c r="L1728" s="210">
        <v>260.75074132404706</v>
      </c>
      <c r="M1728" s="210">
        <v>415.3475529888272</v>
      </c>
      <c r="N1728" s="210">
        <v>41.094000000000001</v>
      </c>
      <c r="O1728" s="370">
        <v>41.094000000000001</v>
      </c>
      <c r="P1728" s="370">
        <v>415.3475529888272</v>
      </c>
      <c r="Q1728" s="370">
        <v>260.80049982404705</v>
      </c>
      <c r="R1728" s="370">
        <v>281.00595748600517</v>
      </c>
      <c r="S1728" s="370">
        <v>281.05571598600517</v>
      </c>
      <c r="T1728" s="370"/>
      <c r="U1728" s="179">
        <v>212.52732761960533</v>
      </c>
      <c r="V1728" s="179"/>
      <c r="W1728" s="179"/>
      <c r="AB1728" s="177"/>
    </row>
    <row r="1729" spans="1:28" x14ac:dyDescent="0.25">
      <c r="A1729" s="375" t="s">
        <v>2434</v>
      </c>
      <c r="B1729" s="375" t="s">
        <v>2799</v>
      </c>
      <c r="C1729" s="375" t="s">
        <v>2194</v>
      </c>
      <c r="D1729" s="374">
        <v>2810</v>
      </c>
      <c r="E1729" s="375" t="s">
        <v>2790</v>
      </c>
      <c r="F1729" s="377"/>
      <c r="G1729" s="377" t="s">
        <v>2643</v>
      </c>
      <c r="H1729" s="376">
        <v>40</v>
      </c>
      <c r="I1729" s="370"/>
      <c r="J1729" s="371"/>
      <c r="K1729" s="370">
        <v>0.32364399999999999</v>
      </c>
      <c r="L1729" s="210">
        <v>260.96232182404708</v>
      </c>
      <c r="M1729" s="210">
        <v>415.3475529888272</v>
      </c>
      <c r="N1729" s="210">
        <v>41.094000000000001</v>
      </c>
      <c r="O1729" s="370">
        <v>41.094000000000001</v>
      </c>
      <c r="P1729" s="370">
        <v>415.3475529888272</v>
      </c>
      <c r="Q1729" s="370">
        <v>261.12414382404705</v>
      </c>
      <c r="R1729" s="370">
        <v>281.2175379860052</v>
      </c>
      <c r="S1729" s="370">
        <v>281.37935998600517</v>
      </c>
      <c r="T1729" s="370"/>
      <c r="U1729" s="179">
        <v>212.73890811960536</v>
      </c>
      <c r="V1729" s="179"/>
      <c r="W1729" s="179"/>
      <c r="AB1729" s="177"/>
    </row>
    <row r="1730" spans="1:28" x14ac:dyDescent="0.25">
      <c r="A1730" s="375"/>
      <c r="B1730" s="375"/>
      <c r="C1730" s="375"/>
      <c r="D1730" s="374"/>
      <c r="E1730" s="375" t="s">
        <v>624</v>
      </c>
      <c r="F1730" s="377"/>
      <c r="G1730" s="377"/>
      <c r="H1730" s="376"/>
      <c r="I1730" s="370"/>
      <c r="J1730" s="371"/>
      <c r="K1730" s="370">
        <v>0</v>
      </c>
      <c r="L1730" s="210">
        <v>261.12414382404705</v>
      </c>
      <c r="M1730" s="210">
        <v>415.3475529888272</v>
      </c>
      <c r="N1730" s="210">
        <v>41.094000000000001</v>
      </c>
      <c r="O1730" s="370">
        <v>41.094000000000001</v>
      </c>
      <c r="P1730" s="370">
        <v>415.3475529888272</v>
      </c>
      <c r="Q1730" s="370">
        <v>261.12414382404705</v>
      </c>
      <c r="R1730" s="370">
        <v>281.37935998600517</v>
      </c>
      <c r="S1730" s="370">
        <v>281.37935998600517</v>
      </c>
      <c r="T1730" s="370"/>
      <c r="U1730" s="179">
        <v>212.90073011960533</v>
      </c>
      <c r="V1730" s="179"/>
      <c r="W1730" s="179"/>
      <c r="AB1730" s="177"/>
    </row>
    <row r="1731" spans="1:28" x14ac:dyDescent="0.25">
      <c r="A1731" s="375"/>
      <c r="B1731" s="375"/>
      <c r="C1731" s="375"/>
      <c r="D1731" s="374"/>
      <c r="E1731" s="375"/>
      <c r="F1731" s="377"/>
      <c r="G1731" s="377"/>
      <c r="H1731" s="376"/>
      <c r="I1731" s="370"/>
      <c r="J1731" s="371"/>
      <c r="K1731" s="370">
        <v>0</v>
      </c>
      <c r="L1731" s="210">
        <v>261.12414382404705</v>
      </c>
      <c r="M1731" s="210">
        <v>415.3475529888272</v>
      </c>
      <c r="N1731" s="210">
        <v>41.094000000000001</v>
      </c>
      <c r="O1731" s="370">
        <v>41.094000000000001</v>
      </c>
      <c r="P1731" s="370">
        <v>415.3475529888272</v>
      </c>
      <c r="Q1731" s="370">
        <v>261.12414382404705</v>
      </c>
      <c r="R1731" s="370">
        <v>281.37935998600517</v>
      </c>
      <c r="S1731" s="370">
        <v>281.37935998600517</v>
      </c>
      <c r="T1731" s="370"/>
      <c r="U1731" s="179">
        <v>212.90073011960533</v>
      </c>
      <c r="V1731" s="179"/>
      <c r="W1731" s="179"/>
      <c r="AB1731" s="177"/>
    </row>
    <row r="1732" spans="1:28" x14ac:dyDescent="0.25">
      <c r="A1732" s="375"/>
      <c r="B1732" s="375"/>
      <c r="C1732" s="375"/>
      <c r="D1732" s="374"/>
      <c r="E1732" s="375" t="s">
        <v>624</v>
      </c>
      <c r="F1732" s="377"/>
      <c r="G1732" s="377"/>
      <c r="H1732" s="376"/>
      <c r="I1732" s="370"/>
      <c r="J1732" s="371"/>
      <c r="K1732" s="370">
        <v>9.9516999999999994E-2</v>
      </c>
      <c r="L1732" s="210">
        <v>261.17390232404705</v>
      </c>
      <c r="M1732" s="210">
        <v>415.3475529888272</v>
      </c>
      <c r="N1732" s="210">
        <v>41.094000000000001</v>
      </c>
      <c r="O1732" s="370">
        <v>41.094000000000001</v>
      </c>
      <c r="P1732" s="370">
        <v>415.3475529888272</v>
      </c>
      <c r="Q1732" s="370">
        <v>261.22366082404704</v>
      </c>
      <c r="R1732" s="370">
        <v>281.42911848600517</v>
      </c>
      <c r="S1732" s="370">
        <v>281.47887698600516</v>
      </c>
      <c r="T1732" s="370"/>
      <c r="U1732" s="179">
        <v>212.95048861960532</v>
      </c>
      <c r="V1732" s="179"/>
      <c r="W1732" s="179"/>
      <c r="AB1732" s="177"/>
    </row>
    <row r="1733" spans="1:28" x14ac:dyDescent="0.25">
      <c r="A1733" s="375" t="s">
        <v>2434</v>
      </c>
      <c r="B1733" s="375" t="s">
        <v>2799</v>
      </c>
      <c r="C1733" s="375" t="s">
        <v>2192</v>
      </c>
      <c r="D1733" s="374">
        <v>2814</v>
      </c>
      <c r="E1733" s="375" t="s">
        <v>2789</v>
      </c>
      <c r="F1733" s="377"/>
      <c r="G1733" s="377" t="s">
        <v>2643</v>
      </c>
      <c r="H1733" s="376">
        <v>40</v>
      </c>
      <c r="I1733" s="370"/>
      <c r="J1733" s="371"/>
      <c r="K1733" s="370">
        <v>0.32364399999999999</v>
      </c>
      <c r="L1733" s="210">
        <v>261.38548282404702</v>
      </c>
      <c r="M1733" s="210">
        <v>415.3475529888272</v>
      </c>
      <c r="N1733" s="210">
        <v>41.094000000000001</v>
      </c>
      <c r="O1733" s="370">
        <v>41.094000000000001</v>
      </c>
      <c r="P1733" s="370">
        <v>415.3475529888272</v>
      </c>
      <c r="Q1733" s="370">
        <v>261.54730482404705</v>
      </c>
      <c r="R1733" s="370">
        <v>281.64069898600519</v>
      </c>
      <c r="S1733" s="370">
        <v>281.80252098600516</v>
      </c>
      <c r="T1733" s="370"/>
      <c r="U1733" s="179">
        <v>213.16206911960535</v>
      </c>
      <c r="V1733" s="179"/>
      <c r="W1733" s="179"/>
      <c r="AB1733" s="177"/>
    </row>
    <row r="1734" spans="1:28" x14ac:dyDescent="0.25">
      <c r="A1734" s="375" t="s">
        <v>2434</v>
      </c>
      <c r="B1734" s="375" t="s">
        <v>2799</v>
      </c>
      <c r="C1734" s="375" t="s">
        <v>2185</v>
      </c>
      <c r="D1734" s="374">
        <v>2816</v>
      </c>
      <c r="E1734" s="375" t="s">
        <v>2788</v>
      </c>
      <c r="F1734" s="377"/>
      <c r="G1734" s="377" t="s">
        <v>2183</v>
      </c>
      <c r="H1734" s="376"/>
      <c r="I1734" s="370"/>
      <c r="J1734" s="371"/>
      <c r="K1734" s="370">
        <v>0</v>
      </c>
      <c r="L1734" s="210">
        <v>261.54730482404705</v>
      </c>
      <c r="M1734" s="210">
        <v>415.3475529888272</v>
      </c>
      <c r="N1734" s="210">
        <v>41.094000000000001</v>
      </c>
      <c r="O1734" s="370">
        <v>41.094000000000001</v>
      </c>
      <c r="P1734" s="370">
        <v>415.3475529888272</v>
      </c>
      <c r="Q1734" s="370">
        <v>261.54730482404705</v>
      </c>
      <c r="R1734" s="370">
        <v>281.80252098600516</v>
      </c>
      <c r="S1734" s="370">
        <v>281.80252098600516</v>
      </c>
      <c r="T1734" s="370"/>
      <c r="U1734" s="179">
        <v>213.32389111960532</v>
      </c>
      <c r="V1734" s="179"/>
      <c r="W1734" s="179"/>
      <c r="AB1734" s="177"/>
    </row>
    <row r="1735" spans="1:28" x14ac:dyDescent="0.25">
      <c r="A1735" s="375"/>
      <c r="B1735" s="375"/>
      <c r="C1735" s="375"/>
      <c r="D1735" s="374"/>
      <c r="E1735" s="375"/>
      <c r="F1735" s="377"/>
      <c r="G1735" s="377"/>
      <c r="H1735" s="376"/>
      <c r="I1735" s="370"/>
      <c r="J1735" s="371"/>
      <c r="K1735" s="370">
        <v>0</v>
      </c>
      <c r="L1735" s="210">
        <v>261.54730482404705</v>
      </c>
      <c r="M1735" s="210">
        <v>415.3475529888272</v>
      </c>
      <c r="N1735" s="210">
        <v>41.094000000000001</v>
      </c>
      <c r="O1735" s="370">
        <v>41.094000000000001</v>
      </c>
      <c r="P1735" s="370">
        <v>415.3475529888272</v>
      </c>
      <c r="Q1735" s="370">
        <v>261.54730482404705</v>
      </c>
      <c r="R1735" s="370">
        <v>281.80252098600516</v>
      </c>
      <c r="S1735" s="370">
        <v>281.80252098600516</v>
      </c>
      <c r="T1735" s="370"/>
      <c r="U1735" s="179">
        <v>213.32389111960532</v>
      </c>
      <c r="V1735" s="179"/>
      <c r="W1735" s="179"/>
      <c r="AB1735" s="177"/>
    </row>
    <row r="1736" spans="1:28" x14ac:dyDescent="0.25">
      <c r="A1736" s="375"/>
      <c r="B1736" s="375"/>
      <c r="C1736" s="375"/>
      <c r="D1736" s="374"/>
      <c r="E1736" s="375" t="s">
        <v>624</v>
      </c>
      <c r="F1736" s="377"/>
      <c r="G1736" s="377" t="s">
        <v>2209</v>
      </c>
      <c r="H1736" s="376"/>
      <c r="I1736" s="370"/>
      <c r="J1736" s="371"/>
      <c r="K1736" s="370">
        <v>0.16770400000000002</v>
      </c>
      <c r="L1736" s="210">
        <v>261.63115682404703</v>
      </c>
      <c r="M1736" s="210">
        <v>415.3475529888272</v>
      </c>
      <c r="N1736" s="210">
        <v>41.094000000000001</v>
      </c>
      <c r="O1736" s="370">
        <v>41.094000000000001</v>
      </c>
      <c r="P1736" s="370">
        <v>415.3475529888272</v>
      </c>
      <c r="Q1736" s="370">
        <v>261.71500882404706</v>
      </c>
      <c r="R1736" s="370">
        <v>281.8863729860052</v>
      </c>
      <c r="S1736" s="370">
        <v>281.97022498600518</v>
      </c>
      <c r="T1736" s="370"/>
      <c r="U1736" s="179">
        <v>213.40774311960536</v>
      </c>
      <c r="V1736" s="179"/>
      <c r="W1736" s="179"/>
      <c r="AB1736" s="177"/>
    </row>
    <row r="1737" spans="1:28" x14ac:dyDescent="0.25">
      <c r="A1737" s="375" t="s">
        <v>2434</v>
      </c>
      <c r="B1737" s="375" t="s">
        <v>2799</v>
      </c>
      <c r="C1737" s="375" t="s">
        <v>1992</v>
      </c>
      <c r="D1737" s="374">
        <v>2820</v>
      </c>
      <c r="E1737" s="370" t="s">
        <v>2787</v>
      </c>
      <c r="F1737" s="373"/>
      <c r="G1737" s="373" t="s">
        <v>1989</v>
      </c>
      <c r="H1737" s="372">
        <v>40</v>
      </c>
      <c r="I1737" s="370"/>
      <c r="J1737" s="371"/>
      <c r="K1737" s="370">
        <v>5.7403999999999997E-2</v>
      </c>
      <c r="L1737" s="210">
        <v>261.74371082404707</v>
      </c>
      <c r="M1737" s="210">
        <v>415.3475529888272</v>
      </c>
      <c r="N1737" s="210">
        <v>41.094000000000001</v>
      </c>
      <c r="O1737" s="370">
        <v>41.094000000000001</v>
      </c>
      <c r="P1737" s="370">
        <v>415.3475529888272</v>
      </c>
      <c r="Q1737" s="370">
        <v>261.77241282404708</v>
      </c>
      <c r="R1737" s="370">
        <v>281.99892698600519</v>
      </c>
      <c r="S1737" s="370">
        <v>282.0276289860052</v>
      </c>
      <c r="T1737" s="370"/>
      <c r="U1737" s="179">
        <v>213.52029711960535</v>
      </c>
      <c r="V1737" s="179"/>
      <c r="W1737" s="179"/>
      <c r="AB1737" s="177"/>
    </row>
    <row r="1738" spans="1:28" x14ac:dyDescent="0.25">
      <c r="A1738" s="287"/>
      <c r="B1738" s="287"/>
      <c r="C1738" s="289"/>
      <c r="D1738" s="288"/>
      <c r="E1738" s="289" t="s">
        <v>624</v>
      </c>
      <c r="F1738" s="286"/>
      <c r="G1738" s="286" t="s">
        <v>1973</v>
      </c>
      <c r="H1738" s="285">
        <v>40</v>
      </c>
      <c r="I1738" s="283"/>
      <c r="J1738" s="284"/>
      <c r="K1738" s="283">
        <v>0.103502</v>
      </c>
      <c r="L1738" s="210">
        <v>261.8241638240471</v>
      </c>
      <c r="M1738" s="210">
        <v>415.3475529888272</v>
      </c>
      <c r="N1738" s="210">
        <v>41.094000000000001</v>
      </c>
      <c r="O1738" s="282">
        <v>41.094000000000001</v>
      </c>
      <c r="P1738" s="282">
        <v>415.3475529888272</v>
      </c>
      <c r="Q1738" s="282">
        <v>261.87591482404707</v>
      </c>
      <c r="R1738" s="282">
        <v>282.07937998600516</v>
      </c>
      <c r="S1738" s="282">
        <v>282.13113098600519</v>
      </c>
      <c r="T1738" s="282"/>
      <c r="U1738" s="179">
        <v>213.60075011960532</v>
      </c>
      <c r="V1738" s="179"/>
      <c r="W1738" s="179"/>
      <c r="AB1738" s="177"/>
    </row>
    <row r="1739" spans="1:28" x14ac:dyDescent="0.25">
      <c r="A1739" s="287" t="s">
        <v>2434</v>
      </c>
      <c r="B1739" s="287" t="s">
        <v>2786</v>
      </c>
      <c r="C1739" s="289" t="s">
        <v>111</v>
      </c>
      <c r="D1739" s="288">
        <v>2821</v>
      </c>
      <c r="E1739" s="287" t="s">
        <v>1281</v>
      </c>
      <c r="F1739" s="286" t="s">
        <v>2180</v>
      </c>
      <c r="G1739" s="286" t="s">
        <v>1962</v>
      </c>
      <c r="H1739" s="285"/>
      <c r="I1739" s="282"/>
      <c r="J1739" s="284"/>
      <c r="K1739" s="283">
        <v>0</v>
      </c>
      <c r="L1739" s="210">
        <v>261.87591482404707</v>
      </c>
      <c r="M1739" s="210">
        <v>415.3475529888272</v>
      </c>
      <c r="N1739" s="210">
        <v>41.094000000000001</v>
      </c>
      <c r="O1739" s="282">
        <v>41.094000000000001</v>
      </c>
      <c r="P1739" s="282">
        <v>415.3475529888272</v>
      </c>
      <c r="Q1739" s="282">
        <v>261.87591482404707</v>
      </c>
      <c r="R1739" s="282">
        <v>282.13113098600519</v>
      </c>
      <c r="S1739" s="282">
        <v>282.13113098600519</v>
      </c>
      <c r="T1739" s="282"/>
      <c r="U1739" s="179">
        <v>213.65250111960535</v>
      </c>
      <c r="V1739" s="179"/>
      <c r="W1739" s="179"/>
      <c r="AB1739" s="177"/>
    </row>
    <row r="1740" spans="1:28" x14ac:dyDescent="0.25">
      <c r="A1740" s="287"/>
      <c r="B1740" s="287"/>
      <c r="C1740" s="289"/>
      <c r="D1740" s="288"/>
      <c r="E1740" s="292" t="s">
        <v>624</v>
      </c>
      <c r="F1740" s="286"/>
      <c r="G1740" s="286" t="s">
        <v>1980</v>
      </c>
      <c r="H1740" s="291"/>
      <c r="I1740" s="290"/>
      <c r="J1740" s="284"/>
      <c r="K1740" s="283">
        <v>0.14528199999999999</v>
      </c>
      <c r="L1740" s="210">
        <v>261.94855582404705</v>
      </c>
      <c r="M1740" s="210">
        <v>415.3475529888272</v>
      </c>
      <c r="N1740" s="210">
        <v>41.094000000000001</v>
      </c>
      <c r="O1740" s="282">
        <v>41.094000000000001</v>
      </c>
      <c r="P1740" s="282">
        <v>415.3475529888272</v>
      </c>
      <c r="Q1740" s="282">
        <v>262.02119682404708</v>
      </c>
      <c r="R1740" s="282">
        <v>282.20377198600522</v>
      </c>
      <c r="S1740" s="282">
        <v>282.2764129860052</v>
      </c>
      <c r="T1740" s="282"/>
      <c r="U1740" s="179">
        <v>213.72514211960538</v>
      </c>
      <c r="V1740" s="179"/>
      <c r="W1740" s="179"/>
      <c r="AB1740" s="177"/>
    </row>
    <row r="1741" spans="1:28" x14ac:dyDescent="0.25">
      <c r="A1741" s="287" t="s">
        <v>2434</v>
      </c>
      <c r="B1741" s="287" t="s">
        <v>2786</v>
      </c>
      <c r="C1741" s="289" t="s">
        <v>2098</v>
      </c>
      <c r="D1741" s="288">
        <v>2823</v>
      </c>
      <c r="E1741" s="287" t="s">
        <v>2785</v>
      </c>
      <c r="F1741" s="286"/>
      <c r="G1741" s="286" t="s">
        <v>2096</v>
      </c>
      <c r="H1741" s="285"/>
      <c r="I1741" s="282"/>
      <c r="J1741" s="284"/>
      <c r="K1741" s="283">
        <v>0</v>
      </c>
      <c r="L1741" s="210">
        <v>262.02119682404708</v>
      </c>
      <c r="M1741" s="210">
        <v>415.3475529888272</v>
      </c>
      <c r="N1741" s="210">
        <v>41.094000000000001</v>
      </c>
      <c r="O1741" s="282">
        <v>41.094000000000001</v>
      </c>
      <c r="P1741" s="282">
        <v>415.3475529888272</v>
      </c>
      <c r="Q1741" s="282">
        <v>262.02119682404708</v>
      </c>
      <c r="R1741" s="282">
        <v>282.2764129860052</v>
      </c>
      <c r="S1741" s="282">
        <v>282.2764129860052</v>
      </c>
      <c r="T1741" s="282"/>
      <c r="U1741" s="179">
        <v>213.79778311960536</v>
      </c>
      <c r="V1741" s="179"/>
      <c r="W1741" s="179"/>
      <c r="AB1741" s="177"/>
    </row>
    <row r="1742" spans="1:28" x14ac:dyDescent="0.25">
      <c r="A1742" s="287"/>
      <c r="B1742" s="287"/>
      <c r="C1742" s="289"/>
      <c r="D1742" s="288"/>
      <c r="E1742" s="292" t="s">
        <v>624</v>
      </c>
      <c r="F1742" s="286"/>
      <c r="G1742" s="286" t="s">
        <v>1980</v>
      </c>
      <c r="H1742" s="291"/>
      <c r="I1742" s="290"/>
      <c r="J1742" s="284"/>
      <c r="K1742" s="283">
        <v>0</v>
      </c>
      <c r="L1742" s="210">
        <v>262.02119682404708</v>
      </c>
      <c r="M1742" s="210">
        <v>415.3475529888272</v>
      </c>
      <c r="N1742" s="210">
        <v>41.094000000000001</v>
      </c>
      <c r="O1742" s="282">
        <v>41.094000000000001</v>
      </c>
      <c r="P1742" s="282">
        <v>415.3475529888272</v>
      </c>
      <c r="Q1742" s="282">
        <v>262.02119682404708</v>
      </c>
      <c r="R1742" s="282">
        <v>282.2764129860052</v>
      </c>
      <c r="S1742" s="282">
        <v>282.2764129860052</v>
      </c>
      <c r="T1742" s="282"/>
      <c r="U1742" s="179">
        <v>213.79778311960536</v>
      </c>
      <c r="V1742" s="179"/>
      <c r="W1742" s="179"/>
      <c r="AB1742" s="177"/>
    </row>
    <row r="1743" spans="1:28" x14ac:dyDescent="0.25">
      <c r="A1743" s="287" t="s">
        <v>2434</v>
      </c>
      <c r="B1743" s="287" t="s">
        <v>2786</v>
      </c>
      <c r="C1743" s="289" t="s">
        <v>2001</v>
      </c>
      <c r="D1743" s="288">
        <v>2823</v>
      </c>
      <c r="E1743" s="287" t="s">
        <v>2784</v>
      </c>
      <c r="F1743" s="286" t="s">
        <v>1999</v>
      </c>
      <c r="G1743" s="286" t="s">
        <v>1998</v>
      </c>
      <c r="H1743" s="285"/>
      <c r="I1743" s="282"/>
      <c r="J1743" s="284"/>
      <c r="K1743" s="283">
        <v>0</v>
      </c>
      <c r="L1743" s="210">
        <v>262.02119682404708</v>
      </c>
      <c r="M1743" s="210">
        <v>415.3475529888272</v>
      </c>
      <c r="N1743" s="210">
        <v>41.094000000000001</v>
      </c>
      <c r="O1743" s="282">
        <v>41.094000000000001</v>
      </c>
      <c r="P1743" s="282">
        <v>415.3475529888272</v>
      </c>
      <c r="Q1743" s="282">
        <v>262.02119682404708</v>
      </c>
      <c r="R1743" s="282">
        <v>282.2764129860052</v>
      </c>
      <c r="S1743" s="282">
        <v>282.2764129860052</v>
      </c>
      <c r="T1743" s="282"/>
      <c r="U1743" s="179">
        <v>213.79778311960536</v>
      </c>
      <c r="V1743" s="179"/>
      <c r="W1743" s="179"/>
      <c r="AB1743" s="177"/>
    </row>
    <row r="1744" spans="1:28" x14ac:dyDescent="0.25">
      <c r="A1744" s="287"/>
      <c r="B1744" s="287"/>
      <c r="C1744" s="289"/>
      <c r="D1744" s="288"/>
      <c r="E1744" s="287" t="s">
        <v>624</v>
      </c>
      <c r="F1744" s="286"/>
      <c r="G1744" s="286" t="s">
        <v>1973</v>
      </c>
      <c r="H1744" s="285">
        <v>40</v>
      </c>
      <c r="I1744" s="282"/>
      <c r="J1744" s="284"/>
      <c r="K1744" s="283">
        <v>0.13121600000000003</v>
      </c>
      <c r="L1744" s="210">
        <v>262.08680482404708</v>
      </c>
      <c r="M1744" s="210">
        <v>415.3475529888272</v>
      </c>
      <c r="N1744" s="210">
        <v>41.094000000000001</v>
      </c>
      <c r="O1744" s="282">
        <v>41.094000000000001</v>
      </c>
      <c r="P1744" s="282">
        <v>415.3475529888272</v>
      </c>
      <c r="Q1744" s="282">
        <v>262.15241282404708</v>
      </c>
      <c r="R1744" s="282">
        <v>282.3420209860052</v>
      </c>
      <c r="S1744" s="282">
        <v>282.40762898600519</v>
      </c>
      <c r="T1744" s="282"/>
      <c r="U1744" s="179">
        <v>213.86339111960535</v>
      </c>
      <c r="V1744" s="179"/>
      <c r="W1744" s="179"/>
      <c r="AB1744" s="177"/>
    </row>
    <row r="1745" spans="1:28" x14ac:dyDescent="0.2">
      <c r="A1745" s="375" t="s">
        <v>2434</v>
      </c>
      <c r="B1745" s="375" t="s">
        <v>2783</v>
      </c>
      <c r="C1745" s="375" t="s">
        <v>1992</v>
      </c>
      <c r="D1745" s="374">
        <v>2824</v>
      </c>
      <c r="E1745" s="370" t="s">
        <v>2782</v>
      </c>
      <c r="F1745" s="373"/>
      <c r="G1745" s="373" t="s">
        <v>1989</v>
      </c>
      <c r="H1745" s="372">
        <v>40</v>
      </c>
      <c r="I1745" s="370"/>
      <c r="J1745" s="371"/>
      <c r="K1745" s="378">
        <v>5.7403999999999997E-2</v>
      </c>
      <c r="L1745" s="210">
        <v>262.18111482404709</v>
      </c>
      <c r="M1745" s="210">
        <v>415.3475529888272</v>
      </c>
      <c r="N1745" s="210">
        <v>41.094000000000001</v>
      </c>
      <c r="O1745" s="370">
        <v>41.094000000000001</v>
      </c>
      <c r="P1745" s="370">
        <v>415.3475529888272</v>
      </c>
      <c r="Q1745" s="370">
        <v>262.2098168240471</v>
      </c>
      <c r="R1745" s="370">
        <v>282.4363309860052</v>
      </c>
      <c r="S1745" s="370">
        <v>282.46503298600521</v>
      </c>
      <c r="T1745" s="370"/>
      <c r="U1745" s="179">
        <v>213.95770111960536</v>
      </c>
      <c r="V1745" s="179"/>
      <c r="W1745" s="179"/>
      <c r="AB1745" s="177"/>
    </row>
    <row r="1746" spans="1:28" x14ac:dyDescent="0.2">
      <c r="A1746" s="375"/>
      <c r="B1746" s="375"/>
      <c r="C1746" s="375"/>
      <c r="D1746" s="374"/>
      <c r="E1746" s="375" t="s">
        <v>624</v>
      </c>
      <c r="F1746" s="377"/>
      <c r="G1746" s="377" t="s">
        <v>2209</v>
      </c>
      <c r="H1746" s="372"/>
      <c r="I1746" s="370"/>
      <c r="J1746" s="371"/>
      <c r="K1746" s="378">
        <v>0.16770400000000002</v>
      </c>
      <c r="L1746" s="210">
        <v>262.29366882404713</v>
      </c>
      <c r="M1746" s="210">
        <v>415.3475529888272</v>
      </c>
      <c r="N1746" s="210">
        <v>41.094000000000001</v>
      </c>
      <c r="O1746" s="370">
        <v>41.094000000000001</v>
      </c>
      <c r="P1746" s="370">
        <v>415.3475529888272</v>
      </c>
      <c r="Q1746" s="370">
        <v>262.37752082404711</v>
      </c>
      <c r="R1746" s="370">
        <v>282.54888498600525</v>
      </c>
      <c r="S1746" s="370">
        <v>282.63273698600523</v>
      </c>
      <c r="T1746" s="370"/>
      <c r="U1746" s="179">
        <v>214.07025511960541</v>
      </c>
      <c r="V1746" s="179"/>
      <c r="W1746" s="179"/>
      <c r="AB1746" s="177"/>
    </row>
    <row r="1747" spans="1:28" x14ac:dyDescent="0.25">
      <c r="A1747" s="375" t="s">
        <v>2434</v>
      </c>
      <c r="B1747" s="375" t="s">
        <v>2783</v>
      </c>
      <c r="C1747" s="375" t="s">
        <v>2208</v>
      </c>
      <c r="D1747" s="374">
        <v>2825</v>
      </c>
      <c r="E1747" s="375" t="s">
        <v>2781</v>
      </c>
      <c r="F1747" s="377"/>
      <c r="G1747" s="377" t="s">
        <v>2643</v>
      </c>
      <c r="H1747" s="376">
        <v>40</v>
      </c>
      <c r="I1747" s="370">
        <v>0.32364399999999999</v>
      </c>
      <c r="J1747" s="371"/>
      <c r="K1747" s="370">
        <v>0.32364399999999999</v>
      </c>
      <c r="L1747" s="210">
        <v>262.53934282404714</v>
      </c>
      <c r="M1747" s="210">
        <v>415.3475529888272</v>
      </c>
      <c r="N1747" s="210">
        <v>41.094000000000001</v>
      </c>
      <c r="O1747" s="370">
        <v>41.094000000000001</v>
      </c>
      <c r="P1747" s="370">
        <v>415.3475529888272</v>
      </c>
      <c r="Q1747" s="370">
        <v>262.70116482404711</v>
      </c>
      <c r="R1747" s="370">
        <v>282.79455898600526</v>
      </c>
      <c r="S1747" s="370">
        <v>282.95638098600523</v>
      </c>
      <c r="T1747" s="370"/>
      <c r="U1747" s="179">
        <v>214.31592911960541</v>
      </c>
      <c r="V1747" s="179"/>
      <c r="W1747" s="179"/>
      <c r="AB1747" s="177"/>
    </row>
    <row r="1748" spans="1:28" x14ac:dyDescent="0.25">
      <c r="A1748" s="375" t="s">
        <v>2434</v>
      </c>
      <c r="B1748" s="375" t="s">
        <v>2783</v>
      </c>
      <c r="C1748" s="375" t="s">
        <v>2185</v>
      </c>
      <c r="D1748" s="374">
        <v>2828</v>
      </c>
      <c r="E1748" s="375" t="s">
        <v>2780</v>
      </c>
      <c r="F1748" s="377"/>
      <c r="G1748" s="377" t="s">
        <v>2183</v>
      </c>
      <c r="H1748" s="376"/>
      <c r="I1748" s="370"/>
      <c r="J1748" s="371"/>
      <c r="K1748" s="370">
        <v>0</v>
      </c>
      <c r="L1748" s="210">
        <v>262.70116482404711</v>
      </c>
      <c r="M1748" s="210">
        <v>415.3475529888272</v>
      </c>
      <c r="N1748" s="210">
        <v>41.094000000000001</v>
      </c>
      <c r="O1748" s="370">
        <v>41.094000000000001</v>
      </c>
      <c r="P1748" s="370">
        <v>415.3475529888272</v>
      </c>
      <c r="Q1748" s="370">
        <v>262.70116482404711</v>
      </c>
      <c r="R1748" s="370">
        <v>282.95638098600523</v>
      </c>
      <c r="S1748" s="370">
        <v>282.95638098600523</v>
      </c>
      <c r="T1748" s="370"/>
      <c r="U1748" s="179">
        <v>214.47775111960539</v>
      </c>
      <c r="V1748" s="179"/>
      <c r="W1748" s="179"/>
      <c r="AB1748" s="177"/>
    </row>
    <row r="1749" spans="1:28" x14ac:dyDescent="0.25">
      <c r="A1749" s="375"/>
      <c r="B1749" s="375"/>
      <c r="C1749" s="375"/>
      <c r="D1749" s="374"/>
      <c r="E1749" s="375"/>
      <c r="F1749" s="377"/>
      <c r="G1749" s="377"/>
      <c r="H1749" s="376"/>
      <c r="I1749" s="370"/>
      <c r="J1749" s="371"/>
      <c r="K1749" s="370">
        <v>0</v>
      </c>
      <c r="L1749" s="210">
        <v>262.70116482404711</v>
      </c>
      <c r="M1749" s="210">
        <v>415.3475529888272</v>
      </c>
      <c r="N1749" s="210">
        <v>41.094000000000001</v>
      </c>
      <c r="O1749" s="370">
        <v>41.094000000000001</v>
      </c>
      <c r="P1749" s="370">
        <v>415.3475529888272</v>
      </c>
      <c r="Q1749" s="370">
        <v>262.70116482404711</v>
      </c>
      <c r="R1749" s="370">
        <v>282.95638098600523</v>
      </c>
      <c r="S1749" s="370">
        <v>282.95638098600523</v>
      </c>
      <c r="T1749" s="370"/>
      <c r="U1749" s="179">
        <v>214.47775111960539</v>
      </c>
      <c r="V1749" s="179"/>
      <c r="W1749" s="179"/>
      <c r="AB1749" s="177"/>
    </row>
    <row r="1750" spans="1:28" x14ac:dyDescent="0.25">
      <c r="A1750" s="375"/>
      <c r="B1750" s="375"/>
      <c r="C1750" s="375"/>
      <c r="D1750" s="374"/>
      <c r="E1750" s="375" t="s">
        <v>624</v>
      </c>
      <c r="F1750" s="377"/>
      <c r="G1750" s="377" t="s">
        <v>1973</v>
      </c>
      <c r="H1750" s="376"/>
      <c r="I1750" s="370"/>
      <c r="J1750" s="371"/>
      <c r="K1750" s="370">
        <v>9.9516999999999994E-2</v>
      </c>
      <c r="L1750" s="210">
        <v>262.75092332404711</v>
      </c>
      <c r="M1750" s="210">
        <v>415.3475529888272</v>
      </c>
      <c r="N1750" s="210">
        <v>41.094000000000001</v>
      </c>
      <c r="O1750" s="370">
        <v>41.094000000000001</v>
      </c>
      <c r="P1750" s="370">
        <v>415.3475529888272</v>
      </c>
      <c r="Q1750" s="370">
        <v>262.8006818240471</v>
      </c>
      <c r="R1750" s="370">
        <v>283.00613948600522</v>
      </c>
      <c r="S1750" s="370">
        <v>283.05589798600522</v>
      </c>
      <c r="T1750" s="370"/>
      <c r="U1750" s="179">
        <v>214.52750961960538</v>
      </c>
      <c r="V1750" s="179"/>
      <c r="W1750" s="179"/>
      <c r="AB1750" s="177"/>
    </row>
    <row r="1751" spans="1:28" x14ac:dyDescent="0.25">
      <c r="A1751" s="375" t="s">
        <v>2434</v>
      </c>
      <c r="B1751" s="375" t="s">
        <v>2783</v>
      </c>
      <c r="C1751" s="375" t="s">
        <v>2205</v>
      </c>
      <c r="D1751" s="374">
        <v>2830</v>
      </c>
      <c r="E1751" s="375" t="s">
        <v>2779</v>
      </c>
      <c r="F1751" s="377"/>
      <c r="G1751" s="377" t="s">
        <v>2643</v>
      </c>
      <c r="H1751" s="376">
        <v>40</v>
      </c>
      <c r="I1751" s="370"/>
      <c r="J1751" s="371"/>
      <c r="K1751" s="370">
        <v>0.32364399999999999</v>
      </c>
      <c r="L1751" s="210">
        <v>262.96250382404708</v>
      </c>
      <c r="M1751" s="210">
        <v>415.3475529888272</v>
      </c>
      <c r="N1751" s="210">
        <v>41.094000000000001</v>
      </c>
      <c r="O1751" s="370">
        <v>41.094000000000001</v>
      </c>
      <c r="P1751" s="370">
        <v>415.3475529888272</v>
      </c>
      <c r="Q1751" s="370">
        <v>263.12432582404711</v>
      </c>
      <c r="R1751" s="370">
        <v>283.21771998600525</v>
      </c>
      <c r="S1751" s="370">
        <v>283.37954198600522</v>
      </c>
      <c r="T1751" s="370"/>
      <c r="U1751" s="179">
        <v>214.73909011960541</v>
      </c>
      <c r="V1751" s="179"/>
      <c r="W1751" s="179"/>
      <c r="AB1751" s="177"/>
    </row>
    <row r="1752" spans="1:28" x14ac:dyDescent="0.25">
      <c r="A1752" s="375"/>
      <c r="B1752" s="375"/>
      <c r="C1752" s="375"/>
      <c r="D1752" s="374"/>
      <c r="E1752" s="375" t="s">
        <v>624</v>
      </c>
      <c r="F1752" s="377"/>
      <c r="G1752" s="377"/>
      <c r="H1752" s="376"/>
      <c r="I1752" s="370"/>
      <c r="J1752" s="371"/>
      <c r="K1752" s="370">
        <v>0</v>
      </c>
      <c r="L1752" s="210">
        <v>263.12432582404711</v>
      </c>
      <c r="M1752" s="210">
        <v>415.3475529888272</v>
      </c>
      <c r="N1752" s="210">
        <v>41.094000000000001</v>
      </c>
      <c r="O1752" s="370">
        <v>41.094000000000001</v>
      </c>
      <c r="P1752" s="370">
        <v>415.3475529888272</v>
      </c>
      <c r="Q1752" s="370">
        <v>263.12432582404711</v>
      </c>
      <c r="R1752" s="370">
        <v>283.37954198600522</v>
      </c>
      <c r="S1752" s="370">
        <v>283.37954198600522</v>
      </c>
      <c r="T1752" s="370"/>
      <c r="U1752" s="179">
        <v>214.90091211960538</v>
      </c>
      <c r="V1752" s="179"/>
      <c r="W1752" s="179"/>
      <c r="AB1752" s="177"/>
    </row>
    <row r="1753" spans="1:28" x14ac:dyDescent="0.25">
      <c r="A1753" s="375"/>
      <c r="B1753" s="375"/>
      <c r="C1753" s="375"/>
      <c r="D1753" s="374"/>
      <c r="E1753" s="375"/>
      <c r="F1753" s="377"/>
      <c r="G1753" s="377"/>
      <c r="H1753" s="376"/>
      <c r="I1753" s="370"/>
      <c r="J1753" s="371"/>
      <c r="K1753" s="370">
        <v>0</v>
      </c>
      <c r="L1753" s="210">
        <v>263.12432582404711</v>
      </c>
      <c r="M1753" s="210">
        <v>415.3475529888272</v>
      </c>
      <c r="N1753" s="210">
        <v>41.094000000000001</v>
      </c>
      <c r="O1753" s="370">
        <v>41.094000000000001</v>
      </c>
      <c r="P1753" s="370">
        <v>415.3475529888272</v>
      </c>
      <c r="Q1753" s="370">
        <v>263.12432582404711</v>
      </c>
      <c r="R1753" s="370">
        <v>283.37954198600522</v>
      </c>
      <c r="S1753" s="370">
        <v>283.37954198600522</v>
      </c>
      <c r="T1753" s="370"/>
      <c r="U1753" s="179">
        <v>214.90091211960538</v>
      </c>
      <c r="V1753" s="179"/>
      <c r="W1753" s="179"/>
      <c r="AB1753" s="177"/>
    </row>
    <row r="1754" spans="1:28" x14ac:dyDescent="0.25">
      <c r="A1754" s="375"/>
      <c r="B1754" s="375"/>
      <c r="C1754" s="375"/>
      <c r="D1754" s="374"/>
      <c r="E1754" s="375" t="s">
        <v>624</v>
      </c>
      <c r="F1754" s="377"/>
      <c r="G1754" s="377" t="s">
        <v>1973</v>
      </c>
      <c r="H1754" s="376"/>
      <c r="I1754" s="370"/>
      <c r="J1754" s="371"/>
      <c r="K1754" s="370">
        <v>9.9516999999999994E-2</v>
      </c>
      <c r="L1754" s="210">
        <v>263.1740843240471</v>
      </c>
      <c r="M1754" s="210">
        <v>415.3475529888272</v>
      </c>
      <c r="N1754" s="210">
        <v>41.094000000000001</v>
      </c>
      <c r="O1754" s="370">
        <v>41.094000000000001</v>
      </c>
      <c r="P1754" s="370">
        <v>415.3475529888272</v>
      </c>
      <c r="Q1754" s="370">
        <v>263.2238428240471</v>
      </c>
      <c r="R1754" s="370">
        <v>283.42930048600522</v>
      </c>
      <c r="S1754" s="370">
        <v>283.47905898600521</v>
      </c>
      <c r="T1754" s="370"/>
      <c r="U1754" s="179">
        <v>214.95067061960538</v>
      </c>
      <c r="V1754" s="179"/>
      <c r="W1754" s="179"/>
      <c r="AB1754" s="177"/>
    </row>
    <row r="1755" spans="1:28" x14ac:dyDescent="0.25">
      <c r="A1755" s="375" t="s">
        <v>2434</v>
      </c>
      <c r="B1755" s="375" t="s">
        <v>2783</v>
      </c>
      <c r="C1755" s="375" t="s">
        <v>2203</v>
      </c>
      <c r="D1755" s="374">
        <v>2834</v>
      </c>
      <c r="E1755" s="375" t="s">
        <v>2778</v>
      </c>
      <c r="F1755" s="377"/>
      <c r="G1755" s="377" t="s">
        <v>2643</v>
      </c>
      <c r="H1755" s="376">
        <v>40</v>
      </c>
      <c r="I1755" s="370"/>
      <c r="J1755" s="371"/>
      <c r="K1755" s="370">
        <v>0.32364399999999999</v>
      </c>
      <c r="L1755" s="210">
        <v>263.38566482404713</v>
      </c>
      <c r="M1755" s="210">
        <v>415.3475529888272</v>
      </c>
      <c r="N1755" s="210">
        <v>41.094000000000001</v>
      </c>
      <c r="O1755" s="370">
        <v>41.094000000000001</v>
      </c>
      <c r="P1755" s="370">
        <v>415.3475529888272</v>
      </c>
      <c r="Q1755" s="370">
        <v>263.5474868240471</v>
      </c>
      <c r="R1755" s="370">
        <v>283.64088098600524</v>
      </c>
      <c r="S1755" s="370">
        <v>283.80270298600522</v>
      </c>
      <c r="T1755" s="370"/>
      <c r="U1755" s="179">
        <v>215.1622511196054</v>
      </c>
      <c r="V1755" s="179"/>
      <c r="W1755" s="179"/>
      <c r="AB1755" s="177"/>
    </row>
    <row r="1756" spans="1:28" x14ac:dyDescent="0.25">
      <c r="A1756" s="375" t="s">
        <v>2434</v>
      </c>
      <c r="B1756" s="375" t="s">
        <v>2783</v>
      </c>
      <c r="C1756" s="375" t="s">
        <v>2185</v>
      </c>
      <c r="D1756" s="374">
        <v>2836</v>
      </c>
      <c r="E1756" s="375" t="s">
        <v>2777</v>
      </c>
      <c r="F1756" s="377"/>
      <c r="G1756" s="377" t="s">
        <v>2183</v>
      </c>
      <c r="H1756" s="376"/>
      <c r="I1756" s="370"/>
      <c r="J1756" s="371"/>
      <c r="K1756" s="370">
        <v>0</v>
      </c>
      <c r="L1756" s="210">
        <v>263.5474868240471</v>
      </c>
      <c r="M1756" s="210">
        <v>415.3475529888272</v>
      </c>
      <c r="N1756" s="210">
        <v>41.094000000000001</v>
      </c>
      <c r="O1756" s="370">
        <v>41.094000000000001</v>
      </c>
      <c r="P1756" s="370">
        <v>415.3475529888272</v>
      </c>
      <c r="Q1756" s="370">
        <v>263.5474868240471</v>
      </c>
      <c r="R1756" s="370">
        <v>283.80270298600522</v>
      </c>
      <c r="S1756" s="370">
        <v>283.80270298600522</v>
      </c>
      <c r="T1756" s="370"/>
      <c r="U1756" s="179">
        <v>215.32407311960537</v>
      </c>
      <c r="V1756" s="179"/>
      <c r="W1756" s="179"/>
      <c r="AB1756" s="177"/>
    </row>
    <row r="1757" spans="1:28" x14ac:dyDescent="0.25">
      <c r="A1757" s="375"/>
      <c r="B1757" s="375"/>
      <c r="C1757" s="375"/>
      <c r="D1757" s="374"/>
      <c r="E1757" s="375"/>
      <c r="F1757" s="377"/>
      <c r="G1757" s="377"/>
      <c r="H1757" s="376"/>
      <c r="I1757" s="370"/>
      <c r="J1757" s="371"/>
      <c r="K1757" s="370">
        <v>0</v>
      </c>
      <c r="L1757" s="210">
        <v>263.5474868240471</v>
      </c>
      <c r="M1757" s="210">
        <v>415.3475529888272</v>
      </c>
      <c r="N1757" s="210">
        <v>41.094000000000001</v>
      </c>
      <c r="O1757" s="370">
        <v>41.094000000000001</v>
      </c>
      <c r="P1757" s="370">
        <v>415.3475529888272</v>
      </c>
      <c r="Q1757" s="370">
        <v>263.5474868240471</v>
      </c>
      <c r="R1757" s="370">
        <v>283.80270298600522</v>
      </c>
      <c r="S1757" s="370">
        <v>283.80270298600522</v>
      </c>
      <c r="T1757" s="370"/>
      <c r="U1757" s="179">
        <v>215.32407311960537</v>
      </c>
      <c r="V1757" s="179"/>
      <c r="W1757" s="179"/>
      <c r="AB1757" s="177"/>
    </row>
    <row r="1758" spans="1:28" x14ac:dyDescent="0.25">
      <c r="A1758" s="375"/>
      <c r="B1758" s="375"/>
      <c r="C1758" s="375"/>
      <c r="D1758" s="374"/>
      <c r="E1758" s="375" t="s">
        <v>624</v>
      </c>
      <c r="F1758" s="377"/>
      <c r="G1758" s="377" t="s">
        <v>2647</v>
      </c>
      <c r="H1758" s="376"/>
      <c r="I1758" s="370"/>
      <c r="J1758" s="371"/>
      <c r="K1758" s="370">
        <v>0.15525</v>
      </c>
      <c r="L1758" s="210">
        <v>263.62511182404711</v>
      </c>
      <c r="M1758" s="210">
        <v>415.3475529888272</v>
      </c>
      <c r="N1758" s="210">
        <v>41.094000000000001</v>
      </c>
      <c r="O1758" s="370">
        <v>41.094000000000001</v>
      </c>
      <c r="P1758" s="370">
        <v>415.3475529888272</v>
      </c>
      <c r="Q1758" s="370">
        <v>263.70273682404712</v>
      </c>
      <c r="R1758" s="370">
        <v>283.88032798600523</v>
      </c>
      <c r="S1758" s="370">
        <v>283.95795298600524</v>
      </c>
      <c r="T1758" s="370"/>
      <c r="U1758" s="179">
        <v>215.40169811960538</v>
      </c>
      <c r="V1758" s="179"/>
      <c r="W1758" s="179"/>
      <c r="AB1758" s="177"/>
    </row>
    <row r="1759" spans="1:28" x14ac:dyDescent="0.25">
      <c r="A1759" s="375" t="s">
        <v>2434</v>
      </c>
      <c r="B1759" s="375" t="s">
        <v>2783</v>
      </c>
      <c r="C1759" s="375" t="s">
        <v>2198</v>
      </c>
      <c r="D1759" s="374">
        <v>2842</v>
      </c>
      <c r="E1759" s="375" t="s">
        <v>2776</v>
      </c>
      <c r="F1759" s="377" t="s">
        <v>2196</v>
      </c>
      <c r="G1759" s="377" t="s">
        <v>2195</v>
      </c>
      <c r="H1759" s="376">
        <v>40</v>
      </c>
      <c r="I1759" s="370"/>
      <c r="J1759" s="371"/>
      <c r="K1759" s="370">
        <v>0.5</v>
      </c>
      <c r="L1759" s="210">
        <v>263.95273682404712</v>
      </c>
      <c r="M1759" s="210">
        <v>415.3475529888272</v>
      </c>
      <c r="N1759" s="210">
        <v>41.094000000000001</v>
      </c>
      <c r="O1759" s="370">
        <v>41.094000000000001</v>
      </c>
      <c r="P1759" s="370">
        <v>415.3475529888272</v>
      </c>
      <c r="Q1759" s="370">
        <v>264.20273682404712</v>
      </c>
      <c r="R1759" s="370">
        <v>284.20795298600524</v>
      </c>
      <c r="S1759" s="370">
        <v>284.45795298600524</v>
      </c>
      <c r="T1759" s="370"/>
      <c r="U1759" s="179">
        <v>215.7293231196054</v>
      </c>
      <c r="V1759" s="179"/>
      <c r="W1759" s="179"/>
      <c r="AB1759" s="177"/>
    </row>
    <row r="1760" spans="1:28" x14ac:dyDescent="0.25">
      <c r="A1760" s="375"/>
      <c r="B1760" s="375"/>
      <c r="C1760" s="375"/>
      <c r="D1760" s="374"/>
      <c r="E1760" s="375" t="s">
        <v>624</v>
      </c>
      <c r="F1760" s="377"/>
      <c r="G1760" s="377" t="s">
        <v>2647</v>
      </c>
      <c r="H1760" s="376"/>
      <c r="I1760" s="370"/>
      <c r="J1760" s="371"/>
      <c r="K1760" s="370">
        <v>0.15525</v>
      </c>
      <c r="L1760" s="210">
        <v>264.28036182404713</v>
      </c>
      <c r="M1760" s="210">
        <v>415.3475529888272</v>
      </c>
      <c r="N1760" s="210">
        <v>41.094000000000001</v>
      </c>
      <c r="O1760" s="370">
        <v>41.094000000000001</v>
      </c>
      <c r="P1760" s="370">
        <v>415.3475529888272</v>
      </c>
      <c r="Q1760" s="370">
        <v>264.35798682404715</v>
      </c>
      <c r="R1760" s="370">
        <v>284.53557798600525</v>
      </c>
      <c r="S1760" s="370">
        <v>284.61320298600526</v>
      </c>
      <c r="T1760" s="370"/>
      <c r="U1760" s="179">
        <v>216.05694811960541</v>
      </c>
      <c r="V1760" s="179"/>
      <c r="W1760" s="179"/>
      <c r="AB1760" s="177"/>
    </row>
    <row r="1761" spans="1:28" x14ac:dyDescent="0.25">
      <c r="A1761" s="375" t="s">
        <v>2434</v>
      </c>
      <c r="B1761" s="375" t="s">
        <v>2783</v>
      </c>
      <c r="C1761" s="375" t="s">
        <v>2201</v>
      </c>
      <c r="D1761" s="374">
        <v>2845</v>
      </c>
      <c r="E1761" s="375" t="s">
        <v>2775</v>
      </c>
      <c r="F1761" s="377"/>
      <c r="G1761" s="377" t="s">
        <v>2643</v>
      </c>
      <c r="H1761" s="376">
        <v>40</v>
      </c>
      <c r="I1761" s="370"/>
      <c r="J1761" s="371"/>
      <c r="K1761" s="370">
        <v>0.32364399999999999</v>
      </c>
      <c r="L1761" s="210">
        <v>264.51980882404712</v>
      </c>
      <c r="M1761" s="210">
        <v>415.3475529888272</v>
      </c>
      <c r="N1761" s="210">
        <v>41.094000000000001</v>
      </c>
      <c r="O1761" s="370">
        <v>41.094000000000001</v>
      </c>
      <c r="P1761" s="370">
        <v>415.3475529888272</v>
      </c>
      <c r="Q1761" s="370">
        <v>264.68163082404715</v>
      </c>
      <c r="R1761" s="370">
        <v>284.77502498600529</v>
      </c>
      <c r="S1761" s="370">
        <v>284.93684698600526</v>
      </c>
      <c r="T1761" s="370"/>
      <c r="U1761" s="179">
        <v>216.29639511960545</v>
      </c>
      <c r="V1761" s="179"/>
      <c r="W1761" s="179"/>
      <c r="AB1761" s="177"/>
    </row>
    <row r="1762" spans="1:28" x14ac:dyDescent="0.25">
      <c r="A1762" s="375"/>
      <c r="B1762" s="375"/>
      <c r="C1762" s="375"/>
      <c r="D1762" s="374"/>
      <c r="E1762" s="375" t="s">
        <v>624</v>
      </c>
      <c r="F1762" s="377"/>
      <c r="G1762" s="377"/>
      <c r="H1762" s="376"/>
      <c r="I1762" s="370"/>
      <c r="J1762" s="371"/>
      <c r="K1762" s="370">
        <v>0</v>
      </c>
      <c r="L1762" s="210">
        <v>264.68163082404715</v>
      </c>
      <c r="M1762" s="210">
        <v>415.3475529888272</v>
      </c>
      <c r="N1762" s="210">
        <v>41.094000000000001</v>
      </c>
      <c r="O1762" s="370">
        <v>41.094000000000001</v>
      </c>
      <c r="P1762" s="370">
        <v>415.3475529888272</v>
      </c>
      <c r="Q1762" s="370">
        <v>264.68163082404715</v>
      </c>
      <c r="R1762" s="370">
        <v>284.93684698600526</v>
      </c>
      <c r="S1762" s="370">
        <v>284.93684698600526</v>
      </c>
      <c r="T1762" s="370"/>
      <c r="U1762" s="179">
        <v>216.45821711960542</v>
      </c>
      <c r="V1762" s="179"/>
      <c r="W1762" s="179"/>
      <c r="AB1762" s="177"/>
    </row>
    <row r="1763" spans="1:28" x14ac:dyDescent="0.25">
      <c r="A1763" s="375"/>
      <c r="B1763" s="375"/>
      <c r="C1763" s="375"/>
      <c r="D1763" s="374"/>
      <c r="E1763" s="375"/>
      <c r="F1763" s="377"/>
      <c r="G1763" s="377"/>
      <c r="H1763" s="376"/>
      <c r="I1763" s="370"/>
      <c r="J1763" s="371"/>
      <c r="K1763" s="370">
        <v>0</v>
      </c>
      <c r="L1763" s="210">
        <v>264.68163082404715</v>
      </c>
      <c r="M1763" s="210">
        <v>415.3475529888272</v>
      </c>
      <c r="N1763" s="210">
        <v>41.094000000000001</v>
      </c>
      <c r="O1763" s="370">
        <v>41.094000000000001</v>
      </c>
      <c r="P1763" s="370">
        <v>415.3475529888272</v>
      </c>
      <c r="Q1763" s="370">
        <v>264.68163082404715</v>
      </c>
      <c r="R1763" s="370">
        <v>284.93684698600526</v>
      </c>
      <c r="S1763" s="370">
        <v>284.93684698600526</v>
      </c>
      <c r="T1763" s="370"/>
      <c r="U1763" s="179">
        <v>216.45821711960542</v>
      </c>
      <c r="V1763" s="179"/>
      <c r="W1763" s="179"/>
      <c r="AB1763" s="177"/>
    </row>
    <row r="1764" spans="1:28" x14ac:dyDescent="0.25">
      <c r="A1764" s="375"/>
      <c r="B1764" s="375"/>
      <c r="C1764" s="375"/>
      <c r="D1764" s="374"/>
      <c r="E1764" s="375" t="s">
        <v>624</v>
      </c>
      <c r="F1764" s="377"/>
      <c r="G1764" s="377"/>
      <c r="H1764" s="376"/>
      <c r="I1764" s="370"/>
      <c r="J1764" s="371"/>
      <c r="K1764" s="370">
        <v>9.9516999999999994E-2</v>
      </c>
      <c r="L1764" s="210">
        <v>264.73138932404714</v>
      </c>
      <c r="M1764" s="210">
        <v>415.3475529888272</v>
      </c>
      <c r="N1764" s="210">
        <v>41.094000000000001</v>
      </c>
      <c r="O1764" s="370">
        <v>41.094000000000001</v>
      </c>
      <c r="P1764" s="370">
        <v>415.3475529888272</v>
      </c>
      <c r="Q1764" s="370">
        <v>264.78114782404714</v>
      </c>
      <c r="R1764" s="370">
        <v>284.98660548600526</v>
      </c>
      <c r="S1764" s="370">
        <v>285.03636398600526</v>
      </c>
      <c r="T1764" s="370"/>
      <c r="U1764" s="179">
        <v>216.50797561960542</v>
      </c>
      <c r="V1764" s="179"/>
      <c r="W1764" s="179"/>
      <c r="AB1764" s="177"/>
    </row>
    <row r="1765" spans="1:28" x14ac:dyDescent="0.25">
      <c r="A1765" s="375" t="s">
        <v>2434</v>
      </c>
      <c r="B1765" s="375" t="s">
        <v>2783</v>
      </c>
      <c r="C1765" s="375" t="s">
        <v>2194</v>
      </c>
      <c r="D1765" s="374">
        <v>2850</v>
      </c>
      <c r="E1765" s="375" t="s">
        <v>2774</v>
      </c>
      <c r="F1765" s="377"/>
      <c r="G1765" s="377" t="s">
        <v>2643</v>
      </c>
      <c r="H1765" s="376">
        <v>40</v>
      </c>
      <c r="I1765" s="370"/>
      <c r="J1765" s="371"/>
      <c r="K1765" s="370">
        <v>0.32364399999999999</v>
      </c>
      <c r="L1765" s="210">
        <v>264.94296982404717</v>
      </c>
      <c r="M1765" s="210">
        <v>415.3475529888272</v>
      </c>
      <c r="N1765" s="210">
        <v>41.094000000000001</v>
      </c>
      <c r="O1765" s="370">
        <v>41.094000000000001</v>
      </c>
      <c r="P1765" s="370">
        <v>415.3475529888272</v>
      </c>
      <c r="Q1765" s="370">
        <v>265.10479182404714</v>
      </c>
      <c r="R1765" s="370">
        <v>285.19818598600529</v>
      </c>
      <c r="S1765" s="370">
        <v>285.36000798600526</v>
      </c>
      <c r="T1765" s="370"/>
      <c r="U1765" s="179">
        <v>216.71955611960544</v>
      </c>
      <c r="V1765" s="179"/>
      <c r="W1765" s="179"/>
      <c r="AB1765" s="177"/>
    </row>
    <row r="1766" spans="1:28" x14ac:dyDescent="0.25">
      <c r="A1766" s="375"/>
      <c r="B1766" s="375"/>
      <c r="C1766" s="375"/>
      <c r="D1766" s="374"/>
      <c r="E1766" s="375" t="s">
        <v>624</v>
      </c>
      <c r="F1766" s="377"/>
      <c r="G1766" s="377"/>
      <c r="H1766" s="376"/>
      <c r="I1766" s="370"/>
      <c r="J1766" s="371"/>
      <c r="K1766" s="370">
        <v>0</v>
      </c>
      <c r="L1766" s="210">
        <v>265.10479182404714</v>
      </c>
      <c r="M1766" s="210">
        <v>415.3475529888272</v>
      </c>
      <c r="N1766" s="210">
        <v>41.094000000000001</v>
      </c>
      <c r="O1766" s="370">
        <v>41.094000000000001</v>
      </c>
      <c r="P1766" s="370">
        <v>415.3475529888272</v>
      </c>
      <c r="Q1766" s="370">
        <v>265.10479182404714</v>
      </c>
      <c r="R1766" s="370">
        <v>285.36000798600526</v>
      </c>
      <c r="S1766" s="370">
        <v>285.36000798600526</v>
      </c>
      <c r="T1766" s="370"/>
      <c r="U1766" s="179">
        <v>216.88137811960542</v>
      </c>
      <c r="V1766" s="179"/>
      <c r="W1766" s="179"/>
      <c r="AB1766" s="177"/>
    </row>
    <row r="1767" spans="1:28" x14ac:dyDescent="0.25">
      <c r="A1767" s="375"/>
      <c r="B1767" s="375"/>
      <c r="C1767" s="375"/>
      <c r="D1767" s="374"/>
      <c r="E1767" s="375"/>
      <c r="F1767" s="377"/>
      <c r="G1767" s="377"/>
      <c r="H1767" s="376"/>
      <c r="I1767" s="370"/>
      <c r="J1767" s="371"/>
      <c r="K1767" s="370">
        <v>0</v>
      </c>
      <c r="L1767" s="210">
        <v>265.10479182404714</v>
      </c>
      <c r="M1767" s="210">
        <v>415.3475529888272</v>
      </c>
      <c r="N1767" s="210">
        <v>41.094000000000001</v>
      </c>
      <c r="O1767" s="370">
        <v>41.094000000000001</v>
      </c>
      <c r="P1767" s="370">
        <v>415.3475529888272</v>
      </c>
      <c r="Q1767" s="370">
        <v>265.10479182404714</v>
      </c>
      <c r="R1767" s="370">
        <v>285.36000798600526</v>
      </c>
      <c r="S1767" s="370">
        <v>285.36000798600526</v>
      </c>
      <c r="T1767" s="370"/>
      <c r="U1767" s="179">
        <v>216.88137811960542</v>
      </c>
      <c r="V1767" s="179"/>
      <c r="W1767" s="179"/>
      <c r="AB1767" s="177"/>
    </row>
    <row r="1768" spans="1:28" x14ac:dyDescent="0.25">
      <c r="A1768" s="375"/>
      <c r="B1768" s="375"/>
      <c r="C1768" s="375"/>
      <c r="D1768" s="374"/>
      <c r="E1768" s="375" t="s">
        <v>624</v>
      </c>
      <c r="F1768" s="377"/>
      <c r="G1768" s="377"/>
      <c r="H1768" s="376"/>
      <c r="I1768" s="370"/>
      <c r="J1768" s="371"/>
      <c r="K1768" s="370">
        <v>9.9516999999999994E-2</v>
      </c>
      <c r="L1768" s="210">
        <v>265.15455032404714</v>
      </c>
      <c r="M1768" s="210">
        <v>415.3475529888272</v>
      </c>
      <c r="N1768" s="210">
        <v>41.094000000000001</v>
      </c>
      <c r="O1768" s="370">
        <v>41.094000000000001</v>
      </c>
      <c r="P1768" s="370">
        <v>415.3475529888272</v>
      </c>
      <c r="Q1768" s="370">
        <v>265.20430882404713</v>
      </c>
      <c r="R1768" s="370">
        <v>285.40976648600525</v>
      </c>
      <c r="S1768" s="370">
        <v>285.45952498600525</v>
      </c>
      <c r="T1768" s="370"/>
      <c r="U1768" s="179">
        <v>216.93113661960541</v>
      </c>
      <c r="V1768" s="179"/>
      <c r="W1768" s="179"/>
      <c r="AB1768" s="177"/>
    </row>
    <row r="1769" spans="1:28" x14ac:dyDescent="0.25">
      <c r="A1769" s="375" t="s">
        <v>2434</v>
      </c>
      <c r="B1769" s="375" t="s">
        <v>2783</v>
      </c>
      <c r="C1769" s="375" t="s">
        <v>2192</v>
      </c>
      <c r="D1769" s="374">
        <v>2854</v>
      </c>
      <c r="E1769" s="375" t="s">
        <v>2773</v>
      </c>
      <c r="F1769" s="377"/>
      <c r="G1769" s="377" t="s">
        <v>2643</v>
      </c>
      <c r="H1769" s="376">
        <v>40</v>
      </c>
      <c r="I1769" s="370"/>
      <c r="J1769" s="371"/>
      <c r="K1769" s="370">
        <v>0.32364399999999999</v>
      </c>
      <c r="L1769" s="210">
        <v>265.3661308240471</v>
      </c>
      <c r="M1769" s="210">
        <v>415.3475529888272</v>
      </c>
      <c r="N1769" s="210">
        <v>41.094000000000001</v>
      </c>
      <c r="O1769" s="370">
        <v>41.094000000000001</v>
      </c>
      <c r="P1769" s="370">
        <v>415.3475529888272</v>
      </c>
      <c r="Q1769" s="370">
        <v>265.52795282404713</v>
      </c>
      <c r="R1769" s="370">
        <v>285.62134698600528</v>
      </c>
      <c r="S1769" s="370">
        <v>285.78316898600525</v>
      </c>
      <c r="T1769" s="370"/>
      <c r="U1769" s="179">
        <v>217.14271711960544</v>
      </c>
      <c r="V1769" s="179"/>
      <c r="W1769" s="179"/>
      <c r="AB1769" s="177"/>
    </row>
    <row r="1770" spans="1:28" x14ac:dyDescent="0.25">
      <c r="A1770" s="375" t="s">
        <v>2434</v>
      </c>
      <c r="B1770" s="375" t="s">
        <v>2783</v>
      </c>
      <c r="C1770" s="375" t="s">
        <v>2185</v>
      </c>
      <c r="D1770" s="374">
        <v>2856</v>
      </c>
      <c r="E1770" s="375" t="s">
        <v>2772</v>
      </c>
      <c r="F1770" s="377"/>
      <c r="G1770" s="377" t="s">
        <v>2183</v>
      </c>
      <c r="H1770" s="376"/>
      <c r="I1770" s="370"/>
      <c r="J1770" s="371"/>
      <c r="K1770" s="370">
        <v>0</v>
      </c>
      <c r="L1770" s="210">
        <v>265.52795282404713</v>
      </c>
      <c r="M1770" s="210">
        <v>415.3475529888272</v>
      </c>
      <c r="N1770" s="210">
        <v>41.094000000000001</v>
      </c>
      <c r="O1770" s="370">
        <v>41.094000000000001</v>
      </c>
      <c r="P1770" s="370">
        <v>415.3475529888272</v>
      </c>
      <c r="Q1770" s="370">
        <v>265.52795282404713</v>
      </c>
      <c r="R1770" s="370">
        <v>285.78316898600525</v>
      </c>
      <c r="S1770" s="370">
        <v>285.78316898600525</v>
      </c>
      <c r="T1770" s="370"/>
      <c r="U1770" s="179">
        <v>217.30453911960541</v>
      </c>
      <c r="V1770" s="179"/>
      <c r="W1770" s="179"/>
      <c r="AB1770" s="177"/>
    </row>
    <row r="1771" spans="1:28" x14ac:dyDescent="0.25">
      <c r="A1771" s="375"/>
      <c r="B1771" s="375"/>
      <c r="C1771" s="375"/>
      <c r="D1771" s="374"/>
      <c r="E1771" s="375"/>
      <c r="F1771" s="377"/>
      <c r="G1771" s="377"/>
      <c r="H1771" s="376"/>
      <c r="I1771" s="370"/>
      <c r="J1771" s="371"/>
      <c r="K1771" s="370">
        <v>0</v>
      </c>
      <c r="L1771" s="210">
        <v>265.52795282404713</v>
      </c>
      <c r="M1771" s="210">
        <v>415.3475529888272</v>
      </c>
      <c r="N1771" s="210">
        <v>41.094000000000001</v>
      </c>
      <c r="O1771" s="370">
        <v>41.094000000000001</v>
      </c>
      <c r="P1771" s="370">
        <v>415.3475529888272</v>
      </c>
      <c r="Q1771" s="370">
        <v>265.52795282404713</v>
      </c>
      <c r="R1771" s="370">
        <v>285.78316898600525</v>
      </c>
      <c r="S1771" s="370">
        <v>285.78316898600525</v>
      </c>
      <c r="T1771" s="370"/>
      <c r="U1771" s="179">
        <v>217.30453911960541</v>
      </c>
      <c r="V1771" s="179"/>
      <c r="W1771" s="179"/>
      <c r="AB1771" s="177"/>
    </row>
    <row r="1772" spans="1:28" x14ac:dyDescent="0.25">
      <c r="A1772" s="375"/>
      <c r="B1772" s="375"/>
      <c r="C1772" s="375"/>
      <c r="D1772" s="374"/>
      <c r="E1772" s="375" t="s">
        <v>624</v>
      </c>
      <c r="F1772" s="377"/>
      <c r="G1772" s="377" t="s">
        <v>2209</v>
      </c>
      <c r="H1772" s="376"/>
      <c r="I1772" s="370"/>
      <c r="J1772" s="371"/>
      <c r="K1772" s="370">
        <v>0.16770400000000002</v>
      </c>
      <c r="L1772" s="210">
        <v>265.61180482404711</v>
      </c>
      <c r="M1772" s="210">
        <v>415.3475529888272</v>
      </c>
      <c r="N1772" s="210">
        <v>41.094000000000001</v>
      </c>
      <c r="O1772" s="370">
        <v>41.094000000000001</v>
      </c>
      <c r="P1772" s="370">
        <v>415.3475529888272</v>
      </c>
      <c r="Q1772" s="370">
        <v>265.69565682404715</v>
      </c>
      <c r="R1772" s="370">
        <v>285.86702098600529</v>
      </c>
      <c r="S1772" s="370">
        <v>285.95087298600527</v>
      </c>
      <c r="T1772" s="370"/>
      <c r="U1772" s="179">
        <v>217.38839111960544</v>
      </c>
      <c r="V1772" s="179"/>
      <c r="W1772" s="179"/>
      <c r="AB1772" s="177"/>
    </row>
    <row r="1773" spans="1:28" x14ac:dyDescent="0.25">
      <c r="A1773" s="375" t="s">
        <v>2434</v>
      </c>
      <c r="B1773" s="375" t="s">
        <v>2783</v>
      </c>
      <c r="C1773" s="375" t="s">
        <v>1992</v>
      </c>
      <c r="D1773" s="374">
        <v>2860</v>
      </c>
      <c r="E1773" s="370" t="s">
        <v>2771</v>
      </c>
      <c r="F1773" s="373"/>
      <c r="G1773" s="373" t="s">
        <v>1989</v>
      </c>
      <c r="H1773" s="372">
        <v>40</v>
      </c>
      <c r="I1773" s="370"/>
      <c r="J1773" s="371"/>
      <c r="K1773" s="370">
        <v>5.7403999999999997E-2</v>
      </c>
      <c r="L1773" s="210">
        <v>265.72435882404716</v>
      </c>
      <c r="M1773" s="210">
        <v>415.3475529888272</v>
      </c>
      <c r="N1773" s="210">
        <v>41.094000000000001</v>
      </c>
      <c r="O1773" s="370">
        <v>41.094000000000001</v>
      </c>
      <c r="P1773" s="370">
        <v>415.3475529888272</v>
      </c>
      <c r="Q1773" s="370">
        <v>265.75306082404717</v>
      </c>
      <c r="R1773" s="370">
        <v>285.97957498600528</v>
      </c>
      <c r="S1773" s="370">
        <v>286.00827698600528</v>
      </c>
      <c r="T1773" s="370"/>
      <c r="U1773" s="179">
        <v>217.50094511960543</v>
      </c>
      <c r="V1773" s="179"/>
      <c r="W1773" s="179"/>
      <c r="AB1773" s="177"/>
    </row>
    <row r="1774" spans="1:28" x14ac:dyDescent="0.25">
      <c r="A1774" s="287"/>
      <c r="B1774" s="287"/>
      <c r="C1774" s="289"/>
      <c r="D1774" s="288"/>
      <c r="E1774" s="289" t="s">
        <v>624</v>
      </c>
      <c r="F1774" s="286"/>
      <c r="G1774" s="286" t="s">
        <v>1973</v>
      </c>
      <c r="H1774" s="285">
        <v>40</v>
      </c>
      <c r="I1774" s="283"/>
      <c r="J1774" s="284"/>
      <c r="K1774" s="283">
        <v>0.103502</v>
      </c>
      <c r="L1774" s="210">
        <v>265.80481182404719</v>
      </c>
      <c r="M1774" s="210">
        <v>415.3475529888272</v>
      </c>
      <c r="N1774" s="210">
        <v>41.094000000000001</v>
      </c>
      <c r="O1774" s="282">
        <v>41.094000000000001</v>
      </c>
      <c r="P1774" s="282">
        <v>415.3475529888272</v>
      </c>
      <c r="Q1774" s="282">
        <v>265.85656282404716</v>
      </c>
      <c r="R1774" s="282">
        <v>286.06002798600525</v>
      </c>
      <c r="S1774" s="282">
        <v>286.11177898600528</v>
      </c>
      <c r="T1774" s="282"/>
      <c r="U1774" s="179">
        <v>217.58139811960541</v>
      </c>
      <c r="V1774" s="179"/>
      <c r="W1774" s="179"/>
      <c r="AB1774" s="177"/>
    </row>
    <row r="1775" spans="1:28" x14ac:dyDescent="0.25">
      <c r="A1775" s="287" t="s">
        <v>2434</v>
      </c>
      <c r="B1775" s="287" t="s">
        <v>2770</v>
      </c>
      <c r="C1775" s="289" t="s">
        <v>111</v>
      </c>
      <c r="D1775" s="288">
        <v>2861</v>
      </c>
      <c r="E1775" s="287" t="s">
        <v>1282</v>
      </c>
      <c r="F1775" s="286" t="s">
        <v>2180</v>
      </c>
      <c r="G1775" s="286" t="s">
        <v>1962</v>
      </c>
      <c r="H1775" s="285"/>
      <c r="I1775" s="282"/>
      <c r="J1775" s="284"/>
      <c r="K1775" s="283">
        <v>0</v>
      </c>
      <c r="L1775" s="210">
        <v>265.85656282404716</v>
      </c>
      <c r="M1775" s="210">
        <v>415.3475529888272</v>
      </c>
      <c r="N1775" s="210">
        <v>41.094000000000001</v>
      </c>
      <c r="O1775" s="282">
        <v>41.094000000000001</v>
      </c>
      <c r="P1775" s="282">
        <v>415.3475529888272</v>
      </c>
      <c r="Q1775" s="282">
        <v>265.85656282404716</v>
      </c>
      <c r="R1775" s="282">
        <v>286.11177898600528</v>
      </c>
      <c r="S1775" s="282">
        <v>286.11177898600528</v>
      </c>
      <c r="T1775" s="282"/>
      <c r="U1775" s="179">
        <v>217.63314911960543</v>
      </c>
      <c r="V1775" s="179"/>
      <c r="W1775" s="179"/>
      <c r="AB1775" s="177"/>
    </row>
    <row r="1776" spans="1:28" x14ac:dyDescent="0.25">
      <c r="A1776" s="287"/>
      <c r="B1776" s="287"/>
      <c r="C1776" s="289"/>
      <c r="D1776" s="288"/>
      <c r="E1776" s="292" t="s">
        <v>624</v>
      </c>
      <c r="F1776" s="286"/>
      <c r="G1776" s="286" t="s">
        <v>1980</v>
      </c>
      <c r="H1776" s="291"/>
      <c r="I1776" s="290"/>
      <c r="J1776" s="284"/>
      <c r="K1776" s="283">
        <v>0.14528199999999999</v>
      </c>
      <c r="L1776" s="210">
        <v>265.92920382404714</v>
      </c>
      <c r="M1776" s="210">
        <v>415.3475529888272</v>
      </c>
      <c r="N1776" s="210">
        <v>41.094000000000001</v>
      </c>
      <c r="O1776" s="282">
        <v>41.094000000000001</v>
      </c>
      <c r="P1776" s="282">
        <v>415.3475529888272</v>
      </c>
      <c r="Q1776" s="282">
        <v>266.00184482404717</v>
      </c>
      <c r="R1776" s="282">
        <v>286.18441998600531</v>
      </c>
      <c r="S1776" s="282">
        <v>286.25706098600529</v>
      </c>
      <c r="T1776" s="282"/>
      <c r="U1776" s="179">
        <v>217.70579011960547</v>
      </c>
      <c r="V1776" s="179"/>
      <c r="W1776" s="179"/>
      <c r="AB1776" s="177"/>
    </row>
    <row r="1777" spans="1:28" x14ac:dyDescent="0.25">
      <c r="A1777" s="287" t="s">
        <v>2434</v>
      </c>
      <c r="B1777" s="287" t="s">
        <v>2770</v>
      </c>
      <c r="C1777" s="289" t="s">
        <v>2098</v>
      </c>
      <c r="D1777" s="288">
        <v>2863</v>
      </c>
      <c r="E1777" s="287" t="s">
        <v>2769</v>
      </c>
      <c r="F1777" s="286"/>
      <c r="G1777" s="286" t="s">
        <v>2096</v>
      </c>
      <c r="H1777" s="285"/>
      <c r="I1777" s="282"/>
      <c r="J1777" s="284"/>
      <c r="K1777" s="283">
        <v>0</v>
      </c>
      <c r="L1777" s="210">
        <v>266.00184482404717</v>
      </c>
      <c r="M1777" s="210">
        <v>415.3475529888272</v>
      </c>
      <c r="N1777" s="210">
        <v>41.094000000000001</v>
      </c>
      <c r="O1777" s="282">
        <v>41.094000000000001</v>
      </c>
      <c r="P1777" s="282">
        <v>415.3475529888272</v>
      </c>
      <c r="Q1777" s="282">
        <v>266.00184482404717</v>
      </c>
      <c r="R1777" s="282">
        <v>286.25706098600529</v>
      </c>
      <c r="S1777" s="282">
        <v>286.25706098600529</v>
      </c>
      <c r="T1777" s="282"/>
      <c r="U1777" s="179">
        <v>217.77843111960544</v>
      </c>
      <c r="V1777" s="179"/>
      <c r="W1777" s="179"/>
      <c r="AB1777" s="177"/>
    </row>
    <row r="1778" spans="1:28" x14ac:dyDescent="0.25">
      <c r="A1778" s="287"/>
      <c r="B1778" s="287"/>
      <c r="C1778" s="289"/>
      <c r="D1778" s="288"/>
      <c r="E1778" s="292" t="s">
        <v>624</v>
      </c>
      <c r="F1778" s="286"/>
      <c r="G1778" s="286" t="s">
        <v>1980</v>
      </c>
      <c r="H1778" s="291"/>
      <c r="I1778" s="290"/>
      <c r="J1778" s="284"/>
      <c r="K1778" s="283">
        <v>0</v>
      </c>
      <c r="L1778" s="210">
        <v>266.00184482404717</v>
      </c>
      <c r="M1778" s="210">
        <v>415.3475529888272</v>
      </c>
      <c r="N1778" s="210">
        <v>41.094000000000001</v>
      </c>
      <c r="O1778" s="282">
        <v>41.094000000000001</v>
      </c>
      <c r="P1778" s="282">
        <v>415.3475529888272</v>
      </c>
      <c r="Q1778" s="282">
        <v>266.00184482404717</v>
      </c>
      <c r="R1778" s="282">
        <v>286.25706098600529</v>
      </c>
      <c r="S1778" s="282">
        <v>286.25706098600529</v>
      </c>
      <c r="T1778" s="282"/>
      <c r="U1778" s="179">
        <v>217.77843111960544</v>
      </c>
      <c r="V1778" s="179"/>
      <c r="W1778" s="179"/>
      <c r="AB1778" s="177"/>
    </row>
    <row r="1779" spans="1:28" x14ac:dyDescent="0.25">
      <c r="A1779" s="287" t="s">
        <v>2434</v>
      </c>
      <c r="B1779" s="287" t="s">
        <v>2770</v>
      </c>
      <c r="C1779" s="289" t="s">
        <v>2001</v>
      </c>
      <c r="D1779" s="288">
        <v>2863</v>
      </c>
      <c r="E1779" s="287" t="s">
        <v>2768</v>
      </c>
      <c r="F1779" s="286" t="s">
        <v>1999</v>
      </c>
      <c r="G1779" s="286" t="s">
        <v>1998</v>
      </c>
      <c r="H1779" s="285"/>
      <c r="I1779" s="282"/>
      <c r="J1779" s="284"/>
      <c r="K1779" s="283">
        <v>0</v>
      </c>
      <c r="L1779" s="210">
        <v>266.00184482404717</v>
      </c>
      <c r="M1779" s="210">
        <v>415.3475529888272</v>
      </c>
      <c r="N1779" s="210">
        <v>41.094000000000001</v>
      </c>
      <c r="O1779" s="282">
        <v>41.094000000000001</v>
      </c>
      <c r="P1779" s="282">
        <v>415.3475529888272</v>
      </c>
      <c r="Q1779" s="282">
        <v>266.00184482404717</v>
      </c>
      <c r="R1779" s="282">
        <v>286.25706098600529</v>
      </c>
      <c r="S1779" s="282">
        <v>286.25706098600529</v>
      </c>
      <c r="T1779" s="282"/>
      <c r="U1779" s="179">
        <v>217.77843111960544</v>
      </c>
      <c r="V1779" s="179"/>
      <c r="W1779" s="179"/>
      <c r="AB1779" s="177"/>
    </row>
    <row r="1780" spans="1:28" x14ac:dyDescent="0.25">
      <c r="A1780" s="287"/>
      <c r="B1780" s="287"/>
      <c r="C1780" s="289"/>
      <c r="D1780" s="288"/>
      <c r="E1780" s="287" t="s">
        <v>624</v>
      </c>
      <c r="F1780" s="286"/>
      <c r="G1780" s="286" t="s">
        <v>1973</v>
      </c>
      <c r="H1780" s="285">
        <v>40</v>
      </c>
      <c r="I1780" s="282"/>
      <c r="J1780" s="284"/>
      <c r="K1780" s="283">
        <v>0.13121600000000003</v>
      </c>
      <c r="L1780" s="210">
        <v>266.06745282404717</v>
      </c>
      <c r="M1780" s="210">
        <v>415.3475529888272</v>
      </c>
      <c r="N1780" s="210">
        <v>41.094000000000001</v>
      </c>
      <c r="O1780" s="282">
        <v>41.094000000000001</v>
      </c>
      <c r="P1780" s="282">
        <v>415.3475529888272</v>
      </c>
      <c r="Q1780" s="282">
        <v>266.13306082404716</v>
      </c>
      <c r="R1780" s="282">
        <v>286.32266898600528</v>
      </c>
      <c r="S1780" s="282">
        <v>286.38827698600528</v>
      </c>
      <c r="T1780" s="282"/>
      <c r="U1780" s="179">
        <v>217.84403911960544</v>
      </c>
      <c r="V1780" s="179"/>
      <c r="W1780" s="179"/>
      <c r="AB1780" s="177"/>
    </row>
    <row r="1781" spans="1:28" x14ac:dyDescent="0.2">
      <c r="A1781" s="375" t="s">
        <v>2434</v>
      </c>
      <c r="B1781" s="375" t="s">
        <v>2767</v>
      </c>
      <c r="C1781" s="375" t="s">
        <v>1992</v>
      </c>
      <c r="D1781" s="374">
        <v>2864</v>
      </c>
      <c r="E1781" s="370" t="s">
        <v>2766</v>
      </c>
      <c r="F1781" s="373"/>
      <c r="G1781" s="373" t="s">
        <v>1989</v>
      </c>
      <c r="H1781" s="372">
        <v>40</v>
      </c>
      <c r="I1781" s="370"/>
      <c r="J1781" s="371"/>
      <c r="K1781" s="378">
        <v>5.7403999999999997E-2</v>
      </c>
      <c r="L1781" s="210">
        <v>266.16176282404717</v>
      </c>
      <c r="M1781" s="210">
        <v>415.3475529888272</v>
      </c>
      <c r="N1781" s="210">
        <v>41.094000000000001</v>
      </c>
      <c r="O1781" s="370">
        <v>41.094000000000001</v>
      </c>
      <c r="P1781" s="370">
        <v>415.3475529888272</v>
      </c>
      <c r="Q1781" s="370">
        <v>266.19046482404718</v>
      </c>
      <c r="R1781" s="370">
        <v>286.41697898600529</v>
      </c>
      <c r="S1781" s="370">
        <v>286.4456809860053</v>
      </c>
      <c r="T1781" s="370"/>
      <c r="U1781" s="179">
        <v>217.93834911960545</v>
      </c>
      <c r="V1781" s="179"/>
      <c r="W1781" s="179"/>
      <c r="AB1781" s="177"/>
    </row>
    <row r="1782" spans="1:28" x14ac:dyDescent="0.2">
      <c r="A1782" s="375"/>
      <c r="B1782" s="375"/>
      <c r="C1782" s="375"/>
      <c r="D1782" s="374"/>
      <c r="E1782" s="375" t="s">
        <v>624</v>
      </c>
      <c r="F1782" s="377"/>
      <c r="G1782" s="377" t="s">
        <v>2209</v>
      </c>
      <c r="H1782" s="372"/>
      <c r="I1782" s="370"/>
      <c r="J1782" s="371"/>
      <c r="K1782" s="378">
        <v>0.16770400000000002</v>
      </c>
      <c r="L1782" s="210">
        <v>266.27431682404722</v>
      </c>
      <c r="M1782" s="210">
        <v>415.3475529888272</v>
      </c>
      <c r="N1782" s="210">
        <v>41.094000000000001</v>
      </c>
      <c r="O1782" s="370">
        <v>41.094000000000001</v>
      </c>
      <c r="P1782" s="370">
        <v>415.3475529888272</v>
      </c>
      <c r="Q1782" s="370">
        <v>266.3581688240472</v>
      </c>
      <c r="R1782" s="370">
        <v>286.52953298600534</v>
      </c>
      <c r="S1782" s="370">
        <v>286.61338498600531</v>
      </c>
      <c r="T1782" s="370"/>
      <c r="U1782" s="179">
        <v>218.05090311960549</v>
      </c>
      <c r="V1782" s="179"/>
      <c r="W1782" s="179"/>
      <c r="AB1782" s="177"/>
    </row>
    <row r="1783" spans="1:28" x14ac:dyDescent="0.25">
      <c r="A1783" s="375" t="s">
        <v>2434</v>
      </c>
      <c r="B1783" s="375" t="s">
        <v>2767</v>
      </c>
      <c r="C1783" s="375" t="s">
        <v>2208</v>
      </c>
      <c r="D1783" s="374">
        <v>2865</v>
      </c>
      <c r="E1783" s="375" t="s">
        <v>2765</v>
      </c>
      <c r="F1783" s="377"/>
      <c r="G1783" s="377" t="s">
        <v>2643</v>
      </c>
      <c r="H1783" s="376">
        <v>40</v>
      </c>
      <c r="I1783" s="370">
        <v>0.32364399999999999</v>
      </c>
      <c r="J1783" s="371"/>
      <c r="K1783" s="370">
        <v>0.32364399999999999</v>
      </c>
      <c r="L1783" s="210">
        <v>266.51999082404723</v>
      </c>
      <c r="M1783" s="210">
        <v>415.3475529888272</v>
      </c>
      <c r="N1783" s="210">
        <v>41.094000000000001</v>
      </c>
      <c r="O1783" s="370">
        <v>41.094000000000001</v>
      </c>
      <c r="P1783" s="370">
        <v>415.3475529888272</v>
      </c>
      <c r="Q1783" s="370">
        <v>266.6818128240472</v>
      </c>
      <c r="R1783" s="370">
        <v>286.77520698600534</v>
      </c>
      <c r="S1783" s="370">
        <v>286.93702898600532</v>
      </c>
      <c r="T1783" s="370"/>
      <c r="U1783" s="179">
        <v>218.2965771196055</v>
      </c>
      <c r="V1783" s="179"/>
      <c r="W1783" s="179"/>
      <c r="AB1783" s="177"/>
    </row>
    <row r="1784" spans="1:28" x14ac:dyDescent="0.25">
      <c r="A1784" s="375" t="s">
        <v>2434</v>
      </c>
      <c r="B1784" s="375" t="s">
        <v>2767</v>
      </c>
      <c r="C1784" s="375" t="s">
        <v>2185</v>
      </c>
      <c r="D1784" s="374">
        <v>2868</v>
      </c>
      <c r="E1784" s="375" t="s">
        <v>2764</v>
      </c>
      <c r="F1784" s="377"/>
      <c r="G1784" s="377" t="s">
        <v>2183</v>
      </c>
      <c r="H1784" s="376"/>
      <c r="I1784" s="370"/>
      <c r="J1784" s="371"/>
      <c r="K1784" s="370">
        <v>0</v>
      </c>
      <c r="L1784" s="210">
        <v>266.6818128240472</v>
      </c>
      <c r="M1784" s="210">
        <v>415.3475529888272</v>
      </c>
      <c r="N1784" s="210">
        <v>41.094000000000001</v>
      </c>
      <c r="O1784" s="370">
        <v>41.094000000000001</v>
      </c>
      <c r="P1784" s="370">
        <v>415.3475529888272</v>
      </c>
      <c r="Q1784" s="370">
        <v>266.6818128240472</v>
      </c>
      <c r="R1784" s="370">
        <v>286.93702898600532</v>
      </c>
      <c r="S1784" s="370">
        <v>286.93702898600532</v>
      </c>
      <c r="T1784" s="370"/>
      <c r="U1784" s="179">
        <v>218.45839911960547</v>
      </c>
      <c r="V1784" s="179"/>
      <c r="W1784" s="179"/>
      <c r="AB1784" s="177"/>
    </row>
    <row r="1785" spans="1:28" x14ac:dyDescent="0.25">
      <c r="A1785" s="375"/>
      <c r="B1785" s="375"/>
      <c r="C1785" s="375"/>
      <c r="D1785" s="374"/>
      <c r="E1785" s="375"/>
      <c r="F1785" s="377"/>
      <c r="G1785" s="377"/>
      <c r="H1785" s="376"/>
      <c r="I1785" s="370"/>
      <c r="J1785" s="371"/>
      <c r="K1785" s="370">
        <v>0</v>
      </c>
      <c r="L1785" s="210">
        <v>266.6818128240472</v>
      </c>
      <c r="M1785" s="210">
        <v>415.3475529888272</v>
      </c>
      <c r="N1785" s="210">
        <v>41.094000000000001</v>
      </c>
      <c r="O1785" s="370">
        <v>41.094000000000001</v>
      </c>
      <c r="P1785" s="370">
        <v>415.3475529888272</v>
      </c>
      <c r="Q1785" s="370">
        <v>266.6818128240472</v>
      </c>
      <c r="R1785" s="370">
        <v>286.93702898600532</v>
      </c>
      <c r="S1785" s="370">
        <v>286.93702898600532</v>
      </c>
      <c r="T1785" s="370"/>
      <c r="U1785" s="179">
        <v>218.45839911960547</v>
      </c>
      <c r="V1785" s="179"/>
      <c r="W1785" s="179"/>
      <c r="AB1785" s="177"/>
    </row>
    <row r="1786" spans="1:28" x14ac:dyDescent="0.25">
      <c r="A1786" s="375"/>
      <c r="B1786" s="375"/>
      <c r="C1786" s="375"/>
      <c r="D1786" s="374"/>
      <c r="E1786" s="375" t="s">
        <v>624</v>
      </c>
      <c r="F1786" s="377"/>
      <c r="G1786" s="377" t="s">
        <v>1973</v>
      </c>
      <c r="H1786" s="376"/>
      <c r="I1786" s="370"/>
      <c r="J1786" s="371"/>
      <c r="K1786" s="370">
        <v>9.9516999999999994E-2</v>
      </c>
      <c r="L1786" s="210">
        <v>266.7315713240472</v>
      </c>
      <c r="M1786" s="210">
        <v>415.3475529888272</v>
      </c>
      <c r="N1786" s="210">
        <v>41.094000000000001</v>
      </c>
      <c r="O1786" s="370">
        <v>41.094000000000001</v>
      </c>
      <c r="P1786" s="370">
        <v>415.3475529888272</v>
      </c>
      <c r="Q1786" s="370">
        <v>266.78132982404719</v>
      </c>
      <c r="R1786" s="370">
        <v>286.98678748600531</v>
      </c>
      <c r="S1786" s="370">
        <v>287.03654598600531</v>
      </c>
      <c r="T1786" s="370"/>
      <c r="U1786" s="179">
        <v>218.50815761960547</v>
      </c>
      <c r="V1786" s="179"/>
      <c r="W1786" s="179"/>
      <c r="AB1786" s="177"/>
    </row>
    <row r="1787" spans="1:28" x14ac:dyDescent="0.25">
      <c r="A1787" s="375" t="s">
        <v>2434</v>
      </c>
      <c r="B1787" s="375" t="s">
        <v>2767</v>
      </c>
      <c r="C1787" s="375" t="s">
        <v>2205</v>
      </c>
      <c r="D1787" s="374">
        <v>2870</v>
      </c>
      <c r="E1787" s="375" t="s">
        <v>2763</v>
      </c>
      <c r="F1787" s="377"/>
      <c r="G1787" s="377" t="s">
        <v>2643</v>
      </c>
      <c r="H1787" s="376">
        <v>40</v>
      </c>
      <c r="I1787" s="370"/>
      <c r="J1787" s="371"/>
      <c r="K1787" s="370">
        <v>0.32364399999999999</v>
      </c>
      <c r="L1787" s="210">
        <v>266.94315182404716</v>
      </c>
      <c r="M1787" s="210">
        <v>415.3475529888272</v>
      </c>
      <c r="N1787" s="210">
        <v>41.094000000000001</v>
      </c>
      <c r="O1787" s="370">
        <v>41.094000000000001</v>
      </c>
      <c r="P1787" s="370">
        <v>415.3475529888272</v>
      </c>
      <c r="Q1787" s="370">
        <v>267.10497382404719</v>
      </c>
      <c r="R1787" s="370">
        <v>287.19836798600534</v>
      </c>
      <c r="S1787" s="370">
        <v>287.36018998600531</v>
      </c>
      <c r="T1787" s="370"/>
      <c r="U1787" s="179">
        <v>218.71973811960549</v>
      </c>
      <c r="V1787" s="179"/>
      <c r="W1787" s="179"/>
      <c r="AB1787" s="177"/>
    </row>
    <row r="1788" spans="1:28" x14ac:dyDescent="0.25">
      <c r="A1788" s="375"/>
      <c r="B1788" s="375"/>
      <c r="C1788" s="375"/>
      <c r="D1788" s="374"/>
      <c r="E1788" s="375" t="s">
        <v>624</v>
      </c>
      <c r="F1788" s="377"/>
      <c r="G1788" s="377"/>
      <c r="H1788" s="376"/>
      <c r="I1788" s="370"/>
      <c r="J1788" s="371"/>
      <c r="K1788" s="370">
        <v>0</v>
      </c>
      <c r="L1788" s="210">
        <v>267.10497382404719</v>
      </c>
      <c r="M1788" s="210">
        <v>415.3475529888272</v>
      </c>
      <c r="N1788" s="210">
        <v>41.094000000000001</v>
      </c>
      <c r="O1788" s="370">
        <v>41.094000000000001</v>
      </c>
      <c r="P1788" s="370">
        <v>415.3475529888272</v>
      </c>
      <c r="Q1788" s="370">
        <v>267.10497382404719</v>
      </c>
      <c r="R1788" s="370">
        <v>287.36018998600531</v>
      </c>
      <c r="S1788" s="370">
        <v>287.36018998600531</v>
      </c>
      <c r="T1788" s="370"/>
      <c r="U1788" s="179">
        <v>218.88156011960547</v>
      </c>
      <c r="V1788" s="179"/>
      <c r="W1788" s="179"/>
      <c r="AB1788" s="177"/>
    </row>
    <row r="1789" spans="1:28" x14ac:dyDescent="0.25">
      <c r="A1789" s="375"/>
      <c r="B1789" s="375"/>
      <c r="C1789" s="375"/>
      <c r="D1789" s="374"/>
      <c r="E1789" s="375"/>
      <c r="F1789" s="377"/>
      <c r="G1789" s="377"/>
      <c r="H1789" s="376"/>
      <c r="I1789" s="370"/>
      <c r="J1789" s="371"/>
      <c r="K1789" s="370">
        <v>0</v>
      </c>
      <c r="L1789" s="210">
        <v>267.10497382404719</v>
      </c>
      <c r="M1789" s="210">
        <v>415.3475529888272</v>
      </c>
      <c r="N1789" s="210">
        <v>41.094000000000001</v>
      </c>
      <c r="O1789" s="370">
        <v>41.094000000000001</v>
      </c>
      <c r="P1789" s="370">
        <v>415.3475529888272</v>
      </c>
      <c r="Q1789" s="370">
        <v>267.10497382404719</v>
      </c>
      <c r="R1789" s="370">
        <v>287.36018998600531</v>
      </c>
      <c r="S1789" s="370">
        <v>287.36018998600531</v>
      </c>
      <c r="T1789" s="370"/>
      <c r="U1789" s="179">
        <v>218.88156011960547</v>
      </c>
      <c r="V1789" s="179"/>
      <c r="W1789" s="179"/>
      <c r="AB1789" s="177"/>
    </row>
    <row r="1790" spans="1:28" x14ac:dyDescent="0.25">
      <c r="A1790" s="375"/>
      <c r="B1790" s="375"/>
      <c r="C1790" s="375"/>
      <c r="D1790" s="374"/>
      <c r="E1790" s="375" t="s">
        <v>624</v>
      </c>
      <c r="F1790" s="377"/>
      <c r="G1790" s="377" t="s">
        <v>1973</v>
      </c>
      <c r="H1790" s="376"/>
      <c r="I1790" s="370"/>
      <c r="J1790" s="371"/>
      <c r="K1790" s="370">
        <v>9.9516999999999994E-2</v>
      </c>
      <c r="L1790" s="210">
        <v>267.15473232404719</v>
      </c>
      <c r="M1790" s="210">
        <v>415.3475529888272</v>
      </c>
      <c r="N1790" s="210">
        <v>41.094000000000001</v>
      </c>
      <c r="O1790" s="370">
        <v>41.094000000000001</v>
      </c>
      <c r="P1790" s="370">
        <v>415.3475529888272</v>
      </c>
      <c r="Q1790" s="370">
        <v>267.20449082404718</v>
      </c>
      <c r="R1790" s="370">
        <v>287.40994848600531</v>
      </c>
      <c r="S1790" s="370">
        <v>287.4597069860053</v>
      </c>
      <c r="T1790" s="370"/>
      <c r="U1790" s="179">
        <v>218.93131861960546</v>
      </c>
      <c r="V1790" s="179"/>
      <c r="W1790" s="179"/>
      <c r="AB1790" s="177"/>
    </row>
    <row r="1791" spans="1:28" x14ac:dyDescent="0.25">
      <c r="A1791" s="375" t="s">
        <v>2434</v>
      </c>
      <c r="B1791" s="375" t="s">
        <v>2767</v>
      </c>
      <c r="C1791" s="375" t="s">
        <v>2203</v>
      </c>
      <c r="D1791" s="374">
        <v>2874</v>
      </c>
      <c r="E1791" s="375" t="s">
        <v>2762</v>
      </c>
      <c r="F1791" s="377"/>
      <c r="G1791" s="377" t="s">
        <v>2643</v>
      </c>
      <c r="H1791" s="376">
        <v>40</v>
      </c>
      <c r="I1791" s="370"/>
      <c r="J1791" s="371"/>
      <c r="K1791" s="370">
        <v>0.32364399999999999</v>
      </c>
      <c r="L1791" s="210">
        <v>267.36631282404721</v>
      </c>
      <c r="M1791" s="210">
        <v>415.3475529888272</v>
      </c>
      <c r="N1791" s="210">
        <v>41.094000000000001</v>
      </c>
      <c r="O1791" s="370">
        <v>41.094000000000001</v>
      </c>
      <c r="P1791" s="370">
        <v>415.3475529888272</v>
      </c>
      <c r="Q1791" s="370">
        <v>267.52813482404719</v>
      </c>
      <c r="R1791" s="370">
        <v>287.62152898600533</v>
      </c>
      <c r="S1791" s="370">
        <v>287.7833509860053</v>
      </c>
      <c r="T1791" s="370"/>
      <c r="U1791" s="179">
        <v>219.14289911960549</v>
      </c>
      <c r="V1791" s="179"/>
      <c r="W1791" s="179"/>
      <c r="AB1791" s="177"/>
    </row>
    <row r="1792" spans="1:28" x14ac:dyDescent="0.25">
      <c r="A1792" s="375" t="s">
        <v>2434</v>
      </c>
      <c r="B1792" s="375" t="s">
        <v>2767</v>
      </c>
      <c r="C1792" s="375" t="s">
        <v>2185</v>
      </c>
      <c r="D1792" s="374">
        <v>2876</v>
      </c>
      <c r="E1792" s="375" t="s">
        <v>2761</v>
      </c>
      <c r="F1792" s="377"/>
      <c r="G1792" s="377" t="s">
        <v>2183</v>
      </c>
      <c r="H1792" s="376"/>
      <c r="I1792" s="370"/>
      <c r="J1792" s="371"/>
      <c r="K1792" s="370">
        <v>0</v>
      </c>
      <c r="L1792" s="210">
        <v>267.52813482404719</v>
      </c>
      <c r="M1792" s="210">
        <v>415.3475529888272</v>
      </c>
      <c r="N1792" s="210">
        <v>41.094000000000001</v>
      </c>
      <c r="O1792" s="370">
        <v>41.094000000000001</v>
      </c>
      <c r="P1792" s="370">
        <v>415.3475529888272</v>
      </c>
      <c r="Q1792" s="370">
        <v>267.52813482404719</v>
      </c>
      <c r="R1792" s="370">
        <v>287.7833509860053</v>
      </c>
      <c r="S1792" s="370">
        <v>287.7833509860053</v>
      </c>
      <c r="T1792" s="370"/>
      <c r="U1792" s="179">
        <v>219.30472111960546</v>
      </c>
      <c r="V1792" s="179"/>
      <c r="W1792" s="179"/>
      <c r="AB1792" s="177"/>
    </row>
    <row r="1793" spans="1:28" x14ac:dyDescent="0.25">
      <c r="A1793" s="375"/>
      <c r="B1793" s="375"/>
      <c r="C1793" s="375"/>
      <c r="D1793" s="374"/>
      <c r="E1793" s="375"/>
      <c r="F1793" s="377"/>
      <c r="G1793" s="377"/>
      <c r="H1793" s="376"/>
      <c r="I1793" s="370"/>
      <c r="J1793" s="371"/>
      <c r="K1793" s="370">
        <v>0</v>
      </c>
      <c r="L1793" s="210">
        <v>267.52813482404719</v>
      </c>
      <c r="M1793" s="210">
        <v>415.3475529888272</v>
      </c>
      <c r="N1793" s="210">
        <v>41.094000000000001</v>
      </c>
      <c r="O1793" s="370">
        <v>41.094000000000001</v>
      </c>
      <c r="P1793" s="370">
        <v>415.3475529888272</v>
      </c>
      <c r="Q1793" s="370">
        <v>267.52813482404719</v>
      </c>
      <c r="R1793" s="370">
        <v>287.7833509860053</v>
      </c>
      <c r="S1793" s="370">
        <v>287.7833509860053</v>
      </c>
      <c r="T1793" s="370"/>
      <c r="U1793" s="179">
        <v>219.30472111960546</v>
      </c>
      <c r="V1793" s="179"/>
      <c r="W1793" s="179"/>
      <c r="AB1793" s="177"/>
    </row>
    <row r="1794" spans="1:28" x14ac:dyDescent="0.25">
      <c r="A1794" s="375"/>
      <c r="B1794" s="375"/>
      <c r="C1794" s="375"/>
      <c r="D1794" s="374"/>
      <c r="E1794" s="375" t="s">
        <v>624</v>
      </c>
      <c r="F1794" s="377"/>
      <c r="G1794" s="377" t="s">
        <v>2647</v>
      </c>
      <c r="H1794" s="376"/>
      <c r="I1794" s="370"/>
      <c r="J1794" s="371"/>
      <c r="K1794" s="370">
        <v>0.15525</v>
      </c>
      <c r="L1794" s="210">
        <v>267.6057598240472</v>
      </c>
      <c r="M1794" s="210">
        <v>415.3475529888272</v>
      </c>
      <c r="N1794" s="210">
        <v>41.094000000000001</v>
      </c>
      <c r="O1794" s="370">
        <v>41.094000000000001</v>
      </c>
      <c r="P1794" s="370">
        <v>415.3475529888272</v>
      </c>
      <c r="Q1794" s="370">
        <v>267.68338482404721</v>
      </c>
      <c r="R1794" s="370">
        <v>287.86097598600531</v>
      </c>
      <c r="S1794" s="370">
        <v>287.93860098600533</v>
      </c>
      <c r="T1794" s="370"/>
      <c r="U1794" s="179">
        <v>219.38234611960547</v>
      </c>
      <c r="V1794" s="179"/>
      <c r="W1794" s="179"/>
      <c r="AB1794" s="177"/>
    </row>
    <row r="1795" spans="1:28" x14ac:dyDescent="0.25">
      <c r="A1795" s="375" t="s">
        <v>2434</v>
      </c>
      <c r="B1795" s="375" t="s">
        <v>2767</v>
      </c>
      <c r="C1795" s="375" t="s">
        <v>2198</v>
      </c>
      <c r="D1795" s="374">
        <v>2882</v>
      </c>
      <c r="E1795" s="375" t="s">
        <v>2760</v>
      </c>
      <c r="F1795" s="377" t="s">
        <v>2196</v>
      </c>
      <c r="G1795" s="377" t="s">
        <v>2195</v>
      </c>
      <c r="H1795" s="376">
        <v>40</v>
      </c>
      <c r="I1795" s="370"/>
      <c r="J1795" s="371"/>
      <c r="K1795" s="370">
        <v>0.5</v>
      </c>
      <c r="L1795" s="210">
        <v>267.93338482404721</v>
      </c>
      <c r="M1795" s="210">
        <v>415.3475529888272</v>
      </c>
      <c r="N1795" s="210">
        <v>41.094000000000001</v>
      </c>
      <c r="O1795" s="370">
        <v>41.094000000000001</v>
      </c>
      <c r="P1795" s="370">
        <v>415.3475529888272</v>
      </c>
      <c r="Q1795" s="370">
        <v>268.18338482404721</v>
      </c>
      <c r="R1795" s="370">
        <v>288.18860098600533</v>
      </c>
      <c r="S1795" s="370">
        <v>288.43860098600533</v>
      </c>
      <c r="T1795" s="370"/>
      <c r="U1795" s="179">
        <v>219.70997111960548</v>
      </c>
      <c r="V1795" s="179"/>
      <c r="W1795" s="179"/>
      <c r="AB1795" s="177"/>
    </row>
    <row r="1796" spans="1:28" x14ac:dyDescent="0.25">
      <c r="A1796" s="375"/>
      <c r="B1796" s="375"/>
      <c r="C1796" s="375"/>
      <c r="D1796" s="374"/>
      <c r="E1796" s="375" t="s">
        <v>624</v>
      </c>
      <c r="F1796" s="377"/>
      <c r="G1796" s="377" t="s">
        <v>2647</v>
      </c>
      <c r="H1796" s="376"/>
      <c r="I1796" s="370"/>
      <c r="J1796" s="371"/>
      <c r="K1796" s="370">
        <v>0.15525</v>
      </c>
      <c r="L1796" s="210">
        <v>268.26100982404722</v>
      </c>
      <c r="M1796" s="210">
        <v>415.3475529888272</v>
      </c>
      <c r="N1796" s="210">
        <v>41.094000000000001</v>
      </c>
      <c r="O1796" s="370">
        <v>41.094000000000001</v>
      </c>
      <c r="P1796" s="370">
        <v>415.3475529888272</v>
      </c>
      <c r="Q1796" s="370">
        <v>268.33863482404723</v>
      </c>
      <c r="R1796" s="370">
        <v>288.51622598600534</v>
      </c>
      <c r="S1796" s="370">
        <v>288.59385098600535</v>
      </c>
      <c r="T1796" s="370"/>
      <c r="U1796" s="179">
        <v>220.0375961196055</v>
      </c>
      <c r="V1796" s="179"/>
      <c r="W1796" s="179"/>
      <c r="AB1796" s="177"/>
    </row>
    <row r="1797" spans="1:28" x14ac:dyDescent="0.25">
      <c r="A1797" s="375" t="s">
        <v>2434</v>
      </c>
      <c r="B1797" s="375" t="s">
        <v>2767</v>
      </c>
      <c r="C1797" s="375" t="s">
        <v>2201</v>
      </c>
      <c r="D1797" s="374">
        <v>2885</v>
      </c>
      <c r="E1797" s="375" t="s">
        <v>2759</v>
      </c>
      <c r="F1797" s="377"/>
      <c r="G1797" s="377" t="s">
        <v>2643</v>
      </c>
      <c r="H1797" s="376">
        <v>40</v>
      </c>
      <c r="I1797" s="370"/>
      <c r="J1797" s="371"/>
      <c r="K1797" s="370">
        <v>0.32364399999999999</v>
      </c>
      <c r="L1797" s="210">
        <v>268.50045682404721</v>
      </c>
      <c r="M1797" s="210">
        <v>415.3475529888272</v>
      </c>
      <c r="N1797" s="210">
        <v>41.094000000000001</v>
      </c>
      <c r="O1797" s="370">
        <v>41.094000000000001</v>
      </c>
      <c r="P1797" s="370">
        <v>415.3475529888272</v>
      </c>
      <c r="Q1797" s="370">
        <v>268.66227882404723</v>
      </c>
      <c r="R1797" s="370">
        <v>288.75567298600538</v>
      </c>
      <c r="S1797" s="370">
        <v>288.91749498600535</v>
      </c>
      <c r="T1797" s="370"/>
      <c r="U1797" s="179">
        <v>220.27704311960554</v>
      </c>
      <c r="V1797" s="179"/>
      <c r="W1797" s="179"/>
      <c r="AB1797" s="177"/>
    </row>
    <row r="1798" spans="1:28" x14ac:dyDescent="0.25">
      <c r="A1798" s="375"/>
      <c r="B1798" s="375"/>
      <c r="C1798" s="375"/>
      <c r="D1798" s="374"/>
      <c r="E1798" s="375" t="s">
        <v>624</v>
      </c>
      <c r="F1798" s="377"/>
      <c r="G1798" s="377"/>
      <c r="H1798" s="376"/>
      <c r="I1798" s="370"/>
      <c r="J1798" s="371"/>
      <c r="K1798" s="370">
        <v>0</v>
      </c>
      <c r="L1798" s="210">
        <v>268.66227882404723</v>
      </c>
      <c r="M1798" s="210">
        <v>415.3475529888272</v>
      </c>
      <c r="N1798" s="210">
        <v>41.094000000000001</v>
      </c>
      <c r="O1798" s="370">
        <v>41.094000000000001</v>
      </c>
      <c r="P1798" s="370">
        <v>415.3475529888272</v>
      </c>
      <c r="Q1798" s="370">
        <v>268.66227882404723</v>
      </c>
      <c r="R1798" s="370">
        <v>288.91749498600535</v>
      </c>
      <c r="S1798" s="370">
        <v>288.91749498600535</v>
      </c>
      <c r="T1798" s="370"/>
      <c r="U1798" s="179">
        <v>220.43886511960551</v>
      </c>
      <c r="V1798" s="179"/>
      <c r="W1798" s="179"/>
      <c r="AB1798" s="177"/>
    </row>
    <row r="1799" spans="1:28" x14ac:dyDescent="0.25">
      <c r="A1799" s="375"/>
      <c r="B1799" s="375"/>
      <c r="C1799" s="375"/>
      <c r="D1799" s="374"/>
      <c r="E1799" s="375"/>
      <c r="F1799" s="377"/>
      <c r="G1799" s="377"/>
      <c r="H1799" s="376"/>
      <c r="I1799" s="370"/>
      <c r="J1799" s="371"/>
      <c r="K1799" s="370">
        <v>0</v>
      </c>
      <c r="L1799" s="210">
        <v>268.66227882404723</v>
      </c>
      <c r="M1799" s="210">
        <v>415.3475529888272</v>
      </c>
      <c r="N1799" s="210">
        <v>41.094000000000001</v>
      </c>
      <c r="O1799" s="370">
        <v>41.094000000000001</v>
      </c>
      <c r="P1799" s="370">
        <v>415.3475529888272</v>
      </c>
      <c r="Q1799" s="370">
        <v>268.66227882404723</v>
      </c>
      <c r="R1799" s="370">
        <v>288.91749498600535</v>
      </c>
      <c r="S1799" s="370">
        <v>288.91749498600535</v>
      </c>
      <c r="T1799" s="370"/>
      <c r="U1799" s="179">
        <v>220.43886511960551</v>
      </c>
      <c r="V1799" s="179"/>
      <c r="W1799" s="179"/>
      <c r="AB1799" s="177"/>
    </row>
    <row r="1800" spans="1:28" x14ac:dyDescent="0.25">
      <c r="A1800" s="375"/>
      <c r="B1800" s="375"/>
      <c r="C1800" s="375"/>
      <c r="D1800" s="374"/>
      <c r="E1800" s="375" t="s">
        <v>624</v>
      </c>
      <c r="F1800" s="377"/>
      <c r="G1800" s="377"/>
      <c r="H1800" s="376"/>
      <c r="I1800" s="370"/>
      <c r="J1800" s="371"/>
      <c r="K1800" s="370">
        <v>9.9516999999999994E-2</v>
      </c>
      <c r="L1800" s="210">
        <v>268.71203732404723</v>
      </c>
      <c r="M1800" s="210">
        <v>415.3475529888272</v>
      </c>
      <c r="N1800" s="210">
        <v>41.094000000000001</v>
      </c>
      <c r="O1800" s="370">
        <v>41.094000000000001</v>
      </c>
      <c r="P1800" s="370">
        <v>415.3475529888272</v>
      </c>
      <c r="Q1800" s="370">
        <v>268.76179582404723</v>
      </c>
      <c r="R1800" s="370">
        <v>288.96725348600535</v>
      </c>
      <c r="S1800" s="370">
        <v>289.01701198600534</v>
      </c>
      <c r="T1800" s="370"/>
      <c r="U1800" s="179">
        <v>220.48862361960551</v>
      </c>
      <c r="V1800" s="179"/>
      <c r="W1800" s="179"/>
      <c r="AB1800" s="177"/>
    </row>
    <row r="1801" spans="1:28" x14ac:dyDescent="0.25">
      <c r="A1801" s="375" t="s">
        <v>2434</v>
      </c>
      <c r="B1801" s="375" t="s">
        <v>2767</v>
      </c>
      <c r="C1801" s="375" t="s">
        <v>2194</v>
      </c>
      <c r="D1801" s="374">
        <v>2890</v>
      </c>
      <c r="E1801" s="375" t="s">
        <v>2758</v>
      </c>
      <c r="F1801" s="377"/>
      <c r="G1801" s="377" t="s">
        <v>2643</v>
      </c>
      <c r="H1801" s="376">
        <v>40</v>
      </c>
      <c r="I1801" s="370"/>
      <c r="J1801" s="371"/>
      <c r="K1801" s="370">
        <v>0.32364399999999999</v>
      </c>
      <c r="L1801" s="210">
        <v>268.92361782404726</v>
      </c>
      <c r="M1801" s="210">
        <v>415.3475529888272</v>
      </c>
      <c r="N1801" s="210">
        <v>41.094000000000001</v>
      </c>
      <c r="O1801" s="370">
        <v>41.094000000000001</v>
      </c>
      <c r="P1801" s="370">
        <v>415.3475529888272</v>
      </c>
      <c r="Q1801" s="370">
        <v>269.08543982404723</v>
      </c>
      <c r="R1801" s="370">
        <v>289.17883398600537</v>
      </c>
      <c r="S1801" s="370">
        <v>289.34065598600534</v>
      </c>
      <c r="T1801" s="370"/>
      <c r="U1801" s="179">
        <v>220.70020411960553</v>
      </c>
      <c r="V1801" s="179"/>
      <c r="W1801" s="179"/>
      <c r="AB1801" s="177"/>
    </row>
    <row r="1802" spans="1:28" x14ac:dyDescent="0.25">
      <c r="A1802" s="375"/>
      <c r="B1802" s="375"/>
      <c r="C1802" s="375"/>
      <c r="D1802" s="374"/>
      <c r="E1802" s="375" t="s">
        <v>624</v>
      </c>
      <c r="F1802" s="377"/>
      <c r="G1802" s="377"/>
      <c r="H1802" s="376"/>
      <c r="I1802" s="370"/>
      <c r="J1802" s="371"/>
      <c r="K1802" s="370">
        <v>0</v>
      </c>
      <c r="L1802" s="210">
        <v>269.08543982404723</v>
      </c>
      <c r="M1802" s="210">
        <v>415.3475529888272</v>
      </c>
      <c r="N1802" s="210">
        <v>41.094000000000001</v>
      </c>
      <c r="O1802" s="370">
        <v>41.094000000000001</v>
      </c>
      <c r="P1802" s="370">
        <v>415.3475529888272</v>
      </c>
      <c r="Q1802" s="370">
        <v>269.08543982404723</v>
      </c>
      <c r="R1802" s="370">
        <v>289.34065598600534</v>
      </c>
      <c r="S1802" s="370">
        <v>289.34065598600534</v>
      </c>
      <c r="T1802" s="370"/>
      <c r="U1802" s="179">
        <v>220.8620261196055</v>
      </c>
      <c r="V1802" s="179"/>
      <c r="W1802" s="179"/>
      <c r="AB1802" s="177"/>
    </row>
    <row r="1803" spans="1:28" x14ac:dyDescent="0.25">
      <c r="A1803" s="375"/>
      <c r="B1803" s="375"/>
      <c r="C1803" s="375"/>
      <c r="D1803" s="374"/>
      <c r="E1803" s="375"/>
      <c r="F1803" s="377"/>
      <c r="G1803" s="377"/>
      <c r="H1803" s="376"/>
      <c r="I1803" s="370"/>
      <c r="J1803" s="371"/>
      <c r="K1803" s="370">
        <v>0</v>
      </c>
      <c r="L1803" s="210">
        <v>269.08543982404723</v>
      </c>
      <c r="M1803" s="210">
        <v>415.3475529888272</v>
      </c>
      <c r="N1803" s="210">
        <v>41.094000000000001</v>
      </c>
      <c r="O1803" s="370">
        <v>41.094000000000001</v>
      </c>
      <c r="P1803" s="370">
        <v>415.3475529888272</v>
      </c>
      <c r="Q1803" s="370">
        <v>269.08543982404723</v>
      </c>
      <c r="R1803" s="370">
        <v>289.34065598600534</v>
      </c>
      <c r="S1803" s="370">
        <v>289.34065598600534</v>
      </c>
      <c r="T1803" s="370"/>
      <c r="U1803" s="179">
        <v>220.8620261196055</v>
      </c>
      <c r="V1803" s="179"/>
      <c r="W1803" s="179"/>
      <c r="AB1803" s="177"/>
    </row>
    <row r="1804" spans="1:28" x14ac:dyDescent="0.25">
      <c r="A1804" s="375"/>
      <c r="B1804" s="375"/>
      <c r="C1804" s="375"/>
      <c r="D1804" s="374"/>
      <c r="E1804" s="375" t="s">
        <v>624</v>
      </c>
      <c r="F1804" s="377"/>
      <c r="G1804" s="377"/>
      <c r="H1804" s="376"/>
      <c r="I1804" s="370"/>
      <c r="J1804" s="371"/>
      <c r="K1804" s="370">
        <v>9.9516999999999994E-2</v>
      </c>
      <c r="L1804" s="210">
        <v>269.13519832404722</v>
      </c>
      <c r="M1804" s="210">
        <v>415.3475529888272</v>
      </c>
      <c r="N1804" s="210">
        <v>41.094000000000001</v>
      </c>
      <c r="O1804" s="370">
        <v>41.094000000000001</v>
      </c>
      <c r="P1804" s="370">
        <v>415.3475529888272</v>
      </c>
      <c r="Q1804" s="370">
        <v>269.18495682404722</v>
      </c>
      <c r="R1804" s="370">
        <v>289.39041448600534</v>
      </c>
      <c r="S1804" s="370">
        <v>289.44017298600534</v>
      </c>
      <c r="T1804" s="370"/>
      <c r="U1804" s="179">
        <v>220.9117846196055</v>
      </c>
      <c r="V1804" s="179"/>
      <c r="W1804" s="179"/>
      <c r="AB1804" s="177"/>
    </row>
    <row r="1805" spans="1:28" x14ac:dyDescent="0.25">
      <c r="A1805" s="375" t="s">
        <v>2434</v>
      </c>
      <c r="B1805" s="375" t="s">
        <v>2767</v>
      </c>
      <c r="C1805" s="375" t="s">
        <v>2192</v>
      </c>
      <c r="D1805" s="374">
        <v>2894</v>
      </c>
      <c r="E1805" s="375" t="s">
        <v>2757</v>
      </c>
      <c r="F1805" s="377"/>
      <c r="G1805" s="377" t="s">
        <v>2643</v>
      </c>
      <c r="H1805" s="376">
        <v>40</v>
      </c>
      <c r="I1805" s="370"/>
      <c r="J1805" s="371"/>
      <c r="K1805" s="370">
        <v>0.32364399999999999</v>
      </c>
      <c r="L1805" s="210">
        <v>269.34677882404719</v>
      </c>
      <c r="M1805" s="210">
        <v>415.3475529888272</v>
      </c>
      <c r="N1805" s="210">
        <v>41.094000000000001</v>
      </c>
      <c r="O1805" s="370">
        <v>41.094000000000001</v>
      </c>
      <c r="P1805" s="370">
        <v>415.3475529888272</v>
      </c>
      <c r="Q1805" s="370">
        <v>269.50860082404722</v>
      </c>
      <c r="R1805" s="370">
        <v>289.60199498600537</v>
      </c>
      <c r="S1805" s="370">
        <v>289.76381698600534</v>
      </c>
      <c r="T1805" s="370"/>
      <c r="U1805" s="179">
        <v>221.12336511960552</v>
      </c>
      <c r="V1805" s="179"/>
      <c r="W1805" s="179"/>
      <c r="AB1805" s="177"/>
    </row>
    <row r="1806" spans="1:28" x14ac:dyDescent="0.25">
      <c r="A1806" s="375" t="s">
        <v>2434</v>
      </c>
      <c r="B1806" s="375" t="s">
        <v>2767</v>
      </c>
      <c r="C1806" s="375" t="s">
        <v>2185</v>
      </c>
      <c r="D1806" s="374">
        <v>2896</v>
      </c>
      <c r="E1806" s="375" t="s">
        <v>2756</v>
      </c>
      <c r="F1806" s="377"/>
      <c r="G1806" s="377" t="s">
        <v>2183</v>
      </c>
      <c r="H1806" s="376"/>
      <c r="I1806" s="370"/>
      <c r="J1806" s="371"/>
      <c r="K1806" s="370">
        <v>0</v>
      </c>
      <c r="L1806" s="210">
        <v>269.50860082404722</v>
      </c>
      <c r="M1806" s="210">
        <v>415.3475529888272</v>
      </c>
      <c r="N1806" s="210">
        <v>41.094000000000001</v>
      </c>
      <c r="O1806" s="370">
        <v>41.094000000000001</v>
      </c>
      <c r="P1806" s="370">
        <v>415.3475529888272</v>
      </c>
      <c r="Q1806" s="370">
        <v>269.50860082404722</v>
      </c>
      <c r="R1806" s="370">
        <v>289.76381698600534</v>
      </c>
      <c r="S1806" s="370">
        <v>289.76381698600534</v>
      </c>
      <c r="T1806" s="370"/>
      <c r="U1806" s="179">
        <v>221.2851871196055</v>
      </c>
      <c r="V1806" s="179"/>
      <c r="W1806" s="179"/>
      <c r="AB1806" s="177"/>
    </row>
    <row r="1807" spans="1:28" x14ac:dyDescent="0.25">
      <c r="A1807" s="375"/>
      <c r="B1807" s="375"/>
      <c r="C1807" s="375"/>
      <c r="D1807" s="374"/>
      <c r="E1807" s="375"/>
      <c r="F1807" s="377"/>
      <c r="G1807" s="377"/>
      <c r="H1807" s="376"/>
      <c r="I1807" s="370"/>
      <c r="J1807" s="371"/>
      <c r="K1807" s="370">
        <v>0</v>
      </c>
      <c r="L1807" s="210">
        <v>269.50860082404722</v>
      </c>
      <c r="M1807" s="210">
        <v>415.3475529888272</v>
      </c>
      <c r="N1807" s="210">
        <v>41.094000000000001</v>
      </c>
      <c r="O1807" s="370">
        <v>41.094000000000001</v>
      </c>
      <c r="P1807" s="370">
        <v>415.3475529888272</v>
      </c>
      <c r="Q1807" s="370">
        <v>269.50860082404722</v>
      </c>
      <c r="R1807" s="370">
        <v>289.76381698600534</v>
      </c>
      <c r="S1807" s="370">
        <v>289.76381698600534</v>
      </c>
      <c r="T1807" s="370"/>
      <c r="U1807" s="179">
        <v>221.2851871196055</v>
      </c>
      <c r="V1807" s="179"/>
      <c r="W1807" s="179"/>
      <c r="AB1807" s="177"/>
    </row>
    <row r="1808" spans="1:28" x14ac:dyDescent="0.25">
      <c r="A1808" s="375"/>
      <c r="B1808" s="375"/>
      <c r="C1808" s="375"/>
      <c r="D1808" s="374"/>
      <c r="E1808" s="375" t="s">
        <v>624</v>
      </c>
      <c r="F1808" s="377"/>
      <c r="G1808" s="377" t="s">
        <v>2209</v>
      </c>
      <c r="H1808" s="376"/>
      <c r="I1808" s="370"/>
      <c r="J1808" s="371"/>
      <c r="K1808" s="370">
        <v>0.16770400000000002</v>
      </c>
      <c r="L1808" s="210">
        <v>269.5924528240472</v>
      </c>
      <c r="M1808" s="210">
        <v>415.3475529888272</v>
      </c>
      <c r="N1808" s="210">
        <v>41.094000000000001</v>
      </c>
      <c r="O1808" s="370">
        <v>41.094000000000001</v>
      </c>
      <c r="P1808" s="370">
        <v>415.3475529888272</v>
      </c>
      <c r="Q1808" s="370">
        <v>269.67630482404724</v>
      </c>
      <c r="R1808" s="370">
        <v>289.84766898600537</v>
      </c>
      <c r="S1808" s="370">
        <v>289.93152098600535</v>
      </c>
      <c r="T1808" s="370"/>
      <c r="U1808" s="179">
        <v>221.36903911960553</v>
      </c>
      <c r="V1808" s="179"/>
      <c r="W1808" s="179"/>
      <c r="AB1808" s="177"/>
    </row>
    <row r="1809" spans="1:28" x14ac:dyDescent="0.25">
      <c r="A1809" s="375" t="s">
        <v>2434</v>
      </c>
      <c r="B1809" s="375" t="s">
        <v>2767</v>
      </c>
      <c r="C1809" s="375" t="s">
        <v>1992</v>
      </c>
      <c r="D1809" s="374">
        <v>2900</v>
      </c>
      <c r="E1809" s="370" t="s">
        <v>2755</v>
      </c>
      <c r="F1809" s="373"/>
      <c r="G1809" s="373" t="s">
        <v>1989</v>
      </c>
      <c r="H1809" s="372">
        <v>40</v>
      </c>
      <c r="I1809" s="370"/>
      <c r="J1809" s="371"/>
      <c r="K1809" s="370">
        <v>5.7403999999999997E-2</v>
      </c>
      <c r="L1809" s="210">
        <v>269.70500682404725</v>
      </c>
      <c r="M1809" s="210">
        <v>415.3475529888272</v>
      </c>
      <c r="N1809" s="210">
        <v>41.094000000000001</v>
      </c>
      <c r="O1809" s="370">
        <v>41.094000000000001</v>
      </c>
      <c r="P1809" s="370">
        <v>415.3475529888272</v>
      </c>
      <c r="Q1809" s="370">
        <v>269.73370882404726</v>
      </c>
      <c r="R1809" s="370">
        <v>289.96022298600536</v>
      </c>
      <c r="S1809" s="370">
        <v>289.98892498600537</v>
      </c>
      <c r="T1809" s="370"/>
      <c r="U1809" s="179">
        <v>221.48159311960552</v>
      </c>
      <c r="V1809" s="179"/>
      <c r="W1809" s="179"/>
      <c r="AB1809" s="177"/>
    </row>
    <row r="1810" spans="1:28" x14ac:dyDescent="0.25">
      <c r="A1810" s="287"/>
      <c r="B1810" s="287"/>
      <c r="C1810" s="289"/>
      <c r="D1810" s="288"/>
      <c r="E1810" s="289" t="s">
        <v>624</v>
      </c>
      <c r="F1810" s="286"/>
      <c r="G1810" s="286" t="s">
        <v>1973</v>
      </c>
      <c r="H1810" s="285">
        <v>40</v>
      </c>
      <c r="I1810" s="283"/>
      <c r="J1810" s="284"/>
      <c r="K1810" s="283">
        <v>0.103502</v>
      </c>
      <c r="L1810" s="210">
        <v>269.78545982404728</v>
      </c>
      <c r="M1810" s="210">
        <v>415.3475529888272</v>
      </c>
      <c r="N1810" s="210">
        <v>41.094000000000001</v>
      </c>
      <c r="O1810" s="282">
        <v>41.094000000000001</v>
      </c>
      <c r="P1810" s="282">
        <v>415.3475529888272</v>
      </c>
      <c r="Q1810" s="282">
        <v>269.83721082404725</v>
      </c>
      <c r="R1810" s="282">
        <v>290.04067598600534</v>
      </c>
      <c r="S1810" s="282">
        <v>290.09242698600536</v>
      </c>
      <c r="T1810" s="282"/>
      <c r="U1810" s="179">
        <v>221.5620461196055</v>
      </c>
      <c r="V1810" s="179"/>
      <c r="W1810" s="179"/>
      <c r="AB1810" s="177"/>
    </row>
    <row r="1811" spans="1:28" x14ac:dyDescent="0.25">
      <c r="A1811" s="287" t="s">
        <v>2434</v>
      </c>
      <c r="B1811" s="287" t="s">
        <v>2754</v>
      </c>
      <c r="C1811" s="289" t="s">
        <v>111</v>
      </c>
      <c r="D1811" s="288">
        <v>2901</v>
      </c>
      <c r="E1811" s="287" t="s">
        <v>1283</v>
      </c>
      <c r="F1811" s="286" t="s">
        <v>2180</v>
      </c>
      <c r="G1811" s="286" t="s">
        <v>1962</v>
      </c>
      <c r="H1811" s="285"/>
      <c r="I1811" s="282"/>
      <c r="J1811" s="284"/>
      <c r="K1811" s="283">
        <v>0</v>
      </c>
      <c r="L1811" s="210">
        <v>269.83721082404725</v>
      </c>
      <c r="M1811" s="210">
        <v>415.3475529888272</v>
      </c>
      <c r="N1811" s="210">
        <v>41.094000000000001</v>
      </c>
      <c r="O1811" s="282">
        <v>41.094000000000001</v>
      </c>
      <c r="P1811" s="282">
        <v>415.3475529888272</v>
      </c>
      <c r="Q1811" s="282">
        <v>269.83721082404725</v>
      </c>
      <c r="R1811" s="282">
        <v>290.09242698600536</v>
      </c>
      <c r="S1811" s="282">
        <v>290.09242698600536</v>
      </c>
      <c r="T1811" s="282"/>
      <c r="U1811" s="179">
        <v>221.61379711960552</v>
      </c>
      <c r="V1811" s="179"/>
      <c r="W1811" s="179"/>
      <c r="AB1811" s="177"/>
    </row>
    <row r="1812" spans="1:28" x14ac:dyDescent="0.25">
      <c r="A1812" s="287"/>
      <c r="B1812" s="287"/>
      <c r="C1812" s="289"/>
      <c r="D1812" s="288"/>
      <c r="E1812" s="292" t="s">
        <v>624</v>
      </c>
      <c r="F1812" s="286"/>
      <c r="G1812" s="286" t="s">
        <v>1980</v>
      </c>
      <c r="H1812" s="291"/>
      <c r="I1812" s="290"/>
      <c r="J1812" s="284"/>
      <c r="K1812" s="283">
        <v>0.14528199999999999</v>
      </c>
      <c r="L1812" s="210">
        <v>269.90985182404722</v>
      </c>
      <c r="M1812" s="210">
        <v>415.3475529888272</v>
      </c>
      <c r="N1812" s="210">
        <v>41.094000000000001</v>
      </c>
      <c r="O1812" s="282">
        <v>41.094000000000001</v>
      </c>
      <c r="P1812" s="282">
        <v>415.3475529888272</v>
      </c>
      <c r="Q1812" s="282">
        <v>269.98249282404726</v>
      </c>
      <c r="R1812" s="282">
        <v>290.1650679860054</v>
      </c>
      <c r="S1812" s="282">
        <v>290.23770898600537</v>
      </c>
      <c r="T1812" s="282"/>
      <c r="U1812" s="179">
        <v>221.68643811960555</v>
      </c>
      <c r="V1812" s="179"/>
      <c r="W1812" s="179"/>
      <c r="AB1812" s="177"/>
    </row>
    <row r="1813" spans="1:28" x14ac:dyDescent="0.25">
      <c r="A1813" s="287" t="s">
        <v>2434</v>
      </c>
      <c r="B1813" s="287" t="s">
        <v>2754</v>
      </c>
      <c r="C1813" s="289" t="s">
        <v>2098</v>
      </c>
      <c r="D1813" s="288">
        <v>2902</v>
      </c>
      <c r="E1813" s="287" t="s">
        <v>2753</v>
      </c>
      <c r="F1813" s="286"/>
      <c r="G1813" s="286" t="s">
        <v>2096</v>
      </c>
      <c r="H1813" s="285"/>
      <c r="I1813" s="282"/>
      <c r="J1813" s="284"/>
      <c r="K1813" s="283">
        <v>0</v>
      </c>
      <c r="L1813" s="210">
        <v>269.98249282404726</v>
      </c>
      <c r="M1813" s="210">
        <v>415.3475529888272</v>
      </c>
      <c r="N1813" s="210">
        <v>41.094000000000001</v>
      </c>
      <c r="O1813" s="282">
        <v>41.094000000000001</v>
      </c>
      <c r="P1813" s="282">
        <v>415.3475529888272</v>
      </c>
      <c r="Q1813" s="282">
        <v>269.98249282404726</v>
      </c>
      <c r="R1813" s="282">
        <v>290.23770898600537</v>
      </c>
      <c r="S1813" s="282">
        <v>290.23770898600537</v>
      </c>
      <c r="T1813" s="282"/>
      <c r="U1813" s="179">
        <v>221.75907911960553</v>
      </c>
      <c r="V1813" s="179"/>
      <c r="W1813" s="179"/>
      <c r="AB1813" s="177"/>
    </row>
    <row r="1814" spans="1:28" x14ac:dyDescent="0.25">
      <c r="A1814" s="287"/>
      <c r="B1814" s="287"/>
      <c r="C1814" s="289"/>
      <c r="D1814" s="288"/>
      <c r="E1814" s="292" t="s">
        <v>624</v>
      </c>
      <c r="F1814" s="286"/>
      <c r="G1814" s="286" t="s">
        <v>1980</v>
      </c>
      <c r="H1814" s="291"/>
      <c r="I1814" s="290"/>
      <c r="J1814" s="284"/>
      <c r="K1814" s="283">
        <v>0</v>
      </c>
      <c r="L1814" s="210">
        <v>269.98249282404726</v>
      </c>
      <c r="M1814" s="210">
        <v>415.3475529888272</v>
      </c>
      <c r="N1814" s="210">
        <v>41.094000000000001</v>
      </c>
      <c r="O1814" s="282">
        <v>41.094000000000001</v>
      </c>
      <c r="P1814" s="282">
        <v>415.3475529888272</v>
      </c>
      <c r="Q1814" s="282">
        <v>269.98249282404726</v>
      </c>
      <c r="R1814" s="282">
        <v>290.23770898600537</v>
      </c>
      <c r="S1814" s="282">
        <v>290.23770898600537</v>
      </c>
      <c r="T1814" s="282"/>
      <c r="U1814" s="179">
        <v>221.75907911960553</v>
      </c>
      <c r="V1814" s="179"/>
      <c r="W1814" s="179"/>
      <c r="AB1814" s="177"/>
    </row>
    <row r="1815" spans="1:28" x14ac:dyDescent="0.25">
      <c r="A1815" s="287" t="s">
        <v>2434</v>
      </c>
      <c r="B1815" s="287" t="s">
        <v>2754</v>
      </c>
      <c r="C1815" s="289" t="s">
        <v>2001</v>
      </c>
      <c r="D1815" s="288">
        <v>2902</v>
      </c>
      <c r="E1815" s="287" t="s">
        <v>2752</v>
      </c>
      <c r="F1815" s="286" t="s">
        <v>1999</v>
      </c>
      <c r="G1815" s="286" t="s">
        <v>1998</v>
      </c>
      <c r="H1815" s="285"/>
      <c r="I1815" s="282"/>
      <c r="J1815" s="284"/>
      <c r="K1815" s="283">
        <v>0</v>
      </c>
      <c r="L1815" s="210">
        <v>269.98249282404726</v>
      </c>
      <c r="M1815" s="210">
        <v>415.3475529888272</v>
      </c>
      <c r="N1815" s="210">
        <v>41.094000000000001</v>
      </c>
      <c r="O1815" s="282">
        <v>41.094000000000001</v>
      </c>
      <c r="P1815" s="282">
        <v>415.3475529888272</v>
      </c>
      <c r="Q1815" s="282">
        <v>269.98249282404726</v>
      </c>
      <c r="R1815" s="282">
        <v>290.23770898600537</v>
      </c>
      <c r="S1815" s="282">
        <v>290.23770898600537</v>
      </c>
      <c r="T1815" s="282"/>
      <c r="U1815" s="179">
        <v>221.75907911960553</v>
      </c>
      <c r="V1815" s="179"/>
      <c r="W1815" s="179"/>
      <c r="AB1815" s="177"/>
    </row>
    <row r="1816" spans="1:28" x14ac:dyDescent="0.25">
      <c r="A1816" s="287"/>
      <c r="B1816" s="287"/>
      <c r="C1816" s="289"/>
      <c r="D1816" s="288"/>
      <c r="E1816" s="287" t="s">
        <v>624</v>
      </c>
      <c r="F1816" s="286"/>
      <c r="G1816" s="286" t="s">
        <v>1973</v>
      </c>
      <c r="H1816" s="285">
        <v>40</v>
      </c>
      <c r="I1816" s="282"/>
      <c r="J1816" s="284"/>
      <c r="K1816" s="283">
        <v>0.13121600000000003</v>
      </c>
      <c r="L1816" s="210">
        <v>270.04810082404725</v>
      </c>
      <c r="M1816" s="210">
        <v>415.3475529888272</v>
      </c>
      <c r="N1816" s="210">
        <v>41.094000000000001</v>
      </c>
      <c r="O1816" s="282">
        <v>41.094000000000001</v>
      </c>
      <c r="P1816" s="282">
        <v>415.3475529888272</v>
      </c>
      <c r="Q1816" s="282">
        <v>270.11370882404725</v>
      </c>
      <c r="R1816" s="282">
        <v>290.30331698600537</v>
      </c>
      <c r="S1816" s="282">
        <v>290.36892498600537</v>
      </c>
      <c r="T1816" s="282"/>
      <c r="U1816" s="179">
        <v>221.82468711960553</v>
      </c>
      <c r="V1816" s="179"/>
      <c r="W1816" s="179"/>
      <c r="AB1816" s="177"/>
    </row>
    <row r="1817" spans="1:28" x14ac:dyDescent="0.2">
      <c r="A1817" s="375" t="s">
        <v>2434</v>
      </c>
      <c r="B1817" s="375" t="s">
        <v>2751</v>
      </c>
      <c r="C1817" s="375" t="s">
        <v>1992</v>
      </c>
      <c r="D1817" s="374">
        <v>2904</v>
      </c>
      <c r="E1817" s="370" t="s">
        <v>2750</v>
      </c>
      <c r="F1817" s="373"/>
      <c r="G1817" s="373" t="s">
        <v>1989</v>
      </c>
      <c r="H1817" s="372">
        <v>40</v>
      </c>
      <c r="I1817" s="370"/>
      <c r="J1817" s="371"/>
      <c r="K1817" s="378">
        <v>5.7403999999999997E-2</v>
      </c>
      <c r="L1817" s="210">
        <v>270.14241082404726</v>
      </c>
      <c r="M1817" s="210">
        <v>415.3475529888272</v>
      </c>
      <c r="N1817" s="210">
        <v>41.094000000000001</v>
      </c>
      <c r="O1817" s="370">
        <v>41.094000000000001</v>
      </c>
      <c r="P1817" s="370">
        <v>415.3475529888272</v>
      </c>
      <c r="Q1817" s="370">
        <v>270.17111282404727</v>
      </c>
      <c r="R1817" s="370">
        <v>290.39762698600538</v>
      </c>
      <c r="S1817" s="370">
        <v>290.42632898600539</v>
      </c>
      <c r="T1817" s="370"/>
      <c r="U1817" s="179">
        <v>221.91899711960554</v>
      </c>
      <c r="V1817" s="179"/>
      <c r="W1817" s="179"/>
      <c r="AB1817" s="177"/>
    </row>
    <row r="1818" spans="1:28" x14ac:dyDescent="0.2">
      <c r="A1818" s="375"/>
      <c r="B1818" s="375"/>
      <c r="C1818" s="375"/>
      <c r="D1818" s="374"/>
      <c r="E1818" s="375" t="s">
        <v>624</v>
      </c>
      <c r="F1818" s="377"/>
      <c r="G1818" s="377" t="s">
        <v>2209</v>
      </c>
      <c r="H1818" s="372"/>
      <c r="I1818" s="370"/>
      <c r="J1818" s="371"/>
      <c r="K1818" s="378">
        <v>0.16770400000000002</v>
      </c>
      <c r="L1818" s="210">
        <v>270.25496482404731</v>
      </c>
      <c r="M1818" s="210">
        <v>415.3475529888272</v>
      </c>
      <c r="N1818" s="210">
        <v>41.094000000000001</v>
      </c>
      <c r="O1818" s="370">
        <v>41.094000000000001</v>
      </c>
      <c r="P1818" s="370">
        <v>415.3475529888272</v>
      </c>
      <c r="Q1818" s="370">
        <v>270.33881682404729</v>
      </c>
      <c r="R1818" s="370">
        <v>290.51018098600542</v>
      </c>
      <c r="S1818" s="370">
        <v>290.5940329860054</v>
      </c>
      <c r="T1818" s="370"/>
      <c r="U1818" s="179">
        <v>222.03155111960558</v>
      </c>
      <c r="V1818" s="179"/>
      <c r="W1818" s="179"/>
      <c r="AB1818" s="177"/>
    </row>
    <row r="1819" spans="1:28" x14ac:dyDescent="0.25">
      <c r="A1819" s="375" t="s">
        <v>2434</v>
      </c>
      <c r="B1819" s="375" t="s">
        <v>2751</v>
      </c>
      <c r="C1819" s="375" t="s">
        <v>2208</v>
      </c>
      <c r="D1819" s="374">
        <v>2905</v>
      </c>
      <c r="E1819" s="375" t="s">
        <v>2749</v>
      </c>
      <c r="F1819" s="377"/>
      <c r="G1819" s="377" t="s">
        <v>2643</v>
      </c>
      <c r="H1819" s="376">
        <v>40</v>
      </c>
      <c r="I1819" s="370">
        <v>0.32364399999999999</v>
      </c>
      <c r="J1819" s="371"/>
      <c r="K1819" s="370">
        <v>0.32364399999999999</v>
      </c>
      <c r="L1819" s="210">
        <v>270.50063882404731</v>
      </c>
      <c r="M1819" s="210">
        <v>415.3475529888272</v>
      </c>
      <c r="N1819" s="210">
        <v>41.094000000000001</v>
      </c>
      <c r="O1819" s="370">
        <v>41.094000000000001</v>
      </c>
      <c r="P1819" s="370">
        <v>415.3475529888272</v>
      </c>
      <c r="Q1819" s="370">
        <v>270.66246082404729</v>
      </c>
      <c r="R1819" s="370">
        <v>290.75585498600543</v>
      </c>
      <c r="S1819" s="370">
        <v>290.9176769860054</v>
      </c>
      <c r="T1819" s="370"/>
      <c r="U1819" s="179">
        <v>222.27722511960559</v>
      </c>
      <c r="V1819" s="179"/>
      <c r="W1819" s="179"/>
      <c r="AB1819" s="177"/>
    </row>
    <row r="1820" spans="1:28" x14ac:dyDescent="0.25">
      <c r="A1820" s="375" t="s">
        <v>2434</v>
      </c>
      <c r="B1820" s="375" t="s">
        <v>2751</v>
      </c>
      <c r="C1820" s="375" t="s">
        <v>2185</v>
      </c>
      <c r="D1820" s="374">
        <v>2908</v>
      </c>
      <c r="E1820" s="375" t="s">
        <v>2748</v>
      </c>
      <c r="F1820" s="377"/>
      <c r="G1820" s="377" t="s">
        <v>2183</v>
      </c>
      <c r="H1820" s="376"/>
      <c r="I1820" s="370"/>
      <c r="J1820" s="371"/>
      <c r="K1820" s="370">
        <v>0</v>
      </c>
      <c r="L1820" s="210">
        <v>270.66246082404729</v>
      </c>
      <c r="M1820" s="210">
        <v>415.3475529888272</v>
      </c>
      <c r="N1820" s="210">
        <v>41.094000000000001</v>
      </c>
      <c r="O1820" s="370">
        <v>41.094000000000001</v>
      </c>
      <c r="P1820" s="370">
        <v>415.3475529888272</v>
      </c>
      <c r="Q1820" s="370">
        <v>270.66246082404729</v>
      </c>
      <c r="R1820" s="370">
        <v>290.9176769860054</v>
      </c>
      <c r="S1820" s="370">
        <v>290.9176769860054</v>
      </c>
      <c r="T1820" s="370"/>
      <c r="U1820" s="179">
        <v>222.43904711960556</v>
      </c>
      <c r="V1820" s="179"/>
      <c r="W1820" s="179"/>
      <c r="AB1820" s="177"/>
    </row>
    <row r="1821" spans="1:28" x14ac:dyDescent="0.25">
      <c r="A1821" s="375"/>
      <c r="B1821" s="375"/>
      <c r="C1821" s="375"/>
      <c r="D1821" s="374"/>
      <c r="E1821" s="375"/>
      <c r="F1821" s="377"/>
      <c r="G1821" s="377"/>
      <c r="H1821" s="376"/>
      <c r="I1821" s="370"/>
      <c r="J1821" s="371"/>
      <c r="K1821" s="370">
        <v>0</v>
      </c>
      <c r="L1821" s="210">
        <v>270.66246082404729</v>
      </c>
      <c r="M1821" s="210">
        <v>415.3475529888272</v>
      </c>
      <c r="N1821" s="210">
        <v>41.094000000000001</v>
      </c>
      <c r="O1821" s="370">
        <v>41.094000000000001</v>
      </c>
      <c r="P1821" s="370">
        <v>415.3475529888272</v>
      </c>
      <c r="Q1821" s="370">
        <v>270.66246082404729</v>
      </c>
      <c r="R1821" s="370">
        <v>290.9176769860054</v>
      </c>
      <c r="S1821" s="370">
        <v>290.9176769860054</v>
      </c>
      <c r="T1821" s="370"/>
      <c r="U1821" s="179">
        <v>222.43904711960556</v>
      </c>
      <c r="V1821" s="179"/>
      <c r="W1821" s="179"/>
      <c r="AB1821" s="177"/>
    </row>
    <row r="1822" spans="1:28" x14ac:dyDescent="0.25">
      <c r="A1822" s="375"/>
      <c r="B1822" s="375"/>
      <c r="C1822" s="375"/>
      <c r="D1822" s="374"/>
      <c r="E1822" s="375" t="s">
        <v>624</v>
      </c>
      <c r="F1822" s="377"/>
      <c r="G1822" s="377" t="s">
        <v>1973</v>
      </c>
      <c r="H1822" s="376"/>
      <c r="I1822" s="370"/>
      <c r="J1822" s="371"/>
      <c r="K1822" s="370">
        <v>9.9516999999999994E-2</v>
      </c>
      <c r="L1822" s="210">
        <v>270.71221932404728</v>
      </c>
      <c r="M1822" s="210">
        <v>415.3475529888272</v>
      </c>
      <c r="N1822" s="210">
        <v>41.094000000000001</v>
      </c>
      <c r="O1822" s="370">
        <v>41.094000000000001</v>
      </c>
      <c r="P1822" s="370">
        <v>415.3475529888272</v>
      </c>
      <c r="Q1822" s="370">
        <v>270.76197782404728</v>
      </c>
      <c r="R1822" s="370">
        <v>290.9674354860054</v>
      </c>
      <c r="S1822" s="370">
        <v>291.0171939860054</v>
      </c>
      <c r="T1822" s="370"/>
      <c r="U1822" s="179">
        <v>222.48880561960556</v>
      </c>
      <c r="V1822" s="179"/>
      <c r="W1822" s="179"/>
      <c r="AB1822" s="177"/>
    </row>
    <row r="1823" spans="1:28" x14ac:dyDescent="0.25">
      <c r="A1823" s="375" t="s">
        <v>2434</v>
      </c>
      <c r="B1823" s="375" t="s">
        <v>2751</v>
      </c>
      <c r="C1823" s="375" t="s">
        <v>2205</v>
      </c>
      <c r="D1823" s="374">
        <v>2910</v>
      </c>
      <c r="E1823" s="375" t="s">
        <v>2747</v>
      </c>
      <c r="F1823" s="377"/>
      <c r="G1823" s="377" t="s">
        <v>2643</v>
      </c>
      <c r="H1823" s="376">
        <v>40</v>
      </c>
      <c r="I1823" s="370"/>
      <c r="J1823" s="371"/>
      <c r="K1823" s="370">
        <v>0.32364399999999999</v>
      </c>
      <c r="L1823" s="210">
        <v>270.92379982404725</v>
      </c>
      <c r="M1823" s="210">
        <v>415.3475529888272</v>
      </c>
      <c r="N1823" s="210">
        <v>41.094000000000001</v>
      </c>
      <c r="O1823" s="370">
        <v>41.094000000000001</v>
      </c>
      <c r="P1823" s="370">
        <v>415.3475529888272</v>
      </c>
      <c r="Q1823" s="370">
        <v>271.08562182404728</v>
      </c>
      <c r="R1823" s="370">
        <v>291.17901598600542</v>
      </c>
      <c r="S1823" s="370">
        <v>291.3408379860054</v>
      </c>
      <c r="T1823" s="370"/>
      <c r="U1823" s="179">
        <v>222.70038611960558</v>
      </c>
      <c r="V1823" s="179"/>
      <c r="W1823" s="179"/>
      <c r="AB1823" s="177"/>
    </row>
    <row r="1824" spans="1:28" x14ac:dyDescent="0.25">
      <c r="A1824" s="375"/>
      <c r="B1824" s="375"/>
      <c r="C1824" s="375"/>
      <c r="D1824" s="374"/>
      <c r="E1824" s="375" t="s">
        <v>624</v>
      </c>
      <c r="F1824" s="377"/>
      <c r="G1824" s="377"/>
      <c r="H1824" s="376"/>
      <c r="I1824" s="370"/>
      <c r="J1824" s="371"/>
      <c r="K1824" s="370">
        <v>0</v>
      </c>
      <c r="L1824" s="210">
        <v>271.08562182404728</v>
      </c>
      <c r="M1824" s="210">
        <v>415.3475529888272</v>
      </c>
      <c r="N1824" s="210">
        <v>41.094000000000001</v>
      </c>
      <c r="O1824" s="370">
        <v>41.094000000000001</v>
      </c>
      <c r="P1824" s="370">
        <v>415.3475529888272</v>
      </c>
      <c r="Q1824" s="370">
        <v>271.08562182404728</v>
      </c>
      <c r="R1824" s="370">
        <v>291.3408379860054</v>
      </c>
      <c r="S1824" s="370">
        <v>291.3408379860054</v>
      </c>
      <c r="T1824" s="370"/>
      <c r="U1824" s="179">
        <v>222.86220811960555</v>
      </c>
      <c r="V1824" s="179"/>
      <c r="W1824" s="179"/>
      <c r="AB1824" s="177"/>
    </row>
    <row r="1825" spans="1:28" x14ac:dyDescent="0.25">
      <c r="A1825" s="375"/>
      <c r="B1825" s="375"/>
      <c r="C1825" s="375"/>
      <c r="D1825" s="374"/>
      <c r="E1825" s="375"/>
      <c r="F1825" s="377"/>
      <c r="G1825" s="377"/>
      <c r="H1825" s="376"/>
      <c r="I1825" s="370"/>
      <c r="J1825" s="371"/>
      <c r="K1825" s="370">
        <v>0</v>
      </c>
      <c r="L1825" s="210">
        <v>271.08562182404728</v>
      </c>
      <c r="M1825" s="210">
        <v>415.3475529888272</v>
      </c>
      <c r="N1825" s="210">
        <v>41.094000000000001</v>
      </c>
      <c r="O1825" s="370">
        <v>41.094000000000001</v>
      </c>
      <c r="P1825" s="370">
        <v>415.3475529888272</v>
      </c>
      <c r="Q1825" s="370">
        <v>271.08562182404728</v>
      </c>
      <c r="R1825" s="370">
        <v>291.3408379860054</v>
      </c>
      <c r="S1825" s="370">
        <v>291.3408379860054</v>
      </c>
      <c r="T1825" s="370"/>
      <c r="U1825" s="179">
        <v>222.86220811960555</v>
      </c>
      <c r="V1825" s="179"/>
      <c r="W1825" s="179"/>
      <c r="AB1825" s="177"/>
    </row>
    <row r="1826" spans="1:28" x14ac:dyDescent="0.25">
      <c r="A1826" s="375"/>
      <c r="B1826" s="375"/>
      <c r="C1826" s="375"/>
      <c r="D1826" s="374"/>
      <c r="E1826" s="375" t="s">
        <v>624</v>
      </c>
      <c r="F1826" s="377"/>
      <c r="G1826" s="377" t="s">
        <v>1973</v>
      </c>
      <c r="H1826" s="376"/>
      <c r="I1826" s="370"/>
      <c r="J1826" s="371"/>
      <c r="K1826" s="370">
        <v>9.9516999999999994E-2</v>
      </c>
      <c r="L1826" s="210">
        <v>271.13538032404728</v>
      </c>
      <c r="M1826" s="210">
        <v>415.3475529888272</v>
      </c>
      <c r="N1826" s="210">
        <v>41.094000000000001</v>
      </c>
      <c r="O1826" s="370">
        <v>41.094000000000001</v>
      </c>
      <c r="P1826" s="370">
        <v>415.3475529888272</v>
      </c>
      <c r="Q1826" s="370">
        <v>271.18513882404727</v>
      </c>
      <c r="R1826" s="370">
        <v>291.39059648600539</v>
      </c>
      <c r="S1826" s="370">
        <v>291.44035498600539</v>
      </c>
      <c r="T1826" s="370"/>
      <c r="U1826" s="179">
        <v>222.91196661960555</v>
      </c>
      <c r="V1826" s="179"/>
      <c r="W1826" s="179"/>
      <c r="AB1826" s="177"/>
    </row>
    <row r="1827" spans="1:28" x14ac:dyDescent="0.25">
      <c r="A1827" s="375" t="s">
        <v>2434</v>
      </c>
      <c r="B1827" s="375" t="s">
        <v>2751</v>
      </c>
      <c r="C1827" s="375" t="s">
        <v>2203</v>
      </c>
      <c r="D1827" s="374">
        <v>2914</v>
      </c>
      <c r="E1827" s="375" t="s">
        <v>2746</v>
      </c>
      <c r="F1827" s="377"/>
      <c r="G1827" s="377" t="s">
        <v>2643</v>
      </c>
      <c r="H1827" s="376">
        <v>40</v>
      </c>
      <c r="I1827" s="370"/>
      <c r="J1827" s="371"/>
      <c r="K1827" s="370">
        <v>0.32364399999999999</v>
      </c>
      <c r="L1827" s="210">
        <v>271.3469608240473</v>
      </c>
      <c r="M1827" s="210">
        <v>415.3475529888272</v>
      </c>
      <c r="N1827" s="210">
        <v>41.094000000000001</v>
      </c>
      <c r="O1827" s="370">
        <v>41.094000000000001</v>
      </c>
      <c r="P1827" s="370">
        <v>415.3475529888272</v>
      </c>
      <c r="Q1827" s="370">
        <v>271.50878282404727</v>
      </c>
      <c r="R1827" s="370">
        <v>291.60217698600542</v>
      </c>
      <c r="S1827" s="370">
        <v>291.76399898600539</v>
      </c>
      <c r="T1827" s="370"/>
      <c r="U1827" s="179">
        <v>223.12354711960558</v>
      </c>
      <c r="V1827" s="179"/>
      <c r="W1827" s="179"/>
      <c r="AB1827" s="177"/>
    </row>
    <row r="1828" spans="1:28" x14ac:dyDescent="0.25">
      <c r="A1828" s="375" t="s">
        <v>2434</v>
      </c>
      <c r="B1828" s="375" t="s">
        <v>2751</v>
      </c>
      <c r="C1828" s="375" t="s">
        <v>2185</v>
      </c>
      <c r="D1828" s="374">
        <v>2916</v>
      </c>
      <c r="E1828" s="375" t="s">
        <v>2745</v>
      </c>
      <c r="F1828" s="377"/>
      <c r="G1828" s="377" t="s">
        <v>2183</v>
      </c>
      <c r="H1828" s="376"/>
      <c r="I1828" s="370"/>
      <c r="J1828" s="371"/>
      <c r="K1828" s="370">
        <v>0</v>
      </c>
      <c r="L1828" s="210">
        <v>271.50878282404727</v>
      </c>
      <c r="M1828" s="210">
        <v>415.3475529888272</v>
      </c>
      <c r="N1828" s="210">
        <v>41.094000000000001</v>
      </c>
      <c r="O1828" s="370">
        <v>41.094000000000001</v>
      </c>
      <c r="P1828" s="370">
        <v>415.3475529888272</v>
      </c>
      <c r="Q1828" s="370">
        <v>271.50878282404727</v>
      </c>
      <c r="R1828" s="370">
        <v>291.76399898600539</v>
      </c>
      <c r="S1828" s="370">
        <v>291.76399898600539</v>
      </c>
      <c r="T1828" s="370"/>
      <c r="U1828" s="179">
        <v>223.28536911960555</v>
      </c>
      <c r="V1828" s="179"/>
      <c r="W1828" s="179"/>
      <c r="AB1828" s="177"/>
    </row>
    <row r="1829" spans="1:28" x14ac:dyDescent="0.25">
      <c r="A1829" s="375"/>
      <c r="B1829" s="375"/>
      <c r="C1829" s="375"/>
      <c r="D1829" s="374"/>
      <c r="E1829" s="375"/>
      <c r="F1829" s="377"/>
      <c r="G1829" s="377"/>
      <c r="H1829" s="376"/>
      <c r="I1829" s="370"/>
      <c r="J1829" s="371"/>
      <c r="K1829" s="370">
        <v>0</v>
      </c>
      <c r="L1829" s="210">
        <v>271.50878282404727</v>
      </c>
      <c r="M1829" s="210">
        <v>415.3475529888272</v>
      </c>
      <c r="N1829" s="210">
        <v>41.094000000000001</v>
      </c>
      <c r="O1829" s="370">
        <v>41.094000000000001</v>
      </c>
      <c r="P1829" s="370">
        <v>415.3475529888272</v>
      </c>
      <c r="Q1829" s="370">
        <v>271.50878282404727</v>
      </c>
      <c r="R1829" s="370">
        <v>291.76399898600539</v>
      </c>
      <c r="S1829" s="370">
        <v>291.76399898600539</v>
      </c>
      <c r="T1829" s="370"/>
      <c r="U1829" s="179">
        <v>223.28536911960555</v>
      </c>
      <c r="V1829" s="179"/>
      <c r="W1829" s="179"/>
      <c r="AB1829" s="177"/>
    </row>
    <row r="1830" spans="1:28" x14ac:dyDescent="0.25">
      <c r="A1830" s="375"/>
      <c r="B1830" s="375"/>
      <c r="C1830" s="375"/>
      <c r="D1830" s="374"/>
      <c r="E1830" s="375" t="s">
        <v>624</v>
      </c>
      <c r="F1830" s="377"/>
      <c r="G1830" s="377" t="s">
        <v>2647</v>
      </c>
      <c r="H1830" s="376"/>
      <c r="I1830" s="370"/>
      <c r="J1830" s="371"/>
      <c r="K1830" s="370">
        <v>0.15525</v>
      </c>
      <c r="L1830" s="210">
        <v>271.58640782404728</v>
      </c>
      <c r="M1830" s="210">
        <v>415.3475529888272</v>
      </c>
      <c r="N1830" s="210">
        <v>41.094000000000001</v>
      </c>
      <c r="O1830" s="370">
        <v>41.094000000000001</v>
      </c>
      <c r="P1830" s="370">
        <v>415.3475529888272</v>
      </c>
      <c r="Q1830" s="370">
        <v>271.6640328240473</v>
      </c>
      <c r="R1830" s="370">
        <v>291.8416239860054</v>
      </c>
      <c r="S1830" s="370">
        <v>291.91924898600541</v>
      </c>
      <c r="T1830" s="370"/>
      <c r="U1830" s="179">
        <v>223.36299411960556</v>
      </c>
      <c r="V1830" s="179"/>
      <c r="W1830" s="179"/>
      <c r="AB1830" s="177"/>
    </row>
    <row r="1831" spans="1:28" x14ac:dyDescent="0.25">
      <c r="A1831" s="375" t="s">
        <v>2434</v>
      </c>
      <c r="B1831" s="375" t="s">
        <v>2751</v>
      </c>
      <c r="C1831" s="375" t="s">
        <v>2198</v>
      </c>
      <c r="D1831" s="374">
        <v>2922</v>
      </c>
      <c r="E1831" s="375" t="s">
        <v>2744</v>
      </c>
      <c r="F1831" s="377" t="s">
        <v>2196</v>
      </c>
      <c r="G1831" s="377" t="s">
        <v>2195</v>
      </c>
      <c r="H1831" s="376">
        <v>40</v>
      </c>
      <c r="I1831" s="370"/>
      <c r="J1831" s="371"/>
      <c r="K1831" s="370">
        <v>0.5</v>
      </c>
      <c r="L1831" s="210">
        <v>271.9140328240473</v>
      </c>
      <c r="M1831" s="210">
        <v>415.3475529888272</v>
      </c>
      <c r="N1831" s="210">
        <v>41.094000000000001</v>
      </c>
      <c r="O1831" s="370">
        <v>41.094000000000001</v>
      </c>
      <c r="P1831" s="370">
        <v>415.3475529888272</v>
      </c>
      <c r="Q1831" s="370">
        <v>272.1640328240473</v>
      </c>
      <c r="R1831" s="370">
        <v>292.16924898600541</v>
      </c>
      <c r="S1831" s="370">
        <v>292.41924898600541</v>
      </c>
      <c r="T1831" s="370"/>
      <c r="U1831" s="179">
        <v>223.69061911960557</v>
      </c>
      <c r="V1831" s="179"/>
      <c r="W1831" s="179"/>
      <c r="AB1831" s="177"/>
    </row>
    <row r="1832" spans="1:28" x14ac:dyDescent="0.25">
      <c r="A1832" s="375"/>
      <c r="B1832" s="375"/>
      <c r="C1832" s="375"/>
      <c r="D1832" s="374"/>
      <c r="E1832" s="375" t="s">
        <v>624</v>
      </c>
      <c r="F1832" s="377"/>
      <c r="G1832" s="377" t="s">
        <v>2647</v>
      </c>
      <c r="H1832" s="376"/>
      <c r="I1832" s="370"/>
      <c r="J1832" s="371"/>
      <c r="K1832" s="370">
        <v>0.15525</v>
      </c>
      <c r="L1832" s="210">
        <v>272.24165782404731</v>
      </c>
      <c r="M1832" s="210">
        <v>415.3475529888272</v>
      </c>
      <c r="N1832" s="210">
        <v>41.094000000000001</v>
      </c>
      <c r="O1832" s="370">
        <v>41.094000000000001</v>
      </c>
      <c r="P1832" s="370">
        <v>415.3475529888272</v>
      </c>
      <c r="Q1832" s="370">
        <v>272.31928282404732</v>
      </c>
      <c r="R1832" s="370">
        <v>292.49687398600543</v>
      </c>
      <c r="S1832" s="370">
        <v>292.57449898600544</v>
      </c>
      <c r="T1832" s="370"/>
      <c r="U1832" s="179">
        <v>224.01824411960558</v>
      </c>
      <c r="V1832" s="179"/>
      <c r="W1832" s="179"/>
      <c r="AB1832" s="177"/>
    </row>
    <row r="1833" spans="1:28" x14ac:dyDescent="0.25">
      <c r="A1833" s="375" t="s">
        <v>2434</v>
      </c>
      <c r="B1833" s="375" t="s">
        <v>2751</v>
      </c>
      <c r="C1833" s="375" t="s">
        <v>2201</v>
      </c>
      <c r="D1833" s="374">
        <v>2925</v>
      </c>
      <c r="E1833" s="375" t="s">
        <v>2743</v>
      </c>
      <c r="F1833" s="377"/>
      <c r="G1833" s="377" t="s">
        <v>2643</v>
      </c>
      <c r="H1833" s="376">
        <v>40</v>
      </c>
      <c r="I1833" s="370"/>
      <c r="J1833" s="371"/>
      <c r="K1833" s="370">
        <v>0.32364399999999999</v>
      </c>
      <c r="L1833" s="210">
        <v>272.48110482404729</v>
      </c>
      <c r="M1833" s="210">
        <v>415.3475529888272</v>
      </c>
      <c r="N1833" s="210">
        <v>41.094000000000001</v>
      </c>
      <c r="O1833" s="370">
        <v>41.094000000000001</v>
      </c>
      <c r="P1833" s="370">
        <v>415.3475529888272</v>
      </c>
      <c r="Q1833" s="370">
        <v>272.64292682404732</v>
      </c>
      <c r="R1833" s="370">
        <v>292.73632098600547</v>
      </c>
      <c r="S1833" s="370">
        <v>292.89814298600544</v>
      </c>
      <c r="T1833" s="370"/>
      <c r="U1833" s="179">
        <v>224.25769111960562</v>
      </c>
      <c r="V1833" s="179"/>
      <c r="W1833" s="179"/>
      <c r="AB1833" s="177"/>
    </row>
    <row r="1834" spans="1:28" x14ac:dyDescent="0.25">
      <c r="A1834" s="375"/>
      <c r="B1834" s="375"/>
      <c r="C1834" s="375"/>
      <c r="D1834" s="374"/>
      <c r="E1834" s="375" t="s">
        <v>624</v>
      </c>
      <c r="F1834" s="377"/>
      <c r="G1834" s="377"/>
      <c r="H1834" s="376"/>
      <c r="I1834" s="370"/>
      <c r="J1834" s="371"/>
      <c r="K1834" s="370">
        <v>0</v>
      </c>
      <c r="L1834" s="210">
        <v>272.64292682404732</v>
      </c>
      <c r="M1834" s="210">
        <v>415.3475529888272</v>
      </c>
      <c r="N1834" s="210">
        <v>41.094000000000001</v>
      </c>
      <c r="O1834" s="370">
        <v>41.094000000000001</v>
      </c>
      <c r="P1834" s="370">
        <v>415.3475529888272</v>
      </c>
      <c r="Q1834" s="370">
        <v>272.64292682404732</v>
      </c>
      <c r="R1834" s="370">
        <v>292.89814298600544</v>
      </c>
      <c r="S1834" s="370">
        <v>292.89814298600544</v>
      </c>
      <c r="T1834" s="370"/>
      <c r="U1834" s="179">
        <v>224.4195131196056</v>
      </c>
      <c r="V1834" s="179"/>
      <c r="W1834" s="179"/>
      <c r="AB1834" s="177"/>
    </row>
    <row r="1835" spans="1:28" x14ac:dyDescent="0.25">
      <c r="A1835" s="375"/>
      <c r="B1835" s="375"/>
      <c r="C1835" s="375"/>
      <c r="D1835" s="374"/>
      <c r="E1835" s="375"/>
      <c r="F1835" s="377"/>
      <c r="G1835" s="377"/>
      <c r="H1835" s="376"/>
      <c r="I1835" s="370"/>
      <c r="J1835" s="371"/>
      <c r="K1835" s="370">
        <v>0</v>
      </c>
      <c r="L1835" s="210">
        <v>272.64292682404732</v>
      </c>
      <c r="M1835" s="210">
        <v>415.3475529888272</v>
      </c>
      <c r="N1835" s="210">
        <v>41.094000000000001</v>
      </c>
      <c r="O1835" s="370">
        <v>41.094000000000001</v>
      </c>
      <c r="P1835" s="370">
        <v>415.3475529888272</v>
      </c>
      <c r="Q1835" s="370">
        <v>272.64292682404732</v>
      </c>
      <c r="R1835" s="370">
        <v>292.89814298600544</v>
      </c>
      <c r="S1835" s="370">
        <v>292.89814298600544</v>
      </c>
      <c r="T1835" s="370"/>
      <c r="U1835" s="179">
        <v>224.4195131196056</v>
      </c>
      <c r="V1835" s="179"/>
      <c r="W1835" s="179"/>
      <c r="AB1835" s="177"/>
    </row>
    <row r="1836" spans="1:28" x14ac:dyDescent="0.25">
      <c r="A1836" s="375"/>
      <c r="B1836" s="375"/>
      <c r="C1836" s="375"/>
      <c r="D1836" s="374"/>
      <c r="E1836" s="375" t="s">
        <v>624</v>
      </c>
      <c r="F1836" s="377"/>
      <c r="G1836" s="377"/>
      <c r="H1836" s="376"/>
      <c r="I1836" s="370"/>
      <c r="J1836" s="371"/>
      <c r="K1836" s="370">
        <v>9.9516999999999994E-2</v>
      </c>
      <c r="L1836" s="210">
        <v>272.69268532404732</v>
      </c>
      <c r="M1836" s="210">
        <v>415.3475529888272</v>
      </c>
      <c r="N1836" s="210">
        <v>41.094000000000001</v>
      </c>
      <c r="O1836" s="370">
        <v>41.094000000000001</v>
      </c>
      <c r="P1836" s="370">
        <v>415.3475529888272</v>
      </c>
      <c r="Q1836" s="370">
        <v>272.74244382404731</v>
      </c>
      <c r="R1836" s="370">
        <v>292.94790148600543</v>
      </c>
      <c r="S1836" s="370">
        <v>292.99765998600543</v>
      </c>
      <c r="T1836" s="370"/>
      <c r="U1836" s="179">
        <v>224.46927161960559</v>
      </c>
      <c r="V1836" s="179"/>
      <c r="W1836" s="179"/>
      <c r="AB1836" s="177"/>
    </row>
    <row r="1837" spans="1:28" x14ac:dyDescent="0.25">
      <c r="A1837" s="375" t="s">
        <v>2434</v>
      </c>
      <c r="B1837" s="375" t="s">
        <v>2751</v>
      </c>
      <c r="C1837" s="375" t="s">
        <v>2194</v>
      </c>
      <c r="D1837" s="374">
        <v>2929</v>
      </c>
      <c r="E1837" s="375" t="s">
        <v>2742</v>
      </c>
      <c r="F1837" s="377"/>
      <c r="G1837" s="377" t="s">
        <v>2643</v>
      </c>
      <c r="H1837" s="376">
        <v>40</v>
      </c>
      <c r="I1837" s="370"/>
      <c r="J1837" s="371"/>
      <c r="K1837" s="370">
        <v>0.32364399999999999</v>
      </c>
      <c r="L1837" s="210">
        <v>272.90426582404734</v>
      </c>
      <c r="M1837" s="210">
        <v>415.3475529888272</v>
      </c>
      <c r="N1837" s="210">
        <v>41.094000000000001</v>
      </c>
      <c r="O1837" s="370">
        <v>41.094000000000001</v>
      </c>
      <c r="P1837" s="370">
        <v>415.3475529888272</v>
      </c>
      <c r="Q1837" s="370">
        <v>273.06608782404732</v>
      </c>
      <c r="R1837" s="370">
        <v>293.15948198600546</v>
      </c>
      <c r="S1837" s="370">
        <v>293.32130398600543</v>
      </c>
      <c r="T1837" s="370"/>
      <c r="U1837" s="179">
        <v>224.68085211960562</v>
      </c>
      <c r="V1837" s="179"/>
      <c r="W1837" s="179"/>
      <c r="AB1837" s="177"/>
    </row>
    <row r="1838" spans="1:28" x14ac:dyDescent="0.25">
      <c r="A1838" s="375"/>
      <c r="B1838" s="375"/>
      <c r="C1838" s="375"/>
      <c r="D1838" s="374"/>
      <c r="E1838" s="375" t="s">
        <v>624</v>
      </c>
      <c r="F1838" s="377"/>
      <c r="G1838" s="377"/>
      <c r="H1838" s="376"/>
      <c r="I1838" s="370"/>
      <c r="J1838" s="371"/>
      <c r="K1838" s="370">
        <v>0</v>
      </c>
      <c r="L1838" s="210">
        <v>273.06608782404732</v>
      </c>
      <c r="M1838" s="210">
        <v>415.3475529888272</v>
      </c>
      <c r="N1838" s="210">
        <v>41.094000000000001</v>
      </c>
      <c r="O1838" s="370">
        <v>41.094000000000001</v>
      </c>
      <c r="P1838" s="370">
        <v>415.3475529888272</v>
      </c>
      <c r="Q1838" s="370">
        <v>273.06608782404732</v>
      </c>
      <c r="R1838" s="370">
        <v>293.32130398600543</v>
      </c>
      <c r="S1838" s="370">
        <v>293.32130398600543</v>
      </c>
      <c r="T1838" s="370"/>
      <c r="U1838" s="179">
        <v>224.84267411960559</v>
      </c>
      <c r="V1838" s="179"/>
      <c r="W1838" s="179"/>
      <c r="AB1838" s="177"/>
    </row>
    <row r="1839" spans="1:28" x14ac:dyDescent="0.25">
      <c r="A1839" s="375"/>
      <c r="B1839" s="375"/>
      <c r="C1839" s="375"/>
      <c r="D1839" s="374"/>
      <c r="E1839" s="375"/>
      <c r="F1839" s="377"/>
      <c r="G1839" s="377"/>
      <c r="H1839" s="376"/>
      <c r="I1839" s="370"/>
      <c r="J1839" s="371"/>
      <c r="K1839" s="370">
        <v>0</v>
      </c>
      <c r="L1839" s="210">
        <v>273.06608782404732</v>
      </c>
      <c r="M1839" s="210">
        <v>415.3475529888272</v>
      </c>
      <c r="N1839" s="210">
        <v>41.094000000000001</v>
      </c>
      <c r="O1839" s="370">
        <v>41.094000000000001</v>
      </c>
      <c r="P1839" s="370">
        <v>415.3475529888272</v>
      </c>
      <c r="Q1839" s="370">
        <v>273.06608782404732</v>
      </c>
      <c r="R1839" s="370">
        <v>293.32130398600543</v>
      </c>
      <c r="S1839" s="370">
        <v>293.32130398600543</v>
      </c>
      <c r="T1839" s="370"/>
      <c r="U1839" s="179">
        <v>224.84267411960559</v>
      </c>
      <c r="V1839" s="179"/>
      <c r="W1839" s="179"/>
      <c r="AB1839" s="177"/>
    </row>
    <row r="1840" spans="1:28" x14ac:dyDescent="0.25">
      <c r="A1840" s="375"/>
      <c r="B1840" s="375"/>
      <c r="C1840" s="375"/>
      <c r="D1840" s="374"/>
      <c r="E1840" s="375" t="s">
        <v>624</v>
      </c>
      <c r="F1840" s="377"/>
      <c r="G1840" s="377"/>
      <c r="H1840" s="376"/>
      <c r="I1840" s="370"/>
      <c r="J1840" s="371"/>
      <c r="K1840" s="370">
        <v>9.9516999999999994E-2</v>
      </c>
      <c r="L1840" s="210">
        <v>273.11584632404731</v>
      </c>
      <c r="M1840" s="210">
        <v>415.3475529888272</v>
      </c>
      <c r="N1840" s="210">
        <v>41.094000000000001</v>
      </c>
      <c r="O1840" s="370">
        <v>41.094000000000001</v>
      </c>
      <c r="P1840" s="370">
        <v>415.3475529888272</v>
      </c>
      <c r="Q1840" s="370">
        <v>273.16560482404731</v>
      </c>
      <c r="R1840" s="370">
        <v>293.37106248600543</v>
      </c>
      <c r="S1840" s="370">
        <v>293.42082098600542</v>
      </c>
      <c r="T1840" s="370"/>
      <c r="U1840" s="179">
        <v>224.89243261960559</v>
      </c>
      <c r="V1840" s="179"/>
      <c r="W1840" s="179"/>
      <c r="AB1840" s="177"/>
    </row>
    <row r="1841" spans="1:28" x14ac:dyDescent="0.25">
      <c r="A1841" s="375" t="s">
        <v>2434</v>
      </c>
      <c r="B1841" s="375" t="s">
        <v>2751</v>
      </c>
      <c r="C1841" s="375" t="s">
        <v>2192</v>
      </c>
      <c r="D1841" s="374">
        <v>2934</v>
      </c>
      <c r="E1841" s="375" t="s">
        <v>2741</v>
      </c>
      <c r="F1841" s="377"/>
      <c r="G1841" s="377" t="s">
        <v>2643</v>
      </c>
      <c r="H1841" s="376">
        <v>40</v>
      </c>
      <c r="I1841" s="370"/>
      <c r="J1841" s="371"/>
      <c r="K1841" s="370">
        <v>0.32364399999999999</v>
      </c>
      <c r="L1841" s="210">
        <v>273.32742682404728</v>
      </c>
      <c r="M1841" s="210">
        <v>415.3475529888272</v>
      </c>
      <c r="N1841" s="210">
        <v>41.094000000000001</v>
      </c>
      <c r="O1841" s="370">
        <v>41.094000000000001</v>
      </c>
      <c r="P1841" s="370">
        <v>415.3475529888272</v>
      </c>
      <c r="Q1841" s="370">
        <v>273.48924882404731</v>
      </c>
      <c r="R1841" s="370">
        <v>293.58264298600545</v>
      </c>
      <c r="S1841" s="370">
        <v>293.74446498600543</v>
      </c>
      <c r="T1841" s="370"/>
      <c r="U1841" s="179">
        <v>225.10401311960561</v>
      </c>
      <c r="V1841" s="179"/>
      <c r="W1841" s="179"/>
      <c r="AB1841" s="177"/>
    </row>
    <row r="1842" spans="1:28" x14ac:dyDescent="0.25">
      <c r="A1842" s="375" t="s">
        <v>2434</v>
      </c>
      <c r="B1842" s="375" t="s">
        <v>2751</v>
      </c>
      <c r="C1842" s="375" t="s">
        <v>2185</v>
      </c>
      <c r="D1842" s="374">
        <v>2936</v>
      </c>
      <c r="E1842" s="375" t="s">
        <v>2740</v>
      </c>
      <c r="F1842" s="377"/>
      <c r="G1842" s="377" t="s">
        <v>2183</v>
      </c>
      <c r="H1842" s="376"/>
      <c r="I1842" s="370"/>
      <c r="J1842" s="371"/>
      <c r="K1842" s="370">
        <v>0</v>
      </c>
      <c r="L1842" s="210">
        <v>273.48924882404731</v>
      </c>
      <c r="M1842" s="210">
        <v>415.3475529888272</v>
      </c>
      <c r="N1842" s="210">
        <v>41.094000000000001</v>
      </c>
      <c r="O1842" s="370">
        <v>41.094000000000001</v>
      </c>
      <c r="P1842" s="370">
        <v>415.3475529888272</v>
      </c>
      <c r="Q1842" s="370">
        <v>273.48924882404731</v>
      </c>
      <c r="R1842" s="370">
        <v>293.74446498600543</v>
      </c>
      <c r="S1842" s="370">
        <v>293.74446498600543</v>
      </c>
      <c r="T1842" s="370"/>
      <c r="U1842" s="179">
        <v>225.26583511960558</v>
      </c>
      <c r="V1842" s="179"/>
      <c r="W1842" s="179"/>
      <c r="AB1842" s="177"/>
    </row>
    <row r="1843" spans="1:28" x14ac:dyDescent="0.25">
      <c r="A1843" s="375"/>
      <c r="B1843" s="375"/>
      <c r="C1843" s="375"/>
      <c r="D1843" s="374"/>
      <c r="E1843" s="375"/>
      <c r="F1843" s="377"/>
      <c r="G1843" s="377"/>
      <c r="H1843" s="376"/>
      <c r="I1843" s="370"/>
      <c r="J1843" s="371"/>
      <c r="K1843" s="370">
        <v>0</v>
      </c>
      <c r="L1843" s="210">
        <v>273.48924882404731</v>
      </c>
      <c r="M1843" s="210">
        <v>415.3475529888272</v>
      </c>
      <c r="N1843" s="210">
        <v>41.094000000000001</v>
      </c>
      <c r="O1843" s="370">
        <v>41.094000000000001</v>
      </c>
      <c r="P1843" s="370">
        <v>415.3475529888272</v>
      </c>
      <c r="Q1843" s="370">
        <v>273.48924882404731</v>
      </c>
      <c r="R1843" s="370">
        <v>293.74446498600543</v>
      </c>
      <c r="S1843" s="370">
        <v>293.74446498600543</v>
      </c>
      <c r="T1843" s="370"/>
      <c r="U1843" s="179">
        <v>225.26583511960558</v>
      </c>
      <c r="V1843" s="179"/>
      <c r="W1843" s="179"/>
      <c r="AB1843" s="177"/>
    </row>
    <row r="1844" spans="1:28" x14ac:dyDescent="0.25">
      <c r="A1844" s="375"/>
      <c r="B1844" s="375"/>
      <c r="C1844" s="375"/>
      <c r="D1844" s="374"/>
      <c r="E1844" s="375" t="s">
        <v>624</v>
      </c>
      <c r="F1844" s="377"/>
      <c r="G1844" s="377" t="s">
        <v>2209</v>
      </c>
      <c r="H1844" s="376"/>
      <c r="I1844" s="370"/>
      <c r="J1844" s="371"/>
      <c r="K1844" s="370">
        <v>0.16770400000000002</v>
      </c>
      <c r="L1844" s="210">
        <v>273.57310082404729</v>
      </c>
      <c r="M1844" s="210">
        <v>415.3475529888272</v>
      </c>
      <c r="N1844" s="210">
        <v>41.094000000000001</v>
      </c>
      <c r="O1844" s="370">
        <v>41.094000000000001</v>
      </c>
      <c r="P1844" s="370">
        <v>415.3475529888272</v>
      </c>
      <c r="Q1844" s="370">
        <v>273.65695282404732</v>
      </c>
      <c r="R1844" s="370">
        <v>293.82831698600546</v>
      </c>
      <c r="S1844" s="370">
        <v>293.91216898600544</v>
      </c>
      <c r="T1844" s="370"/>
      <c r="U1844" s="179">
        <v>225.34968711960562</v>
      </c>
      <c r="V1844" s="179"/>
      <c r="W1844" s="179"/>
      <c r="AB1844" s="177"/>
    </row>
    <row r="1845" spans="1:28" x14ac:dyDescent="0.25">
      <c r="A1845" s="375" t="s">
        <v>2434</v>
      </c>
      <c r="B1845" s="375" t="s">
        <v>2751</v>
      </c>
      <c r="C1845" s="375" t="s">
        <v>1992</v>
      </c>
      <c r="D1845" s="374">
        <v>2939</v>
      </c>
      <c r="E1845" s="370" t="s">
        <v>2739</v>
      </c>
      <c r="F1845" s="373"/>
      <c r="G1845" s="373" t="s">
        <v>1989</v>
      </c>
      <c r="H1845" s="372">
        <v>40</v>
      </c>
      <c r="I1845" s="370"/>
      <c r="J1845" s="371"/>
      <c r="K1845" s="370">
        <v>5.7403999999999997E-2</v>
      </c>
      <c r="L1845" s="210">
        <v>273.68565482404733</v>
      </c>
      <c r="M1845" s="210">
        <v>415.3475529888272</v>
      </c>
      <c r="N1845" s="210">
        <v>41.094000000000001</v>
      </c>
      <c r="O1845" s="370">
        <v>41.094000000000001</v>
      </c>
      <c r="P1845" s="370">
        <v>415.3475529888272</v>
      </c>
      <c r="Q1845" s="370">
        <v>273.71435682404734</v>
      </c>
      <c r="R1845" s="370">
        <v>293.94087098600545</v>
      </c>
      <c r="S1845" s="370">
        <v>293.96957298600546</v>
      </c>
      <c r="T1845" s="370"/>
      <c r="U1845" s="179">
        <v>225.46224111960561</v>
      </c>
      <c r="V1845" s="179"/>
      <c r="W1845" s="179"/>
      <c r="AB1845" s="177"/>
    </row>
    <row r="1846" spans="1:28" x14ac:dyDescent="0.25">
      <c r="A1846" s="287"/>
      <c r="B1846" s="287"/>
      <c r="C1846" s="289"/>
      <c r="D1846" s="288"/>
      <c r="E1846" s="289" t="s">
        <v>624</v>
      </c>
      <c r="F1846" s="286"/>
      <c r="G1846" s="286" t="s">
        <v>1973</v>
      </c>
      <c r="H1846" s="285">
        <v>40</v>
      </c>
      <c r="I1846" s="283"/>
      <c r="J1846" s="284"/>
      <c r="K1846" s="283">
        <v>0.103502</v>
      </c>
      <c r="L1846" s="210">
        <v>273.76610782404737</v>
      </c>
      <c r="M1846" s="210">
        <v>415.3475529888272</v>
      </c>
      <c r="N1846" s="210">
        <v>41.094000000000001</v>
      </c>
      <c r="O1846" s="282">
        <v>41.094000000000001</v>
      </c>
      <c r="P1846" s="282">
        <v>415.3475529888272</v>
      </c>
      <c r="Q1846" s="282">
        <v>273.81785882404733</v>
      </c>
      <c r="R1846" s="282">
        <v>294.02132398600543</v>
      </c>
      <c r="S1846" s="282">
        <v>294.07307498600545</v>
      </c>
      <c r="T1846" s="282"/>
      <c r="U1846" s="179">
        <v>225.54269411960559</v>
      </c>
      <c r="V1846" s="179"/>
      <c r="W1846" s="179"/>
      <c r="AB1846" s="177"/>
    </row>
    <row r="1847" spans="1:28" x14ac:dyDescent="0.25">
      <c r="A1847" s="287" t="s">
        <v>2434</v>
      </c>
      <c r="B1847" s="287" t="s">
        <v>2738</v>
      </c>
      <c r="C1847" s="289" t="s">
        <v>111</v>
      </c>
      <c r="D1847" s="288">
        <v>2941</v>
      </c>
      <c r="E1847" s="287" t="s">
        <v>1284</v>
      </c>
      <c r="F1847" s="286" t="s">
        <v>2180</v>
      </c>
      <c r="G1847" s="286" t="s">
        <v>1962</v>
      </c>
      <c r="H1847" s="285"/>
      <c r="I1847" s="282"/>
      <c r="J1847" s="284"/>
      <c r="K1847" s="283">
        <v>0</v>
      </c>
      <c r="L1847" s="210">
        <v>273.81785882404733</v>
      </c>
      <c r="M1847" s="210">
        <v>415.3475529888272</v>
      </c>
      <c r="N1847" s="210">
        <v>41.094000000000001</v>
      </c>
      <c r="O1847" s="282">
        <v>41.094000000000001</v>
      </c>
      <c r="P1847" s="282">
        <v>415.3475529888272</v>
      </c>
      <c r="Q1847" s="282">
        <v>273.81785882404733</v>
      </c>
      <c r="R1847" s="282">
        <v>294.07307498600545</v>
      </c>
      <c r="S1847" s="282">
        <v>294.07307498600545</v>
      </c>
      <c r="T1847" s="282"/>
      <c r="U1847" s="179">
        <v>225.59444511960561</v>
      </c>
      <c r="V1847" s="179"/>
      <c r="W1847" s="179"/>
      <c r="AB1847" s="177"/>
    </row>
    <row r="1848" spans="1:28" x14ac:dyDescent="0.25">
      <c r="A1848" s="287"/>
      <c r="B1848" s="287"/>
      <c r="C1848" s="289"/>
      <c r="D1848" s="288"/>
      <c r="E1848" s="292" t="s">
        <v>624</v>
      </c>
      <c r="F1848" s="286"/>
      <c r="G1848" s="286" t="s">
        <v>1980</v>
      </c>
      <c r="H1848" s="291"/>
      <c r="I1848" s="290"/>
      <c r="J1848" s="284"/>
      <c r="K1848" s="283">
        <v>0.14528199999999999</v>
      </c>
      <c r="L1848" s="210">
        <v>273.89049982404731</v>
      </c>
      <c r="M1848" s="210">
        <v>415.3475529888272</v>
      </c>
      <c r="N1848" s="210">
        <v>41.094000000000001</v>
      </c>
      <c r="O1848" s="282">
        <v>41.094000000000001</v>
      </c>
      <c r="P1848" s="282">
        <v>415.3475529888272</v>
      </c>
      <c r="Q1848" s="282">
        <v>273.96314082404734</v>
      </c>
      <c r="R1848" s="282">
        <v>294.14571598600548</v>
      </c>
      <c r="S1848" s="282">
        <v>294.21835698600546</v>
      </c>
      <c r="T1848" s="282"/>
      <c r="U1848" s="179">
        <v>225.66708611960564</v>
      </c>
      <c r="V1848" s="179"/>
      <c r="W1848" s="179"/>
      <c r="AB1848" s="177"/>
    </row>
    <row r="1849" spans="1:28" x14ac:dyDescent="0.25">
      <c r="A1849" s="287" t="s">
        <v>2434</v>
      </c>
      <c r="B1849" s="287" t="s">
        <v>2738</v>
      </c>
      <c r="C1849" s="289" t="s">
        <v>2098</v>
      </c>
      <c r="D1849" s="288">
        <v>2942</v>
      </c>
      <c r="E1849" s="287" t="s">
        <v>2737</v>
      </c>
      <c r="F1849" s="286"/>
      <c r="G1849" s="286" t="s">
        <v>2096</v>
      </c>
      <c r="H1849" s="285"/>
      <c r="I1849" s="282"/>
      <c r="J1849" s="284"/>
      <c r="K1849" s="283">
        <v>0</v>
      </c>
      <c r="L1849" s="210">
        <v>273.96314082404734</v>
      </c>
      <c r="M1849" s="210">
        <v>415.3475529888272</v>
      </c>
      <c r="N1849" s="210">
        <v>41.094000000000001</v>
      </c>
      <c r="O1849" s="282">
        <v>41.094000000000001</v>
      </c>
      <c r="P1849" s="282">
        <v>415.3475529888272</v>
      </c>
      <c r="Q1849" s="282">
        <v>273.96314082404734</v>
      </c>
      <c r="R1849" s="282">
        <v>294.21835698600546</v>
      </c>
      <c r="S1849" s="282">
        <v>294.21835698600546</v>
      </c>
      <c r="T1849" s="282"/>
      <c r="U1849" s="179">
        <v>225.73972711960562</v>
      </c>
      <c r="V1849" s="179"/>
      <c r="W1849" s="179"/>
      <c r="AB1849" s="177"/>
    </row>
    <row r="1850" spans="1:28" x14ac:dyDescent="0.25">
      <c r="A1850" s="287"/>
      <c r="B1850" s="287"/>
      <c r="C1850" s="289"/>
      <c r="D1850" s="288"/>
      <c r="E1850" s="292" t="s">
        <v>624</v>
      </c>
      <c r="F1850" s="286"/>
      <c r="G1850" s="286" t="s">
        <v>1980</v>
      </c>
      <c r="H1850" s="291"/>
      <c r="I1850" s="290"/>
      <c r="J1850" s="284"/>
      <c r="K1850" s="283">
        <v>0</v>
      </c>
      <c r="L1850" s="210">
        <v>273.96314082404734</v>
      </c>
      <c r="M1850" s="210">
        <v>415.3475529888272</v>
      </c>
      <c r="N1850" s="210">
        <v>41.094000000000001</v>
      </c>
      <c r="O1850" s="282">
        <v>41.094000000000001</v>
      </c>
      <c r="P1850" s="282">
        <v>415.3475529888272</v>
      </c>
      <c r="Q1850" s="282">
        <v>273.96314082404734</v>
      </c>
      <c r="R1850" s="282">
        <v>294.21835698600546</v>
      </c>
      <c r="S1850" s="282">
        <v>294.21835698600546</v>
      </c>
      <c r="T1850" s="282"/>
      <c r="U1850" s="179">
        <v>225.73972711960562</v>
      </c>
      <c r="V1850" s="179"/>
      <c r="W1850" s="179"/>
      <c r="AB1850" s="177"/>
    </row>
    <row r="1851" spans="1:28" x14ac:dyDescent="0.25">
      <c r="A1851" s="287" t="s">
        <v>2434</v>
      </c>
      <c r="B1851" s="287" t="s">
        <v>2738</v>
      </c>
      <c r="C1851" s="289" t="s">
        <v>2001</v>
      </c>
      <c r="D1851" s="288">
        <v>2942</v>
      </c>
      <c r="E1851" s="287" t="s">
        <v>2736</v>
      </c>
      <c r="F1851" s="286" t="s">
        <v>1999</v>
      </c>
      <c r="G1851" s="286" t="s">
        <v>1998</v>
      </c>
      <c r="H1851" s="285"/>
      <c r="I1851" s="282"/>
      <c r="J1851" s="284"/>
      <c r="K1851" s="283">
        <v>0</v>
      </c>
      <c r="L1851" s="210">
        <v>273.96314082404734</v>
      </c>
      <c r="M1851" s="210">
        <v>415.3475529888272</v>
      </c>
      <c r="N1851" s="210">
        <v>41.094000000000001</v>
      </c>
      <c r="O1851" s="282">
        <v>41.094000000000001</v>
      </c>
      <c r="P1851" s="282">
        <v>415.3475529888272</v>
      </c>
      <c r="Q1851" s="282">
        <v>273.96314082404734</v>
      </c>
      <c r="R1851" s="282">
        <v>294.21835698600546</v>
      </c>
      <c r="S1851" s="282">
        <v>294.21835698600546</v>
      </c>
      <c r="T1851" s="282"/>
      <c r="U1851" s="179">
        <v>225.73972711960562</v>
      </c>
      <c r="V1851" s="179"/>
      <c r="W1851" s="179"/>
      <c r="AB1851" s="177"/>
    </row>
    <row r="1852" spans="1:28" x14ac:dyDescent="0.25">
      <c r="A1852" s="287"/>
      <c r="B1852" s="287"/>
      <c r="C1852" s="289"/>
      <c r="D1852" s="288"/>
      <c r="E1852" s="287" t="s">
        <v>624</v>
      </c>
      <c r="F1852" s="286"/>
      <c r="G1852" s="286" t="s">
        <v>1973</v>
      </c>
      <c r="H1852" s="285">
        <v>40</v>
      </c>
      <c r="I1852" s="282"/>
      <c r="J1852" s="284"/>
      <c r="K1852" s="283">
        <v>0.13121600000000003</v>
      </c>
      <c r="L1852" s="210">
        <v>274.02874882404734</v>
      </c>
      <c r="M1852" s="210">
        <v>415.3475529888272</v>
      </c>
      <c r="N1852" s="210">
        <v>41.094000000000001</v>
      </c>
      <c r="O1852" s="282">
        <v>41.094000000000001</v>
      </c>
      <c r="P1852" s="282">
        <v>415.3475529888272</v>
      </c>
      <c r="Q1852" s="282">
        <v>274.09435682404734</v>
      </c>
      <c r="R1852" s="282">
        <v>294.28396498600546</v>
      </c>
      <c r="S1852" s="282">
        <v>294.34957298600546</v>
      </c>
      <c r="T1852" s="282"/>
      <c r="U1852" s="179">
        <v>225.80533511960562</v>
      </c>
      <c r="V1852" s="179"/>
      <c r="W1852" s="179"/>
      <c r="AB1852" s="177"/>
    </row>
    <row r="1853" spans="1:28" x14ac:dyDescent="0.2">
      <c r="A1853" s="375" t="s">
        <v>2434</v>
      </c>
      <c r="B1853" s="375" t="s">
        <v>2735</v>
      </c>
      <c r="C1853" s="375" t="s">
        <v>1992</v>
      </c>
      <c r="D1853" s="374">
        <v>2944</v>
      </c>
      <c r="E1853" s="370" t="s">
        <v>2734</v>
      </c>
      <c r="F1853" s="373"/>
      <c r="G1853" s="373" t="s">
        <v>1989</v>
      </c>
      <c r="H1853" s="372">
        <v>40</v>
      </c>
      <c r="I1853" s="370"/>
      <c r="J1853" s="371"/>
      <c r="K1853" s="378">
        <v>5.7403999999999997E-2</v>
      </c>
      <c r="L1853" s="210">
        <v>274.12305882404735</v>
      </c>
      <c r="M1853" s="210">
        <v>415.3475529888272</v>
      </c>
      <c r="N1853" s="210">
        <v>41.094000000000001</v>
      </c>
      <c r="O1853" s="370">
        <v>41.094000000000001</v>
      </c>
      <c r="P1853" s="370">
        <v>415.3475529888272</v>
      </c>
      <c r="Q1853" s="370">
        <v>274.15176082404736</v>
      </c>
      <c r="R1853" s="370">
        <v>294.37827498600547</v>
      </c>
      <c r="S1853" s="370">
        <v>294.40697698600547</v>
      </c>
      <c r="T1853" s="370"/>
      <c r="U1853" s="179">
        <v>225.89964511960562</v>
      </c>
      <c r="V1853" s="179"/>
      <c r="W1853" s="179"/>
      <c r="AB1853" s="177"/>
    </row>
    <row r="1854" spans="1:28" x14ac:dyDescent="0.2">
      <c r="A1854" s="375"/>
      <c r="B1854" s="375"/>
      <c r="C1854" s="375"/>
      <c r="D1854" s="374"/>
      <c r="E1854" s="375" t="s">
        <v>624</v>
      </c>
      <c r="F1854" s="377"/>
      <c r="G1854" s="377" t="s">
        <v>2209</v>
      </c>
      <c r="H1854" s="372"/>
      <c r="I1854" s="370"/>
      <c r="J1854" s="371"/>
      <c r="K1854" s="378">
        <v>0.16770400000000002</v>
      </c>
      <c r="L1854" s="210">
        <v>274.23561282404739</v>
      </c>
      <c r="M1854" s="210">
        <v>415.3475529888272</v>
      </c>
      <c r="N1854" s="210">
        <v>41.094000000000001</v>
      </c>
      <c r="O1854" s="370">
        <v>41.094000000000001</v>
      </c>
      <c r="P1854" s="370">
        <v>415.3475529888272</v>
      </c>
      <c r="Q1854" s="370">
        <v>274.31946482404737</v>
      </c>
      <c r="R1854" s="370">
        <v>294.49082898600551</v>
      </c>
      <c r="S1854" s="370">
        <v>294.57468098600549</v>
      </c>
      <c r="T1854" s="370"/>
      <c r="U1854" s="179">
        <v>226.01219911960567</v>
      </c>
      <c r="V1854" s="179"/>
      <c r="W1854" s="179"/>
      <c r="AB1854" s="177"/>
    </row>
    <row r="1855" spans="1:28" x14ac:dyDescent="0.25">
      <c r="A1855" s="375" t="s">
        <v>2434</v>
      </c>
      <c r="B1855" s="375" t="s">
        <v>2735</v>
      </c>
      <c r="C1855" s="375" t="s">
        <v>2208</v>
      </c>
      <c r="D1855" s="374">
        <v>2945</v>
      </c>
      <c r="E1855" s="375" t="s">
        <v>2733</v>
      </c>
      <c r="F1855" s="377"/>
      <c r="G1855" s="377" t="s">
        <v>2643</v>
      </c>
      <c r="H1855" s="376">
        <v>40</v>
      </c>
      <c r="I1855" s="370">
        <v>0.32364399999999999</v>
      </c>
      <c r="J1855" s="371"/>
      <c r="K1855" s="370">
        <v>0.32364399999999999</v>
      </c>
      <c r="L1855" s="210">
        <v>274.4812868240474</v>
      </c>
      <c r="M1855" s="210">
        <v>415.3475529888272</v>
      </c>
      <c r="N1855" s="210">
        <v>41.094000000000001</v>
      </c>
      <c r="O1855" s="370">
        <v>41.094000000000001</v>
      </c>
      <c r="P1855" s="370">
        <v>415.3475529888272</v>
      </c>
      <c r="Q1855" s="370">
        <v>274.64310882404737</v>
      </c>
      <c r="R1855" s="370">
        <v>294.73650298600552</v>
      </c>
      <c r="S1855" s="370">
        <v>294.89832498600549</v>
      </c>
      <c r="T1855" s="370"/>
      <c r="U1855" s="179">
        <v>226.25787311960568</v>
      </c>
      <c r="V1855" s="179"/>
      <c r="W1855" s="179"/>
      <c r="AB1855" s="177"/>
    </row>
    <row r="1856" spans="1:28" x14ac:dyDescent="0.25">
      <c r="A1856" s="375" t="s">
        <v>2434</v>
      </c>
      <c r="B1856" s="375" t="s">
        <v>2735</v>
      </c>
      <c r="C1856" s="375" t="s">
        <v>2185</v>
      </c>
      <c r="D1856" s="374">
        <v>2947</v>
      </c>
      <c r="E1856" s="375" t="s">
        <v>2732</v>
      </c>
      <c r="F1856" s="377"/>
      <c r="G1856" s="377" t="s">
        <v>2183</v>
      </c>
      <c r="H1856" s="376"/>
      <c r="I1856" s="370"/>
      <c r="J1856" s="371"/>
      <c r="K1856" s="370">
        <v>0</v>
      </c>
      <c r="L1856" s="210">
        <v>274.64310882404737</v>
      </c>
      <c r="M1856" s="210">
        <v>415.3475529888272</v>
      </c>
      <c r="N1856" s="210">
        <v>41.094000000000001</v>
      </c>
      <c r="O1856" s="370">
        <v>41.094000000000001</v>
      </c>
      <c r="P1856" s="370">
        <v>415.3475529888272</v>
      </c>
      <c r="Q1856" s="370">
        <v>274.64310882404737</v>
      </c>
      <c r="R1856" s="370">
        <v>294.89832498600549</v>
      </c>
      <c r="S1856" s="370">
        <v>294.89832498600549</v>
      </c>
      <c r="T1856" s="370"/>
      <c r="U1856" s="179">
        <v>226.41969511960565</v>
      </c>
      <c r="V1856" s="179"/>
      <c r="W1856" s="179"/>
      <c r="AB1856" s="177"/>
    </row>
    <row r="1857" spans="1:28" x14ac:dyDescent="0.25">
      <c r="A1857" s="375"/>
      <c r="B1857" s="375"/>
      <c r="C1857" s="375"/>
      <c r="D1857" s="374"/>
      <c r="E1857" s="375"/>
      <c r="F1857" s="377"/>
      <c r="G1857" s="377"/>
      <c r="H1857" s="376"/>
      <c r="I1857" s="370"/>
      <c r="J1857" s="371"/>
      <c r="K1857" s="370">
        <v>0</v>
      </c>
      <c r="L1857" s="210">
        <v>274.64310882404737</v>
      </c>
      <c r="M1857" s="210">
        <v>415.3475529888272</v>
      </c>
      <c r="N1857" s="210">
        <v>41.094000000000001</v>
      </c>
      <c r="O1857" s="370">
        <v>41.094000000000001</v>
      </c>
      <c r="P1857" s="370">
        <v>415.3475529888272</v>
      </c>
      <c r="Q1857" s="370">
        <v>274.64310882404737</v>
      </c>
      <c r="R1857" s="370">
        <v>294.89832498600549</v>
      </c>
      <c r="S1857" s="370">
        <v>294.89832498600549</v>
      </c>
      <c r="T1857" s="370"/>
      <c r="U1857" s="179">
        <v>226.41969511960565</v>
      </c>
      <c r="V1857" s="179"/>
      <c r="W1857" s="179"/>
      <c r="AB1857" s="177"/>
    </row>
    <row r="1858" spans="1:28" x14ac:dyDescent="0.25">
      <c r="A1858" s="375"/>
      <c r="B1858" s="375"/>
      <c r="C1858" s="375"/>
      <c r="D1858" s="374"/>
      <c r="E1858" s="375" t="s">
        <v>624</v>
      </c>
      <c r="F1858" s="377"/>
      <c r="G1858" s="377" t="s">
        <v>1973</v>
      </c>
      <c r="H1858" s="376"/>
      <c r="I1858" s="370"/>
      <c r="J1858" s="371"/>
      <c r="K1858" s="370">
        <v>9.9516999999999994E-2</v>
      </c>
      <c r="L1858" s="210">
        <v>274.69286732404737</v>
      </c>
      <c r="M1858" s="210">
        <v>415.3475529888272</v>
      </c>
      <c r="N1858" s="210">
        <v>41.094000000000001</v>
      </c>
      <c r="O1858" s="370">
        <v>41.094000000000001</v>
      </c>
      <c r="P1858" s="370">
        <v>415.3475529888272</v>
      </c>
      <c r="Q1858" s="370">
        <v>274.74262582404737</v>
      </c>
      <c r="R1858" s="370">
        <v>294.94808348600549</v>
      </c>
      <c r="S1858" s="370">
        <v>294.99784198600548</v>
      </c>
      <c r="T1858" s="370"/>
      <c r="U1858" s="179">
        <v>226.46945361960564</v>
      </c>
      <c r="V1858" s="179"/>
      <c r="W1858" s="179"/>
      <c r="AB1858" s="177"/>
    </row>
    <row r="1859" spans="1:28" x14ac:dyDescent="0.25">
      <c r="A1859" s="375" t="s">
        <v>2434</v>
      </c>
      <c r="B1859" s="375" t="s">
        <v>2735</v>
      </c>
      <c r="C1859" s="375" t="s">
        <v>2205</v>
      </c>
      <c r="D1859" s="374">
        <v>2949</v>
      </c>
      <c r="E1859" s="375" t="s">
        <v>2731</v>
      </c>
      <c r="F1859" s="377"/>
      <c r="G1859" s="377" t="s">
        <v>2643</v>
      </c>
      <c r="H1859" s="376">
        <v>40</v>
      </c>
      <c r="I1859" s="370"/>
      <c r="J1859" s="371"/>
      <c r="K1859" s="370">
        <v>0.32364399999999999</v>
      </c>
      <c r="L1859" s="210">
        <v>274.90444782404734</v>
      </c>
      <c r="M1859" s="210">
        <v>415.3475529888272</v>
      </c>
      <c r="N1859" s="210">
        <v>41.094000000000001</v>
      </c>
      <c r="O1859" s="370">
        <v>41.094000000000001</v>
      </c>
      <c r="P1859" s="370">
        <v>415.3475529888272</v>
      </c>
      <c r="Q1859" s="370">
        <v>275.06626982404737</v>
      </c>
      <c r="R1859" s="370">
        <v>295.15966398600551</v>
      </c>
      <c r="S1859" s="370">
        <v>295.32148598600548</v>
      </c>
      <c r="T1859" s="370"/>
      <c r="U1859" s="179">
        <v>226.68103411960567</v>
      </c>
      <c r="V1859" s="179"/>
      <c r="W1859" s="179"/>
      <c r="AB1859" s="177"/>
    </row>
    <row r="1860" spans="1:28" x14ac:dyDescent="0.25">
      <c r="A1860" s="375"/>
      <c r="B1860" s="375"/>
      <c r="C1860" s="375"/>
      <c r="D1860" s="374"/>
      <c r="E1860" s="375" t="s">
        <v>624</v>
      </c>
      <c r="F1860" s="377"/>
      <c r="G1860" s="377"/>
      <c r="H1860" s="376"/>
      <c r="I1860" s="370"/>
      <c r="J1860" s="371"/>
      <c r="K1860" s="370">
        <v>0</v>
      </c>
      <c r="L1860" s="210">
        <v>275.06626982404737</v>
      </c>
      <c r="M1860" s="210">
        <v>415.3475529888272</v>
      </c>
      <c r="N1860" s="210">
        <v>41.094000000000001</v>
      </c>
      <c r="O1860" s="370">
        <v>41.094000000000001</v>
      </c>
      <c r="P1860" s="370">
        <v>415.3475529888272</v>
      </c>
      <c r="Q1860" s="370">
        <v>275.06626982404737</v>
      </c>
      <c r="R1860" s="370">
        <v>295.32148598600548</v>
      </c>
      <c r="S1860" s="370">
        <v>295.32148598600548</v>
      </c>
      <c r="T1860" s="370"/>
      <c r="U1860" s="179">
        <v>226.84285611960564</v>
      </c>
      <c r="V1860" s="179"/>
      <c r="W1860" s="179"/>
      <c r="AB1860" s="177"/>
    </row>
    <row r="1861" spans="1:28" x14ac:dyDescent="0.25">
      <c r="A1861" s="375"/>
      <c r="B1861" s="375"/>
      <c r="C1861" s="375"/>
      <c r="D1861" s="374"/>
      <c r="E1861" s="375"/>
      <c r="F1861" s="377"/>
      <c r="G1861" s="377"/>
      <c r="H1861" s="376"/>
      <c r="I1861" s="370"/>
      <c r="J1861" s="371"/>
      <c r="K1861" s="370">
        <v>0</v>
      </c>
      <c r="L1861" s="210">
        <v>275.06626982404737</v>
      </c>
      <c r="M1861" s="210">
        <v>415.3475529888272</v>
      </c>
      <c r="N1861" s="210">
        <v>41.094000000000001</v>
      </c>
      <c r="O1861" s="370">
        <v>41.094000000000001</v>
      </c>
      <c r="P1861" s="370">
        <v>415.3475529888272</v>
      </c>
      <c r="Q1861" s="370">
        <v>275.06626982404737</v>
      </c>
      <c r="R1861" s="370">
        <v>295.32148598600548</v>
      </c>
      <c r="S1861" s="370">
        <v>295.32148598600548</v>
      </c>
      <c r="T1861" s="370"/>
      <c r="U1861" s="179">
        <v>226.84285611960564</v>
      </c>
      <c r="V1861" s="179"/>
      <c r="W1861" s="179"/>
      <c r="AB1861" s="177"/>
    </row>
    <row r="1862" spans="1:28" x14ac:dyDescent="0.25">
      <c r="A1862" s="375"/>
      <c r="B1862" s="375"/>
      <c r="C1862" s="375"/>
      <c r="D1862" s="374"/>
      <c r="E1862" s="375" t="s">
        <v>624</v>
      </c>
      <c r="F1862" s="377"/>
      <c r="G1862" s="377" t="s">
        <v>1973</v>
      </c>
      <c r="H1862" s="376"/>
      <c r="I1862" s="370"/>
      <c r="J1862" s="371"/>
      <c r="K1862" s="370">
        <v>9.9516999999999994E-2</v>
      </c>
      <c r="L1862" s="210">
        <v>275.11602832404736</v>
      </c>
      <c r="M1862" s="210">
        <v>415.3475529888272</v>
      </c>
      <c r="N1862" s="210">
        <v>41.094000000000001</v>
      </c>
      <c r="O1862" s="370">
        <v>41.094000000000001</v>
      </c>
      <c r="P1862" s="370">
        <v>415.3475529888272</v>
      </c>
      <c r="Q1862" s="370">
        <v>275.16578682404736</v>
      </c>
      <c r="R1862" s="370">
        <v>295.37124448600548</v>
      </c>
      <c r="S1862" s="370">
        <v>295.42100298600548</v>
      </c>
      <c r="T1862" s="370"/>
      <c r="U1862" s="179">
        <v>226.89261461960564</v>
      </c>
      <c r="V1862" s="179"/>
      <c r="W1862" s="179"/>
      <c r="AB1862" s="177"/>
    </row>
    <row r="1863" spans="1:28" x14ac:dyDescent="0.25">
      <c r="A1863" s="375" t="s">
        <v>2434</v>
      </c>
      <c r="B1863" s="375" t="s">
        <v>2735</v>
      </c>
      <c r="C1863" s="375" t="s">
        <v>2203</v>
      </c>
      <c r="D1863" s="374">
        <v>2954</v>
      </c>
      <c r="E1863" s="375" t="s">
        <v>2730</v>
      </c>
      <c r="F1863" s="377"/>
      <c r="G1863" s="377" t="s">
        <v>2643</v>
      </c>
      <c r="H1863" s="376">
        <v>40</v>
      </c>
      <c r="I1863" s="370"/>
      <c r="J1863" s="371"/>
      <c r="K1863" s="370">
        <v>0.32364399999999999</v>
      </c>
      <c r="L1863" s="210">
        <v>275.32760882404739</v>
      </c>
      <c r="M1863" s="210">
        <v>415.3475529888272</v>
      </c>
      <c r="N1863" s="210">
        <v>41.094000000000001</v>
      </c>
      <c r="O1863" s="370">
        <v>41.094000000000001</v>
      </c>
      <c r="P1863" s="370">
        <v>415.3475529888272</v>
      </c>
      <c r="Q1863" s="370">
        <v>275.48943082404736</v>
      </c>
      <c r="R1863" s="370">
        <v>295.58282498600551</v>
      </c>
      <c r="S1863" s="370">
        <v>295.74464698600548</v>
      </c>
      <c r="T1863" s="370"/>
      <c r="U1863" s="179">
        <v>227.10419511960566</v>
      </c>
      <c r="V1863" s="179"/>
      <c r="W1863" s="179"/>
      <c r="AB1863" s="177"/>
    </row>
    <row r="1864" spans="1:28" x14ac:dyDescent="0.25">
      <c r="A1864" s="375" t="s">
        <v>2434</v>
      </c>
      <c r="B1864" s="375" t="s">
        <v>2735</v>
      </c>
      <c r="C1864" s="375" t="s">
        <v>2185</v>
      </c>
      <c r="D1864" s="374">
        <v>2956</v>
      </c>
      <c r="E1864" s="375" t="s">
        <v>2729</v>
      </c>
      <c r="F1864" s="377"/>
      <c r="G1864" s="377" t="s">
        <v>2183</v>
      </c>
      <c r="H1864" s="376"/>
      <c r="I1864" s="370"/>
      <c r="J1864" s="371"/>
      <c r="K1864" s="370">
        <v>0</v>
      </c>
      <c r="L1864" s="210">
        <v>275.48943082404736</v>
      </c>
      <c r="M1864" s="210">
        <v>415.3475529888272</v>
      </c>
      <c r="N1864" s="210">
        <v>41.094000000000001</v>
      </c>
      <c r="O1864" s="370">
        <v>41.094000000000001</v>
      </c>
      <c r="P1864" s="370">
        <v>415.3475529888272</v>
      </c>
      <c r="Q1864" s="370">
        <v>275.48943082404736</v>
      </c>
      <c r="R1864" s="370">
        <v>295.74464698600548</v>
      </c>
      <c r="S1864" s="370">
        <v>295.74464698600548</v>
      </c>
      <c r="T1864" s="370"/>
      <c r="U1864" s="179">
        <v>227.26601711960564</v>
      </c>
      <c r="V1864" s="179"/>
      <c r="W1864" s="179"/>
      <c r="AB1864" s="177"/>
    </row>
    <row r="1865" spans="1:28" x14ac:dyDescent="0.25">
      <c r="A1865" s="375"/>
      <c r="B1865" s="375"/>
      <c r="C1865" s="375"/>
      <c r="D1865" s="374"/>
      <c r="E1865" s="375"/>
      <c r="F1865" s="377"/>
      <c r="G1865" s="377"/>
      <c r="H1865" s="376"/>
      <c r="I1865" s="370"/>
      <c r="J1865" s="371"/>
      <c r="K1865" s="370">
        <v>0</v>
      </c>
      <c r="L1865" s="210">
        <v>275.48943082404736</v>
      </c>
      <c r="M1865" s="210">
        <v>415.3475529888272</v>
      </c>
      <c r="N1865" s="210">
        <v>41.094000000000001</v>
      </c>
      <c r="O1865" s="370">
        <v>41.094000000000001</v>
      </c>
      <c r="P1865" s="370">
        <v>415.3475529888272</v>
      </c>
      <c r="Q1865" s="370">
        <v>275.48943082404736</v>
      </c>
      <c r="R1865" s="370">
        <v>295.74464698600548</v>
      </c>
      <c r="S1865" s="370">
        <v>295.74464698600548</v>
      </c>
      <c r="T1865" s="370"/>
      <c r="U1865" s="179">
        <v>227.26601711960564</v>
      </c>
      <c r="V1865" s="179"/>
      <c r="W1865" s="179"/>
      <c r="AB1865" s="177"/>
    </row>
    <row r="1866" spans="1:28" x14ac:dyDescent="0.25">
      <c r="A1866" s="375"/>
      <c r="B1866" s="375"/>
      <c r="C1866" s="375"/>
      <c r="D1866" s="374"/>
      <c r="E1866" s="375" t="s">
        <v>624</v>
      </c>
      <c r="F1866" s="377"/>
      <c r="G1866" s="377" t="s">
        <v>2647</v>
      </c>
      <c r="H1866" s="376"/>
      <c r="I1866" s="370"/>
      <c r="J1866" s="371"/>
      <c r="K1866" s="370">
        <v>0.15525</v>
      </c>
      <c r="L1866" s="210">
        <v>275.56705582404737</v>
      </c>
      <c r="M1866" s="210">
        <v>415.3475529888272</v>
      </c>
      <c r="N1866" s="210">
        <v>41.094000000000001</v>
      </c>
      <c r="O1866" s="370">
        <v>41.094000000000001</v>
      </c>
      <c r="P1866" s="370">
        <v>415.3475529888272</v>
      </c>
      <c r="Q1866" s="370">
        <v>275.64468082404738</v>
      </c>
      <c r="R1866" s="370">
        <v>295.82227198600549</v>
      </c>
      <c r="S1866" s="370">
        <v>295.8998969860055</v>
      </c>
      <c r="T1866" s="370"/>
      <c r="U1866" s="179">
        <v>227.34364211960565</v>
      </c>
      <c r="V1866" s="179"/>
      <c r="W1866" s="179"/>
      <c r="AB1866" s="177"/>
    </row>
    <row r="1867" spans="1:28" x14ac:dyDescent="0.25">
      <c r="A1867" s="375" t="s">
        <v>2434</v>
      </c>
      <c r="B1867" s="375" t="s">
        <v>2735</v>
      </c>
      <c r="C1867" s="375" t="s">
        <v>2198</v>
      </c>
      <c r="D1867" s="374">
        <v>2961</v>
      </c>
      <c r="E1867" s="375" t="s">
        <v>2728</v>
      </c>
      <c r="F1867" s="377" t="s">
        <v>2196</v>
      </c>
      <c r="G1867" s="377" t="s">
        <v>2195</v>
      </c>
      <c r="H1867" s="376">
        <v>40</v>
      </c>
      <c r="I1867" s="370"/>
      <c r="J1867" s="371"/>
      <c r="K1867" s="370">
        <v>0.5</v>
      </c>
      <c r="L1867" s="210">
        <v>275.89468082404738</v>
      </c>
      <c r="M1867" s="210">
        <v>415.3475529888272</v>
      </c>
      <c r="N1867" s="210">
        <v>41.094000000000001</v>
      </c>
      <c r="O1867" s="370">
        <v>41.094000000000001</v>
      </c>
      <c r="P1867" s="370">
        <v>415.3475529888272</v>
      </c>
      <c r="Q1867" s="370">
        <v>276.14468082404738</v>
      </c>
      <c r="R1867" s="370">
        <v>296.1498969860055</v>
      </c>
      <c r="S1867" s="370">
        <v>296.3998969860055</v>
      </c>
      <c r="T1867" s="370"/>
      <c r="U1867" s="179">
        <v>227.67126711960566</v>
      </c>
      <c r="V1867" s="179"/>
      <c r="W1867" s="179"/>
      <c r="AB1867" s="177"/>
    </row>
    <row r="1868" spans="1:28" x14ac:dyDescent="0.25">
      <c r="A1868" s="375"/>
      <c r="B1868" s="375"/>
      <c r="C1868" s="375"/>
      <c r="D1868" s="374"/>
      <c r="E1868" s="375" t="s">
        <v>624</v>
      </c>
      <c r="F1868" s="377"/>
      <c r="G1868" s="377" t="s">
        <v>2647</v>
      </c>
      <c r="H1868" s="376"/>
      <c r="I1868" s="370"/>
      <c r="J1868" s="371"/>
      <c r="K1868" s="370">
        <v>0.15525</v>
      </c>
      <c r="L1868" s="210">
        <v>276.2223058240474</v>
      </c>
      <c r="M1868" s="210">
        <v>415.3475529888272</v>
      </c>
      <c r="N1868" s="210">
        <v>41.094000000000001</v>
      </c>
      <c r="O1868" s="370">
        <v>41.094000000000001</v>
      </c>
      <c r="P1868" s="370">
        <v>415.3475529888272</v>
      </c>
      <c r="Q1868" s="370">
        <v>276.29993082404741</v>
      </c>
      <c r="R1868" s="370">
        <v>296.47752198600551</v>
      </c>
      <c r="S1868" s="370">
        <v>296.55514698600552</v>
      </c>
      <c r="T1868" s="370"/>
      <c r="U1868" s="179">
        <v>227.99889211960567</v>
      </c>
      <c r="V1868" s="179"/>
      <c r="W1868" s="179"/>
      <c r="AB1868" s="177"/>
    </row>
    <row r="1869" spans="1:28" x14ac:dyDescent="0.25">
      <c r="A1869" s="375" t="s">
        <v>2434</v>
      </c>
      <c r="B1869" s="375" t="s">
        <v>2735</v>
      </c>
      <c r="C1869" s="375" t="s">
        <v>2201</v>
      </c>
      <c r="D1869" s="374">
        <v>2965</v>
      </c>
      <c r="E1869" s="375" t="s">
        <v>2727</v>
      </c>
      <c r="F1869" s="377"/>
      <c r="G1869" s="377" t="s">
        <v>2643</v>
      </c>
      <c r="H1869" s="376">
        <v>40</v>
      </c>
      <c r="I1869" s="370"/>
      <c r="J1869" s="371"/>
      <c r="K1869" s="370">
        <v>0.32364399999999999</v>
      </c>
      <c r="L1869" s="210">
        <v>276.46175282404738</v>
      </c>
      <c r="M1869" s="210">
        <v>415.3475529888272</v>
      </c>
      <c r="N1869" s="210">
        <v>41.094000000000001</v>
      </c>
      <c r="O1869" s="370">
        <v>41.094000000000001</v>
      </c>
      <c r="P1869" s="370">
        <v>415.3475529888272</v>
      </c>
      <c r="Q1869" s="370">
        <v>276.62357482404741</v>
      </c>
      <c r="R1869" s="370">
        <v>296.71696898600555</v>
      </c>
      <c r="S1869" s="370">
        <v>296.87879098600553</v>
      </c>
      <c r="T1869" s="370"/>
      <c r="U1869" s="179">
        <v>228.23833911960571</v>
      </c>
      <c r="V1869" s="179"/>
      <c r="W1869" s="179"/>
      <c r="AB1869" s="177"/>
    </row>
    <row r="1870" spans="1:28" x14ac:dyDescent="0.25">
      <c r="A1870" s="375"/>
      <c r="B1870" s="375"/>
      <c r="C1870" s="375"/>
      <c r="D1870" s="374"/>
      <c r="E1870" s="375" t="s">
        <v>624</v>
      </c>
      <c r="F1870" s="377"/>
      <c r="G1870" s="377"/>
      <c r="H1870" s="376"/>
      <c r="I1870" s="370"/>
      <c r="J1870" s="371"/>
      <c r="K1870" s="370">
        <v>0</v>
      </c>
      <c r="L1870" s="210">
        <v>276.62357482404741</v>
      </c>
      <c r="M1870" s="210">
        <v>415.3475529888272</v>
      </c>
      <c r="N1870" s="210">
        <v>41.094000000000001</v>
      </c>
      <c r="O1870" s="370">
        <v>41.094000000000001</v>
      </c>
      <c r="P1870" s="370">
        <v>415.3475529888272</v>
      </c>
      <c r="Q1870" s="370">
        <v>276.62357482404741</v>
      </c>
      <c r="R1870" s="370">
        <v>296.87879098600553</v>
      </c>
      <c r="S1870" s="370">
        <v>296.87879098600553</v>
      </c>
      <c r="T1870" s="370"/>
      <c r="U1870" s="179">
        <v>228.40016111960568</v>
      </c>
      <c r="V1870" s="179"/>
      <c r="W1870" s="179"/>
      <c r="AB1870" s="177"/>
    </row>
    <row r="1871" spans="1:28" x14ac:dyDescent="0.25">
      <c r="A1871" s="375"/>
      <c r="B1871" s="375"/>
      <c r="C1871" s="375"/>
      <c r="D1871" s="374"/>
      <c r="E1871" s="375"/>
      <c r="F1871" s="377"/>
      <c r="G1871" s="377"/>
      <c r="H1871" s="376"/>
      <c r="I1871" s="370"/>
      <c r="J1871" s="371"/>
      <c r="K1871" s="370">
        <v>0</v>
      </c>
      <c r="L1871" s="210">
        <v>276.62357482404741</v>
      </c>
      <c r="M1871" s="210">
        <v>415.3475529888272</v>
      </c>
      <c r="N1871" s="210">
        <v>41.094000000000001</v>
      </c>
      <c r="O1871" s="370">
        <v>41.094000000000001</v>
      </c>
      <c r="P1871" s="370">
        <v>415.3475529888272</v>
      </c>
      <c r="Q1871" s="370">
        <v>276.62357482404741</v>
      </c>
      <c r="R1871" s="370">
        <v>296.87879098600553</v>
      </c>
      <c r="S1871" s="370">
        <v>296.87879098600553</v>
      </c>
      <c r="T1871" s="370"/>
      <c r="U1871" s="179">
        <v>228.40016111960568</v>
      </c>
      <c r="V1871" s="179"/>
      <c r="W1871" s="179"/>
      <c r="AB1871" s="177"/>
    </row>
    <row r="1872" spans="1:28" x14ac:dyDescent="0.25">
      <c r="A1872" s="375"/>
      <c r="B1872" s="375"/>
      <c r="C1872" s="375"/>
      <c r="D1872" s="374"/>
      <c r="E1872" s="375" t="s">
        <v>624</v>
      </c>
      <c r="F1872" s="377"/>
      <c r="G1872" s="377"/>
      <c r="H1872" s="376"/>
      <c r="I1872" s="370"/>
      <c r="J1872" s="371"/>
      <c r="K1872" s="370">
        <v>9.9516999999999994E-2</v>
      </c>
      <c r="L1872" s="210">
        <v>276.67333332404741</v>
      </c>
      <c r="M1872" s="210">
        <v>415.3475529888272</v>
      </c>
      <c r="N1872" s="210">
        <v>41.094000000000001</v>
      </c>
      <c r="O1872" s="370">
        <v>41.094000000000001</v>
      </c>
      <c r="P1872" s="370">
        <v>415.3475529888272</v>
      </c>
      <c r="Q1872" s="370">
        <v>276.7230918240474</v>
      </c>
      <c r="R1872" s="370">
        <v>296.92854948600552</v>
      </c>
      <c r="S1872" s="370">
        <v>296.97830798600552</v>
      </c>
      <c r="T1872" s="370"/>
      <c r="U1872" s="179">
        <v>228.44991961960568</v>
      </c>
      <c r="V1872" s="179"/>
      <c r="W1872" s="179"/>
      <c r="AB1872" s="177"/>
    </row>
    <row r="1873" spans="1:28" x14ac:dyDescent="0.25">
      <c r="A1873" s="375" t="s">
        <v>2434</v>
      </c>
      <c r="B1873" s="375" t="s">
        <v>2735</v>
      </c>
      <c r="C1873" s="375" t="s">
        <v>2194</v>
      </c>
      <c r="D1873" s="374">
        <v>2969</v>
      </c>
      <c r="E1873" s="375" t="s">
        <v>2726</v>
      </c>
      <c r="F1873" s="377"/>
      <c r="G1873" s="377" t="s">
        <v>2643</v>
      </c>
      <c r="H1873" s="376">
        <v>40</v>
      </c>
      <c r="I1873" s="370"/>
      <c r="J1873" s="371"/>
      <c r="K1873" s="370">
        <v>0.32364399999999999</v>
      </c>
      <c r="L1873" s="210">
        <v>276.88491382404743</v>
      </c>
      <c r="M1873" s="210">
        <v>415.3475529888272</v>
      </c>
      <c r="N1873" s="210">
        <v>41.094000000000001</v>
      </c>
      <c r="O1873" s="370">
        <v>41.094000000000001</v>
      </c>
      <c r="P1873" s="370">
        <v>415.3475529888272</v>
      </c>
      <c r="Q1873" s="370">
        <v>277.0467358240474</v>
      </c>
      <c r="R1873" s="370">
        <v>297.14012998600555</v>
      </c>
      <c r="S1873" s="370">
        <v>297.30195198600552</v>
      </c>
      <c r="T1873" s="370"/>
      <c r="U1873" s="179">
        <v>228.66150011960571</v>
      </c>
      <c r="V1873" s="179"/>
      <c r="W1873" s="179"/>
      <c r="AB1873" s="177"/>
    </row>
    <row r="1874" spans="1:28" x14ac:dyDescent="0.25">
      <c r="A1874" s="375"/>
      <c r="B1874" s="375"/>
      <c r="C1874" s="375"/>
      <c r="D1874" s="374"/>
      <c r="E1874" s="375" t="s">
        <v>624</v>
      </c>
      <c r="F1874" s="377"/>
      <c r="G1874" s="377"/>
      <c r="H1874" s="376"/>
      <c r="I1874" s="370"/>
      <c r="J1874" s="371"/>
      <c r="K1874" s="370">
        <v>0</v>
      </c>
      <c r="L1874" s="210">
        <v>277.0467358240474</v>
      </c>
      <c r="M1874" s="210">
        <v>415.3475529888272</v>
      </c>
      <c r="N1874" s="210">
        <v>41.094000000000001</v>
      </c>
      <c r="O1874" s="370">
        <v>41.094000000000001</v>
      </c>
      <c r="P1874" s="370">
        <v>415.3475529888272</v>
      </c>
      <c r="Q1874" s="370">
        <v>277.0467358240474</v>
      </c>
      <c r="R1874" s="370">
        <v>297.30195198600552</v>
      </c>
      <c r="S1874" s="370">
        <v>297.30195198600552</v>
      </c>
      <c r="T1874" s="370"/>
      <c r="U1874" s="179">
        <v>228.82332211960568</v>
      </c>
      <c r="V1874" s="179"/>
      <c r="W1874" s="179"/>
      <c r="AB1874" s="177"/>
    </row>
    <row r="1875" spans="1:28" x14ac:dyDescent="0.25">
      <c r="A1875" s="375"/>
      <c r="B1875" s="375"/>
      <c r="C1875" s="375"/>
      <c r="D1875" s="374"/>
      <c r="E1875" s="375"/>
      <c r="F1875" s="377"/>
      <c r="G1875" s="377"/>
      <c r="H1875" s="376"/>
      <c r="I1875" s="370"/>
      <c r="J1875" s="371"/>
      <c r="K1875" s="370">
        <v>0</v>
      </c>
      <c r="L1875" s="210">
        <v>277.0467358240474</v>
      </c>
      <c r="M1875" s="210">
        <v>415.3475529888272</v>
      </c>
      <c r="N1875" s="210">
        <v>41.094000000000001</v>
      </c>
      <c r="O1875" s="370">
        <v>41.094000000000001</v>
      </c>
      <c r="P1875" s="370">
        <v>415.3475529888272</v>
      </c>
      <c r="Q1875" s="370">
        <v>277.0467358240474</v>
      </c>
      <c r="R1875" s="370">
        <v>297.30195198600552</v>
      </c>
      <c r="S1875" s="370">
        <v>297.30195198600552</v>
      </c>
      <c r="T1875" s="370"/>
      <c r="U1875" s="179">
        <v>228.82332211960568</v>
      </c>
      <c r="V1875" s="179"/>
      <c r="W1875" s="179"/>
      <c r="AB1875" s="177"/>
    </row>
    <row r="1876" spans="1:28" x14ac:dyDescent="0.25">
      <c r="A1876" s="375"/>
      <c r="B1876" s="375"/>
      <c r="C1876" s="375"/>
      <c r="D1876" s="374"/>
      <c r="E1876" s="375" t="s">
        <v>624</v>
      </c>
      <c r="F1876" s="377"/>
      <c r="G1876" s="377"/>
      <c r="H1876" s="376"/>
      <c r="I1876" s="370"/>
      <c r="J1876" s="371"/>
      <c r="K1876" s="370">
        <v>9.9516999999999994E-2</v>
      </c>
      <c r="L1876" s="210">
        <v>277.0964943240474</v>
      </c>
      <c r="M1876" s="210">
        <v>415.3475529888272</v>
      </c>
      <c r="N1876" s="210">
        <v>41.094000000000001</v>
      </c>
      <c r="O1876" s="370">
        <v>41.094000000000001</v>
      </c>
      <c r="P1876" s="370">
        <v>415.3475529888272</v>
      </c>
      <c r="Q1876" s="370">
        <v>277.14625282404739</v>
      </c>
      <c r="R1876" s="370">
        <v>297.35171048600552</v>
      </c>
      <c r="S1876" s="370">
        <v>297.40146898600551</v>
      </c>
      <c r="T1876" s="370"/>
      <c r="U1876" s="179">
        <v>228.87308061960567</v>
      </c>
      <c r="V1876" s="179"/>
      <c r="W1876" s="179"/>
      <c r="AB1876" s="177"/>
    </row>
    <row r="1877" spans="1:28" x14ac:dyDescent="0.25">
      <c r="A1877" s="375" t="s">
        <v>2434</v>
      </c>
      <c r="B1877" s="375" t="s">
        <v>2735</v>
      </c>
      <c r="C1877" s="375" t="s">
        <v>2192</v>
      </c>
      <c r="D1877" s="374">
        <v>2974</v>
      </c>
      <c r="E1877" s="375" t="s">
        <v>2725</v>
      </c>
      <c r="F1877" s="377"/>
      <c r="G1877" s="377" t="s">
        <v>2643</v>
      </c>
      <c r="H1877" s="376">
        <v>40</v>
      </c>
      <c r="I1877" s="370"/>
      <c r="J1877" s="371"/>
      <c r="K1877" s="370">
        <v>0.32364399999999999</v>
      </c>
      <c r="L1877" s="210">
        <v>277.30807482404737</v>
      </c>
      <c r="M1877" s="210">
        <v>415.3475529888272</v>
      </c>
      <c r="N1877" s="210">
        <v>41.094000000000001</v>
      </c>
      <c r="O1877" s="370">
        <v>41.094000000000001</v>
      </c>
      <c r="P1877" s="370">
        <v>415.3475529888272</v>
      </c>
      <c r="Q1877" s="370">
        <v>277.4698968240474</v>
      </c>
      <c r="R1877" s="370">
        <v>297.56329098600554</v>
      </c>
      <c r="S1877" s="370">
        <v>297.72511298600551</v>
      </c>
      <c r="T1877" s="370"/>
      <c r="U1877" s="179">
        <v>229.0846611196057</v>
      </c>
      <c r="V1877" s="179"/>
      <c r="W1877" s="179"/>
      <c r="AB1877" s="177"/>
    </row>
    <row r="1878" spans="1:28" x14ac:dyDescent="0.25">
      <c r="A1878" s="375" t="s">
        <v>2434</v>
      </c>
      <c r="B1878" s="375" t="s">
        <v>2735</v>
      </c>
      <c r="C1878" s="375" t="s">
        <v>2185</v>
      </c>
      <c r="D1878" s="374">
        <v>2976</v>
      </c>
      <c r="E1878" s="375" t="s">
        <v>2724</v>
      </c>
      <c r="F1878" s="377"/>
      <c r="G1878" s="377" t="s">
        <v>2183</v>
      </c>
      <c r="H1878" s="376"/>
      <c r="I1878" s="370"/>
      <c r="J1878" s="371"/>
      <c r="K1878" s="370">
        <v>0</v>
      </c>
      <c r="L1878" s="210">
        <v>277.4698968240474</v>
      </c>
      <c r="M1878" s="210">
        <v>415.3475529888272</v>
      </c>
      <c r="N1878" s="210">
        <v>41.094000000000001</v>
      </c>
      <c r="O1878" s="370">
        <v>41.094000000000001</v>
      </c>
      <c r="P1878" s="370">
        <v>415.3475529888272</v>
      </c>
      <c r="Q1878" s="370">
        <v>277.4698968240474</v>
      </c>
      <c r="R1878" s="370">
        <v>297.72511298600551</v>
      </c>
      <c r="S1878" s="370">
        <v>297.72511298600551</v>
      </c>
      <c r="T1878" s="370"/>
      <c r="U1878" s="179">
        <v>229.24648311960567</v>
      </c>
      <c r="V1878" s="179"/>
      <c r="W1878" s="179"/>
      <c r="AB1878" s="177"/>
    </row>
    <row r="1879" spans="1:28" x14ac:dyDescent="0.25">
      <c r="A1879" s="375"/>
      <c r="B1879" s="375"/>
      <c r="C1879" s="375"/>
      <c r="D1879" s="374"/>
      <c r="E1879" s="375"/>
      <c r="F1879" s="377"/>
      <c r="G1879" s="377"/>
      <c r="H1879" s="376"/>
      <c r="I1879" s="370"/>
      <c r="J1879" s="371"/>
      <c r="K1879" s="370">
        <v>0</v>
      </c>
      <c r="L1879" s="210">
        <v>277.4698968240474</v>
      </c>
      <c r="M1879" s="210">
        <v>415.3475529888272</v>
      </c>
      <c r="N1879" s="210">
        <v>41.094000000000001</v>
      </c>
      <c r="O1879" s="370">
        <v>41.094000000000001</v>
      </c>
      <c r="P1879" s="370">
        <v>415.3475529888272</v>
      </c>
      <c r="Q1879" s="370">
        <v>277.4698968240474</v>
      </c>
      <c r="R1879" s="370">
        <v>297.72511298600551</v>
      </c>
      <c r="S1879" s="370">
        <v>297.72511298600551</v>
      </c>
      <c r="T1879" s="370"/>
      <c r="U1879" s="179">
        <v>229.24648311960567</v>
      </c>
      <c r="V1879" s="179"/>
      <c r="W1879" s="179"/>
      <c r="AB1879" s="177"/>
    </row>
    <row r="1880" spans="1:28" x14ac:dyDescent="0.25">
      <c r="A1880" s="375"/>
      <c r="B1880" s="375"/>
      <c r="C1880" s="375"/>
      <c r="D1880" s="374"/>
      <c r="E1880" s="375" t="s">
        <v>624</v>
      </c>
      <c r="F1880" s="377"/>
      <c r="G1880" s="377" t="s">
        <v>2209</v>
      </c>
      <c r="H1880" s="376"/>
      <c r="I1880" s="370"/>
      <c r="J1880" s="371"/>
      <c r="K1880" s="370">
        <v>0.16770400000000002</v>
      </c>
      <c r="L1880" s="210">
        <v>277.55374882404737</v>
      </c>
      <c r="M1880" s="210">
        <v>415.3475529888272</v>
      </c>
      <c r="N1880" s="210">
        <v>41.094000000000001</v>
      </c>
      <c r="O1880" s="370">
        <v>41.094000000000001</v>
      </c>
      <c r="P1880" s="370">
        <v>415.3475529888272</v>
      </c>
      <c r="Q1880" s="370">
        <v>277.63760082404741</v>
      </c>
      <c r="R1880" s="370">
        <v>297.80896498600555</v>
      </c>
      <c r="S1880" s="370">
        <v>297.89281698600553</v>
      </c>
      <c r="T1880" s="370"/>
      <c r="U1880" s="179">
        <v>229.33033511960571</v>
      </c>
      <c r="V1880" s="179"/>
      <c r="W1880" s="179"/>
      <c r="AB1880" s="177"/>
    </row>
    <row r="1881" spans="1:28" x14ac:dyDescent="0.25">
      <c r="A1881" s="375" t="s">
        <v>2434</v>
      </c>
      <c r="B1881" s="375" t="s">
        <v>2735</v>
      </c>
      <c r="C1881" s="375" t="s">
        <v>1992</v>
      </c>
      <c r="D1881" s="374">
        <v>2979</v>
      </c>
      <c r="E1881" s="370" t="s">
        <v>2723</v>
      </c>
      <c r="F1881" s="373"/>
      <c r="G1881" s="373" t="s">
        <v>1989</v>
      </c>
      <c r="H1881" s="372">
        <v>40</v>
      </c>
      <c r="I1881" s="370"/>
      <c r="J1881" s="371"/>
      <c r="K1881" s="370">
        <v>5.7403999999999997E-2</v>
      </c>
      <c r="L1881" s="210">
        <v>277.66630282404742</v>
      </c>
      <c r="M1881" s="210">
        <v>415.3475529888272</v>
      </c>
      <c r="N1881" s="210">
        <v>41.094000000000001</v>
      </c>
      <c r="O1881" s="370">
        <v>41.094000000000001</v>
      </c>
      <c r="P1881" s="370">
        <v>415.3475529888272</v>
      </c>
      <c r="Q1881" s="370">
        <v>277.69500482404743</v>
      </c>
      <c r="R1881" s="370">
        <v>297.92151898600554</v>
      </c>
      <c r="S1881" s="370">
        <v>297.95022098600555</v>
      </c>
      <c r="T1881" s="370"/>
      <c r="U1881" s="179">
        <v>229.4428891196057</v>
      </c>
      <c r="V1881" s="179"/>
      <c r="W1881" s="179"/>
      <c r="AB1881" s="177"/>
    </row>
    <row r="1882" spans="1:28" x14ac:dyDescent="0.25">
      <c r="A1882" s="287"/>
      <c r="B1882" s="287"/>
      <c r="C1882" s="289"/>
      <c r="D1882" s="288"/>
      <c r="E1882" s="289" t="s">
        <v>624</v>
      </c>
      <c r="F1882" s="286"/>
      <c r="G1882" s="286" t="s">
        <v>1973</v>
      </c>
      <c r="H1882" s="285">
        <v>40</v>
      </c>
      <c r="I1882" s="283"/>
      <c r="J1882" s="284"/>
      <c r="K1882" s="283">
        <v>0.103502</v>
      </c>
      <c r="L1882" s="210">
        <v>277.74675582404745</v>
      </c>
      <c r="M1882" s="210">
        <v>415.3475529888272</v>
      </c>
      <c r="N1882" s="210">
        <v>41.094000000000001</v>
      </c>
      <c r="O1882" s="282">
        <v>41.094000000000001</v>
      </c>
      <c r="P1882" s="282">
        <v>415.3475529888272</v>
      </c>
      <c r="Q1882" s="282">
        <v>277.79850682404742</v>
      </c>
      <c r="R1882" s="282">
        <v>298.00197198600551</v>
      </c>
      <c r="S1882" s="282">
        <v>298.05372298600554</v>
      </c>
      <c r="T1882" s="282"/>
      <c r="U1882" s="179">
        <v>229.52334211960567</v>
      </c>
      <c r="V1882" s="179"/>
      <c r="W1882" s="179"/>
      <c r="AB1882" s="177"/>
    </row>
    <row r="1883" spans="1:28" x14ac:dyDescent="0.25">
      <c r="A1883" s="287" t="s">
        <v>2434</v>
      </c>
      <c r="B1883" s="287" t="s">
        <v>2722</v>
      </c>
      <c r="C1883" s="289" t="s">
        <v>111</v>
      </c>
      <c r="D1883" s="288">
        <v>2981</v>
      </c>
      <c r="E1883" s="287" t="s">
        <v>1285</v>
      </c>
      <c r="F1883" s="286" t="s">
        <v>2180</v>
      </c>
      <c r="G1883" s="286" t="s">
        <v>1962</v>
      </c>
      <c r="H1883" s="285"/>
      <c r="I1883" s="282"/>
      <c r="J1883" s="284"/>
      <c r="K1883" s="283">
        <v>0</v>
      </c>
      <c r="L1883" s="210">
        <v>277.79850682404742</v>
      </c>
      <c r="M1883" s="210">
        <v>415.3475529888272</v>
      </c>
      <c r="N1883" s="210">
        <v>41.094000000000001</v>
      </c>
      <c r="O1883" s="282">
        <v>41.094000000000001</v>
      </c>
      <c r="P1883" s="282">
        <v>415.3475529888272</v>
      </c>
      <c r="Q1883" s="282">
        <v>277.79850682404742</v>
      </c>
      <c r="R1883" s="282">
        <v>298.05372298600554</v>
      </c>
      <c r="S1883" s="282">
        <v>298.05372298600554</v>
      </c>
      <c r="T1883" s="282"/>
      <c r="U1883" s="179">
        <v>229.5750931196057</v>
      </c>
      <c r="V1883" s="179"/>
      <c r="W1883" s="179"/>
      <c r="AB1883" s="177"/>
    </row>
    <row r="1884" spans="1:28" x14ac:dyDescent="0.25">
      <c r="A1884" s="287"/>
      <c r="B1884" s="287"/>
      <c r="C1884" s="289"/>
      <c r="D1884" s="288"/>
      <c r="E1884" s="292" t="s">
        <v>624</v>
      </c>
      <c r="F1884" s="286"/>
      <c r="G1884" s="286" t="s">
        <v>1980</v>
      </c>
      <c r="H1884" s="291"/>
      <c r="I1884" s="290"/>
      <c r="J1884" s="284"/>
      <c r="K1884" s="283">
        <v>0.14528199999999999</v>
      </c>
      <c r="L1884" s="210">
        <v>277.8711478240474</v>
      </c>
      <c r="M1884" s="210">
        <v>415.3475529888272</v>
      </c>
      <c r="N1884" s="210">
        <v>41.094000000000001</v>
      </c>
      <c r="O1884" s="282">
        <v>41.094000000000001</v>
      </c>
      <c r="P1884" s="282">
        <v>415.3475529888272</v>
      </c>
      <c r="Q1884" s="282">
        <v>277.94378882404743</v>
      </c>
      <c r="R1884" s="282">
        <v>298.12636398600557</v>
      </c>
      <c r="S1884" s="282">
        <v>298.19900498600555</v>
      </c>
      <c r="T1884" s="282"/>
      <c r="U1884" s="179">
        <v>229.64773411960573</v>
      </c>
      <c r="V1884" s="179"/>
      <c r="W1884" s="179"/>
      <c r="AB1884" s="177"/>
    </row>
    <row r="1885" spans="1:28" x14ac:dyDescent="0.25">
      <c r="A1885" s="287" t="s">
        <v>2434</v>
      </c>
      <c r="B1885" s="287" t="s">
        <v>2722</v>
      </c>
      <c r="C1885" s="289" t="s">
        <v>2098</v>
      </c>
      <c r="D1885" s="288">
        <v>2982</v>
      </c>
      <c r="E1885" s="287" t="s">
        <v>2721</v>
      </c>
      <c r="F1885" s="286"/>
      <c r="G1885" s="286" t="s">
        <v>2096</v>
      </c>
      <c r="H1885" s="285"/>
      <c r="I1885" s="282"/>
      <c r="J1885" s="284"/>
      <c r="K1885" s="283">
        <v>0</v>
      </c>
      <c r="L1885" s="210">
        <v>277.94378882404743</v>
      </c>
      <c r="M1885" s="210">
        <v>415.3475529888272</v>
      </c>
      <c r="N1885" s="210">
        <v>41.094000000000001</v>
      </c>
      <c r="O1885" s="282">
        <v>41.094000000000001</v>
      </c>
      <c r="P1885" s="282">
        <v>415.3475529888272</v>
      </c>
      <c r="Q1885" s="282">
        <v>277.94378882404743</v>
      </c>
      <c r="R1885" s="282">
        <v>298.19900498600555</v>
      </c>
      <c r="S1885" s="282">
        <v>298.19900498600555</v>
      </c>
      <c r="T1885" s="282"/>
      <c r="U1885" s="179">
        <v>229.72037511960571</v>
      </c>
      <c r="V1885" s="179"/>
      <c r="W1885" s="179"/>
      <c r="AB1885" s="177"/>
    </row>
    <row r="1886" spans="1:28" x14ac:dyDescent="0.25">
      <c r="A1886" s="287"/>
      <c r="B1886" s="287"/>
      <c r="C1886" s="289"/>
      <c r="D1886" s="288"/>
      <c r="E1886" s="292" t="s">
        <v>624</v>
      </c>
      <c r="F1886" s="286"/>
      <c r="G1886" s="286" t="s">
        <v>1980</v>
      </c>
      <c r="H1886" s="291"/>
      <c r="I1886" s="290"/>
      <c r="J1886" s="284"/>
      <c r="K1886" s="283">
        <v>0</v>
      </c>
      <c r="L1886" s="210">
        <v>277.94378882404743</v>
      </c>
      <c r="M1886" s="210">
        <v>415.3475529888272</v>
      </c>
      <c r="N1886" s="210">
        <v>41.094000000000001</v>
      </c>
      <c r="O1886" s="282">
        <v>41.094000000000001</v>
      </c>
      <c r="P1886" s="282">
        <v>415.3475529888272</v>
      </c>
      <c r="Q1886" s="282">
        <v>277.94378882404743</v>
      </c>
      <c r="R1886" s="282">
        <v>298.19900498600555</v>
      </c>
      <c r="S1886" s="282">
        <v>298.19900498600555</v>
      </c>
      <c r="T1886" s="282"/>
      <c r="U1886" s="179">
        <v>229.72037511960571</v>
      </c>
      <c r="V1886" s="179"/>
      <c r="W1886" s="179"/>
      <c r="AB1886" s="177"/>
    </row>
    <row r="1887" spans="1:28" x14ac:dyDescent="0.25">
      <c r="A1887" s="287" t="s">
        <v>2434</v>
      </c>
      <c r="B1887" s="287" t="s">
        <v>2722</v>
      </c>
      <c r="C1887" s="289" t="s">
        <v>2001</v>
      </c>
      <c r="D1887" s="288">
        <v>2982</v>
      </c>
      <c r="E1887" s="287" t="s">
        <v>2720</v>
      </c>
      <c r="F1887" s="286" t="s">
        <v>1999</v>
      </c>
      <c r="G1887" s="286" t="s">
        <v>1998</v>
      </c>
      <c r="H1887" s="285"/>
      <c r="I1887" s="282"/>
      <c r="J1887" s="284"/>
      <c r="K1887" s="283">
        <v>0</v>
      </c>
      <c r="L1887" s="210">
        <v>277.94378882404743</v>
      </c>
      <c r="M1887" s="210">
        <v>415.3475529888272</v>
      </c>
      <c r="N1887" s="210">
        <v>41.094000000000001</v>
      </c>
      <c r="O1887" s="282">
        <v>41.094000000000001</v>
      </c>
      <c r="P1887" s="282">
        <v>415.3475529888272</v>
      </c>
      <c r="Q1887" s="282">
        <v>277.94378882404743</v>
      </c>
      <c r="R1887" s="282">
        <v>298.19900498600555</v>
      </c>
      <c r="S1887" s="282">
        <v>298.19900498600555</v>
      </c>
      <c r="T1887" s="282"/>
      <c r="U1887" s="179">
        <v>229.72037511960571</v>
      </c>
      <c r="V1887" s="179"/>
      <c r="W1887" s="179"/>
      <c r="AB1887" s="177"/>
    </row>
    <row r="1888" spans="1:28" x14ac:dyDescent="0.25">
      <c r="A1888" s="287"/>
      <c r="B1888" s="287"/>
      <c r="C1888" s="289"/>
      <c r="D1888" s="288"/>
      <c r="E1888" s="287" t="s">
        <v>624</v>
      </c>
      <c r="F1888" s="286"/>
      <c r="G1888" s="286" t="s">
        <v>1973</v>
      </c>
      <c r="H1888" s="285">
        <v>40</v>
      </c>
      <c r="I1888" s="282"/>
      <c r="J1888" s="284"/>
      <c r="K1888" s="283">
        <v>0.13121600000000003</v>
      </c>
      <c r="L1888" s="210">
        <v>278.00939682404743</v>
      </c>
      <c r="M1888" s="210">
        <v>415.3475529888272</v>
      </c>
      <c r="N1888" s="210">
        <v>41.094000000000001</v>
      </c>
      <c r="O1888" s="282">
        <v>41.094000000000001</v>
      </c>
      <c r="P1888" s="282">
        <v>415.3475529888272</v>
      </c>
      <c r="Q1888" s="282">
        <v>278.07500482404743</v>
      </c>
      <c r="R1888" s="282">
        <v>298.26461298600555</v>
      </c>
      <c r="S1888" s="282">
        <v>298.33022098600554</v>
      </c>
      <c r="T1888" s="282"/>
      <c r="U1888" s="179">
        <v>229.7859831196057</v>
      </c>
      <c r="V1888" s="179"/>
      <c r="W1888" s="179"/>
      <c r="AB1888" s="177"/>
    </row>
    <row r="1889" spans="1:28" x14ac:dyDescent="0.2">
      <c r="A1889" s="375" t="s">
        <v>2434</v>
      </c>
      <c r="B1889" s="375" t="s">
        <v>2719</v>
      </c>
      <c r="C1889" s="375" t="s">
        <v>1992</v>
      </c>
      <c r="D1889" s="374">
        <v>2984</v>
      </c>
      <c r="E1889" s="370" t="s">
        <v>2718</v>
      </c>
      <c r="F1889" s="373"/>
      <c r="G1889" s="373" t="s">
        <v>1989</v>
      </c>
      <c r="H1889" s="372">
        <v>40</v>
      </c>
      <c r="I1889" s="370"/>
      <c r="J1889" s="371"/>
      <c r="K1889" s="378">
        <v>5.7403999999999997E-2</v>
      </c>
      <c r="L1889" s="210">
        <v>278.10370682404744</v>
      </c>
      <c r="M1889" s="210">
        <v>415.3475529888272</v>
      </c>
      <c r="N1889" s="210">
        <v>41.094000000000001</v>
      </c>
      <c r="O1889" s="370">
        <v>41.094000000000001</v>
      </c>
      <c r="P1889" s="370">
        <v>415.3475529888272</v>
      </c>
      <c r="Q1889" s="370">
        <v>278.13240882404745</v>
      </c>
      <c r="R1889" s="370">
        <v>298.35892298600555</v>
      </c>
      <c r="S1889" s="370">
        <v>298.38762498600556</v>
      </c>
      <c r="T1889" s="370"/>
      <c r="U1889" s="179">
        <v>229.88029311960571</v>
      </c>
      <c r="V1889" s="179"/>
      <c r="W1889" s="179"/>
      <c r="AB1889" s="177"/>
    </row>
    <row r="1890" spans="1:28" x14ac:dyDescent="0.2">
      <c r="A1890" s="375"/>
      <c r="B1890" s="375"/>
      <c r="C1890" s="375"/>
      <c r="D1890" s="374"/>
      <c r="E1890" s="375" t="s">
        <v>624</v>
      </c>
      <c r="F1890" s="377"/>
      <c r="G1890" s="377" t="s">
        <v>2209</v>
      </c>
      <c r="H1890" s="372"/>
      <c r="I1890" s="370"/>
      <c r="J1890" s="371"/>
      <c r="K1890" s="378">
        <v>0.16770400000000002</v>
      </c>
      <c r="L1890" s="210">
        <v>278.21626082404748</v>
      </c>
      <c r="M1890" s="210">
        <v>415.3475529888272</v>
      </c>
      <c r="N1890" s="210">
        <v>41.094000000000001</v>
      </c>
      <c r="O1890" s="370">
        <v>41.094000000000001</v>
      </c>
      <c r="P1890" s="370">
        <v>415.3475529888272</v>
      </c>
      <c r="Q1890" s="370">
        <v>278.30011282404746</v>
      </c>
      <c r="R1890" s="370">
        <v>298.4714769860056</v>
      </c>
      <c r="S1890" s="370">
        <v>298.55532898600558</v>
      </c>
      <c r="T1890" s="370"/>
      <c r="U1890" s="179">
        <v>229.99284711960576</v>
      </c>
      <c r="V1890" s="179"/>
      <c r="W1890" s="179"/>
      <c r="AB1890" s="177"/>
    </row>
    <row r="1891" spans="1:28" x14ac:dyDescent="0.25">
      <c r="A1891" s="375" t="s">
        <v>2434</v>
      </c>
      <c r="B1891" s="375" t="s">
        <v>2719</v>
      </c>
      <c r="C1891" s="375" t="s">
        <v>2208</v>
      </c>
      <c r="D1891" s="374">
        <v>2985</v>
      </c>
      <c r="E1891" s="375" t="s">
        <v>2717</v>
      </c>
      <c r="F1891" s="377"/>
      <c r="G1891" s="377" t="s">
        <v>2643</v>
      </c>
      <c r="H1891" s="376">
        <v>40</v>
      </c>
      <c r="I1891" s="370">
        <v>0.32364399999999999</v>
      </c>
      <c r="J1891" s="371"/>
      <c r="K1891" s="370">
        <v>0.32364399999999999</v>
      </c>
      <c r="L1891" s="210">
        <v>278.46193482404749</v>
      </c>
      <c r="M1891" s="210">
        <v>415.3475529888272</v>
      </c>
      <c r="N1891" s="210">
        <v>41.094000000000001</v>
      </c>
      <c r="O1891" s="370">
        <v>41.094000000000001</v>
      </c>
      <c r="P1891" s="370">
        <v>415.3475529888272</v>
      </c>
      <c r="Q1891" s="370">
        <v>278.62375682404746</v>
      </c>
      <c r="R1891" s="370">
        <v>298.71715098600561</v>
      </c>
      <c r="S1891" s="370">
        <v>298.87897298600558</v>
      </c>
      <c r="T1891" s="370"/>
      <c r="U1891" s="179">
        <v>230.23852111960576</v>
      </c>
      <c r="V1891" s="179"/>
      <c r="W1891" s="179"/>
      <c r="AB1891" s="177"/>
    </row>
    <row r="1892" spans="1:28" x14ac:dyDescent="0.25">
      <c r="A1892" s="375" t="s">
        <v>2434</v>
      </c>
      <c r="B1892" s="375" t="s">
        <v>2719</v>
      </c>
      <c r="C1892" s="375" t="s">
        <v>2185</v>
      </c>
      <c r="D1892" s="374">
        <v>2987</v>
      </c>
      <c r="E1892" s="375" t="s">
        <v>2716</v>
      </c>
      <c r="F1892" s="377"/>
      <c r="G1892" s="377" t="s">
        <v>2183</v>
      </c>
      <c r="H1892" s="376"/>
      <c r="I1892" s="370"/>
      <c r="J1892" s="371"/>
      <c r="K1892" s="370">
        <v>0</v>
      </c>
      <c r="L1892" s="210">
        <v>278.62375682404746</v>
      </c>
      <c r="M1892" s="210">
        <v>415.3475529888272</v>
      </c>
      <c r="N1892" s="210">
        <v>41.094000000000001</v>
      </c>
      <c r="O1892" s="370">
        <v>41.094000000000001</v>
      </c>
      <c r="P1892" s="370">
        <v>415.3475529888272</v>
      </c>
      <c r="Q1892" s="370">
        <v>278.62375682404746</v>
      </c>
      <c r="R1892" s="370">
        <v>298.87897298600558</v>
      </c>
      <c r="S1892" s="370">
        <v>298.87897298600558</v>
      </c>
      <c r="T1892" s="370"/>
      <c r="U1892" s="179">
        <v>230.40034311960574</v>
      </c>
      <c r="V1892" s="179"/>
      <c r="W1892" s="179"/>
      <c r="AB1892" s="177"/>
    </row>
    <row r="1893" spans="1:28" x14ac:dyDescent="0.25">
      <c r="A1893" s="375"/>
      <c r="B1893" s="375"/>
      <c r="C1893" s="375"/>
      <c r="D1893" s="374"/>
      <c r="E1893" s="375"/>
      <c r="F1893" s="377"/>
      <c r="G1893" s="377"/>
      <c r="H1893" s="376"/>
      <c r="I1893" s="370"/>
      <c r="J1893" s="371"/>
      <c r="K1893" s="370">
        <v>0</v>
      </c>
      <c r="L1893" s="210">
        <v>278.62375682404746</v>
      </c>
      <c r="M1893" s="210">
        <v>415.3475529888272</v>
      </c>
      <c r="N1893" s="210">
        <v>41.094000000000001</v>
      </c>
      <c r="O1893" s="370">
        <v>41.094000000000001</v>
      </c>
      <c r="P1893" s="370">
        <v>415.3475529888272</v>
      </c>
      <c r="Q1893" s="370">
        <v>278.62375682404746</v>
      </c>
      <c r="R1893" s="370">
        <v>298.87897298600558</v>
      </c>
      <c r="S1893" s="370">
        <v>298.87897298600558</v>
      </c>
      <c r="T1893" s="370"/>
      <c r="U1893" s="179">
        <v>230.40034311960574</v>
      </c>
      <c r="V1893" s="179"/>
      <c r="W1893" s="179"/>
      <c r="AB1893" s="177"/>
    </row>
    <row r="1894" spans="1:28" x14ac:dyDescent="0.25">
      <c r="A1894" s="375"/>
      <c r="B1894" s="375"/>
      <c r="C1894" s="375"/>
      <c r="D1894" s="374"/>
      <c r="E1894" s="375" t="s">
        <v>624</v>
      </c>
      <c r="F1894" s="377"/>
      <c r="G1894" s="377" t="s">
        <v>1973</v>
      </c>
      <c r="H1894" s="376"/>
      <c r="I1894" s="370"/>
      <c r="J1894" s="371"/>
      <c r="K1894" s="370">
        <v>9.9516999999999994E-2</v>
      </c>
      <c r="L1894" s="210">
        <v>278.67351532404746</v>
      </c>
      <c r="M1894" s="210">
        <v>415.3475529888272</v>
      </c>
      <c r="N1894" s="210">
        <v>41.094000000000001</v>
      </c>
      <c r="O1894" s="370">
        <v>41.094000000000001</v>
      </c>
      <c r="P1894" s="370">
        <v>415.3475529888272</v>
      </c>
      <c r="Q1894" s="370">
        <v>278.72327382404745</v>
      </c>
      <c r="R1894" s="370">
        <v>298.92873148600557</v>
      </c>
      <c r="S1894" s="370">
        <v>298.97848998600557</v>
      </c>
      <c r="T1894" s="370"/>
      <c r="U1894" s="179">
        <v>230.45010161960573</v>
      </c>
      <c r="V1894" s="179"/>
      <c r="W1894" s="179"/>
      <c r="AB1894" s="177"/>
    </row>
    <row r="1895" spans="1:28" x14ac:dyDescent="0.25">
      <c r="A1895" s="375" t="s">
        <v>2434</v>
      </c>
      <c r="B1895" s="375" t="s">
        <v>2719</v>
      </c>
      <c r="C1895" s="375" t="s">
        <v>2205</v>
      </c>
      <c r="D1895" s="374">
        <v>2989</v>
      </c>
      <c r="E1895" s="375" t="s">
        <v>2715</v>
      </c>
      <c r="F1895" s="377"/>
      <c r="G1895" s="377" t="s">
        <v>2643</v>
      </c>
      <c r="H1895" s="376">
        <v>40</v>
      </c>
      <c r="I1895" s="370"/>
      <c r="J1895" s="371"/>
      <c r="K1895" s="370">
        <v>0.32364399999999999</v>
      </c>
      <c r="L1895" s="210">
        <v>278.88509582404743</v>
      </c>
      <c r="M1895" s="210">
        <v>415.3475529888272</v>
      </c>
      <c r="N1895" s="210">
        <v>41.094000000000001</v>
      </c>
      <c r="O1895" s="370">
        <v>41.094000000000001</v>
      </c>
      <c r="P1895" s="370">
        <v>415.3475529888272</v>
      </c>
      <c r="Q1895" s="370">
        <v>279.04691782404745</v>
      </c>
      <c r="R1895" s="370">
        <v>299.1403119860056</v>
      </c>
      <c r="S1895" s="370">
        <v>299.30213398600557</v>
      </c>
      <c r="T1895" s="370"/>
      <c r="U1895" s="179">
        <v>230.66168211960576</v>
      </c>
      <c r="V1895" s="179"/>
      <c r="W1895" s="179"/>
      <c r="AB1895" s="177"/>
    </row>
    <row r="1896" spans="1:28" x14ac:dyDescent="0.25">
      <c r="A1896" s="375"/>
      <c r="B1896" s="375"/>
      <c r="C1896" s="375"/>
      <c r="D1896" s="374"/>
      <c r="E1896" s="375" t="s">
        <v>624</v>
      </c>
      <c r="F1896" s="377"/>
      <c r="G1896" s="377"/>
      <c r="H1896" s="376"/>
      <c r="I1896" s="370"/>
      <c r="J1896" s="371"/>
      <c r="K1896" s="370">
        <v>0</v>
      </c>
      <c r="L1896" s="210">
        <v>279.04691782404745</v>
      </c>
      <c r="M1896" s="210">
        <v>415.3475529888272</v>
      </c>
      <c r="N1896" s="210">
        <v>41.094000000000001</v>
      </c>
      <c r="O1896" s="370">
        <v>41.094000000000001</v>
      </c>
      <c r="P1896" s="370">
        <v>415.3475529888272</v>
      </c>
      <c r="Q1896" s="370">
        <v>279.04691782404745</v>
      </c>
      <c r="R1896" s="370">
        <v>299.30213398600557</v>
      </c>
      <c r="S1896" s="370">
        <v>299.30213398600557</v>
      </c>
      <c r="T1896" s="370"/>
      <c r="U1896" s="179">
        <v>230.82350411960573</v>
      </c>
      <c r="V1896" s="179"/>
      <c r="W1896" s="179"/>
      <c r="AB1896" s="177"/>
    </row>
    <row r="1897" spans="1:28" x14ac:dyDescent="0.25">
      <c r="A1897" s="375"/>
      <c r="B1897" s="375"/>
      <c r="C1897" s="375"/>
      <c r="D1897" s="374"/>
      <c r="E1897" s="375"/>
      <c r="F1897" s="377"/>
      <c r="G1897" s="377"/>
      <c r="H1897" s="376"/>
      <c r="I1897" s="370"/>
      <c r="J1897" s="371"/>
      <c r="K1897" s="370">
        <v>0</v>
      </c>
      <c r="L1897" s="210">
        <v>279.04691782404745</v>
      </c>
      <c r="M1897" s="210">
        <v>415.3475529888272</v>
      </c>
      <c r="N1897" s="210">
        <v>41.094000000000001</v>
      </c>
      <c r="O1897" s="370">
        <v>41.094000000000001</v>
      </c>
      <c r="P1897" s="370">
        <v>415.3475529888272</v>
      </c>
      <c r="Q1897" s="370">
        <v>279.04691782404745</v>
      </c>
      <c r="R1897" s="370">
        <v>299.30213398600557</v>
      </c>
      <c r="S1897" s="370">
        <v>299.30213398600557</v>
      </c>
      <c r="T1897" s="370"/>
      <c r="U1897" s="179">
        <v>230.82350411960573</v>
      </c>
      <c r="V1897" s="179"/>
      <c r="W1897" s="179"/>
      <c r="AB1897" s="177"/>
    </row>
    <row r="1898" spans="1:28" x14ac:dyDescent="0.25">
      <c r="A1898" s="375"/>
      <c r="B1898" s="375"/>
      <c r="C1898" s="375"/>
      <c r="D1898" s="374"/>
      <c r="E1898" s="375" t="s">
        <v>624</v>
      </c>
      <c r="F1898" s="377"/>
      <c r="G1898" s="377" t="s">
        <v>1973</v>
      </c>
      <c r="H1898" s="376"/>
      <c r="I1898" s="370"/>
      <c r="J1898" s="371"/>
      <c r="K1898" s="370">
        <v>9.9516999999999994E-2</v>
      </c>
      <c r="L1898" s="210">
        <v>279.09667632404745</v>
      </c>
      <c r="M1898" s="210">
        <v>415.3475529888272</v>
      </c>
      <c r="N1898" s="210">
        <v>41.094000000000001</v>
      </c>
      <c r="O1898" s="370">
        <v>41.094000000000001</v>
      </c>
      <c r="P1898" s="370">
        <v>415.3475529888272</v>
      </c>
      <c r="Q1898" s="370">
        <v>279.14643482404745</v>
      </c>
      <c r="R1898" s="370">
        <v>299.35189248600557</v>
      </c>
      <c r="S1898" s="370">
        <v>299.40165098600556</v>
      </c>
      <c r="T1898" s="370"/>
      <c r="U1898" s="179">
        <v>230.87326261960573</v>
      </c>
      <c r="V1898" s="179"/>
      <c r="W1898" s="179"/>
      <c r="AB1898" s="177"/>
    </row>
    <row r="1899" spans="1:28" x14ac:dyDescent="0.25">
      <c r="A1899" s="375" t="s">
        <v>2434</v>
      </c>
      <c r="B1899" s="375" t="s">
        <v>2719</v>
      </c>
      <c r="C1899" s="375" t="s">
        <v>2203</v>
      </c>
      <c r="D1899" s="374">
        <v>2994</v>
      </c>
      <c r="E1899" s="375" t="s">
        <v>2714</v>
      </c>
      <c r="F1899" s="377"/>
      <c r="G1899" s="377" t="s">
        <v>2643</v>
      </c>
      <c r="H1899" s="376">
        <v>40</v>
      </c>
      <c r="I1899" s="370"/>
      <c r="J1899" s="371"/>
      <c r="K1899" s="370">
        <v>0.32364399999999999</v>
      </c>
      <c r="L1899" s="210">
        <v>279.30825682404748</v>
      </c>
      <c r="M1899" s="210">
        <v>415.3475529888272</v>
      </c>
      <c r="N1899" s="210">
        <v>41.094000000000001</v>
      </c>
      <c r="O1899" s="370">
        <v>41.094000000000001</v>
      </c>
      <c r="P1899" s="370">
        <v>415.3475529888272</v>
      </c>
      <c r="Q1899" s="370">
        <v>279.47007882404745</v>
      </c>
      <c r="R1899" s="370">
        <v>299.56347298600559</v>
      </c>
      <c r="S1899" s="370">
        <v>299.72529498600557</v>
      </c>
      <c r="T1899" s="370"/>
      <c r="U1899" s="179">
        <v>231.08484311960575</v>
      </c>
      <c r="V1899" s="179"/>
      <c r="W1899" s="179"/>
      <c r="AB1899" s="177"/>
    </row>
    <row r="1900" spans="1:28" x14ac:dyDescent="0.25">
      <c r="A1900" s="375" t="s">
        <v>2434</v>
      </c>
      <c r="B1900" s="375" t="s">
        <v>2719</v>
      </c>
      <c r="C1900" s="375" t="s">
        <v>2185</v>
      </c>
      <c r="D1900" s="374">
        <v>2996</v>
      </c>
      <c r="E1900" s="375" t="s">
        <v>2713</v>
      </c>
      <c r="F1900" s="377"/>
      <c r="G1900" s="377" t="s">
        <v>2183</v>
      </c>
      <c r="H1900" s="376"/>
      <c r="I1900" s="370"/>
      <c r="J1900" s="371"/>
      <c r="K1900" s="370">
        <v>0</v>
      </c>
      <c r="L1900" s="210">
        <v>279.47007882404745</v>
      </c>
      <c r="M1900" s="210">
        <v>415.3475529888272</v>
      </c>
      <c r="N1900" s="210">
        <v>41.094000000000001</v>
      </c>
      <c r="O1900" s="370">
        <v>41.094000000000001</v>
      </c>
      <c r="P1900" s="370">
        <v>415.3475529888272</v>
      </c>
      <c r="Q1900" s="370">
        <v>279.47007882404745</v>
      </c>
      <c r="R1900" s="370">
        <v>299.72529498600557</v>
      </c>
      <c r="S1900" s="370">
        <v>299.72529498600557</v>
      </c>
      <c r="T1900" s="370"/>
      <c r="U1900" s="179">
        <v>231.24666511960572</v>
      </c>
      <c r="V1900" s="179"/>
      <c r="W1900" s="179"/>
      <c r="AB1900" s="177"/>
    </row>
    <row r="1901" spans="1:28" x14ac:dyDescent="0.25">
      <c r="A1901" s="375"/>
      <c r="B1901" s="375"/>
      <c r="C1901" s="375"/>
      <c r="D1901" s="374"/>
      <c r="E1901" s="375"/>
      <c r="F1901" s="377"/>
      <c r="G1901" s="377"/>
      <c r="H1901" s="376"/>
      <c r="I1901" s="370"/>
      <c r="J1901" s="371"/>
      <c r="K1901" s="370">
        <v>0</v>
      </c>
      <c r="L1901" s="210">
        <v>279.47007882404745</v>
      </c>
      <c r="M1901" s="210">
        <v>415.3475529888272</v>
      </c>
      <c r="N1901" s="210">
        <v>41.094000000000001</v>
      </c>
      <c r="O1901" s="370">
        <v>41.094000000000001</v>
      </c>
      <c r="P1901" s="370">
        <v>415.3475529888272</v>
      </c>
      <c r="Q1901" s="370">
        <v>279.47007882404745</v>
      </c>
      <c r="R1901" s="370">
        <v>299.72529498600557</v>
      </c>
      <c r="S1901" s="370">
        <v>299.72529498600557</v>
      </c>
      <c r="T1901" s="370"/>
      <c r="U1901" s="179">
        <v>231.24666511960572</v>
      </c>
      <c r="V1901" s="179"/>
      <c r="W1901" s="179"/>
      <c r="AB1901" s="177"/>
    </row>
    <row r="1902" spans="1:28" x14ac:dyDescent="0.25">
      <c r="A1902" s="375"/>
      <c r="B1902" s="375"/>
      <c r="C1902" s="375"/>
      <c r="D1902" s="374"/>
      <c r="E1902" s="375" t="s">
        <v>624</v>
      </c>
      <c r="F1902" s="377"/>
      <c r="G1902" s="377" t="s">
        <v>2647</v>
      </c>
      <c r="H1902" s="376"/>
      <c r="I1902" s="370"/>
      <c r="J1902" s="371"/>
      <c r="K1902" s="370">
        <v>0.15525</v>
      </c>
      <c r="L1902" s="210">
        <v>279.54770382404746</v>
      </c>
      <c r="M1902" s="210">
        <v>415.3475529888272</v>
      </c>
      <c r="N1902" s="210">
        <v>41.094000000000001</v>
      </c>
      <c r="O1902" s="370">
        <v>41.094000000000001</v>
      </c>
      <c r="P1902" s="370">
        <v>415.3475529888272</v>
      </c>
      <c r="Q1902" s="370">
        <v>279.62532882404747</v>
      </c>
      <c r="R1902" s="370">
        <v>299.80291998600558</v>
      </c>
      <c r="S1902" s="370">
        <v>299.88054498600559</v>
      </c>
      <c r="T1902" s="370"/>
      <c r="U1902" s="179">
        <v>231.32429011960573</v>
      </c>
      <c r="V1902" s="179"/>
      <c r="W1902" s="179"/>
      <c r="AB1902" s="177"/>
    </row>
    <row r="1903" spans="1:28" x14ac:dyDescent="0.25">
      <c r="A1903" s="375" t="s">
        <v>2434</v>
      </c>
      <c r="B1903" s="375" t="s">
        <v>2719</v>
      </c>
      <c r="C1903" s="375" t="s">
        <v>2198</v>
      </c>
      <c r="D1903" s="374">
        <v>3001</v>
      </c>
      <c r="E1903" s="375" t="s">
        <v>2712</v>
      </c>
      <c r="F1903" s="377" t="s">
        <v>2196</v>
      </c>
      <c r="G1903" s="377" t="s">
        <v>2195</v>
      </c>
      <c r="H1903" s="376">
        <v>40</v>
      </c>
      <c r="I1903" s="370"/>
      <c r="J1903" s="371"/>
      <c r="K1903" s="370">
        <v>0.5</v>
      </c>
      <c r="L1903" s="210">
        <v>279.87532882404747</v>
      </c>
      <c r="M1903" s="210">
        <v>415.3475529888272</v>
      </c>
      <c r="N1903" s="210">
        <v>41.094000000000001</v>
      </c>
      <c r="O1903" s="370">
        <v>41.094000000000001</v>
      </c>
      <c r="P1903" s="370">
        <v>415.3475529888272</v>
      </c>
      <c r="Q1903" s="370">
        <v>280.12532882404747</v>
      </c>
      <c r="R1903" s="370">
        <v>300.13054498600559</v>
      </c>
      <c r="S1903" s="370">
        <v>300.38054498600559</v>
      </c>
      <c r="T1903" s="370"/>
      <c r="U1903" s="179">
        <v>231.65191511960575</v>
      </c>
      <c r="V1903" s="179"/>
      <c r="W1903" s="179"/>
      <c r="AB1903" s="177"/>
    </row>
    <row r="1904" spans="1:28" x14ac:dyDescent="0.25">
      <c r="A1904" s="375"/>
      <c r="B1904" s="375"/>
      <c r="C1904" s="375"/>
      <c r="D1904" s="374"/>
      <c r="E1904" s="375" t="s">
        <v>624</v>
      </c>
      <c r="F1904" s="377"/>
      <c r="G1904" s="377" t="s">
        <v>2647</v>
      </c>
      <c r="H1904" s="376"/>
      <c r="I1904" s="370"/>
      <c r="J1904" s="371"/>
      <c r="K1904" s="370">
        <v>0.15525</v>
      </c>
      <c r="L1904" s="210">
        <v>280.20295382404748</v>
      </c>
      <c r="M1904" s="210">
        <v>415.3475529888272</v>
      </c>
      <c r="N1904" s="210">
        <v>41.094000000000001</v>
      </c>
      <c r="O1904" s="370">
        <v>41.094000000000001</v>
      </c>
      <c r="P1904" s="370">
        <v>415.3475529888272</v>
      </c>
      <c r="Q1904" s="370">
        <v>280.2805788240475</v>
      </c>
      <c r="R1904" s="370">
        <v>300.4581699860056</v>
      </c>
      <c r="S1904" s="370">
        <v>300.53579498600561</v>
      </c>
      <c r="T1904" s="370"/>
      <c r="U1904" s="179">
        <v>231.97954011960576</v>
      </c>
      <c r="V1904" s="179"/>
      <c r="W1904" s="179"/>
      <c r="AB1904" s="177"/>
    </row>
    <row r="1905" spans="1:28" x14ac:dyDescent="0.25">
      <c r="A1905" s="375" t="s">
        <v>2434</v>
      </c>
      <c r="B1905" s="375" t="s">
        <v>2719</v>
      </c>
      <c r="C1905" s="375" t="s">
        <v>2201</v>
      </c>
      <c r="D1905" s="374">
        <v>3005</v>
      </c>
      <c r="E1905" s="375" t="s">
        <v>2711</v>
      </c>
      <c r="F1905" s="377"/>
      <c r="G1905" s="377" t="s">
        <v>2643</v>
      </c>
      <c r="H1905" s="376">
        <v>40</v>
      </c>
      <c r="I1905" s="370"/>
      <c r="J1905" s="371"/>
      <c r="K1905" s="370">
        <v>0.32364399999999999</v>
      </c>
      <c r="L1905" s="210">
        <v>280.44240082404747</v>
      </c>
      <c r="M1905" s="210">
        <v>415.3475529888272</v>
      </c>
      <c r="N1905" s="210">
        <v>41.094000000000001</v>
      </c>
      <c r="O1905" s="370">
        <v>41.094000000000001</v>
      </c>
      <c r="P1905" s="370">
        <v>415.3475529888272</v>
      </c>
      <c r="Q1905" s="370">
        <v>280.6042228240475</v>
      </c>
      <c r="R1905" s="370">
        <v>300.69761698600564</v>
      </c>
      <c r="S1905" s="370">
        <v>300.85943898600561</v>
      </c>
      <c r="T1905" s="370"/>
      <c r="U1905" s="179">
        <v>232.2189871196058</v>
      </c>
      <c r="V1905" s="179"/>
      <c r="W1905" s="179"/>
      <c r="AB1905" s="177"/>
    </row>
    <row r="1906" spans="1:28" x14ac:dyDescent="0.25">
      <c r="A1906" s="375"/>
      <c r="B1906" s="375"/>
      <c r="C1906" s="375"/>
      <c r="D1906" s="374"/>
      <c r="E1906" s="375" t="s">
        <v>624</v>
      </c>
      <c r="F1906" s="377"/>
      <c r="G1906" s="377"/>
      <c r="H1906" s="376"/>
      <c r="I1906" s="370"/>
      <c r="J1906" s="371"/>
      <c r="K1906" s="370">
        <v>0</v>
      </c>
      <c r="L1906" s="210">
        <v>280.6042228240475</v>
      </c>
      <c r="M1906" s="210">
        <v>415.3475529888272</v>
      </c>
      <c r="N1906" s="210">
        <v>41.094000000000001</v>
      </c>
      <c r="O1906" s="370">
        <v>41.094000000000001</v>
      </c>
      <c r="P1906" s="370">
        <v>415.3475529888272</v>
      </c>
      <c r="Q1906" s="370">
        <v>280.6042228240475</v>
      </c>
      <c r="R1906" s="370">
        <v>300.85943898600561</v>
      </c>
      <c r="S1906" s="370">
        <v>300.85943898600561</v>
      </c>
      <c r="T1906" s="370"/>
      <c r="U1906" s="179">
        <v>232.38080911960577</v>
      </c>
      <c r="V1906" s="179"/>
      <c r="W1906" s="179"/>
      <c r="AB1906" s="177"/>
    </row>
    <row r="1907" spans="1:28" x14ac:dyDescent="0.25">
      <c r="A1907" s="375"/>
      <c r="B1907" s="375"/>
      <c r="C1907" s="375"/>
      <c r="D1907" s="374"/>
      <c r="E1907" s="375"/>
      <c r="F1907" s="377"/>
      <c r="G1907" s="377"/>
      <c r="H1907" s="376"/>
      <c r="I1907" s="370"/>
      <c r="J1907" s="371"/>
      <c r="K1907" s="370">
        <v>0</v>
      </c>
      <c r="L1907" s="210">
        <v>280.6042228240475</v>
      </c>
      <c r="M1907" s="210">
        <v>415.3475529888272</v>
      </c>
      <c r="N1907" s="210">
        <v>41.094000000000001</v>
      </c>
      <c r="O1907" s="370">
        <v>41.094000000000001</v>
      </c>
      <c r="P1907" s="370">
        <v>415.3475529888272</v>
      </c>
      <c r="Q1907" s="370">
        <v>280.6042228240475</v>
      </c>
      <c r="R1907" s="370">
        <v>300.85943898600561</v>
      </c>
      <c r="S1907" s="370">
        <v>300.85943898600561</v>
      </c>
      <c r="T1907" s="370"/>
      <c r="U1907" s="179">
        <v>232.38080911960577</v>
      </c>
      <c r="V1907" s="179"/>
      <c r="W1907" s="179"/>
      <c r="AB1907" s="177"/>
    </row>
    <row r="1908" spans="1:28" x14ac:dyDescent="0.25">
      <c r="A1908" s="375"/>
      <c r="B1908" s="375"/>
      <c r="C1908" s="375"/>
      <c r="D1908" s="374"/>
      <c r="E1908" s="375" t="s">
        <v>624</v>
      </c>
      <c r="F1908" s="377"/>
      <c r="G1908" s="377"/>
      <c r="H1908" s="376"/>
      <c r="I1908" s="370"/>
      <c r="J1908" s="371"/>
      <c r="K1908" s="370">
        <v>9.9516999999999994E-2</v>
      </c>
      <c r="L1908" s="210">
        <v>280.65398132404749</v>
      </c>
      <c r="M1908" s="210">
        <v>415.3475529888272</v>
      </c>
      <c r="N1908" s="210">
        <v>41.094000000000001</v>
      </c>
      <c r="O1908" s="370">
        <v>41.094000000000001</v>
      </c>
      <c r="P1908" s="370">
        <v>415.3475529888272</v>
      </c>
      <c r="Q1908" s="370">
        <v>280.70373982404749</v>
      </c>
      <c r="R1908" s="370">
        <v>300.90919748600561</v>
      </c>
      <c r="S1908" s="370">
        <v>300.95895598600561</v>
      </c>
      <c r="T1908" s="370"/>
      <c r="U1908" s="179">
        <v>232.43056761960577</v>
      </c>
      <c r="V1908" s="179"/>
      <c r="W1908" s="179"/>
      <c r="AB1908" s="177"/>
    </row>
    <row r="1909" spans="1:28" x14ac:dyDescent="0.25">
      <c r="A1909" s="375" t="s">
        <v>2434</v>
      </c>
      <c r="B1909" s="375" t="s">
        <v>2719</v>
      </c>
      <c r="C1909" s="375" t="s">
        <v>2194</v>
      </c>
      <c r="D1909" s="374">
        <v>3009</v>
      </c>
      <c r="E1909" s="375" t="s">
        <v>2710</v>
      </c>
      <c r="F1909" s="377"/>
      <c r="G1909" s="377" t="s">
        <v>2643</v>
      </c>
      <c r="H1909" s="376">
        <v>40</v>
      </c>
      <c r="I1909" s="370"/>
      <c r="J1909" s="371"/>
      <c r="K1909" s="370">
        <v>0.32364399999999999</v>
      </c>
      <c r="L1909" s="210">
        <v>280.86556182404752</v>
      </c>
      <c r="M1909" s="210">
        <v>415.3475529888272</v>
      </c>
      <c r="N1909" s="210">
        <v>41.094000000000001</v>
      </c>
      <c r="O1909" s="370">
        <v>41.094000000000001</v>
      </c>
      <c r="P1909" s="370">
        <v>415.3475529888272</v>
      </c>
      <c r="Q1909" s="370">
        <v>281.02738382404749</v>
      </c>
      <c r="R1909" s="370">
        <v>301.12077798600563</v>
      </c>
      <c r="S1909" s="370">
        <v>301.28259998600561</v>
      </c>
      <c r="T1909" s="370"/>
      <c r="U1909" s="179">
        <v>232.64214811960579</v>
      </c>
      <c r="V1909" s="179"/>
      <c r="W1909" s="179"/>
      <c r="AB1909" s="177"/>
    </row>
    <row r="1910" spans="1:28" x14ac:dyDescent="0.25">
      <c r="A1910" s="375"/>
      <c r="B1910" s="375"/>
      <c r="C1910" s="375"/>
      <c r="D1910" s="374"/>
      <c r="E1910" s="375" t="s">
        <v>624</v>
      </c>
      <c r="F1910" s="377"/>
      <c r="G1910" s="377"/>
      <c r="H1910" s="376"/>
      <c r="I1910" s="370"/>
      <c r="J1910" s="371"/>
      <c r="K1910" s="370">
        <v>0</v>
      </c>
      <c r="L1910" s="210">
        <v>281.02738382404749</v>
      </c>
      <c r="M1910" s="210">
        <v>415.3475529888272</v>
      </c>
      <c r="N1910" s="210">
        <v>41.094000000000001</v>
      </c>
      <c r="O1910" s="370">
        <v>41.094000000000001</v>
      </c>
      <c r="P1910" s="370">
        <v>415.3475529888272</v>
      </c>
      <c r="Q1910" s="370">
        <v>281.02738382404749</v>
      </c>
      <c r="R1910" s="370">
        <v>301.28259998600561</v>
      </c>
      <c r="S1910" s="370">
        <v>301.28259998600561</v>
      </c>
      <c r="T1910" s="370"/>
      <c r="U1910" s="179">
        <v>232.80397011960576</v>
      </c>
      <c r="V1910" s="179"/>
      <c r="W1910" s="179"/>
      <c r="AB1910" s="177"/>
    </row>
    <row r="1911" spans="1:28" x14ac:dyDescent="0.25">
      <c r="A1911" s="375"/>
      <c r="B1911" s="375"/>
      <c r="C1911" s="375"/>
      <c r="D1911" s="374"/>
      <c r="E1911" s="375"/>
      <c r="F1911" s="377"/>
      <c r="G1911" s="377"/>
      <c r="H1911" s="376"/>
      <c r="I1911" s="370"/>
      <c r="J1911" s="371"/>
      <c r="K1911" s="370">
        <v>0</v>
      </c>
      <c r="L1911" s="210">
        <v>281.02738382404749</v>
      </c>
      <c r="M1911" s="210">
        <v>415.3475529888272</v>
      </c>
      <c r="N1911" s="210">
        <v>41.094000000000001</v>
      </c>
      <c r="O1911" s="370">
        <v>41.094000000000001</v>
      </c>
      <c r="P1911" s="370">
        <v>415.3475529888272</v>
      </c>
      <c r="Q1911" s="370">
        <v>281.02738382404749</v>
      </c>
      <c r="R1911" s="370">
        <v>301.28259998600561</v>
      </c>
      <c r="S1911" s="370">
        <v>301.28259998600561</v>
      </c>
      <c r="T1911" s="370"/>
      <c r="U1911" s="179">
        <v>232.80397011960576</v>
      </c>
      <c r="V1911" s="179"/>
      <c r="W1911" s="179"/>
      <c r="AB1911" s="177"/>
    </row>
    <row r="1912" spans="1:28" x14ac:dyDescent="0.25">
      <c r="A1912" s="375"/>
      <c r="B1912" s="375"/>
      <c r="C1912" s="375"/>
      <c r="D1912" s="374"/>
      <c r="E1912" s="375" t="s">
        <v>624</v>
      </c>
      <c r="F1912" s="377"/>
      <c r="G1912" s="377"/>
      <c r="H1912" s="376"/>
      <c r="I1912" s="370"/>
      <c r="J1912" s="371"/>
      <c r="K1912" s="370">
        <v>9.9516999999999994E-2</v>
      </c>
      <c r="L1912" s="210">
        <v>281.07714232404749</v>
      </c>
      <c r="M1912" s="210">
        <v>415.3475529888272</v>
      </c>
      <c r="N1912" s="210">
        <v>41.094000000000001</v>
      </c>
      <c r="O1912" s="370">
        <v>41.094000000000001</v>
      </c>
      <c r="P1912" s="370">
        <v>415.3475529888272</v>
      </c>
      <c r="Q1912" s="370">
        <v>281.12690082404748</v>
      </c>
      <c r="R1912" s="370">
        <v>301.3323584860056</v>
      </c>
      <c r="S1912" s="370">
        <v>301.3821169860056</v>
      </c>
      <c r="T1912" s="370"/>
      <c r="U1912" s="179">
        <v>232.85372861960576</v>
      </c>
      <c r="V1912" s="179"/>
      <c r="W1912" s="179"/>
      <c r="AB1912" s="177"/>
    </row>
    <row r="1913" spans="1:28" x14ac:dyDescent="0.25">
      <c r="A1913" s="375" t="s">
        <v>2434</v>
      </c>
      <c r="B1913" s="375" t="s">
        <v>2719</v>
      </c>
      <c r="C1913" s="375" t="s">
        <v>2192</v>
      </c>
      <c r="D1913" s="374">
        <v>3013</v>
      </c>
      <c r="E1913" s="375" t="s">
        <v>2709</v>
      </c>
      <c r="F1913" s="377"/>
      <c r="G1913" s="377" t="s">
        <v>2643</v>
      </c>
      <c r="H1913" s="376">
        <v>40</v>
      </c>
      <c r="I1913" s="370"/>
      <c r="J1913" s="371"/>
      <c r="K1913" s="370">
        <v>0.32364399999999999</v>
      </c>
      <c r="L1913" s="210">
        <v>281.28872282404745</v>
      </c>
      <c r="M1913" s="210">
        <v>415.3475529888272</v>
      </c>
      <c r="N1913" s="210">
        <v>41.094000000000001</v>
      </c>
      <c r="O1913" s="370">
        <v>41.094000000000001</v>
      </c>
      <c r="P1913" s="370">
        <v>415.3475529888272</v>
      </c>
      <c r="Q1913" s="370">
        <v>281.45054482404748</v>
      </c>
      <c r="R1913" s="370">
        <v>301.54393898600563</v>
      </c>
      <c r="S1913" s="370">
        <v>301.7057609860056</v>
      </c>
      <c r="T1913" s="370"/>
      <c r="U1913" s="179">
        <v>233.06530911960579</v>
      </c>
      <c r="V1913" s="179"/>
      <c r="W1913" s="179"/>
      <c r="AB1913" s="177"/>
    </row>
    <row r="1914" spans="1:28" x14ac:dyDescent="0.25">
      <c r="A1914" s="375" t="s">
        <v>2434</v>
      </c>
      <c r="B1914" s="375" t="s">
        <v>2719</v>
      </c>
      <c r="C1914" s="375" t="s">
        <v>2185</v>
      </c>
      <c r="D1914" s="374">
        <v>3015</v>
      </c>
      <c r="E1914" s="375" t="s">
        <v>2708</v>
      </c>
      <c r="F1914" s="377"/>
      <c r="G1914" s="377" t="s">
        <v>2183</v>
      </c>
      <c r="H1914" s="376"/>
      <c r="I1914" s="370"/>
      <c r="J1914" s="371"/>
      <c r="K1914" s="370">
        <v>0</v>
      </c>
      <c r="L1914" s="210">
        <v>281.45054482404748</v>
      </c>
      <c r="M1914" s="210">
        <v>415.3475529888272</v>
      </c>
      <c r="N1914" s="210">
        <v>41.094000000000001</v>
      </c>
      <c r="O1914" s="370">
        <v>41.094000000000001</v>
      </c>
      <c r="P1914" s="370">
        <v>415.3475529888272</v>
      </c>
      <c r="Q1914" s="370">
        <v>281.45054482404748</v>
      </c>
      <c r="R1914" s="370">
        <v>301.7057609860056</v>
      </c>
      <c r="S1914" s="370">
        <v>301.7057609860056</v>
      </c>
      <c r="T1914" s="370"/>
      <c r="U1914" s="179">
        <v>233.22713111960576</v>
      </c>
      <c r="V1914" s="179"/>
      <c r="W1914" s="179"/>
      <c r="AB1914" s="177"/>
    </row>
    <row r="1915" spans="1:28" x14ac:dyDescent="0.25">
      <c r="A1915" s="375"/>
      <c r="B1915" s="375"/>
      <c r="C1915" s="375"/>
      <c r="D1915" s="374"/>
      <c r="E1915" s="375"/>
      <c r="F1915" s="377"/>
      <c r="G1915" s="377"/>
      <c r="H1915" s="376"/>
      <c r="I1915" s="370"/>
      <c r="J1915" s="371"/>
      <c r="K1915" s="370">
        <v>0</v>
      </c>
      <c r="L1915" s="210">
        <v>281.45054482404748</v>
      </c>
      <c r="M1915" s="210">
        <v>415.3475529888272</v>
      </c>
      <c r="N1915" s="210">
        <v>41.094000000000001</v>
      </c>
      <c r="O1915" s="370">
        <v>41.094000000000001</v>
      </c>
      <c r="P1915" s="370">
        <v>415.3475529888272</v>
      </c>
      <c r="Q1915" s="370">
        <v>281.45054482404748</v>
      </c>
      <c r="R1915" s="370">
        <v>301.7057609860056</v>
      </c>
      <c r="S1915" s="370">
        <v>301.7057609860056</v>
      </c>
      <c r="T1915" s="370"/>
      <c r="U1915" s="179">
        <v>233.22713111960576</v>
      </c>
      <c r="V1915" s="179"/>
      <c r="W1915" s="179"/>
      <c r="AB1915" s="177"/>
    </row>
    <row r="1916" spans="1:28" x14ac:dyDescent="0.25">
      <c r="A1916" s="375"/>
      <c r="B1916" s="375"/>
      <c r="C1916" s="375"/>
      <c r="D1916" s="374"/>
      <c r="E1916" s="375" t="s">
        <v>624</v>
      </c>
      <c r="F1916" s="377"/>
      <c r="G1916" s="377" t="s">
        <v>2209</v>
      </c>
      <c r="H1916" s="376"/>
      <c r="I1916" s="370"/>
      <c r="J1916" s="371"/>
      <c r="K1916" s="370">
        <v>0.16770400000000002</v>
      </c>
      <c r="L1916" s="210">
        <v>281.53439682404746</v>
      </c>
      <c r="M1916" s="210">
        <v>415.3475529888272</v>
      </c>
      <c r="N1916" s="210">
        <v>41.094000000000001</v>
      </c>
      <c r="O1916" s="370">
        <v>41.094000000000001</v>
      </c>
      <c r="P1916" s="370">
        <v>415.3475529888272</v>
      </c>
      <c r="Q1916" s="370">
        <v>281.6182488240475</v>
      </c>
      <c r="R1916" s="370">
        <v>301.78961298600564</v>
      </c>
      <c r="S1916" s="370">
        <v>301.87346498600562</v>
      </c>
      <c r="T1916" s="370"/>
      <c r="U1916" s="179">
        <v>233.31098311960579</v>
      </c>
      <c r="V1916" s="179"/>
      <c r="W1916" s="179"/>
      <c r="AB1916" s="177"/>
    </row>
    <row r="1917" spans="1:28" x14ac:dyDescent="0.25">
      <c r="A1917" s="375" t="s">
        <v>2434</v>
      </c>
      <c r="B1917" s="375" t="s">
        <v>2719</v>
      </c>
      <c r="C1917" s="375" t="s">
        <v>1992</v>
      </c>
      <c r="D1917" s="374">
        <v>3019</v>
      </c>
      <c r="E1917" s="370" t="s">
        <v>2707</v>
      </c>
      <c r="F1917" s="373"/>
      <c r="G1917" s="373" t="s">
        <v>1989</v>
      </c>
      <c r="H1917" s="372">
        <v>40</v>
      </c>
      <c r="I1917" s="370"/>
      <c r="J1917" s="371"/>
      <c r="K1917" s="370">
        <v>5.7403999999999997E-2</v>
      </c>
      <c r="L1917" s="210">
        <v>281.64695082404751</v>
      </c>
      <c r="M1917" s="210">
        <v>415.3475529888272</v>
      </c>
      <c r="N1917" s="210">
        <v>41.094000000000001</v>
      </c>
      <c r="O1917" s="370">
        <v>41.094000000000001</v>
      </c>
      <c r="P1917" s="370">
        <v>415.3475529888272</v>
      </c>
      <c r="Q1917" s="370">
        <v>281.67565282404752</v>
      </c>
      <c r="R1917" s="370">
        <v>301.90216698600562</v>
      </c>
      <c r="S1917" s="370">
        <v>301.93086898600563</v>
      </c>
      <c r="T1917" s="370"/>
      <c r="U1917" s="179">
        <v>233.42353711960578</v>
      </c>
      <c r="V1917" s="179"/>
      <c r="W1917" s="179"/>
      <c r="AB1917" s="177"/>
    </row>
    <row r="1918" spans="1:28" x14ac:dyDescent="0.25">
      <c r="A1918" s="287"/>
      <c r="B1918" s="287"/>
      <c r="C1918" s="289"/>
      <c r="D1918" s="288"/>
      <c r="E1918" s="289" t="s">
        <v>624</v>
      </c>
      <c r="F1918" s="286"/>
      <c r="G1918" s="286" t="s">
        <v>1973</v>
      </c>
      <c r="H1918" s="285">
        <v>40</v>
      </c>
      <c r="I1918" s="283"/>
      <c r="J1918" s="284"/>
      <c r="K1918" s="283">
        <v>0.103502</v>
      </c>
      <c r="L1918" s="210">
        <v>281.72740382404754</v>
      </c>
      <c r="M1918" s="210">
        <v>415.3475529888272</v>
      </c>
      <c r="N1918" s="210">
        <v>41.094000000000001</v>
      </c>
      <c r="O1918" s="282">
        <v>41.094000000000001</v>
      </c>
      <c r="P1918" s="282">
        <v>415.3475529888272</v>
      </c>
      <c r="Q1918" s="282">
        <v>281.77915482404751</v>
      </c>
      <c r="R1918" s="282">
        <v>301.9826199860056</v>
      </c>
      <c r="S1918" s="282">
        <v>302.03437098600563</v>
      </c>
      <c r="T1918" s="282"/>
      <c r="U1918" s="179">
        <v>233.50399011960576</v>
      </c>
      <c r="V1918" s="179"/>
      <c r="W1918" s="179"/>
      <c r="AB1918" s="177"/>
    </row>
    <row r="1919" spans="1:28" x14ac:dyDescent="0.25">
      <c r="A1919" s="287" t="s">
        <v>2434</v>
      </c>
      <c r="B1919" s="287" t="s">
        <v>2706</v>
      </c>
      <c r="C1919" s="289" t="s">
        <v>111</v>
      </c>
      <c r="D1919" s="288">
        <v>3020</v>
      </c>
      <c r="E1919" s="287" t="s">
        <v>1286</v>
      </c>
      <c r="F1919" s="286" t="s">
        <v>2180</v>
      </c>
      <c r="G1919" s="286" t="s">
        <v>1962</v>
      </c>
      <c r="H1919" s="285"/>
      <c r="I1919" s="282"/>
      <c r="J1919" s="284"/>
      <c r="K1919" s="283">
        <v>0</v>
      </c>
      <c r="L1919" s="210">
        <v>281.77915482404751</v>
      </c>
      <c r="M1919" s="210">
        <v>415.3475529888272</v>
      </c>
      <c r="N1919" s="210">
        <v>41.094000000000001</v>
      </c>
      <c r="O1919" s="282">
        <v>41.094000000000001</v>
      </c>
      <c r="P1919" s="282">
        <v>415.3475529888272</v>
      </c>
      <c r="Q1919" s="282">
        <v>281.77915482404751</v>
      </c>
      <c r="R1919" s="282">
        <v>302.03437098600563</v>
      </c>
      <c r="S1919" s="282">
        <v>302.03437098600563</v>
      </c>
      <c r="T1919" s="282"/>
      <c r="U1919" s="179">
        <v>233.55574111960578</v>
      </c>
      <c r="V1919" s="179"/>
      <c r="W1919" s="179"/>
      <c r="AB1919" s="177"/>
    </row>
    <row r="1920" spans="1:28" x14ac:dyDescent="0.25">
      <c r="A1920" s="287"/>
      <c r="B1920" s="287"/>
      <c r="C1920" s="289"/>
      <c r="D1920" s="288"/>
      <c r="E1920" s="292" t="s">
        <v>624</v>
      </c>
      <c r="F1920" s="286"/>
      <c r="G1920" s="286" t="s">
        <v>1980</v>
      </c>
      <c r="H1920" s="291"/>
      <c r="I1920" s="290"/>
      <c r="J1920" s="284"/>
      <c r="K1920" s="283">
        <v>0.14528199999999999</v>
      </c>
      <c r="L1920" s="210">
        <v>281.85179582404749</v>
      </c>
      <c r="M1920" s="210">
        <v>415.3475529888272</v>
      </c>
      <c r="N1920" s="210">
        <v>41.094000000000001</v>
      </c>
      <c r="O1920" s="282">
        <v>41.094000000000001</v>
      </c>
      <c r="P1920" s="282">
        <v>415.3475529888272</v>
      </c>
      <c r="Q1920" s="282">
        <v>281.92443682404752</v>
      </c>
      <c r="R1920" s="282">
        <v>302.10701198600566</v>
      </c>
      <c r="S1920" s="282">
        <v>302.17965298600564</v>
      </c>
      <c r="T1920" s="282"/>
      <c r="U1920" s="179">
        <v>233.62838211960582</v>
      </c>
      <c r="V1920" s="179"/>
      <c r="W1920" s="179"/>
      <c r="AB1920" s="177"/>
    </row>
    <row r="1921" spans="1:28" x14ac:dyDescent="0.25">
      <c r="A1921" s="287" t="s">
        <v>2434</v>
      </c>
      <c r="B1921" s="287" t="s">
        <v>2706</v>
      </c>
      <c r="C1921" s="289" t="s">
        <v>2098</v>
      </c>
      <c r="D1921" s="288">
        <v>3022</v>
      </c>
      <c r="E1921" s="287" t="s">
        <v>2705</v>
      </c>
      <c r="F1921" s="286"/>
      <c r="G1921" s="286" t="s">
        <v>2096</v>
      </c>
      <c r="H1921" s="285"/>
      <c r="I1921" s="282"/>
      <c r="J1921" s="284"/>
      <c r="K1921" s="283">
        <v>0</v>
      </c>
      <c r="L1921" s="210">
        <v>281.92443682404752</v>
      </c>
      <c r="M1921" s="210">
        <v>415.3475529888272</v>
      </c>
      <c r="N1921" s="210">
        <v>41.094000000000001</v>
      </c>
      <c r="O1921" s="282">
        <v>41.094000000000001</v>
      </c>
      <c r="P1921" s="282">
        <v>415.3475529888272</v>
      </c>
      <c r="Q1921" s="282">
        <v>281.92443682404752</v>
      </c>
      <c r="R1921" s="282">
        <v>302.17965298600564</v>
      </c>
      <c r="S1921" s="282">
        <v>302.17965298600564</v>
      </c>
      <c r="T1921" s="282"/>
      <c r="U1921" s="179">
        <v>233.70102311960579</v>
      </c>
      <c r="V1921" s="179"/>
      <c r="W1921" s="179"/>
      <c r="AB1921" s="177"/>
    </row>
    <row r="1922" spans="1:28" x14ac:dyDescent="0.25">
      <c r="A1922" s="287"/>
      <c r="B1922" s="287"/>
      <c r="C1922" s="289"/>
      <c r="D1922" s="288"/>
      <c r="E1922" s="292" t="s">
        <v>624</v>
      </c>
      <c r="F1922" s="286"/>
      <c r="G1922" s="286" t="s">
        <v>1980</v>
      </c>
      <c r="H1922" s="291"/>
      <c r="I1922" s="290"/>
      <c r="J1922" s="284"/>
      <c r="K1922" s="283">
        <v>0</v>
      </c>
      <c r="L1922" s="210">
        <v>281.92443682404752</v>
      </c>
      <c r="M1922" s="210">
        <v>415.3475529888272</v>
      </c>
      <c r="N1922" s="210">
        <v>41.094000000000001</v>
      </c>
      <c r="O1922" s="282">
        <v>41.094000000000001</v>
      </c>
      <c r="P1922" s="282">
        <v>415.3475529888272</v>
      </c>
      <c r="Q1922" s="282">
        <v>281.92443682404752</v>
      </c>
      <c r="R1922" s="282">
        <v>302.17965298600564</v>
      </c>
      <c r="S1922" s="282">
        <v>302.17965298600564</v>
      </c>
      <c r="T1922" s="282"/>
      <c r="U1922" s="179">
        <v>233.70102311960579</v>
      </c>
      <c r="V1922" s="179"/>
      <c r="W1922" s="179"/>
      <c r="AB1922" s="177"/>
    </row>
    <row r="1923" spans="1:28" x14ac:dyDescent="0.25">
      <c r="A1923" s="287" t="s">
        <v>2434</v>
      </c>
      <c r="B1923" s="287" t="s">
        <v>2706</v>
      </c>
      <c r="C1923" s="289" t="s">
        <v>2001</v>
      </c>
      <c r="D1923" s="288">
        <v>3022</v>
      </c>
      <c r="E1923" s="287" t="s">
        <v>2704</v>
      </c>
      <c r="F1923" s="286" t="s">
        <v>1999</v>
      </c>
      <c r="G1923" s="286" t="s">
        <v>1998</v>
      </c>
      <c r="H1923" s="285"/>
      <c r="I1923" s="282"/>
      <c r="J1923" s="284"/>
      <c r="K1923" s="283">
        <v>0</v>
      </c>
      <c r="L1923" s="210">
        <v>281.92443682404752</v>
      </c>
      <c r="M1923" s="210">
        <v>415.3475529888272</v>
      </c>
      <c r="N1923" s="210">
        <v>41.094000000000001</v>
      </c>
      <c r="O1923" s="282">
        <v>41.094000000000001</v>
      </c>
      <c r="P1923" s="282">
        <v>415.3475529888272</v>
      </c>
      <c r="Q1923" s="282">
        <v>281.92443682404752</v>
      </c>
      <c r="R1923" s="282">
        <v>302.17965298600564</v>
      </c>
      <c r="S1923" s="282">
        <v>302.17965298600564</v>
      </c>
      <c r="T1923" s="282"/>
      <c r="U1923" s="179">
        <v>233.70102311960579</v>
      </c>
      <c r="V1923" s="179"/>
      <c r="W1923" s="179"/>
      <c r="AB1923" s="177"/>
    </row>
    <row r="1924" spans="1:28" x14ac:dyDescent="0.25">
      <c r="A1924" s="287"/>
      <c r="B1924" s="287"/>
      <c r="C1924" s="289"/>
      <c r="D1924" s="288"/>
      <c r="E1924" s="287" t="s">
        <v>624</v>
      </c>
      <c r="F1924" s="286"/>
      <c r="G1924" s="286" t="s">
        <v>1973</v>
      </c>
      <c r="H1924" s="285">
        <v>40</v>
      </c>
      <c r="I1924" s="282"/>
      <c r="J1924" s="284"/>
      <c r="K1924" s="283">
        <v>0.13121600000000003</v>
      </c>
      <c r="L1924" s="210">
        <v>281.99004482404752</v>
      </c>
      <c r="M1924" s="210">
        <v>415.3475529888272</v>
      </c>
      <c r="N1924" s="210">
        <v>41.094000000000001</v>
      </c>
      <c r="O1924" s="282">
        <v>41.094000000000001</v>
      </c>
      <c r="P1924" s="282">
        <v>415.3475529888272</v>
      </c>
      <c r="Q1924" s="282">
        <v>282.05565282404751</v>
      </c>
      <c r="R1924" s="282">
        <v>302.24526098600563</v>
      </c>
      <c r="S1924" s="282">
        <v>302.31086898600563</v>
      </c>
      <c r="T1924" s="282"/>
      <c r="U1924" s="179">
        <v>233.76663111960579</v>
      </c>
      <c r="V1924" s="179"/>
      <c r="W1924" s="179"/>
      <c r="AB1924" s="177"/>
    </row>
    <row r="1925" spans="1:28" x14ac:dyDescent="0.2">
      <c r="A1925" s="375" t="s">
        <v>2434</v>
      </c>
      <c r="B1925" s="375" t="s">
        <v>2703</v>
      </c>
      <c r="C1925" s="375" t="s">
        <v>1992</v>
      </c>
      <c r="D1925" s="374">
        <v>3023</v>
      </c>
      <c r="E1925" s="370" t="s">
        <v>2702</v>
      </c>
      <c r="F1925" s="373"/>
      <c r="G1925" s="373" t="s">
        <v>1989</v>
      </c>
      <c r="H1925" s="372">
        <v>40</v>
      </c>
      <c r="I1925" s="370"/>
      <c r="J1925" s="371"/>
      <c r="K1925" s="378">
        <v>5.7403999999999997E-2</v>
      </c>
      <c r="L1925" s="210">
        <v>282.08435482404752</v>
      </c>
      <c r="M1925" s="210">
        <v>415.3475529888272</v>
      </c>
      <c r="N1925" s="210">
        <v>41.094000000000001</v>
      </c>
      <c r="O1925" s="370">
        <v>41.094000000000001</v>
      </c>
      <c r="P1925" s="370">
        <v>415.3475529888272</v>
      </c>
      <c r="Q1925" s="370">
        <v>282.11305682404753</v>
      </c>
      <c r="R1925" s="370">
        <v>302.33957098600564</v>
      </c>
      <c r="S1925" s="370">
        <v>302.36827298600565</v>
      </c>
      <c r="T1925" s="370"/>
      <c r="U1925" s="179">
        <v>233.8609411196058</v>
      </c>
      <c r="V1925" s="179"/>
      <c r="W1925" s="179"/>
      <c r="AB1925" s="177"/>
    </row>
    <row r="1926" spans="1:28" x14ac:dyDescent="0.2">
      <c r="A1926" s="375"/>
      <c r="B1926" s="375"/>
      <c r="C1926" s="375"/>
      <c r="D1926" s="374"/>
      <c r="E1926" s="375" t="s">
        <v>624</v>
      </c>
      <c r="F1926" s="377"/>
      <c r="G1926" s="377" t="s">
        <v>2209</v>
      </c>
      <c r="H1926" s="372"/>
      <c r="I1926" s="370"/>
      <c r="J1926" s="371"/>
      <c r="K1926" s="378">
        <v>0.16770400000000002</v>
      </c>
      <c r="L1926" s="210">
        <v>282.19690882404757</v>
      </c>
      <c r="M1926" s="210">
        <v>415.3475529888272</v>
      </c>
      <c r="N1926" s="210">
        <v>41.094000000000001</v>
      </c>
      <c r="O1926" s="370">
        <v>41.094000000000001</v>
      </c>
      <c r="P1926" s="370">
        <v>415.3475529888272</v>
      </c>
      <c r="Q1926" s="370">
        <v>282.28076082404755</v>
      </c>
      <c r="R1926" s="370">
        <v>302.45212498600569</v>
      </c>
      <c r="S1926" s="370">
        <v>302.53597698600566</v>
      </c>
      <c r="T1926" s="370"/>
      <c r="U1926" s="179">
        <v>233.97349511960584</v>
      </c>
      <c r="V1926" s="179"/>
      <c r="W1926" s="179"/>
      <c r="AB1926" s="177"/>
    </row>
    <row r="1927" spans="1:28" x14ac:dyDescent="0.25">
      <c r="A1927" s="375" t="s">
        <v>2434</v>
      </c>
      <c r="B1927" s="375" t="s">
        <v>2703</v>
      </c>
      <c r="C1927" s="375" t="s">
        <v>2208</v>
      </c>
      <c r="D1927" s="374">
        <v>3025</v>
      </c>
      <c r="E1927" s="375" t="s">
        <v>2701</v>
      </c>
      <c r="F1927" s="377"/>
      <c r="G1927" s="377" t="s">
        <v>2643</v>
      </c>
      <c r="H1927" s="376">
        <v>40</v>
      </c>
      <c r="I1927" s="370">
        <v>0.32364399999999999</v>
      </c>
      <c r="J1927" s="371"/>
      <c r="K1927" s="370">
        <v>0.32364399999999999</v>
      </c>
      <c r="L1927" s="210">
        <v>282.44258282404758</v>
      </c>
      <c r="M1927" s="210">
        <v>415.3475529888272</v>
      </c>
      <c r="N1927" s="210">
        <v>41.094000000000001</v>
      </c>
      <c r="O1927" s="370">
        <v>41.094000000000001</v>
      </c>
      <c r="P1927" s="370">
        <v>415.3475529888272</v>
      </c>
      <c r="Q1927" s="370">
        <v>282.60440482404755</v>
      </c>
      <c r="R1927" s="370">
        <v>302.69779898600569</v>
      </c>
      <c r="S1927" s="370">
        <v>302.85962098600567</v>
      </c>
      <c r="T1927" s="370"/>
      <c r="U1927" s="179">
        <v>234.21916911960585</v>
      </c>
      <c r="V1927" s="179"/>
      <c r="W1927" s="179"/>
      <c r="AB1927" s="177"/>
    </row>
    <row r="1928" spans="1:28" x14ac:dyDescent="0.25">
      <c r="A1928" s="375" t="s">
        <v>2434</v>
      </c>
      <c r="B1928" s="375" t="s">
        <v>2703</v>
      </c>
      <c r="C1928" s="375" t="s">
        <v>2185</v>
      </c>
      <c r="D1928" s="374">
        <v>3027</v>
      </c>
      <c r="E1928" s="375" t="s">
        <v>2700</v>
      </c>
      <c r="F1928" s="377"/>
      <c r="G1928" s="377" t="s">
        <v>2183</v>
      </c>
      <c r="H1928" s="376"/>
      <c r="I1928" s="370"/>
      <c r="J1928" s="371"/>
      <c r="K1928" s="370">
        <v>0</v>
      </c>
      <c r="L1928" s="210">
        <v>282.60440482404755</v>
      </c>
      <c r="M1928" s="210">
        <v>415.3475529888272</v>
      </c>
      <c r="N1928" s="210">
        <v>41.094000000000001</v>
      </c>
      <c r="O1928" s="370">
        <v>41.094000000000001</v>
      </c>
      <c r="P1928" s="370">
        <v>415.3475529888272</v>
      </c>
      <c r="Q1928" s="370">
        <v>282.60440482404755</v>
      </c>
      <c r="R1928" s="370">
        <v>302.85962098600567</v>
      </c>
      <c r="S1928" s="370">
        <v>302.85962098600567</v>
      </c>
      <c r="T1928" s="370"/>
      <c r="U1928" s="179">
        <v>234.38099111960582</v>
      </c>
      <c r="V1928" s="179"/>
      <c r="W1928" s="179"/>
      <c r="AB1928" s="177"/>
    </row>
    <row r="1929" spans="1:28" x14ac:dyDescent="0.25">
      <c r="A1929" s="375"/>
      <c r="B1929" s="375"/>
      <c r="C1929" s="375"/>
      <c r="D1929" s="374"/>
      <c r="E1929" s="375"/>
      <c r="F1929" s="377"/>
      <c r="G1929" s="377"/>
      <c r="H1929" s="376"/>
      <c r="I1929" s="370"/>
      <c r="J1929" s="371"/>
      <c r="K1929" s="370">
        <v>0</v>
      </c>
      <c r="L1929" s="210">
        <v>282.60440482404755</v>
      </c>
      <c r="M1929" s="210">
        <v>415.3475529888272</v>
      </c>
      <c r="N1929" s="210">
        <v>41.094000000000001</v>
      </c>
      <c r="O1929" s="370">
        <v>41.094000000000001</v>
      </c>
      <c r="P1929" s="370">
        <v>415.3475529888272</v>
      </c>
      <c r="Q1929" s="370">
        <v>282.60440482404755</v>
      </c>
      <c r="R1929" s="370">
        <v>302.85962098600567</v>
      </c>
      <c r="S1929" s="370">
        <v>302.85962098600567</v>
      </c>
      <c r="T1929" s="370"/>
      <c r="U1929" s="179">
        <v>234.38099111960582</v>
      </c>
      <c r="V1929" s="179"/>
      <c r="W1929" s="179"/>
      <c r="AB1929" s="177"/>
    </row>
    <row r="1930" spans="1:28" x14ac:dyDescent="0.25">
      <c r="A1930" s="375"/>
      <c r="B1930" s="375"/>
      <c r="C1930" s="375"/>
      <c r="D1930" s="374"/>
      <c r="E1930" s="375" t="s">
        <v>624</v>
      </c>
      <c r="F1930" s="377"/>
      <c r="G1930" s="377" t="s">
        <v>1973</v>
      </c>
      <c r="H1930" s="376"/>
      <c r="I1930" s="370"/>
      <c r="J1930" s="371"/>
      <c r="K1930" s="370">
        <v>9.9516999999999994E-2</v>
      </c>
      <c r="L1930" s="210">
        <v>282.65416332404754</v>
      </c>
      <c r="M1930" s="210">
        <v>415.3475529888272</v>
      </c>
      <c r="N1930" s="210">
        <v>41.094000000000001</v>
      </c>
      <c r="O1930" s="370">
        <v>41.094000000000001</v>
      </c>
      <c r="P1930" s="370">
        <v>415.3475529888272</v>
      </c>
      <c r="Q1930" s="370">
        <v>282.70392182404754</v>
      </c>
      <c r="R1930" s="370">
        <v>302.90937948600566</v>
      </c>
      <c r="S1930" s="370">
        <v>302.95913798600566</v>
      </c>
      <c r="T1930" s="370"/>
      <c r="U1930" s="179">
        <v>234.43074961960582</v>
      </c>
      <c r="V1930" s="179"/>
      <c r="W1930" s="179"/>
      <c r="AB1930" s="177"/>
    </row>
    <row r="1931" spans="1:28" x14ac:dyDescent="0.25">
      <c r="A1931" s="375" t="s">
        <v>2434</v>
      </c>
      <c r="B1931" s="375" t="s">
        <v>2703</v>
      </c>
      <c r="C1931" s="375" t="s">
        <v>2205</v>
      </c>
      <c r="D1931" s="374">
        <v>3029</v>
      </c>
      <c r="E1931" s="375" t="s">
        <v>2699</v>
      </c>
      <c r="F1931" s="377"/>
      <c r="G1931" s="377" t="s">
        <v>2643</v>
      </c>
      <c r="H1931" s="376">
        <v>40</v>
      </c>
      <c r="I1931" s="370"/>
      <c r="J1931" s="371"/>
      <c r="K1931" s="370">
        <v>0.32364399999999999</v>
      </c>
      <c r="L1931" s="210">
        <v>282.86574382404751</v>
      </c>
      <c r="M1931" s="210">
        <v>415.3475529888272</v>
      </c>
      <c r="N1931" s="210">
        <v>41.094000000000001</v>
      </c>
      <c r="O1931" s="370">
        <v>41.094000000000001</v>
      </c>
      <c r="P1931" s="370">
        <v>415.3475529888272</v>
      </c>
      <c r="Q1931" s="370">
        <v>283.02756582404754</v>
      </c>
      <c r="R1931" s="370">
        <v>303.12095998600569</v>
      </c>
      <c r="S1931" s="370">
        <v>303.28278198600566</v>
      </c>
      <c r="T1931" s="370"/>
      <c r="U1931" s="179">
        <v>234.64233011960584</v>
      </c>
      <c r="V1931" s="179"/>
      <c r="W1931" s="179"/>
      <c r="AB1931" s="177"/>
    </row>
    <row r="1932" spans="1:28" x14ac:dyDescent="0.25">
      <c r="A1932" s="375"/>
      <c r="B1932" s="375"/>
      <c r="C1932" s="375"/>
      <c r="D1932" s="374"/>
      <c r="E1932" s="375" t="s">
        <v>624</v>
      </c>
      <c r="F1932" s="377"/>
      <c r="G1932" s="377"/>
      <c r="H1932" s="376"/>
      <c r="I1932" s="370"/>
      <c r="J1932" s="371"/>
      <c r="K1932" s="370">
        <v>0</v>
      </c>
      <c r="L1932" s="210">
        <v>283.02756582404754</v>
      </c>
      <c r="M1932" s="210">
        <v>415.3475529888272</v>
      </c>
      <c r="N1932" s="210">
        <v>41.094000000000001</v>
      </c>
      <c r="O1932" s="370">
        <v>41.094000000000001</v>
      </c>
      <c r="P1932" s="370">
        <v>415.3475529888272</v>
      </c>
      <c r="Q1932" s="370">
        <v>283.02756582404754</v>
      </c>
      <c r="R1932" s="370">
        <v>303.28278198600566</v>
      </c>
      <c r="S1932" s="370">
        <v>303.28278198600566</v>
      </c>
      <c r="T1932" s="370"/>
      <c r="U1932" s="179">
        <v>234.80415211960582</v>
      </c>
      <c r="V1932" s="179"/>
      <c r="W1932" s="179"/>
      <c r="AB1932" s="177"/>
    </row>
    <row r="1933" spans="1:28" x14ac:dyDescent="0.25">
      <c r="A1933" s="375"/>
      <c r="B1933" s="375"/>
      <c r="C1933" s="375"/>
      <c r="D1933" s="374"/>
      <c r="E1933" s="375"/>
      <c r="F1933" s="377"/>
      <c r="G1933" s="377"/>
      <c r="H1933" s="376"/>
      <c r="I1933" s="370"/>
      <c r="J1933" s="371"/>
      <c r="K1933" s="370">
        <v>0</v>
      </c>
      <c r="L1933" s="210">
        <v>283.02756582404754</v>
      </c>
      <c r="M1933" s="210">
        <v>415.3475529888272</v>
      </c>
      <c r="N1933" s="210">
        <v>41.094000000000001</v>
      </c>
      <c r="O1933" s="370">
        <v>41.094000000000001</v>
      </c>
      <c r="P1933" s="370">
        <v>415.3475529888272</v>
      </c>
      <c r="Q1933" s="370">
        <v>283.02756582404754</v>
      </c>
      <c r="R1933" s="370">
        <v>303.28278198600566</v>
      </c>
      <c r="S1933" s="370">
        <v>303.28278198600566</v>
      </c>
      <c r="T1933" s="370"/>
      <c r="U1933" s="179">
        <v>234.80415211960582</v>
      </c>
      <c r="V1933" s="179"/>
      <c r="W1933" s="179"/>
      <c r="AB1933" s="177"/>
    </row>
    <row r="1934" spans="1:28" x14ac:dyDescent="0.25">
      <c r="A1934" s="375"/>
      <c r="B1934" s="375"/>
      <c r="C1934" s="375"/>
      <c r="D1934" s="374"/>
      <c r="E1934" s="375" t="s">
        <v>624</v>
      </c>
      <c r="F1934" s="377"/>
      <c r="G1934" s="377" t="s">
        <v>1973</v>
      </c>
      <c r="H1934" s="376"/>
      <c r="I1934" s="370"/>
      <c r="J1934" s="371"/>
      <c r="K1934" s="370">
        <v>9.9516999999999994E-2</v>
      </c>
      <c r="L1934" s="210">
        <v>283.07732432404754</v>
      </c>
      <c r="M1934" s="210">
        <v>415.3475529888272</v>
      </c>
      <c r="N1934" s="210">
        <v>41.094000000000001</v>
      </c>
      <c r="O1934" s="370">
        <v>41.094000000000001</v>
      </c>
      <c r="P1934" s="370">
        <v>415.3475529888272</v>
      </c>
      <c r="Q1934" s="370">
        <v>283.12708282404753</v>
      </c>
      <c r="R1934" s="370">
        <v>303.33254048600566</v>
      </c>
      <c r="S1934" s="370">
        <v>303.38229898600565</v>
      </c>
      <c r="T1934" s="370"/>
      <c r="U1934" s="179">
        <v>234.85391061960581</v>
      </c>
      <c r="V1934" s="179"/>
      <c r="W1934" s="179"/>
      <c r="AB1934" s="177"/>
    </row>
    <row r="1935" spans="1:28" x14ac:dyDescent="0.25">
      <c r="A1935" s="375" t="s">
        <v>2434</v>
      </c>
      <c r="B1935" s="375" t="s">
        <v>2703</v>
      </c>
      <c r="C1935" s="375" t="s">
        <v>2203</v>
      </c>
      <c r="D1935" s="374">
        <v>3033</v>
      </c>
      <c r="E1935" s="375" t="s">
        <v>2698</v>
      </c>
      <c r="F1935" s="377"/>
      <c r="G1935" s="377" t="s">
        <v>2643</v>
      </c>
      <c r="H1935" s="376">
        <v>40</v>
      </c>
      <c r="I1935" s="370"/>
      <c r="J1935" s="371"/>
      <c r="K1935" s="370">
        <v>0.32364399999999999</v>
      </c>
      <c r="L1935" s="210">
        <v>283.28890482404756</v>
      </c>
      <c r="M1935" s="210">
        <v>415.3475529888272</v>
      </c>
      <c r="N1935" s="210">
        <v>41.094000000000001</v>
      </c>
      <c r="O1935" s="370">
        <v>41.094000000000001</v>
      </c>
      <c r="P1935" s="370">
        <v>415.3475529888272</v>
      </c>
      <c r="Q1935" s="370">
        <v>283.45072682404754</v>
      </c>
      <c r="R1935" s="370">
        <v>303.54412098600568</v>
      </c>
      <c r="S1935" s="370">
        <v>303.70594298600565</v>
      </c>
      <c r="T1935" s="370"/>
      <c r="U1935" s="179">
        <v>235.06549111960584</v>
      </c>
      <c r="V1935" s="179"/>
      <c r="W1935" s="179"/>
      <c r="AB1935" s="177"/>
    </row>
    <row r="1936" spans="1:28" x14ac:dyDescent="0.25">
      <c r="A1936" s="375" t="s">
        <v>2434</v>
      </c>
      <c r="B1936" s="375" t="s">
        <v>2703</v>
      </c>
      <c r="C1936" s="375" t="s">
        <v>2185</v>
      </c>
      <c r="D1936" s="374">
        <v>3035</v>
      </c>
      <c r="E1936" s="375" t="s">
        <v>2697</v>
      </c>
      <c r="F1936" s="377"/>
      <c r="G1936" s="377" t="s">
        <v>2183</v>
      </c>
      <c r="H1936" s="376"/>
      <c r="I1936" s="370"/>
      <c r="J1936" s="371"/>
      <c r="K1936" s="370">
        <v>0</v>
      </c>
      <c r="L1936" s="210">
        <v>283.45072682404754</v>
      </c>
      <c r="M1936" s="210">
        <v>415.3475529888272</v>
      </c>
      <c r="N1936" s="210">
        <v>41.094000000000001</v>
      </c>
      <c r="O1936" s="370">
        <v>41.094000000000001</v>
      </c>
      <c r="P1936" s="370">
        <v>415.3475529888272</v>
      </c>
      <c r="Q1936" s="370">
        <v>283.45072682404754</v>
      </c>
      <c r="R1936" s="370">
        <v>303.70594298600565</v>
      </c>
      <c r="S1936" s="370">
        <v>303.70594298600565</v>
      </c>
      <c r="T1936" s="370"/>
      <c r="U1936" s="179">
        <v>235.22731311960581</v>
      </c>
      <c r="V1936" s="179"/>
      <c r="W1936" s="179"/>
      <c r="AB1936" s="177"/>
    </row>
    <row r="1937" spans="1:28" x14ac:dyDescent="0.25">
      <c r="A1937" s="375"/>
      <c r="B1937" s="375"/>
      <c r="C1937" s="375"/>
      <c r="D1937" s="374"/>
      <c r="E1937" s="375"/>
      <c r="F1937" s="377"/>
      <c r="G1937" s="377"/>
      <c r="H1937" s="376"/>
      <c r="I1937" s="370"/>
      <c r="J1937" s="371"/>
      <c r="K1937" s="370">
        <v>0</v>
      </c>
      <c r="L1937" s="210">
        <v>283.45072682404754</v>
      </c>
      <c r="M1937" s="210">
        <v>415.3475529888272</v>
      </c>
      <c r="N1937" s="210">
        <v>41.094000000000001</v>
      </c>
      <c r="O1937" s="370">
        <v>41.094000000000001</v>
      </c>
      <c r="P1937" s="370">
        <v>415.3475529888272</v>
      </c>
      <c r="Q1937" s="370">
        <v>283.45072682404754</v>
      </c>
      <c r="R1937" s="370">
        <v>303.70594298600565</v>
      </c>
      <c r="S1937" s="370">
        <v>303.70594298600565</v>
      </c>
      <c r="T1937" s="370"/>
      <c r="U1937" s="179">
        <v>235.22731311960581</v>
      </c>
      <c r="V1937" s="179"/>
      <c r="W1937" s="179"/>
      <c r="AB1937" s="177"/>
    </row>
    <row r="1938" spans="1:28" x14ac:dyDescent="0.25">
      <c r="A1938" s="375"/>
      <c r="B1938" s="375"/>
      <c r="C1938" s="375"/>
      <c r="D1938" s="374"/>
      <c r="E1938" s="375" t="s">
        <v>624</v>
      </c>
      <c r="F1938" s="377"/>
      <c r="G1938" s="377" t="s">
        <v>2647</v>
      </c>
      <c r="H1938" s="376"/>
      <c r="I1938" s="370"/>
      <c r="J1938" s="371"/>
      <c r="K1938" s="370">
        <v>0.15525</v>
      </c>
      <c r="L1938" s="210">
        <v>283.52835182404755</v>
      </c>
      <c r="M1938" s="210">
        <v>415.3475529888272</v>
      </c>
      <c r="N1938" s="210">
        <v>41.094000000000001</v>
      </c>
      <c r="O1938" s="370">
        <v>41.094000000000001</v>
      </c>
      <c r="P1938" s="370">
        <v>415.3475529888272</v>
      </c>
      <c r="Q1938" s="370">
        <v>283.60597682404756</v>
      </c>
      <c r="R1938" s="370">
        <v>303.78356798600566</v>
      </c>
      <c r="S1938" s="370">
        <v>303.86119298600568</v>
      </c>
      <c r="T1938" s="370"/>
      <c r="U1938" s="179">
        <v>235.30493811960582</v>
      </c>
      <c r="V1938" s="179"/>
      <c r="W1938" s="179"/>
      <c r="AB1938" s="177"/>
    </row>
    <row r="1939" spans="1:28" x14ac:dyDescent="0.25">
      <c r="A1939" s="375" t="s">
        <v>2434</v>
      </c>
      <c r="B1939" s="375" t="s">
        <v>2703</v>
      </c>
      <c r="C1939" s="375" t="s">
        <v>2198</v>
      </c>
      <c r="D1939" s="374">
        <v>3041</v>
      </c>
      <c r="E1939" s="375" t="s">
        <v>2696</v>
      </c>
      <c r="F1939" s="377" t="s">
        <v>2196</v>
      </c>
      <c r="G1939" s="377" t="s">
        <v>2195</v>
      </c>
      <c r="H1939" s="376">
        <v>40</v>
      </c>
      <c r="I1939" s="370"/>
      <c r="J1939" s="371"/>
      <c r="K1939" s="370">
        <v>0.5</v>
      </c>
      <c r="L1939" s="210">
        <v>283.85597682404756</v>
      </c>
      <c r="M1939" s="210">
        <v>415.3475529888272</v>
      </c>
      <c r="N1939" s="210">
        <v>41.094000000000001</v>
      </c>
      <c r="O1939" s="370">
        <v>41.094000000000001</v>
      </c>
      <c r="P1939" s="370">
        <v>415.3475529888272</v>
      </c>
      <c r="Q1939" s="370">
        <v>284.10597682404756</v>
      </c>
      <c r="R1939" s="370">
        <v>304.11119298600568</v>
      </c>
      <c r="S1939" s="370">
        <v>304.36119298600568</v>
      </c>
      <c r="T1939" s="370"/>
      <c r="U1939" s="179">
        <v>235.63256311960583</v>
      </c>
      <c r="V1939" s="179"/>
      <c r="W1939" s="179"/>
      <c r="AB1939" s="177"/>
    </row>
    <row r="1940" spans="1:28" x14ac:dyDescent="0.25">
      <c r="A1940" s="375"/>
      <c r="B1940" s="375"/>
      <c r="C1940" s="375"/>
      <c r="D1940" s="374"/>
      <c r="E1940" s="375" t="s">
        <v>624</v>
      </c>
      <c r="F1940" s="377"/>
      <c r="G1940" s="377" t="s">
        <v>2647</v>
      </c>
      <c r="H1940" s="376"/>
      <c r="I1940" s="370"/>
      <c r="J1940" s="371"/>
      <c r="K1940" s="370">
        <v>0.15525</v>
      </c>
      <c r="L1940" s="210">
        <v>284.18360182404757</v>
      </c>
      <c r="M1940" s="210">
        <v>415.3475529888272</v>
      </c>
      <c r="N1940" s="210">
        <v>41.094000000000001</v>
      </c>
      <c r="O1940" s="370">
        <v>41.094000000000001</v>
      </c>
      <c r="P1940" s="370">
        <v>415.3475529888272</v>
      </c>
      <c r="Q1940" s="370">
        <v>284.26122682404758</v>
      </c>
      <c r="R1940" s="370">
        <v>304.43881798600569</v>
      </c>
      <c r="S1940" s="370">
        <v>304.5164429860057</v>
      </c>
      <c r="T1940" s="370"/>
      <c r="U1940" s="179">
        <v>235.96018811960585</v>
      </c>
      <c r="V1940" s="179"/>
      <c r="W1940" s="179"/>
      <c r="AB1940" s="177"/>
    </row>
    <row r="1941" spans="1:28" x14ac:dyDescent="0.25">
      <c r="A1941" s="375" t="s">
        <v>2434</v>
      </c>
      <c r="B1941" s="375" t="s">
        <v>2703</v>
      </c>
      <c r="C1941" s="375" t="s">
        <v>2201</v>
      </c>
      <c r="D1941" s="374">
        <v>3044</v>
      </c>
      <c r="E1941" s="375" t="s">
        <v>2695</v>
      </c>
      <c r="F1941" s="377"/>
      <c r="G1941" s="377" t="s">
        <v>2643</v>
      </c>
      <c r="H1941" s="376">
        <v>40</v>
      </c>
      <c r="I1941" s="370"/>
      <c r="J1941" s="371"/>
      <c r="K1941" s="370">
        <v>0.32364399999999999</v>
      </c>
      <c r="L1941" s="210">
        <v>284.42304882404756</v>
      </c>
      <c r="M1941" s="210">
        <v>415.3475529888272</v>
      </c>
      <c r="N1941" s="210">
        <v>41.094000000000001</v>
      </c>
      <c r="O1941" s="370">
        <v>41.094000000000001</v>
      </c>
      <c r="P1941" s="370">
        <v>415.3475529888272</v>
      </c>
      <c r="Q1941" s="370">
        <v>284.58487082404758</v>
      </c>
      <c r="R1941" s="370">
        <v>304.67826498600573</v>
      </c>
      <c r="S1941" s="370">
        <v>304.8400869860057</v>
      </c>
      <c r="T1941" s="370"/>
      <c r="U1941" s="179">
        <v>236.19963511960589</v>
      </c>
      <c r="V1941" s="179"/>
      <c r="W1941" s="179"/>
      <c r="AB1941" s="177"/>
    </row>
    <row r="1942" spans="1:28" x14ac:dyDescent="0.25">
      <c r="A1942" s="375"/>
      <c r="B1942" s="375"/>
      <c r="C1942" s="375"/>
      <c r="D1942" s="374"/>
      <c r="E1942" s="375" t="s">
        <v>624</v>
      </c>
      <c r="F1942" s="377"/>
      <c r="G1942" s="377"/>
      <c r="H1942" s="376"/>
      <c r="I1942" s="370"/>
      <c r="J1942" s="371"/>
      <c r="K1942" s="370">
        <v>0</v>
      </c>
      <c r="L1942" s="210">
        <v>284.58487082404758</v>
      </c>
      <c r="M1942" s="210">
        <v>415.3475529888272</v>
      </c>
      <c r="N1942" s="210">
        <v>41.094000000000001</v>
      </c>
      <c r="O1942" s="370">
        <v>41.094000000000001</v>
      </c>
      <c r="P1942" s="370">
        <v>415.3475529888272</v>
      </c>
      <c r="Q1942" s="370">
        <v>284.58487082404758</v>
      </c>
      <c r="R1942" s="370">
        <v>304.8400869860057</v>
      </c>
      <c r="S1942" s="370">
        <v>304.8400869860057</v>
      </c>
      <c r="T1942" s="370"/>
      <c r="U1942" s="179">
        <v>236.36145711960586</v>
      </c>
      <c r="V1942" s="179"/>
      <c r="W1942" s="179"/>
      <c r="AB1942" s="177"/>
    </row>
    <row r="1943" spans="1:28" x14ac:dyDescent="0.25">
      <c r="A1943" s="375"/>
      <c r="B1943" s="375"/>
      <c r="C1943" s="375"/>
      <c r="D1943" s="374"/>
      <c r="E1943" s="375"/>
      <c r="F1943" s="377"/>
      <c r="G1943" s="377"/>
      <c r="H1943" s="376"/>
      <c r="I1943" s="370"/>
      <c r="J1943" s="371"/>
      <c r="K1943" s="370">
        <v>0</v>
      </c>
      <c r="L1943" s="210">
        <v>284.58487082404758</v>
      </c>
      <c r="M1943" s="210">
        <v>415.3475529888272</v>
      </c>
      <c r="N1943" s="210">
        <v>41.094000000000001</v>
      </c>
      <c r="O1943" s="370">
        <v>41.094000000000001</v>
      </c>
      <c r="P1943" s="370">
        <v>415.3475529888272</v>
      </c>
      <c r="Q1943" s="370">
        <v>284.58487082404758</v>
      </c>
      <c r="R1943" s="370">
        <v>304.8400869860057</v>
      </c>
      <c r="S1943" s="370">
        <v>304.8400869860057</v>
      </c>
      <c r="T1943" s="370"/>
      <c r="U1943" s="179">
        <v>236.36145711960586</v>
      </c>
      <c r="V1943" s="179"/>
      <c r="W1943" s="179"/>
      <c r="AB1943" s="177"/>
    </row>
    <row r="1944" spans="1:28" x14ac:dyDescent="0.25">
      <c r="A1944" s="375"/>
      <c r="B1944" s="375"/>
      <c r="C1944" s="375"/>
      <c r="D1944" s="374"/>
      <c r="E1944" s="375" t="s">
        <v>624</v>
      </c>
      <c r="F1944" s="377"/>
      <c r="G1944" s="377"/>
      <c r="H1944" s="376"/>
      <c r="I1944" s="370"/>
      <c r="J1944" s="371"/>
      <c r="K1944" s="370">
        <v>9.9516999999999994E-2</v>
      </c>
      <c r="L1944" s="210">
        <v>284.63462932404758</v>
      </c>
      <c r="M1944" s="210">
        <v>415.3475529888272</v>
      </c>
      <c r="N1944" s="210">
        <v>41.094000000000001</v>
      </c>
      <c r="O1944" s="370">
        <v>41.094000000000001</v>
      </c>
      <c r="P1944" s="370">
        <v>415.3475529888272</v>
      </c>
      <c r="Q1944" s="370">
        <v>284.68438782404758</v>
      </c>
      <c r="R1944" s="370">
        <v>304.8898454860057</v>
      </c>
      <c r="S1944" s="370">
        <v>304.93960398600569</v>
      </c>
      <c r="T1944" s="370"/>
      <c r="U1944" s="179">
        <v>236.41121561960585</v>
      </c>
      <c r="V1944" s="179"/>
      <c r="W1944" s="179"/>
      <c r="AB1944" s="177"/>
    </row>
    <row r="1945" spans="1:28" x14ac:dyDescent="0.25">
      <c r="A1945" s="375" t="s">
        <v>2434</v>
      </c>
      <c r="B1945" s="375" t="s">
        <v>2703</v>
      </c>
      <c r="C1945" s="375" t="s">
        <v>2194</v>
      </c>
      <c r="D1945" s="374">
        <v>3049</v>
      </c>
      <c r="E1945" s="375" t="s">
        <v>2694</v>
      </c>
      <c r="F1945" s="377"/>
      <c r="G1945" s="377" t="s">
        <v>2643</v>
      </c>
      <c r="H1945" s="376">
        <v>40</v>
      </c>
      <c r="I1945" s="370"/>
      <c r="J1945" s="371"/>
      <c r="K1945" s="370">
        <v>0.32364399999999999</v>
      </c>
      <c r="L1945" s="210">
        <v>284.84620982404761</v>
      </c>
      <c r="M1945" s="210">
        <v>415.3475529888272</v>
      </c>
      <c r="N1945" s="210">
        <v>41.094000000000001</v>
      </c>
      <c r="O1945" s="370">
        <v>41.094000000000001</v>
      </c>
      <c r="P1945" s="370">
        <v>415.3475529888272</v>
      </c>
      <c r="Q1945" s="370">
        <v>285.00803182404758</v>
      </c>
      <c r="R1945" s="370">
        <v>305.10142598600572</v>
      </c>
      <c r="S1945" s="370">
        <v>305.26324798600569</v>
      </c>
      <c r="T1945" s="370"/>
      <c r="U1945" s="179">
        <v>236.62279611960588</v>
      </c>
      <c r="V1945" s="179"/>
      <c r="W1945" s="179"/>
      <c r="AB1945" s="177"/>
    </row>
    <row r="1946" spans="1:28" x14ac:dyDescent="0.25">
      <c r="A1946" s="375"/>
      <c r="B1946" s="375"/>
      <c r="C1946" s="375"/>
      <c r="D1946" s="374"/>
      <c r="E1946" s="375" t="s">
        <v>624</v>
      </c>
      <c r="F1946" s="377"/>
      <c r="G1946" s="377"/>
      <c r="H1946" s="376"/>
      <c r="I1946" s="370"/>
      <c r="J1946" s="371"/>
      <c r="K1946" s="370">
        <v>0</v>
      </c>
      <c r="L1946" s="210">
        <v>285.00803182404758</v>
      </c>
      <c r="M1946" s="210">
        <v>415.3475529888272</v>
      </c>
      <c r="N1946" s="210">
        <v>41.094000000000001</v>
      </c>
      <c r="O1946" s="370">
        <v>41.094000000000001</v>
      </c>
      <c r="P1946" s="370">
        <v>415.3475529888272</v>
      </c>
      <c r="Q1946" s="370">
        <v>285.00803182404758</v>
      </c>
      <c r="R1946" s="370">
        <v>305.26324798600569</v>
      </c>
      <c r="S1946" s="370">
        <v>305.26324798600569</v>
      </c>
      <c r="T1946" s="370"/>
      <c r="U1946" s="179">
        <v>236.78461811960585</v>
      </c>
      <c r="V1946" s="179"/>
      <c r="W1946" s="179"/>
      <c r="AB1946" s="177"/>
    </row>
    <row r="1947" spans="1:28" x14ac:dyDescent="0.25">
      <c r="A1947" s="375"/>
      <c r="B1947" s="375"/>
      <c r="C1947" s="375"/>
      <c r="D1947" s="374"/>
      <c r="E1947" s="375"/>
      <c r="F1947" s="377"/>
      <c r="G1947" s="377"/>
      <c r="H1947" s="376"/>
      <c r="I1947" s="370"/>
      <c r="J1947" s="371"/>
      <c r="K1947" s="370">
        <v>0</v>
      </c>
      <c r="L1947" s="210">
        <v>285.00803182404758</v>
      </c>
      <c r="M1947" s="210">
        <v>415.3475529888272</v>
      </c>
      <c r="N1947" s="210">
        <v>41.094000000000001</v>
      </c>
      <c r="O1947" s="370">
        <v>41.094000000000001</v>
      </c>
      <c r="P1947" s="370">
        <v>415.3475529888272</v>
      </c>
      <c r="Q1947" s="370">
        <v>285.00803182404758</v>
      </c>
      <c r="R1947" s="370">
        <v>305.26324798600569</v>
      </c>
      <c r="S1947" s="370">
        <v>305.26324798600569</v>
      </c>
      <c r="T1947" s="370"/>
      <c r="U1947" s="179">
        <v>236.78461811960585</v>
      </c>
      <c r="V1947" s="179"/>
      <c r="W1947" s="179"/>
      <c r="AB1947" s="177"/>
    </row>
    <row r="1948" spans="1:28" x14ac:dyDescent="0.25">
      <c r="A1948" s="375"/>
      <c r="B1948" s="375"/>
      <c r="C1948" s="375"/>
      <c r="D1948" s="374"/>
      <c r="E1948" s="375" t="s">
        <v>624</v>
      </c>
      <c r="F1948" s="377"/>
      <c r="G1948" s="377"/>
      <c r="H1948" s="376"/>
      <c r="I1948" s="370"/>
      <c r="J1948" s="371"/>
      <c r="K1948" s="370">
        <v>9.9516999999999994E-2</v>
      </c>
      <c r="L1948" s="210">
        <v>285.05779032404757</v>
      </c>
      <c r="M1948" s="210">
        <v>415.3475529888272</v>
      </c>
      <c r="N1948" s="210">
        <v>41.094000000000001</v>
      </c>
      <c r="O1948" s="370">
        <v>41.094000000000001</v>
      </c>
      <c r="P1948" s="370">
        <v>415.3475529888272</v>
      </c>
      <c r="Q1948" s="370">
        <v>285.10754882404757</v>
      </c>
      <c r="R1948" s="370">
        <v>305.31300648600569</v>
      </c>
      <c r="S1948" s="370">
        <v>305.36276498600569</v>
      </c>
      <c r="T1948" s="370"/>
      <c r="U1948" s="179">
        <v>236.83437661960585</v>
      </c>
      <c r="V1948" s="179"/>
      <c r="W1948" s="179"/>
      <c r="AB1948" s="177"/>
    </row>
    <row r="1949" spans="1:28" x14ac:dyDescent="0.25">
      <c r="A1949" s="375" t="s">
        <v>2434</v>
      </c>
      <c r="B1949" s="375" t="s">
        <v>2703</v>
      </c>
      <c r="C1949" s="375" t="s">
        <v>2192</v>
      </c>
      <c r="D1949" s="374">
        <v>3053</v>
      </c>
      <c r="E1949" s="375" t="s">
        <v>2693</v>
      </c>
      <c r="F1949" s="377"/>
      <c r="G1949" s="377" t="s">
        <v>2643</v>
      </c>
      <c r="H1949" s="376">
        <v>40</v>
      </c>
      <c r="I1949" s="370"/>
      <c r="J1949" s="371"/>
      <c r="K1949" s="370">
        <v>0.32364399999999999</v>
      </c>
      <c r="L1949" s="210">
        <v>285.26937082404754</v>
      </c>
      <c r="M1949" s="210">
        <v>415.3475529888272</v>
      </c>
      <c r="N1949" s="210">
        <v>41.094000000000001</v>
      </c>
      <c r="O1949" s="370">
        <v>41.094000000000001</v>
      </c>
      <c r="P1949" s="370">
        <v>415.3475529888272</v>
      </c>
      <c r="Q1949" s="370">
        <v>285.43119282404757</v>
      </c>
      <c r="R1949" s="370">
        <v>305.52458698600572</v>
      </c>
      <c r="S1949" s="370">
        <v>305.68640898600569</v>
      </c>
      <c r="T1949" s="370"/>
      <c r="U1949" s="179">
        <v>237.04595711960587</v>
      </c>
      <c r="V1949" s="179"/>
      <c r="W1949" s="179"/>
      <c r="AB1949" s="177"/>
    </row>
    <row r="1950" spans="1:28" x14ac:dyDescent="0.25">
      <c r="A1950" s="375" t="s">
        <v>2434</v>
      </c>
      <c r="B1950" s="375" t="s">
        <v>2703</v>
      </c>
      <c r="C1950" s="375" t="s">
        <v>2185</v>
      </c>
      <c r="D1950" s="374">
        <v>3055</v>
      </c>
      <c r="E1950" s="375" t="s">
        <v>2692</v>
      </c>
      <c r="F1950" s="377"/>
      <c r="G1950" s="377" t="s">
        <v>2183</v>
      </c>
      <c r="H1950" s="376"/>
      <c r="I1950" s="370"/>
      <c r="J1950" s="371"/>
      <c r="K1950" s="370">
        <v>0</v>
      </c>
      <c r="L1950" s="210">
        <v>285.43119282404757</v>
      </c>
      <c r="M1950" s="210">
        <v>415.3475529888272</v>
      </c>
      <c r="N1950" s="210">
        <v>41.094000000000001</v>
      </c>
      <c r="O1950" s="370">
        <v>41.094000000000001</v>
      </c>
      <c r="P1950" s="370">
        <v>415.3475529888272</v>
      </c>
      <c r="Q1950" s="370">
        <v>285.43119282404757</v>
      </c>
      <c r="R1950" s="370">
        <v>305.68640898600569</v>
      </c>
      <c r="S1950" s="370">
        <v>305.68640898600569</v>
      </c>
      <c r="T1950" s="370"/>
      <c r="U1950" s="179">
        <v>237.20777911960585</v>
      </c>
      <c r="V1950" s="179"/>
      <c r="W1950" s="179"/>
      <c r="AB1950" s="177"/>
    </row>
    <row r="1951" spans="1:28" x14ac:dyDescent="0.25">
      <c r="A1951" s="375"/>
      <c r="B1951" s="375"/>
      <c r="C1951" s="375"/>
      <c r="D1951" s="374"/>
      <c r="E1951" s="375"/>
      <c r="F1951" s="377"/>
      <c r="G1951" s="377"/>
      <c r="H1951" s="376"/>
      <c r="I1951" s="370"/>
      <c r="J1951" s="371"/>
      <c r="K1951" s="370">
        <v>0</v>
      </c>
      <c r="L1951" s="210">
        <v>285.43119282404757</v>
      </c>
      <c r="M1951" s="210">
        <v>415.3475529888272</v>
      </c>
      <c r="N1951" s="210">
        <v>41.094000000000001</v>
      </c>
      <c r="O1951" s="370">
        <v>41.094000000000001</v>
      </c>
      <c r="P1951" s="370">
        <v>415.3475529888272</v>
      </c>
      <c r="Q1951" s="370">
        <v>285.43119282404757</v>
      </c>
      <c r="R1951" s="370">
        <v>305.68640898600569</v>
      </c>
      <c r="S1951" s="370">
        <v>305.68640898600569</v>
      </c>
      <c r="T1951" s="370"/>
      <c r="U1951" s="179">
        <v>237.20777911960585</v>
      </c>
      <c r="V1951" s="179"/>
      <c r="W1951" s="179"/>
      <c r="AB1951" s="177"/>
    </row>
    <row r="1952" spans="1:28" x14ac:dyDescent="0.25">
      <c r="A1952" s="375"/>
      <c r="B1952" s="375"/>
      <c r="C1952" s="375"/>
      <c r="D1952" s="374"/>
      <c r="E1952" s="375" t="s">
        <v>624</v>
      </c>
      <c r="F1952" s="377"/>
      <c r="G1952" s="377" t="s">
        <v>2209</v>
      </c>
      <c r="H1952" s="376"/>
      <c r="I1952" s="370"/>
      <c r="J1952" s="371"/>
      <c r="K1952" s="370">
        <v>0.16770400000000002</v>
      </c>
      <c r="L1952" s="210">
        <v>285.51504482404755</v>
      </c>
      <c r="M1952" s="210">
        <v>415.3475529888272</v>
      </c>
      <c r="N1952" s="210">
        <v>41.094000000000001</v>
      </c>
      <c r="O1952" s="370">
        <v>41.094000000000001</v>
      </c>
      <c r="P1952" s="370">
        <v>415.3475529888272</v>
      </c>
      <c r="Q1952" s="370">
        <v>285.59889682404759</v>
      </c>
      <c r="R1952" s="370">
        <v>305.77026098600572</v>
      </c>
      <c r="S1952" s="370">
        <v>305.8541129860057</v>
      </c>
      <c r="T1952" s="370"/>
      <c r="U1952" s="179">
        <v>237.29163111960588</v>
      </c>
      <c r="V1952" s="179"/>
      <c r="W1952" s="179"/>
      <c r="AB1952" s="177"/>
    </row>
    <row r="1953" spans="1:28" x14ac:dyDescent="0.25">
      <c r="A1953" s="375" t="s">
        <v>2434</v>
      </c>
      <c r="B1953" s="375" t="s">
        <v>2703</v>
      </c>
      <c r="C1953" s="375" t="s">
        <v>1992</v>
      </c>
      <c r="D1953" s="374">
        <v>3059</v>
      </c>
      <c r="E1953" s="370" t="s">
        <v>2691</v>
      </c>
      <c r="F1953" s="373"/>
      <c r="G1953" s="373" t="s">
        <v>1989</v>
      </c>
      <c r="H1953" s="372">
        <v>40</v>
      </c>
      <c r="I1953" s="370"/>
      <c r="J1953" s="371"/>
      <c r="K1953" s="370">
        <v>5.7403999999999997E-2</v>
      </c>
      <c r="L1953" s="210">
        <v>285.6275988240476</v>
      </c>
      <c r="M1953" s="210">
        <v>415.3475529888272</v>
      </c>
      <c r="N1953" s="210">
        <v>41.094000000000001</v>
      </c>
      <c r="O1953" s="370">
        <v>41.094000000000001</v>
      </c>
      <c r="P1953" s="370">
        <v>415.3475529888272</v>
      </c>
      <c r="Q1953" s="370">
        <v>285.65630082404761</v>
      </c>
      <c r="R1953" s="370">
        <v>305.88281498600571</v>
      </c>
      <c r="S1953" s="370">
        <v>305.91151698600572</v>
      </c>
      <c r="T1953" s="370"/>
      <c r="U1953" s="179">
        <v>237.40418511960587</v>
      </c>
      <c r="V1953" s="179"/>
      <c r="W1953" s="179"/>
      <c r="AB1953" s="177"/>
    </row>
    <row r="1954" spans="1:28" x14ac:dyDescent="0.25">
      <c r="A1954" s="287"/>
      <c r="B1954" s="287"/>
      <c r="C1954" s="289"/>
      <c r="D1954" s="288"/>
      <c r="E1954" s="289" t="s">
        <v>624</v>
      </c>
      <c r="F1954" s="286"/>
      <c r="G1954" s="286" t="s">
        <v>1973</v>
      </c>
      <c r="H1954" s="285">
        <v>40</v>
      </c>
      <c r="I1954" s="283"/>
      <c r="J1954" s="284"/>
      <c r="K1954" s="283">
        <v>0.103502</v>
      </c>
      <c r="L1954" s="210">
        <v>285.70805182404763</v>
      </c>
      <c r="M1954" s="210">
        <v>415.3475529888272</v>
      </c>
      <c r="N1954" s="210">
        <v>41.094000000000001</v>
      </c>
      <c r="O1954" s="282">
        <v>41.094000000000001</v>
      </c>
      <c r="P1954" s="282">
        <v>415.3475529888272</v>
      </c>
      <c r="Q1954" s="282">
        <v>285.7598028240476</v>
      </c>
      <c r="R1954" s="282">
        <v>305.96326798600569</v>
      </c>
      <c r="S1954" s="282">
        <v>306.01501898600571</v>
      </c>
      <c r="T1954" s="282"/>
      <c r="U1954" s="179">
        <v>237.48463811960585</v>
      </c>
      <c r="V1954" s="179"/>
      <c r="W1954" s="179"/>
      <c r="AB1954" s="177"/>
    </row>
    <row r="1955" spans="1:28" x14ac:dyDescent="0.25">
      <c r="A1955" s="287" t="s">
        <v>2434</v>
      </c>
      <c r="B1955" s="287" t="s">
        <v>2690</v>
      </c>
      <c r="C1955" s="289" t="s">
        <v>111</v>
      </c>
      <c r="D1955" s="288">
        <v>3060</v>
      </c>
      <c r="E1955" s="287" t="s">
        <v>1287</v>
      </c>
      <c r="F1955" s="286" t="s">
        <v>2180</v>
      </c>
      <c r="G1955" s="286" t="s">
        <v>1962</v>
      </c>
      <c r="H1955" s="285"/>
      <c r="I1955" s="282"/>
      <c r="J1955" s="284"/>
      <c r="K1955" s="283">
        <v>0</v>
      </c>
      <c r="L1955" s="210">
        <v>285.7598028240476</v>
      </c>
      <c r="M1955" s="210">
        <v>415.3475529888272</v>
      </c>
      <c r="N1955" s="210">
        <v>41.094000000000001</v>
      </c>
      <c r="O1955" s="282">
        <v>41.094000000000001</v>
      </c>
      <c r="P1955" s="282">
        <v>415.3475529888272</v>
      </c>
      <c r="Q1955" s="282">
        <v>285.7598028240476</v>
      </c>
      <c r="R1955" s="282">
        <v>306.01501898600571</v>
      </c>
      <c r="S1955" s="282">
        <v>306.01501898600571</v>
      </c>
      <c r="T1955" s="282"/>
      <c r="U1955" s="179">
        <v>237.53638911960587</v>
      </c>
      <c r="V1955" s="179"/>
      <c r="W1955" s="179"/>
      <c r="AB1955" s="177"/>
    </row>
    <row r="1956" spans="1:28" x14ac:dyDescent="0.25">
      <c r="A1956" s="287"/>
      <c r="B1956" s="287"/>
      <c r="C1956" s="289"/>
      <c r="D1956" s="288"/>
      <c r="E1956" s="292" t="s">
        <v>624</v>
      </c>
      <c r="F1956" s="286"/>
      <c r="G1956" s="286" t="s">
        <v>1980</v>
      </c>
      <c r="H1956" s="291"/>
      <c r="I1956" s="290"/>
      <c r="J1956" s="284"/>
      <c r="K1956" s="283">
        <v>0.14528199999999999</v>
      </c>
      <c r="L1956" s="210">
        <v>285.83244382404757</v>
      </c>
      <c r="M1956" s="210">
        <v>415.3475529888272</v>
      </c>
      <c r="N1956" s="210">
        <v>41.094000000000001</v>
      </c>
      <c r="O1956" s="282">
        <v>41.094000000000001</v>
      </c>
      <c r="P1956" s="282">
        <v>415.3475529888272</v>
      </c>
      <c r="Q1956" s="282">
        <v>285.90508482404761</v>
      </c>
      <c r="R1956" s="282">
        <v>306.08765998600575</v>
      </c>
      <c r="S1956" s="282">
        <v>306.16030098600572</v>
      </c>
      <c r="T1956" s="282"/>
      <c r="U1956" s="179">
        <v>237.6090301196059</v>
      </c>
      <c r="V1956" s="179"/>
      <c r="W1956" s="179"/>
      <c r="AB1956" s="177"/>
    </row>
    <row r="1957" spans="1:28" x14ac:dyDescent="0.25">
      <c r="A1957" s="287" t="s">
        <v>2434</v>
      </c>
      <c r="B1957" s="287" t="s">
        <v>2690</v>
      </c>
      <c r="C1957" s="289" t="s">
        <v>2098</v>
      </c>
      <c r="D1957" s="288">
        <v>3062</v>
      </c>
      <c r="E1957" s="287" t="s">
        <v>2689</v>
      </c>
      <c r="F1957" s="286"/>
      <c r="G1957" s="286" t="s">
        <v>2096</v>
      </c>
      <c r="H1957" s="285"/>
      <c r="I1957" s="282"/>
      <c r="J1957" s="284"/>
      <c r="K1957" s="283">
        <v>0</v>
      </c>
      <c r="L1957" s="210">
        <v>285.90508482404761</v>
      </c>
      <c r="M1957" s="210">
        <v>415.3475529888272</v>
      </c>
      <c r="N1957" s="210">
        <v>41.094000000000001</v>
      </c>
      <c r="O1957" s="282">
        <v>41.094000000000001</v>
      </c>
      <c r="P1957" s="282">
        <v>415.3475529888272</v>
      </c>
      <c r="Q1957" s="282">
        <v>285.90508482404761</v>
      </c>
      <c r="R1957" s="282">
        <v>306.16030098600572</v>
      </c>
      <c r="S1957" s="282">
        <v>306.16030098600572</v>
      </c>
      <c r="T1957" s="282"/>
      <c r="U1957" s="179">
        <v>237.68167111960588</v>
      </c>
      <c r="V1957" s="179"/>
      <c r="W1957" s="179"/>
      <c r="AB1957" s="177"/>
    </row>
    <row r="1958" spans="1:28" x14ac:dyDescent="0.25">
      <c r="A1958" s="287"/>
      <c r="B1958" s="287"/>
      <c r="C1958" s="289"/>
      <c r="D1958" s="288"/>
      <c r="E1958" s="292" t="s">
        <v>624</v>
      </c>
      <c r="F1958" s="286"/>
      <c r="G1958" s="286" t="s">
        <v>1980</v>
      </c>
      <c r="H1958" s="291"/>
      <c r="I1958" s="290"/>
      <c r="J1958" s="284"/>
      <c r="K1958" s="283">
        <v>0</v>
      </c>
      <c r="L1958" s="210">
        <v>285.90508482404761</v>
      </c>
      <c r="M1958" s="210">
        <v>415.3475529888272</v>
      </c>
      <c r="N1958" s="210">
        <v>41.094000000000001</v>
      </c>
      <c r="O1958" s="282">
        <v>41.094000000000001</v>
      </c>
      <c r="P1958" s="282">
        <v>415.3475529888272</v>
      </c>
      <c r="Q1958" s="282">
        <v>285.90508482404761</v>
      </c>
      <c r="R1958" s="282">
        <v>306.16030098600572</v>
      </c>
      <c r="S1958" s="282">
        <v>306.16030098600572</v>
      </c>
      <c r="T1958" s="282"/>
      <c r="U1958" s="179">
        <v>237.68167111960588</v>
      </c>
      <c r="V1958" s="179"/>
      <c r="W1958" s="179"/>
      <c r="AB1958" s="177"/>
    </row>
    <row r="1959" spans="1:28" x14ac:dyDescent="0.25">
      <c r="A1959" s="287" t="s">
        <v>2434</v>
      </c>
      <c r="B1959" s="287" t="s">
        <v>2690</v>
      </c>
      <c r="C1959" s="289" t="s">
        <v>2001</v>
      </c>
      <c r="D1959" s="288">
        <v>3062</v>
      </c>
      <c r="E1959" s="287" t="s">
        <v>2688</v>
      </c>
      <c r="F1959" s="286" t="s">
        <v>1999</v>
      </c>
      <c r="G1959" s="286" t="s">
        <v>1998</v>
      </c>
      <c r="H1959" s="285"/>
      <c r="I1959" s="282"/>
      <c r="J1959" s="284"/>
      <c r="K1959" s="283">
        <v>0</v>
      </c>
      <c r="L1959" s="210">
        <v>285.90508482404761</v>
      </c>
      <c r="M1959" s="210">
        <v>415.3475529888272</v>
      </c>
      <c r="N1959" s="210">
        <v>41.094000000000001</v>
      </c>
      <c r="O1959" s="282">
        <v>41.094000000000001</v>
      </c>
      <c r="P1959" s="282">
        <v>415.3475529888272</v>
      </c>
      <c r="Q1959" s="282">
        <v>285.90508482404761</v>
      </c>
      <c r="R1959" s="282">
        <v>306.16030098600572</v>
      </c>
      <c r="S1959" s="282">
        <v>306.16030098600572</v>
      </c>
      <c r="T1959" s="282"/>
      <c r="U1959" s="179">
        <v>237.68167111960588</v>
      </c>
      <c r="V1959" s="179"/>
      <c r="W1959" s="179"/>
      <c r="AB1959" s="177"/>
    </row>
    <row r="1960" spans="1:28" x14ac:dyDescent="0.25">
      <c r="A1960" s="287"/>
      <c r="B1960" s="287"/>
      <c r="C1960" s="289"/>
      <c r="D1960" s="288"/>
      <c r="E1960" s="287" t="s">
        <v>624</v>
      </c>
      <c r="F1960" s="286"/>
      <c r="G1960" s="286" t="s">
        <v>1973</v>
      </c>
      <c r="H1960" s="285">
        <v>40</v>
      </c>
      <c r="I1960" s="282"/>
      <c r="J1960" s="284"/>
      <c r="K1960" s="283">
        <v>0.13121600000000003</v>
      </c>
      <c r="L1960" s="210">
        <v>285.9706928240476</v>
      </c>
      <c r="M1960" s="210">
        <v>415.3475529888272</v>
      </c>
      <c r="N1960" s="210">
        <v>41.094000000000001</v>
      </c>
      <c r="O1960" s="282">
        <v>41.094000000000001</v>
      </c>
      <c r="P1960" s="282">
        <v>415.3475529888272</v>
      </c>
      <c r="Q1960" s="282">
        <v>286.0363008240476</v>
      </c>
      <c r="R1960" s="282">
        <v>306.22590898600572</v>
      </c>
      <c r="S1960" s="282">
        <v>306.29151698600572</v>
      </c>
      <c r="T1960" s="282"/>
      <c r="U1960" s="179">
        <v>237.74727911960588</v>
      </c>
      <c r="V1960" s="179"/>
      <c r="W1960" s="179"/>
      <c r="AB1960" s="177"/>
    </row>
    <row r="1961" spans="1:28" x14ac:dyDescent="0.2">
      <c r="A1961" s="375" t="s">
        <v>2434</v>
      </c>
      <c r="B1961" s="375" t="s">
        <v>2687</v>
      </c>
      <c r="C1961" s="375" t="s">
        <v>1992</v>
      </c>
      <c r="D1961" s="374">
        <v>3063</v>
      </c>
      <c r="E1961" s="370" t="s">
        <v>2686</v>
      </c>
      <c r="F1961" s="373"/>
      <c r="G1961" s="373" t="s">
        <v>1989</v>
      </c>
      <c r="H1961" s="372">
        <v>40</v>
      </c>
      <c r="I1961" s="370"/>
      <c r="J1961" s="371"/>
      <c r="K1961" s="378">
        <v>5.7403999999999997E-2</v>
      </c>
      <c r="L1961" s="210">
        <v>286.06500282404761</v>
      </c>
      <c r="M1961" s="210">
        <v>415.3475529888272</v>
      </c>
      <c r="N1961" s="210">
        <v>41.094000000000001</v>
      </c>
      <c r="O1961" s="370">
        <v>41.094000000000001</v>
      </c>
      <c r="P1961" s="370">
        <v>415.3475529888272</v>
      </c>
      <c r="Q1961" s="370">
        <v>286.09370482404762</v>
      </c>
      <c r="R1961" s="370">
        <v>306.32021898600573</v>
      </c>
      <c r="S1961" s="370">
        <v>306.34892098600574</v>
      </c>
      <c r="T1961" s="370"/>
      <c r="U1961" s="179">
        <v>237.84158911960589</v>
      </c>
      <c r="V1961" s="179"/>
      <c r="W1961" s="179"/>
      <c r="AB1961" s="177"/>
    </row>
    <row r="1962" spans="1:28" x14ac:dyDescent="0.2">
      <c r="A1962" s="375"/>
      <c r="B1962" s="375"/>
      <c r="C1962" s="375"/>
      <c r="D1962" s="374"/>
      <c r="E1962" s="375" t="s">
        <v>624</v>
      </c>
      <c r="F1962" s="377"/>
      <c r="G1962" s="377" t="s">
        <v>2209</v>
      </c>
      <c r="H1962" s="372"/>
      <c r="I1962" s="370"/>
      <c r="J1962" s="371"/>
      <c r="K1962" s="378">
        <v>0.16770400000000002</v>
      </c>
      <c r="L1962" s="210">
        <v>286.17755682404766</v>
      </c>
      <c r="M1962" s="210">
        <v>415.3475529888272</v>
      </c>
      <c r="N1962" s="210">
        <v>41.094000000000001</v>
      </c>
      <c r="O1962" s="370">
        <v>41.094000000000001</v>
      </c>
      <c r="P1962" s="370">
        <v>415.3475529888272</v>
      </c>
      <c r="Q1962" s="370">
        <v>286.26140882404763</v>
      </c>
      <c r="R1962" s="370">
        <v>306.43277298600577</v>
      </c>
      <c r="S1962" s="370">
        <v>306.51662498600575</v>
      </c>
      <c r="T1962" s="370"/>
      <c r="U1962" s="179">
        <v>237.95414311960593</v>
      </c>
      <c r="V1962" s="179"/>
      <c r="W1962" s="179"/>
      <c r="AB1962" s="177"/>
    </row>
    <row r="1963" spans="1:28" x14ac:dyDescent="0.25">
      <c r="A1963" s="375" t="s">
        <v>2434</v>
      </c>
      <c r="B1963" s="375" t="s">
        <v>2687</v>
      </c>
      <c r="C1963" s="375" t="s">
        <v>2208</v>
      </c>
      <c r="D1963" s="374">
        <v>3064</v>
      </c>
      <c r="E1963" s="375" t="s">
        <v>2685</v>
      </c>
      <c r="F1963" s="377"/>
      <c r="G1963" s="377" t="s">
        <v>2643</v>
      </c>
      <c r="H1963" s="376">
        <v>40</v>
      </c>
      <c r="I1963" s="370">
        <v>0.32364399999999999</v>
      </c>
      <c r="J1963" s="371"/>
      <c r="K1963" s="370">
        <v>0.32364399999999999</v>
      </c>
      <c r="L1963" s="210">
        <v>286.42323082404766</v>
      </c>
      <c r="M1963" s="210">
        <v>415.3475529888272</v>
      </c>
      <c r="N1963" s="210">
        <v>41.094000000000001</v>
      </c>
      <c r="O1963" s="370">
        <v>41.094000000000001</v>
      </c>
      <c r="P1963" s="370">
        <v>415.3475529888272</v>
      </c>
      <c r="Q1963" s="370">
        <v>286.58505282404764</v>
      </c>
      <c r="R1963" s="370">
        <v>306.67844698600578</v>
      </c>
      <c r="S1963" s="370">
        <v>306.84026898600575</v>
      </c>
      <c r="T1963" s="370"/>
      <c r="U1963" s="179">
        <v>238.19981711960594</v>
      </c>
      <c r="V1963" s="179"/>
      <c r="W1963" s="179"/>
      <c r="AB1963" s="177"/>
    </row>
    <row r="1964" spans="1:28" x14ac:dyDescent="0.25">
      <c r="A1964" s="375" t="s">
        <v>2434</v>
      </c>
      <c r="B1964" s="375" t="s">
        <v>2687</v>
      </c>
      <c r="C1964" s="375" t="s">
        <v>2185</v>
      </c>
      <c r="D1964" s="374">
        <v>3067</v>
      </c>
      <c r="E1964" s="375" t="s">
        <v>2684</v>
      </c>
      <c r="F1964" s="377"/>
      <c r="G1964" s="377" t="s">
        <v>2183</v>
      </c>
      <c r="H1964" s="376"/>
      <c r="I1964" s="370"/>
      <c r="J1964" s="371"/>
      <c r="K1964" s="370">
        <v>0</v>
      </c>
      <c r="L1964" s="210">
        <v>286.58505282404764</v>
      </c>
      <c r="M1964" s="210">
        <v>415.3475529888272</v>
      </c>
      <c r="N1964" s="210">
        <v>41.094000000000001</v>
      </c>
      <c r="O1964" s="370">
        <v>41.094000000000001</v>
      </c>
      <c r="P1964" s="370">
        <v>415.3475529888272</v>
      </c>
      <c r="Q1964" s="370">
        <v>286.58505282404764</v>
      </c>
      <c r="R1964" s="370">
        <v>306.84026898600575</v>
      </c>
      <c r="S1964" s="370">
        <v>306.84026898600575</v>
      </c>
      <c r="T1964" s="370"/>
      <c r="U1964" s="179">
        <v>238.36163911960591</v>
      </c>
      <c r="V1964" s="179"/>
      <c r="W1964" s="179"/>
      <c r="AB1964" s="177"/>
    </row>
    <row r="1965" spans="1:28" x14ac:dyDescent="0.25">
      <c r="A1965" s="375"/>
      <c r="B1965" s="375"/>
      <c r="C1965" s="375"/>
      <c r="D1965" s="374"/>
      <c r="E1965" s="375"/>
      <c r="F1965" s="377"/>
      <c r="G1965" s="377"/>
      <c r="H1965" s="376"/>
      <c r="I1965" s="370"/>
      <c r="J1965" s="371"/>
      <c r="K1965" s="370">
        <v>0</v>
      </c>
      <c r="L1965" s="210">
        <v>286.58505282404764</v>
      </c>
      <c r="M1965" s="210">
        <v>415.3475529888272</v>
      </c>
      <c r="N1965" s="210">
        <v>41.094000000000001</v>
      </c>
      <c r="O1965" s="370">
        <v>41.094000000000001</v>
      </c>
      <c r="P1965" s="370">
        <v>415.3475529888272</v>
      </c>
      <c r="Q1965" s="370">
        <v>286.58505282404764</v>
      </c>
      <c r="R1965" s="370">
        <v>306.84026898600575</v>
      </c>
      <c r="S1965" s="370">
        <v>306.84026898600575</v>
      </c>
      <c r="T1965" s="370"/>
      <c r="U1965" s="179">
        <v>238.36163911960591</v>
      </c>
      <c r="V1965" s="179"/>
      <c r="W1965" s="179"/>
      <c r="AB1965" s="177"/>
    </row>
    <row r="1966" spans="1:28" x14ac:dyDescent="0.25">
      <c r="A1966" s="375"/>
      <c r="B1966" s="375"/>
      <c r="C1966" s="375"/>
      <c r="D1966" s="374"/>
      <c r="E1966" s="375" t="s">
        <v>624</v>
      </c>
      <c r="F1966" s="377"/>
      <c r="G1966" s="377" t="s">
        <v>1973</v>
      </c>
      <c r="H1966" s="376"/>
      <c r="I1966" s="370"/>
      <c r="J1966" s="371"/>
      <c r="K1966" s="370">
        <v>9.9516999999999994E-2</v>
      </c>
      <c r="L1966" s="210">
        <v>286.63481132404763</v>
      </c>
      <c r="M1966" s="210">
        <v>415.3475529888272</v>
      </c>
      <c r="N1966" s="210">
        <v>41.094000000000001</v>
      </c>
      <c r="O1966" s="370">
        <v>41.094000000000001</v>
      </c>
      <c r="P1966" s="370">
        <v>415.3475529888272</v>
      </c>
      <c r="Q1966" s="370">
        <v>286.68456982404763</v>
      </c>
      <c r="R1966" s="370">
        <v>306.89002748600575</v>
      </c>
      <c r="S1966" s="370">
        <v>306.93978598600575</v>
      </c>
      <c r="T1966" s="370"/>
      <c r="U1966" s="179">
        <v>238.41139761960591</v>
      </c>
      <c r="V1966" s="179"/>
      <c r="W1966" s="179"/>
      <c r="AB1966" s="177"/>
    </row>
    <row r="1967" spans="1:28" x14ac:dyDescent="0.25">
      <c r="A1967" s="375" t="s">
        <v>2434</v>
      </c>
      <c r="B1967" s="375" t="s">
        <v>2687</v>
      </c>
      <c r="C1967" s="375" t="s">
        <v>2205</v>
      </c>
      <c r="D1967" s="374">
        <v>3069</v>
      </c>
      <c r="E1967" s="375" t="s">
        <v>2683</v>
      </c>
      <c r="F1967" s="377"/>
      <c r="G1967" s="377" t="s">
        <v>2643</v>
      </c>
      <c r="H1967" s="376">
        <v>40</v>
      </c>
      <c r="I1967" s="370"/>
      <c r="J1967" s="371"/>
      <c r="K1967" s="370">
        <v>0.32364399999999999</v>
      </c>
      <c r="L1967" s="210">
        <v>286.8463918240476</v>
      </c>
      <c r="M1967" s="210">
        <v>415.3475529888272</v>
      </c>
      <c r="N1967" s="210">
        <v>41.094000000000001</v>
      </c>
      <c r="O1967" s="370">
        <v>41.094000000000001</v>
      </c>
      <c r="P1967" s="370">
        <v>415.3475529888272</v>
      </c>
      <c r="Q1967" s="370">
        <v>287.00821382404763</v>
      </c>
      <c r="R1967" s="370">
        <v>307.10160798600577</v>
      </c>
      <c r="S1967" s="370">
        <v>307.26342998600575</v>
      </c>
      <c r="T1967" s="370"/>
      <c r="U1967" s="179">
        <v>238.62297811960593</v>
      </c>
      <c r="V1967" s="179"/>
      <c r="W1967" s="179"/>
      <c r="AB1967" s="177"/>
    </row>
    <row r="1968" spans="1:28" x14ac:dyDescent="0.25">
      <c r="A1968" s="375"/>
      <c r="B1968" s="375"/>
      <c r="C1968" s="375"/>
      <c r="D1968" s="374"/>
      <c r="E1968" s="375" t="s">
        <v>624</v>
      </c>
      <c r="F1968" s="377"/>
      <c r="G1968" s="377"/>
      <c r="H1968" s="376"/>
      <c r="I1968" s="370"/>
      <c r="J1968" s="371"/>
      <c r="K1968" s="370">
        <v>0</v>
      </c>
      <c r="L1968" s="210">
        <v>287.00821382404763</v>
      </c>
      <c r="M1968" s="210">
        <v>415.3475529888272</v>
      </c>
      <c r="N1968" s="210">
        <v>41.094000000000001</v>
      </c>
      <c r="O1968" s="370">
        <v>41.094000000000001</v>
      </c>
      <c r="P1968" s="370">
        <v>415.3475529888272</v>
      </c>
      <c r="Q1968" s="370">
        <v>287.00821382404763</v>
      </c>
      <c r="R1968" s="370">
        <v>307.26342998600575</v>
      </c>
      <c r="S1968" s="370">
        <v>307.26342998600575</v>
      </c>
      <c r="T1968" s="370"/>
      <c r="U1968" s="179">
        <v>238.7848001196059</v>
      </c>
      <c r="V1968" s="179"/>
      <c r="W1968" s="179"/>
      <c r="AB1968" s="177"/>
    </row>
    <row r="1969" spans="1:28" x14ac:dyDescent="0.25">
      <c r="A1969" s="375"/>
      <c r="B1969" s="375"/>
      <c r="C1969" s="375"/>
      <c r="D1969" s="374"/>
      <c r="E1969" s="375"/>
      <c r="F1969" s="377"/>
      <c r="G1969" s="377"/>
      <c r="H1969" s="376"/>
      <c r="I1969" s="370"/>
      <c r="J1969" s="371"/>
      <c r="K1969" s="370">
        <v>0</v>
      </c>
      <c r="L1969" s="210">
        <v>287.00821382404763</v>
      </c>
      <c r="M1969" s="210">
        <v>415.3475529888272</v>
      </c>
      <c r="N1969" s="210">
        <v>41.094000000000001</v>
      </c>
      <c r="O1969" s="370">
        <v>41.094000000000001</v>
      </c>
      <c r="P1969" s="370">
        <v>415.3475529888272</v>
      </c>
      <c r="Q1969" s="370">
        <v>287.00821382404763</v>
      </c>
      <c r="R1969" s="370">
        <v>307.26342998600575</v>
      </c>
      <c r="S1969" s="370">
        <v>307.26342998600575</v>
      </c>
      <c r="T1969" s="370"/>
      <c r="U1969" s="179">
        <v>238.7848001196059</v>
      </c>
      <c r="V1969" s="179"/>
      <c r="W1969" s="179"/>
      <c r="AB1969" s="177"/>
    </row>
    <row r="1970" spans="1:28" x14ac:dyDescent="0.25">
      <c r="A1970" s="375"/>
      <c r="B1970" s="375"/>
      <c r="C1970" s="375"/>
      <c r="D1970" s="374"/>
      <c r="E1970" s="375" t="s">
        <v>624</v>
      </c>
      <c r="F1970" s="377"/>
      <c r="G1970" s="377" t="s">
        <v>1973</v>
      </c>
      <c r="H1970" s="376"/>
      <c r="I1970" s="370"/>
      <c r="J1970" s="371"/>
      <c r="K1970" s="370">
        <v>9.9516999999999994E-2</v>
      </c>
      <c r="L1970" s="210">
        <v>287.05797232404763</v>
      </c>
      <c r="M1970" s="210">
        <v>415.3475529888272</v>
      </c>
      <c r="N1970" s="210">
        <v>41.094000000000001</v>
      </c>
      <c r="O1970" s="370">
        <v>41.094000000000001</v>
      </c>
      <c r="P1970" s="370">
        <v>415.3475529888272</v>
      </c>
      <c r="Q1970" s="370">
        <v>287.10773082404762</v>
      </c>
      <c r="R1970" s="370">
        <v>307.31318848600574</v>
      </c>
      <c r="S1970" s="370">
        <v>307.36294698600574</v>
      </c>
      <c r="T1970" s="370"/>
      <c r="U1970" s="179">
        <v>238.8345586196059</v>
      </c>
      <c r="V1970" s="179"/>
      <c r="W1970" s="179"/>
      <c r="AB1970" s="177"/>
    </row>
    <row r="1971" spans="1:28" x14ac:dyDescent="0.25">
      <c r="A1971" s="375" t="s">
        <v>2434</v>
      </c>
      <c r="B1971" s="375" t="s">
        <v>2687</v>
      </c>
      <c r="C1971" s="375" t="s">
        <v>2203</v>
      </c>
      <c r="D1971" s="374">
        <v>3073</v>
      </c>
      <c r="E1971" s="375" t="s">
        <v>2682</v>
      </c>
      <c r="F1971" s="377"/>
      <c r="G1971" s="377" t="s">
        <v>2643</v>
      </c>
      <c r="H1971" s="376">
        <v>40</v>
      </c>
      <c r="I1971" s="370"/>
      <c r="J1971" s="371"/>
      <c r="K1971" s="370">
        <v>0.32364399999999999</v>
      </c>
      <c r="L1971" s="210">
        <v>287.26955282404765</v>
      </c>
      <c r="M1971" s="210">
        <v>415.3475529888272</v>
      </c>
      <c r="N1971" s="210">
        <v>41.094000000000001</v>
      </c>
      <c r="O1971" s="370">
        <v>41.094000000000001</v>
      </c>
      <c r="P1971" s="370">
        <v>415.3475529888272</v>
      </c>
      <c r="Q1971" s="370">
        <v>287.43137482404762</v>
      </c>
      <c r="R1971" s="370">
        <v>307.52476898600577</v>
      </c>
      <c r="S1971" s="370">
        <v>307.68659098600574</v>
      </c>
      <c r="T1971" s="370"/>
      <c r="U1971" s="179">
        <v>239.04613911960593</v>
      </c>
      <c r="V1971" s="179"/>
      <c r="W1971" s="179"/>
      <c r="AB1971" s="177"/>
    </row>
    <row r="1972" spans="1:28" x14ac:dyDescent="0.25">
      <c r="A1972" s="375" t="s">
        <v>2434</v>
      </c>
      <c r="B1972" s="375" t="s">
        <v>2687</v>
      </c>
      <c r="C1972" s="375" t="s">
        <v>2185</v>
      </c>
      <c r="D1972" s="374">
        <v>3075</v>
      </c>
      <c r="E1972" s="375" t="s">
        <v>2681</v>
      </c>
      <c r="F1972" s="377"/>
      <c r="G1972" s="377" t="s">
        <v>2183</v>
      </c>
      <c r="H1972" s="376"/>
      <c r="I1972" s="370"/>
      <c r="J1972" s="371"/>
      <c r="K1972" s="370">
        <v>0</v>
      </c>
      <c r="L1972" s="210">
        <v>287.43137482404762</v>
      </c>
      <c r="M1972" s="210">
        <v>415.3475529888272</v>
      </c>
      <c r="N1972" s="210">
        <v>41.094000000000001</v>
      </c>
      <c r="O1972" s="370">
        <v>41.094000000000001</v>
      </c>
      <c r="P1972" s="370">
        <v>415.3475529888272</v>
      </c>
      <c r="Q1972" s="370">
        <v>287.43137482404762</v>
      </c>
      <c r="R1972" s="370">
        <v>307.68659098600574</v>
      </c>
      <c r="S1972" s="370">
        <v>307.68659098600574</v>
      </c>
      <c r="T1972" s="370"/>
      <c r="U1972" s="179">
        <v>239.2079611196059</v>
      </c>
      <c r="V1972" s="179"/>
      <c r="W1972" s="179"/>
      <c r="AB1972" s="177"/>
    </row>
    <row r="1973" spans="1:28" x14ac:dyDescent="0.25">
      <c r="A1973" s="375"/>
      <c r="B1973" s="375"/>
      <c r="C1973" s="375"/>
      <c r="D1973" s="374"/>
      <c r="E1973" s="375"/>
      <c r="F1973" s="377"/>
      <c r="G1973" s="377"/>
      <c r="H1973" s="376"/>
      <c r="I1973" s="370"/>
      <c r="J1973" s="371"/>
      <c r="K1973" s="370">
        <v>0</v>
      </c>
      <c r="L1973" s="210">
        <v>287.43137482404762</v>
      </c>
      <c r="M1973" s="210">
        <v>415.3475529888272</v>
      </c>
      <c r="N1973" s="210">
        <v>41.094000000000001</v>
      </c>
      <c r="O1973" s="370">
        <v>41.094000000000001</v>
      </c>
      <c r="P1973" s="370">
        <v>415.3475529888272</v>
      </c>
      <c r="Q1973" s="370">
        <v>287.43137482404762</v>
      </c>
      <c r="R1973" s="370">
        <v>307.68659098600574</v>
      </c>
      <c r="S1973" s="370">
        <v>307.68659098600574</v>
      </c>
      <c r="T1973" s="370"/>
      <c r="U1973" s="179">
        <v>239.2079611196059</v>
      </c>
      <c r="V1973" s="179"/>
      <c r="W1973" s="179"/>
      <c r="AB1973" s="177"/>
    </row>
    <row r="1974" spans="1:28" x14ac:dyDescent="0.25">
      <c r="A1974" s="375"/>
      <c r="B1974" s="375"/>
      <c r="C1974" s="375"/>
      <c r="D1974" s="374"/>
      <c r="E1974" s="375" t="s">
        <v>624</v>
      </c>
      <c r="F1974" s="377"/>
      <c r="G1974" s="377" t="s">
        <v>2647</v>
      </c>
      <c r="H1974" s="376"/>
      <c r="I1974" s="370"/>
      <c r="J1974" s="371"/>
      <c r="K1974" s="370">
        <v>0.15525</v>
      </c>
      <c r="L1974" s="210">
        <v>287.50899982404763</v>
      </c>
      <c r="M1974" s="210">
        <v>415.3475529888272</v>
      </c>
      <c r="N1974" s="210">
        <v>41.094000000000001</v>
      </c>
      <c r="O1974" s="370">
        <v>41.094000000000001</v>
      </c>
      <c r="P1974" s="370">
        <v>415.3475529888272</v>
      </c>
      <c r="Q1974" s="370">
        <v>287.58662482404765</v>
      </c>
      <c r="R1974" s="370">
        <v>307.76421598600575</v>
      </c>
      <c r="S1974" s="370">
        <v>307.84184098600576</v>
      </c>
      <c r="T1974" s="370"/>
      <c r="U1974" s="179">
        <v>239.28558611960591</v>
      </c>
      <c r="V1974" s="179"/>
      <c r="W1974" s="179"/>
      <c r="AB1974" s="177"/>
    </row>
    <row r="1975" spans="1:28" x14ac:dyDescent="0.25">
      <c r="A1975" s="375" t="s">
        <v>2434</v>
      </c>
      <c r="B1975" s="375" t="s">
        <v>2687</v>
      </c>
      <c r="C1975" s="375" t="s">
        <v>2198</v>
      </c>
      <c r="D1975" s="374">
        <v>3081</v>
      </c>
      <c r="E1975" s="375" t="s">
        <v>2680</v>
      </c>
      <c r="F1975" s="377" t="s">
        <v>2196</v>
      </c>
      <c r="G1975" s="377" t="s">
        <v>2195</v>
      </c>
      <c r="H1975" s="376">
        <v>40</v>
      </c>
      <c r="I1975" s="370"/>
      <c r="J1975" s="371"/>
      <c r="K1975" s="370">
        <v>0.5</v>
      </c>
      <c r="L1975" s="210">
        <v>287.83662482404765</v>
      </c>
      <c r="M1975" s="210">
        <v>415.3475529888272</v>
      </c>
      <c r="N1975" s="210">
        <v>41.094000000000001</v>
      </c>
      <c r="O1975" s="370">
        <v>41.094000000000001</v>
      </c>
      <c r="P1975" s="370">
        <v>415.3475529888272</v>
      </c>
      <c r="Q1975" s="370">
        <v>288.08662482404765</v>
      </c>
      <c r="R1975" s="370">
        <v>308.09184098600576</v>
      </c>
      <c r="S1975" s="370">
        <v>308.34184098600576</v>
      </c>
      <c r="T1975" s="370"/>
      <c r="U1975" s="179">
        <v>239.61321111960592</v>
      </c>
      <c r="V1975" s="179"/>
      <c r="W1975" s="179"/>
      <c r="AB1975" s="177"/>
    </row>
    <row r="1976" spans="1:28" x14ac:dyDescent="0.25">
      <c r="A1976" s="375"/>
      <c r="B1976" s="375"/>
      <c r="C1976" s="375"/>
      <c r="D1976" s="374"/>
      <c r="E1976" s="375" t="s">
        <v>624</v>
      </c>
      <c r="F1976" s="377"/>
      <c r="G1976" s="377" t="s">
        <v>2647</v>
      </c>
      <c r="H1976" s="376"/>
      <c r="I1976" s="370"/>
      <c r="J1976" s="371"/>
      <c r="K1976" s="370">
        <v>0.15525</v>
      </c>
      <c r="L1976" s="210">
        <v>288.16424982404766</v>
      </c>
      <c r="M1976" s="210">
        <v>415.3475529888272</v>
      </c>
      <c r="N1976" s="210">
        <v>41.094000000000001</v>
      </c>
      <c r="O1976" s="370">
        <v>41.094000000000001</v>
      </c>
      <c r="P1976" s="370">
        <v>415.3475529888272</v>
      </c>
      <c r="Q1976" s="370">
        <v>288.24187482404767</v>
      </c>
      <c r="R1976" s="370">
        <v>308.41946598600578</v>
      </c>
      <c r="S1976" s="370">
        <v>308.49709098600579</v>
      </c>
      <c r="T1976" s="370"/>
      <c r="U1976" s="179">
        <v>239.94083611960593</v>
      </c>
      <c r="V1976" s="179"/>
      <c r="W1976" s="179"/>
      <c r="AB1976" s="177"/>
    </row>
    <row r="1977" spans="1:28" x14ac:dyDescent="0.25">
      <c r="A1977" s="375" t="s">
        <v>2434</v>
      </c>
      <c r="B1977" s="375" t="s">
        <v>2687</v>
      </c>
      <c r="C1977" s="375" t="s">
        <v>2201</v>
      </c>
      <c r="D1977" s="374">
        <v>3084</v>
      </c>
      <c r="E1977" s="375" t="s">
        <v>2679</v>
      </c>
      <c r="F1977" s="377"/>
      <c r="G1977" s="377" t="s">
        <v>2643</v>
      </c>
      <c r="H1977" s="376">
        <v>40</v>
      </c>
      <c r="I1977" s="370"/>
      <c r="J1977" s="371"/>
      <c r="K1977" s="370">
        <v>0.32364399999999999</v>
      </c>
      <c r="L1977" s="210">
        <v>288.40369682404764</v>
      </c>
      <c r="M1977" s="210">
        <v>415.3475529888272</v>
      </c>
      <c r="N1977" s="210">
        <v>41.094000000000001</v>
      </c>
      <c r="O1977" s="370">
        <v>41.094000000000001</v>
      </c>
      <c r="P1977" s="370">
        <v>415.3475529888272</v>
      </c>
      <c r="Q1977" s="370">
        <v>288.56551882404767</v>
      </c>
      <c r="R1977" s="370">
        <v>308.65891298600582</v>
      </c>
      <c r="S1977" s="370">
        <v>308.82073498600579</v>
      </c>
      <c r="T1977" s="370"/>
      <c r="U1977" s="179">
        <v>240.18028311960597</v>
      </c>
      <c r="V1977" s="179"/>
      <c r="W1977" s="179"/>
      <c r="AB1977" s="177"/>
    </row>
    <row r="1978" spans="1:28" x14ac:dyDescent="0.25">
      <c r="A1978" s="375"/>
      <c r="B1978" s="375"/>
      <c r="C1978" s="375"/>
      <c r="D1978" s="374"/>
      <c r="E1978" s="375" t="s">
        <v>624</v>
      </c>
      <c r="F1978" s="377"/>
      <c r="G1978" s="377"/>
      <c r="H1978" s="376"/>
      <c r="I1978" s="370"/>
      <c r="J1978" s="371"/>
      <c r="K1978" s="370">
        <v>0</v>
      </c>
      <c r="L1978" s="210">
        <v>288.56551882404767</v>
      </c>
      <c r="M1978" s="210">
        <v>415.3475529888272</v>
      </c>
      <c r="N1978" s="210">
        <v>41.094000000000001</v>
      </c>
      <c r="O1978" s="370">
        <v>41.094000000000001</v>
      </c>
      <c r="P1978" s="370">
        <v>415.3475529888272</v>
      </c>
      <c r="Q1978" s="370">
        <v>288.56551882404767</v>
      </c>
      <c r="R1978" s="370">
        <v>308.82073498600579</v>
      </c>
      <c r="S1978" s="370">
        <v>308.82073498600579</v>
      </c>
      <c r="T1978" s="370"/>
      <c r="U1978" s="179">
        <v>240.34210511960595</v>
      </c>
      <c r="V1978" s="179"/>
      <c r="W1978" s="179"/>
      <c r="AB1978" s="177"/>
    </row>
    <row r="1979" spans="1:28" x14ac:dyDescent="0.25">
      <c r="A1979" s="375"/>
      <c r="B1979" s="375"/>
      <c r="C1979" s="375"/>
      <c r="D1979" s="374"/>
      <c r="E1979" s="375"/>
      <c r="F1979" s="377"/>
      <c r="G1979" s="377"/>
      <c r="H1979" s="376"/>
      <c r="I1979" s="370"/>
      <c r="J1979" s="371"/>
      <c r="K1979" s="370">
        <v>0</v>
      </c>
      <c r="L1979" s="210">
        <v>288.56551882404767</v>
      </c>
      <c r="M1979" s="210">
        <v>415.3475529888272</v>
      </c>
      <c r="N1979" s="210">
        <v>41.094000000000001</v>
      </c>
      <c r="O1979" s="370">
        <v>41.094000000000001</v>
      </c>
      <c r="P1979" s="370">
        <v>415.3475529888272</v>
      </c>
      <c r="Q1979" s="370">
        <v>288.56551882404767</v>
      </c>
      <c r="R1979" s="370">
        <v>308.82073498600579</v>
      </c>
      <c r="S1979" s="370">
        <v>308.82073498600579</v>
      </c>
      <c r="T1979" s="370"/>
      <c r="U1979" s="179">
        <v>240.34210511960595</v>
      </c>
      <c r="V1979" s="179"/>
      <c r="W1979" s="179"/>
      <c r="AB1979" s="177"/>
    </row>
    <row r="1980" spans="1:28" x14ac:dyDescent="0.25">
      <c r="A1980" s="375"/>
      <c r="B1980" s="375"/>
      <c r="C1980" s="375"/>
      <c r="D1980" s="374"/>
      <c r="E1980" s="375" t="s">
        <v>624</v>
      </c>
      <c r="F1980" s="377"/>
      <c r="G1980" s="377"/>
      <c r="H1980" s="376"/>
      <c r="I1980" s="370"/>
      <c r="J1980" s="371"/>
      <c r="K1980" s="370">
        <v>9.9516999999999994E-2</v>
      </c>
      <c r="L1980" s="210">
        <v>288.61527732404767</v>
      </c>
      <c r="M1980" s="210">
        <v>415.3475529888272</v>
      </c>
      <c r="N1980" s="210">
        <v>41.094000000000001</v>
      </c>
      <c r="O1980" s="370">
        <v>41.094000000000001</v>
      </c>
      <c r="P1980" s="370">
        <v>415.3475529888272</v>
      </c>
      <c r="Q1980" s="370">
        <v>288.66503582404766</v>
      </c>
      <c r="R1980" s="370">
        <v>308.87049348600578</v>
      </c>
      <c r="S1980" s="370">
        <v>308.92025198600578</v>
      </c>
      <c r="T1980" s="370"/>
      <c r="U1980" s="179">
        <v>240.39186361960594</v>
      </c>
      <c r="V1980" s="179"/>
      <c r="W1980" s="179"/>
      <c r="AB1980" s="177"/>
    </row>
    <row r="1981" spans="1:28" x14ac:dyDescent="0.25">
      <c r="A1981" s="375" t="s">
        <v>2434</v>
      </c>
      <c r="B1981" s="375" t="s">
        <v>2687</v>
      </c>
      <c r="C1981" s="375" t="s">
        <v>2194</v>
      </c>
      <c r="D1981" s="374">
        <v>3089</v>
      </c>
      <c r="E1981" s="375" t="s">
        <v>2678</v>
      </c>
      <c r="F1981" s="377"/>
      <c r="G1981" s="377" t="s">
        <v>2643</v>
      </c>
      <c r="H1981" s="376">
        <v>40</v>
      </c>
      <c r="I1981" s="370"/>
      <c r="J1981" s="371"/>
      <c r="K1981" s="370">
        <v>0.32364399999999999</v>
      </c>
      <c r="L1981" s="210">
        <v>288.82685782404769</v>
      </c>
      <c r="M1981" s="210">
        <v>415.3475529888272</v>
      </c>
      <c r="N1981" s="210">
        <v>41.094000000000001</v>
      </c>
      <c r="O1981" s="370">
        <v>41.094000000000001</v>
      </c>
      <c r="P1981" s="370">
        <v>415.3475529888272</v>
      </c>
      <c r="Q1981" s="370">
        <v>288.98867982404767</v>
      </c>
      <c r="R1981" s="370">
        <v>309.08207398600581</v>
      </c>
      <c r="S1981" s="370">
        <v>309.24389598600578</v>
      </c>
      <c r="T1981" s="370"/>
      <c r="U1981" s="179">
        <v>240.60344411960597</v>
      </c>
      <c r="V1981" s="179"/>
      <c r="W1981" s="179"/>
      <c r="AB1981" s="177"/>
    </row>
    <row r="1982" spans="1:28" x14ac:dyDescent="0.25">
      <c r="A1982" s="375"/>
      <c r="B1982" s="375"/>
      <c r="C1982" s="375"/>
      <c r="D1982" s="374"/>
      <c r="E1982" s="375" t="s">
        <v>624</v>
      </c>
      <c r="F1982" s="377"/>
      <c r="G1982" s="377"/>
      <c r="H1982" s="376"/>
      <c r="I1982" s="370"/>
      <c r="J1982" s="371"/>
      <c r="K1982" s="370">
        <v>0</v>
      </c>
      <c r="L1982" s="210">
        <v>288.98867982404767</v>
      </c>
      <c r="M1982" s="210">
        <v>415.3475529888272</v>
      </c>
      <c r="N1982" s="210">
        <v>41.094000000000001</v>
      </c>
      <c r="O1982" s="370">
        <v>41.094000000000001</v>
      </c>
      <c r="P1982" s="370">
        <v>415.3475529888272</v>
      </c>
      <c r="Q1982" s="370">
        <v>288.98867982404767</v>
      </c>
      <c r="R1982" s="370">
        <v>309.24389598600578</v>
      </c>
      <c r="S1982" s="370">
        <v>309.24389598600578</v>
      </c>
      <c r="T1982" s="370"/>
      <c r="U1982" s="179">
        <v>240.76526611960594</v>
      </c>
      <c r="V1982" s="179"/>
      <c r="W1982" s="179"/>
      <c r="AB1982" s="177"/>
    </row>
    <row r="1983" spans="1:28" x14ac:dyDescent="0.25">
      <c r="A1983" s="375"/>
      <c r="B1983" s="375"/>
      <c r="C1983" s="375"/>
      <c r="D1983" s="374"/>
      <c r="E1983" s="375"/>
      <c r="F1983" s="377"/>
      <c r="G1983" s="377"/>
      <c r="H1983" s="376"/>
      <c r="I1983" s="370"/>
      <c r="J1983" s="371"/>
      <c r="K1983" s="370">
        <v>0</v>
      </c>
      <c r="L1983" s="210">
        <v>288.98867982404767</v>
      </c>
      <c r="M1983" s="210">
        <v>415.3475529888272</v>
      </c>
      <c r="N1983" s="210">
        <v>41.094000000000001</v>
      </c>
      <c r="O1983" s="370">
        <v>41.094000000000001</v>
      </c>
      <c r="P1983" s="370">
        <v>415.3475529888272</v>
      </c>
      <c r="Q1983" s="370">
        <v>288.98867982404767</v>
      </c>
      <c r="R1983" s="370">
        <v>309.24389598600578</v>
      </c>
      <c r="S1983" s="370">
        <v>309.24389598600578</v>
      </c>
      <c r="T1983" s="370"/>
      <c r="U1983" s="179">
        <v>240.76526611960594</v>
      </c>
      <c r="V1983" s="179"/>
      <c r="W1983" s="179"/>
      <c r="AB1983" s="177"/>
    </row>
    <row r="1984" spans="1:28" x14ac:dyDescent="0.25">
      <c r="A1984" s="375"/>
      <c r="B1984" s="375"/>
      <c r="C1984" s="375"/>
      <c r="D1984" s="374"/>
      <c r="E1984" s="375" t="s">
        <v>624</v>
      </c>
      <c r="F1984" s="377"/>
      <c r="G1984" s="377"/>
      <c r="H1984" s="376"/>
      <c r="I1984" s="370"/>
      <c r="J1984" s="371"/>
      <c r="K1984" s="370">
        <v>9.9516999999999994E-2</v>
      </c>
      <c r="L1984" s="210">
        <v>289.03843832404766</v>
      </c>
      <c r="M1984" s="210">
        <v>415.3475529888272</v>
      </c>
      <c r="N1984" s="210">
        <v>41.094000000000001</v>
      </c>
      <c r="O1984" s="370">
        <v>41.094000000000001</v>
      </c>
      <c r="P1984" s="370">
        <v>415.3475529888272</v>
      </c>
      <c r="Q1984" s="370">
        <v>289.08819682404766</v>
      </c>
      <c r="R1984" s="370">
        <v>309.29365448600578</v>
      </c>
      <c r="S1984" s="370">
        <v>309.34341298600577</v>
      </c>
      <c r="T1984" s="370"/>
      <c r="U1984" s="179">
        <v>240.81502461960594</v>
      </c>
      <c r="V1984" s="179"/>
      <c r="W1984" s="179"/>
      <c r="AB1984" s="177"/>
    </row>
    <row r="1985" spans="1:28" x14ac:dyDescent="0.25">
      <c r="A1985" s="375" t="s">
        <v>2434</v>
      </c>
      <c r="B1985" s="375" t="s">
        <v>2687</v>
      </c>
      <c r="C1985" s="375" t="s">
        <v>2192</v>
      </c>
      <c r="D1985" s="374">
        <v>3093</v>
      </c>
      <c r="E1985" s="375" t="s">
        <v>2677</v>
      </c>
      <c r="F1985" s="377"/>
      <c r="G1985" s="377" t="s">
        <v>2643</v>
      </c>
      <c r="H1985" s="376">
        <v>40</v>
      </c>
      <c r="I1985" s="370"/>
      <c r="J1985" s="371"/>
      <c r="K1985" s="370">
        <v>0.32364399999999999</v>
      </c>
      <c r="L1985" s="210">
        <v>289.25001882404763</v>
      </c>
      <c r="M1985" s="210">
        <v>415.3475529888272</v>
      </c>
      <c r="N1985" s="210">
        <v>41.094000000000001</v>
      </c>
      <c r="O1985" s="370">
        <v>41.094000000000001</v>
      </c>
      <c r="P1985" s="370">
        <v>415.3475529888272</v>
      </c>
      <c r="Q1985" s="370">
        <v>289.41184082404766</v>
      </c>
      <c r="R1985" s="370">
        <v>309.5052349860058</v>
      </c>
      <c r="S1985" s="370">
        <v>309.66705698600578</v>
      </c>
      <c r="T1985" s="370"/>
      <c r="U1985" s="179">
        <v>241.02660511960596</v>
      </c>
      <c r="V1985" s="179"/>
      <c r="W1985" s="179"/>
      <c r="AB1985" s="177"/>
    </row>
    <row r="1986" spans="1:28" x14ac:dyDescent="0.25">
      <c r="A1986" s="375" t="s">
        <v>2434</v>
      </c>
      <c r="B1986" s="375" t="s">
        <v>2687</v>
      </c>
      <c r="C1986" s="375" t="s">
        <v>2185</v>
      </c>
      <c r="D1986" s="374">
        <v>3095</v>
      </c>
      <c r="E1986" s="375" t="s">
        <v>2676</v>
      </c>
      <c r="F1986" s="377"/>
      <c r="G1986" s="377" t="s">
        <v>2183</v>
      </c>
      <c r="H1986" s="376"/>
      <c r="I1986" s="370"/>
      <c r="J1986" s="371"/>
      <c r="K1986" s="370">
        <v>0</v>
      </c>
      <c r="L1986" s="210">
        <v>289.41184082404766</v>
      </c>
      <c r="M1986" s="210">
        <v>415.3475529888272</v>
      </c>
      <c r="N1986" s="210">
        <v>41.094000000000001</v>
      </c>
      <c r="O1986" s="370">
        <v>41.094000000000001</v>
      </c>
      <c r="P1986" s="370">
        <v>415.3475529888272</v>
      </c>
      <c r="Q1986" s="370">
        <v>289.41184082404766</v>
      </c>
      <c r="R1986" s="370">
        <v>309.66705698600578</v>
      </c>
      <c r="S1986" s="370">
        <v>309.66705698600578</v>
      </c>
      <c r="T1986" s="370"/>
      <c r="U1986" s="179">
        <v>241.18842711960593</v>
      </c>
      <c r="V1986" s="179"/>
      <c r="W1986" s="179"/>
      <c r="AB1986" s="177"/>
    </row>
    <row r="1987" spans="1:28" x14ac:dyDescent="0.25">
      <c r="A1987" s="375"/>
      <c r="B1987" s="375"/>
      <c r="C1987" s="375"/>
      <c r="D1987" s="374"/>
      <c r="E1987" s="375"/>
      <c r="F1987" s="377"/>
      <c r="G1987" s="377"/>
      <c r="H1987" s="376"/>
      <c r="I1987" s="370"/>
      <c r="J1987" s="371"/>
      <c r="K1987" s="370">
        <v>0</v>
      </c>
      <c r="L1987" s="210">
        <v>289.41184082404766</v>
      </c>
      <c r="M1987" s="210">
        <v>415.3475529888272</v>
      </c>
      <c r="N1987" s="210">
        <v>41.094000000000001</v>
      </c>
      <c r="O1987" s="370">
        <v>41.094000000000001</v>
      </c>
      <c r="P1987" s="370">
        <v>415.3475529888272</v>
      </c>
      <c r="Q1987" s="370">
        <v>289.41184082404766</v>
      </c>
      <c r="R1987" s="370">
        <v>309.66705698600578</v>
      </c>
      <c r="S1987" s="370">
        <v>309.66705698600578</v>
      </c>
      <c r="T1987" s="370"/>
      <c r="U1987" s="179">
        <v>241.18842711960593</v>
      </c>
      <c r="V1987" s="179"/>
      <c r="W1987" s="179"/>
      <c r="AB1987" s="177"/>
    </row>
    <row r="1988" spans="1:28" x14ac:dyDescent="0.25">
      <c r="A1988" s="375"/>
      <c r="B1988" s="375"/>
      <c r="C1988" s="375"/>
      <c r="D1988" s="374"/>
      <c r="E1988" s="375" t="s">
        <v>624</v>
      </c>
      <c r="F1988" s="377"/>
      <c r="G1988" s="377" t="s">
        <v>2209</v>
      </c>
      <c r="H1988" s="376"/>
      <c r="I1988" s="370"/>
      <c r="J1988" s="371"/>
      <c r="K1988" s="370">
        <v>0.16770400000000002</v>
      </c>
      <c r="L1988" s="210">
        <v>289.49569282404764</v>
      </c>
      <c r="M1988" s="210">
        <v>415.3475529888272</v>
      </c>
      <c r="N1988" s="210">
        <v>41.094000000000001</v>
      </c>
      <c r="O1988" s="370">
        <v>41.094000000000001</v>
      </c>
      <c r="P1988" s="370">
        <v>415.3475529888272</v>
      </c>
      <c r="Q1988" s="370">
        <v>289.57954482404767</v>
      </c>
      <c r="R1988" s="370">
        <v>309.75090898600581</v>
      </c>
      <c r="S1988" s="370">
        <v>309.83476098600579</v>
      </c>
      <c r="T1988" s="370"/>
      <c r="U1988" s="179">
        <v>241.27227911960597</v>
      </c>
      <c r="V1988" s="179"/>
      <c r="W1988" s="179"/>
      <c r="AB1988" s="177"/>
    </row>
    <row r="1989" spans="1:28" x14ac:dyDescent="0.25">
      <c r="A1989" s="375" t="s">
        <v>2434</v>
      </c>
      <c r="B1989" s="375" t="s">
        <v>2687</v>
      </c>
      <c r="C1989" s="375" t="s">
        <v>1992</v>
      </c>
      <c r="D1989" s="374">
        <v>3099</v>
      </c>
      <c r="E1989" s="370" t="s">
        <v>2675</v>
      </c>
      <c r="F1989" s="373"/>
      <c r="G1989" s="373" t="s">
        <v>1989</v>
      </c>
      <c r="H1989" s="372">
        <v>40</v>
      </c>
      <c r="I1989" s="370"/>
      <c r="J1989" s="371"/>
      <c r="K1989" s="370">
        <v>5.7403999999999997E-2</v>
      </c>
      <c r="L1989" s="210">
        <v>289.60824682404768</v>
      </c>
      <c r="M1989" s="210">
        <v>415.3475529888272</v>
      </c>
      <c r="N1989" s="210">
        <v>41.094000000000001</v>
      </c>
      <c r="O1989" s="370">
        <v>41.094000000000001</v>
      </c>
      <c r="P1989" s="370">
        <v>415.3475529888272</v>
      </c>
      <c r="Q1989" s="370">
        <v>289.63694882404769</v>
      </c>
      <c r="R1989" s="370">
        <v>309.8634629860058</v>
      </c>
      <c r="S1989" s="370">
        <v>309.89216498600581</v>
      </c>
      <c r="T1989" s="370"/>
      <c r="U1989" s="179">
        <v>241.38483311960596</v>
      </c>
      <c r="V1989" s="179"/>
      <c r="W1989" s="179"/>
      <c r="AB1989" s="177"/>
    </row>
    <row r="1990" spans="1:28" x14ac:dyDescent="0.25">
      <c r="A1990" s="287"/>
      <c r="B1990" s="287"/>
      <c r="C1990" s="289"/>
      <c r="D1990" s="288"/>
      <c r="E1990" s="289" t="s">
        <v>624</v>
      </c>
      <c r="F1990" s="286"/>
      <c r="G1990" s="286" t="s">
        <v>1973</v>
      </c>
      <c r="H1990" s="285">
        <v>40</v>
      </c>
      <c r="I1990" s="283"/>
      <c r="J1990" s="284"/>
      <c r="K1990" s="283">
        <v>0.103502</v>
      </c>
      <c r="L1990" s="210">
        <v>289.68869982404772</v>
      </c>
      <c r="M1990" s="210">
        <v>415.3475529888272</v>
      </c>
      <c r="N1990" s="210">
        <v>41.094000000000001</v>
      </c>
      <c r="O1990" s="282">
        <v>41.094000000000001</v>
      </c>
      <c r="P1990" s="282">
        <v>415.3475529888272</v>
      </c>
      <c r="Q1990" s="282">
        <v>289.74045082404768</v>
      </c>
      <c r="R1990" s="282">
        <v>309.94391598600578</v>
      </c>
      <c r="S1990" s="282">
        <v>309.9956669860058</v>
      </c>
      <c r="T1990" s="282"/>
      <c r="U1990" s="179">
        <v>241.46528611960593</v>
      </c>
      <c r="V1990" s="179"/>
      <c r="W1990" s="179"/>
      <c r="AB1990" s="177"/>
    </row>
    <row r="1991" spans="1:28" x14ac:dyDescent="0.25">
      <c r="A1991" s="287" t="s">
        <v>2434</v>
      </c>
      <c r="B1991" s="287" t="s">
        <v>2674</v>
      </c>
      <c r="C1991" s="289" t="s">
        <v>111</v>
      </c>
      <c r="D1991" s="288">
        <v>3100</v>
      </c>
      <c r="E1991" s="287" t="s">
        <v>1326</v>
      </c>
      <c r="F1991" s="286" t="s">
        <v>2180</v>
      </c>
      <c r="G1991" s="286" t="s">
        <v>1962</v>
      </c>
      <c r="H1991" s="285"/>
      <c r="I1991" s="282"/>
      <c r="J1991" s="284"/>
      <c r="K1991" s="283">
        <v>0</v>
      </c>
      <c r="L1991" s="210">
        <v>289.74045082404768</v>
      </c>
      <c r="M1991" s="210">
        <v>415.3475529888272</v>
      </c>
      <c r="N1991" s="210">
        <v>41.094000000000001</v>
      </c>
      <c r="O1991" s="282">
        <v>41.094000000000001</v>
      </c>
      <c r="P1991" s="282">
        <v>415.3475529888272</v>
      </c>
      <c r="Q1991" s="282">
        <v>289.74045082404768</v>
      </c>
      <c r="R1991" s="282">
        <v>309.9956669860058</v>
      </c>
      <c r="S1991" s="282">
        <v>309.9956669860058</v>
      </c>
      <c r="T1991" s="282"/>
      <c r="U1991" s="179">
        <v>241.51703711960596</v>
      </c>
      <c r="V1991" s="179"/>
      <c r="W1991" s="179"/>
      <c r="AB1991" s="177"/>
    </row>
    <row r="1992" spans="1:28" x14ac:dyDescent="0.25">
      <c r="A1992" s="287"/>
      <c r="B1992" s="287"/>
      <c r="C1992" s="289"/>
      <c r="D1992" s="288"/>
      <c r="E1992" s="292" t="s">
        <v>624</v>
      </c>
      <c r="F1992" s="286"/>
      <c r="G1992" s="286" t="s">
        <v>1980</v>
      </c>
      <c r="H1992" s="291"/>
      <c r="I1992" s="290"/>
      <c r="J1992" s="284"/>
      <c r="K1992" s="283">
        <v>0.14528199999999999</v>
      </c>
      <c r="L1992" s="210">
        <v>289.81309182404766</v>
      </c>
      <c r="M1992" s="210">
        <v>415.3475529888272</v>
      </c>
      <c r="N1992" s="210">
        <v>41.094000000000001</v>
      </c>
      <c r="O1992" s="282">
        <v>41.094000000000001</v>
      </c>
      <c r="P1992" s="282">
        <v>415.3475529888272</v>
      </c>
      <c r="Q1992" s="282">
        <v>289.88573282404769</v>
      </c>
      <c r="R1992" s="282">
        <v>310.06830798600583</v>
      </c>
      <c r="S1992" s="282">
        <v>310.14094898600581</v>
      </c>
      <c r="T1992" s="282"/>
      <c r="U1992" s="179">
        <v>241.58967811960599</v>
      </c>
      <c r="V1992" s="179"/>
      <c r="W1992" s="179"/>
      <c r="AB1992" s="177"/>
    </row>
    <row r="1993" spans="1:28" x14ac:dyDescent="0.25">
      <c r="A1993" s="287" t="s">
        <v>2434</v>
      </c>
      <c r="B1993" s="287" t="s">
        <v>2674</v>
      </c>
      <c r="C1993" s="289" t="s">
        <v>2098</v>
      </c>
      <c r="D1993" s="288">
        <v>3101</v>
      </c>
      <c r="E1993" s="287" t="s">
        <v>2673</v>
      </c>
      <c r="F1993" s="286"/>
      <c r="G1993" s="286" t="s">
        <v>2096</v>
      </c>
      <c r="H1993" s="285"/>
      <c r="I1993" s="282"/>
      <c r="J1993" s="284"/>
      <c r="K1993" s="283">
        <v>0</v>
      </c>
      <c r="L1993" s="210">
        <v>289.88573282404769</v>
      </c>
      <c r="M1993" s="210">
        <v>415.3475529888272</v>
      </c>
      <c r="N1993" s="210">
        <v>41.094000000000001</v>
      </c>
      <c r="O1993" s="282">
        <v>41.094000000000001</v>
      </c>
      <c r="P1993" s="282">
        <v>415.3475529888272</v>
      </c>
      <c r="Q1993" s="282">
        <v>289.88573282404769</v>
      </c>
      <c r="R1993" s="282">
        <v>310.14094898600581</v>
      </c>
      <c r="S1993" s="282">
        <v>310.14094898600581</v>
      </c>
      <c r="T1993" s="282"/>
      <c r="U1993" s="179">
        <v>241.66231911960597</v>
      </c>
      <c r="V1993" s="179"/>
      <c r="W1993" s="179"/>
      <c r="AB1993" s="177"/>
    </row>
    <row r="1994" spans="1:28" x14ac:dyDescent="0.25">
      <c r="A1994" s="287"/>
      <c r="B1994" s="287"/>
      <c r="C1994" s="289"/>
      <c r="D1994" s="288"/>
      <c r="E1994" s="292" t="s">
        <v>624</v>
      </c>
      <c r="F1994" s="286"/>
      <c r="G1994" s="286" t="s">
        <v>1980</v>
      </c>
      <c r="H1994" s="291"/>
      <c r="I1994" s="290"/>
      <c r="J1994" s="284"/>
      <c r="K1994" s="283">
        <v>0</v>
      </c>
      <c r="L1994" s="210">
        <v>289.88573282404769</v>
      </c>
      <c r="M1994" s="210">
        <v>415.3475529888272</v>
      </c>
      <c r="N1994" s="210">
        <v>41.094000000000001</v>
      </c>
      <c r="O1994" s="282">
        <v>41.094000000000001</v>
      </c>
      <c r="P1994" s="282">
        <v>415.3475529888272</v>
      </c>
      <c r="Q1994" s="282">
        <v>289.88573282404769</v>
      </c>
      <c r="R1994" s="282">
        <v>310.14094898600581</v>
      </c>
      <c r="S1994" s="282">
        <v>310.14094898600581</v>
      </c>
      <c r="T1994" s="282"/>
      <c r="U1994" s="179">
        <v>241.66231911960597</v>
      </c>
      <c r="V1994" s="179"/>
      <c r="W1994" s="179"/>
      <c r="AB1994" s="177"/>
    </row>
    <row r="1995" spans="1:28" x14ac:dyDescent="0.25">
      <c r="A1995" s="287" t="s">
        <v>2434</v>
      </c>
      <c r="B1995" s="287" t="s">
        <v>2674</v>
      </c>
      <c r="C1995" s="289" t="s">
        <v>2001</v>
      </c>
      <c r="D1995" s="288">
        <v>3101</v>
      </c>
      <c r="E1995" s="287" t="s">
        <v>2672</v>
      </c>
      <c r="F1995" s="286" t="s">
        <v>1999</v>
      </c>
      <c r="G1995" s="286" t="s">
        <v>1998</v>
      </c>
      <c r="H1995" s="285"/>
      <c r="I1995" s="282"/>
      <c r="J1995" s="284"/>
      <c r="K1995" s="283">
        <v>0</v>
      </c>
      <c r="L1995" s="210">
        <v>289.88573282404769</v>
      </c>
      <c r="M1995" s="210">
        <v>415.3475529888272</v>
      </c>
      <c r="N1995" s="210">
        <v>41.094000000000001</v>
      </c>
      <c r="O1995" s="282">
        <v>41.094000000000001</v>
      </c>
      <c r="P1995" s="282">
        <v>415.3475529888272</v>
      </c>
      <c r="Q1995" s="282">
        <v>289.88573282404769</v>
      </c>
      <c r="R1995" s="282">
        <v>310.14094898600581</v>
      </c>
      <c r="S1995" s="282">
        <v>310.14094898600581</v>
      </c>
      <c r="T1995" s="282"/>
      <c r="U1995" s="179">
        <v>241.66231911960597</v>
      </c>
      <c r="V1995" s="179"/>
      <c r="W1995" s="179"/>
      <c r="AB1995" s="177"/>
    </row>
    <row r="1996" spans="1:28" x14ac:dyDescent="0.25">
      <c r="A1996" s="287"/>
      <c r="B1996" s="287"/>
      <c r="C1996" s="289"/>
      <c r="D1996" s="288"/>
      <c r="E1996" s="287" t="s">
        <v>624</v>
      </c>
      <c r="F1996" s="286"/>
      <c r="G1996" s="286" t="s">
        <v>1973</v>
      </c>
      <c r="H1996" s="285">
        <v>40</v>
      </c>
      <c r="I1996" s="282"/>
      <c r="J1996" s="284"/>
      <c r="K1996" s="283">
        <v>0.13121600000000003</v>
      </c>
      <c r="L1996" s="210">
        <v>289.95134082404769</v>
      </c>
      <c r="M1996" s="210">
        <v>415.3475529888272</v>
      </c>
      <c r="N1996" s="210">
        <v>41.094000000000001</v>
      </c>
      <c r="O1996" s="282">
        <v>41.094000000000001</v>
      </c>
      <c r="P1996" s="282">
        <v>415.3475529888272</v>
      </c>
      <c r="Q1996" s="282">
        <v>290.01694882404769</v>
      </c>
      <c r="R1996" s="282">
        <v>310.20655698600581</v>
      </c>
      <c r="S1996" s="282">
        <v>310.27216498600581</v>
      </c>
      <c r="T1996" s="282"/>
      <c r="U1996" s="179">
        <v>241.72792711960597</v>
      </c>
      <c r="V1996" s="179"/>
      <c r="W1996" s="179"/>
      <c r="AB1996" s="177"/>
    </row>
    <row r="1997" spans="1:28" x14ac:dyDescent="0.2">
      <c r="A1997" s="375" t="s">
        <v>2434</v>
      </c>
      <c r="B1997" s="375" t="s">
        <v>2671</v>
      </c>
      <c r="C1997" s="375" t="s">
        <v>1992</v>
      </c>
      <c r="D1997" s="374">
        <v>3103</v>
      </c>
      <c r="E1997" s="370" t="s">
        <v>2670</v>
      </c>
      <c r="F1997" s="373"/>
      <c r="G1997" s="373" t="s">
        <v>1989</v>
      </c>
      <c r="H1997" s="372">
        <v>40</v>
      </c>
      <c r="I1997" s="370"/>
      <c r="J1997" s="371"/>
      <c r="K1997" s="378">
        <v>5.7403999999999997E-2</v>
      </c>
      <c r="L1997" s="210">
        <v>290.0456508240477</v>
      </c>
      <c r="M1997" s="210">
        <v>415.3475529888272</v>
      </c>
      <c r="N1997" s="210">
        <v>41.094000000000001</v>
      </c>
      <c r="O1997" s="370">
        <v>41.094000000000001</v>
      </c>
      <c r="P1997" s="370">
        <v>415.3475529888272</v>
      </c>
      <c r="Q1997" s="370">
        <v>290.07435282404771</v>
      </c>
      <c r="R1997" s="370">
        <v>310.30086698600581</v>
      </c>
      <c r="S1997" s="370">
        <v>310.32956898600582</v>
      </c>
      <c r="T1997" s="370"/>
      <c r="U1997" s="179">
        <v>241.82223711960597</v>
      </c>
      <c r="V1997" s="179"/>
      <c r="W1997" s="179"/>
      <c r="AB1997" s="177"/>
    </row>
    <row r="1998" spans="1:28" x14ac:dyDescent="0.2">
      <c r="A1998" s="375"/>
      <c r="B1998" s="375"/>
      <c r="C1998" s="375"/>
      <c r="D1998" s="374"/>
      <c r="E1998" s="375" t="s">
        <v>624</v>
      </c>
      <c r="F1998" s="377"/>
      <c r="G1998" s="377" t="s">
        <v>2209</v>
      </c>
      <c r="H1998" s="372"/>
      <c r="I1998" s="370"/>
      <c r="J1998" s="371"/>
      <c r="K1998" s="378">
        <v>0.16770400000000002</v>
      </c>
      <c r="L1998" s="210">
        <v>290.15820482404774</v>
      </c>
      <c r="M1998" s="210">
        <v>415.3475529888272</v>
      </c>
      <c r="N1998" s="210">
        <v>41.094000000000001</v>
      </c>
      <c r="O1998" s="370">
        <v>41.094000000000001</v>
      </c>
      <c r="P1998" s="370">
        <v>415.3475529888272</v>
      </c>
      <c r="Q1998" s="370">
        <v>290.24205682404772</v>
      </c>
      <c r="R1998" s="370">
        <v>310.41342098600586</v>
      </c>
      <c r="S1998" s="370">
        <v>310.49727298600584</v>
      </c>
      <c r="T1998" s="370"/>
      <c r="U1998" s="179">
        <v>241.93479111960602</v>
      </c>
      <c r="V1998" s="179"/>
      <c r="W1998" s="179"/>
      <c r="AB1998" s="177"/>
    </row>
    <row r="1999" spans="1:28" x14ac:dyDescent="0.25">
      <c r="A1999" s="375" t="s">
        <v>2434</v>
      </c>
      <c r="B1999" s="375" t="s">
        <v>2671</v>
      </c>
      <c r="C1999" s="375" t="s">
        <v>2208</v>
      </c>
      <c r="D1999" s="374">
        <v>3104</v>
      </c>
      <c r="E1999" s="375" t="s">
        <v>2669</v>
      </c>
      <c r="F1999" s="377"/>
      <c r="G1999" s="377" t="s">
        <v>2643</v>
      </c>
      <c r="H1999" s="376">
        <v>40</v>
      </c>
      <c r="I1999" s="370">
        <v>0.32364399999999999</v>
      </c>
      <c r="J1999" s="371"/>
      <c r="K1999" s="370">
        <v>0.32364399999999999</v>
      </c>
      <c r="L1999" s="210">
        <v>290.40387882404775</v>
      </c>
      <c r="M1999" s="210">
        <v>415.3475529888272</v>
      </c>
      <c r="N1999" s="210">
        <v>41.094000000000001</v>
      </c>
      <c r="O1999" s="370">
        <v>41.094000000000001</v>
      </c>
      <c r="P1999" s="370">
        <v>415.3475529888272</v>
      </c>
      <c r="Q1999" s="370">
        <v>290.56570082404772</v>
      </c>
      <c r="R1999" s="370">
        <v>310.65909498600587</v>
      </c>
      <c r="S1999" s="370">
        <v>310.82091698600584</v>
      </c>
      <c r="T1999" s="370"/>
      <c r="U1999" s="179">
        <v>242.18046511960603</v>
      </c>
      <c r="V1999" s="179"/>
      <c r="W1999" s="179"/>
      <c r="AB1999" s="177"/>
    </row>
    <row r="2000" spans="1:28" x14ac:dyDescent="0.25">
      <c r="A2000" s="375" t="s">
        <v>2434</v>
      </c>
      <c r="B2000" s="375" t="s">
        <v>2671</v>
      </c>
      <c r="C2000" s="375" t="s">
        <v>2185</v>
      </c>
      <c r="D2000" s="374">
        <v>3107</v>
      </c>
      <c r="E2000" s="375" t="s">
        <v>2668</v>
      </c>
      <c r="F2000" s="377"/>
      <c r="G2000" s="377" t="s">
        <v>2183</v>
      </c>
      <c r="H2000" s="376"/>
      <c r="I2000" s="370"/>
      <c r="J2000" s="371"/>
      <c r="K2000" s="370">
        <v>0</v>
      </c>
      <c r="L2000" s="210">
        <v>290.56570082404772</v>
      </c>
      <c r="M2000" s="210">
        <v>415.3475529888272</v>
      </c>
      <c r="N2000" s="210">
        <v>41.094000000000001</v>
      </c>
      <c r="O2000" s="370">
        <v>41.094000000000001</v>
      </c>
      <c r="P2000" s="370">
        <v>415.3475529888272</v>
      </c>
      <c r="Q2000" s="370">
        <v>290.56570082404772</v>
      </c>
      <c r="R2000" s="370">
        <v>310.82091698600584</v>
      </c>
      <c r="S2000" s="370">
        <v>310.82091698600584</v>
      </c>
      <c r="T2000" s="370"/>
      <c r="U2000" s="179">
        <v>242.342287119606</v>
      </c>
      <c r="V2000" s="179"/>
      <c r="W2000" s="179"/>
      <c r="AB2000" s="177"/>
    </row>
    <row r="2001" spans="1:28" x14ac:dyDescent="0.25">
      <c r="A2001" s="375"/>
      <c r="B2001" s="375"/>
      <c r="C2001" s="375"/>
      <c r="D2001" s="374"/>
      <c r="E2001" s="375"/>
      <c r="F2001" s="377"/>
      <c r="G2001" s="377"/>
      <c r="H2001" s="376"/>
      <c r="I2001" s="370"/>
      <c r="J2001" s="371"/>
      <c r="K2001" s="370">
        <v>0</v>
      </c>
      <c r="L2001" s="210">
        <v>290.56570082404772</v>
      </c>
      <c r="M2001" s="210">
        <v>415.3475529888272</v>
      </c>
      <c r="N2001" s="210">
        <v>41.094000000000001</v>
      </c>
      <c r="O2001" s="370">
        <v>41.094000000000001</v>
      </c>
      <c r="P2001" s="370">
        <v>415.3475529888272</v>
      </c>
      <c r="Q2001" s="370">
        <v>290.56570082404772</v>
      </c>
      <c r="R2001" s="370">
        <v>310.82091698600584</v>
      </c>
      <c r="S2001" s="370">
        <v>310.82091698600584</v>
      </c>
      <c r="T2001" s="370"/>
      <c r="U2001" s="179">
        <v>242.342287119606</v>
      </c>
      <c r="V2001" s="179"/>
      <c r="W2001" s="179"/>
      <c r="AB2001" s="177"/>
    </row>
    <row r="2002" spans="1:28" x14ac:dyDescent="0.25">
      <c r="A2002" s="375"/>
      <c r="B2002" s="375"/>
      <c r="C2002" s="375"/>
      <c r="D2002" s="374"/>
      <c r="E2002" s="375" t="s">
        <v>624</v>
      </c>
      <c r="F2002" s="377"/>
      <c r="G2002" s="377" t="s">
        <v>1973</v>
      </c>
      <c r="H2002" s="376"/>
      <c r="I2002" s="370"/>
      <c r="J2002" s="371"/>
      <c r="K2002" s="370">
        <v>9.9516999999999994E-2</v>
      </c>
      <c r="L2002" s="210">
        <v>290.61545932404772</v>
      </c>
      <c r="M2002" s="210">
        <v>415.3475529888272</v>
      </c>
      <c r="N2002" s="210">
        <v>41.094000000000001</v>
      </c>
      <c r="O2002" s="370">
        <v>41.094000000000001</v>
      </c>
      <c r="P2002" s="370">
        <v>415.3475529888272</v>
      </c>
      <c r="Q2002" s="370">
        <v>290.66521782404772</v>
      </c>
      <c r="R2002" s="370">
        <v>310.87067548600584</v>
      </c>
      <c r="S2002" s="370">
        <v>310.92043398600583</v>
      </c>
      <c r="T2002" s="370"/>
      <c r="U2002" s="179">
        <v>242.39204561960599</v>
      </c>
      <c r="V2002" s="179"/>
      <c r="W2002" s="179"/>
      <c r="AB2002" s="177"/>
    </row>
    <row r="2003" spans="1:28" x14ac:dyDescent="0.25">
      <c r="A2003" s="375" t="s">
        <v>2434</v>
      </c>
      <c r="B2003" s="375" t="s">
        <v>2671</v>
      </c>
      <c r="C2003" s="375" t="s">
        <v>2205</v>
      </c>
      <c r="D2003" s="374">
        <v>3109</v>
      </c>
      <c r="E2003" s="375" t="s">
        <v>2667</v>
      </c>
      <c r="F2003" s="377"/>
      <c r="G2003" s="377" t="s">
        <v>2643</v>
      </c>
      <c r="H2003" s="376">
        <v>40</v>
      </c>
      <c r="I2003" s="370"/>
      <c r="J2003" s="371"/>
      <c r="K2003" s="370">
        <v>0.32364399999999999</v>
      </c>
      <c r="L2003" s="210">
        <v>290.82703982404769</v>
      </c>
      <c r="M2003" s="210">
        <v>415.3475529888272</v>
      </c>
      <c r="N2003" s="210">
        <v>41.094000000000001</v>
      </c>
      <c r="O2003" s="370">
        <v>41.094000000000001</v>
      </c>
      <c r="P2003" s="370">
        <v>415.3475529888272</v>
      </c>
      <c r="Q2003" s="370">
        <v>290.98886182404772</v>
      </c>
      <c r="R2003" s="370">
        <v>311.08225598600586</v>
      </c>
      <c r="S2003" s="370">
        <v>311.24407798600583</v>
      </c>
      <c r="T2003" s="370"/>
      <c r="U2003" s="179">
        <v>242.60362611960602</v>
      </c>
      <c r="V2003" s="179"/>
      <c r="W2003" s="179"/>
      <c r="AB2003" s="177"/>
    </row>
    <row r="2004" spans="1:28" x14ac:dyDescent="0.25">
      <c r="A2004" s="375"/>
      <c r="B2004" s="375"/>
      <c r="C2004" s="375"/>
      <c r="D2004" s="374"/>
      <c r="E2004" s="375" t="s">
        <v>624</v>
      </c>
      <c r="F2004" s="377"/>
      <c r="G2004" s="377"/>
      <c r="H2004" s="376"/>
      <c r="I2004" s="370"/>
      <c r="J2004" s="371"/>
      <c r="K2004" s="370">
        <v>0</v>
      </c>
      <c r="L2004" s="210">
        <v>290.98886182404772</v>
      </c>
      <c r="M2004" s="210">
        <v>415.3475529888272</v>
      </c>
      <c r="N2004" s="210">
        <v>41.094000000000001</v>
      </c>
      <c r="O2004" s="370">
        <v>41.094000000000001</v>
      </c>
      <c r="P2004" s="370">
        <v>415.3475529888272</v>
      </c>
      <c r="Q2004" s="370">
        <v>290.98886182404772</v>
      </c>
      <c r="R2004" s="370">
        <v>311.24407798600583</v>
      </c>
      <c r="S2004" s="370">
        <v>311.24407798600583</v>
      </c>
      <c r="T2004" s="370"/>
      <c r="U2004" s="179">
        <v>242.76544811960599</v>
      </c>
      <c r="V2004" s="179"/>
      <c r="W2004" s="179"/>
      <c r="AB2004" s="177"/>
    </row>
    <row r="2005" spans="1:28" x14ac:dyDescent="0.25">
      <c r="A2005" s="375"/>
      <c r="B2005" s="375"/>
      <c r="C2005" s="375"/>
      <c r="D2005" s="374"/>
      <c r="E2005" s="375"/>
      <c r="F2005" s="377"/>
      <c r="G2005" s="377"/>
      <c r="H2005" s="376"/>
      <c r="I2005" s="370"/>
      <c r="J2005" s="371"/>
      <c r="K2005" s="370">
        <v>0</v>
      </c>
      <c r="L2005" s="210">
        <v>290.98886182404772</v>
      </c>
      <c r="M2005" s="210">
        <v>415.3475529888272</v>
      </c>
      <c r="N2005" s="210">
        <v>41.094000000000001</v>
      </c>
      <c r="O2005" s="370">
        <v>41.094000000000001</v>
      </c>
      <c r="P2005" s="370">
        <v>415.3475529888272</v>
      </c>
      <c r="Q2005" s="370">
        <v>290.98886182404772</v>
      </c>
      <c r="R2005" s="370">
        <v>311.24407798600583</v>
      </c>
      <c r="S2005" s="370">
        <v>311.24407798600583</v>
      </c>
      <c r="T2005" s="370"/>
      <c r="U2005" s="179">
        <v>242.76544811960599</v>
      </c>
      <c r="V2005" s="179"/>
      <c r="W2005" s="179"/>
      <c r="AB2005" s="177"/>
    </row>
    <row r="2006" spans="1:28" x14ac:dyDescent="0.25">
      <c r="A2006" s="375"/>
      <c r="B2006" s="375"/>
      <c r="C2006" s="375"/>
      <c r="D2006" s="374"/>
      <c r="E2006" s="375" t="s">
        <v>624</v>
      </c>
      <c r="F2006" s="377"/>
      <c r="G2006" s="377" t="s">
        <v>1973</v>
      </c>
      <c r="H2006" s="376"/>
      <c r="I2006" s="370"/>
      <c r="J2006" s="371"/>
      <c r="K2006" s="370">
        <v>9.9516999999999994E-2</v>
      </c>
      <c r="L2006" s="210">
        <v>291.03862032404771</v>
      </c>
      <c r="M2006" s="210">
        <v>415.3475529888272</v>
      </c>
      <c r="N2006" s="210">
        <v>41.094000000000001</v>
      </c>
      <c r="O2006" s="370">
        <v>41.094000000000001</v>
      </c>
      <c r="P2006" s="370">
        <v>415.3475529888272</v>
      </c>
      <c r="Q2006" s="370">
        <v>291.08837882404771</v>
      </c>
      <c r="R2006" s="370">
        <v>311.29383648600583</v>
      </c>
      <c r="S2006" s="370">
        <v>311.34359498600583</v>
      </c>
      <c r="T2006" s="370"/>
      <c r="U2006" s="179">
        <v>242.81520661960599</v>
      </c>
      <c r="V2006" s="179"/>
      <c r="W2006" s="179"/>
      <c r="AB2006" s="177"/>
    </row>
    <row r="2007" spans="1:28" x14ac:dyDescent="0.25">
      <c r="A2007" s="375" t="s">
        <v>2434</v>
      </c>
      <c r="B2007" s="375" t="s">
        <v>2671</v>
      </c>
      <c r="C2007" s="375" t="s">
        <v>2203</v>
      </c>
      <c r="D2007" s="374">
        <v>3113</v>
      </c>
      <c r="E2007" s="375" t="s">
        <v>2666</v>
      </c>
      <c r="F2007" s="377"/>
      <c r="G2007" s="377" t="s">
        <v>2643</v>
      </c>
      <c r="H2007" s="376">
        <v>40</v>
      </c>
      <c r="I2007" s="370"/>
      <c r="J2007" s="371"/>
      <c r="K2007" s="370">
        <v>0.32364399999999999</v>
      </c>
      <c r="L2007" s="210">
        <v>291.25020082404774</v>
      </c>
      <c r="M2007" s="210">
        <v>415.3475529888272</v>
      </c>
      <c r="N2007" s="210">
        <v>41.094000000000001</v>
      </c>
      <c r="O2007" s="370">
        <v>41.094000000000001</v>
      </c>
      <c r="P2007" s="370">
        <v>415.3475529888272</v>
      </c>
      <c r="Q2007" s="370">
        <v>291.41202282404771</v>
      </c>
      <c r="R2007" s="370">
        <v>311.50541698600586</v>
      </c>
      <c r="S2007" s="370">
        <v>311.66723898600583</v>
      </c>
      <c r="T2007" s="370"/>
      <c r="U2007" s="179">
        <v>243.02678711960601</v>
      </c>
      <c r="V2007" s="179"/>
      <c r="W2007" s="179"/>
      <c r="AB2007" s="177"/>
    </row>
    <row r="2008" spans="1:28" x14ac:dyDescent="0.25">
      <c r="A2008" s="375" t="s">
        <v>2434</v>
      </c>
      <c r="B2008" s="375" t="s">
        <v>2671</v>
      </c>
      <c r="C2008" s="375" t="s">
        <v>2185</v>
      </c>
      <c r="D2008" s="374">
        <v>3115</v>
      </c>
      <c r="E2008" s="375" t="s">
        <v>2665</v>
      </c>
      <c r="F2008" s="377"/>
      <c r="G2008" s="377" t="s">
        <v>2183</v>
      </c>
      <c r="H2008" s="376"/>
      <c r="I2008" s="370"/>
      <c r="J2008" s="371"/>
      <c r="K2008" s="370">
        <v>0</v>
      </c>
      <c r="L2008" s="210">
        <v>291.41202282404771</v>
      </c>
      <c r="M2008" s="210">
        <v>415.3475529888272</v>
      </c>
      <c r="N2008" s="210">
        <v>41.094000000000001</v>
      </c>
      <c r="O2008" s="370">
        <v>41.094000000000001</v>
      </c>
      <c r="P2008" s="370">
        <v>415.3475529888272</v>
      </c>
      <c r="Q2008" s="370">
        <v>291.41202282404771</v>
      </c>
      <c r="R2008" s="370">
        <v>311.66723898600583</v>
      </c>
      <c r="S2008" s="370">
        <v>311.66723898600583</v>
      </c>
      <c r="T2008" s="370"/>
      <c r="U2008" s="179">
        <v>243.18860911960599</v>
      </c>
      <c r="V2008" s="179"/>
      <c r="W2008" s="179"/>
      <c r="AB2008" s="177"/>
    </row>
    <row r="2009" spans="1:28" x14ac:dyDescent="0.25">
      <c r="A2009" s="375"/>
      <c r="B2009" s="375"/>
      <c r="C2009" s="375"/>
      <c r="D2009" s="374"/>
      <c r="E2009" s="375"/>
      <c r="F2009" s="377"/>
      <c r="G2009" s="377"/>
      <c r="H2009" s="376"/>
      <c r="I2009" s="370"/>
      <c r="J2009" s="371"/>
      <c r="K2009" s="370">
        <v>0</v>
      </c>
      <c r="L2009" s="210">
        <v>291.41202282404771</v>
      </c>
      <c r="M2009" s="210">
        <v>415.3475529888272</v>
      </c>
      <c r="N2009" s="210">
        <v>41.094000000000001</v>
      </c>
      <c r="O2009" s="370">
        <v>41.094000000000001</v>
      </c>
      <c r="P2009" s="370">
        <v>415.3475529888272</v>
      </c>
      <c r="Q2009" s="370">
        <v>291.41202282404771</v>
      </c>
      <c r="R2009" s="370">
        <v>311.66723898600583</v>
      </c>
      <c r="S2009" s="370">
        <v>311.66723898600583</v>
      </c>
      <c r="T2009" s="370"/>
      <c r="U2009" s="179">
        <v>243.18860911960599</v>
      </c>
      <c r="V2009" s="179"/>
      <c r="W2009" s="179"/>
      <c r="AB2009" s="177"/>
    </row>
    <row r="2010" spans="1:28" x14ac:dyDescent="0.25">
      <c r="A2010" s="375"/>
      <c r="B2010" s="375"/>
      <c r="C2010" s="375"/>
      <c r="D2010" s="374"/>
      <c r="E2010" s="375" t="s">
        <v>624</v>
      </c>
      <c r="F2010" s="377"/>
      <c r="G2010" s="377" t="s">
        <v>2647</v>
      </c>
      <c r="H2010" s="376"/>
      <c r="I2010" s="370"/>
      <c r="J2010" s="371"/>
      <c r="K2010" s="370">
        <v>0.15525</v>
      </c>
      <c r="L2010" s="210">
        <v>291.48964782404772</v>
      </c>
      <c r="M2010" s="210">
        <v>415.3475529888272</v>
      </c>
      <c r="N2010" s="210">
        <v>41.094000000000001</v>
      </c>
      <c r="O2010" s="370">
        <v>41.094000000000001</v>
      </c>
      <c r="P2010" s="370">
        <v>415.3475529888272</v>
      </c>
      <c r="Q2010" s="370">
        <v>291.56727282404773</v>
      </c>
      <c r="R2010" s="370">
        <v>311.74486398600584</v>
      </c>
      <c r="S2010" s="370">
        <v>311.82248898600585</v>
      </c>
      <c r="T2010" s="370"/>
      <c r="U2010" s="179">
        <v>243.266234119606</v>
      </c>
      <c r="V2010" s="179"/>
      <c r="W2010" s="179"/>
      <c r="AB2010" s="177"/>
    </row>
    <row r="2011" spans="1:28" x14ac:dyDescent="0.25">
      <c r="A2011" s="375" t="s">
        <v>2434</v>
      </c>
      <c r="B2011" s="375" t="s">
        <v>2671</v>
      </c>
      <c r="C2011" s="375" t="s">
        <v>2198</v>
      </c>
      <c r="D2011" s="374">
        <v>3121</v>
      </c>
      <c r="E2011" s="375" t="s">
        <v>2664</v>
      </c>
      <c r="F2011" s="377" t="s">
        <v>2196</v>
      </c>
      <c r="G2011" s="377" t="s">
        <v>2195</v>
      </c>
      <c r="H2011" s="376">
        <v>40</v>
      </c>
      <c r="I2011" s="370"/>
      <c r="J2011" s="371"/>
      <c r="K2011" s="370">
        <v>0.5</v>
      </c>
      <c r="L2011" s="210">
        <v>291.81727282404773</v>
      </c>
      <c r="M2011" s="210">
        <v>415.3475529888272</v>
      </c>
      <c r="N2011" s="210">
        <v>41.094000000000001</v>
      </c>
      <c r="O2011" s="370">
        <v>41.094000000000001</v>
      </c>
      <c r="P2011" s="370">
        <v>415.3475529888272</v>
      </c>
      <c r="Q2011" s="370">
        <v>292.06727282404773</v>
      </c>
      <c r="R2011" s="370">
        <v>312.07248898600585</v>
      </c>
      <c r="S2011" s="370">
        <v>312.32248898600585</v>
      </c>
      <c r="T2011" s="370"/>
      <c r="U2011" s="179">
        <v>243.59385911960601</v>
      </c>
      <c r="V2011" s="179"/>
      <c r="W2011" s="179"/>
      <c r="AB2011" s="177"/>
    </row>
    <row r="2012" spans="1:28" x14ac:dyDescent="0.25">
      <c r="A2012" s="375"/>
      <c r="B2012" s="375"/>
      <c r="C2012" s="375"/>
      <c r="D2012" s="374"/>
      <c r="E2012" s="375" t="s">
        <v>624</v>
      </c>
      <c r="F2012" s="377"/>
      <c r="G2012" s="377" t="s">
        <v>2647</v>
      </c>
      <c r="H2012" s="376"/>
      <c r="I2012" s="370"/>
      <c r="J2012" s="371"/>
      <c r="K2012" s="370">
        <v>0.15525</v>
      </c>
      <c r="L2012" s="210">
        <v>292.14489782404775</v>
      </c>
      <c r="M2012" s="210">
        <v>415.3475529888272</v>
      </c>
      <c r="N2012" s="210">
        <v>41.094000000000001</v>
      </c>
      <c r="O2012" s="370">
        <v>41.094000000000001</v>
      </c>
      <c r="P2012" s="370">
        <v>415.3475529888272</v>
      </c>
      <c r="Q2012" s="370">
        <v>292.22252282404776</v>
      </c>
      <c r="R2012" s="370">
        <v>312.40011398600586</v>
      </c>
      <c r="S2012" s="370">
        <v>312.47773898600587</v>
      </c>
      <c r="T2012" s="370"/>
      <c r="U2012" s="179">
        <v>243.92148411960602</v>
      </c>
      <c r="V2012" s="179"/>
      <c r="W2012" s="179"/>
      <c r="AB2012" s="177"/>
    </row>
    <row r="2013" spans="1:28" x14ac:dyDescent="0.25">
      <c r="A2013" s="375" t="s">
        <v>2434</v>
      </c>
      <c r="B2013" s="375" t="s">
        <v>2671</v>
      </c>
      <c r="C2013" s="375" t="s">
        <v>2201</v>
      </c>
      <c r="D2013" s="374">
        <v>3124</v>
      </c>
      <c r="E2013" s="375" t="s">
        <v>2663</v>
      </c>
      <c r="F2013" s="377"/>
      <c r="G2013" s="377" t="s">
        <v>2643</v>
      </c>
      <c r="H2013" s="376">
        <v>40</v>
      </c>
      <c r="I2013" s="370"/>
      <c r="J2013" s="371"/>
      <c r="K2013" s="370">
        <v>0.32364399999999999</v>
      </c>
      <c r="L2013" s="210">
        <v>292.38434482404773</v>
      </c>
      <c r="M2013" s="210">
        <v>415.3475529888272</v>
      </c>
      <c r="N2013" s="210">
        <v>41.094000000000001</v>
      </c>
      <c r="O2013" s="370">
        <v>41.094000000000001</v>
      </c>
      <c r="P2013" s="370">
        <v>415.3475529888272</v>
      </c>
      <c r="Q2013" s="370">
        <v>292.54616682404776</v>
      </c>
      <c r="R2013" s="370">
        <v>312.6395609860059</v>
      </c>
      <c r="S2013" s="370">
        <v>312.80138298600588</v>
      </c>
      <c r="T2013" s="370"/>
      <c r="U2013" s="179">
        <v>244.16093111960606</v>
      </c>
      <c r="V2013" s="179"/>
      <c r="W2013" s="179"/>
      <c r="AB2013" s="177"/>
    </row>
    <row r="2014" spans="1:28" x14ac:dyDescent="0.25">
      <c r="A2014" s="375"/>
      <c r="B2014" s="375"/>
      <c r="C2014" s="375"/>
      <c r="D2014" s="374"/>
      <c r="E2014" s="375" t="s">
        <v>624</v>
      </c>
      <c r="F2014" s="377"/>
      <c r="G2014" s="377"/>
      <c r="H2014" s="376"/>
      <c r="I2014" s="370"/>
      <c r="J2014" s="371"/>
      <c r="K2014" s="370">
        <v>0</v>
      </c>
      <c r="L2014" s="210">
        <v>292.54616682404776</v>
      </c>
      <c r="M2014" s="210">
        <v>415.3475529888272</v>
      </c>
      <c r="N2014" s="210">
        <v>41.094000000000001</v>
      </c>
      <c r="O2014" s="370">
        <v>41.094000000000001</v>
      </c>
      <c r="P2014" s="370">
        <v>415.3475529888272</v>
      </c>
      <c r="Q2014" s="370">
        <v>292.54616682404776</v>
      </c>
      <c r="R2014" s="370">
        <v>312.80138298600588</v>
      </c>
      <c r="S2014" s="370">
        <v>312.80138298600588</v>
      </c>
      <c r="T2014" s="370"/>
      <c r="U2014" s="179">
        <v>244.32275311960603</v>
      </c>
      <c r="V2014" s="179"/>
      <c r="W2014" s="179"/>
      <c r="AB2014" s="177"/>
    </row>
    <row r="2015" spans="1:28" x14ac:dyDescent="0.25">
      <c r="A2015" s="375"/>
      <c r="B2015" s="375"/>
      <c r="C2015" s="375"/>
      <c r="D2015" s="374"/>
      <c r="E2015" s="375"/>
      <c r="F2015" s="377"/>
      <c r="G2015" s="377"/>
      <c r="H2015" s="376"/>
      <c r="I2015" s="370"/>
      <c r="J2015" s="371"/>
      <c r="K2015" s="370">
        <v>0</v>
      </c>
      <c r="L2015" s="210">
        <v>292.54616682404776</v>
      </c>
      <c r="M2015" s="210">
        <v>415.3475529888272</v>
      </c>
      <c r="N2015" s="210">
        <v>41.094000000000001</v>
      </c>
      <c r="O2015" s="370">
        <v>41.094000000000001</v>
      </c>
      <c r="P2015" s="370">
        <v>415.3475529888272</v>
      </c>
      <c r="Q2015" s="370">
        <v>292.54616682404776</v>
      </c>
      <c r="R2015" s="370">
        <v>312.80138298600588</v>
      </c>
      <c r="S2015" s="370">
        <v>312.80138298600588</v>
      </c>
      <c r="T2015" s="370"/>
      <c r="U2015" s="179">
        <v>244.32275311960603</v>
      </c>
      <c r="V2015" s="179"/>
      <c r="W2015" s="179"/>
      <c r="AB2015" s="177"/>
    </row>
    <row r="2016" spans="1:28" x14ac:dyDescent="0.25">
      <c r="A2016" s="375"/>
      <c r="B2016" s="375"/>
      <c r="C2016" s="375"/>
      <c r="D2016" s="374"/>
      <c r="E2016" s="375" t="s">
        <v>624</v>
      </c>
      <c r="F2016" s="377"/>
      <c r="G2016" s="377"/>
      <c r="H2016" s="376"/>
      <c r="I2016" s="370"/>
      <c r="J2016" s="371"/>
      <c r="K2016" s="370">
        <v>9.9516999999999994E-2</v>
      </c>
      <c r="L2016" s="210">
        <v>292.59592532404776</v>
      </c>
      <c r="M2016" s="210">
        <v>415.3475529888272</v>
      </c>
      <c r="N2016" s="210">
        <v>41.094000000000001</v>
      </c>
      <c r="O2016" s="370">
        <v>41.094000000000001</v>
      </c>
      <c r="P2016" s="370">
        <v>415.3475529888272</v>
      </c>
      <c r="Q2016" s="370">
        <v>292.64568382404775</v>
      </c>
      <c r="R2016" s="370">
        <v>312.85114148600587</v>
      </c>
      <c r="S2016" s="370">
        <v>312.90089998600587</v>
      </c>
      <c r="T2016" s="370"/>
      <c r="U2016" s="179">
        <v>244.37251161960603</v>
      </c>
      <c r="V2016" s="179"/>
      <c r="W2016" s="179"/>
      <c r="AB2016" s="177"/>
    </row>
    <row r="2017" spans="1:28" x14ac:dyDescent="0.25">
      <c r="A2017" s="375" t="s">
        <v>2434</v>
      </c>
      <c r="B2017" s="375" t="s">
        <v>2671</v>
      </c>
      <c r="C2017" s="375" t="s">
        <v>2194</v>
      </c>
      <c r="D2017" s="374">
        <v>3129</v>
      </c>
      <c r="E2017" s="375" t="s">
        <v>2662</v>
      </c>
      <c r="F2017" s="377"/>
      <c r="G2017" s="377" t="s">
        <v>2643</v>
      </c>
      <c r="H2017" s="376">
        <v>40</v>
      </c>
      <c r="I2017" s="370"/>
      <c r="J2017" s="371"/>
      <c r="K2017" s="370">
        <v>0.32364399999999999</v>
      </c>
      <c r="L2017" s="210">
        <v>292.80750582404778</v>
      </c>
      <c r="M2017" s="210">
        <v>415.3475529888272</v>
      </c>
      <c r="N2017" s="210">
        <v>41.094000000000001</v>
      </c>
      <c r="O2017" s="370">
        <v>41.094000000000001</v>
      </c>
      <c r="P2017" s="370">
        <v>415.3475529888272</v>
      </c>
      <c r="Q2017" s="370">
        <v>292.96932782404775</v>
      </c>
      <c r="R2017" s="370">
        <v>313.0627219860059</v>
      </c>
      <c r="S2017" s="370">
        <v>313.22454398600587</v>
      </c>
      <c r="T2017" s="370"/>
      <c r="U2017" s="179">
        <v>244.58409211960605</v>
      </c>
      <c r="V2017" s="179"/>
      <c r="W2017" s="179"/>
      <c r="AB2017" s="177"/>
    </row>
    <row r="2018" spans="1:28" x14ac:dyDescent="0.25">
      <c r="A2018" s="375"/>
      <c r="B2018" s="375"/>
      <c r="C2018" s="375"/>
      <c r="D2018" s="374"/>
      <c r="E2018" s="375" t="s">
        <v>624</v>
      </c>
      <c r="F2018" s="377"/>
      <c r="G2018" s="377"/>
      <c r="H2018" s="376"/>
      <c r="I2018" s="370"/>
      <c r="J2018" s="371"/>
      <c r="K2018" s="370">
        <v>0</v>
      </c>
      <c r="L2018" s="210">
        <v>292.96932782404775</v>
      </c>
      <c r="M2018" s="210">
        <v>415.3475529888272</v>
      </c>
      <c r="N2018" s="210">
        <v>41.094000000000001</v>
      </c>
      <c r="O2018" s="370">
        <v>41.094000000000001</v>
      </c>
      <c r="P2018" s="370">
        <v>415.3475529888272</v>
      </c>
      <c r="Q2018" s="370">
        <v>292.96932782404775</v>
      </c>
      <c r="R2018" s="370">
        <v>313.22454398600587</v>
      </c>
      <c r="S2018" s="370">
        <v>313.22454398600587</v>
      </c>
      <c r="T2018" s="370"/>
      <c r="U2018" s="179">
        <v>244.74591411960603</v>
      </c>
      <c r="V2018" s="179"/>
      <c r="W2018" s="179"/>
      <c r="AB2018" s="177"/>
    </row>
    <row r="2019" spans="1:28" x14ac:dyDescent="0.25">
      <c r="A2019" s="375"/>
      <c r="B2019" s="375"/>
      <c r="C2019" s="375"/>
      <c r="D2019" s="374"/>
      <c r="E2019" s="375"/>
      <c r="F2019" s="377"/>
      <c r="G2019" s="377"/>
      <c r="H2019" s="376"/>
      <c r="I2019" s="370"/>
      <c r="J2019" s="371"/>
      <c r="K2019" s="370">
        <v>0</v>
      </c>
      <c r="L2019" s="210">
        <v>292.96932782404775</v>
      </c>
      <c r="M2019" s="210">
        <v>415.3475529888272</v>
      </c>
      <c r="N2019" s="210">
        <v>41.094000000000001</v>
      </c>
      <c r="O2019" s="370">
        <v>41.094000000000001</v>
      </c>
      <c r="P2019" s="370">
        <v>415.3475529888272</v>
      </c>
      <c r="Q2019" s="370">
        <v>292.96932782404775</v>
      </c>
      <c r="R2019" s="370">
        <v>313.22454398600587</v>
      </c>
      <c r="S2019" s="370">
        <v>313.22454398600587</v>
      </c>
      <c r="T2019" s="370"/>
      <c r="U2019" s="179">
        <v>244.74591411960603</v>
      </c>
      <c r="V2019" s="179"/>
      <c r="W2019" s="179"/>
      <c r="AB2019" s="177"/>
    </row>
    <row r="2020" spans="1:28" x14ac:dyDescent="0.25">
      <c r="A2020" s="375"/>
      <c r="B2020" s="375"/>
      <c r="C2020" s="375"/>
      <c r="D2020" s="374"/>
      <c r="E2020" s="375" t="s">
        <v>624</v>
      </c>
      <c r="F2020" s="377"/>
      <c r="G2020" s="377"/>
      <c r="H2020" s="376"/>
      <c r="I2020" s="370"/>
      <c r="J2020" s="371"/>
      <c r="K2020" s="370">
        <v>9.9516999999999994E-2</v>
      </c>
      <c r="L2020" s="210">
        <v>293.01908632404775</v>
      </c>
      <c r="M2020" s="210">
        <v>415.3475529888272</v>
      </c>
      <c r="N2020" s="210">
        <v>41.094000000000001</v>
      </c>
      <c r="O2020" s="370">
        <v>41.094000000000001</v>
      </c>
      <c r="P2020" s="370">
        <v>415.3475529888272</v>
      </c>
      <c r="Q2020" s="370">
        <v>293.06884482404774</v>
      </c>
      <c r="R2020" s="370">
        <v>313.27430248600587</v>
      </c>
      <c r="S2020" s="370">
        <v>313.32406098600586</v>
      </c>
      <c r="T2020" s="370"/>
      <c r="U2020" s="179">
        <v>244.79567261960602</v>
      </c>
      <c r="V2020" s="179"/>
      <c r="W2020" s="179"/>
      <c r="AB2020" s="177"/>
    </row>
    <row r="2021" spans="1:28" x14ac:dyDescent="0.25">
      <c r="A2021" s="375" t="s">
        <v>2434</v>
      </c>
      <c r="B2021" s="375" t="s">
        <v>2671</v>
      </c>
      <c r="C2021" s="375" t="s">
        <v>2192</v>
      </c>
      <c r="D2021" s="374">
        <v>3133</v>
      </c>
      <c r="E2021" s="375" t="s">
        <v>2661</v>
      </c>
      <c r="F2021" s="377"/>
      <c r="G2021" s="377" t="s">
        <v>2643</v>
      </c>
      <c r="H2021" s="376">
        <v>40</v>
      </c>
      <c r="I2021" s="370"/>
      <c r="J2021" s="371"/>
      <c r="K2021" s="370">
        <v>0.32364399999999999</v>
      </c>
      <c r="L2021" s="210">
        <v>293.23066682404772</v>
      </c>
      <c r="M2021" s="210">
        <v>415.3475529888272</v>
      </c>
      <c r="N2021" s="210">
        <v>41.094000000000001</v>
      </c>
      <c r="O2021" s="370">
        <v>41.094000000000001</v>
      </c>
      <c r="P2021" s="370">
        <v>415.3475529888272</v>
      </c>
      <c r="Q2021" s="370">
        <v>293.39248882404775</v>
      </c>
      <c r="R2021" s="370">
        <v>313.48588298600589</v>
      </c>
      <c r="S2021" s="370">
        <v>313.64770498600586</v>
      </c>
      <c r="T2021" s="370"/>
      <c r="U2021" s="179">
        <v>245.00725311960605</v>
      </c>
      <c r="V2021" s="179"/>
      <c r="W2021" s="179"/>
      <c r="AB2021" s="177"/>
    </row>
    <row r="2022" spans="1:28" x14ac:dyDescent="0.25">
      <c r="A2022" s="375" t="s">
        <v>2434</v>
      </c>
      <c r="B2022" s="375" t="s">
        <v>2671</v>
      </c>
      <c r="C2022" s="375" t="s">
        <v>2185</v>
      </c>
      <c r="D2022" s="374">
        <v>3135</v>
      </c>
      <c r="E2022" s="375" t="s">
        <v>2660</v>
      </c>
      <c r="F2022" s="377"/>
      <c r="G2022" s="377" t="s">
        <v>2183</v>
      </c>
      <c r="H2022" s="376"/>
      <c r="I2022" s="370"/>
      <c r="J2022" s="371"/>
      <c r="K2022" s="370">
        <v>0</v>
      </c>
      <c r="L2022" s="210">
        <v>293.39248882404775</v>
      </c>
      <c r="M2022" s="210">
        <v>415.3475529888272</v>
      </c>
      <c r="N2022" s="210">
        <v>41.094000000000001</v>
      </c>
      <c r="O2022" s="370">
        <v>41.094000000000001</v>
      </c>
      <c r="P2022" s="370">
        <v>415.3475529888272</v>
      </c>
      <c r="Q2022" s="370">
        <v>293.39248882404775</v>
      </c>
      <c r="R2022" s="370">
        <v>313.64770498600586</v>
      </c>
      <c r="S2022" s="370">
        <v>313.64770498600586</v>
      </c>
      <c r="T2022" s="370"/>
      <c r="U2022" s="179">
        <v>245.16907511960602</v>
      </c>
      <c r="V2022" s="179"/>
      <c r="W2022" s="179"/>
      <c r="AB2022" s="177"/>
    </row>
    <row r="2023" spans="1:28" x14ac:dyDescent="0.25">
      <c r="A2023" s="375"/>
      <c r="B2023" s="375"/>
      <c r="C2023" s="375"/>
      <c r="D2023" s="374"/>
      <c r="E2023" s="375"/>
      <c r="F2023" s="377"/>
      <c r="G2023" s="377"/>
      <c r="H2023" s="376"/>
      <c r="I2023" s="370"/>
      <c r="J2023" s="371"/>
      <c r="K2023" s="370">
        <v>0</v>
      </c>
      <c r="L2023" s="210">
        <v>293.39248882404775</v>
      </c>
      <c r="M2023" s="210">
        <v>415.3475529888272</v>
      </c>
      <c r="N2023" s="210">
        <v>41.094000000000001</v>
      </c>
      <c r="O2023" s="370">
        <v>41.094000000000001</v>
      </c>
      <c r="P2023" s="370">
        <v>415.3475529888272</v>
      </c>
      <c r="Q2023" s="370">
        <v>293.39248882404775</v>
      </c>
      <c r="R2023" s="370">
        <v>313.64770498600586</v>
      </c>
      <c r="S2023" s="370">
        <v>313.64770498600586</v>
      </c>
      <c r="T2023" s="370"/>
      <c r="U2023" s="179">
        <v>245.16907511960602</v>
      </c>
      <c r="V2023" s="179"/>
      <c r="W2023" s="179"/>
      <c r="AB2023" s="177"/>
    </row>
    <row r="2024" spans="1:28" x14ac:dyDescent="0.25">
      <c r="A2024" s="375"/>
      <c r="B2024" s="375"/>
      <c r="C2024" s="375"/>
      <c r="D2024" s="374"/>
      <c r="E2024" s="375" t="s">
        <v>624</v>
      </c>
      <c r="F2024" s="377"/>
      <c r="G2024" s="377" t="s">
        <v>2209</v>
      </c>
      <c r="H2024" s="376"/>
      <c r="I2024" s="370"/>
      <c r="J2024" s="371"/>
      <c r="K2024" s="370">
        <v>0.16770400000000002</v>
      </c>
      <c r="L2024" s="210">
        <v>293.47634082404772</v>
      </c>
      <c r="M2024" s="210">
        <v>415.3475529888272</v>
      </c>
      <c r="N2024" s="210">
        <v>41.094000000000001</v>
      </c>
      <c r="O2024" s="370">
        <v>41.094000000000001</v>
      </c>
      <c r="P2024" s="370">
        <v>415.3475529888272</v>
      </c>
      <c r="Q2024" s="370">
        <v>293.56019282404776</v>
      </c>
      <c r="R2024" s="370">
        <v>313.7315569860059</v>
      </c>
      <c r="S2024" s="370">
        <v>313.81540898600588</v>
      </c>
      <c r="T2024" s="370"/>
      <c r="U2024" s="179">
        <v>245.25292711960606</v>
      </c>
      <c r="V2024" s="179"/>
      <c r="W2024" s="179"/>
      <c r="AB2024" s="177"/>
    </row>
    <row r="2025" spans="1:28" x14ac:dyDescent="0.25">
      <c r="A2025" s="375" t="s">
        <v>2434</v>
      </c>
      <c r="B2025" s="375" t="s">
        <v>2671</v>
      </c>
      <c r="C2025" s="375" t="s">
        <v>1992</v>
      </c>
      <c r="D2025" s="374">
        <v>3138</v>
      </c>
      <c r="E2025" s="370" t="s">
        <v>2659</v>
      </c>
      <c r="F2025" s="373"/>
      <c r="G2025" s="373" t="s">
        <v>1989</v>
      </c>
      <c r="H2025" s="372">
        <v>40</v>
      </c>
      <c r="I2025" s="370"/>
      <c r="J2025" s="371"/>
      <c r="K2025" s="370">
        <v>5.7403999999999997E-2</v>
      </c>
      <c r="L2025" s="210">
        <v>293.58889482404777</v>
      </c>
      <c r="M2025" s="210">
        <v>415.3475529888272</v>
      </c>
      <c r="N2025" s="210">
        <v>41.094000000000001</v>
      </c>
      <c r="O2025" s="370">
        <v>41.094000000000001</v>
      </c>
      <c r="P2025" s="370">
        <v>415.3475529888272</v>
      </c>
      <c r="Q2025" s="370">
        <v>293.61759682404778</v>
      </c>
      <c r="R2025" s="370">
        <v>313.84411098600589</v>
      </c>
      <c r="S2025" s="370">
        <v>313.8728129860059</v>
      </c>
      <c r="T2025" s="370"/>
      <c r="U2025" s="179">
        <v>245.36548111960605</v>
      </c>
      <c r="V2025" s="179"/>
      <c r="W2025" s="179"/>
      <c r="AB2025" s="177"/>
    </row>
    <row r="2026" spans="1:28" x14ac:dyDescent="0.25">
      <c r="A2026" s="287"/>
      <c r="B2026" s="287"/>
      <c r="C2026" s="289"/>
      <c r="D2026" s="288"/>
      <c r="E2026" s="289" t="s">
        <v>624</v>
      </c>
      <c r="F2026" s="286"/>
      <c r="G2026" s="286" t="s">
        <v>1973</v>
      </c>
      <c r="H2026" s="285">
        <v>40</v>
      </c>
      <c r="I2026" s="283"/>
      <c r="J2026" s="284"/>
      <c r="K2026" s="283">
        <v>0.103502</v>
      </c>
      <c r="L2026" s="210">
        <v>293.6693478240478</v>
      </c>
      <c r="M2026" s="210">
        <v>415.3475529888272</v>
      </c>
      <c r="N2026" s="210">
        <v>41.094000000000001</v>
      </c>
      <c r="O2026" s="282">
        <v>41.094000000000001</v>
      </c>
      <c r="P2026" s="282">
        <v>415.3475529888272</v>
      </c>
      <c r="Q2026" s="282">
        <v>293.72109882404777</v>
      </c>
      <c r="R2026" s="282">
        <v>313.92456398600586</v>
      </c>
      <c r="S2026" s="282">
        <v>313.97631498600589</v>
      </c>
      <c r="T2026" s="282"/>
      <c r="U2026" s="179">
        <v>245.44593411960602</v>
      </c>
      <c r="V2026" s="179"/>
      <c r="W2026" s="179"/>
      <c r="AB2026" s="177"/>
    </row>
    <row r="2027" spans="1:28" x14ac:dyDescent="0.25">
      <c r="A2027" s="287" t="s">
        <v>2434</v>
      </c>
      <c r="B2027" s="287" t="s">
        <v>2658</v>
      </c>
      <c r="C2027" s="289" t="s">
        <v>111</v>
      </c>
      <c r="D2027" s="288">
        <v>3140</v>
      </c>
      <c r="E2027" s="287" t="s">
        <v>1327</v>
      </c>
      <c r="F2027" s="286" t="s">
        <v>2180</v>
      </c>
      <c r="G2027" s="286" t="s">
        <v>1962</v>
      </c>
      <c r="H2027" s="285"/>
      <c r="I2027" s="282"/>
      <c r="J2027" s="284"/>
      <c r="K2027" s="283">
        <v>0</v>
      </c>
      <c r="L2027" s="210">
        <v>293.72109882404777</v>
      </c>
      <c r="M2027" s="210">
        <v>415.3475529888272</v>
      </c>
      <c r="N2027" s="210">
        <v>41.094000000000001</v>
      </c>
      <c r="O2027" s="282">
        <v>41.094000000000001</v>
      </c>
      <c r="P2027" s="282">
        <v>415.3475529888272</v>
      </c>
      <c r="Q2027" s="282">
        <v>293.72109882404777</v>
      </c>
      <c r="R2027" s="282">
        <v>313.97631498600589</v>
      </c>
      <c r="S2027" s="282">
        <v>313.97631498600589</v>
      </c>
      <c r="T2027" s="282"/>
      <c r="U2027" s="179">
        <v>245.49768511960605</v>
      </c>
      <c r="V2027" s="179"/>
      <c r="W2027" s="179"/>
      <c r="AB2027" s="177"/>
    </row>
    <row r="2028" spans="1:28" x14ac:dyDescent="0.25">
      <c r="A2028" s="287"/>
      <c r="B2028" s="287"/>
      <c r="C2028" s="289"/>
      <c r="D2028" s="288"/>
      <c r="E2028" s="292" t="s">
        <v>624</v>
      </c>
      <c r="F2028" s="286"/>
      <c r="G2028" s="286" t="s">
        <v>1980</v>
      </c>
      <c r="H2028" s="291"/>
      <c r="I2028" s="290"/>
      <c r="J2028" s="284"/>
      <c r="K2028" s="283">
        <v>0.14528199999999999</v>
      </c>
      <c r="L2028" s="210">
        <v>293.79373982404775</v>
      </c>
      <c r="M2028" s="210">
        <v>415.3475529888272</v>
      </c>
      <c r="N2028" s="210">
        <v>41.094000000000001</v>
      </c>
      <c r="O2028" s="282">
        <v>41.094000000000001</v>
      </c>
      <c r="P2028" s="282">
        <v>415.3475529888272</v>
      </c>
      <c r="Q2028" s="282">
        <v>293.86638082404778</v>
      </c>
      <c r="R2028" s="282">
        <v>314.04895598600592</v>
      </c>
      <c r="S2028" s="282">
        <v>314.1215969860059</v>
      </c>
      <c r="T2028" s="282"/>
      <c r="U2028" s="179">
        <v>245.57032611960608</v>
      </c>
      <c r="V2028" s="179"/>
      <c r="W2028" s="179"/>
      <c r="AB2028" s="177"/>
    </row>
    <row r="2029" spans="1:28" x14ac:dyDescent="0.25">
      <c r="A2029" s="287" t="s">
        <v>2434</v>
      </c>
      <c r="B2029" s="287" t="s">
        <v>2658</v>
      </c>
      <c r="C2029" s="289" t="s">
        <v>2098</v>
      </c>
      <c r="D2029" s="288">
        <v>3141</v>
      </c>
      <c r="E2029" s="287" t="s">
        <v>2657</v>
      </c>
      <c r="F2029" s="286"/>
      <c r="G2029" s="286" t="s">
        <v>2096</v>
      </c>
      <c r="H2029" s="285"/>
      <c r="I2029" s="282"/>
      <c r="J2029" s="284"/>
      <c r="K2029" s="283">
        <v>0</v>
      </c>
      <c r="L2029" s="210">
        <v>293.86638082404778</v>
      </c>
      <c r="M2029" s="210">
        <v>415.3475529888272</v>
      </c>
      <c r="N2029" s="210">
        <v>41.094000000000001</v>
      </c>
      <c r="O2029" s="282">
        <v>41.094000000000001</v>
      </c>
      <c r="P2029" s="282">
        <v>415.3475529888272</v>
      </c>
      <c r="Q2029" s="282">
        <v>293.86638082404778</v>
      </c>
      <c r="R2029" s="282">
        <v>314.1215969860059</v>
      </c>
      <c r="S2029" s="282">
        <v>314.1215969860059</v>
      </c>
      <c r="T2029" s="282"/>
      <c r="U2029" s="179">
        <v>245.64296711960606</v>
      </c>
      <c r="V2029" s="179"/>
      <c r="W2029" s="179"/>
      <c r="AB2029" s="177"/>
    </row>
    <row r="2030" spans="1:28" x14ac:dyDescent="0.25">
      <c r="A2030" s="287"/>
      <c r="B2030" s="287"/>
      <c r="C2030" s="289"/>
      <c r="D2030" s="288"/>
      <c r="E2030" s="292" t="s">
        <v>624</v>
      </c>
      <c r="F2030" s="286"/>
      <c r="G2030" s="286" t="s">
        <v>1980</v>
      </c>
      <c r="H2030" s="291"/>
      <c r="I2030" s="290"/>
      <c r="J2030" s="284"/>
      <c r="K2030" s="283">
        <v>0</v>
      </c>
      <c r="L2030" s="210">
        <v>293.86638082404778</v>
      </c>
      <c r="M2030" s="210">
        <v>415.3475529888272</v>
      </c>
      <c r="N2030" s="210">
        <v>41.094000000000001</v>
      </c>
      <c r="O2030" s="282">
        <v>41.094000000000001</v>
      </c>
      <c r="P2030" s="282">
        <v>415.3475529888272</v>
      </c>
      <c r="Q2030" s="282">
        <v>293.86638082404778</v>
      </c>
      <c r="R2030" s="282">
        <v>314.1215969860059</v>
      </c>
      <c r="S2030" s="282">
        <v>314.1215969860059</v>
      </c>
      <c r="T2030" s="282"/>
      <c r="U2030" s="179">
        <v>245.64296711960606</v>
      </c>
      <c r="V2030" s="179"/>
      <c r="W2030" s="179"/>
      <c r="AB2030" s="177"/>
    </row>
    <row r="2031" spans="1:28" x14ac:dyDescent="0.25">
      <c r="A2031" s="287" t="s">
        <v>2434</v>
      </c>
      <c r="B2031" s="287" t="s">
        <v>2658</v>
      </c>
      <c r="C2031" s="289" t="s">
        <v>2001</v>
      </c>
      <c r="D2031" s="288">
        <v>3141</v>
      </c>
      <c r="E2031" s="287" t="s">
        <v>2656</v>
      </c>
      <c r="F2031" s="286" t="s">
        <v>1999</v>
      </c>
      <c r="G2031" s="286" t="s">
        <v>1998</v>
      </c>
      <c r="H2031" s="285"/>
      <c r="I2031" s="282"/>
      <c r="J2031" s="284"/>
      <c r="K2031" s="283">
        <v>0</v>
      </c>
      <c r="L2031" s="210">
        <v>293.86638082404778</v>
      </c>
      <c r="M2031" s="210">
        <v>415.3475529888272</v>
      </c>
      <c r="N2031" s="210">
        <v>41.094000000000001</v>
      </c>
      <c r="O2031" s="282">
        <v>41.094000000000001</v>
      </c>
      <c r="P2031" s="282">
        <v>415.3475529888272</v>
      </c>
      <c r="Q2031" s="282">
        <v>293.86638082404778</v>
      </c>
      <c r="R2031" s="282">
        <v>314.1215969860059</v>
      </c>
      <c r="S2031" s="282">
        <v>314.1215969860059</v>
      </c>
      <c r="T2031" s="282"/>
      <c r="U2031" s="179">
        <v>245.64296711960606</v>
      </c>
      <c r="V2031" s="179"/>
      <c r="W2031" s="179"/>
      <c r="AB2031" s="177"/>
    </row>
    <row r="2032" spans="1:28" x14ac:dyDescent="0.25">
      <c r="A2032" s="287"/>
      <c r="B2032" s="287"/>
      <c r="C2032" s="289"/>
      <c r="D2032" s="288"/>
      <c r="E2032" s="287" t="s">
        <v>624</v>
      </c>
      <c r="F2032" s="286"/>
      <c r="G2032" s="286" t="s">
        <v>1973</v>
      </c>
      <c r="H2032" s="285">
        <v>40</v>
      </c>
      <c r="I2032" s="282"/>
      <c r="J2032" s="284"/>
      <c r="K2032" s="283">
        <v>0.13121600000000003</v>
      </c>
      <c r="L2032" s="210">
        <v>293.93198882404778</v>
      </c>
      <c r="M2032" s="210">
        <v>415.3475529888272</v>
      </c>
      <c r="N2032" s="210">
        <v>41.094000000000001</v>
      </c>
      <c r="O2032" s="282">
        <v>41.094000000000001</v>
      </c>
      <c r="P2032" s="282">
        <v>415.3475529888272</v>
      </c>
      <c r="Q2032" s="282">
        <v>293.99759682404778</v>
      </c>
      <c r="R2032" s="282">
        <v>314.1872049860059</v>
      </c>
      <c r="S2032" s="282">
        <v>314.25281298600589</v>
      </c>
      <c r="T2032" s="282"/>
      <c r="U2032" s="179">
        <v>245.70857511960605</v>
      </c>
      <c r="V2032" s="179"/>
      <c r="W2032" s="179"/>
      <c r="AB2032" s="177"/>
    </row>
    <row r="2033" spans="1:28" x14ac:dyDescent="0.2">
      <c r="A2033" s="375" t="s">
        <v>2434</v>
      </c>
      <c r="B2033" s="375" t="s">
        <v>2655</v>
      </c>
      <c r="C2033" s="375" t="s">
        <v>1992</v>
      </c>
      <c r="D2033" s="374">
        <v>3143</v>
      </c>
      <c r="E2033" s="370" t="s">
        <v>2654</v>
      </c>
      <c r="F2033" s="373"/>
      <c r="G2033" s="373" t="s">
        <v>1989</v>
      </c>
      <c r="H2033" s="372">
        <v>40</v>
      </c>
      <c r="I2033" s="370"/>
      <c r="J2033" s="371"/>
      <c r="K2033" s="378">
        <v>5.7403999999999997E-2</v>
      </c>
      <c r="L2033" s="210">
        <v>294.02629882404779</v>
      </c>
      <c r="M2033" s="210">
        <v>415.3475529888272</v>
      </c>
      <c r="N2033" s="210">
        <v>41.094000000000001</v>
      </c>
      <c r="O2033" s="370">
        <v>41.094000000000001</v>
      </c>
      <c r="P2033" s="370">
        <v>415.3475529888272</v>
      </c>
      <c r="Q2033" s="370">
        <v>294.0550008240478</v>
      </c>
      <c r="R2033" s="370">
        <v>314.2815149860059</v>
      </c>
      <c r="S2033" s="370">
        <v>314.31021698600591</v>
      </c>
      <c r="T2033" s="370"/>
      <c r="U2033" s="179">
        <v>245.80288511960606</v>
      </c>
      <c r="V2033" s="179"/>
      <c r="W2033" s="179"/>
      <c r="AB2033" s="177"/>
    </row>
    <row r="2034" spans="1:28" x14ac:dyDescent="0.2">
      <c r="A2034" s="375"/>
      <c r="B2034" s="375"/>
      <c r="C2034" s="375"/>
      <c r="D2034" s="374"/>
      <c r="E2034" s="375" t="s">
        <v>624</v>
      </c>
      <c r="F2034" s="377"/>
      <c r="G2034" s="377" t="s">
        <v>2209</v>
      </c>
      <c r="H2034" s="372"/>
      <c r="I2034" s="370"/>
      <c r="J2034" s="371"/>
      <c r="K2034" s="378">
        <v>0.16770400000000002</v>
      </c>
      <c r="L2034" s="210">
        <v>294.13885282404783</v>
      </c>
      <c r="M2034" s="210">
        <v>415.3475529888272</v>
      </c>
      <c r="N2034" s="210">
        <v>41.094000000000001</v>
      </c>
      <c r="O2034" s="370">
        <v>41.094000000000001</v>
      </c>
      <c r="P2034" s="370">
        <v>415.3475529888272</v>
      </c>
      <c r="Q2034" s="370">
        <v>294.22270482404781</v>
      </c>
      <c r="R2034" s="370">
        <v>314.39406898600595</v>
      </c>
      <c r="S2034" s="370">
        <v>314.47792098600593</v>
      </c>
      <c r="T2034" s="370"/>
      <c r="U2034" s="179">
        <v>245.91543911960611</v>
      </c>
      <c r="V2034" s="179"/>
      <c r="W2034" s="179"/>
      <c r="AB2034" s="177"/>
    </row>
    <row r="2035" spans="1:28" x14ac:dyDescent="0.25">
      <c r="A2035" s="375" t="s">
        <v>2434</v>
      </c>
      <c r="B2035" s="375" t="s">
        <v>2655</v>
      </c>
      <c r="C2035" s="375" t="s">
        <v>2208</v>
      </c>
      <c r="D2035" s="374">
        <v>3144</v>
      </c>
      <c r="E2035" s="375" t="s">
        <v>2653</v>
      </c>
      <c r="F2035" s="377"/>
      <c r="G2035" s="377" t="s">
        <v>2643</v>
      </c>
      <c r="H2035" s="376">
        <v>40</v>
      </c>
      <c r="I2035" s="370">
        <v>0.32364399999999999</v>
      </c>
      <c r="J2035" s="371"/>
      <c r="K2035" s="370">
        <v>0.32364399999999999</v>
      </c>
      <c r="L2035" s="210">
        <v>294.38452682404784</v>
      </c>
      <c r="M2035" s="210">
        <v>415.3475529888272</v>
      </c>
      <c r="N2035" s="210">
        <v>41.094000000000001</v>
      </c>
      <c r="O2035" s="370">
        <v>41.094000000000001</v>
      </c>
      <c r="P2035" s="370">
        <v>415.3475529888272</v>
      </c>
      <c r="Q2035" s="370">
        <v>294.54634882404781</v>
      </c>
      <c r="R2035" s="370">
        <v>314.63974298600596</v>
      </c>
      <c r="S2035" s="370">
        <v>314.80156498600593</v>
      </c>
      <c r="T2035" s="370"/>
      <c r="U2035" s="179">
        <v>246.16111311960611</v>
      </c>
      <c r="V2035" s="179"/>
      <c r="W2035" s="179"/>
      <c r="AB2035" s="177"/>
    </row>
    <row r="2036" spans="1:28" x14ac:dyDescent="0.25">
      <c r="A2036" s="375" t="s">
        <v>2434</v>
      </c>
      <c r="B2036" s="375" t="s">
        <v>2655</v>
      </c>
      <c r="C2036" s="375" t="s">
        <v>2185</v>
      </c>
      <c r="D2036" s="374">
        <v>3146</v>
      </c>
      <c r="E2036" s="375" t="s">
        <v>2652</v>
      </c>
      <c r="F2036" s="377"/>
      <c r="G2036" s="377" t="s">
        <v>2183</v>
      </c>
      <c r="H2036" s="376"/>
      <c r="I2036" s="370"/>
      <c r="J2036" s="371"/>
      <c r="K2036" s="370">
        <v>0</v>
      </c>
      <c r="L2036" s="210">
        <v>294.54634882404781</v>
      </c>
      <c r="M2036" s="210">
        <v>415.3475529888272</v>
      </c>
      <c r="N2036" s="210">
        <v>41.094000000000001</v>
      </c>
      <c r="O2036" s="370">
        <v>41.094000000000001</v>
      </c>
      <c r="P2036" s="370">
        <v>415.3475529888272</v>
      </c>
      <c r="Q2036" s="370">
        <v>294.54634882404781</v>
      </c>
      <c r="R2036" s="370">
        <v>314.80156498600593</v>
      </c>
      <c r="S2036" s="370">
        <v>314.80156498600593</v>
      </c>
      <c r="T2036" s="370"/>
      <c r="U2036" s="179">
        <v>246.32293511960609</v>
      </c>
      <c r="V2036" s="179"/>
      <c r="W2036" s="179"/>
      <c r="AB2036" s="177"/>
    </row>
    <row r="2037" spans="1:28" x14ac:dyDescent="0.25">
      <c r="A2037" s="375"/>
      <c r="B2037" s="375"/>
      <c r="C2037" s="375"/>
      <c r="D2037" s="374"/>
      <c r="E2037" s="375"/>
      <c r="F2037" s="377"/>
      <c r="G2037" s="377"/>
      <c r="H2037" s="376"/>
      <c r="I2037" s="370"/>
      <c r="J2037" s="371"/>
      <c r="K2037" s="370">
        <v>0</v>
      </c>
      <c r="L2037" s="210">
        <v>294.54634882404781</v>
      </c>
      <c r="M2037" s="210">
        <v>415.3475529888272</v>
      </c>
      <c r="N2037" s="210">
        <v>41.094000000000001</v>
      </c>
      <c r="O2037" s="370">
        <v>41.094000000000001</v>
      </c>
      <c r="P2037" s="370">
        <v>415.3475529888272</v>
      </c>
      <c r="Q2037" s="370">
        <v>294.54634882404781</v>
      </c>
      <c r="R2037" s="370">
        <v>314.80156498600593</v>
      </c>
      <c r="S2037" s="370">
        <v>314.80156498600593</v>
      </c>
      <c r="T2037" s="370"/>
      <c r="U2037" s="179">
        <v>246.32293511960609</v>
      </c>
      <c r="V2037" s="179"/>
      <c r="W2037" s="179"/>
      <c r="AB2037" s="177"/>
    </row>
    <row r="2038" spans="1:28" x14ac:dyDescent="0.25">
      <c r="A2038" s="375"/>
      <c r="B2038" s="375"/>
      <c r="C2038" s="375"/>
      <c r="D2038" s="374"/>
      <c r="E2038" s="375" t="s">
        <v>624</v>
      </c>
      <c r="F2038" s="377"/>
      <c r="G2038" s="377" t="s">
        <v>1973</v>
      </c>
      <c r="H2038" s="376"/>
      <c r="I2038" s="370"/>
      <c r="J2038" s="371"/>
      <c r="K2038" s="370">
        <v>9.9516999999999994E-2</v>
      </c>
      <c r="L2038" s="210">
        <v>294.59610732404781</v>
      </c>
      <c r="M2038" s="210">
        <v>415.3475529888272</v>
      </c>
      <c r="N2038" s="210">
        <v>41.094000000000001</v>
      </c>
      <c r="O2038" s="370">
        <v>41.094000000000001</v>
      </c>
      <c r="P2038" s="370">
        <v>415.3475529888272</v>
      </c>
      <c r="Q2038" s="370">
        <v>294.6458658240478</v>
      </c>
      <c r="R2038" s="370">
        <v>314.85132348600592</v>
      </c>
      <c r="S2038" s="370">
        <v>314.90108198600592</v>
      </c>
      <c r="T2038" s="370"/>
      <c r="U2038" s="179">
        <v>246.37269361960608</v>
      </c>
      <c r="V2038" s="179"/>
      <c r="W2038" s="179"/>
      <c r="AB2038" s="177"/>
    </row>
    <row r="2039" spans="1:28" x14ac:dyDescent="0.25">
      <c r="A2039" s="375" t="s">
        <v>2434</v>
      </c>
      <c r="B2039" s="375" t="s">
        <v>2655</v>
      </c>
      <c r="C2039" s="375" t="s">
        <v>2205</v>
      </c>
      <c r="D2039" s="374">
        <v>3149</v>
      </c>
      <c r="E2039" s="375" t="s">
        <v>2651</v>
      </c>
      <c r="F2039" s="377"/>
      <c r="G2039" s="377" t="s">
        <v>2643</v>
      </c>
      <c r="H2039" s="376">
        <v>40</v>
      </c>
      <c r="I2039" s="370"/>
      <c r="J2039" s="371"/>
      <c r="K2039" s="370">
        <v>0.32364399999999999</v>
      </c>
      <c r="L2039" s="210">
        <v>294.80768782404778</v>
      </c>
      <c r="M2039" s="210">
        <v>415.3475529888272</v>
      </c>
      <c r="N2039" s="210">
        <v>41.094000000000001</v>
      </c>
      <c r="O2039" s="370">
        <v>41.094000000000001</v>
      </c>
      <c r="P2039" s="370">
        <v>415.3475529888272</v>
      </c>
      <c r="Q2039" s="370">
        <v>294.9695098240478</v>
      </c>
      <c r="R2039" s="370">
        <v>315.06290398600595</v>
      </c>
      <c r="S2039" s="370">
        <v>315.22472598600592</v>
      </c>
      <c r="T2039" s="370"/>
      <c r="U2039" s="179">
        <v>246.58427411960611</v>
      </c>
      <c r="V2039" s="179"/>
      <c r="W2039" s="179"/>
      <c r="AB2039" s="177"/>
    </row>
    <row r="2040" spans="1:28" x14ac:dyDescent="0.25">
      <c r="A2040" s="375"/>
      <c r="B2040" s="375"/>
      <c r="C2040" s="375"/>
      <c r="D2040" s="374"/>
      <c r="E2040" s="375" t="s">
        <v>624</v>
      </c>
      <c r="F2040" s="377"/>
      <c r="G2040" s="377"/>
      <c r="H2040" s="376"/>
      <c r="I2040" s="370"/>
      <c r="J2040" s="371"/>
      <c r="K2040" s="370">
        <v>0</v>
      </c>
      <c r="L2040" s="210">
        <v>294.9695098240478</v>
      </c>
      <c r="M2040" s="210">
        <v>415.3475529888272</v>
      </c>
      <c r="N2040" s="210">
        <v>41.094000000000001</v>
      </c>
      <c r="O2040" s="370">
        <v>41.094000000000001</v>
      </c>
      <c r="P2040" s="370">
        <v>415.3475529888272</v>
      </c>
      <c r="Q2040" s="370">
        <v>294.9695098240478</v>
      </c>
      <c r="R2040" s="370">
        <v>315.22472598600592</v>
      </c>
      <c r="S2040" s="370">
        <v>315.22472598600592</v>
      </c>
      <c r="T2040" s="370"/>
      <c r="U2040" s="179">
        <v>246.74609611960608</v>
      </c>
      <c r="V2040" s="179"/>
      <c r="W2040" s="179"/>
      <c r="AB2040" s="177"/>
    </row>
    <row r="2041" spans="1:28" x14ac:dyDescent="0.25">
      <c r="A2041" s="375"/>
      <c r="B2041" s="375"/>
      <c r="C2041" s="375"/>
      <c r="D2041" s="374"/>
      <c r="E2041" s="375"/>
      <c r="F2041" s="377"/>
      <c r="G2041" s="377"/>
      <c r="H2041" s="376"/>
      <c r="I2041" s="370"/>
      <c r="J2041" s="371"/>
      <c r="K2041" s="370">
        <v>0</v>
      </c>
      <c r="L2041" s="210">
        <v>294.9695098240478</v>
      </c>
      <c r="M2041" s="210">
        <v>415.3475529888272</v>
      </c>
      <c r="N2041" s="210">
        <v>41.094000000000001</v>
      </c>
      <c r="O2041" s="370">
        <v>41.094000000000001</v>
      </c>
      <c r="P2041" s="370">
        <v>415.3475529888272</v>
      </c>
      <c r="Q2041" s="370">
        <v>294.9695098240478</v>
      </c>
      <c r="R2041" s="370">
        <v>315.22472598600592</v>
      </c>
      <c r="S2041" s="370">
        <v>315.22472598600592</v>
      </c>
      <c r="T2041" s="370"/>
      <c r="U2041" s="179">
        <v>246.74609611960608</v>
      </c>
      <c r="V2041" s="179"/>
      <c r="W2041" s="179"/>
      <c r="AB2041" s="177"/>
    </row>
    <row r="2042" spans="1:28" x14ac:dyDescent="0.25">
      <c r="A2042" s="375"/>
      <c r="B2042" s="375"/>
      <c r="C2042" s="375"/>
      <c r="D2042" s="374"/>
      <c r="E2042" s="375" t="s">
        <v>624</v>
      </c>
      <c r="F2042" s="377"/>
      <c r="G2042" s="377" t="s">
        <v>1973</v>
      </c>
      <c r="H2042" s="376"/>
      <c r="I2042" s="370"/>
      <c r="J2042" s="371"/>
      <c r="K2042" s="370">
        <v>9.9516999999999994E-2</v>
      </c>
      <c r="L2042" s="210">
        <v>295.0192683240478</v>
      </c>
      <c r="M2042" s="210">
        <v>415.3475529888272</v>
      </c>
      <c r="N2042" s="210">
        <v>41.094000000000001</v>
      </c>
      <c r="O2042" s="370">
        <v>41.094000000000001</v>
      </c>
      <c r="P2042" s="370">
        <v>415.3475529888272</v>
      </c>
      <c r="Q2042" s="370">
        <v>295.0690268240478</v>
      </c>
      <c r="R2042" s="370">
        <v>315.27448448600592</v>
      </c>
      <c r="S2042" s="370">
        <v>315.32424298600591</v>
      </c>
      <c r="T2042" s="370"/>
      <c r="U2042" s="179">
        <v>246.79585461960608</v>
      </c>
      <c r="V2042" s="179"/>
      <c r="W2042" s="179"/>
      <c r="AB2042" s="177"/>
    </row>
    <row r="2043" spans="1:28" x14ac:dyDescent="0.25">
      <c r="A2043" s="375" t="s">
        <v>2434</v>
      </c>
      <c r="B2043" s="375" t="s">
        <v>2655</v>
      </c>
      <c r="C2043" s="375" t="s">
        <v>2203</v>
      </c>
      <c r="D2043" s="374">
        <v>3153</v>
      </c>
      <c r="E2043" s="375" t="s">
        <v>2650</v>
      </c>
      <c r="F2043" s="377"/>
      <c r="G2043" s="377" t="s">
        <v>2643</v>
      </c>
      <c r="H2043" s="376">
        <v>40</v>
      </c>
      <c r="I2043" s="370"/>
      <c r="J2043" s="371"/>
      <c r="K2043" s="370">
        <v>0.32364399999999999</v>
      </c>
      <c r="L2043" s="210">
        <v>295.23084882404783</v>
      </c>
      <c r="M2043" s="210">
        <v>415.3475529888272</v>
      </c>
      <c r="N2043" s="210">
        <v>41.094000000000001</v>
      </c>
      <c r="O2043" s="370">
        <v>41.094000000000001</v>
      </c>
      <c r="P2043" s="370">
        <v>415.3475529888272</v>
      </c>
      <c r="Q2043" s="370">
        <v>295.3926708240478</v>
      </c>
      <c r="R2043" s="370">
        <v>315.48606498600594</v>
      </c>
      <c r="S2043" s="370">
        <v>315.64788698600591</v>
      </c>
      <c r="T2043" s="370"/>
      <c r="U2043" s="179">
        <v>247.0074351196061</v>
      </c>
      <c r="V2043" s="179"/>
      <c r="W2043" s="179"/>
      <c r="AB2043" s="177"/>
    </row>
    <row r="2044" spans="1:28" x14ac:dyDescent="0.25">
      <c r="A2044" s="375" t="s">
        <v>2434</v>
      </c>
      <c r="B2044" s="375" t="s">
        <v>2655</v>
      </c>
      <c r="C2044" s="375" t="s">
        <v>2185</v>
      </c>
      <c r="D2044" s="374">
        <v>3155</v>
      </c>
      <c r="E2044" s="375" t="s">
        <v>2649</v>
      </c>
      <c r="F2044" s="377"/>
      <c r="G2044" s="377" t="s">
        <v>2183</v>
      </c>
      <c r="H2044" s="376"/>
      <c r="I2044" s="370"/>
      <c r="J2044" s="371"/>
      <c r="K2044" s="370">
        <v>0</v>
      </c>
      <c r="L2044" s="210">
        <v>295.3926708240478</v>
      </c>
      <c r="M2044" s="210">
        <v>415.3475529888272</v>
      </c>
      <c r="N2044" s="210">
        <v>41.094000000000001</v>
      </c>
      <c r="O2044" s="370">
        <v>41.094000000000001</v>
      </c>
      <c r="P2044" s="370">
        <v>415.3475529888272</v>
      </c>
      <c r="Q2044" s="370">
        <v>295.3926708240478</v>
      </c>
      <c r="R2044" s="370">
        <v>315.64788698600591</v>
      </c>
      <c r="S2044" s="370">
        <v>315.64788698600591</v>
      </c>
      <c r="T2044" s="370"/>
      <c r="U2044" s="179">
        <v>247.16925711960607</v>
      </c>
      <c r="V2044" s="179"/>
      <c r="W2044" s="179"/>
      <c r="AB2044" s="177"/>
    </row>
    <row r="2045" spans="1:28" x14ac:dyDescent="0.25">
      <c r="A2045" s="375"/>
      <c r="B2045" s="375"/>
      <c r="C2045" s="375"/>
      <c r="D2045" s="374"/>
      <c r="E2045" s="375"/>
      <c r="F2045" s="377"/>
      <c r="G2045" s="377"/>
      <c r="H2045" s="376"/>
      <c r="I2045" s="370"/>
      <c r="J2045" s="371"/>
      <c r="K2045" s="370">
        <v>0</v>
      </c>
      <c r="L2045" s="210">
        <v>295.3926708240478</v>
      </c>
      <c r="M2045" s="210">
        <v>415.3475529888272</v>
      </c>
      <c r="N2045" s="210">
        <v>41.094000000000001</v>
      </c>
      <c r="O2045" s="370">
        <v>41.094000000000001</v>
      </c>
      <c r="P2045" s="370">
        <v>415.3475529888272</v>
      </c>
      <c r="Q2045" s="370">
        <v>295.3926708240478</v>
      </c>
      <c r="R2045" s="370">
        <v>315.64788698600591</v>
      </c>
      <c r="S2045" s="370">
        <v>315.64788698600591</v>
      </c>
      <c r="T2045" s="370"/>
      <c r="U2045" s="179">
        <v>247.16925711960607</v>
      </c>
      <c r="V2045" s="179"/>
      <c r="W2045" s="179"/>
      <c r="AB2045" s="177"/>
    </row>
    <row r="2046" spans="1:28" x14ac:dyDescent="0.25">
      <c r="A2046" s="375"/>
      <c r="B2046" s="375"/>
      <c r="C2046" s="375"/>
      <c r="D2046" s="374"/>
      <c r="E2046" s="375" t="s">
        <v>624</v>
      </c>
      <c r="F2046" s="377"/>
      <c r="G2046" s="377" t="s">
        <v>2647</v>
      </c>
      <c r="H2046" s="376"/>
      <c r="I2046" s="370"/>
      <c r="J2046" s="371"/>
      <c r="K2046" s="370">
        <v>0.15525</v>
      </c>
      <c r="L2046" s="210">
        <v>295.47029582404781</v>
      </c>
      <c r="M2046" s="210">
        <v>415.3475529888272</v>
      </c>
      <c r="N2046" s="210">
        <v>41.094000000000001</v>
      </c>
      <c r="O2046" s="370">
        <v>41.094000000000001</v>
      </c>
      <c r="P2046" s="370">
        <v>415.3475529888272</v>
      </c>
      <c r="Q2046" s="370">
        <v>295.54792082404782</v>
      </c>
      <c r="R2046" s="370">
        <v>315.72551198600593</v>
      </c>
      <c r="S2046" s="370">
        <v>315.80313698600594</v>
      </c>
      <c r="T2046" s="370"/>
      <c r="U2046" s="179">
        <v>247.24688211960608</v>
      </c>
      <c r="V2046" s="179"/>
      <c r="W2046" s="179"/>
      <c r="AB2046" s="177"/>
    </row>
    <row r="2047" spans="1:28" x14ac:dyDescent="0.25">
      <c r="A2047" s="375" t="s">
        <v>2434</v>
      </c>
      <c r="B2047" s="375" t="s">
        <v>2655</v>
      </c>
      <c r="C2047" s="375" t="s">
        <v>2198</v>
      </c>
      <c r="D2047" s="374">
        <v>3161</v>
      </c>
      <c r="E2047" s="375" t="s">
        <v>2648</v>
      </c>
      <c r="F2047" s="377" t="s">
        <v>2196</v>
      </c>
      <c r="G2047" s="377" t="s">
        <v>2195</v>
      </c>
      <c r="H2047" s="376">
        <v>40</v>
      </c>
      <c r="I2047" s="370"/>
      <c r="J2047" s="371"/>
      <c r="K2047" s="370">
        <v>0.5</v>
      </c>
      <c r="L2047" s="210">
        <v>295.79792082404782</v>
      </c>
      <c r="M2047" s="210">
        <v>415.3475529888272</v>
      </c>
      <c r="N2047" s="210">
        <v>41.094000000000001</v>
      </c>
      <c r="O2047" s="370">
        <v>41.094000000000001</v>
      </c>
      <c r="P2047" s="370">
        <v>415.3475529888272</v>
      </c>
      <c r="Q2047" s="370">
        <v>296.04792082404782</v>
      </c>
      <c r="R2047" s="370">
        <v>316.05313698600594</v>
      </c>
      <c r="S2047" s="370">
        <v>316.30313698600594</v>
      </c>
      <c r="T2047" s="370"/>
      <c r="U2047" s="179">
        <v>247.5745071196061</v>
      </c>
      <c r="V2047" s="179"/>
      <c r="W2047" s="179"/>
      <c r="AB2047" s="177"/>
    </row>
    <row r="2048" spans="1:28" x14ac:dyDescent="0.25">
      <c r="A2048" s="375"/>
      <c r="B2048" s="375"/>
      <c r="C2048" s="375"/>
      <c r="D2048" s="374"/>
      <c r="E2048" s="375" t="s">
        <v>624</v>
      </c>
      <c r="F2048" s="377"/>
      <c r="G2048" s="377" t="s">
        <v>2647</v>
      </c>
      <c r="H2048" s="376"/>
      <c r="I2048" s="370"/>
      <c r="J2048" s="371"/>
      <c r="K2048" s="370">
        <v>0.15525</v>
      </c>
      <c r="L2048" s="210">
        <v>296.12554582404783</v>
      </c>
      <c r="M2048" s="210">
        <v>415.3475529888272</v>
      </c>
      <c r="N2048" s="210">
        <v>41.094000000000001</v>
      </c>
      <c r="O2048" s="370">
        <v>41.094000000000001</v>
      </c>
      <c r="P2048" s="370">
        <v>415.3475529888272</v>
      </c>
      <c r="Q2048" s="370">
        <v>296.20317082404785</v>
      </c>
      <c r="R2048" s="370">
        <v>316.38076198600595</v>
      </c>
      <c r="S2048" s="370">
        <v>316.45838698600596</v>
      </c>
      <c r="T2048" s="370"/>
      <c r="U2048" s="179">
        <v>247.90213211960611</v>
      </c>
      <c r="V2048" s="179"/>
      <c r="W2048" s="179"/>
      <c r="AB2048" s="177"/>
    </row>
    <row r="2049" spans="1:28" x14ac:dyDescent="0.25">
      <c r="A2049" s="375" t="s">
        <v>2434</v>
      </c>
      <c r="B2049" s="375" t="s">
        <v>2655</v>
      </c>
      <c r="C2049" s="375" t="s">
        <v>2201</v>
      </c>
      <c r="D2049" s="374">
        <v>3164</v>
      </c>
      <c r="E2049" s="375" t="s">
        <v>2646</v>
      </c>
      <c r="F2049" s="377"/>
      <c r="G2049" s="377" t="s">
        <v>2643</v>
      </c>
      <c r="H2049" s="376">
        <v>40</v>
      </c>
      <c r="I2049" s="370"/>
      <c r="J2049" s="371"/>
      <c r="K2049" s="370">
        <v>0.32364399999999999</v>
      </c>
      <c r="L2049" s="210">
        <v>296.36499282404782</v>
      </c>
      <c r="M2049" s="210">
        <v>415.3475529888272</v>
      </c>
      <c r="N2049" s="210">
        <v>41.094000000000001</v>
      </c>
      <c r="O2049" s="370">
        <v>41.094000000000001</v>
      </c>
      <c r="P2049" s="370">
        <v>415.3475529888272</v>
      </c>
      <c r="Q2049" s="370">
        <v>296.52681482404785</v>
      </c>
      <c r="R2049" s="370">
        <v>316.62020898600599</v>
      </c>
      <c r="S2049" s="370">
        <v>316.78203098600596</v>
      </c>
      <c r="T2049" s="370"/>
      <c r="U2049" s="179">
        <v>248.14157911960615</v>
      </c>
      <c r="V2049" s="179"/>
      <c r="W2049" s="179"/>
      <c r="AB2049" s="177"/>
    </row>
    <row r="2050" spans="1:28" x14ac:dyDescent="0.25">
      <c r="A2050" s="375"/>
      <c r="B2050" s="375"/>
      <c r="C2050" s="375"/>
      <c r="D2050" s="374"/>
      <c r="E2050" s="375" t="s">
        <v>624</v>
      </c>
      <c r="F2050" s="377"/>
      <c r="G2050" s="377"/>
      <c r="H2050" s="376"/>
      <c r="I2050" s="370"/>
      <c r="J2050" s="371"/>
      <c r="K2050" s="370">
        <v>0</v>
      </c>
      <c r="L2050" s="210">
        <v>296.52681482404785</v>
      </c>
      <c r="M2050" s="210">
        <v>415.3475529888272</v>
      </c>
      <c r="N2050" s="210">
        <v>41.094000000000001</v>
      </c>
      <c r="O2050" s="370">
        <v>41.094000000000001</v>
      </c>
      <c r="P2050" s="370">
        <v>415.3475529888272</v>
      </c>
      <c r="Q2050" s="370">
        <v>296.52681482404785</v>
      </c>
      <c r="R2050" s="370">
        <v>316.78203098600596</v>
      </c>
      <c r="S2050" s="370">
        <v>316.78203098600596</v>
      </c>
      <c r="T2050" s="370"/>
      <c r="U2050" s="179">
        <v>248.30340111960612</v>
      </c>
      <c r="V2050" s="179"/>
      <c r="W2050" s="179"/>
      <c r="AB2050" s="177"/>
    </row>
    <row r="2051" spans="1:28" x14ac:dyDescent="0.25">
      <c r="A2051" s="375"/>
      <c r="B2051" s="375"/>
      <c r="C2051" s="375"/>
      <c r="D2051" s="374"/>
      <c r="E2051" s="375"/>
      <c r="F2051" s="377"/>
      <c r="G2051" s="377"/>
      <c r="H2051" s="376"/>
      <c r="I2051" s="370"/>
      <c r="J2051" s="371"/>
      <c r="K2051" s="370">
        <v>0</v>
      </c>
      <c r="L2051" s="210">
        <v>296.52681482404785</v>
      </c>
      <c r="M2051" s="210">
        <v>415.3475529888272</v>
      </c>
      <c r="N2051" s="210">
        <v>41.094000000000001</v>
      </c>
      <c r="O2051" s="370">
        <v>41.094000000000001</v>
      </c>
      <c r="P2051" s="370">
        <v>415.3475529888272</v>
      </c>
      <c r="Q2051" s="370">
        <v>296.52681482404785</v>
      </c>
      <c r="R2051" s="370">
        <v>316.78203098600596</v>
      </c>
      <c r="S2051" s="370">
        <v>316.78203098600596</v>
      </c>
      <c r="T2051" s="370"/>
      <c r="U2051" s="179">
        <v>248.30340111960612</v>
      </c>
      <c r="V2051" s="179"/>
      <c r="W2051" s="179"/>
      <c r="AB2051" s="177"/>
    </row>
    <row r="2052" spans="1:28" x14ac:dyDescent="0.25">
      <c r="A2052" s="375"/>
      <c r="B2052" s="375"/>
      <c r="C2052" s="375"/>
      <c r="D2052" s="374"/>
      <c r="E2052" s="375" t="s">
        <v>624</v>
      </c>
      <c r="F2052" s="377"/>
      <c r="G2052" s="377"/>
      <c r="H2052" s="376"/>
      <c r="I2052" s="370"/>
      <c r="J2052" s="371"/>
      <c r="K2052" s="370">
        <v>9.9516999999999994E-2</v>
      </c>
      <c r="L2052" s="210">
        <v>296.57657332404784</v>
      </c>
      <c r="M2052" s="210">
        <v>415.3475529888272</v>
      </c>
      <c r="N2052" s="210">
        <v>41.094000000000001</v>
      </c>
      <c r="O2052" s="370">
        <v>41.094000000000001</v>
      </c>
      <c r="P2052" s="370">
        <v>415.3475529888272</v>
      </c>
      <c r="Q2052" s="370">
        <v>296.62633182404784</v>
      </c>
      <c r="R2052" s="370">
        <v>316.83178948600596</v>
      </c>
      <c r="S2052" s="370">
        <v>316.88154798600596</v>
      </c>
      <c r="T2052" s="370"/>
      <c r="U2052" s="179">
        <v>248.35315961960612</v>
      </c>
      <c r="V2052" s="179"/>
      <c r="W2052" s="179"/>
      <c r="AB2052" s="177"/>
    </row>
    <row r="2053" spans="1:28" x14ac:dyDescent="0.25">
      <c r="A2053" s="375" t="s">
        <v>2434</v>
      </c>
      <c r="B2053" s="375" t="s">
        <v>2655</v>
      </c>
      <c r="C2053" s="375" t="s">
        <v>2194</v>
      </c>
      <c r="D2053" s="374">
        <v>3168</v>
      </c>
      <c r="E2053" s="375" t="s">
        <v>2645</v>
      </c>
      <c r="F2053" s="377"/>
      <c r="G2053" s="377" t="s">
        <v>2643</v>
      </c>
      <c r="H2053" s="376">
        <v>40</v>
      </c>
      <c r="I2053" s="370"/>
      <c r="J2053" s="371"/>
      <c r="K2053" s="370">
        <v>0.32364399999999999</v>
      </c>
      <c r="L2053" s="210">
        <v>296.78815382404787</v>
      </c>
      <c r="M2053" s="210">
        <v>415.3475529888272</v>
      </c>
      <c r="N2053" s="210">
        <v>41.094000000000001</v>
      </c>
      <c r="O2053" s="370">
        <v>41.094000000000001</v>
      </c>
      <c r="P2053" s="370">
        <v>415.3475529888272</v>
      </c>
      <c r="Q2053" s="370">
        <v>296.94997582404784</v>
      </c>
      <c r="R2053" s="370">
        <v>317.04336998600598</v>
      </c>
      <c r="S2053" s="370">
        <v>317.20519198600596</v>
      </c>
      <c r="T2053" s="370"/>
      <c r="U2053" s="179">
        <v>248.56474011960614</v>
      </c>
      <c r="V2053" s="179"/>
      <c r="W2053" s="179"/>
      <c r="AB2053" s="177"/>
    </row>
    <row r="2054" spans="1:28" x14ac:dyDescent="0.25">
      <c r="A2054" s="375"/>
      <c r="B2054" s="375"/>
      <c r="C2054" s="375"/>
      <c r="D2054" s="374"/>
      <c r="E2054" s="375" t="s">
        <v>624</v>
      </c>
      <c r="F2054" s="377"/>
      <c r="G2054" s="377"/>
      <c r="H2054" s="376"/>
      <c r="I2054" s="370"/>
      <c r="J2054" s="371"/>
      <c r="K2054" s="370">
        <v>0</v>
      </c>
      <c r="L2054" s="210">
        <v>296.94997582404784</v>
      </c>
      <c r="M2054" s="210">
        <v>415.3475529888272</v>
      </c>
      <c r="N2054" s="210">
        <v>41.094000000000001</v>
      </c>
      <c r="O2054" s="370">
        <v>41.094000000000001</v>
      </c>
      <c r="P2054" s="370">
        <v>415.3475529888272</v>
      </c>
      <c r="Q2054" s="370">
        <v>296.94997582404784</v>
      </c>
      <c r="R2054" s="370">
        <v>317.20519198600596</v>
      </c>
      <c r="S2054" s="370">
        <v>317.20519198600596</v>
      </c>
      <c r="T2054" s="370"/>
      <c r="U2054" s="179">
        <v>248.72656211960611</v>
      </c>
      <c r="V2054" s="179"/>
      <c r="W2054" s="179"/>
      <c r="AB2054" s="177"/>
    </row>
    <row r="2055" spans="1:28" x14ac:dyDescent="0.25">
      <c r="A2055" s="375"/>
      <c r="B2055" s="375"/>
      <c r="C2055" s="375"/>
      <c r="D2055" s="374"/>
      <c r="E2055" s="375"/>
      <c r="F2055" s="377"/>
      <c r="G2055" s="377"/>
      <c r="H2055" s="376"/>
      <c r="I2055" s="370"/>
      <c r="J2055" s="371"/>
      <c r="K2055" s="370">
        <v>0</v>
      </c>
      <c r="L2055" s="210">
        <v>296.94997582404784</v>
      </c>
      <c r="M2055" s="210">
        <v>415.3475529888272</v>
      </c>
      <c r="N2055" s="210">
        <v>41.094000000000001</v>
      </c>
      <c r="O2055" s="370">
        <v>41.094000000000001</v>
      </c>
      <c r="P2055" s="370">
        <v>415.3475529888272</v>
      </c>
      <c r="Q2055" s="370">
        <v>296.94997582404784</v>
      </c>
      <c r="R2055" s="370">
        <v>317.20519198600596</v>
      </c>
      <c r="S2055" s="370">
        <v>317.20519198600596</v>
      </c>
      <c r="T2055" s="370"/>
      <c r="U2055" s="179">
        <v>248.72656211960611</v>
      </c>
      <c r="V2055" s="179"/>
      <c r="W2055" s="179"/>
      <c r="AB2055" s="177"/>
    </row>
    <row r="2056" spans="1:28" x14ac:dyDescent="0.25">
      <c r="A2056" s="375"/>
      <c r="B2056" s="375"/>
      <c r="C2056" s="375"/>
      <c r="D2056" s="374"/>
      <c r="E2056" s="375" t="s">
        <v>624</v>
      </c>
      <c r="F2056" s="377"/>
      <c r="G2056" s="377"/>
      <c r="H2056" s="376"/>
      <c r="I2056" s="370"/>
      <c r="J2056" s="371"/>
      <c r="K2056" s="370">
        <v>9.9516999999999994E-2</v>
      </c>
      <c r="L2056" s="210">
        <v>296.99973432404784</v>
      </c>
      <c r="M2056" s="210">
        <v>415.3475529888272</v>
      </c>
      <c r="N2056" s="210">
        <v>41.094000000000001</v>
      </c>
      <c r="O2056" s="370">
        <v>41.094000000000001</v>
      </c>
      <c r="P2056" s="370">
        <v>415.3475529888272</v>
      </c>
      <c r="Q2056" s="370">
        <v>297.04949282404783</v>
      </c>
      <c r="R2056" s="370">
        <v>317.25495048600595</v>
      </c>
      <c r="S2056" s="370">
        <v>317.30470898600595</v>
      </c>
      <c r="T2056" s="370"/>
      <c r="U2056" s="179">
        <v>248.77632061960611</v>
      </c>
      <c r="V2056" s="179"/>
      <c r="W2056" s="179"/>
      <c r="AB2056" s="177"/>
    </row>
    <row r="2057" spans="1:28" x14ac:dyDescent="0.25">
      <c r="A2057" s="375" t="s">
        <v>2434</v>
      </c>
      <c r="B2057" s="375" t="s">
        <v>2655</v>
      </c>
      <c r="C2057" s="375" t="s">
        <v>2192</v>
      </c>
      <c r="D2057" s="374">
        <v>3173</v>
      </c>
      <c r="E2057" s="375" t="s">
        <v>2644</v>
      </c>
      <c r="F2057" s="377"/>
      <c r="G2057" s="377" t="s">
        <v>2643</v>
      </c>
      <c r="H2057" s="376">
        <v>40</v>
      </c>
      <c r="I2057" s="370"/>
      <c r="J2057" s="371"/>
      <c r="K2057" s="370">
        <v>0.32364399999999999</v>
      </c>
      <c r="L2057" s="210">
        <v>297.2113148240478</v>
      </c>
      <c r="M2057" s="210">
        <v>415.3475529888272</v>
      </c>
      <c r="N2057" s="210">
        <v>41.094000000000001</v>
      </c>
      <c r="O2057" s="370">
        <v>41.094000000000001</v>
      </c>
      <c r="P2057" s="370">
        <v>415.3475529888272</v>
      </c>
      <c r="Q2057" s="370">
        <v>297.37313682404783</v>
      </c>
      <c r="R2057" s="370">
        <v>317.46653098600598</v>
      </c>
      <c r="S2057" s="370">
        <v>317.62835298600595</v>
      </c>
      <c r="T2057" s="370"/>
      <c r="U2057" s="179">
        <v>248.98790111960614</v>
      </c>
      <c r="V2057" s="179"/>
      <c r="W2057" s="179"/>
      <c r="AB2057" s="177"/>
    </row>
    <row r="2058" spans="1:28" x14ac:dyDescent="0.25">
      <c r="A2058" s="375" t="s">
        <v>2434</v>
      </c>
      <c r="B2058" s="375" t="s">
        <v>2655</v>
      </c>
      <c r="C2058" s="375" t="s">
        <v>2185</v>
      </c>
      <c r="D2058" s="374">
        <v>3175</v>
      </c>
      <c r="E2058" s="375" t="s">
        <v>2642</v>
      </c>
      <c r="F2058" s="377"/>
      <c r="G2058" s="377" t="s">
        <v>2183</v>
      </c>
      <c r="H2058" s="376"/>
      <c r="I2058" s="370"/>
      <c r="J2058" s="371"/>
      <c r="K2058" s="370">
        <v>0</v>
      </c>
      <c r="L2058" s="210">
        <v>297.37313682404783</v>
      </c>
      <c r="M2058" s="210">
        <v>415.3475529888272</v>
      </c>
      <c r="N2058" s="210">
        <v>41.094000000000001</v>
      </c>
      <c r="O2058" s="370">
        <v>41.094000000000001</v>
      </c>
      <c r="P2058" s="370">
        <v>415.3475529888272</v>
      </c>
      <c r="Q2058" s="370">
        <v>297.37313682404783</v>
      </c>
      <c r="R2058" s="370">
        <v>317.62835298600595</v>
      </c>
      <c r="S2058" s="370">
        <v>317.62835298600595</v>
      </c>
      <c r="T2058" s="370"/>
      <c r="U2058" s="179">
        <v>249.14972311960611</v>
      </c>
      <c r="V2058" s="179"/>
      <c r="W2058" s="179"/>
      <c r="AB2058" s="177"/>
    </row>
    <row r="2059" spans="1:28" x14ac:dyDescent="0.25">
      <c r="A2059" s="375"/>
      <c r="B2059" s="375"/>
      <c r="C2059" s="375"/>
      <c r="D2059" s="374"/>
      <c r="E2059" s="375"/>
      <c r="F2059" s="377"/>
      <c r="G2059" s="377"/>
      <c r="H2059" s="376"/>
      <c r="I2059" s="370"/>
      <c r="J2059" s="371"/>
      <c r="K2059" s="370">
        <v>0</v>
      </c>
      <c r="L2059" s="210">
        <v>297.37313682404783</v>
      </c>
      <c r="M2059" s="210">
        <v>415.3475529888272</v>
      </c>
      <c r="N2059" s="210">
        <v>41.094000000000001</v>
      </c>
      <c r="O2059" s="370">
        <v>41.094000000000001</v>
      </c>
      <c r="P2059" s="370">
        <v>415.3475529888272</v>
      </c>
      <c r="Q2059" s="370">
        <v>297.37313682404783</v>
      </c>
      <c r="R2059" s="370">
        <v>317.62835298600595</v>
      </c>
      <c r="S2059" s="370">
        <v>317.62835298600595</v>
      </c>
      <c r="T2059" s="370"/>
      <c r="U2059" s="179">
        <v>249.14972311960611</v>
      </c>
      <c r="V2059" s="179"/>
      <c r="W2059" s="179"/>
      <c r="AB2059" s="177"/>
    </row>
    <row r="2060" spans="1:28" x14ac:dyDescent="0.25">
      <c r="A2060" s="375"/>
      <c r="B2060" s="375"/>
      <c r="C2060" s="375"/>
      <c r="D2060" s="374"/>
      <c r="E2060" s="375" t="s">
        <v>624</v>
      </c>
      <c r="F2060" s="377"/>
      <c r="G2060" s="377" t="s">
        <v>2209</v>
      </c>
      <c r="H2060" s="376"/>
      <c r="I2060" s="370"/>
      <c r="J2060" s="371"/>
      <c r="K2060" s="370">
        <v>0.16770400000000002</v>
      </c>
      <c r="L2060" s="210">
        <v>297.45698882404781</v>
      </c>
      <c r="M2060" s="210">
        <v>415.3475529888272</v>
      </c>
      <c r="N2060" s="210">
        <v>41.094000000000001</v>
      </c>
      <c r="O2060" s="370">
        <v>41.094000000000001</v>
      </c>
      <c r="P2060" s="370">
        <v>415.3475529888272</v>
      </c>
      <c r="Q2060" s="370">
        <v>297.54084082404785</v>
      </c>
      <c r="R2060" s="370">
        <v>317.71220498600599</v>
      </c>
      <c r="S2060" s="370">
        <v>317.79605698600596</v>
      </c>
      <c r="T2060" s="370"/>
      <c r="U2060" s="179">
        <v>249.23357511960614</v>
      </c>
      <c r="V2060" s="179"/>
      <c r="W2060" s="179"/>
      <c r="AB2060" s="177"/>
    </row>
    <row r="2061" spans="1:28" x14ac:dyDescent="0.25">
      <c r="A2061" s="375" t="s">
        <v>2434</v>
      </c>
      <c r="B2061" s="375" t="s">
        <v>2655</v>
      </c>
      <c r="C2061" s="375" t="s">
        <v>1992</v>
      </c>
      <c r="D2061" s="374">
        <v>3178</v>
      </c>
      <c r="E2061" s="370" t="s">
        <v>2641</v>
      </c>
      <c r="F2061" s="373"/>
      <c r="G2061" s="373" t="s">
        <v>1989</v>
      </c>
      <c r="H2061" s="372">
        <v>40</v>
      </c>
      <c r="I2061" s="370"/>
      <c r="J2061" s="371"/>
      <c r="K2061" s="370">
        <v>5.7403999999999997E-2</v>
      </c>
      <c r="L2061" s="210">
        <v>297.56954282404786</v>
      </c>
      <c r="M2061" s="210">
        <v>415.3475529888272</v>
      </c>
      <c r="N2061" s="210">
        <v>41.094000000000001</v>
      </c>
      <c r="O2061" s="370">
        <v>41.094000000000001</v>
      </c>
      <c r="P2061" s="370">
        <v>415.3475529888272</v>
      </c>
      <c r="Q2061" s="370">
        <v>297.59824482404787</v>
      </c>
      <c r="R2061" s="370">
        <v>317.82475898600597</v>
      </c>
      <c r="S2061" s="370">
        <v>317.85346098600598</v>
      </c>
      <c r="T2061" s="370"/>
      <c r="U2061" s="179">
        <v>249.34612911960613</v>
      </c>
      <c r="V2061" s="179"/>
      <c r="W2061" s="179"/>
      <c r="AB2061" s="177"/>
    </row>
    <row r="2062" spans="1:28" x14ac:dyDescent="0.25">
      <c r="A2062" s="287"/>
      <c r="B2062" s="287"/>
      <c r="C2062" s="289"/>
      <c r="D2062" s="288"/>
      <c r="E2062" s="289" t="s">
        <v>624</v>
      </c>
      <c r="F2062" s="286"/>
      <c r="G2062" s="286" t="s">
        <v>1973</v>
      </c>
      <c r="H2062" s="285">
        <v>40</v>
      </c>
      <c r="I2062" s="283"/>
      <c r="J2062" s="284"/>
      <c r="K2062" s="283">
        <v>0.103502</v>
      </c>
      <c r="L2062" s="210">
        <v>297.64999582404789</v>
      </c>
      <c r="M2062" s="210">
        <v>415.3475529888272</v>
      </c>
      <c r="N2062" s="210">
        <v>41.094000000000001</v>
      </c>
      <c r="O2062" s="282">
        <v>41.094000000000001</v>
      </c>
      <c r="P2062" s="282">
        <v>415.3475529888272</v>
      </c>
      <c r="Q2062" s="282">
        <v>297.70174682404786</v>
      </c>
      <c r="R2062" s="282">
        <v>317.90521198600595</v>
      </c>
      <c r="S2062" s="282">
        <v>317.95696298600598</v>
      </c>
      <c r="T2062" s="282"/>
      <c r="U2062" s="179">
        <v>249.42658211960611</v>
      </c>
      <c r="V2062" s="179"/>
      <c r="W2062" s="179"/>
      <c r="AB2062" s="177"/>
    </row>
    <row r="2063" spans="1:28" x14ac:dyDescent="0.25">
      <c r="A2063" s="287" t="s">
        <v>2434</v>
      </c>
      <c r="B2063" s="287" t="s">
        <v>2640</v>
      </c>
      <c r="C2063" s="289" t="s">
        <v>111</v>
      </c>
      <c r="D2063" s="288">
        <v>3180</v>
      </c>
      <c r="E2063" s="287" t="s">
        <v>1328</v>
      </c>
      <c r="F2063" s="286" t="s">
        <v>2180</v>
      </c>
      <c r="G2063" s="286" t="s">
        <v>1962</v>
      </c>
      <c r="H2063" s="285"/>
      <c r="I2063" s="282"/>
      <c r="J2063" s="284"/>
      <c r="K2063" s="283">
        <v>0</v>
      </c>
      <c r="L2063" s="210">
        <v>297.70174682404786</v>
      </c>
      <c r="M2063" s="210">
        <v>415.3475529888272</v>
      </c>
      <c r="N2063" s="210">
        <v>41.094000000000001</v>
      </c>
      <c r="O2063" s="282">
        <v>41.094000000000001</v>
      </c>
      <c r="P2063" s="282">
        <v>415.3475529888272</v>
      </c>
      <c r="Q2063" s="282">
        <v>297.70174682404786</v>
      </c>
      <c r="R2063" s="282">
        <v>317.95696298600598</v>
      </c>
      <c r="S2063" s="282">
        <v>317.95696298600598</v>
      </c>
      <c r="T2063" s="282"/>
      <c r="U2063" s="179">
        <v>249.47833311960613</v>
      </c>
      <c r="V2063" s="179"/>
      <c r="W2063" s="179"/>
      <c r="AB2063" s="177"/>
    </row>
    <row r="2064" spans="1:28" x14ac:dyDescent="0.25">
      <c r="A2064" s="287"/>
      <c r="B2064" s="287"/>
      <c r="C2064" s="289"/>
      <c r="D2064" s="288"/>
      <c r="E2064" s="292" t="s">
        <v>624</v>
      </c>
      <c r="F2064" s="286"/>
      <c r="G2064" s="286" t="s">
        <v>1980</v>
      </c>
      <c r="H2064" s="291"/>
      <c r="I2064" s="290"/>
      <c r="J2064" s="284"/>
      <c r="K2064" s="283">
        <v>0.14528199999999999</v>
      </c>
      <c r="L2064" s="210">
        <v>297.77438782404784</v>
      </c>
      <c r="M2064" s="210">
        <v>415.3475529888272</v>
      </c>
      <c r="N2064" s="210">
        <v>41.094000000000001</v>
      </c>
      <c r="O2064" s="282">
        <v>41.094000000000001</v>
      </c>
      <c r="P2064" s="282">
        <v>415.3475529888272</v>
      </c>
      <c r="Q2064" s="282">
        <v>297.84702882404787</v>
      </c>
      <c r="R2064" s="282">
        <v>318.02960398600601</v>
      </c>
      <c r="S2064" s="282">
        <v>318.10224498600599</v>
      </c>
      <c r="T2064" s="282"/>
      <c r="U2064" s="179">
        <v>249.55097411960617</v>
      </c>
      <c r="V2064" s="179"/>
      <c r="W2064" s="179"/>
      <c r="AB2064" s="177"/>
    </row>
    <row r="2065" spans="1:28" x14ac:dyDescent="0.25">
      <c r="A2065" s="287" t="s">
        <v>2434</v>
      </c>
      <c r="B2065" s="287" t="s">
        <v>2640</v>
      </c>
      <c r="C2065" s="289" t="s">
        <v>1984</v>
      </c>
      <c r="D2065" s="288">
        <v>3181</v>
      </c>
      <c r="E2065" s="287" t="s">
        <v>2639</v>
      </c>
      <c r="F2065" s="286" t="s">
        <v>2033</v>
      </c>
      <c r="G2065" s="286" t="s">
        <v>2032</v>
      </c>
      <c r="H2065" s="285" t="s">
        <v>2303</v>
      </c>
      <c r="I2065" s="282"/>
      <c r="J2065" s="284"/>
      <c r="K2065" s="283">
        <v>0</v>
      </c>
      <c r="L2065" s="210">
        <v>297.84702882404787</v>
      </c>
      <c r="M2065" s="210">
        <v>415.3475529888272</v>
      </c>
      <c r="N2065" s="210">
        <v>41.094000000000001</v>
      </c>
      <c r="O2065" s="282">
        <v>41.094000000000001</v>
      </c>
      <c r="P2065" s="282">
        <v>415.3475529888272</v>
      </c>
      <c r="Q2065" s="282">
        <v>297.84702882404787</v>
      </c>
      <c r="R2065" s="282">
        <v>318.10224498600599</v>
      </c>
      <c r="S2065" s="282">
        <v>318.10224498600599</v>
      </c>
      <c r="T2065" s="282"/>
      <c r="U2065" s="179">
        <v>249.62361511960614</v>
      </c>
      <c r="V2065" s="179"/>
      <c r="W2065" s="179"/>
      <c r="AB2065" s="177"/>
    </row>
    <row r="2066" spans="1:28" x14ac:dyDescent="0.25">
      <c r="A2066" s="287"/>
      <c r="B2066" s="287"/>
      <c r="C2066" s="289"/>
      <c r="D2066" s="288"/>
      <c r="E2066" s="292" t="s">
        <v>624</v>
      </c>
      <c r="F2066" s="286"/>
      <c r="G2066" s="286" t="s">
        <v>1980</v>
      </c>
      <c r="H2066" s="291"/>
      <c r="I2066" s="290"/>
      <c r="J2066" s="284"/>
      <c r="K2066" s="283">
        <v>0</v>
      </c>
      <c r="L2066" s="210">
        <v>297.84702882404787</v>
      </c>
      <c r="M2066" s="210">
        <v>415.3475529888272</v>
      </c>
      <c r="N2066" s="210">
        <v>41.094000000000001</v>
      </c>
      <c r="O2066" s="282">
        <v>41.094000000000001</v>
      </c>
      <c r="P2066" s="282">
        <v>415.3475529888272</v>
      </c>
      <c r="Q2066" s="282">
        <v>297.84702882404787</v>
      </c>
      <c r="R2066" s="282">
        <v>318.10224498600599</v>
      </c>
      <c r="S2066" s="282">
        <v>318.10224498600599</v>
      </c>
      <c r="T2066" s="282"/>
      <c r="U2066" s="179">
        <v>249.62361511960614</v>
      </c>
      <c r="V2066" s="179"/>
      <c r="W2066" s="179"/>
      <c r="AB2066" s="177"/>
    </row>
    <row r="2067" spans="1:28" x14ac:dyDescent="0.25">
      <c r="A2067" s="287" t="s">
        <v>2434</v>
      </c>
      <c r="B2067" s="287" t="s">
        <v>2640</v>
      </c>
      <c r="C2067" s="289" t="s">
        <v>2001</v>
      </c>
      <c r="D2067" s="288">
        <v>3181</v>
      </c>
      <c r="E2067" s="287" t="s">
        <v>2638</v>
      </c>
      <c r="F2067" s="286" t="s">
        <v>1999</v>
      </c>
      <c r="G2067" s="286" t="s">
        <v>1998</v>
      </c>
      <c r="H2067" s="285"/>
      <c r="I2067" s="282"/>
      <c r="J2067" s="284"/>
      <c r="K2067" s="283">
        <v>0</v>
      </c>
      <c r="L2067" s="210">
        <v>297.84702882404787</v>
      </c>
      <c r="M2067" s="210">
        <v>415.3475529888272</v>
      </c>
      <c r="N2067" s="210">
        <v>41.094000000000001</v>
      </c>
      <c r="O2067" s="282">
        <v>41.094000000000001</v>
      </c>
      <c r="P2067" s="282">
        <v>415.3475529888272</v>
      </c>
      <c r="Q2067" s="282">
        <v>297.84702882404787</v>
      </c>
      <c r="R2067" s="282">
        <v>318.10224498600599</v>
      </c>
      <c r="S2067" s="282">
        <v>318.10224498600599</v>
      </c>
      <c r="T2067" s="282"/>
      <c r="U2067" s="179">
        <v>249.62361511960614</v>
      </c>
      <c r="V2067" s="179"/>
      <c r="W2067" s="179"/>
      <c r="AB2067" s="177"/>
    </row>
    <row r="2068" spans="1:28" x14ac:dyDescent="0.25">
      <c r="A2068" s="287"/>
      <c r="B2068" s="287"/>
      <c r="C2068" s="289"/>
      <c r="D2068" s="288"/>
      <c r="E2068" s="287" t="s">
        <v>624</v>
      </c>
      <c r="F2068" s="286"/>
      <c r="G2068" s="286" t="s">
        <v>1973</v>
      </c>
      <c r="H2068" s="285">
        <v>40</v>
      </c>
      <c r="I2068" s="282"/>
      <c r="J2068" s="284"/>
      <c r="K2068" s="283">
        <v>0.13121600000000003</v>
      </c>
      <c r="L2068" s="210">
        <v>297.91263682404787</v>
      </c>
      <c r="M2068" s="210">
        <v>415.3475529888272</v>
      </c>
      <c r="N2068" s="210">
        <v>41.094000000000001</v>
      </c>
      <c r="O2068" s="282">
        <v>41.094000000000001</v>
      </c>
      <c r="P2068" s="282">
        <v>415.3475529888272</v>
      </c>
      <c r="Q2068" s="282">
        <v>297.97824482404786</v>
      </c>
      <c r="R2068" s="282">
        <v>318.16785298600598</v>
      </c>
      <c r="S2068" s="282">
        <v>318.23346098600598</v>
      </c>
      <c r="T2068" s="282"/>
      <c r="U2068" s="179">
        <v>249.68922311960614</v>
      </c>
      <c r="V2068" s="179"/>
      <c r="W2068" s="179"/>
      <c r="AB2068" s="177"/>
    </row>
    <row r="2069" spans="1:28" x14ac:dyDescent="0.25">
      <c r="A2069" s="269" t="s">
        <v>2434</v>
      </c>
      <c r="B2069" s="269" t="s">
        <v>2300</v>
      </c>
      <c r="C2069" s="269" t="s">
        <v>1992</v>
      </c>
      <c r="D2069" s="270">
        <v>3183</v>
      </c>
      <c r="E2069" s="264" t="s">
        <v>2637</v>
      </c>
      <c r="F2069" s="274"/>
      <c r="G2069" s="274" t="s">
        <v>1989</v>
      </c>
      <c r="H2069" s="293">
        <v>40</v>
      </c>
      <c r="I2069" s="264"/>
      <c r="J2069" s="266"/>
      <c r="K2069" s="264">
        <v>5.7403999999999997E-2</v>
      </c>
      <c r="L2069" s="210">
        <v>298.00694682404787</v>
      </c>
      <c r="M2069" s="210">
        <v>415.3475529888272</v>
      </c>
      <c r="N2069" s="210">
        <v>41.094000000000001</v>
      </c>
      <c r="O2069" s="264">
        <v>41.094000000000001</v>
      </c>
      <c r="P2069" s="264">
        <v>415.3475529888272</v>
      </c>
      <c r="Q2069" s="264">
        <v>298.03564882404788</v>
      </c>
      <c r="R2069" s="264">
        <v>318.26216298600599</v>
      </c>
      <c r="S2069" s="264">
        <v>318.290864986006</v>
      </c>
      <c r="T2069" s="264"/>
      <c r="U2069" s="179">
        <v>249.78353311960615</v>
      </c>
      <c r="V2069" s="179"/>
      <c r="W2069" s="179"/>
      <c r="AB2069" s="177"/>
    </row>
    <row r="2070" spans="1:28" x14ac:dyDescent="0.25">
      <c r="A2070" s="295"/>
      <c r="B2070" s="295"/>
      <c r="C2070" s="295"/>
      <c r="D2070" s="294"/>
      <c r="E2070" s="269" t="s">
        <v>624</v>
      </c>
      <c r="F2070" s="268"/>
      <c r="G2070" s="268" t="s">
        <v>2209</v>
      </c>
      <c r="H2070" s="267"/>
      <c r="I2070" s="264"/>
      <c r="J2070" s="266"/>
      <c r="K2070" s="265">
        <v>0.16770400000000002</v>
      </c>
      <c r="L2070" s="210">
        <v>298.11950082404792</v>
      </c>
      <c r="M2070" s="210">
        <v>415.3475529888272</v>
      </c>
      <c r="N2070" s="210">
        <v>41.094000000000001</v>
      </c>
      <c r="O2070" s="264">
        <v>41.094000000000001</v>
      </c>
      <c r="P2070" s="264">
        <v>415.3475529888272</v>
      </c>
      <c r="Q2070" s="264">
        <v>298.2033528240479</v>
      </c>
      <c r="R2070" s="265">
        <v>318.37471698600604</v>
      </c>
      <c r="S2070" s="265">
        <v>318.45856898600601</v>
      </c>
      <c r="T2070" s="272"/>
      <c r="U2070" s="179">
        <v>249.89608711960619</v>
      </c>
      <c r="V2070" s="179"/>
      <c r="W2070" s="179"/>
      <c r="AB2070" s="177"/>
    </row>
    <row r="2071" spans="1:28" x14ac:dyDescent="0.25">
      <c r="A2071" s="295" t="s">
        <v>2434</v>
      </c>
      <c r="B2071" s="295" t="s">
        <v>2300</v>
      </c>
      <c r="C2071" s="295" t="s">
        <v>2208</v>
      </c>
      <c r="D2071" s="294">
        <v>3187</v>
      </c>
      <c r="E2071" s="269" t="s">
        <v>2636</v>
      </c>
      <c r="F2071" s="268"/>
      <c r="G2071" s="268" t="s">
        <v>2186</v>
      </c>
      <c r="H2071" s="267">
        <v>40</v>
      </c>
      <c r="I2071" s="264"/>
      <c r="J2071" s="266"/>
      <c r="K2071" s="265">
        <v>0.49565599999999999</v>
      </c>
      <c r="L2071" s="210">
        <v>298.45118082404792</v>
      </c>
      <c r="M2071" s="210">
        <v>415.3475529888272</v>
      </c>
      <c r="N2071" s="210">
        <v>41.094000000000001</v>
      </c>
      <c r="O2071" s="264">
        <v>41.094000000000001</v>
      </c>
      <c r="P2071" s="264">
        <v>415.3475529888272</v>
      </c>
      <c r="Q2071" s="264">
        <v>298.69900882404789</v>
      </c>
      <c r="R2071" s="265">
        <v>318.70639698600598</v>
      </c>
      <c r="S2071" s="265">
        <v>318.95422498600601</v>
      </c>
      <c r="T2071" s="265"/>
      <c r="U2071" s="179">
        <v>250.22776711960614</v>
      </c>
      <c r="V2071" s="179"/>
      <c r="W2071" s="179"/>
      <c r="AB2071" s="177"/>
    </row>
    <row r="2072" spans="1:28" x14ac:dyDescent="0.25">
      <c r="A2072" s="295" t="s">
        <v>2434</v>
      </c>
      <c r="B2072" s="295" t="s">
        <v>2300</v>
      </c>
      <c r="C2072" s="295" t="s">
        <v>2185</v>
      </c>
      <c r="D2072" s="294">
        <v>3190</v>
      </c>
      <c r="E2072" s="269" t="s">
        <v>2635</v>
      </c>
      <c r="F2072" s="268"/>
      <c r="G2072" s="268" t="s">
        <v>2183</v>
      </c>
      <c r="H2072" s="267"/>
      <c r="I2072" s="264"/>
      <c r="J2072" s="266"/>
      <c r="K2072" s="265">
        <v>0</v>
      </c>
      <c r="L2072" s="210">
        <v>298.69900882404789</v>
      </c>
      <c r="M2072" s="210">
        <v>415.3475529888272</v>
      </c>
      <c r="N2072" s="210">
        <v>41.094000000000001</v>
      </c>
      <c r="O2072" s="264">
        <v>41.094000000000001</v>
      </c>
      <c r="P2072" s="264">
        <v>415.3475529888272</v>
      </c>
      <c r="Q2072" s="264">
        <v>298.69900882404789</v>
      </c>
      <c r="R2072" s="265">
        <v>318.95422498600601</v>
      </c>
      <c r="S2072" s="265">
        <v>318.95422498600601</v>
      </c>
      <c r="T2072" s="265"/>
      <c r="U2072" s="179">
        <v>250.47559511960617</v>
      </c>
      <c r="V2072" s="179"/>
      <c r="W2072" s="179"/>
      <c r="AB2072" s="177"/>
    </row>
    <row r="2073" spans="1:28" x14ac:dyDescent="0.25">
      <c r="A2073" s="295"/>
      <c r="B2073" s="295"/>
      <c r="C2073" s="295"/>
      <c r="D2073" s="294"/>
      <c r="E2073" s="269"/>
      <c r="F2073" s="268"/>
      <c r="G2073" s="268"/>
      <c r="H2073" s="267"/>
      <c r="I2073" s="264"/>
      <c r="J2073" s="266"/>
      <c r="K2073" s="265">
        <v>0</v>
      </c>
      <c r="L2073" s="210">
        <v>298.69900882404789</v>
      </c>
      <c r="M2073" s="210">
        <v>415.3475529888272</v>
      </c>
      <c r="N2073" s="210">
        <v>41.094000000000001</v>
      </c>
      <c r="O2073" s="264">
        <v>41.094000000000001</v>
      </c>
      <c r="P2073" s="264">
        <v>415.3475529888272</v>
      </c>
      <c r="Q2073" s="264">
        <v>298.69900882404789</v>
      </c>
      <c r="R2073" s="265">
        <v>318.95422498600601</v>
      </c>
      <c r="S2073" s="265">
        <v>318.95422498600601</v>
      </c>
      <c r="T2073" s="265"/>
      <c r="U2073" s="179">
        <v>250.47559511960617</v>
      </c>
      <c r="V2073" s="179"/>
      <c r="W2073" s="179"/>
      <c r="AB2073" s="177"/>
    </row>
    <row r="2074" spans="1:28" x14ac:dyDescent="0.25">
      <c r="A2074" s="295"/>
      <c r="B2074" s="295"/>
      <c r="C2074" s="295"/>
      <c r="D2074" s="294"/>
      <c r="E2074" s="269" t="s">
        <v>624</v>
      </c>
      <c r="F2074" s="268"/>
      <c r="G2074" s="268" t="s">
        <v>1973</v>
      </c>
      <c r="H2074" s="267"/>
      <c r="I2074" s="264"/>
      <c r="J2074" s="266"/>
      <c r="K2074" s="265">
        <v>9.9516999999999994E-2</v>
      </c>
      <c r="L2074" s="210">
        <v>298.74876732404789</v>
      </c>
      <c r="M2074" s="210">
        <v>415.3475529888272</v>
      </c>
      <c r="N2074" s="210">
        <v>41.094000000000001</v>
      </c>
      <c r="O2074" s="264">
        <v>41.094000000000001</v>
      </c>
      <c r="P2074" s="264">
        <v>415.3475529888272</v>
      </c>
      <c r="Q2074" s="264">
        <v>298.79852582404789</v>
      </c>
      <c r="R2074" s="265">
        <v>319.00398348600601</v>
      </c>
      <c r="S2074" s="265">
        <v>319.053741986006</v>
      </c>
      <c r="T2074" s="265"/>
      <c r="U2074" s="179">
        <v>250.52535361960616</v>
      </c>
      <c r="V2074" s="179"/>
      <c r="W2074" s="179"/>
      <c r="AB2074" s="177"/>
    </row>
    <row r="2075" spans="1:28" x14ac:dyDescent="0.25">
      <c r="A2075" s="295" t="s">
        <v>2434</v>
      </c>
      <c r="B2075" s="295" t="s">
        <v>2300</v>
      </c>
      <c r="C2075" s="295" t="s">
        <v>2205</v>
      </c>
      <c r="D2075" s="294">
        <v>3193</v>
      </c>
      <c r="E2075" s="269" t="s">
        <v>2634</v>
      </c>
      <c r="F2075" s="268"/>
      <c r="G2075" s="268" t="s">
        <v>2186</v>
      </c>
      <c r="H2075" s="267">
        <v>40</v>
      </c>
      <c r="I2075" s="264"/>
      <c r="J2075" s="266"/>
      <c r="K2075" s="265">
        <v>0.49565599999999999</v>
      </c>
      <c r="L2075" s="210">
        <v>299.04635382404786</v>
      </c>
      <c r="M2075" s="210">
        <v>415.3475529888272</v>
      </c>
      <c r="N2075" s="210">
        <v>41.094000000000001</v>
      </c>
      <c r="O2075" s="264">
        <v>41.094000000000001</v>
      </c>
      <c r="P2075" s="264">
        <v>415.3475529888272</v>
      </c>
      <c r="Q2075" s="264">
        <v>299.29418182404788</v>
      </c>
      <c r="R2075" s="265">
        <v>319.30156998600597</v>
      </c>
      <c r="S2075" s="265">
        <v>319.549397986006</v>
      </c>
      <c r="T2075" s="265"/>
      <c r="U2075" s="179">
        <v>250.82294011960613</v>
      </c>
      <c r="V2075" s="179"/>
      <c r="W2075" s="179"/>
      <c r="AB2075" s="177"/>
    </row>
    <row r="2076" spans="1:28" x14ac:dyDescent="0.25">
      <c r="A2076" s="295"/>
      <c r="B2076" s="295"/>
      <c r="C2076" s="295"/>
      <c r="D2076" s="294"/>
      <c r="E2076" s="269" t="s">
        <v>624</v>
      </c>
      <c r="F2076" s="268"/>
      <c r="G2076" s="268"/>
      <c r="H2076" s="267"/>
      <c r="I2076" s="264"/>
      <c r="J2076" s="266"/>
      <c r="K2076" s="265">
        <v>0</v>
      </c>
      <c r="L2076" s="210">
        <v>299.29418182404788</v>
      </c>
      <c r="M2076" s="210">
        <v>415.3475529888272</v>
      </c>
      <c r="N2076" s="210">
        <v>41.094000000000001</v>
      </c>
      <c r="O2076" s="264">
        <v>41.094000000000001</v>
      </c>
      <c r="P2076" s="264">
        <v>415.3475529888272</v>
      </c>
      <c r="Q2076" s="264">
        <v>299.29418182404788</v>
      </c>
      <c r="R2076" s="265">
        <v>319.549397986006</v>
      </c>
      <c r="S2076" s="265">
        <v>319.549397986006</v>
      </c>
      <c r="T2076" s="265"/>
      <c r="U2076" s="179">
        <v>251.07076811960616</v>
      </c>
      <c r="V2076" s="179"/>
      <c r="W2076" s="179"/>
      <c r="AB2076" s="177"/>
    </row>
    <row r="2077" spans="1:28" x14ac:dyDescent="0.25">
      <c r="A2077" s="295"/>
      <c r="B2077" s="295"/>
      <c r="C2077" s="295"/>
      <c r="D2077" s="294"/>
      <c r="E2077" s="269"/>
      <c r="F2077" s="268"/>
      <c r="G2077" s="268"/>
      <c r="H2077" s="267"/>
      <c r="I2077" s="264"/>
      <c r="J2077" s="266"/>
      <c r="K2077" s="265">
        <v>0</v>
      </c>
      <c r="L2077" s="210">
        <v>299.29418182404788</v>
      </c>
      <c r="M2077" s="210">
        <v>415.3475529888272</v>
      </c>
      <c r="N2077" s="210">
        <v>41.094000000000001</v>
      </c>
      <c r="O2077" s="264">
        <v>41.094000000000001</v>
      </c>
      <c r="P2077" s="264">
        <v>415.3475529888272</v>
      </c>
      <c r="Q2077" s="264">
        <v>299.29418182404788</v>
      </c>
      <c r="R2077" s="265">
        <v>319.549397986006</v>
      </c>
      <c r="S2077" s="265">
        <v>319.549397986006</v>
      </c>
      <c r="T2077" s="265"/>
      <c r="U2077" s="179">
        <v>251.07076811960616</v>
      </c>
      <c r="V2077" s="179"/>
      <c r="W2077" s="179"/>
      <c r="AB2077" s="177"/>
    </row>
    <row r="2078" spans="1:28" x14ac:dyDescent="0.25">
      <c r="A2078" s="295"/>
      <c r="B2078" s="295"/>
      <c r="C2078" s="295"/>
      <c r="D2078" s="294"/>
      <c r="E2078" s="269" t="s">
        <v>624</v>
      </c>
      <c r="F2078" s="268"/>
      <c r="G2078" s="268" t="s">
        <v>1973</v>
      </c>
      <c r="H2078" s="267"/>
      <c r="I2078" s="264"/>
      <c r="J2078" s="266"/>
      <c r="K2078" s="265">
        <v>9.9516999999999994E-2</v>
      </c>
      <c r="L2078" s="210">
        <v>299.34394032404788</v>
      </c>
      <c r="M2078" s="210">
        <v>415.3475529888272</v>
      </c>
      <c r="N2078" s="210">
        <v>41.094000000000001</v>
      </c>
      <c r="O2078" s="264">
        <v>41.094000000000001</v>
      </c>
      <c r="P2078" s="264">
        <v>415.3475529888272</v>
      </c>
      <c r="Q2078" s="264">
        <v>299.39369882404787</v>
      </c>
      <c r="R2078" s="265">
        <v>319.599156486006</v>
      </c>
      <c r="S2078" s="265">
        <v>319.64891498600599</v>
      </c>
      <c r="T2078" s="265"/>
      <c r="U2078" s="179">
        <v>251.12052661960615</v>
      </c>
      <c r="V2078" s="179"/>
      <c r="W2078" s="179"/>
      <c r="AB2078" s="177"/>
    </row>
    <row r="2079" spans="1:28" x14ac:dyDescent="0.25">
      <c r="A2079" s="295" t="s">
        <v>2434</v>
      </c>
      <c r="B2079" s="295" t="s">
        <v>2300</v>
      </c>
      <c r="C2079" s="295" t="s">
        <v>2203</v>
      </c>
      <c r="D2079" s="294">
        <v>3199</v>
      </c>
      <c r="E2079" s="269" t="s">
        <v>2633</v>
      </c>
      <c r="F2079" s="268"/>
      <c r="G2079" s="268" t="s">
        <v>2186</v>
      </c>
      <c r="H2079" s="267">
        <v>40</v>
      </c>
      <c r="I2079" s="264"/>
      <c r="J2079" s="266"/>
      <c r="K2079" s="265">
        <v>0.49565599999999999</v>
      </c>
      <c r="L2079" s="210">
        <v>299.6415268240479</v>
      </c>
      <c r="M2079" s="210">
        <v>415.3475529888272</v>
      </c>
      <c r="N2079" s="210">
        <v>41.094000000000001</v>
      </c>
      <c r="O2079" s="264">
        <v>41.094000000000001</v>
      </c>
      <c r="P2079" s="264">
        <v>415.3475529888272</v>
      </c>
      <c r="Q2079" s="264">
        <v>299.88935482404787</v>
      </c>
      <c r="R2079" s="265">
        <v>319.89674298600596</v>
      </c>
      <c r="S2079" s="265">
        <v>320.14457098600599</v>
      </c>
      <c r="T2079" s="265"/>
      <c r="U2079" s="179">
        <v>251.41811311960612</v>
      </c>
      <c r="V2079" s="179"/>
      <c r="W2079" s="179"/>
      <c r="AB2079" s="177"/>
    </row>
    <row r="2080" spans="1:28" x14ac:dyDescent="0.25">
      <c r="A2080" s="295"/>
      <c r="B2080" s="295"/>
      <c r="C2080" s="295"/>
      <c r="D2080" s="294"/>
      <c r="E2080" s="269" t="s">
        <v>624</v>
      </c>
      <c r="F2080" s="268"/>
      <c r="G2080" s="268"/>
      <c r="H2080" s="267"/>
      <c r="I2080" s="264"/>
      <c r="J2080" s="266"/>
      <c r="K2080" s="265">
        <v>0</v>
      </c>
      <c r="L2080" s="210">
        <v>299.88935482404787</v>
      </c>
      <c r="M2080" s="210">
        <v>415.3475529888272</v>
      </c>
      <c r="N2080" s="210">
        <v>41.094000000000001</v>
      </c>
      <c r="O2080" s="264">
        <v>41.094000000000001</v>
      </c>
      <c r="P2080" s="264">
        <v>415.3475529888272</v>
      </c>
      <c r="Q2080" s="264">
        <v>299.88935482404787</v>
      </c>
      <c r="R2080" s="265">
        <v>320.14457098600599</v>
      </c>
      <c r="S2080" s="265">
        <v>320.14457098600599</v>
      </c>
      <c r="T2080" s="265"/>
      <c r="U2080" s="179">
        <v>251.66594111960615</v>
      </c>
      <c r="V2080" s="179"/>
      <c r="W2080" s="179"/>
      <c r="AB2080" s="177"/>
    </row>
    <row r="2081" spans="1:28" x14ac:dyDescent="0.25">
      <c r="A2081" s="295"/>
      <c r="B2081" s="295"/>
      <c r="C2081" s="295"/>
      <c r="D2081" s="294"/>
      <c r="E2081" s="269"/>
      <c r="F2081" s="268"/>
      <c r="G2081" s="268"/>
      <c r="H2081" s="267"/>
      <c r="I2081" s="264"/>
      <c r="J2081" s="266"/>
      <c r="K2081" s="265">
        <v>0</v>
      </c>
      <c r="L2081" s="210">
        <v>299.88935482404787</v>
      </c>
      <c r="M2081" s="210">
        <v>415.3475529888272</v>
      </c>
      <c r="N2081" s="210">
        <v>41.094000000000001</v>
      </c>
      <c r="O2081" s="264">
        <v>41.094000000000001</v>
      </c>
      <c r="P2081" s="264">
        <v>415.3475529888272</v>
      </c>
      <c r="Q2081" s="264">
        <v>299.88935482404787</v>
      </c>
      <c r="R2081" s="265">
        <v>320.14457098600599</v>
      </c>
      <c r="S2081" s="265">
        <v>320.14457098600599</v>
      </c>
      <c r="T2081" s="265"/>
      <c r="U2081" s="179">
        <v>251.66594111960615</v>
      </c>
      <c r="V2081" s="179"/>
      <c r="W2081" s="179"/>
      <c r="AB2081" s="177"/>
    </row>
    <row r="2082" spans="1:28" x14ac:dyDescent="0.25">
      <c r="A2082" s="295"/>
      <c r="B2082" s="295"/>
      <c r="C2082" s="295"/>
      <c r="D2082" s="294"/>
      <c r="E2082" s="269" t="s">
        <v>624</v>
      </c>
      <c r="F2082" s="268"/>
      <c r="G2082" s="268" t="s">
        <v>1973</v>
      </c>
      <c r="H2082" s="267"/>
      <c r="I2082" s="264"/>
      <c r="J2082" s="266"/>
      <c r="K2082" s="265">
        <v>9.9516999999999994E-2</v>
      </c>
      <c r="L2082" s="210">
        <v>299.93911332404787</v>
      </c>
      <c r="M2082" s="210">
        <v>415.3475529888272</v>
      </c>
      <c r="N2082" s="210">
        <v>41.094000000000001</v>
      </c>
      <c r="O2082" s="264">
        <v>41.094000000000001</v>
      </c>
      <c r="P2082" s="264">
        <v>415.3475529888272</v>
      </c>
      <c r="Q2082" s="264">
        <v>299.98887182404786</v>
      </c>
      <c r="R2082" s="265">
        <v>320.19432948600598</v>
      </c>
      <c r="S2082" s="265">
        <v>320.24408798600598</v>
      </c>
      <c r="T2082" s="265"/>
      <c r="U2082" s="179">
        <v>251.71569961960614</v>
      </c>
      <c r="V2082" s="179"/>
      <c r="W2082" s="179"/>
      <c r="AB2082" s="177"/>
    </row>
    <row r="2083" spans="1:28" x14ac:dyDescent="0.25">
      <c r="A2083" s="295" t="s">
        <v>2434</v>
      </c>
      <c r="B2083" s="295" t="s">
        <v>2300</v>
      </c>
      <c r="C2083" s="295" t="s">
        <v>2201</v>
      </c>
      <c r="D2083" s="294">
        <v>3205</v>
      </c>
      <c r="E2083" s="269" t="s">
        <v>2632</v>
      </c>
      <c r="F2083" s="268"/>
      <c r="G2083" s="268" t="s">
        <v>2186</v>
      </c>
      <c r="H2083" s="267">
        <v>40</v>
      </c>
      <c r="I2083" s="264"/>
      <c r="J2083" s="266"/>
      <c r="K2083" s="265">
        <v>0.49565599999999999</v>
      </c>
      <c r="L2083" s="210">
        <v>300.23669982404783</v>
      </c>
      <c r="M2083" s="210">
        <v>415.3475529888272</v>
      </c>
      <c r="N2083" s="210">
        <v>41.094000000000001</v>
      </c>
      <c r="O2083" s="264">
        <v>41.094000000000001</v>
      </c>
      <c r="P2083" s="264">
        <v>415.3475529888272</v>
      </c>
      <c r="Q2083" s="264">
        <v>300.48452782404786</v>
      </c>
      <c r="R2083" s="265">
        <v>320.49191598600595</v>
      </c>
      <c r="S2083" s="265">
        <v>320.73974398600598</v>
      </c>
      <c r="T2083" s="265"/>
      <c r="U2083" s="179">
        <v>252.01328611960611</v>
      </c>
      <c r="V2083" s="179"/>
      <c r="W2083" s="179"/>
      <c r="AB2083" s="177"/>
    </row>
    <row r="2084" spans="1:28" x14ac:dyDescent="0.25">
      <c r="A2084" s="295" t="s">
        <v>2434</v>
      </c>
      <c r="B2084" s="295" t="s">
        <v>2300</v>
      </c>
      <c r="C2084" s="295" t="s">
        <v>2185</v>
      </c>
      <c r="D2084" s="294">
        <v>3207</v>
      </c>
      <c r="E2084" s="269" t="s">
        <v>2631</v>
      </c>
      <c r="F2084" s="268"/>
      <c r="G2084" s="268" t="s">
        <v>2183</v>
      </c>
      <c r="H2084" s="267"/>
      <c r="I2084" s="264"/>
      <c r="J2084" s="266"/>
      <c r="K2084" s="265">
        <v>0</v>
      </c>
      <c r="L2084" s="210">
        <v>300.48452782404786</v>
      </c>
      <c r="M2084" s="210">
        <v>415.3475529888272</v>
      </c>
      <c r="N2084" s="210">
        <v>41.094000000000001</v>
      </c>
      <c r="O2084" s="264">
        <v>41.094000000000001</v>
      </c>
      <c r="P2084" s="264">
        <v>415.3475529888272</v>
      </c>
      <c r="Q2084" s="264">
        <v>300.48452782404786</v>
      </c>
      <c r="R2084" s="265">
        <v>320.73974398600598</v>
      </c>
      <c r="S2084" s="265">
        <v>320.73974398600598</v>
      </c>
      <c r="T2084" s="265"/>
      <c r="U2084" s="179">
        <v>252.26111411960613</v>
      </c>
      <c r="V2084" s="179"/>
      <c r="W2084" s="179"/>
      <c r="AB2084" s="177"/>
    </row>
    <row r="2085" spans="1:28" x14ac:dyDescent="0.25">
      <c r="A2085" s="295"/>
      <c r="B2085" s="295"/>
      <c r="C2085" s="295"/>
      <c r="D2085" s="294"/>
      <c r="E2085" s="269"/>
      <c r="F2085" s="268"/>
      <c r="G2085" s="268"/>
      <c r="H2085" s="267"/>
      <c r="I2085" s="264"/>
      <c r="J2085" s="266"/>
      <c r="K2085" s="265">
        <v>0</v>
      </c>
      <c r="L2085" s="210">
        <v>300.48452782404786</v>
      </c>
      <c r="M2085" s="210">
        <v>415.3475529888272</v>
      </c>
      <c r="N2085" s="210">
        <v>41.094000000000001</v>
      </c>
      <c r="O2085" s="264">
        <v>41.094000000000001</v>
      </c>
      <c r="P2085" s="264">
        <v>415.3475529888272</v>
      </c>
      <c r="Q2085" s="264">
        <v>300.48452782404786</v>
      </c>
      <c r="R2085" s="265">
        <v>320.73974398600598</v>
      </c>
      <c r="S2085" s="265">
        <v>320.73974398600598</v>
      </c>
      <c r="T2085" s="265"/>
      <c r="U2085" s="179">
        <v>252.26111411960613</v>
      </c>
      <c r="V2085" s="179"/>
      <c r="W2085" s="179"/>
      <c r="AB2085" s="177"/>
    </row>
    <row r="2086" spans="1:28" x14ac:dyDescent="0.25">
      <c r="A2086" s="295"/>
      <c r="B2086" s="295"/>
      <c r="C2086" s="295"/>
      <c r="D2086" s="294"/>
      <c r="E2086" s="269"/>
      <c r="F2086" s="268"/>
      <c r="G2086" s="268" t="s">
        <v>1973</v>
      </c>
      <c r="H2086" s="267"/>
      <c r="I2086" s="264"/>
      <c r="J2086" s="266"/>
      <c r="K2086" s="265">
        <v>0.15525</v>
      </c>
      <c r="L2086" s="210">
        <v>300.56215282404787</v>
      </c>
      <c r="M2086" s="210">
        <v>415.3475529888272</v>
      </c>
      <c r="N2086" s="210">
        <v>41.094000000000001</v>
      </c>
      <c r="O2086" s="264">
        <v>41.094000000000001</v>
      </c>
      <c r="P2086" s="264">
        <v>415.3475529888272</v>
      </c>
      <c r="Q2086" s="264">
        <v>300.63977782404788</v>
      </c>
      <c r="R2086" s="265">
        <v>320.81736898600599</v>
      </c>
      <c r="S2086" s="265">
        <v>320.894993986006</v>
      </c>
      <c r="T2086" s="265"/>
      <c r="U2086" s="179">
        <v>252.33873911960615</v>
      </c>
      <c r="V2086" s="179"/>
      <c r="W2086" s="179"/>
      <c r="AB2086" s="177"/>
    </row>
    <row r="2087" spans="1:28" x14ac:dyDescent="0.25">
      <c r="A2087" s="295" t="s">
        <v>2434</v>
      </c>
      <c r="B2087" s="295" t="s">
        <v>2300</v>
      </c>
      <c r="C2087" s="295" t="s">
        <v>2198</v>
      </c>
      <c r="D2087" s="294">
        <v>3211</v>
      </c>
      <c r="E2087" s="269" t="s">
        <v>2630</v>
      </c>
      <c r="F2087" s="268" t="s">
        <v>2196</v>
      </c>
      <c r="G2087" s="268" t="s">
        <v>2195</v>
      </c>
      <c r="H2087" s="267">
        <v>40</v>
      </c>
      <c r="I2087" s="264"/>
      <c r="J2087" s="266"/>
      <c r="K2087" s="265">
        <v>0.5</v>
      </c>
      <c r="L2087" s="210">
        <v>300.88977782404788</v>
      </c>
      <c r="M2087" s="210">
        <v>415.3475529888272</v>
      </c>
      <c r="N2087" s="210">
        <v>41.094000000000001</v>
      </c>
      <c r="O2087" s="264">
        <v>41.094000000000001</v>
      </c>
      <c r="P2087" s="264">
        <v>415.3475529888272</v>
      </c>
      <c r="Q2087" s="264">
        <v>301.13977782404788</v>
      </c>
      <c r="R2087" s="265">
        <v>321.144993986006</v>
      </c>
      <c r="S2087" s="265">
        <v>321.394993986006</v>
      </c>
      <c r="T2087" s="265"/>
      <c r="U2087" s="179">
        <v>252.66636411960616</v>
      </c>
      <c r="V2087" s="179"/>
      <c r="W2087" s="179"/>
      <c r="AB2087" s="177"/>
    </row>
    <row r="2088" spans="1:28" x14ac:dyDescent="0.25">
      <c r="A2088" s="295"/>
      <c r="B2088" s="295"/>
      <c r="C2088" s="295"/>
      <c r="D2088" s="294"/>
      <c r="E2088" s="269" t="s">
        <v>624</v>
      </c>
      <c r="F2088" s="268"/>
      <c r="G2088" s="268" t="s">
        <v>1973</v>
      </c>
      <c r="H2088" s="267"/>
      <c r="I2088" s="264"/>
      <c r="J2088" s="266"/>
      <c r="K2088" s="265">
        <v>0.15525</v>
      </c>
      <c r="L2088" s="210">
        <v>301.21740282404789</v>
      </c>
      <c r="M2088" s="210">
        <v>415.3475529888272</v>
      </c>
      <c r="N2088" s="210">
        <v>41.094000000000001</v>
      </c>
      <c r="O2088" s="264">
        <v>41.094000000000001</v>
      </c>
      <c r="P2088" s="264">
        <v>415.3475529888272</v>
      </c>
      <c r="Q2088" s="264">
        <v>301.29502782404791</v>
      </c>
      <c r="R2088" s="265">
        <v>321.47261898600601</v>
      </c>
      <c r="S2088" s="265">
        <v>321.55024398600602</v>
      </c>
      <c r="T2088" s="265"/>
      <c r="U2088" s="179">
        <v>252.99398911960617</v>
      </c>
      <c r="V2088" s="179"/>
      <c r="W2088" s="179"/>
      <c r="AB2088" s="177"/>
    </row>
    <row r="2089" spans="1:28" x14ac:dyDescent="0.25">
      <c r="A2089" s="295" t="s">
        <v>2434</v>
      </c>
      <c r="B2089" s="295" t="s">
        <v>2300</v>
      </c>
      <c r="C2089" s="295" t="s">
        <v>2194</v>
      </c>
      <c r="D2089" s="294">
        <v>3218</v>
      </c>
      <c r="E2089" s="269" t="s">
        <v>2629</v>
      </c>
      <c r="F2089" s="268"/>
      <c r="G2089" s="268" t="s">
        <v>2186</v>
      </c>
      <c r="H2089" s="267">
        <v>40</v>
      </c>
      <c r="I2089" s="264"/>
      <c r="J2089" s="266"/>
      <c r="K2089" s="265">
        <v>0.49565599999999999</v>
      </c>
      <c r="L2089" s="210">
        <v>301.54285582404793</v>
      </c>
      <c r="M2089" s="210">
        <v>415.3475529888272</v>
      </c>
      <c r="N2089" s="210">
        <v>41.094000000000001</v>
      </c>
      <c r="O2089" s="264">
        <v>41.094000000000001</v>
      </c>
      <c r="P2089" s="264">
        <v>415.3475529888272</v>
      </c>
      <c r="Q2089" s="264">
        <v>301.7906838240479</v>
      </c>
      <c r="R2089" s="265">
        <v>321.79807198600599</v>
      </c>
      <c r="S2089" s="265">
        <v>322.04589998600602</v>
      </c>
      <c r="T2089" s="265"/>
      <c r="U2089" s="179">
        <v>253.31944211960615</v>
      </c>
      <c r="V2089" s="179"/>
      <c r="W2089" s="179"/>
      <c r="AB2089" s="177"/>
    </row>
    <row r="2090" spans="1:28" x14ac:dyDescent="0.25">
      <c r="A2090" s="295"/>
      <c r="B2090" s="295"/>
      <c r="C2090" s="295"/>
      <c r="D2090" s="294"/>
      <c r="E2090" s="269" t="s">
        <v>624</v>
      </c>
      <c r="F2090" s="268"/>
      <c r="G2090" s="268"/>
      <c r="H2090" s="267"/>
      <c r="I2090" s="264"/>
      <c r="J2090" s="266"/>
      <c r="K2090" s="265">
        <v>0</v>
      </c>
      <c r="L2090" s="210">
        <v>301.7906838240479</v>
      </c>
      <c r="M2090" s="210">
        <v>415.3475529888272</v>
      </c>
      <c r="N2090" s="210">
        <v>41.094000000000001</v>
      </c>
      <c r="O2090" s="264">
        <v>41.094000000000001</v>
      </c>
      <c r="P2090" s="264">
        <v>415.3475529888272</v>
      </c>
      <c r="Q2090" s="264">
        <v>301.7906838240479</v>
      </c>
      <c r="R2090" s="265">
        <v>322.04589998600602</v>
      </c>
      <c r="S2090" s="265">
        <v>322.04589998600602</v>
      </c>
      <c r="T2090" s="265"/>
      <c r="U2090" s="179">
        <v>253.56727011960618</v>
      </c>
      <c r="V2090" s="179"/>
      <c r="W2090" s="179"/>
      <c r="AB2090" s="177"/>
    </row>
    <row r="2091" spans="1:28" x14ac:dyDescent="0.25">
      <c r="A2091" s="295"/>
      <c r="B2091" s="295"/>
      <c r="C2091" s="295"/>
      <c r="D2091" s="294"/>
      <c r="E2091" s="269"/>
      <c r="F2091" s="268"/>
      <c r="G2091" s="268"/>
      <c r="H2091" s="267"/>
      <c r="I2091" s="264"/>
      <c r="J2091" s="266"/>
      <c r="K2091" s="265">
        <v>0</v>
      </c>
      <c r="L2091" s="210">
        <v>301.7906838240479</v>
      </c>
      <c r="M2091" s="210">
        <v>415.3475529888272</v>
      </c>
      <c r="N2091" s="210">
        <v>41.094000000000001</v>
      </c>
      <c r="O2091" s="264">
        <v>41.094000000000001</v>
      </c>
      <c r="P2091" s="264">
        <v>415.3475529888272</v>
      </c>
      <c r="Q2091" s="264">
        <v>301.7906838240479</v>
      </c>
      <c r="R2091" s="265">
        <v>322.04589998600602</v>
      </c>
      <c r="S2091" s="265">
        <v>322.04589998600602</v>
      </c>
      <c r="T2091" s="265"/>
      <c r="U2091" s="179">
        <v>253.56727011960618</v>
      </c>
      <c r="V2091" s="179"/>
      <c r="W2091" s="179"/>
      <c r="AB2091" s="177"/>
    </row>
    <row r="2092" spans="1:28" x14ac:dyDescent="0.25">
      <c r="A2092" s="295"/>
      <c r="B2092" s="295"/>
      <c r="C2092" s="295"/>
      <c r="D2092" s="294"/>
      <c r="E2092" s="269"/>
      <c r="F2092" s="268"/>
      <c r="G2092" s="268" t="s">
        <v>1973</v>
      </c>
      <c r="H2092" s="267"/>
      <c r="I2092" s="264"/>
      <c r="J2092" s="266"/>
      <c r="K2092" s="265">
        <v>9.9516999999999994E-2</v>
      </c>
      <c r="L2092" s="210">
        <v>301.8404423240479</v>
      </c>
      <c r="M2092" s="210">
        <v>415.3475529888272</v>
      </c>
      <c r="N2092" s="210">
        <v>41.094000000000001</v>
      </c>
      <c r="O2092" s="264">
        <v>41.094000000000001</v>
      </c>
      <c r="P2092" s="264">
        <v>415.3475529888272</v>
      </c>
      <c r="Q2092" s="264">
        <v>301.89020082404789</v>
      </c>
      <c r="R2092" s="265">
        <v>322.09565848600602</v>
      </c>
      <c r="S2092" s="265">
        <v>322.14541698600601</v>
      </c>
      <c r="T2092" s="265"/>
      <c r="U2092" s="179">
        <v>253.61702861960617</v>
      </c>
      <c r="V2092" s="179"/>
      <c r="W2092" s="179"/>
      <c r="AB2092" s="177"/>
    </row>
    <row r="2093" spans="1:28" x14ac:dyDescent="0.25">
      <c r="A2093" s="295" t="s">
        <v>2434</v>
      </c>
      <c r="B2093" s="295" t="s">
        <v>2300</v>
      </c>
      <c r="C2093" s="295" t="s">
        <v>2192</v>
      </c>
      <c r="D2093" s="294">
        <v>3224</v>
      </c>
      <c r="E2093" s="269" t="s">
        <v>2628</v>
      </c>
      <c r="F2093" s="268"/>
      <c r="G2093" s="268" t="s">
        <v>2186</v>
      </c>
      <c r="H2093" s="267">
        <v>40</v>
      </c>
      <c r="I2093" s="264"/>
      <c r="J2093" s="266"/>
      <c r="K2093" s="265">
        <v>0.49565599999999999</v>
      </c>
      <c r="L2093" s="210">
        <v>302.13802882404786</v>
      </c>
      <c r="M2093" s="210">
        <v>415.3475529888272</v>
      </c>
      <c r="N2093" s="210">
        <v>41.094000000000001</v>
      </c>
      <c r="O2093" s="264">
        <v>41.094000000000001</v>
      </c>
      <c r="P2093" s="264">
        <v>415.3475529888272</v>
      </c>
      <c r="Q2093" s="264">
        <v>302.38585682404789</v>
      </c>
      <c r="R2093" s="265">
        <v>322.39324498600598</v>
      </c>
      <c r="S2093" s="265">
        <v>322.64107298600601</v>
      </c>
      <c r="T2093" s="265"/>
      <c r="U2093" s="179">
        <v>253.91461511960614</v>
      </c>
      <c r="V2093" s="179"/>
      <c r="W2093" s="179"/>
      <c r="AB2093" s="177"/>
    </row>
    <row r="2094" spans="1:28" x14ac:dyDescent="0.25">
      <c r="A2094" s="295"/>
      <c r="B2094" s="295"/>
      <c r="C2094" s="295"/>
      <c r="D2094" s="294"/>
      <c r="E2094" s="269" t="s">
        <v>624</v>
      </c>
      <c r="F2094" s="268"/>
      <c r="G2094" s="268"/>
      <c r="H2094" s="267"/>
      <c r="I2094" s="264"/>
      <c r="J2094" s="266"/>
      <c r="K2094" s="265">
        <v>0</v>
      </c>
      <c r="L2094" s="210">
        <v>302.38585682404789</v>
      </c>
      <c r="M2094" s="210">
        <v>415.3475529888272</v>
      </c>
      <c r="N2094" s="210">
        <v>41.094000000000001</v>
      </c>
      <c r="O2094" s="264">
        <v>41.094000000000001</v>
      </c>
      <c r="P2094" s="264">
        <v>415.3475529888272</v>
      </c>
      <c r="Q2094" s="264">
        <v>302.38585682404789</v>
      </c>
      <c r="R2094" s="265">
        <v>322.64107298600601</v>
      </c>
      <c r="S2094" s="265">
        <v>322.64107298600601</v>
      </c>
      <c r="T2094" s="265"/>
      <c r="U2094" s="179">
        <v>254.16244311960617</v>
      </c>
      <c r="V2094" s="179"/>
      <c r="W2094" s="179"/>
    </row>
    <row r="2095" spans="1:28" x14ac:dyDescent="0.25">
      <c r="A2095" s="295"/>
      <c r="B2095" s="295"/>
      <c r="C2095" s="295"/>
      <c r="D2095" s="294"/>
      <c r="E2095" s="269"/>
      <c r="F2095" s="268"/>
      <c r="G2095" s="268"/>
      <c r="H2095" s="267"/>
      <c r="I2095" s="264"/>
      <c r="J2095" s="266"/>
      <c r="K2095" s="265">
        <v>0</v>
      </c>
      <c r="L2095" s="210">
        <v>302.38585682404789</v>
      </c>
      <c r="M2095" s="210">
        <v>415.3475529888272</v>
      </c>
      <c r="N2095" s="210">
        <v>41.094000000000001</v>
      </c>
      <c r="O2095" s="264">
        <v>41.094000000000001</v>
      </c>
      <c r="P2095" s="264">
        <v>415.3475529888272</v>
      </c>
      <c r="Q2095" s="264">
        <v>302.38585682404789</v>
      </c>
      <c r="R2095" s="265">
        <v>322.64107298600601</v>
      </c>
      <c r="S2095" s="265">
        <v>322.64107298600601</v>
      </c>
      <c r="T2095" s="265"/>
      <c r="U2095" s="179">
        <v>254.16244311960617</v>
      </c>
      <c r="V2095" s="179"/>
      <c r="W2095" s="179"/>
    </row>
    <row r="2096" spans="1:28" x14ac:dyDescent="0.25">
      <c r="A2096" s="295"/>
      <c r="B2096" s="295"/>
      <c r="C2096" s="295"/>
      <c r="D2096" s="294"/>
      <c r="E2096" s="269" t="s">
        <v>624</v>
      </c>
      <c r="F2096" s="268"/>
      <c r="G2096" s="268" t="s">
        <v>1973</v>
      </c>
      <c r="H2096" s="267"/>
      <c r="I2096" s="264"/>
      <c r="J2096" s="266"/>
      <c r="K2096" s="265">
        <v>9.9516999999999994E-2</v>
      </c>
      <c r="L2096" s="210">
        <v>302.43561532404789</v>
      </c>
      <c r="M2096" s="210">
        <v>415.3475529888272</v>
      </c>
      <c r="N2096" s="210">
        <v>41.094000000000001</v>
      </c>
      <c r="O2096" s="264">
        <v>41.094000000000001</v>
      </c>
      <c r="P2096" s="264">
        <v>415.3475529888272</v>
      </c>
      <c r="Q2096" s="264">
        <v>302.48537382404788</v>
      </c>
      <c r="R2096" s="265">
        <v>322.690831486006</v>
      </c>
      <c r="S2096" s="265">
        <v>322.740589986006</v>
      </c>
      <c r="T2096" s="265"/>
      <c r="U2096" s="179">
        <v>254.21220161960616</v>
      </c>
      <c r="V2096" s="179"/>
      <c r="W2096" s="179"/>
    </row>
    <row r="2097" spans="1:41" x14ac:dyDescent="0.25">
      <c r="A2097" s="295" t="s">
        <v>2434</v>
      </c>
      <c r="B2097" s="295" t="s">
        <v>2300</v>
      </c>
      <c r="C2097" s="295" t="s">
        <v>2190</v>
      </c>
      <c r="D2097" s="294">
        <v>3230</v>
      </c>
      <c r="E2097" s="269" t="s">
        <v>2627</v>
      </c>
      <c r="F2097" s="268"/>
      <c r="G2097" s="268" t="s">
        <v>2186</v>
      </c>
      <c r="H2097" s="267">
        <v>40</v>
      </c>
      <c r="I2097" s="264"/>
      <c r="J2097" s="266"/>
      <c r="K2097" s="265">
        <v>0.49565599999999999</v>
      </c>
      <c r="L2097" s="210">
        <v>302.73320182404791</v>
      </c>
      <c r="M2097" s="210">
        <v>415.3475529888272</v>
      </c>
      <c r="N2097" s="210">
        <v>41.094000000000001</v>
      </c>
      <c r="O2097" s="264">
        <v>41.094000000000001</v>
      </c>
      <c r="P2097" s="264">
        <v>415.3475529888272</v>
      </c>
      <c r="Q2097" s="264">
        <v>302.98102982404788</v>
      </c>
      <c r="R2097" s="265">
        <v>322.98841798600597</v>
      </c>
      <c r="S2097" s="265">
        <v>323.236245986006</v>
      </c>
      <c r="T2097" s="265"/>
      <c r="U2097" s="179">
        <v>254.50978811960613</v>
      </c>
      <c r="V2097" s="179"/>
      <c r="W2097" s="179"/>
    </row>
    <row r="2098" spans="1:41" x14ac:dyDescent="0.25">
      <c r="A2098" s="295"/>
      <c r="B2098" s="295"/>
      <c r="C2098" s="295"/>
      <c r="D2098" s="294"/>
      <c r="E2098" s="269" t="s">
        <v>624</v>
      </c>
      <c r="F2098" s="268"/>
      <c r="G2098" s="268"/>
      <c r="H2098" s="267"/>
      <c r="I2098" s="264"/>
      <c r="J2098" s="266"/>
      <c r="K2098" s="265">
        <v>0</v>
      </c>
      <c r="L2098" s="210">
        <v>302.98102982404788</v>
      </c>
      <c r="M2098" s="210">
        <v>415.3475529888272</v>
      </c>
      <c r="N2098" s="210">
        <v>41.094000000000001</v>
      </c>
      <c r="O2098" s="264">
        <v>41.094000000000001</v>
      </c>
      <c r="P2098" s="264">
        <v>415.3475529888272</v>
      </c>
      <c r="Q2098" s="264">
        <v>302.98102982404788</v>
      </c>
      <c r="R2098" s="265">
        <v>323.236245986006</v>
      </c>
      <c r="S2098" s="265">
        <v>323.236245986006</v>
      </c>
      <c r="T2098" s="265"/>
      <c r="U2098" s="179">
        <v>254.75761611960615</v>
      </c>
      <c r="V2098" s="179"/>
      <c r="W2098" s="179"/>
    </row>
    <row r="2099" spans="1:41" x14ac:dyDescent="0.25">
      <c r="A2099" s="295"/>
      <c r="B2099" s="295"/>
      <c r="C2099" s="295"/>
      <c r="D2099" s="294"/>
      <c r="E2099" s="269"/>
      <c r="F2099" s="268"/>
      <c r="G2099" s="268"/>
      <c r="H2099" s="267"/>
      <c r="I2099" s="264"/>
      <c r="J2099" s="266"/>
      <c r="K2099" s="265">
        <v>0</v>
      </c>
      <c r="L2099" s="210">
        <v>302.98102982404788</v>
      </c>
      <c r="M2099" s="210">
        <v>415.3475529888272</v>
      </c>
      <c r="N2099" s="210">
        <v>41.094000000000001</v>
      </c>
      <c r="O2099" s="264">
        <v>41.094000000000001</v>
      </c>
      <c r="P2099" s="264">
        <v>415.3475529888272</v>
      </c>
      <c r="Q2099" s="264">
        <v>302.98102982404788</v>
      </c>
      <c r="R2099" s="265">
        <v>323.236245986006</v>
      </c>
      <c r="S2099" s="265">
        <v>323.236245986006</v>
      </c>
      <c r="T2099" s="265"/>
      <c r="U2099" s="179">
        <v>254.75761611960615</v>
      </c>
      <c r="V2099" s="179"/>
      <c r="W2099" s="179"/>
    </row>
    <row r="2100" spans="1:41" x14ac:dyDescent="0.25">
      <c r="A2100" s="295"/>
      <c r="B2100" s="295"/>
      <c r="C2100" s="295"/>
      <c r="D2100" s="294"/>
      <c r="E2100" s="269" t="s">
        <v>624</v>
      </c>
      <c r="F2100" s="268"/>
      <c r="G2100" s="268" t="s">
        <v>1973</v>
      </c>
      <c r="H2100" s="267"/>
      <c r="I2100" s="264"/>
      <c r="J2100" s="266"/>
      <c r="K2100" s="265">
        <v>9.9516999999999994E-2</v>
      </c>
      <c r="L2100" s="210">
        <v>303.03078832404788</v>
      </c>
      <c r="M2100" s="210">
        <v>415.3475529888272</v>
      </c>
      <c r="N2100" s="210">
        <v>41.094000000000001</v>
      </c>
      <c r="O2100" s="264">
        <v>41.094000000000001</v>
      </c>
      <c r="P2100" s="264">
        <v>415.3475529888272</v>
      </c>
      <c r="Q2100" s="264">
        <v>303.08054682404787</v>
      </c>
      <c r="R2100" s="265">
        <v>323.28600448600599</v>
      </c>
      <c r="S2100" s="265">
        <v>323.33576298600599</v>
      </c>
      <c r="T2100" s="265"/>
      <c r="U2100" s="179">
        <v>254.80737461960615</v>
      </c>
      <c r="V2100" s="179"/>
      <c r="W2100" s="179"/>
    </row>
    <row r="2101" spans="1:41" x14ac:dyDescent="0.25">
      <c r="A2101" s="295" t="s">
        <v>2434</v>
      </c>
      <c r="B2101" s="295" t="s">
        <v>2300</v>
      </c>
      <c r="C2101" s="295" t="s">
        <v>2188</v>
      </c>
      <c r="D2101" s="294">
        <v>3236</v>
      </c>
      <c r="E2101" s="269" t="s">
        <v>2626</v>
      </c>
      <c r="F2101" s="268"/>
      <c r="G2101" s="268" t="s">
        <v>2186</v>
      </c>
      <c r="H2101" s="267">
        <v>40</v>
      </c>
      <c r="I2101" s="264"/>
      <c r="J2101" s="266"/>
      <c r="K2101" s="265">
        <v>0.49565599999999999</v>
      </c>
      <c r="L2101" s="210">
        <v>303.32837482404784</v>
      </c>
      <c r="M2101" s="210">
        <v>415.3475529888272</v>
      </c>
      <c r="N2101" s="210">
        <v>41.094000000000001</v>
      </c>
      <c r="O2101" s="264">
        <v>41.094000000000001</v>
      </c>
      <c r="P2101" s="264">
        <v>415.3475529888272</v>
      </c>
      <c r="Q2101" s="264">
        <v>303.57620282404787</v>
      </c>
      <c r="R2101" s="265">
        <v>323.58359098600596</v>
      </c>
      <c r="S2101" s="265">
        <v>323.83141898600599</v>
      </c>
      <c r="T2101" s="265"/>
      <c r="U2101" s="179">
        <v>255.10496111960612</v>
      </c>
      <c r="V2101" s="179"/>
      <c r="W2101" s="179"/>
    </row>
    <row r="2102" spans="1:41" x14ac:dyDescent="0.25">
      <c r="A2102" s="295" t="s">
        <v>2434</v>
      </c>
      <c r="B2102" s="295" t="s">
        <v>2300</v>
      </c>
      <c r="C2102" s="295" t="s">
        <v>2185</v>
      </c>
      <c r="D2102" s="294">
        <v>3238</v>
      </c>
      <c r="E2102" s="269" t="s">
        <v>2625</v>
      </c>
      <c r="F2102" s="268"/>
      <c r="G2102" s="268" t="s">
        <v>2183</v>
      </c>
      <c r="H2102" s="267"/>
      <c r="I2102" s="264"/>
      <c r="J2102" s="266"/>
      <c r="K2102" s="265">
        <v>0</v>
      </c>
      <c r="L2102" s="210">
        <v>303.57620282404787</v>
      </c>
      <c r="M2102" s="210">
        <v>415.3475529888272</v>
      </c>
      <c r="N2102" s="210">
        <v>41.094000000000001</v>
      </c>
      <c r="O2102" s="264">
        <v>41.094000000000001</v>
      </c>
      <c r="P2102" s="264">
        <v>415.3475529888272</v>
      </c>
      <c r="Q2102" s="264">
        <v>303.57620282404787</v>
      </c>
      <c r="R2102" s="265">
        <v>323.83141898600599</v>
      </c>
      <c r="S2102" s="265">
        <v>323.83141898600599</v>
      </c>
      <c r="T2102" s="265"/>
      <c r="U2102" s="179">
        <v>255.35278911960614</v>
      </c>
      <c r="V2102" s="179"/>
      <c r="W2102" s="179"/>
    </row>
    <row r="2103" spans="1:41" x14ac:dyDescent="0.25">
      <c r="A2103" s="295"/>
      <c r="B2103" s="295"/>
      <c r="C2103" s="269"/>
      <c r="D2103" s="270"/>
      <c r="E2103" s="269"/>
      <c r="F2103" s="268"/>
      <c r="G2103" s="268"/>
      <c r="H2103" s="267"/>
      <c r="I2103" s="264"/>
      <c r="J2103" s="266"/>
      <c r="K2103" s="265">
        <v>0</v>
      </c>
      <c r="L2103" s="210">
        <v>303.57620282404787</v>
      </c>
      <c r="M2103" s="210">
        <v>415.3475529888272</v>
      </c>
      <c r="N2103" s="210">
        <v>41.094000000000001</v>
      </c>
      <c r="O2103" s="264">
        <v>41.094000000000001</v>
      </c>
      <c r="P2103" s="264">
        <v>415.3475529888272</v>
      </c>
      <c r="Q2103" s="264">
        <v>303.57620282404787</v>
      </c>
      <c r="R2103" s="265">
        <v>323.83141898600599</v>
      </c>
      <c r="S2103" s="265">
        <v>323.83141898600599</v>
      </c>
      <c r="T2103" s="265"/>
      <c r="U2103" s="179">
        <v>255.35278911960614</v>
      </c>
      <c r="V2103" s="179"/>
      <c r="W2103" s="179"/>
    </row>
    <row r="2104" spans="1:41" x14ac:dyDescent="0.25">
      <c r="A2104" s="295"/>
      <c r="B2104" s="295"/>
      <c r="C2104" s="295"/>
      <c r="D2104" s="294"/>
      <c r="E2104" s="269"/>
      <c r="F2104" s="268"/>
      <c r="G2104" s="268"/>
      <c r="H2104" s="267"/>
      <c r="I2104" s="264"/>
      <c r="J2104" s="266"/>
      <c r="K2104" s="265">
        <v>0.16770400000000002</v>
      </c>
      <c r="L2104" s="210">
        <v>303.66005482404785</v>
      </c>
      <c r="M2104" s="210">
        <v>415.3475529888272</v>
      </c>
      <c r="N2104" s="210">
        <v>41.094000000000001</v>
      </c>
      <c r="O2104" s="264">
        <v>41.094000000000001</v>
      </c>
      <c r="P2104" s="264">
        <v>415.3475529888272</v>
      </c>
      <c r="Q2104" s="264">
        <v>303.74390682404788</v>
      </c>
      <c r="R2104" s="265">
        <v>323.91527098600602</v>
      </c>
      <c r="S2104" s="265">
        <v>323.999122986006</v>
      </c>
      <c r="T2104" s="272"/>
      <c r="U2104" s="179">
        <v>255.43664111960618</v>
      </c>
      <c r="V2104" s="179"/>
      <c r="W2104" s="179"/>
      <c r="AO2104" s="232"/>
    </row>
    <row r="2105" spans="1:41" s="232" customFormat="1" x14ac:dyDescent="0.25">
      <c r="A2105" s="269" t="s">
        <v>2434</v>
      </c>
      <c r="B2105" s="269" t="s">
        <v>2300</v>
      </c>
      <c r="C2105" s="269" t="s">
        <v>1992</v>
      </c>
      <c r="D2105" s="270">
        <v>3240</v>
      </c>
      <c r="E2105" s="264" t="s">
        <v>2624</v>
      </c>
      <c r="F2105" s="274"/>
      <c r="G2105" s="274" t="s">
        <v>1989</v>
      </c>
      <c r="H2105" s="293">
        <v>40</v>
      </c>
      <c r="I2105" s="264"/>
      <c r="J2105" s="266"/>
      <c r="K2105" s="264">
        <v>5.7403999999999997E-2</v>
      </c>
      <c r="L2105" s="210">
        <v>303.77260882404789</v>
      </c>
      <c r="M2105" s="210">
        <v>415.3475529888272</v>
      </c>
      <c r="N2105" s="210">
        <v>41.094000000000001</v>
      </c>
      <c r="O2105" s="264">
        <v>41.094000000000001</v>
      </c>
      <c r="P2105" s="264">
        <v>415.3475529888272</v>
      </c>
      <c r="Q2105" s="264">
        <v>303.8013108240479</v>
      </c>
      <c r="R2105" s="264">
        <v>324.02782498600601</v>
      </c>
      <c r="S2105" s="264">
        <v>324.05652698600602</v>
      </c>
      <c r="T2105" s="264"/>
      <c r="U2105" s="179">
        <v>255.54919511960617</v>
      </c>
      <c r="V2105" s="234"/>
      <c r="W2105" s="234"/>
      <c r="AB2105" s="233"/>
      <c r="AO2105" s="177"/>
    </row>
    <row r="2106" spans="1:41" x14ac:dyDescent="0.25">
      <c r="A2106" s="289"/>
      <c r="B2106" s="289"/>
      <c r="C2106" s="289"/>
      <c r="D2106" s="288"/>
      <c r="E2106" s="289" t="s">
        <v>624</v>
      </c>
      <c r="F2106" s="286"/>
      <c r="G2106" s="286" t="s">
        <v>1973</v>
      </c>
      <c r="H2106" s="285">
        <v>40</v>
      </c>
      <c r="I2106" s="283"/>
      <c r="J2106" s="284"/>
      <c r="K2106" s="283">
        <v>0.103502</v>
      </c>
      <c r="L2106" s="210">
        <v>303.85306182404793</v>
      </c>
      <c r="M2106" s="210">
        <v>415.3475529888272</v>
      </c>
      <c r="N2106" s="210">
        <v>41.094000000000001</v>
      </c>
      <c r="O2106" s="282">
        <v>41.094000000000001</v>
      </c>
      <c r="P2106" s="282">
        <v>415.3475529888272</v>
      </c>
      <c r="Q2106" s="282">
        <v>303.90481282404789</v>
      </c>
      <c r="R2106" s="282">
        <v>324.10827798600599</v>
      </c>
      <c r="S2106" s="282">
        <v>324.16002898600601</v>
      </c>
      <c r="T2106" s="282"/>
      <c r="U2106" s="179">
        <v>255.62964811960614</v>
      </c>
      <c r="V2106" s="179"/>
      <c r="W2106" s="179"/>
    </row>
    <row r="2107" spans="1:41" x14ac:dyDescent="0.25">
      <c r="A2107" s="289" t="s">
        <v>2434</v>
      </c>
      <c r="B2107" s="289" t="s">
        <v>2286</v>
      </c>
      <c r="C2107" s="289" t="s">
        <v>111</v>
      </c>
      <c r="D2107" s="288">
        <v>3242</v>
      </c>
      <c r="E2107" s="287" t="s">
        <v>1329</v>
      </c>
      <c r="F2107" s="286" t="s">
        <v>2180</v>
      </c>
      <c r="G2107" s="286" t="s">
        <v>1962</v>
      </c>
      <c r="H2107" s="285"/>
      <c r="I2107" s="282"/>
      <c r="J2107" s="284"/>
      <c r="K2107" s="283">
        <v>0</v>
      </c>
      <c r="L2107" s="210">
        <v>303.90481282404789</v>
      </c>
      <c r="M2107" s="210">
        <v>415.3475529888272</v>
      </c>
      <c r="N2107" s="210">
        <v>41.094000000000001</v>
      </c>
      <c r="O2107" s="282">
        <v>41.094000000000001</v>
      </c>
      <c r="P2107" s="282">
        <v>415.3475529888272</v>
      </c>
      <c r="Q2107" s="282">
        <v>303.90481282404789</v>
      </c>
      <c r="R2107" s="282">
        <v>324.16002898600601</v>
      </c>
      <c r="S2107" s="282">
        <v>324.16002898600601</v>
      </c>
      <c r="T2107" s="282"/>
      <c r="U2107" s="179">
        <v>255.68139911960617</v>
      </c>
      <c r="V2107" s="179"/>
      <c r="W2107" s="179"/>
    </row>
    <row r="2108" spans="1:41" x14ac:dyDescent="0.25">
      <c r="A2108" s="289"/>
      <c r="B2108" s="289"/>
      <c r="C2108" s="289"/>
      <c r="D2108" s="288"/>
      <c r="E2108" s="292" t="s">
        <v>624</v>
      </c>
      <c r="F2108" s="286"/>
      <c r="G2108" s="286" t="s">
        <v>1980</v>
      </c>
      <c r="H2108" s="291"/>
      <c r="I2108" s="290"/>
      <c r="J2108" s="284"/>
      <c r="K2108" s="283">
        <v>0.14528199999999999</v>
      </c>
      <c r="L2108" s="210">
        <v>303.97745382404787</v>
      </c>
      <c r="M2108" s="210">
        <v>415.3475529888272</v>
      </c>
      <c r="N2108" s="210">
        <v>41.094000000000001</v>
      </c>
      <c r="O2108" s="282">
        <v>41.094000000000001</v>
      </c>
      <c r="P2108" s="282">
        <v>415.3475529888272</v>
      </c>
      <c r="Q2108" s="282">
        <v>304.0500948240479</v>
      </c>
      <c r="R2108" s="282">
        <v>324.23266998600604</v>
      </c>
      <c r="S2108" s="282">
        <v>324.30531098600602</v>
      </c>
      <c r="T2108" s="282"/>
      <c r="U2108" s="179">
        <v>255.7540401196062</v>
      </c>
      <c r="V2108" s="179"/>
      <c r="W2108" s="179"/>
    </row>
    <row r="2109" spans="1:41" x14ac:dyDescent="0.25">
      <c r="A2109" s="289" t="s">
        <v>2434</v>
      </c>
      <c r="B2109" s="289" t="s">
        <v>2286</v>
      </c>
      <c r="C2109" s="289" t="s">
        <v>1984</v>
      </c>
      <c r="D2109" s="288">
        <v>3243</v>
      </c>
      <c r="E2109" s="287" t="s">
        <v>2623</v>
      </c>
      <c r="F2109" s="286" t="s">
        <v>2033</v>
      </c>
      <c r="G2109" s="286" t="s">
        <v>2032</v>
      </c>
      <c r="H2109" s="285" t="s">
        <v>2303</v>
      </c>
      <c r="I2109" s="282"/>
      <c r="J2109" s="284"/>
      <c r="K2109" s="283">
        <v>0</v>
      </c>
      <c r="L2109" s="210">
        <v>304.0500948240479</v>
      </c>
      <c r="M2109" s="210">
        <v>415.3475529888272</v>
      </c>
      <c r="N2109" s="210">
        <v>41.094000000000001</v>
      </c>
      <c r="O2109" s="282">
        <v>41.094000000000001</v>
      </c>
      <c r="P2109" s="282">
        <v>415.3475529888272</v>
      </c>
      <c r="Q2109" s="282">
        <v>304.0500948240479</v>
      </c>
      <c r="R2109" s="282">
        <v>324.30531098600602</v>
      </c>
      <c r="S2109" s="282">
        <v>324.30531098600602</v>
      </c>
      <c r="T2109" s="282"/>
      <c r="U2109" s="179">
        <v>255.82668111960618</v>
      </c>
      <c r="V2109" s="179"/>
      <c r="W2109" s="179"/>
    </row>
    <row r="2110" spans="1:41" x14ac:dyDescent="0.25">
      <c r="A2110" s="289"/>
      <c r="B2110" s="289"/>
      <c r="C2110" s="289"/>
      <c r="D2110" s="288"/>
      <c r="E2110" s="292" t="s">
        <v>624</v>
      </c>
      <c r="F2110" s="286"/>
      <c r="G2110" s="286" t="s">
        <v>1980</v>
      </c>
      <c r="H2110" s="291"/>
      <c r="I2110" s="290"/>
      <c r="J2110" s="284"/>
      <c r="K2110" s="283">
        <v>0</v>
      </c>
      <c r="L2110" s="210">
        <v>304.0500948240479</v>
      </c>
      <c r="M2110" s="210">
        <v>415.3475529888272</v>
      </c>
      <c r="N2110" s="210">
        <v>41.094000000000001</v>
      </c>
      <c r="O2110" s="282">
        <v>41.094000000000001</v>
      </c>
      <c r="P2110" s="282">
        <v>415.3475529888272</v>
      </c>
      <c r="Q2110" s="282">
        <v>304.0500948240479</v>
      </c>
      <c r="R2110" s="282">
        <v>324.30531098600602</v>
      </c>
      <c r="S2110" s="282">
        <v>324.30531098600602</v>
      </c>
      <c r="T2110" s="282"/>
      <c r="U2110" s="179">
        <v>255.82668111960618</v>
      </c>
      <c r="V2110" s="179"/>
      <c r="W2110" s="179"/>
      <c r="AB2110" s="177"/>
    </row>
    <row r="2111" spans="1:41" x14ac:dyDescent="0.25">
      <c r="A2111" s="289" t="s">
        <v>2434</v>
      </c>
      <c r="B2111" s="289" t="s">
        <v>2286</v>
      </c>
      <c r="C2111" s="289" t="s">
        <v>2001</v>
      </c>
      <c r="D2111" s="288">
        <v>3243</v>
      </c>
      <c r="E2111" s="287" t="s">
        <v>2622</v>
      </c>
      <c r="F2111" s="286" t="s">
        <v>1999</v>
      </c>
      <c r="G2111" s="286" t="s">
        <v>1998</v>
      </c>
      <c r="H2111" s="285"/>
      <c r="I2111" s="282"/>
      <c r="J2111" s="284"/>
      <c r="K2111" s="283">
        <v>0</v>
      </c>
      <c r="L2111" s="210">
        <v>304.0500948240479</v>
      </c>
      <c r="M2111" s="210">
        <v>415.3475529888272</v>
      </c>
      <c r="N2111" s="210">
        <v>41.094000000000001</v>
      </c>
      <c r="O2111" s="282">
        <v>41.094000000000001</v>
      </c>
      <c r="P2111" s="282">
        <v>415.3475529888272</v>
      </c>
      <c r="Q2111" s="282">
        <v>304.0500948240479</v>
      </c>
      <c r="R2111" s="282">
        <v>324.30531098600602</v>
      </c>
      <c r="S2111" s="282">
        <v>324.30531098600602</v>
      </c>
      <c r="T2111" s="282"/>
      <c r="U2111" s="179">
        <v>255.82668111960618</v>
      </c>
      <c r="V2111" s="179"/>
      <c r="W2111" s="179"/>
      <c r="AB2111" s="177"/>
    </row>
    <row r="2112" spans="1:41" x14ac:dyDescent="0.25">
      <c r="A2112" s="289"/>
      <c r="B2112" s="289"/>
      <c r="C2112" s="289"/>
      <c r="D2112" s="288"/>
      <c r="E2112" s="287" t="s">
        <v>624</v>
      </c>
      <c r="F2112" s="286"/>
      <c r="G2112" s="286" t="s">
        <v>1973</v>
      </c>
      <c r="H2112" s="285">
        <v>40</v>
      </c>
      <c r="I2112" s="282"/>
      <c r="J2112" s="284"/>
      <c r="K2112" s="283">
        <v>0.13121600000000003</v>
      </c>
      <c r="L2112" s="210">
        <v>304.1157028240479</v>
      </c>
      <c r="M2112" s="210">
        <v>415.3475529888272</v>
      </c>
      <c r="N2112" s="210">
        <v>41.094000000000001</v>
      </c>
      <c r="O2112" s="282">
        <v>41.094000000000001</v>
      </c>
      <c r="P2112" s="282">
        <v>415.3475529888272</v>
      </c>
      <c r="Q2112" s="282">
        <v>304.1813108240479</v>
      </c>
      <c r="R2112" s="282">
        <v>324.37091898600602</v>
      </c>
      <c r="S2112" s="282">
        <v>324.43652698600602</v>
      </c>
      <c r="T2112" s="282"/>
      <c r="U2112" s="179">
        <v>255.89228911960618</v>
      </c>
      <c r="V2112" s="179"/>
      <c r="W2112" s="179"/>
      <c r="AB2112" s="177"/>
    </row>
    <row r="2113" spans="1:28" x14ac:dyDescent="0.25">
      <c r="A2113" s="269" t="s">
        <v>2434</v>
      </c>
      <c r="B2113" s="269" t="s">
        <v>2283</v>
      </c>
      <c r="C2113" s="269" t="s">
        <v>1992</v>
      </c>
      <c r="D2113" s="270">
        <v>3245</v>
      </c>
      <c r="E2113" s="264" t="s">
        <v>2621</v>
      </c>
      <c r="F2113" s="274"/>
      <c r="G2113" s="274" t="s">
        <v>1989</v>
      </c>
      <c r="H2113" s="293">
        <v>40</v>
      </c>
      <c r="I2113" s="264"/>
      <c r="J2113" s="266"/>
      <c r="K2113" s="264">
        <v>5.7403999999999997E-2</v>
      </c>
      <c r="L2113" s="210">
        <v>304.21001282404791</v>
      </c>
      <c r="M2113" s="210">
        <v>415.3475529888272</v>
      </c>
      <c r="N2113" s="210">
        <v>41.094000000000001</v>
      </c>
      <c r="O2113" s="264">
        <v>41.094000000000001</v>
      </c>
      <c r="P2113" s="264">
        <v>415.3475529888272</v>
      </c>
      <c r="Q2113" s="264">
        <v>304.23871482404792</v>
      </c>
      <c r="R2113" s="264">
        <v>324.46522898600603</v>
      </c>
      <c r="S2113" s="264">
        <v>324.49393098600603</v>
      </c>
      <c r="T2113" s="264"/>
      <c r="U2113" s="179">
        <v>255.98659911960618</v>
      </c>
      <c r="V2113" s="179"/>
      <c r="W2113" s="179"/>
      <c r="AB2113" s="177"/>
    </row>
    <row r="2114" spans="1:28" x14ac:dyDescent="0.25">
      <c r="A2114" s="295"/>
      <c r="B2114" s="295"/>
      <c r="C2114" s="295"/>
      <c r="D2114" s="294"/>
      <c r="E2114" s="269" t="s">
        <v>624</v>
      </c>
      <c r="F2114" s="268"/>
      <c r="G2114" s="268" t="s">
        <v>2209</v>
      </c>
      <c r="H2114" s="267"/>
      <c r="I2114" s="264"/>
      <c r="J2114" s="266"/>
      <c r="K2114" s="265">
        <v>0.16770400000000002</v>
      </c>
      <c r="L2114" s="210">
        <v>304.32256682404795</v>
      </c>
      <c r="M2114" s="210">
        <v>415.3475529888272</v>
      </c>
      <c r="N2114" s="210">
        <v>41.094000000000001</v>
      </c>
      <c r="O2114" s="264">
        <v>41.094000000000001</v>
      </c>
      <c r="P2114" s="264">
        <v>415.3475529888272</v>
      </c>
      <c r="Q2114" s="264">
        <v>304.40641882404793</v>
      </c>
      <c r="R2114" s="265">
        <v>324.57778298600607</v>
      </c>
      <c r="S2114" s="265">
        <v>324.66163498600605</v>
      </c>
      <c r="T2114" s="272"/>
      <c r="U2114" s="179">
        <v>256.09915311960623</v>
      </c>
      <c r="V2114" s="179"/>
      <c r="W2114" s="179"/>
      <c r="AB2114" s="177"/>
    </row>
    <row r="2115" spans="1:28" x14ac:dyDescent="0.25">
      <c r="A2115" s="295" t="s">
        <v>2434</v>
      </c>
      <c r="B2115" s="295" t="s">
        <v>2283</v>
      </c>
      <c r="C2115" s="295" t="s">
        <v>2208</v>
      </c>
      <c r="D2115" s="294">
        <v>3249</v>
      </c>
      <c r="E2115" s="269" t="s">
        <v>2620</v>
      </c>
      <c r="F2115" s="268"/>
      <c r="G2115" s="268" t="s">
        <v>2186</v>
      </c>
      <c r="H2115" s="267">
        <v>40</v>
      </c>
      <c r="I2115" s="264"/>
      <c r="J2115" s="266"/>
      <c r="K2115" s="265">
        <v>0.49565599999999999</v>
      </c>
      <c r="L2115" s="210">
        <v>304.65424682404796</v>
      </c>
      <c r="M2115" s="210">
        <v>415.3475529888272</v>
      </c>
      <c r="N2115" s="210">
        <v>41.094000000000001</v>
      </c>
      <c r="O2115" s="264">
        <v>41.094000000000001</v>
      </c>
      <c r="P2115" s="264">
        <v>415.3475529888272</v>
      </c>
      <c r="Q2115" s="264">
        <v>304.90207482404793</v>
      </c>
      <c r="R2115" s="265">
        <v>324.90946298600602</v>
      </c>
      <c r="S2115" s="265">
        <v>325.15729098600605</v>
      </c>
      <c r="T2115" s="265"/>
      <c r="U2115" s="179">
        <v>256.43083311960618</v>
      </c>
      <c r="V2115" s="179"/>
      <c r="W2115" s="179"/>
      <c r="AB2115" s="177"/>
    </row>
    <row r="2116" spans="1:28" x14ac:dyDescent="0.25">
      <c r="A2116" s="295" t="s">
        <v>2434</v>
      </c>
      <c r="B2116" s="295" t="s">
        <v>2283</v>
      </c>
      <c r="C2116" s="295" t="s">
        <v>2185</v>
      </c>
      <c r="D2116" s="294">
        <v>3252</v>
      </c>
      <c r="E2116" s="269" t="s">
        <v>2619</v>
      </c>
      <c r="F2116" s="268"/>
      <c r="G2116" s="268" t="s">
        <v>2183</v>
      </c>
      <c r="H2116" s="267"/>
      <c r="I2116" s="264"/>
      <c r="J2116" s="266"/>
      <c r="K2116" s="265">
        <v>0</v>
      </c>
      <c r="L2116" s="210">
        <v>304.90207482404793</v>
      </c>
      <c r="M2116" s="210">
        <v>415.3475529888272</v>
      </c>
      <c r="N2116" s="210">
        <v>41.094000000000001</v>
      </c>
      <c r="O2116" s="264">
        <v>41.094000000000001</v>
      </c>
      <c r="P2116" s="264">
        <v>415.3475529888272</v>
      </c>
      <c r="Q2116" s="264">
        <v>304.90207482404793</v>
      </c>
      <c r="R2116" s="265">
        <v>325.15729098600605</v>
      </c>
      <c r="S2116" s="265">
        <v>325.15729098600605</v>
      </c>
      <c r="T2116" s="265"/>
      <c r="U2116" s="179">
        <v>256.6786611196062</v>
      </c>
      <c r="V2116" s="179"/>
      <c r="W2116" s="179"/>
      <c r="AB2116" s="177"/>
    </row>
    <row r="2117" spans="1:28" x14ac:dyDescent="0.25">
      <c r="A2117" s="295"/>
      <c r="B2117" s="295"/>
      <c r="C2117" s="295"/>
      <c r="D2117" s="294"/>
      <c r="E2117" s="269"/>
      <c r="F2117" s="268"/>
      <c r="G2117" s="268"/>
      <c r="H2117" s="267"/>
      <c r="I2117" s="264"/>
      <c r="J2117" s="266"/>
      <c r="K2117" s="265">
        <v>0</v>
      </c>
      <c r="L2117" s="210">
        <v>304.90207482404793</v>
      </c>
      <c r="M2117" s="210">
        <v>415.3475529888272</v>
      </c>
      <c r="N2117" s="210">
        <v>41.094000000000001</v>
      </c>
      <c r="O2117" s="264">
        <v>41.094000000000001</v>
      </c>
      <c r="P2117" s="264">
        <v>415.3475529888272</v>
      </c>
      <c r="Q2117" s="264">
        <v>304.90207482404793</v>
      </c>
      <c r="R2117" s="265">
        <v>325.15729098600605</v>
      </c>
      <c r="S2117" s="265">
        <v>325.15729098600605</v>
      </c>
      <c r="T2117" s="265"/>
      <c r="U2117" s="179">
        <v>256.6786611196062</v>
      </c>
      <c r="V2117" s="179"/>
      <c r="W2117" s="179"/>
      <c r="AB2117" s="177"/>
    </row>
    <row r="2118" spans="1:28" x14ac:dyDescent="0.25">
      <c r="A2118" s="295"/>
      <c r="B2118" s="295"/>
      <c r="C2118" s="295"/>
      <c r="D2118" s="294"/>
      <c r="E2118" s="269" t="s">
        <v>624</v>
      </c>
      <c r="F2118" s="268"/>
      <c r="G2118" s="268" t="s">
        <v>1973</v>
      </c>
      <c r="H2118" s="267"/>
      <c r="I2118" s="264"/>
      <c r="J2118" s="266"/>
      <c r="K2118" s="265">
        <v>9.9516999999999994E-2</v>
      </c>
      <c r="L2118" s="210">
        <v>304.95183332404793</v>
      </c>
      <c r="M2118" s="210">
        <v>415.3475529888272</v>
      </c>
      <c r="N2118" s="210">
        <v>41.094000000000001</v>
      </c>
      <c r="O2118" s="264">
        <v>41.094000000000001</v>
      </c>
      <c r="P2118" s="264">
        <v>415.3475529888272</v>
      </c>
      <c r="Q2118" s="264">
        <v>305.00159182404792</v>
      </c>
      <c r="R2118" s="265">
        <v>325.20704948600604</v>
      </c>
      <c r="S2118" s="265">
        <v>325.25680798600604</v>
      </c>
      <c r="T2118" s="265"/>
      <c r="U2118" s="179">
        <v>256.7284196196062</v>
      </c>
      <c r="V2118" s="179"/>
      <c r="W2118" s="179"/>
      <c r="AB2118" s="177"/>
    </row>
    <row r="2119" spans="1:28" x14ac:dyDescent="0.25">
      <c r="A2119" s="295" t="s">
        <v>2434</v>
      </c>
      <c r="B2119" s="295" t="s">
        <v>2283</v>
      </c>
      <c r="C2119" s="295" t="s">
        <v>2205</v>
      </c>
      <c r="D2119" s="294">
        <v>3255</v>
      </c>
      <c r="E2119" s="269" t="s">
        <v>2618</v>
      </c>
      <c r="F2119" s="268"/>
      <c r="G2119" s="268" t="s">
        <v>2186</v>
      </c>
      <c r="H2119" s="267">
        <v>40</v>
      </c>
      <c r="I2119" s="264"/>
      <c r="J2119" s="266"/>
      <c r="K2119" s="265">
        <v>0.49565599999999999</v>
      </c>
      <c r="L2119" s="210">
        <v>305.24941982404789</v>
      </c>
      <c r="M2119" s="210">
        <v>415.3475529888272</v>
      </c>
      <c r="N2119" s="210">
        <v>41.094000000000001</v>
      </c>
      <c r="O2119" s="264">
        <v>41.094000000000001</v>
      </c>
      <c r="P2119" s="264">
        <v>415.3475529888272</v>
      </c>
      <c r="Q2119" s="264">
        <v>305.49724782404792</v>
      </c>
      <c r="R2119" s="265">
        <v>325.50463598600601</v>
      </c>
      <c r="S2119" s="265">
        <v>325.75246398600603</v>
      </c>
      <c r="T2119" s="265"/>
      <c r="U2119" s="179">
        <v>257.02600611960617</v>
      </c>
      <c r="V2119" s="179"/>
      <c r="W2119" s="179"/>
      <c r="AB2119" s="177"/>
    </row>
    <row r="2120" spans="1:28" x14ac:dyDescent="0.25">
      <c r="A2120" s="295"/>
      <c r="B2120" s="295"/>
      <c r="C2120" s="295"/>
      <c r="D2120" s="294"/>
      <c r="E2120" s="269" t="s">
        <v>624</v>
      </c>
      <c r="F2120" s="268"/>
      <c r="G2120" s="268"/>
      <c r="H2120" s="267"/>
      <c r="I2120" s="264"/>
      <c r="J2120" s="266"/>
      <c r="K2120" s="265">
        <v>0</v>
      </c>
      <c r="L2120" s="210">
        <v>305.49724782404792</v>
      </c>
      <c r="M2120" s="210">
        <v>415.3475529888272</v>
      </c>
      <c r="N2120" s="210">
        <v>41.094000000000001</v>
      </c>
      <c r="O2120" s="264">
        <v>41.094000000000001</v>
      </c>
      <c r="P2120" s="264">
        <v>415.3475529888272</v>
      </c>
      <c r="Q2120" s="264">
        <v>305.49724782404792</v>
      </c>
      <c r="R2120" s="265">
        <v>325.75246398600603</v>
      </c>
      <c r="S2120" s="265">
        <v>325.75246398600603</v>
      </c>
      <c r="T2120" s="265"/>
      <c r="U2120" s="179">
        <v>257.27383411960619</v>
      </c>
      <c r="V2120" s="179"/>
      <c r="W2120" s="179"/>
      <c r="AB2120" s="177"/>
    </row>
    <row r="2121" spans="1:28" x14ac:dyDescent="0.25">
      <c r="A2121" s="295"/>
      <c r="B2121" s="295"/>
      <c r="C2121" s="295"/>
      <c r="D2121" s="294"/>
      <c r="E2121" s="269"/>
      <c r="F2121" s="268"/>
      <c r="G2121" s="268"/>
      <c r="H2121" s="267"/>
      <c r="I2121" s="264"/>
      <c r="J2121" s="266"/>
      <c r="K2121" s="265">
        <v>0</v>
      </c>
      <c r="L2121" s="210">
        <v>305.49724782404792</v>
      </c>
      <c r="M2121" s="210">
        <v>415.3475529888272</v>
      </c>
      <c r="N2121" s="210">
        <v>41.094000000000001</v>
      </c>
      <c r="O2121" s="264">
        <v>41.094000000000001</v>
      </c>
      <c r="P2121" s="264">
        <v>415.3475529888272</v>
      </c>
      <c r="Q2121" s="264">
        <v>305.49724782404792</v>
      </c>
      <c r="R2121" s="265">
        <v>325.75246398600603</v>
      </c>
      <c r="S2121" s="265">
        <v>325.75246398600603</v>
      </c>
      <c r="T2121" s="265"/>
      <c r="U2121" s="179">
        <v>257.27383411960619</v>
      </c>
      <c r="V2121" s="179"/>
      <c r="W2121" s="179"/>
      <c r="AB2121" s="177"/>
    </row>
    <row r="2122" spans="1:28" x14ac:dyDescent="0.25">
      <c r="A2122" s="295"/>
      <c r="B2122" s="295"/>
      <c r="C2122" s="295"/>
      <c r="D2122" s="294"/>
      <c r="E2122" s="269" t="s">
        <v>624</v>
      </c>
      <c r="F2122" s="268"/>
      <c r="G2122" s="268" t="s">
        <v>1973</v>
      </c>
      <c r="H2122" s="267"/>
      <c r="I2122" s="264"/>
      <c r="J2122" s="266"/>
      <c r="K2122" s="265">
        <v>9.9516999999999994E-2</v>
      </c>
      <c r="L2122" s="210">
        <v>305.54700632404791</v>
      </c>
      <c r="M2122" s="210">
        <v>415.3475529888272</v>
      </c>
      <c r="N2122" s="210">
        <v>41.094000000000001</v>
      </c>
      <c r="O2122" s="264">
        <v>41.094000000000001</v>
      </c>
      <c r="P2122" s="264">
        <v>415.3475529888272</v>
      </c>
      <c r="Q2122" s="264">
        <v>305.59676482404791</v>
      </c>
      <c r="R2122" s="265">
        <v>325.80222248600603</v>
      </c>
      <c r="S2122" s="265">
        <v>325.85198098600603</v>
      </c>
      <c r="T2122" s="265"/>
      <c r="U2122" s="179">
        <v>257.32359261960619</v>
      </c>
      <c r="V2122" s="179"/>
      <c r="W2122" s="179"/>
      <c r="AB2122" s="177"/>
    </row>
    <row r="2123" spans="1:28" x14ac:dyDescent="0.25">
      <c r="A2123" s="295" t="s">
        <v>2434</v>
      </c>
      <c r="B2123" s="295" t="s">
        <v>2283</v>
      </c>
      <c r="C2123" s="295" t="s">
        <v>2203</v>
      </c>
      <c r="D2123" s="294">
        <v>3261</v>
      </c>
      <c r="E2123" s="269" t="s">
        <v>2617</v>
      </c>
      <c r="F2123" s="268"/>
      <c r="G2123" s="268" t="s">
        <v>2186</v>
      </c>
      <c r="H2123" s="267">
        <v>40</v>
      </c>
      <c r="I2123" s="264"/>
      <c r="J2123" s="266"/>
      <c r="K2123" s="265">
        <v>0.49565599999999999</v>
      </c>
      <c r="L2123" s="210">
        <v>305.84459282404794</v>
      </c>
      <c r="M2123" s="210">
        <v>415.3475529888272</v>
      </c>
      <c r="N2123" s="210">
        <v>41.094000000000001</v>
      </c>
      <c r="O2123" s="264">
        <v>41.094000000000001</v>
      </c>
      <c r="P2123" s="264">
        <v>415.3475529888272</v>
      </c>
      <c r="Q2123" s="264">
        <v>306.09242082404791</v>
      </c>
      <c r="R2123" s="265">
        <v>326.099808986006</v>
      </c>
      <c r="S2123" s="265">
        <v>326.34763698600602</v>
      </c>
      <c r="T2123" s="265"/>
      <c r="U2123" s="179">
        <v>257.62117911960615</v>
      </c>
      <c r="V2123" s="179"/>
      <c r="W2123" s="179"/>
      <c r="AB2123" s="177"/>
    </row>
    <row r="2124" spans="1:28" x14ac:dyDescent="0.25">
      <c r="A2124" s="295"/>
      <c r="B2124" s="295"/>
      <c r="C2124" s="295"/>
      <c r="D2124" s="294"/>
      <c r="E2124" s="269" t="s">
        <v>624</v>
      </c>
      <c r="F2124" s="268"/>
      <c r="G2124" s="268"/>
      <c r="H2124" s="267"/>
      <c r="I2124" s="264"/>
      <c r="J2124" s="266"/>
      <c r="K2124" s="265">
        <v>0</v>
      </c>
      <c r="L2124" s="210">
        <v>306.09242082404791</v>
      </c>
      <c r="M2124" s="210">
        <v>415.3475529888272</v>
      </c>
      <c r="N2124" s="210">
        <v>41.094000000000001</v>
      </c>
      <c r="O2124" s="264">
        <v>41.094000000000001</v>
      </c>
      <c r="P2124" s="264">
        <v>415.3475529888272</v>
      </c>
      <c r="Q2124" s="264">
        <v>306.09242082404791</v>
      </c>
      <c r="R2124" s="265">
        <v>326.34763698600602</v>
      </c>
      <c r="S2124" s="265">
        <v>326.34763698600602</v>
      </c>
      <c r="T2124" s="265"/>
      <c r="U2124" s="179">
        <v>257.86900711960618</v>
      </c>
      <c r="V2124" s="179"/>
      <c r="W2124" s="179"/>
      <c r="AB2124" s="177"/>
    </row>
    <row r="2125" spans="1:28" x14ac:dyDescent="0.25">
      <c r="A2125" s="295"/>
      <c r="B2125" s="295"/>
      <c r="C2125" s="295"/>
      <c r="D2125" s="294"/>
      <c r="E2125" s="269"/>
      <c r="F2125" s="268"/>
      <c r="G2125" s="268"/>
      <c r="H2125" s="267"/>
      <c r="I2125" s="264"/>
      <c r="J2125" s="266"/>
      <c r="K2125" s="265">
        <v>0</v>
      </c>
      <c r="L2125" s="210">
        <v>306.09242082404791</v>
      </c>
      <c r="M2125" s="210">
        <v>415.3475529888272</v>
      </c>
      <c r="N2125" s="210">
        <v>41.094000000000001</v>
      </c>
      <c r="O2125" s="264">
        <v>41.094000000000001</v>
      </c>
      <c r="P2125" s="264">
        <v>415.3475529888272</v>
      </c>
      <c r="Q2125" s="264">
        <v>306.09242082404791</v>
      </c>
      <c r="R2125" s="265">
        <v>326.34763698600602</v>
      </c>
      <c r="S2125" s="265">
        <v>326.34763698600602</v>
      </c>
      <c r="T2125" s="265"/>
      <c r="U2125" s="179">
        <v>257.86900711960618</v>
      </c>
      <c r="V2125" s="179"/>
      <c r="W2125" s="179"/>
      <c r="AB2125" s="177"/>
    </row>
    <row r="2126" spans="1:28" x14ac:dyDescent="0.25">
      <c r="A2126" s="295"/>
      <c r="B2126" s="295"/>
      <c r="C2126" s="295"/>
      <c r="D2126" s="294"/>
      <c r="E2126" s="269" t="s">
        <v>624</v>
      </c>
      <c r="F2126" s="268"/>
      <c r="G2126" s="268" t="s">
        <v>1973</v>
      </c>
      <c r="H2126" s="267"/>
      <c r="I2126" s="264"/>
      <c r="J2126" s="266"/>
      <c r="K2126" s="265">
        <v>9.9516999999999994E-2</v>
      </c>
      <c r="L2126" s="210">
        <v>306.1421793240479</v>
      </c>
      <c r="M2126" s="210">
        <v>415.3475529888272</v>
      </c>
      <c r="N2126" s="210">
        <v>41.094000000000001</v>
      </c>
      <c r="O2126" s="264">
        <v>41.094000000000001</v>
      </c>
      <c r="P2126" s="264">
        <v>415.3475529888272</v>
      </c>
      <c r="Q2126" s="264">
        <v>306.1919378240479</v>
      </c>
      <c r="R2126" s="265">
        <v>326.39739548600602</v>
      </c>
      <c r="S2126" s="265">
        <v>326.44715398600601</v>
      </c>
      <c r="T2126" s="265"/>
      <c r="U2126" s="179">
        <v>257.91876561960618</v>
      </c>
      <c r="V2126" s="179"/>
      <c r="W2126" s="179"/>
      <c r="AB2126" s="177"/>
    </row>
    <row r="2127" spans="1:28" x14ac:dyDescent="0.25">
      <c r="A2127" s="295" t="s">
        <v>2434</v>
      </c>
      <c r="B2127" s="295" t="s">
        <v>2283</v>
      </c>
      <c r="C2127" s="295" t="s">
        <v>2201</v>
      </c>
      <c r="D2127" s="294">
        <v>3267</v>
      </c>
      <c r="E2127" s="269" t="s">
        <v>2616</v>
      </c>
      <c r="F2127" s="268"/>
      <c r="G2127" s="268" t="s">
        <v>2186</v>
      </c>
      <c r="H2127" s="267">
        <v>40</v>
      </c>
      <c r="I2127" s="264"/>
      <c r="J2127" s="266"/>
      <c r="K2127" s="265">
        <v>0.49565599999999999</v>
      </c>
      <c r="L2127" s="210">
        <v>306.43976582404787</v>
      </c>
      <c r="M2127" s="210">
        <v>415.3475529888272</v>
      </c>
      <c r="N2127" s="210">
        <v>41.094000000000001</v>
      </c>
      <c r="O2127" s="264">
        <v>41.094000000000001</v>
      </c>
      <c r="P2127" s="264">
        <v>415.3475529888272</v>
      </c>
      <c r="Q2127" s="264">
        <v>306.68759382404789</v>
      </c>
      <c r="R2127" s="265">
        <v>326.69498198600598</v>
      </c>
      <c r="S2127" s="265">
        <v>326.94280998600601</v>
      </c>
      <c r="T2127" s="265"/>
      <c r="U2127" s="179">
        <v>258.21635211960614</v>
      </c>
      <c r="V2127" s="179"/>
      <c r="W2127" s="179"/>
      <c r="AB2127" s="177"/>
    </row>
    <row r="2128" spans="1:28" x14ac:dyDescent="0.25">
      <c r="A2128" s="295" t="s">
        <v>2434</v>
      </c>
      <c r="B2128" s="295" t="s">
        <v>2283</v>
      </c>
      <c r="C2128" s="295" t="s">
        <v>2185</v>
      </c>
      <c r="D2128" s="294">
        <v>3269</v>
      </c>
      <c r="E2128" s="269" t="s">
        <v>2615</v>
      </c>
      <c r="F2128" s="268"/>
      <c r="G2128" s="268" t="s">
        <v>2183</v>
      </c>
      <c r="H2128" s="267"/>
      <c r="I2128" s="264"/>
      <c r="J2128" s="266"/>
      <c r="K2128" s="265">
        <v>0</v>
      </c>
      <c r="L2128" s="210">
        <v>306.68759382404789</v>
      </c>
      <c r="M2128" s="210">
        <v>415.3475529888272</v>
      </c>
      <c r="N2128" s="210">
        <v>41.094000000000001</v>
      </c>
      <c r="O2128" s="264">
        <v>41.094000000000001</v>
      </c>
      <c r="P2128" s="264">
        <v>415.3475529888272</v>
      </c>
      <c r="Q2128" s="264">
        <v>306.68759382404789</v>
      </c>
      <c r="R2128" s="265">
        <v>326.94280998600601</v>
      </c>
      <c r="S2128" s="265">
        <v>326.94280998600601</v>
      </c>
      <c r="T2128" s="265"/>
      <c r="U2128" s="179">
        <v>258.46418011960617</v>
      </c>
      <c r="V2128" s="179"/>
      <c r="W2128" s="179"/>
      <c r="AB2128" s="177"/>
    </row>
    <row r="2129" spans="1:28" x14ac:dyDescent="0.25">
      <c r="A2129" s="295"/>
      <c r="B2129" s="295"/>
      <c r="C2129" s="295"/>
      <c r="D2129" s="294"/>
      <c r="E2129" s="269"/>
      <c r="F2129" s="268"/>
      <c r="G2129" s="268"/>
      <c r="H2129" s="267"/>
      <c r="I2129" s="264"/>
      <c r="J2129" s="266"/>
      <c r="K2129" s="265">
        <v>0</v>
      </c>
      <c r="L2129" s="210">
        <v>306.68759382404789</v>
      </c>
      <c r="M2129" s="210">
        <v>415.3475529888272</v>
      </c>
      <c r="N2129" s="210">
        <v>41.094000000000001</v>
      </c>
      <c r="O2129" s="264">
        <v>41.094000000000001</v>
      </c>
      <c r="P2129" s="264">
        <v>415.3475529888272</v>
      </c>
      <c r="Q2129" s="264">
        <v>306.68759382404789</v>
      </c>
      <c r="R2129" s="265">
        <v>326.94280998600601</v>
      </c>
      <c r="S2129" s="265">
        <v>326.94280998600601</v>
      </c>
      <c r="T2129" s="265"/>
      <c r="U2129" s="179">
        <v>258.46418011960617</v>
      </c>
      <c r="V2129" s="179"/>
      <c r="W2129" s="179"/>
      <c r="AB2129" s="177"/>
    </row>
    <row r="2130" spans="1:28" x14ac:dyDescent="0.25">
      <c r="A2130" s="295"/>
      <c r="B2130" s="295"/>
      <c r="C2130" s="295"/>
      <c r="D2130" s="294"/>
      <c r="E2130" s="269"/>
      <c r="F2130" s="268"/>
      <c r="G2130" s="268" t="s">
        <v>1973</v>
      </c>
      <c r="H2130" s="267"/>
      <c r="I2130" s="264"/>
      <c r="J2130" s="266"/>
      <c r="K2130" s="265">
        <v>0.15525</v>
      </c>
      <c r="L2130" s="210">
        <v>306.76521882404791</v>
      </c>
      <c r="M2130" s="210">
        <v>415.3475529888272</v>
      </c>
      <c r="N2130" s="210">
        <v>41.094000000000001</v>
      </c>
      <c r="O2130" s="264">
        <v>41.094000000000001</v>
      </c>
      <c r="P2130" s="264">
        <v>415.3475529888272</v>
      </c>
      <c r="Q2130" s="264">
        <v>306.84284382404792</v>
      </c>
      <c r="R2130" s="265">
        <v>327.02043498600602</v>
      </c>
      <c r="S2130" s="265">
        <v>327.09805998600604</v>
      </c>
      <c r="T2130" s="265"/>
      <c r="U2130" s="179">
        <v>258.54180511960618</v>
      </c>
      <c r="V2130" s="179"/>
      <c r="W2130" s="179"/>
      <c r="AB2130" s="177"/>
    </row>
    <row r="2131" spans="1:28" x14ac:dyDescent="0.25">
      <c r="A2131" s="295" t="s">
        <v>2434</v>
      </c>
      <c r="B2131" s="295" t="s">
        <v>2283</v>
      </c>
      <c r="C2131" s="295" t="s">
        <v>2198</v>
      </c>
      <c r="D2131" s="294">
        <v>3273</v>
      </c>
      <c r="E2131" s="269" t="s">
        <v>2614</v>
      </c>
      <c r="F2131" s="268" t="s">
        <v>2196</v>
      </c>
      <c r="G2131" s="268" t="s">
        <v>2195</v>
      </c>
      <c r="H2131" s="267">
        <v>40</v>
      </c>
      <c r="I2131" s="264"/>
      <c r="J2131" s="266"/>
      <c r="K2131" s="265">
        <v>0.5</v>
      </c>
      <c r="L2131" s="210">
        <v>307.09284382404792</v>
      </c>
      <c r="M2131" s="210">
        <v>415.3475529888272</v>
      </c>
      <c r="N2131" s="210">
        <v>41.094000000000001</v>
      </c>
      <c r="O2131" s="264">
        <v>41.094000000000001</v>
      </c>
      <c r="P2131" s="264">
        <v>415.3475529888272</v>
      </c>
      <c r="Q2131" s="264">
        <v>307.34284382404792</v>
      </c>
      <c r="R2131" s="265">
        <v>327.34805998600604</v>
      </c>
      <c r="S2131" s="265">
        <v>327.59805998600604</v>
      </c>
      <c r="T2131" s="265"/>
      <c r="U2131" s="179">
        <v>258.86943011960619</v>
      </c>
      <c r="V2131" s="179"/>
      <c r="W2131" s="179"/>
      <c r="AB2131" s="177"/>
    </row>
    <row r="2132" spans="1:28" x14ac:dyDescent="0.25">
      <c r="A2132" s="295"/>
      <c r="B2132" s="295"/>
      <c r="C2132" s="295"/>
      <c r="D2132" s="294"/>
      <c r="E2132" s="269" t="s">
        <v>624</v>
      </c>
      <c r="F2132" s="268"/>
      <c r="G2132" s="268" t="s">
        <v>1973</v>
      </c>
      <c r="H2132" s="267"/>
      <c r="I2132" s="264"/>
      <c r="J2132" s="266"/>
      <c r="K2132" s="265">
        <v>0.15525</v>
      </c>
      <c r="L2132" s="210">
        <v>307.42046882404793</v>
      </c>
      <c r="M2132" s="210">
        <v>415.3475529888272</v>
      </c>
      <c r="N2132" s="210">
        <v>41.094000000000001</v>
      </c>
      <c r="O2132" s="264">
        <v>41.094000000000001</v>
      </c>
      <c r="P2132" s="264">
        <v>415.3475529888272</v>
      </c>
      <c r="Q2132" s="264">
        <v>307.49809382404794</v>
      </c>
      <c r="R2132" s="265">
        <v>327.67568498600605</v>
      </c>
      <c r="S2132" s="265">
        <v>327.75330998600606</v>
      </c>
      <c r="T2132" s="265"/>
      <c r="U2132" s="179">
        <v>259.1970551196062</v>
      </c>
      <c r="V2132" s="179"/>
      <c r="W2132" s="179"/>
      <c r="AB2132" s="177"/>
    </row>
    <row r="2133" spans="1:28" x14ac:dyDescent="0.25">
      <c r="A2133" s="295" t="s">
        <v>2434</v>
      </c>
      <c r="B2133" s="295" t="s">
        <v>2283</v>
      </c>
      <c r="C2133" s="295" t="s">
        <v>2194</v>
      </c>
      <c r="D2133" s="294">
        <v>3280</v>
      </c>
      <c r="E2133" s="269" t="s">
        <v>2613</v>
      </c>
      <c r="F2133" s="268"/>
      <c r="G2133" s="268" t="s">
        <v>2186</v>
      </c>
      <c r="H2133" s="267">
        <v>40</v>
      </c>
      <c r="I2133" s="264"/>
      <c r="J2133" s="266"/>
      <c r="K2133" s="265">
        <v>0.49565599999999999</v>
      </c>
      <c r="L2133" s="210">
        <v>307.74592182404797</v>
      </c>
      <c r="M2133" s="210">
        <v>415.3475529888272</v>
      </c>
      <c r="N2133" s="210">
        <v>41.094000000000001</v>
      </c>
      <c r="O2133" s="264">
        <v>41.094000000000001</v>
      </c>
      <c r="P2133" s="264">
        <v>415.3475529888272</v>
      </c>
      <c r="Q2133" s="264">
        <v>307.99374982404794</v>
      </c>
      <c r="R2133" s="265">
        <v>328.00113798600603</v>
      </c>
      <c r="S2133" s="265">
        <v>328.24896598600606</v>
      </c>
      <c r="T2133" s="265"/>
      <c r="U2133" s="179">
        <v>259.52250811960619</v>
      </c>
      <c r="V2133" s="179"/>
      <c r="W2133" s="179"/>
      <c r="AB2133" s="177"/>
    </row>
    <row r="2134" spans="1:28" x14ac:dyDescent="0.25">
      <c r="A2134" s="295"/>
      <c r="B2134" s="295"/>
      <c r="C2134" s="295"/>
      <c r="D2134" s="294"/>
      <c r="E2134" s="269" t="s">
        <v>624</v>
      </c>
      <c r="F2134" s="268"/>
      <c r="G2134" s="268"/>
      <c r="H2134" s="267"/>
      <c r="I2134" s="264"/>
      <c r="J2134" s="266"/>
      <c r="K2134" s="265">
        <v>0</v>
      </c>
      <c r="L2134" s="210">
        <v>307.99374982404794</v>
      </c>
      <c r="M2134" s="210">
        <v>415.3475529888272</v>
      </c>
      <c r="N2134" s="210">
        <v>41.094000000000001</v>
      </c>
      <c r="O2134" s="264">
        <v>41.094000000000001</v>
      </c>
      <c r="P2134" s="264">
        <v>415.3475529888272</v>
      </c>
      <c r="Q2134" s="264">
        <v>307.99374982404794</v>
      </c>
      <c r="R2134" s="265">
        <v>328.24896598600606</v>
      </c>
      <c r="S2134" s="265">
        <v>328.24896598600606</v>
      </c>
      <c r="T2134" s="265"/>
      <c r="U2134" s="179">
        <v>259.77033611960621</v>
      </c>
      <c r="V2134" s="179"/>
      <c r="W2134" s="179"/>
      <c r="AB2134" s="177"/>
    </row>
    <row r="2135" spans="1:28" x14ac:dyDescent="0.25">
      <c r="A2135" s="295"/>
      <c r="B2135" s="295"/>
      <c r="C2135" s="295"/>
      <c r="D2135" s="294"/>
      <c r="E2135" s="269"/>
      <c r="F2135" s="268"/>
      <c r="G2135" s="268"/>
      <c r="H2135" s="267"/>
      <c r="I2135" s="264"/>
      <c r="J2135" s="266"/>
      <c r="K2135" s="265">
        <v>0</v>
      </c>
      <c r="L2135" s="210">
        <v>307.99374982404794</v>
      </c>
      <c r="M2135" s="210">
        <v>415.3475529888272</v>
      </c>
      <c r="N2135" s="210">
        <v>41.094000000000001</v>
      </c>
      <c r="O2135" s="264">
        <v>41.094000000000001</v>
      </c>
      <c r="P2135" s="264">
        <v>415.3475529888272</v>
      </c>
      <c r="Q2135" s="264">
        <v>307.99374982404794</v>
      </c>
      <c r="R2135" s="265">
        <v>328.24896598600606</v>
      </c>
      <c r="S2135" s="265">
        <v>328.24896598600606</v>
      </c>
      <c r="T2135" s="265"/>
      <c r="U2135" s="179">
        <v>259.77033611960621</v>
      </c>
      <c r="V2135" s="179"/>
      <c r="W2135" s="179"/>
      <c r="AB2135" s="177"/>
    </row>
    <row r="2136" spans="1:28" x14ac:dyDescent="0.25">
      <c r="A2136" s="295"/>
      <c r="B2136" s="295"/>
      <c r="C2136" s="295"/>
      <c r="D2136" s="294"/>
      <c r="E2136" s="269"/>
      <c r="F2136" s="268"/>
      <c r="G2136" s="268" t="s">
        <v>1973</v>
      </c>
      <c r="H2136" s="267"/>
      <c r="I2136" s="264"/>
      <c r="J2136" s="266"/>
      <c r="K2136" s="265">
        <v>9.9516999999999994E-2</v>
      </c>
      <c r="L2136" s="210">
        <v>308.04350832404793</v>
      </c>
      <c r="M2136" s="210">
        <v>415.3475529888272</v>
      </c>
      <c r="N2136" s="210">
        <v>41.094000000000001</v>
      </c>
      <c r="O2136" s="264">
        <v>41.094000000000001</v>
      </c>
      <c r="P2136" s="264">
        <v>415.3475529888272</v>
      </c>
      <c r="Q2136" s="264">
        <v>308.09326682404793</v>
      </c>
      <c r="R2136" s="265">
        <v>328.29872448600605</v>
      </c>
      <c r="S2136" s="265">
        <v>328.34848298600605</v>
      </c>
      <c r="T2136" s="265"/>
      <c r="U2136" s="179">
        <v>259.82009461960621</v>
      </c>
      <c r="V2136" s="179"/>
      <c r="W2136" s="179"/>
      <c r="AB2136" s="177"/>
    </row>
    <row r="2137" spans="1:28" x14ac:dyDescent="0.25">
      <c r="A2137" s="295" t="s">
        <v>2434</v>
      </c>
      <c r="B2137" s="295" t="s">
        <v>2283</v>
      </c>
      <c r="C2137" s="295" t="s">
        <v>2192</v>
      </c>
      <c r="D2137" s="294">
        <v>3286</v>
      </c>
      <c r="E2137" s="269" t="s">
        <v>2612</v>
      </c>
      <c r="F2137" s="268"/>
      <c r="G2137" s="268" t="s">
        <v>2186</v>
      </c>
      <c r="H2137" s="267">
        <v>40</v>
      </c>
      <c r="I2137" s="264"/>
      <c r="J2137" s="266"/>
      <c r="K2137" s="265">
        <v>0.49565599999999999</v>
      </c>
      <c r="L2137" s="210">
        <v>308.3410948240479</v>
      </c>
      <c r="M2137" s="210">
        <v>415.3475529888272</v>
      </c>
      <c r="N2137" s="210">
        <v>41.094000000000001</v>
      </c>
      <c r="O2137" s="264">
        <v>41.094000000000001</v>
      </c>
      <c r="P2137" s="264">
        <v>415.3475529888272</v>
      </c>
      <c r="Q2137" s="264">
        <v>308.58892282404793</v>
      </c>
      <c r="R2137" s="265">
        <v>328.59631098600602</v>
      </c>
      <c r="S2137" s="265">
        <v>328.84413898600604</v>
      </c>
      <c r="T2137" s="265"/>
      <c r="U2137" s="179">
        <v>260.11768111960617</v>
      </c>
      <c r="V2137" s="179"/>
      <c r="W2137" s="179"/>
      <c r="AB2137" s="177"/>
    </row>
    <row r="2138" spans="1:28" x14ac:dyDescent="0.25">
      <c r="A2138" s="295"/>
      <c r="B2138" s="295"/>
      <c r="C2138" s="295"/>
      <c r="D2138" s="294"/>
      <c r="E2138" s="269" t="s">
        <v>624</v>
      </c>
      <c r="F2138" s="268"/>
      <c r="G2138" s="268"/>
      <c r="H2138" s="267"/>
      <c r="I2138" s="264"/>
      <c r="J2138" s="266"/>
      <c r="K2138" s="265">
        <v>0</v>
      </c>
      <c r="L2138" s="210">
        <v>308.58892282404793</v>
      </c>
      <c r="M2138" s="210">
        <v>415.3475529888272</v>
      </c>
      <c r="N2138" s="210">
        <v>41.094000000000001</v>
      </c>
      <c r="O2138" s="264">
        <v>41.094000000000001</v>
      </c>
      <c r="P2138" s="264">
        <v>415.3475529888272</v>
      </c>
      <c r="Q2138" s="264">
        <v>308.58892282404793</v>
      </c>
      <c r="R2138" s="265">
        <v>328.84413898600604</v>
      </c>
      <c r="S2138" s="265">
        <v>328.84413898600604</v>
      </c>
      <c r="T2138" s="265"/>
      <c r="U2138" s="179">
        <v>260.3655091196062</v>
      </c>
      <c r="V2138" s="179"/>
      <c r="W2138" s="179"/>
      <c r="AB2138" s="177"/>
    </row>
    <row r="2139" spans="1:28" x14ac:dyDescent="0.25">
      <c r="A2139" s="295"/>
      <c r="B2139" s="295"/>
      <c r="C2139" s="295"/>
      <c r="D2139" s="294"/>
      <c r="E2139" s="269"/>
      <c r="F2139" s="268"/>
      <c r="G2139" s="268"/>
      <c r="H2139" s="267"/>
      <c r="I2139" s="264"/>
      <c r="J2139" s="266"/>
      <c r="K2139" s="265">
        <v>0</v>
      </c>
      <c r="L2139" s="210">
        <v>308.58892282404793</v>
      </c>
      <c r="M2139" s="210">
        <v>415.3475529888272</v>
      </c>
      <c r="N2139" s="210">
        <v>41.094000000000001</v>
      </c>
      <c r="O2139" s="264">
        <v>41.094000000000001</v>
      </c>
      <c r="P2139" s="264">
        <v>415.3475529888272</v>
      </c>
      <c r="Q2139" s="264">
        <v>308.58892282404793</v>
      </c>
      <c r="R2139" s="265">
        <v>328.84413898600604</v>
      </c>
      <c r="S2139" s="265">
        <v>328.84413898600604</v>
      </c>
      <c r="T2139" s="265"/>
      <c r="U2139" s="179">
        <v>260.3655091196062</v>
      </c>
      <c r="V2139" s="179"/>
      <c r="W2139" s="179"/>
      <c r="AB2139" s="177"/>
    </row>
    <row r="2140" spans="1:28" x14ac:dyDescent="0.25">
      <c r="A2140" s="295"/>
      <c r="B2140" s="295"/>
      <c r="C2140" s="295"/>
      <c r="D2140" s="294"/>
      <c r="E2140" s="269" t="s">
        <v>624</v>
      </c>
      <c r="F2140" s="268"/>
      <c r="G2140" s="268" t="s">
        <v>1973</v>
      </c>
      <c r="H2140" s="267"/>
      <c r="I2140" s="264"/>
      <c r="J2140" s="266"/>
      <c r="K2140" s="265">
        <v>9.9516999999999994E-2</v>
      </c>
      <c r="L2140" s="210">
        <v>308.63868132404792</v>
      </c>
      <c r="M2140" s="210">
        <v>415.3475529888272</v>
      </c>
      <c r="N2140" s="210">
        <v>41.094000000000001</v>
      </c>
      <c r="O2140" s="264">
        <v>41.094000000000001</v>
      </c>
      <c r="P2140" s="264">
        <v>415.3475529888272</v>
      </c>
      <c r="Q2140" s="264">
        <v>308.68843982404792</v>
      </c>
      <c r="R2140" s="265">
        <v>328.89389748600604</v>
      </c>
      <c r="S2140" s="265">
        <v>328.94365598600604</v>
      </c>
      <c r="T2140" s="265"/>
      <c r="U2140" s="179">
        <v>260.4152676196062</v>
      </c>
      <c r="V2140" s="179"/>
      <c r="W2140" s="179"/>
      <c r="AB2140" s="177"/>
    </row>
    <row r="2141" spans="1:28" x14ac:dyDescent="0.25">
      <c r="A2141" s="295" t="s">
        <v>2434</v>
      </c>
      <c r="B2141" s="295" t="s">
        <v>2283</v>
      </c>
      <c r="C2141" s="295" t="s">
        <v>2190</v>
      </c>
      <c r="D2141" s="294">
        <v>3292</v>
      </c>
      <c r="E2141" s="269" t="s">
        <v>2611</v>
      </c>
      <c r="F2141" s="268"/>
      <c r="G2141" s="268" t="s">
        <v>2186</v>
      </c>
      <c r="H2141" s="267">
        <v>40</v>
      </c>
      <c r="I2141" s="264"/>
      <c r="J2141" s="266"/>
      <c r="K2141" s="265">
        <v>0.49565599999999999</v>
      </c>
      <c r="L2141" s="210">
        <v>308.93626782404795</v>
      </c>
      <c r="M2141" s="210">
        <v>415.3475529888272</v>
      </c>
      <c r="N2141" s="210">
        <v>41.094000000000001</v>
      </c>
      <c r="O2141" s="264">
        <v>41.094000000000001</v>
      </c>
      <c r="P2141" s="264">
        <v>415.3475529888272</v>
      </c>
      <c r="Q2141" s="264">
        <v>309.18409582404792</v>
      </c>
      <c r="R2141" s="265">
        <v>329.19148398600601</v>
      </c>
      <c r="S2141" s="265">
        <v>329.43931198600603</v>
      </c>
      <c r="T2141" s="265"/>
      <c r="U2141" s="179">
        <v>260.71285411960616</v>
      </c>
      <c r="V2141" s="179"/>
      <c r="W2141" s="179"/>
      <c r="AB2141" s="177"/>
    </row>
    <row r="2142" spans="1:28" x14ac:dyDescent="0.25">
      <c r="A2142" s="295"/>
      <c r="B2142" s="295"/>
      <c r="C2142" s="295"/>
      <c r="D2142" s="294"/>
      <c r="E2142" s="269" t="s">
        <v>624</v>
      </c>
      <c r="F2142" s="268"/>
      <c r="G2142" s="268"/>
      <c r="H2142" s="267"/>
      <c r="I2142" s="264"/>
      <c r="J2142" s="266"/>
      <c r="K2142" s="265">
        <v>0</v>
      </c>
      <c r="L2142" s="210">
        <v>309.18409582404792</v>
      </c>
      <c r="M2142" s="210">
        <v>415.3475529888272</v>
      </c>
      <c r="N2142" s="210">
        <v>41.094000000000001</v>
      </c>
      <c r="O2142" s="264">
        <v>41.094000000000001</v>
      </c>
      <c r="P2142" s="264">
        <v>415.3475529888272</v>
      </c>
      <c r="Q2142" s="264">
        <v>309.18409582404792</v>
      </c>
      <c r="R2142" s="265">
        <v>329.43931198600603</v>
      </c>
      <c r="S2142" s="265">
        <v>329.43931198600603</v>
      </c>
      <c r="T2142" s="265"/>
      <c r="U2142" s="179">
        <v>260.96068211960619</v>
      </c>
      <c r="V2142" s="179"/>
      <c r="W2142" s="179"/>
      <c r="AB2142" s="177"/>
    </row>
    <row r="2143" spans="1:28" x14ac:dyDescent="0.25">
      <c r="A2143" s="295"/>
      <c r="B2143" s="295"/>
      <c r="C2143" s="295"/>
      <c r="D2143" s="294"/>
      <c r="E2143" s="269"/>
      <c r="F2143" s="268"/>
      <c r="G2143" s="268"/>
      <c r="H2143" s="267"/>
      <c r="I2143" s="264"/>
      <c r="J2143" s="266"/>
      <c r="K2143" s="265">
        <v>0</v>
      </c>
      <c r="L2143" s="210">
        <v>309.18409582404792</v>
      </c>
      <c r="M2143" s="210">
        <v>415.3475529888272</v>
      </c>
      <c r="N2143" s="210">
        <v>41.094000000000001</v>
      </c>
      <c r="O2143" s="264">
        <v>41.094000000000001</v>
      </c>
      <c r="P2143" s="264">
        <v>415.3475529888272</v>
      </c>
      <c r="Q2143" s="264">
        <v>309.18409582404792</v>
      </c>
      <c r="R2143" s="265">
        <v>329.43931198600603</v>
      </c>
      <c r="S2143" s="265">
        <v>329.43931198600603</v>
      </c>
      <c r="T2143" s="265"/>
      <c r="U2143" s="179">
        <v>260.96068211960619</v>
      </c>
      <c r="V2143" s="179"/>
      <c r="W2143" s="179"/>
      <c r="AB2143" s="177"/>
    </row>
    <row r="2144" spans="1:28" x14ac:dyDescent="0.25">
      <c r="A2144" s="295"/>
      <c r="B2144" s="295"/>
      <c r="C2144" s="295"/>
      <c r="D2144" s="294"/>
      <c r="E2144" s="269" t="s">
        <v>624</v>
      </c>
      <c r="F2144" s="268"/>
      <c r="G2144" s="268" t="s">
        <v>1973</v>
      </c>
      <c r="H2144" s="267"/>
      <c r="I2144" s="264"/>
      <c r="J2144" s="266"/>
      <c r="K2144" s="265">
        <v>9.9516999999999994E-2</v>
      </c>
      <c r="L2144" s="210">
        <v>309.23385432404791</v>
      </c>
      <c r="M2144" s="210">
        <v>415.3475529888272</v>
      </c>
      <c r="N2144" s="210">
        <v>41.094000000000001</v>
      </c>
      <c r="O2144" s="264">
        <v>41.094000000000001</v>
      </c>
      <c r="P2144" s="264">
        <v>415.3475529888272</v>
      </c>
      <c r="Q2144" s="264">
        <v>309.28361282404791</v>
      </c>
      <c r="R2144" s="265">
        <v>329.48907048600603</v>
      </c>
      <c r="S2144" s="265">
        <v>329.53882898600602</v>
      </c>
      <c r="T2144" s="265"/>
      <c r="U2144" s="179">
        <v>261.01044061960619</v>
      </c>
      <c r="V2144" s="179"/>
      <c r="W2144" s="179"/>
      <c r="AB2144" s="177"/>
    </row>
    <row r="2145" spans="1:28" x14ac:dyDescent="0.25">
      <c r="A2145" s="295" t="s">
        <v>2434</v>
      </c>
      <c r="B2145" s="295" t="s">
        <v>2283</v>
      </c>
      <c r="C2145" s="295" t="s">
        <v>2188</v>
      </c>
      <c r="D2145" s="294">
        <v>3298</v>
      </c>
      <c r="E2145" s="269" t="s">
        <v>2610</v>
      </c>
      <c r="F2145" s="268"/>
      <c r="G2145" s="268" t="s">
        <v>2186</v>
      </c>
      <c r="H2145" s="267">
        <v>40</v>
      </c>
      <c r="I2145" s="264"/>
      <c r="J2145" s="266"/>
      <c r="K2145" s="265">
        <v>0.49565599999999999</v>
      </c>
      <c r="L2145" s="210">
        <v>309.53144082404788</v>
      </c>
      <c r="M2145" s="210">
        <v>415.3475529888272</v>
      </c>
      <c r="N2145" s="210">
        <v>41.094000000000001</v>
      </c>
      <c r="O2145" s="264">
        <v>41.094000000000001</v>
      </c>
      <c r="P2145" s="264">
        <v>415.3475529888272</v>
      </c>
      <c r="Q2145" s="264">
        <v>309.7792688240479</v>
      </c>
      <c r="R2145" s="265">
        <v>329.78665698600599</v>
      </c>
      <c r="S2145" s="265">
        <v>330.03448498600602</v>
      </c>
      <c r="T2145" s="265"/>
      <c r="U2145" s="179">
        <v>261.30802711960615</v>
      </c>
      <c r="V2145" s="179"/>
      <c r="W2145" s="179"/>
      <c r="AB2145" s="177"/>
    </row>
    <row r="2146" spans="1:28" x14ac:dyDescent="0.25">
      <c r="A2146" s="295" t="s">
        <v>2434</v>
      </c>
      <c r="B2146" s="295" t="s">
        <v>2283</v>
      </c>
      <c r="C2146" s="295" t="s">
        <v>2185</v>
      </c>
      <c r="D2146" s="294">
        <v>3300</v>
      </c>
      <c r="E2146" s="269" t="s">
        <v>2609</v>
      </c>
      <c r="F2146" s="268"/>
      <c r="G2146" s="268" t="s">
        <v>2183</v>
      </c>
      <c r="H2146" s="267"/>
      <c r="I2146" s="264"/>
      <c r="J2146" s="266"/>
      <c r="K2146" s="265">
        <v>0</v>
      </c>
      <c r="L2146" s="210">
        <v>309.7792688240479</v>
      </c>
      <c r="M2146" s="210">
        <v>415.3475529888272</v>
      </c>
      <c r="N2146" s="210">
        <v>41.094000000000001</v>
      </c>
      <c r="O2146" s="264">
        <v>41.094000000000001</v>
      </c>
      <c r="P2146" s="264">
        <v>415.3475529888272</v>
      </c>
      <c r="Q2146" s="264">
        <v>309.7792688240479</v>
      </c>
      <c r="R2146" s="265">
        <v>330.03448498600602</v>
      </c>
      <c r="S2146" s="265">
        <v>330.03448498600602</v>
      </c>
      <c r="T2146" s="265"/>
      <c r="U2146" s="179">
        <v>261.55585511960618</v>
      </c>
      <c r="V2146" s="179"/>
      <c r="W2146" s="179"/>
      <c r="AB2146" s="177"/>
    </row>
    <row r="2147" spans="1:28" x14ac:dyDescent="0.25">
      <c r="A2147" s="295"/>
      <c r="B2147" s="295"/>
      <c r="C2147" s="269"/>
      <c r="D2147" s="270"/>
      <c r="E2147" s="269"/>
      <c r="F2147" s="268"/>
      <c r="G2147" s="268"/>
      <c r="H2147" s="267"/>
      <c r="I2147" s="264"/>
      <c r="J2147" s="266"/>
      <c r="K2147" s="265">
        <v>0</v>
      </c>
      <c r="L2147" s="210">
        <v>309.7792688240479</v>
      </c>
      <c r="M2147" s="210">
        <v>415.3475529888272</v>
      </c>
      <c r="N2147" s="210">
        <v>41.094000000000001</v>
      </c>
      <c r="O2147" s="264">
        <v>41.094000000000001</v>
      </c>
      <c r="P2147" s="264">
        <v>415.3475529888272</v>
      </c>
      <c r="Q2147" s="264">
        <v>309.7792688240479</v>
      </c>
      <c r="R2147" s="265">
        <v>330.03448498600602</v>
      </c>
      <c r="S2147" s="265">
        <v>330.03448498600602</v>
      </c>
      <c r="T2147" s="265"/>
      <c r="U2147" s="179">
        <v>261.55585511960618</v>
      </c>
      <c r="V2147" s="179"/>
      <c r="W2147" s="179"/>
      <c r="AB2147" s="177"/>
    </row>
    <row r="2148" spans="1:28" x14ac:dyDescent="0.25">
      <c r="A2148" s="295"/>
      <c r="B2148" s="295"/>
      <c r="C2148" s="295"/>
      <c r="D2148" s="294"/>
      <c r="E2148" s="269"/>
      <c r="F2148" s="268"/>
      <c r="G2148" s="268"/>
      <c r="H2148" s="267"/>
      <c r="I2148" s="264"/>
      <c r="J2148" s="266"/>
      <c r="K2148" s="265">
        <v>0.16770400000000002</v>
      </c>
      <c r="L2148" s="210">
        <v>309.86312082404788</v>
      </c>
      <c r="M2148" s="210">
        <v>415.3475529888272</v>
      </c>
      <c r="N2148" s="210">
        <v>41.094000000000001</v>
      </c>
      <c r="O2148" s="264">
        <v>41.094000000000001</v>
      </c>
      <c r="P2148" s="264">
        <v>415.3475529888272</v>
      </c>
      <c r="Q2148" s="264">
        <v>309.94697282404792</v>
      </c>
      <c r="R2148" s="265">
        <v>330.11833698600606</v>
      </c>
      <c r="S2148" s="265">
        <v>330.20218898600604</v>
      </c>
      <c r="T2148" s="272"/>
      <c r="U2148" s="179">
        <v>261.63970711960621</v>
      </c>
      <c r="V2148" s="179"/>
      <c r="W2148" s="179"/>
      <c r="AB2148" s="177"/>
    </row>
    <row r="2149" spans="1:28" x14ac:dyDescent="0.25">
      <c r="A2149" s="269" t="s">
        <v>2434</v>
      </c>
      <c r="B2149" s="269" t="s">
        <v>2283</v>
      </c>
      <c r="C2149" s="269" t="s">
        <v>1992</v>
      </c>
      <c r="D2149" s="270">
        <v>3302</v>
      </c>
      <c r="E2149" s="264" t="s">
        <v>2608</v>
      </c>
      <c r="F2149" s="274"/>
      <c r="G2149" s="274" t="s">
        <v>1989</v>
      </c>
      <c r="H2149" s="293">
        <v>40</v>
      </c>
      <c r="I2149" s="264"/>
      <c r="J2149" s="266"/>
      <c r="K2149" s="264">
        <v>5.7403999999999997E-2</v>
      </c>
      <c r="L2149" s="210">
        <v>309.97567482404793</v>
      </c>
      <c r="M2149" s="210">
        <v>415.3475529888272</v>
      </c>
      <c r="N2149" s="210">
        <v>41.094000000000001</v>
      </c>
      <c r="O2149" s="264">
        <v>41.094000000000001</v>
      </c>
      <c r="P2149" s="264">
        <v>415.3475529888272</v>
      </c>
      <c r="Q2149" s="264">
        <v>310.00437682404794</v>
      </c>
      <c r="R2149" s="264">
        <v>330.23089098600605</v>
      </c>
      <c r="S2149" s="264">
        <v>330.25959298600606</v>
      </c>
      <c r="T2149" s="264"/>
      <c r="U2149" s="179">
        <v>261.7522611196062</v>
      </c>
      <c r="V2149" s="179"/>
      <c r="W2149" s="179"/>
      <c r="AB2149" s="177"/>
    </row>
    <row r="2150" spans="1:28" x14ac:dyDescent="0.25">
      <c r="A2150" s="289"/>
      <c r="B2150" s="289"/>
      <c r="C2150" s="289"/>
      <c r="D2150" s="288"/>
      <c r="E2150" s="289" t="s">
        <v>624</v>
      </c>
      <c r="F2150" s="286"/>
      <c r="G2150" s="286" t="s">
        <v>1973</v>
      </c>
      <c r="H2150" s="285">
        <v>40</v>
      </c>
      <c r="I2150" s="283"/>
      <c r="J2150" s="284"/>
      <c r="K2150" s="283">
        <v>0.103502</v>
      </c>
      <c r="L2150" s="210">
        <v>310.05612782404796</v>
      </c>
      <c r="M2150" s="210">
        <v>415.3475529888272</v>
      </c>
      <c r="N2150" s="210">
        <v>41.094000000000001</v>
      </c>
      <c r="O2150" s="282">
        <v>41.094000000000001</v>
      </c>
      <c r="P2150" s="282">
        <v>415.3475529888272</v>
      </c>
      <c r="Q2150" s="282">
        <v>310.10787882404793</v>
      </c>
      <c r="R2150" s="282">
        <v>330.31134398600602</v>
      </c>
      <c r="S2150" s="282">
        <v>330.36309498600605</v>
      </c>
      <c r="T2150" s="282"/>
      <c r="U2150" s="179">
        <v>261.83271411960618</v>
      </c>
      <c r="V2150" s="179"/>
      <c r="W2150" s="179"/>
      <c r="AB2150" s="177"/>
    </row>
    <row r="2151" spans="1:28" x14ac:dyDescent="0.25">
      <c r="A2151" s="289" t="s">
        <v>2434</v>
      </c>
      <c r="B2151" s="289" t="s">
        <v>2268</v>
      </c>
      <c r="C2151" s="289" t="s">
        <v>111</v>
      </c>
      <c r="D2151" s="288">
        <v>3304</v>
      </c>
      <c r="E2151" s="287" t="s">
        <v>1402</v>
      </c>
      <c r="F2151" s="286" t="s">
        <v>2180</v>
      </c>
      <c r="G2151" s="286" t="s">
        <v>1962</v>
      </c>
      <c r="H2151" s="285"/>
      <c r="I2151" s="282"/>
      <c r="J2151" s="284"/>
      <c r="K2151" s="283">
        <v>0</v>
      </c>
      <c r="L2151" s="210">
        <v>310.10787882404793</v>
      </c>
      <c r="M2151" s="210">
        <v>415.3475529888272</v>
      </c>
      <c r="N2151" s="210">
        <v>41.094000000000001</v>
      </c>
      <c r="O2151" s="282">
        <v>41.094000000000001</v>
      </c>
      <c r="P2151" s="282">
        <v>415.3475529888272</v>
      </c>
      <c r="Q2151" s="282">
        <v>310.10787882404793</v>
      </c>
      <c r="R2151" s="282">
        <v>330.36309498600605</v>
      </c>
      <c r="S2151" s="282">
        <v>330.36309498600605</v>
      </c>
      <c r="T2151" s="282"/>
      <c r="U2151" s="179">
        <v>261.8844651196062</v>
      </c>
      <c r="V2151" s="179"/>
      <c r="W2151" s="179"/>
      <c r="AB2151" s="177"/>
    </row>
    <row r="2152" spans="1:28" x14ac:dyDescent="0.25">
      <c r="A2152" s="289"/>
      <c r="B2152" s="289"/>
      <c r="C2152" s="289"/>
      <c r="D2152" s="288"/>
      <c r="E2152" s="292" t="s">
        <v>624</v>
      </c>
      <c r="F2152" s="286"/>
      <c r="G2152" s="286" t="s">
        <v>1980</v>
      </c>
      <c r="H2152" s="291"/>
      <c r="I2152" s="290"/>
      <c r="J2152" s="284"/>
      <c r="K2152" s="283">
        <v>0.14528199999999999</v>
      </c>
      <c r="L2152" s="210">
        <v>310.18051982404791</v>
      </c>
      <c r="M2152" s="210">
        <v>415.3475529888272</v>
      </c>
      <c r="N2152" s="210">
        <v>41.094000000000001</v>
      </c>
      <c r="O2152" s="282">
        <v>41.094000000000001</v>
      </c>
      <c r="P2152" s="282">
        <v>415.3475529888272</v>
      </c>
      <c r="Q2152" s="282">
        <v>310.25316082404794</v>
      </c>
      <c r="R2152" s="282">
        <v>330.43573598600608</v>
      </c>
      <c r="S2152" s="282">
        <v>330.50837698600606</v>
      </c>
      <c r="T2152" s="282"/>
      <c r="U2152" s="179">
        <v>261.95710611960624</v>
      </c>
      <c r="V2152" s="179"/>
      <c r="W2152" s="179"/>
      <c r="AB2152" s="177"/>
    </row>
    <row r="2153" spans="1:28" x14ac:dyDescent="0.25">
      <c r="A2153" s="289" t="s">
        <v>2434</v>
      </c>
      <c r="B2153" s="289" t="s">
        <v>2268</v>
      </c>
      <c r="C2153" s="289" t="s">
        <v>1984</v>
      </c>
      <c r="D2153" s="288">
        <v>3305</v>
      </c>
      <c r="E2153" s="287" t="s">
        <v>2607</v>
      </c>
      <c r="F2153" s="286" t="s">
        <v>2033</v>
      </c>
      <c r="G2153" s="286" t="s">
        <v>2032</v>
      </c>
      <c r="H2153" s="285" t="s">
        <v>2303</v>
      </c>
      <c r="I2153" s="282"/>
      <c r="J2153" s="284"/>
      <c r="K2153" s="283">
        <v>0</v>
      </c>
      <c r="L2153" s="210">
        <v>310.25316082404794</v>
      </c>
      <c r="M2153" s="210">
        <v>415.3475529888272</v>
      </c>
      <c r="N2153" s="210">
        <v>41.094000000000001</v>
      </c>
      <c r="O2153" s="282">
        <v>41.094000000000001</v>
      </c>
      <c r="P2153" s="282">
        <v>415.3475529888272</v>
      </c>
      <c r="Q2153" s="282">
        <v>310.25316082404794</v>
      </c>
      <c r="R2153" s="282">
        <v>330.50837698600606</v>
      </c>
      <c r="S2153" s="282">
        <v>330.50837698600606</v>
      </c>
      <c r="T2153" s="282"/>
      <c r="U2153" s="179">
        <v>262.02974711960621</v>
      </c>
      <c r="V2153" s="179"/>
      <c r="W2153" s="179"/>
      <c r="AB2153" s="177"/>
    </row>
    <row r="2154" spans="1:28" x14ac:dyDescent="0.25">
      <c r="A2154" s="289"/>
      <c r="B2154" s="289"/>
      <c r="C2154" s="289"/>
      <c r="D2154" s="288"/>
      <c r="E2154" s="292" t="s">
        <v>624</v>
      </c>
      <c r="F2154" s="286"/>
      <c r="G2154" s="286" t="s">
        <v>1980</v>
      </c>
      <c r="H2154" s="291"/>
      <c r="I2154" s="290"/>
      <c r="J2154" s="284"/>
      <c r="K2154" s="283">
        <v>0</v>
      </c>
      <c r="L2154" s="210">
        <v>310.25316082404794</v>
      </c>
      <c r="M2154" s="210">
        <v>415.3475529888272</v>
      </c>
      <c r="N2154" s="210">
        <v>41.094000000000001</v>
      </c>
      <c r="O2154" s="282">
        <v>41.094000000000001</v>
      </c>
      <c r="P2154" s="282">
        <v>415.3475529888272</v>
      </c>
      <c r="Q2154" s="282">
        <v>310.25316082404794</v>
      </c>
      <c r="R2154" s="282">
        <v>330.50837698600606</v>
      </c>
      <c r="S2154" s="282">
        <v>330.50837698600606</v>
      </c>
      <c r="T2154" s="282"/>
      <c r="U2154" s="179">
        <v>262.02974711960621</v>
      </c>
      <c r="V2154" s="179"/>
      <c r="W2154" s="179"/>
      <c r="AB2154" s="177"/>
    </row>
    <row r="2155" spans="1:28" x14ac:dyDescent="0.25">
      <c r="A2155" s="289" t="s">
        <v>2434</v>
      </c>
      <c r="B2155" s="289" t="s">
        <v>2268</v>
      </c>
      <c r="C2155" s="289" t="s">
        <v>2001</v>
      </c>
      <c r="D2155" s="288">
        <v>3305</v>
      </c>
      <c r="E2155" s="287" t="s">
        <v>2606</v>
      </c>
      <c r="F2155" s="286" t="s">
        <v>1999</v>
      </c>
      <c r="G2155" s="286" t="s">
        <v>1998</v>
      </c>
      <c r="H2155" s="285"/>
      <c r="I2155" s="282"/>
      <c r="J2155" s="284"/>
      <c r="K2155" s="283">
        <v>0</v>
      </c>
      <c r="L2155" s="210">
        <v>310.25316082404794</v>
      </c>
      <c r="M2155" s="210">
        <v>415.3475529888272</v>
      </c>
      <c r="N2155" s="210">
        <v>41.094000000000001</v>
      </c>
      <c r="O2155" s="282">
        <v>41.094000000000001</v>
      </c>
      <c r="P2155" s="282">
        <v>415.3475529888272</v>
      </c>
      <c r="Q2155" s="282">
        <v>310.25316082404794</v>
      </c>
      <c r="R2155" s="282">
        <v>330.50837698600606</v>
      </c>
      <c r="S2155" s="282">
        <v>330.50837698600606</v>
      </c>
      <c r="T2155" s="282"/>
      <c r="U2155" s="179">
        <v>262.02974711960621</v>
      </c>
      <c r="V2155" s="179"/>
      <c r="W2155" s="179"/>
      <c r="AB2155" s="177"/>
    </row>
    <row r="2156" spans="1:28" x14ac:dyDescent="0.25">
      <c r="A2156" s="289"/>
      <c r="B2156" s="289"/>
      <c r="C2156" s="289"/>
      <c r="D2156" s="288"/>
      <c r="E2156" s="287" t="s">
        <v>624</v>
      </c>
      <c r="F2156" s="286"/>
      <c r="G2156" s="286" t="s">
        <v>1973</v>
      </c>
      <c r="H2156" s="285">
        <v>40</v>
      </c>
      <c r="I2156" s="282"/>
      <c r="J2156" s="284"/>
      <c r="K2156" s="283">
        <v>0.13121600000000003</v>
      </c>
      <c r="L2156" s="210">
        <v>310.31876882404794</v>
      </c>
      <c r="M2156" s="210">
        <v>415.3475529888272</v>
      </c>
      <c r="N2156" s="210">
        <v>41.094000000000001</v>
      </c>
      <c r="O2156" s="282">
        <v>41.094000000000001</v>
      </c>
      <c r="P2156" s="282">
        <v>415.3475529888272</v>
      </c>
      <c r="Q2156" s="282">
        <v>310.38437682404793</v>
      </c>
      <c r="R2156" s="282">
        <v>330.57398498600605</v>
      </c>
      <c r="S2156" s="282">
        <v>330.63959298600605</v>
      </c>
      <c r="T2156" s="282"/>
      <c r="U2156" s="179">
        <v>262.09535511960621</v>
      </c>
      <c r="V2156" s="179"/>
      <c r="W2156" s="179"/>
      <c r="AB2156" s="177"/>
    </row>
    <row r="2157" spans="1:28" x14ac:dyDescent="0.25">
      <c r="A2157" s="269" t="s">
        <v>2434</v>
      </c>
      <c r="B2157" s="269" t="s">
        <v>2265</v>
      </c>
      <c r="C2157" s="269" t="s">
        <v>1992</v>
      </c>
      <c r="D2157" s="270">
        <v>3307</v>
      </c>
      <c r="E2157" s="264" t="s">
        <v>2605</v>
      </c>
      <c r="F2157" s="274"/>
      <c r="G2157" s="274" t="s">
        <v>1989</v>
      </c>
      <c r="H2157" s="293">
        <v>40</v>
      </c>
      <c r="I2157" s="264"/>
      <c r="J2157" s="266"/>
      <c r="K2157" s="264">
        <v>5.7403999999999997E-2</v>
      </c>
      <c r="L2157" s="210">
        <v>310.41307882404794</v>
      </c>
      <c r="M2157" s="210">
        <v>415.3475529888272</v>
      </c>
      <c r="N2157" s="210">
        <v>41.094000000000001</v>
      </c>
      <c r="O2157" s="264">
        <v>41.094000000000001</v>
      </c>
      <c r="P2157" s="264">
        <v>415.3475529888272</v>
      </c>
      <c r="Q2157" s="264">
        <v>310.44178082404795</v>
      </c>
      <c r="R2157" s="264">
        <v>330.66829498600606</v>
      </c>
      <c r="S2157" s="264">
        <v>330.69699698600607</v>
      </c>
      <c r="T2157" s="264"/>
      <c r="U2157" s="179">
        <v>262.18966511960622</v>
      </c>
      <c r="V2157" s="179"/>
      <c r="W2157" s="179"/>
      <c r="AB2157" s="177"/>
    </row>
    <row r="2158" spans="1:28" x14ac:dyDescent="0.25">
      <c r="A2158" s="295"/>
      <c r="B2158" s="295"/>
      <c r="C2158" s="295"/>
      <c r="D2158" s="294"/>
      <c r="E2158" s="269" t="s">
        <v>624</v>
      </c>
      <c r="F2158" s="268"/>
      <c r="G2158" s="268" t="s">
        <v>2209</v>
      </c>
      <c r="H2158" s="267"/>
      <c r="I2158" s="264"/>
      <c r="J2158" s="266"/>
      <c r="K2158" s="265">
        <v>0.16770400000000002</v>
      </c>
      <c r="L2158" s="210">
        <v>310.52563282404799</v>
      </c>
      <c r="M2158" s="210">
        <v>415.3475529888272</v>
      </c>
      <c r="N2158" s="210">
        <v>41.094000000000001</v>
      </c>
      <c r="O2158" s="264">
        <v>41.094000000000001</v>
      </c>
      <c r="P2158" s="264">
        <v>415.3475529888272</v>
      </c>
      <c r="Q2158" s="264">
        <v>310.60948482404797</v>
      </c>
      <c r="R2158" s="265">
        <v>330.78084898600611</v>
      </c>
      <c r="S2158" s="265">
        <v>330.86470098600608</v>
      </c>
      <c r="T2158" s="272"/>
      <c r="U2158" s="179">
        <v>262.30221911960626</v>
      </c>
      <c r="V2158" s="179"/>
      <c r="W2158" s="179"/>
      <c r="AB2158" s="177"/>
    </row>
    <row r="2159" spans="1:28" x14ac:dyDescent="0.25">
      <c r="A2159" s="295" t="s">
        <v>2434</v>
      </c>
      <c r="B2159" s="295" t="s">
        <v>2265</v>
      </c>
      <c r="C2159" s="295" t="s">
        <v>2208</v>
      </c>
      <c r="D2159" s="294">
        <v>3311</v>
      </c>
      <c r="E2159" s="269" t="s">
        <v>2604</v>
      </c>
      <c r="F2159" s="268"/>
      <c r="G2159" s="268" t="s">
        <v>2186</v>
      </c>
      <c r="H2159" s="267">
        <v>40</v>
      </c>
      <c r="I2159" s="264"/>
      <c r="J2159" s="266"/>
      <c r="K2159" s="265">
        <v>0.49565599999999999</v>
      </c>
      <c r="L2159" s="210">
        <v>310.85731282404799</v>
      </c>
      <c r="M2159" s="210">
        <v>415.3475529888272</v>
      </c>
      <c r="N2159" s="210">
        <v>41.094000000000001</v>
      </c>
      <c r="O2159" s="264">
        <v>41.094000000000001</v>
      </c>
      <c r="P2159" s="264">
        <v>415.3475529888272</v>
      </c>
      <c r="Q2159" s="264">
        <v>311.10514082404796</v>
      </c>
      <c r="R2159" s="265">
        <v>331.11252898600605</v>
      </c>
      <c r="S2159" s="265">
        <v>331.36035698600608</v>
      </c>
      <c r="T2159" s="265"/>
      <c r="U2159" s="179">
        <v>262.63389911960621</v>
      </c>
      <c r="V2159" s="179"/>
      <c r="W2159" s="179"/>
      <c r="AB2159" s="177"/>
    </row>
    <row r="2160" spans="1:28" x14ac:dyDescent="0.25">
      <c r="A2160" s="295" t="s">
        <v>2434</v>
      </c>
      <c r="B2160" s="295" t="s">
        <v>2265</v>
      </c>
      <c r="C2160" s="295" t="s">
        <v>2185</v>
      </c>
      <c r="D2160" s="294">
        <v>3314</v>
      </c>
      <c r="E2160" s="269" t="s">
        <v>2603</v>
      </c>
      <c r="F2160" s="268"/>
      <c r="G2160" s="268" t="s">
        <v>2183</v>
      </c>
      <c r="H2160" s="267"/>
      <c r="I2160" s="264"/>
      <c r="J2160" s="266"/>
      <c r="K2160" s="265">
        <v>0</v>
      </c>
      <c r="L2160" s="210">
        <v>311.10514082404796</v>
      </c>
      <c r="M2160" s="210">
        <v>415.3475529888272</v>
      </c>
      <c r="N2160" s="210">
        <v>41.094000000000001</v>
      </c>
      <c r="O2160" s="264">
        <v>41.094000000000001</v>
      </c>
      <c r="P2160" s="264">
        <v>415.3475529888272</v>
      </c>
      <c r="Q2160" s="264">
        <v>311.10514082404796</v>
      </c>
      <c r="R2160" s="265">
        <v>331.36035698600608</v>
      </c>
      <c r="S2160" s="265">
        <v>331.36035698600608</v>
      </c>
      <c r="T2160" s="265"/>
      <c r="U2160" s="179">
        <v>262.88172711960624</v>
      </c>
      <c r="V2160" s="179"/>
      <c r="W2160" s="179"/>
      <c r="AB2160" s="177"/>
    </row>
    <row r="2161" spans="1:28" x14ac:dyDescent="0.25">
      <c r="A2161" s="295"/>
      <c r="B2161" s="295"/>
      <c r="C2161" s="295"/>
      <c r="D2161" s="294"/>
      <c r="E2161" s="269"/>
      <c r="F2161" s="268"/>
      <c r="G2161" s="268"/>
      <c r="H2161" s="267"/>
      <c r="I2161" s="264"/>
      <c r="J2161" s="266"/>
      <c r="K2161" s="265">
        <v>0</v>
      </c>
      <c r="L2161" s="210">
        <v>311.10514082404796</v>
      </c>
      <c r="M2161" s="210">
        <v>415.3475529888272</v>
      </c>
      <c r="N2161" s="210">
        <v>41.094000000000001</v>
      </c>
      <c r="O2161" s="264">
        <v>41.094000000000001</v>
      </c>
      <c r="P2161" s="264">
        <v>415.3475529888272</v>
      </c>
      <c r="Q2161" s="264">
        <v>311.10514082404796</v>
      </c>
      <c r="R2161" s="265">
        <v>331.36035698600608</v>
      </c>
      <c r="S2161" s="265">
        <v>331.36035698600608</v>
      </c>
      <c r="T2161" s="265"/>
      <c r="U2161" s="179">
        <v>262.88172711960624</v>
      </c>
      <c r="V2161" s="179"/>
      <c r="W2161" s="179"/>
      <c r="AB2161" s="177"/>
    </row>
    <row r="2162" spans="1:28" x14ac:dyDescent="0.25">
      <c r="A2162" s="295"/>
      <c r="B2162" s="295"/>
      <c r="C2162" s="295"/>
      <c r="D2162" s="294"/>
      <c r="E2162" s="269" t="s">
        <v>624</v>
      </c>
      <c r="F2162" s="268"/>
      <c r="G2162" s="268" t="s">
        <v>1973</v>
      </c>
      <c r="H2162" s="267"/>
      <c r="I2162" s="264"/>
      <c r="J2162" s="266"/>
      <c r="K2162" s="265">
        <v>9.9516999999999994E-2</v>
      </c>
      <c r="L2162" s="210">
        <v>311.15489932404796</v>
      </c>
      <c r="M2162" s="210">
        <v>415.3475529888272</v>
      </c>
      <c r="N2162" s="210">
        <v>41.094000000000001</v>
      </c>
      <c r="O2162" s="264">
        <v>41.094000000000001</v>
      </c>
      <c r="P2162" s="264">
        <v>415.3475529888272</v>
      </c>
      <c r="Q2162" s="264">
        <v>311.20465782404796</v>
      </c>
      <c r="R2162" s="265">
        <v>331.41011548600608</v>
      </c>
      <c r="S2162" s="265">
        <v>331.45987398600607</v>
      </c>
      <c r="T2162" s="265"/>
      <c r="U2162" s="179">
        <v>262.93148561960624</v>
      </c>
      <c r="V2162" s="179"/>
      <c r="W2162" s="179"/>
      <c r="AB2162" s="177"/>
    </row>
    <row r="2163" spans="1:28" x14ac:dyDescent="0.25">
      <c r="A2163" s="295" t="s">
        <v>2434</v>
      </c>
      <c r="B2163" s="295" t="s">
        <v>2265</v>
      </c>
      <c r="C2163" s="295" t="s">
        <v>2205</v>
      </c>
      <c r="D2163" s="294">
        <v>3317</v>
      </c>
      <c r="E2163" s="269" t="s">
        <v>2602</v>
      </c>
      <c r="F2163" s="268"/>
      <c r="G2163" s="268" t="s">
        <v>2186</v>
      </c>
      <c r="H2163" s="267">
        <v>40</v>
      </c>
      <c r="I2163" s="264"/>
      <c r="J2163" s="266"/>
      <c r="K2163" s="265">
        <v>0.49565599999999999</v>
      </c>
      <c r="L2163" s="210">
        <v>311.45248582404793</v>
      </c>
      <c r="M2163" s="210">
        <v>415.3475529888272</v>
      </c>
      <c r="N2163" s="210">
        <v>41.094000000000001</v>
      </c>
      <c r="O2163" s="264">
        <v>41.094000000000001</v>
      </c>
      <c r="P2163" s="264">
        <v>415.3475529888272</v>
      </c>
      <c r="Q2163" s="264">
        <v>311.70031382404795</v>
      </c>
      <c r="R2163" s="265">
        <v>331.70770198600604</v>
      </c>
      <c r="S2163" s="265">
        <v>331.95552998600607</v>
      </c>
      <c r="T2163" s="265"/>
      <c r="U2163" s="179">
        <v>263.2290721196062</v>
      </c>
      <c r="V2163" s="179"/>
      <c r="W2163" s="179"/>
      <c r="AB2163" s="177"/>
    </row>
    <row r="2164" spans="1:28" x14ac:dyDescent="0.25">
      <c r="A2164" s="295"/>
      <c r="B2164" s="295"/>
      <c r="C2164" s="295"/>
      <c r="D2164" s="294"/>
      <c r="E2164" s="269" t="s">
        <v>624</v>
      </c>
      <c r="F2164" s="268"/>
      <c r="G2164" s="268"/>
      <c r="H2164" s="267"/>
      <c r="I2164" s="264"/>
      <c r="J2164" s="266"/>
      <c r="K2164" s="265">
        <v>0</v>
      </c>
      <c r="L2164" s="210">
        <v>311.70031382404795</v>
      </c>
      <c r="M2164" s="210">
        <v>415.3475529888272</v>
      </c>
      <c r="N2164" s="210">
        <v>41.094000000000001</v>
      </c>
      <c r="O2164" s="264">
        <v>41.094000000000001</v>
      </c>
      <c r="P2164" s="264">
        <v>415.3475529888272</v>
      </c>
      <c r="Q2164" s="264">
        <v>311.70031382404795</v>
      </c>
      <c r="R2164" s="265">
        <v>331.95552998600607</v>
      </c>
      <c r="S2164" s="265">
        <v>331.95552998600607</v>
      </c>
      <c r="T2164" s="265"/>
      <c r="U2164" s="179">
        <v>263.47690011960623</v>
      </c>
      <c r="V2164" s="179"/>
      <c r="W2164" s="179"/>
      <c r="AB2164" s="177"/>
    </row>
    <row r="2165" spans="1:28" x14ac:dyDescent="0.25">
      <c r="A2165" s="295"/>
      <c r="B2165" s="295"/>
      <c r="C2165" s="295"/>
      <c r="D2165" s="294"/>
      <c r="E2165" s="269"/>
      <c r="F2165" s="268"/>
      <c r="G2165" s="268"/>
      <c r="H2165" s="267"/>
      <c r="I2165" s="264"/>
      <c r="J2165" s="266"/>
      <c r="K2165" s="265">
        <v>0</v>
      </c>
      <c r="L2165" s="210">
        <v>311.70031382404795</v>
      </c>
      <c r="M2165" s="210">
        <v>415.3475529888272</v>
      </c>
      <c r="N2165" s="210">
        <v>41.094000000000001</v>
      </c>
      <c r="O2165" s="264">
        <v>41.094000000000001</v>
      </c>
      <c r="P2165" s="264">
        <v>415.3475529888272</v>
      </c>
      <c r="Q2165" s="264">
        <v>311.70031382404795</v>
      </c>
      <c r="R2165" s="265">
        <v>331.95552998600607</v>
      </c>
      <c r="S2165" s="265">
        <v>331.95552998600607</v>
      </c>
      <c r="T2165" s="265"/>
      <c r="U2165" s="179">
        <v>263.47690011960623</v>
      </c>
      <c r="V2165" s="179"/>
      <c r="W2165" s="179"/>
      <c r="AB2165" s="177"/>
    </row>
    <row r="2166" spans="1:28" x14ac:dyDescent="0.25">
      <c r="A2166" s="295"/>
      <c r="B2166" s="295"/>
      <c r="C2166" s="295"/>
      <c r="D2166" s="294"/>
      <c r="E2166" s="269" t="s">
        <v>624</v>
      </c>
      <c r="F2166" s="268"/>
      <c r="G2166" s="268" t="s">
        <v>1973</v>
      </c>
      <c r="H2166" s="267"/>
      <c r="I2166" s="264"/>
      <c r="J2166" s="266"/>
      <c r="K2166" s="265">
        <v>9.9516999999999994E-2</v>
      </c>
      <c r="L2166" s="210">
        <v>311.75007232404795</v>
      </c>
      <c r="M2166" s="210">
        <v>415.3475529888272</v>
      </c>
      <c r="N2166" s="210">
        <v>41.094000000000001</v>
      </c>
      <c r="O2166" s="264">
        <v>41.094000000000001</v>
      </c>
      <c r="P2166" s="264">
        <v>415.3475529888272</v>
      </c>
      <c r="Q2166" s="264">
        <v>311.79983082404794</v>
      </c>
      <c r="R2166" s="265">
        <v>332.00528848600607</v>
      </c>
      <c r="S2166" s="265">
        <v>332.05504698600606</v>
      </c>
      <c r="T2166" s="265"/>
      <c r="U2166" s="179">
        <v>263.52665861960622</v>
      </c>
      <c r="V2166" s="179"/>
      <c r="W2166" s="179"/>
      <c r="AB2166" s="177"/>
    </row>
    <row r="2167" spans="1:28" x14ac:dyDescent="0.25">
      <c r="A2167" s="295" t="s">
        <v>2434</v>
      </c>
      <c r="B2167" s="295" t="s">
        <v>2265</v>
      </c>
      <c r="C2167" s="295" t="s">
        <v>2203</v>
      </c>
      <c r="D2167" s="294">
        <v>3323</v>
      </c>
      <c r="E2167" s="269" t="s">
        <v>2601</v>
      </c>
      <c r="F2167" s="268"/>
      <c r="G2167" s="268" t="s">
        <v>2186</v>
      </c>
      <c r="H2167" s="267">
        <v>40</v>
      </c>
      <c r="I2167" s="264"/>
      <c r="J2167" s="266"/>
      <c r="K2167" s="265">
        <v>0.49565599999999999</v>
      </c>
      <c r="L2167" s="210">
        <v>312.04765882404797</v>
      </c>
      <c r="M2167" s="210">
        <v>415.3475529888272</v>
      </c>
      <c r="N2167" s="210">
        <v>41.094000000000001</v>
      </c>
      <c r="O2167" s="264">
        <v>41.094000000000001</v>
      </c>
      <c r="P2167" s="264">
        <v>415.3475529888272</v>
      </c>
      <c r="Q2167" s="264">
        <v>312.29548682404794</v>
      </c>
      <c r="R2167" s="265">
        <v>332.30287498600603</v>
      </c>
      <c r="S2167" s="265">
        <v>332.55070298600606</v>
      </c>
      <c r="T2167" s="265"/>
      <c r="U2167" s="179">
        <v>263.82424511960619</v>
      </c>
      <c r="V2167" s="179"/>
      <c r="W2167" s="179"/>
      <c r="AB2167" s="177"/>
    </row>
    <row r="2168" spans="1:28" x14ac:dyDescent="0.25">
      <c r="A2168" s="295"/>
      <c r="B2168" s="295"/>
      <c r="C2168" s="295"/>
      <c r="D2168" s="294"/>
      <c r="E2168" s="269" t="s">
        <v>624</v>
      </c>
      <c r="F2168" s="268"/>
      <c r="G2168" s="268"/>
      <c r="H2168" s="267"/>
      <c r="I2168" s="264"/>
      <c r="J2168" s="266"/>
      <c r="K2168" s="265">
        <v>0</v>
      </c>
      <c r="L2168" s="210">
        <v>312.29548682404794</v>
      </c>
      <c r="M2168" s="210">
        <v>415.3475529888272</v>
      </c>
      <c r="N2168" s="210">
        <v>41.094000000000001</v>
      </c>
      <c r="O2168" s="264">
        <v>41.094000000000001</v>
      </c>
      <c r="P2168" s="264">
        <v>415.3475529888272</v>
      </c>
      <c r="Q2168" s="264">
        <v>312.29548682404794</v>
      </c>
      <c r="R2168" s="265">
        <v>332.55070298600606</v>
      </c>
      <c r="S2168" s="265">
        <v>332.55070298600606</v>
      </c>
      <c r="T2168" s="265"/>
      <c r="U2168" s="179">
        <v>264.07207311960622</v>
      </c>
      <c r="V2168" s="179"/>
      <c r="W2168" s="179"/>
      <c r="AB2168" s="177"/>
    </row>
    <row r="2169" spans="1:28" x14ac:dyDescent="0.25">
      <c r="A2169" s="295"/>
      <c r="B2169" s="295"/>
      <c r="C2169" s="295"/>
      <c r="D2169" s="294"/>
      <c r="E2169" s="269"/>
      <c r="F2169" s="268"/>
      <c r="G2169" s="268"/>
      <c r="H2169" s="267"/>
      <c r="I2169" s="264"/>
      <c r="J2169" s="266"/>
      <c r="K2169" s="265">
        <v>0</v>
      </c>
      <c r="L2169" s="210">
        <v>312.29548682404794</v>
      </c>
      <c r="M2169" s="210">
        <v>415.3475529888272</v>
      </c>
      <c r="N2169" s="210">
        <v>41.094000000000001</v>
      </c>
      <c r="O2169" s="264">
        <v>41.094000000000001</v>
      </c>
      <c r="P2169" s="264">
        <v>415.3475529888272</v>
      </c>
      <c r="Q2169" s="264">
        <v>312.29548682404794</v>
      </c>
      <c r="R2169" s="265">
        <v>332.55070298600606</v>
      </c>
      <c r="S2169" s="265">
        <v>332.55070298600606</v>
      </c>
      <c r="T2169" s="265"/>
      <c r="U2169" s="179">
        <v>264.07207311960622</v>
      </c>
      <c r="V2169" s="179"/>
      <c r="W2169" s="179"/>
      <c r="AB2169" s="177"/>
    </row>
    <row r="2170" spans="1:28" x14ac:dyDescent="0.25">
      <c r="A2170" s="295"/>
      <c r="B2170" s="295"/>
      <c r="C2170" s="295"/>
      <c r="D2170" s="294"/>
      <c r="E2170" s="269" t="s">
        <v>624</v>
      </c>
      <c r="F2170" s="268"/>
      <c r="G2170" s="268" t="s">
        <v>1973</v>
      </c>
      <c r="H2170" s="267"/>
      <c r="I2170" s="264"/>
      <c r="J2170" s="266"/>
      <c r="K2170" s="265">
        <v>9.9516999999999994E-2</v>
      </c>
      <c r="L2170" s="210">
        <v>312.34524532404794</v>
      </c>
      <c r="M2170" s="210">
        <v>415.3475529888272</v>
      </c>
      <c r="N2170" s="210">
        <v>41.094000000000001</v>
      </c>
      <c r="O2170" s="264">
        <v>41.094000000000001</v>
      </c>
      <c r="P2170" s="264">
        <v>415.3475529888272</v>
      </c>
      <c r="Q2170" s="264">
        <v>312.39500382404793</v>
      </c>
      <c r="R2170" s="265">
        <v>332.60046148600605</v>
      </c>
      <c r="S2170" s="265">
        <v>332.65021998600605</v>
      </c>
      <c r="T2170" s="265"/>
      <c r="U2170" s="179">
        <v>264.12183161960621</v>
      </c>
      <c r="V2170" s="179"/>
      <c r="W2170" s="179"/>
      <c r="AB2170" s="177"/>
    </row>
    <row r="2171" spans="1:28" x14ac:dyDescent="0.25">
      <c r="A2171" s="295" t="s">
        <v>2434</v>
      </c>
      <c r="B2171" s="295" t="s">
        <v>2265</v>
      </c>
      <c r="C2171" s="295" t="s">
        <v>2201</v>
      </c>
      <c r="D2171" s="294">
        <v>3329</v>
      </c>
      <c r="E2171" s="269" t="s">
        <v>2600</v>
      </c>
      <c r="F2171" s="268"/>
      <c r="G2171" s="268" t="s">
        <v>2186</v>
      </c>
      <c r="H2171" s="267">
        <v>40</v>
      </c>
      <c r="I2171" s="264"/>
      <c r="J2171" s="266"/>
      <c r="K2171" s="265">
        <v>0.49565599999999999</v>
      </c>
      <c r="L2171" s="210">
        <v>312.6428318240479</v>
      </c>
      <c r="M2171" s="210">
        <v>415.3475529888272</v>
      </c>
      <c r="N2171" s="210">
        <v>41.094000000000001</v>
      </c>
      <c r="O2171" s="264">
        <v>41.094000000000001</v>
      </c>
      <c r="P2171" s="264">
        <v>415.3475529888272</v>
      </c>
      <c r="Q2171" s="264">
        <v>312.89065982404793</v>
      </c>
      <c r="R2171" s="265">
        <v>332.89804798600602</v>
      </c>
      <c r="S2171" s="265">
        <v>333.14587598600605</v>
      </c>
      <c r="T2171" s="265"/>
      <c r="U2171" s="179">
        <v>264.41941811960618</v>
      </c>
      <c r="V2171" s="179"/>
      <c r="W2171" s="179"/>
      <c r="AB2171" s="177"/>
    </row>
    <row r="2172" spans="1:28" x14ac:dyDescent="0.25">
      <c r="A2172" s="295" t="s">
        <v>2434</v>
      </c>
      <c r="B2172" s="295" t="s">
        <v>2265</v>
      </c>
      <c r="C2172" s="295" t="s">
        <v>2185</v>
      </c>
      <c r="D2172" s="294">
        <v>3331</v>
      </c>
      <c r="E2172" s="269" t="s">
        <v>2599</v>
      </c>
      <c r="F2172" s="268"/>
      <c r="G2172" s="268" t="s">
        <v>2183</v>
      </c>
      <c r="H2172" s="267"/>
      <c r="I2172" s="264"/>
      <c r="J2172" s="266"/>
      <c r="K2172" s="265">
        <v>0</v>
      </c>
      <c r="L2172" s="210">
        <v>312.89065982404793</v>
      </c>
      <c r="M2172" s="210">
        <v>415.3475529888272</v>
      </c>
      <c r="N2172" s="210">
        <v>41.094000000000001</v>
      </c>
      <c r="O2172" s="264">
        <v>41.094000000000001</v>
      </c>
      <c r="P2172" s="264">
        <v>415.3475529888272</v>
      </c>
      <c r="Q2172" s="264">
        <v>312.89065982404793</v>
      </c>
      <c r="R2172" s="265">
        <v>333.14587598600605</v>
      </c>
      <c r="S2172" s="265">
        <v>333.14587598600605</v>
      </c>
      <c r="T2172" s="265"/>
      <c r="U2172" s="179">
        <v>264.6672461196062</v>
      </c>
      <c r="V2172" s="179"/>
      <c r="W2172" s="179"/>
      <c r="AB2172" s="177"/>
    </row>
    <row r="2173" spans="1:28" x14ac:dyDescent="0.25">
      <c r="A2173" s="295"/>
      <c r="B2173" s="295"/>
      <c r="C2173" s="295"/>
      <c r="D2173" s="294"/>
      <c r="E2173" s="269"/>
      <c r="F2173" s="268"/>
      <c r="G2173" s="268"/>
      <c r="H2173" s="267"/>
      <c r="I2173" s="264"/>
      <c r="J2173" s="266"/>
      <c r="K2173" s="265">
        <v>0</v>
      </c>
      <c r="L2173" s="210">
        <v>312.89065982404793</v>
      </c>
      <c r="M2173" s="210">
        <v>415.3475529888272</v>
      </c>
      <c r="N2173" s="210">
        <v>41.094000000000001</v>
      </c>
      <c r="O2173" s="264">
        <v>41.094000000000001</v>
      </c>
      <c r="P2173" s="264">
        <v>415.3475529888272</v>
      </c>
      <c r="Q2173" s="264">
        <v>312.89065982404793</v>
      </c>
      <c r="R2173" s="265">
        <v>333.14587598600605</v>
      </c>
      <c r="S2173" s="265">
        <v>333.14587598600605</v>
      </c>
      <c r="T2173" s="265"/>
      <c r="U2173" s="179">
        <v>264.6672461196062</v>
      </c>
      <c r="V2173" s="179"/>
      <c r="W2173" s="179"/>
      <c r="AB2173" s="177"/>
    </row>
    <row r="2174" spans="1:28" x14ac:dyDescent="0.25">
      <c r="A2174" s="295"/>
      <c r="B2174" s="295"/>
      <c r="C2174" s="295"/>
      <c r="D2174" s="294"/>
      <c r="E2174" s="269"/>
      <c r="F2174" s="268"/>
      <c r="G2174" s="268" t="s">
        <v>1973</v>
      </c>
      <c r="H2174" s="267"/>
      <c r="I2174" s="264"/>
      <c r="J2174" s="266"/>
      <c r="K2174" s="265">
        <v>0.15525</v>
      </c>
      <c r="L2174" s="210">
        <v>312.96828482404794</v>
      </c>
      <c r="M2174" s="210">
        <v>415.3475529888272</v>
      </c>
      <c r="N2174" s="210">
        <v>41.094000000000001</v>
      </c>
      <c r="O2174" s="264">
        <v>41.094000000000001</v>
      </c>
      <c r="P2174" s="264">
        <v>415.3475529888272</v>
      </c>
      <c r="Q2174" s="264">
        <v>313.04590982404795</v>
      </c>
      <c r="R2174" s="265">
        <v>333.22350098600606</v>
      </c>
      <c r="S2174" s="265">
        <v>333.30112598600607</v>
      </c>
      <c r="T2174" s="265"/>
      <c r="U2174" s="179">
        <v>264.74487111960622</v>
      </c>
      <c r="V2174" s="179"/>
      <c r="W2174" s="179"/>
      <c r="AB2174" s="177"/>
    </row>
    <row r="2175" spans="1:28" x14ac:dyDescent="0.25">
      <c r="A2175" s="295" t="s">
        <v>2434</v>
      </c>
      <c r="B2175" s="295" t="s">
        <v>2265</v>
      </c>
      <c r="C2175" s="295" t="s">
        <v>2198</v>
      </c>
      <c r="D2175" s="294">
        <v>3336</v>
      </c>
      <c r="E2175" s="269" t="s">
        <v>2598</v>
      </c>
      <c r="F2175" s="268" t="s">
        <v>2196</v>
      </c>
      <c r="G2175" s="268" t="s">
        <v>2195</v>
      </c>
      <c r="H2175" s="267">
        <v>40</v>
      </c>
      <c r="I2175" s="264"/>
      <c r="J2175" s="266"/>
      <c r="K2175" s="265">
        <v>0.5</v>
      </c>
      <c r="L2175" s="210">
        <v>313.29590982404795</v>
      </c>
      <c r="M2175" s="210">
        <v>415.3475529888272</v>
      </c>
      <c r="N2175" s="210">
        <v>41.094000000000001</v>
      </c>
      <c r="O2175" s="264">
        <v>41.094000000000001</v>
      </c>
      <c r="P2175" s="264">
        <v>415.3475529888272</v>
      </c>
      <c r="Q2175" s="264">
        <v>313.54590982404795</v>
      </c>
      <c r="R2175" s="265">
        <v>333.55112598600607</v>
      </c>
      <c r="S2175" s="265">
        <v>333.80112598600607</v>
      </c>
      <c r="T2175" s="265"/>
      <c r="U2175" s="179">
        <v>265.07249611960623</v>
      </c>
      <c r="V2175" s="179"/>
      <c r="W2175" s="179"/>
      <c r="AB2175" s="177"/>
    </row>
    <row r="2176" spans="1:28" x14ac:dyDescent="0.25">
      <c r="A2176" s="295"/>
      <c r="B2176" s="295"/>
      <c r="C2176" s="295"/>
      <c r="D2176" s="294"/>
      <c r="E2176" s="269" t="s">
        <v>624</v>
      </c>
      <c r="F2176" s="268"/>
      <c r="G2176" s="268" t="s">
        <v>1973</v>
      </c>
      <c r="H2176" s="267"/>
      <c r="I2176" s="264"/>
      <c r="J2176" s="266"/>
      <c r="K2176" s="265">
        <v>0.15525</v>
      </c>
      <c r="L2176" s="210">
        <v>313.62353482404797</v>
      </c>
      <c r="M2176" s="210">
        <v>415.3475529888272</v>
      </c>
      <c r="N2176" s="210">
        <v>41.094000000000001</v>
      </c>
      <c r="O2176" s="264">
        <v>41.094000000000001</v>
      </c>
      <c r="P2176" s="264">
        <v>415.3475529888272</v>
      </c>
      <c r="Q2176" s="264">
        <v>313.70115982404798</v>
      </c>
      <c r="R2176" s="265">
        <v>333.87875098600608</v>
      </c>
      <c r="S2176" s="265">
        <v>333.95637598600609</v>
      </c>
      <c r="T2176" s="265"/>
      <c r="U2176" s="179">
        <v>265.40012111960624</v>
      </c>
      <c r="V2176" s="179"/>
      <c r="W2176" s="179"/>
      <c r="AB2176" s="177"/>
    </row>
    <row r="2177" spans="1:28" x14ac:dyDescent="0.25">
      <c r="A2177" s="295" t="s">
        <v>2434</v>
      </c>
      <c r="B2177" s="295" t="s">
        <v>2265</v>
      </c>
      <c r="C2177" s="295" t="s">
        <v>2194</v>
      </c>
      <c r="D2177" s="294">
        <v>3342</v>
      </c>
      <c r="E2177" s="269" t="s">
        <v>2597</v>
      </c>
      <c r="F2177" s="268"/>
      <c r="G2177" s="268" t="s">
        <v>2186</v>
      </c>
      <c r="H2177" s="267">
        <v>40</v>
      </c>
      <c r="I2177" s="264"/>
      <c r="J2177" s="266"/>
      <c r="K2177" s="265">
        <v>0.49565599999999999</v>
      </c>
      <c r="L2177" s="210">
        <v>313.948987824048</v>
      </c>
      <c r="M2177" s="210">
        <v>415.3475529888272</v>
      </c>
      <c r="N2177" s="210">
        <v>41.094000000000001</v>
      </c>
      <c r="O2177" s="264">
        <v>41.094000000000001</v>
      </c>
      <c r="P2177" s="264">
        <v>415.3475529888272</v>
      </c>
      <c r="Q2177" s="264">
        <v>314.19681582404797</v>
      </c>
      <c r="R2177" s="265">
        <v>334.20420398600606</v>
      </c>
      <c r="S2177" s="265">
        <v>334.45203198600609</v>
      </c>
      <c r="T2177" s="265"/>
      <c r="U2177" s="179">
        <v>265.72557411960622</v>
      </c>
      <c r="V2177" s="179"/>
      <c r="W2177" s="179"/>
      <c r="AB2177" s="177"/>
    </row>
    <row r="2178" spans="1:28" x14ac:dyDescent="0.25">
      <c r="A2178" s="295"/>
      <c r="B2178" s="295"/>
      <c r="C2178" s="295"/>
      <c r="D2178" s="294"/>
      <c r="E2178" s="269" t="s">
        <v>624</v>
      </c>
      <c r="F2178" s="268"/>
      <c r="G2178" s="268"/>
      <c r="H2178" s="267"/>
      <c r="I2178" s="264"/>
      <c r="J2178" s="266"/>
      <c r="K2178" s="265">
        <v>0</v>
      </c>
      <c r="L2178" s="210">
        <v>314.19681582404797</v>
      </c>
      <c r="M2178" s="210">
        <v>415.3475529888272</v>
      </c>
      <c r="N2178" s="210">
        <v>41.094000000000001</v>
      </c>
      <c r="O2178" s="264">
        <v>41.094000000000001</v>
      </c>
      <c r="P2178" s="264">
        <v>415.3475529888272</v>
      </c>
      <c r="Q2178" s="264">
        <v>314.19681582404797</v>
      </c>
      <c r="R2178" s="265">
        <v>334.45203198600609</v>
      </c>
      <c r="S2178" s="265">
        <v>334.45203198600609</v>
      </c>
      <c r="T2178" s="265"/>
      <c r="U2178" s="179">
        <v>265.97340211960625</v>
      </c>
      <c r="V2178" s="179"/>
      <c r="W2178" s="179"/>
      <c r="AB2178" s="177"/>
    </row>
    <row r="2179" spans="1:28" x14ac:dyDescent="0.25">
      <c r="A2179" s="295"/>
      <c r="B2179" s="295"/>
      <c r="C2179" s="295"/>
      <c r="D2179" s="294"/>
      <c r="E2179" s="269"/>
      <c r="F2179" s="268"/>
      <c r="G2179" s="268"/>
      <c r="H2179" s="267"/>
      <c r="I2179" s="264"/>
      <c r="J2179" s="266"/>
      <c r="K2179" s="265">
        <v>0</v>
      </c>
      <c r="L2179" s="210">
        <v>314.19681582404797</v>
      </c>
      <c r="M2179" s="210">
        <v>415.3475529888272</v>
      </c>
      <c r="N2179" s="210">
        <v>41.094000000000001</v>
      </c>
      <c r="O2179" s="264">
        <v>41.094000000000001</v>
      </c>
      <c r="P2179" s="264">
        <v>415.3475529888272</v>
      </c>
      <c r="Q2179" s="264">
        <v>314.19681582404797</v>
      </c>
      <c r="R2179" s="265">
        <v>334.45203198600609</v>
      </c>
      <c r="S2179" s="265">
        <v>334.45203198600609</v>
      </c>
      <c r="T2179" s="265"/>
      <c r="U2179" s="179">
        <v>265.97340211960625</v>
      </c>
      <c r="V2179" s="179"/>
      <c r="W2179" s="179"/>
      <c r="AB2179" s="177"/>
    </row>
    <row r="2180" spans="1:28" x14ac:dyDescent="0.25">
      <c r="A2180" s="295"/>
      <c r="B2180" s="295"/>
      <c r="C2180" s="295"/>
      <c r="D2180" s="294"/>
      <c r="E2180" s="269"/>
      <c r="F2180" s="268"/>
      <c r="G2180" s="268" t="s">
        <v>1973</v>
      </c>
      <c r="H2180" s="267"/>
      <c r="I2180" s="264"/>
      <c r="J2180" s="266"/>
      <c r="K2180" s="265">
        <v>9.9516999999999994E-2</v>
      </c>
      <c r="L2180" s="210">
        <v>314.24657432404797</v>
      </c>
      <c r="M2180" s="210">
        <v>415.3475529888272</v>
      </c>
      <c r="N2180" s="210">
        <v>41.094000000000001</v>
      </c>
      <c r="O2180" s="264">
        <v>41.094000000000001</v>
      </c>
      <c r="P2180" s="264">
        <v>415.3475529888272</v>
      </c>
      <c r="Q2180" s="264">
        <v>314.29633282404797</v>
      </c>
      <c r="R2180" s="265">
        <v>334.50179048600609</v>
      </c>
      <c r="S2180" s="265">
        <v>334.55154898600608</v>
      </c>
      <c r="T2180" s="265"/>
      <c r="U2180" s="179">
        <v>266.02316061960624</v>
      </c>
      <c r="V2180" s="179"/>
      <c r="W2180" s="179"/>
      <c r="AB2180" s="177"/>
    </row>
    <row r="2181" spans="1:28" x14ac:dyDescent="0.25">
      <c r="A2181" s="295" t="s">
        <v>2434</v>
      </c>
      <c r="B2181" s="295" t="s">
        <v>2265</v>
      </c>
      <c r="C2181" s="295" t="s">
        <v>2192</v>
      </c>
      <c r="D2181" s="294">
        <v>3348</v>
      </c>
      <c r="E2181" s="269" t="s">
        <v>2596</v>
      </c>
      <c r="F2181" s="268"/>
      <c r="G2181" s="268" t="s">
        <v>2186</v>
      </c>
      <c r="H2181" s="267">
        <v>40</v>
      </c>
      <c r="I2181" s="264"/>
      <c r="J2181" s="266"/>
      <c r="K2181" s="265">
        <v>0.49565599999999999</v>
      </c>
      <c r="L2181" s="210">
        <v>314.54416082404794</v>
      </c>
      <c r="M2181" s="210">
        <v>415.3475529888272</v>
      </c>
      <c r="N2181" s="210">
        <v>41.094000000000001</v>
      </c>
      <c r="O2181" s="264">
        <v>41.094000000000001</v>
      </c>
      <c r="P2181" s="264">
        <v>415.3475529888272</v>
      </c>
      <c r="Q2181" s="264">
        <v>314.79198882404796</v>
      </c>
      <c r="R2181" s="265">
        <v>334.79937698600605</v>
      </c>
      <c r="S2181" s="265">
        <v>335.04720498600608</v>
      </c>
      <c r="T2181" s="265"/>
      <c r="U2181" s="179">
        <v>266.32074711960621</v>
      </c>
      <c r="V2181" s="179"/>
      <c r="W2181" s="179"/>
      <c r="AB2181" s="177"/>
    </row>
    <row r="2182" spans="1:28" x14ac:dyDescent="0.25">
      <c r="A2182" s="295"/>
      <c r="B2182" s="295"/>
      <c r="C2182" s="295"/>
      <c r="D2182" s="294"/>
      <c r="E2182" s="269" t="s">
        <v>624</v>
      </c>
      <c r="F2182" s="268"/>
      <c r="G2182" s="268"/>
      <c r="H2182" s="267"/>
      <c r="I2182" s="264"/>
      <c r="J2182" s="266"/>
      <c r="K2182" s="265">
        <v>0</v>
      </c>
      <c r="L2182" s="210">
        <v>314.79198882404796</v>
      </c>
      <c r="M2182" s="210">
        <v>415.3475529888272</v>
      </c>
      <c r="N2182" s="210">
        <v>41.094000000000001</v>
      </c>
      <c r="O2182" s="264">
        <v>41.094000000000001</v>
      </c>
      <c r="P2182" s="264">
        <v>415.3475529888272</v>
      </c>
      <c r="Q2182" s="264">
        <v>314.79198882404796</v>
      </c>
      <c r="R2182" s="265">
        <v>335.04720498600608</v>
      </c>
      <c r="S2182" s="265">
        <v>335.04720498600608</v>
      </c>
      <c r="T2182" s="265"/>
      <c r="U2182" s="179">
        <v>266.56857511960624</v>
      </c>
      <c r="V2182" s="179"/>
      <c r="W2182" s="179"/>
      <c r="AB2182" s="177"/>
    </row>
    <row r="2183" spans="1:28" x14ac:dyDescent="0.25">
      <c r="A2183" s="295"/>
      <c r="B2183" s="295"/>
      <c r="C2183" s="295"/>
      <c r="D2183" s="294"/>
      <c r="E2183" s="269"/>
      <c r="F2183" s="268"/>
      <c r="G2183" s="268"/>
      <c r="H2183" s="267"/>
      <c r="I2183" s="264"/>
      <c r="J2183" s="266"/>
      <c r="K2183" s="265">
        <v>0</v>
      </c>
      <c r="L2183" s="210">
        <v>314.79198882404796</v>
      </c>
      <c r="M2183" s="210">
        <v>415.3475529888272</v>
      </c>
      <c r="N2183" s="210">
        <v>41.094000000000001</v>
      </c>
      <c r="O2183" s="264">
        <v>41.094000000000001</v>
      </c>
      <c r="P2183" s="264">
        <v>415.3475529888272</v>
      </c>
      <c r="Q2183" s="264">
        <v>314.79198882404796</v>
      </c>
      <c r="R2183" s="265">
        <v>335.04720498600608</v>
      </c>
      <c r="S2183" s="265">
        <v>335.04720498600608</v>
      </c>
      <c r="T2183" s="265"/>
      <c r="U2183" s="179">
        <v>266.56857511960624</v>
      </c>
      <c r="V2183" s="179"/>
      <c r="W2183" s="179"/>
      <c r="AB2183" s="177"/>
    </row>
    <row r="2184" spans="1:28" x14ac:dyDescent="0.25">
      <c r="A2184" s="295"/>
      <c r="B2184" s="295"/>
      <c r="C2184" s="295"/>
      <c r="D2184" s="294"/>
      <c r="E2184" s="269" t="s">
        <v>624</v>
      </c>
      <c r="F2184" s="268"/>
      <c r="G2184" s="268" t="s">
        <v>1973</v>
      </c>
      <c r="H2184" s="267"/>
      <c r="I2184" s="264"/>
      <c r="J2184" s="266"/>
      <c r="K2184" s="265">
        <v>9.9516999999999994E-2</v>
      </c>
      <c r="L2184" s="210">
        <v>314.84174732404796</v>
      </c>
      <c r="M2184" s="210">
        <v>415.3475529888272</v>
      </c>
      <c r="N2184" s="210">
        <v>41.094000000000001</v>
      </c>
      <c r="O2184" s="264">
        <v>41.094000000000001</v>
      </c>
      <c r="P2184" s="264">
        <v>415.3475529888272</v>
      </c>
      <c r="Q2184" s="264">
        <v>314.89150582404795</v>
      </c>
      <c r="R2184" s="265">
        <v>335.09696348600608</v>
      </c>
      <c r="S2184" s="265">
        <v>335.14672198600607</v>
      </c>
      <c r="T2184" s="265"/>
      <c r="U2184" s="179">
        <v>266.61833361960623</v>
      </c>
      <c r="V2184" s="179"/>
      <c r="W2184" s="179"/>
      <c r="AB2184" s="177"/>
    </row>
    <row r="2185" spans="1:28" x14ac:dyDescent="0.25">
      <c r="A2185" s="295" t="s">
        <v>2434</v>
      </c>
      <c r="B2185" s="295" t="s">
        <v>2265</v>
      </c>
      <c r="C2185" s="295" t="s">
        <v>2190</v>
      </c>
      <c r="D2185" s="294">
        <v>3354</v>
      </c>
      <c r="E2185" s="269" t="s">
        <v>2595</v>
      </c>
      <c r="F2185" s="268"/>
      <c r="G2185" s="268" t="s">
        <v>2186</v>
      </c>
      <c r="H2185" s="267">
        <v>40</v>
      </c>
      <c r="I2185" s="264"/>
      <c r="J2185" s="266"/>
      <c r="K2185" s="265">
        <v>0.49565599999999999</v>
      </c>
      <c r="L2185" s="210">
        <v>315.13933382404798</v>
      </c>
      <c r="M2185" s="210">
        <v>415.3475529888272</v>
      </c>
      <c r="N2185" s="210">
        <v>41.094000000000001</v>
      </c>
      <c r="O2185" s="264">
        <v>41.094000000000001</v>
      </c>
      <c r="P2185" s="264">
        <v>415.3475529888272</v>
      </c>
      <c r="Q2185" s="264">
        <v>315.38716182404795</v>
      </c>
      <c r="R2185" s="265">
        <v>335.39454998600604</v>
      </c>
      <c r="S2185" s="265">
        <v>335.64237798600607</v>
      </c>
      <c r="T2185" s="265"/>
      <c r="U2185" s="179">
        <v>266.9159201196062</v>
      </c>
      <c r="V2185" s="179"/>
      <c r="W2185" s="179"/>
      <c r="AB2185" s="177"/>
    </row>
    <row r="2186" spans="1:28" x14ac:dyDescent="0.25">
      <c r="A2186" s="295"/>
      <c r="B2186" s="295"/>
      <c r="C2186" s="295"/>
      <c r="D2186" s="294"/>
      <c r="E2186" s="269" t="s">
        <v>624</v>
      </c>
      <c r="F2186" s="268"/>
      <c r="G2186" s="268"/>
      <c r="H2186" s="267"/>
      <c r="I2186" s="264"/>
      <c r="J2186" s="266"/>
      <c r="K2186" s="265">
        <v>0</v>
      </c>
      <c r="L2186" s="210">
        <v>315.38716182404795</v>
      </c>
      <c r="M2186" s="210">
        <v>415.3475529888272</v>
      </c>
      <c r="N2186" s="210">
        <v>41.094000000000001</v>
      </c>
      <c r="O2186" s="264">
        <v>41.094000000000001</v>
      </c>
      <c r="P2186" s="264">
        <v>415.3475529888272</v>
      </c>
      <c r="Q2186" s="264">
        <v>315.38716182404795</v>
      </c>
      <c r="R2186" s="265">
        <v>335.64237798600607</v>
      </c>
      <c r="S2186" s="265">
        <v>335.64237798600607</v>
      </c>
      <c r="T2186" s="265"/>
      <c r="U2186" s="179">
        <v>267.16374811960623</v>
      </c>
      <c r="V2186" s="179"/>
      <c r="W2186" s="179"/>
      <c r="AB2186" s="177"/>
    </row>
    <row r="2187" spans="1:28" x14ac:dyDescent="0.25">
      <c r="A2187" s="295"/>
      <c r="B2187" s="295"/>
      <c r="C2187" s="295"/>
      <c r="D2187" s="294"/>
      <c r="E2187" s="269"/>
      <c r="F2187" s="268"/>
      <c r="G2187" s="268"/>
      <c r="H2187" s="267"/>
      <c r="I2187" s="264"/>
      <c r="J2187" s="266"/>
      <c r="K2187" s="265">
        <v>0</v>
      </c>
      <c r="L2187" s="210">
        <v>315.38716182404795</v>
      </c>
      <c r="M2187" s="210">
        <v>415.3475529888272</v>
      </c>
      <c r="N2187" s="210">
        <v>41.094000000000001</v>
      </c>
      <c r="O2187" s="264">
        <v>41.094000000000001</v>
      </c>
      <c r="P2187" s="264">
        <v>415.3475529888272</v>
      </c>
      <c r="Q2187" s="264">
        <v>315.38716182404795</v>
      </c>
      <c r="R2187" s="265">
        <v>335.64237798600607</v>
      </c>
      <c r="S2187" s="265">
        <v>335.64237798600607</v>
      </c>
      <c r="T2187" s="265"/>
      <c r="U2187" s="179">
        <v>267.16374811960623</v>
      </c>
      <c r="V2187" s="179"/>
      <c r="W2187" s="179"/>
      <c r="AB2187" s="177"/>
    </row>
    <row r="2188" spans="1:28" x14ac:dyDescent="0.25">
      <c r="A2188" s="295"/>
      <c r="B2188" s="295"/>
      <c r="C2188" s="295"/>
      <c r="D2188" s="294"/>
      <c r="E2188" s="269" t="s">
        <v>624</v>
      </c>
      <c r="F2188" s="268"/>
      <c r="G2188" s="268" t="s">
        <v>1973</v>
      </c>
      <c r="H2188" s="267"/>
      <c r="I2188" s="264"/>
      <c r="J2188" s="266"/>
      <c r="K2188" s="265">
        <v>9.9516999999999994E-2</v>
      </c>
      <c r="L2188" s="210">
        <v>315.43692032404795</v>
      </c>
      <c r="M2188" s="210">
        <v>415.3475529888272</v>
      </c>
      <c r="N2188" s="210">
        <v>41.094000000000001</v>
      </c>
      <c r="O2188" s="264">
        <v>41.094000000000001</v>
      </c>
      <c r="P2188" s="264">
        <v>415.3475529888272</v>
      </c>
      <c r="Q2188" s="264">
        <v>315.48667882404794</v>
      </c>
      <c r="R2188" s="265">
        <v>335.69213648600606</v>
      </c>
      <c r="S2188" s="265">
        <v>335.74189498600606</v>
      </c>
      <c r="T2188" s="265"/>
      <c r="U2188" s="179">
        <v>267.21350661960622</v>
      </c>
      <c r="V2188" s="179"/>
      <c r="W2188" s="179"/>
      <c r="AB2188" s="177"/>
    </row>
    <row r="2189" spans="1:28" x14ac:dyDescent="0.25">
      <c r="A2189" s="295" t="s">
        <v>2434</v>
      </c>
      <c r="B2189" s="295" t="s">
        <v>2265</v>
      </c>
      <c r="C2189" s="295" t="s">
        <v>2188</v>
      </c>
      <c r="D2189" s="294">
        <v>3360</v>
      </c>
      <c r="E2189" s="269" t="s">
        <v>2594</v>
      </c>
      <c r="F2189" s="268"/>
      <c r="G2189" s="268" t="s">
        <v>2186</v>
      </c>
      <c r="H2189" s="267">
        <v>40</v>
      </c>
      <c r="I2189" s="264"/>
      <c r="J2189" s="266"/>
      <c r="K2189" s="265">
        <v>0.49565599999999999</v>
      </c>
      <c r="L2189" s="210">
        <v>315.73450682404791</v>
      </c>
      <c r="M2189" s="210">
        <v>415.3475529888272</v>
      </c>
      <c r="N2189" s="210">
        <v>41.094000000000001</v>
      </c>
      <c r="O2189" s="264">
        <v>41.094000000000001</v>
      </c>
      <c r="P2189" s="264">
        <v>415.3475529888272</v>
      </c>
      <c r="Q2189" s="264">
        <v>315.98233482404794</v>
      </c>
      <c r="R2189" s="265">
        <v>335.98972298600603</v>
      </c>
      <c r="S2189" s="265">
        <v>336.23755098600606</v>
      </c>
      <c r="T2189" s="265"/>
      <c r="U2189" s="179">
        <v>267.51109311960619</v>
      </c>
      <c r="V2189" s="179"/>
      <c r="W2189" s="179"/>
      <c r="AB2189" s="177"/>
    </row>
    <row r="2190" spans="1:28" x14ac:dyDescent="0.25">
      <c r="A2190" s="295" t="s">
        <v>2434</v>
      </c>
      <c r="B2190" s="295" t="s">
        <v>2265</v>
      </c>
      <c r="C2190" s="295" t="s">
        <v>2185</v>
      </c>
      <c r="D2190" s="294">
        <v>3362</v>
      </c>
      <c r="E2190" s="269" t="s">
        <v>2593</v>
      </c>
      <c r="F2190" s="268"/>
      <c r="G2190" s="268" t="s">
        <v>2183</v>
      </c>
      <c r="H2190" s="267"/>
      <c r="I2190" s="264"/>
      <c r="J2190" s="266"/>
      <c r="K2190" s="265">
        <v>0</v>
      </c>
      <c r="L2190" s="210">
        <v>315.98233482404794</v>
      </c>
      <c r="M2190" s="210">
        <v>415.3475529888272</v>
      </c>
      <c r="N2190" s="210">
        <v>41.094000000000001</v>
      </c>
      <c r="O2190" s="264">
        <v>41.094000000000001</v>
      </c>
      <c r="P2190" s="264">
        <v>415.3475529888272</v>
      </c>
      <c r="Q2190" s="264">
        <v>315.98233482404794</v>
      </c>
      <c r="R2190" s="265">
        <v>336.23755098600606</v>
      </c>
      <c r="S2190" s="265">
        <v>336.23755098600606</v>
      </c>
      <c r="T2190" s="265"/>
      <c r="U2190" s="179">
        <v>267.75892111960621</v>
      </c>
      <c r="V2190" s="179"/>
      <c r="W2190" s="179"/>
      <c r="AB2190" s="177"/>
    </row>
    <row r="2191" spans="1:28" x14ac:dyDescent="0.25">
      <c r="A2191" s="295"/>
      <c r="B2191" s="295"/>
      <c r="C2191" s="269"/>
      <c r="D2191" s="270"/>
      <c r="E2191" s="269"/>
      <c r="F2191" s="268"/>
      <c r="G2191" s="268"/>
      <c r="H2191" s="267"/>
      <c r="I2191" s="264"/>
      <c r="J2191" s="266"/>
      <c r="K2191" s="265">
        <v>0</v>
      </c>
      <c r="L2191" s="210">
        <v>315.98233482404794</v>
      </c>
      <c r="M2191" s="210">
        <v>415.3475529888272</v>
      </c>
      <c r="N2191" s="210">
        <v>41.094000000000001</v>
      </c>
      <c r="O2191" s="264">
        <v>41.094000000000001</v>
      </c>
      <c r="P2191" s="264">
        <v>415.3475529888272</v>
      </c>
      <c r="Q2191" s="264">
        <v>315.98233482404794</v>
      </c>
      <c r="R2191" s="265">
        <v>336.23755098600606</v>
      </c>
      <c r="S2191" s="265">
        <v>336.23755098600606</v>
      </c>
      <c r="T2191" s="265"/>
      <c r="U2191" s="179">
        <v>267.75892111960621</v>
      </c>
      <c r="V2191" s="179"/>
      <c r="W2191" s="179"/>
      <c r="AB2191" s="177"/>
    </row>
    <row r="2192" spans="1:28" x14ac:dyDescent="0.25">
      <c r="A2192" s="295"/>
      <c r="B2192" s="295"/>
      <c r="C2192" s="295"/>
      <c r="D2192" s="294"/>
      <c r="E2192" s="269"/>
      <c r="F2192" s="268"/>
      <c r="G2192" s="268"/>
      <c r="H2192" s="267"/>
      <c r="I2192" s="264"/>
      <c r="J2192" s="266"/>
      <c r="K2192" s="265">
        <v>0.16770400000000002</v>
      </c>
      <c r="L2192" s="210">
        <v>316.06618682404792</v>
      </c>
      <c r="M2192" s="210">
        <v>415.3475529888272</v>
      </c>
      <c r="N2192" s="210">
        <v>41.094000000000001</v>
      </c>
      <c r="O2192" s="264">
        <v>41.094000000000001</v>
      </c>
      <c r="P2192" s="264">
        <v>415.3475529888272</v>
      </c>
      <c r="Q2192" s="264">
        <v>316.15003882404795</v>
      </c>
      <c r="R2192" s="265">
        <v>336.32140298600609</v>
      </c>
      <c r="S2192" s="265">
        <v>336.40525498600607</v>
      </c>
      <c r="T2192" s="272"/>
      <c r="U2192" s="179">
        <v>267.84277311960625</v>
      </c>
      <c r="V2192" s="179"/>
      <c r="W2192" s="179"/>
      <c r="AB2192" s="177"/>
    </row>
    <row r="2193" spans="1:28" x14ac:dyDescent="0.25">
      <c r="A2193" s="269" t="s">
        <v>2434</v>
      </c>
      <c r="B2193" s="269" t="s">
        <v>2265</v>
      </c>
      <c r="C2193" s="269" t="s">
        <v>1992</v>
      </c>
      <c r="D2193" s="270">
        <v>3364</v>
      </c>
      <c r="E2193" s="264" t="s">
        <v>2592</v>
      </c>
      <c r="F2193" s="274"/>
      <c r="G2193" s="274" t="s">
        <v>1989</v>
      </c>
      <c r="H2193" s="293">
        <v>40</v>
      </c>
      <c r="I2193" s="264"/>
      <c r="J2193" s="266"/>
      <c r="K2193" s="264">
        <v>5.7403999999999997E-2</v>
      </c>
      <c r="L2193" s="210">
        <v>316.17874082404796</v>
      </c>
      <c r="M2193" s="210">
        <v>415.3475529888272</v>
      </c>
      <c r="N2193" s="210">
        <v>41.094000000000001</v>
      </c>
      <c r="O2193" s="264">
        <v>41.094000000000001</v>
      </c>
      <c r="P2193" s="264">
        <v>415.3475529888272</v>
      </c>
      <c r="Q2193" s="264">
        <v>316.20744282404797</v>
      </c>
      <c r="R2193" s="264">
        <v>336.43395698600608</v>
      </c>
      <c r="S2193" s="264">
        <v>336.46265898600609</v>
      </c>
      <c r="T2193" s="264"/>
      <c r="U2193" s="179">
        <v>267.95532711960624</v>
      </c>
      <c r="V2193" s="179"/>
      <c r="W2193" s="179"/>
      <c r="AB2193" s="177"/>
    </row>
    <row r="2194" spans="1:28" x14ac:dyDescent="0.25">
      <c r="A2194" s="289"/>
      <c r="B2194" s="289"/>
      <c r="C2194" s="289"/>
      <c r="D2194" s="288"/>
      <c r="E2194" s="289" t="s">
        <v>624</v>
      </c>
      <c r="F2194" s="286"/>
      <c r="G2194" s="286" t="s">
        <v>1973</v>
      </c>
      <c r="H2194" s="285">
        <v>40</v>
      </c>
      <c r="I2194" s="283"/>
      <c r="J2194" s="284"/>
      <c r="K2194" s="283">
        <v>0.103502</v>
      </c>
      <c r="L2194" s="210">
        <v>316.259193824048</v>
      </c>
      <c r="M2194" s="210">
        <v>415.3475529888272</v>
      </c>
      <c r="N2194" s="210">
        <v>41.094000000000001</v>
      </c>
      <c r="O2194" s="282">
        <v>41.094000000000001</v>
      </c>
      <c r="P2194" s="282">
        <v>415.3475529888272</v>
      </c>
      <c r="Q2194" s="282">
        <v>316.31094482404797</v>
      </c>
      <c r="R2194" s="282">
        <v>336.51440998600606</v>
      </c>
      <c r="S2194" s="282">
        <v>336.56616098600608</v>
      </c>
      <c r="T2194" s="282"/>
      <c r="U2194" s="179">
        <v>268.03578011960622</v>
      </c>
      <c r="V2194" s="179"/>
      <c r="W2194" s="179"/>
      <c r="AB2194" s="177"/>
    </row>
    <row r="2195" spans="1:28" x14ac:dyDescent="0.25">
      <c r="A2195" s="289" t="s">
        <v>2434</v>
      </c>
      <c r="B2195" s="289" t="s">
        <v>2250</v>
      </c>
      <c r="C2195" s="289" t="s">
        <v>111</v>
      </c>
      <c r="D2195" s="288">
        <v>3366</v>
      </c>
      <c r="E2195" s="287" t="s">
        <v>1403</v>
      </c>
      <c r="F2195" s="286" t="s">
        <v>2180</v>
      </c>
      <c r="G2195" s="286" t="s">
        <v>1962</v>
      </c>
      <c r="H2195" s="285"/>
      <c r="I2195" s="282"/>
      <c r="J2195" s="284"/>
      <c r="K2195" s="283">
        <v>0</v>
      </c>
      <c r="L2195" s="210">
        <v>316.31094482404797</v>
      </c>
      <c r="M2195" s="210">
        <v>415.3475529888272</v>
      </c>
      <c r="N2195" s="210">
        <v>41.094000000000001</v>
      </c>
      <c r="O2195" s="282">
        <v>41.094000000000001</v>
      </c>
      <c r="P2195" s="282">
        <v>415.3475529888272</v>
      </c>
      <c r="Q2195" s="282">
        <v>316.31094482404797</v>
      </c>
      <c r="R2195" s="282">
        <v>336.56616098600608</v>
      </c>
      <c r="S2195" s="282">
        <v>336.56616098600608</v>
      </c>
      <c r="T2195" s="282"/>
      <c r="U2195" s="179">
        <v>268.08753111960624</v>
      </c>
      <c r="V2195" s="179"/>
      <c r="W2195" s="179"/>
      <c r="AB2195" s="177"/>
    </row>
    <row r="2196" spans="1:28" x14ac:dyDescent="0.25">
      <c r="A2196" s="289"/>
      <c r="B2196" s="289"/>
      <c r="C2196" s="289"/>
      <c r="D2196" s="288"/>
      <c r="E2196" s="292" t="s">
        <v>624</v>
      </c>
      <c r="F2196" s="286"/>
      <c r="G2196" s="286" t="s">
        <v>1980</v>
      </c>
      <c r="H2196" s="291"/>
      <c r="I2196" s="290"/>
      <c r="J2196" s="284"/>
      <c r="K2196" s="283">
        <v>0.14528199999999999</v>
      </c>
      <c r="L2196" s="210">
        <v>316.38358582404794</v>
      </c>
      <c r="M2196" s="210">
        <v>415.3475529888272</v>
      </c>
      <c r="N2196" s="210">
        <v>41.094000000000001</v>
      </c>
      <c r="O2196" s="282">
        <v>41.094000000000001</v>
      </c>
      <c r="P2196" s="282">
        <v>415.3475529888272</v>
      </c>
      <c r="Q2196" s="282">
        <v>316.45622682404797</v>
      </c>
      <c r="R2196" s="282">
        <v>336.63880198600611</v>
      </c>
      <c r="S2196" s="282">
        <v>336.71144298600609</v>
      </c>
      <c r="T2196" s="282"/>
      <c r="U2196" s="179">
        <v>268.16017211960627</v>
      </c>
      <c r="V2196" s="179"/>
      <c r="W2196" s="179"/>
      <c r="AB2196" s="177"/>
    </row>
    <row r="2197" spans="1:28" x14ac:dyDescent="0.25">
      <c r="A2197" s="289" t="s">
        <v>2434</v>
      </c>
      <c r="B2197" s="289" t="s">
        <v>2250</v>
      </c>
      <c r="C2197" s="289" t="s">
        <v>1984</v>
      </c>
      <c r="D2197" s="288">
        <v>3367</v>
      </c>
      <c r="E2197" s="287" t="s">
        <v>2591</v>
      </c>
      <c r="F2197" s="286" t="s">
        <v>2033</v>
      </c>
      <c r="G2197" s="286" t="s">
        <v>2032</v>
      </c>
      <c r="H2197" s="285" t="s">
        <v>2303</v>
      </c>
      <c r="I2197" s="282"/>
      <c r="J2197" s="284"/>
      <c r="K2197" s="283">
        <v>0</v>
      </c>
      <c r="L2197" s="210">
        <v>316.45622682404797</v>
      </c>
      <c r="M2197" s="210">
        <v>415.3475529888272</v>
      </c>
      <c r="N2197" s="210">
        <v>41.094000000000001</v>
      </c>
      <c r="O2197" s="282">
        <v>41.094000000000001</v>
      </c>
      <c r="P2197" s="282">
        <v>415.3475529888272</v>
      </c>
      <c r="Q2197" s="282">
        <v>316.45622682404797</v>
      </c>
      <c r="R2197" s="282">
        <v>336.71144298600609</v>
      </c>
      <c r="S2197" s="282">
        <v>336.71144298600609</v>
      </c>
      <c r="T2197" s="282"/>
      <c r="U2197" s="179">
        <v>268.23281311960625</v>
      </c>
      <c r="V2197" s="179"/>
      <c r="W2197" s="179"/>
      <c r="AB2197" s="177"/>
    </row>
    <row r="2198" spans="1:28" x14ac:dyDescent="0.25">
      <c r="A2198" s="289"/>
      <c r="B2198" s="289"/>
      <c r="C2198" s="289"/>
      <c r="D2198" s="288"/>
      <c r="E2198" s="292" t="s">
        <v>624</v>
      </c>
      <c r="F2198" s="286"/>
      <c r="G2198" s="286" t="s">
        <v>1980</v>
      </c>
      <c r="H2198" s="291"/>
      <c r="I2198" s="290"/>
      <c r="J2198" s="284"/>
      <c r="K2198" s="283">
        <v>0</v>
      </c>
      <c r="L2198" s="210">
        <v>316.45622682404797</v>
      </c>
      <c r="M2198" s="210">
        <v>415.3475529888272</v>
      </c>
      <c r="N2198" s="210">
        <v>41.094000000000001</v>
      </c>
      <c r="O2198" s="282">
        <v>41.094000000000001</v>
      </c>
      <c r="P2198" s="282">
        <v>415.3475529888272</v>
      </c>
      <c r="Q2198" s="282">
        <v>316.45622682404797</v>
      </c>
      <c r="R2198" s="282">
        <v>336.71144298600609</v>
      </c>
      <c r="S2198" s="282">
        <v>336.71144298600609</v>
      </c>
      <c r="T2198" s="282"/>
      <c r="U2198" s="179">
        <v>268.23281311960625</v>
      </c>
      <c r="V2198" s="179"/>
      <c r="W2198" s="179"/>
      <c r="AB2198" s="177"/>
    </row>
    <row r="2199" spans="1:28" x14ac:dyDescent="0.25">
      <c r="A2199" s="289" t="s">
        <v>2434</v>
      </c>
      <c r="B2199" s="289" t="s">
        <v>2250</v>
      </c>
      <c r="C2199" s="289" t="s">
        <v>2001</v>
      </c>
      <c r="D2199" s="288">
        <v>3367</v>
      </c>
      <c r="E2199" s="287" t="s">
        <v>2590</v>
      </c>
      <c r="F2199" s="286" t="s">
        <v>1999</v>
      </c>
      <c r="G2199" s="286" t="s">
        <v>1998</v>
      </c>
      <c r="H2199" s="285"/>
      <c r="I2199" s="282"/>
      <c r="J2199" s="284"/>
      <c r="K2199" s="283">
        <v>0</v>
      </c>
      <c r="L2199" s="210">
        <v>316.45622682404797</v>
      </c>
      <c r="M2199" s="210">
        <v>415.3475529888272</v>
      </c>
      <c r="N2199" s="210">
        <v>41.094000000000001</v>
      </c>
      <c r="O2199" s="282">
        <v>41.094000000000001</v>
      </c>
      <c r="P2199" s="282">
        <v>415.3475529888272</v>
      </c>
      <c r="Q2199" s="282">
        <v>316.45622682404797</v>
      </c>
      <c r="R2199" s="282">
        <v>336.71144298600609</v>
      </c>
      <c r="S2199" s="282">
        <v>336.71144298600609</v>
      </c>
      <c r="T2199" s="282"/>
      <c r="U2199" s="179">
        <v>268.23281311960625</v>
      </c>
      <c r="V2199" s="179"/>
      <c r="W2199" s="179"/>
      <c r="AB2199" s="177"/>
    </row>
    <row r="2200" spans="1:28" x14ac:dyDescent="0.25">
      <c r="A2200" s="289"/>
      <c r="B2200" s="289"/>
      <c r="C2200" s="289"/>
      <c r="D2200" s="288"/>
      <c r="E2200" s="287" t="s">
        <v>624</v>
      </c>
      <c r="F2200" s="286"/>
      <c r="G2200" s="286" t="s">
        <v>1973</v>
      </c>
      <c r="H2200" s="285">
        <v>40</v>
      </c>
      <c r="I2200" s="282"/>
      <c r="J2200" s="284"/>
      <c r="K2200" s="283">
        <v>0.13121600000000003</v>
      </c>
      <c r="L2200" s="210">
        <v>316.52183482404797</v>
      </c>
      <c r="M2200" s="210">
        <v>415.3475529888272</v>
      </c>
      <c r="N2200" s="210">
        <v>41.094000000000001</v>
      </c>
      <c r="O2200" s="282">
        <v>41.094000000000001</v>
      </c>
      <c r="P2200" s="282">
        <v>415.3475529888272</v>
      </c>
      <c r="Q2200" s="282">
        <v>316.58744282404797</v>
      </c>
      <c r="R2200" s="282">
        <v>336.77705098600609</v>
      </c>
      <c r="S2200" s="282">
        <v>336.84265898600609</v>
      </c>
      <c r="T2200" s="282"/>
      <c r="U2200" s="179">
        <v>268.29842111960625</v>
      </c>
      <c r="V2200" s="179"/>
      <c r="W2200" s="179"/>
      <c r="AB2200" s="177"/>
    </row>
    <row r="2201" spans="1:28" x14ac:dyDescent="0.25">
      <c r="A2201" s="269" t="s">
        <v>2434</v>
      </c>
      <c r="B2201" s="269" t="s">
        <v>2247</v>
      </c>
      <c r="C2201" s="269" t="s">
        <v>1992</v>
      </c>
      <c r="D2201" s="270">
        <v>3369</v>
      </c>
      <c r="E2201" s="264" t="s">
        <v>2589</v>
      </c>
      <c r="F2201" s="274"/>
      <c r="G2201" s="274" t="s">
        <v>1989</v>
      </c>
      <c r="H2201" s="293">
        <v>40</v>
      </c>
      <c r="I2201" s="264"/>
      <c r="J2201" s="266"/>
      <c r="K2201" s="264">
        <v>5.7403999999999997E-2</v>
      </c>
      <c r="L2201" s="210">
        <v>316.61614482404798</v>
      </c>
      <c r="M2201" s="210">
        <v>415.3475529888272</v>
      </c>
      <c r="N2201" s="210">
        <v>41.094000000000001</v>
      </c>
      <c r="O2201" s="264">
        <v>41.094000000000001</v>
      </c>
      <c r="P2201" s="264">
        <v>415.3475529888272</v>
      </c>
      <c r="Q2201" s="264">
        <v>316.64484682404799</v>
      </c>
      <c r="R2201" s="264">
        <v>336.8713609860061</v>
      </c>
      <c r="S2201" s="264">
        <v>336.90006298600611</v>
      </c>
      <c r="T2201" s="264"/>
      <c r="U2201" s="179">
        <v>268.39273111960625</v>
      </c>
      <c r="V2201" s="179"/>
      <c r="W2201" s="179"/>
      <c r="AB2201" s="177"/>
    </row>
    <row r="2202" spans="1:28" x14ac:dyDescent="0.25">
      <c r="A2202" s="295"/>
      <c r="B2202" s="295"/>
      <c r="C2202" s="295"/>
      <c r="D2202" s="294"/>
      <c r="E2202" s="269" t="s">
        <v>624</v>
      </c>
      <c r="F2202" s="268"/>
      <c r="G2202" s="268" t="s">
        <v>2209</v>
      </c>
      <c r="H2202" s="267"/>
      <c r="I2202" s="264"/>
      <c r="J2202" s="266"/>
      <c r="K2202" s="265">
        <v>0.16770400000000002</v>
      </c>
      <c r="L2202" s="210">
        <v>316.72869882404802</v>
      </c>
      <c r="M2202" s="210">
        <v>415.3475529888272</v>
      </c>
      <c r="N2202" s="210">
        <v>41.094000000000001</v>
      </c>
      <c r="O2202" s="264">
        <v>41.094000000000001</v>
      </c>
      <c r="P2202" s="264">
        <v>415.3475529888272</v>
      </c>
      <c r="Q2202" s="264">
        <v>316.812550824048</v>
      </c>
      <c r="R2202" s="265">
        <v>336.98391498600614</v>
      </c>
      <c r="S2202" s="265">
        <v>337.06776698600612</v>
      </c>
      <c r="T2202" s="272"/>
      <c r="U2202" s="179">
        <v>268.5052851196063</v>
      </c>
      <c r="V2202" s="179"/>
      <c r="W2202" s="179"/>
      <c r="AB2202" s="177"/>
    </row>
    <row r="2203" spans="1:28" x14ac:dyDescent="0.25">
      <c r="A2203" s="295" t="s">
        <v>2434</v>
      </c>
      <c r="B2203" s="295" t="s">
        <v>2247</v>
      </c>
      <c r="C2203" s="295" t="s">
        <v>2208</v>
      </c>
      <c r="D2203" s="294">
        <v>3373</v>
      </c>
      <c r="E2203" s="269" t="s">
        <v>2588</v>
      </c>
      <c r="F2203" s="268"/>
      <c r="G2203" s="268" t="s">
        <v>2186</v>
      </c>
      <c r="H2203" s="267">
        <v>40</v>
      </c>
      <c r="I2203" s="264"/>
      <c r="J2203" s="266"/>
      <c r="K2203" s="265">
        <v>0.49565599999999999</v>
      </c>
      <c r="L2203" s="210">
        <v>317.06037882404803</v>
      </c>
      <c r="M2203" s="210">
        <v>415.3475529888272</v>
      </c>
      <c r="N2203" s="210">
        <v>41.094000000000001</v>
      </c>
      <c r="O2203" s="264">
        <v>41.094000000000001</v>
      </c>
      <c r="P2203" s="264">
        <v>415.3475529888272</v>
      </c>
      <c r="Q2203" s="264">
        <v>317.308206824048</v>
      </c>
      <c r="R2203" s="265">
        <v>337.31559498600609</v>
      </c>
      <c r="S2203" s="265">
        <v>337.56342298600612</v>
      </c>
      <c r="T2203" s="265"/>
      <c r="U2203" s="179">
        <v>268.83696511960625</v>
      </c>
      <c r="V2203" s="179"/>
      <c r="W2203" s="179"/>
      <c r="AB2203" s="177"/>
    </row>
    <row r="2204" spans="1:28" x14ac:dyDescent="0.25">
      <c r="A2204" s="295" t="s">
        <v>2434</v>
      </c>
      <c r="B2204" s="295" t="s">
        <v>2247</v>
      </c>
      <c r="C2204" s="295" t="s">
        <v>2185</v>
      </c>
      <c r="D2204" s="294">
        <v>3376</v>
      </c>
      <c r="E2204" s="269" t="s">
        <v>2587</v>
      </c>
      <c r="F2204" s="268"/>
      <c r="G2204" s="268" t="s">
        <v>2183</v>
      </c>
      <c r="H2204" s="267"/>
      <c r="I2204" s="264"/>
      <c r="J2204" s="266"/>
      <c r="K2204" s="265">
        <v>0</v>
      </c>
      <c r="L2204" s="210">
        <v>317.308206824048</v>
      </c>
      <c r="M2204" s="210">
        <v>415.3475529888272</v>
      </c>
      <c r="N2204" s="210">
        <v>41.094000000000001</v>
      </c>
      <c r="O2204" s="264">
        <v>41.094000000000001</v>
      </c>
      <c r="P2204" s="264">
        <v>415.3475529888272</v>
      </c>
      <c r="Q2204" s="264">
        <v>317.308206824048</v>
      </c>
      <c r="R2204" s="265">
        <v>337.56342298600612</v>
      </c>
      <c r="S2204" s="265">
        <v>337.56342298600612</v>
      </c>
      <c r="T2204" s="265"/>
      <c r="U2204" s="179">
        <v>269.08479311960627</v>
      </c>
      <c r="V2204" s="179"/>
      <c r="W2204" s="179"/>
      <c r="AB2204" s="177"/>
    </row>
    <row r="2205" spans="1:28" x14ac:dyDescent="0.25">
      <c r="A2205" s="295"/>
      <c r="B2205" s="295"/>
      <c r="C2205" s="295"/>
      <c r="D2205" s="294"/>
      <c r="E2205" s="269"/>
      <c r="F2205" s="268"/>
      <c r="G2205" s="268"/>
      <c r="H2205" s="267"/>
      <c r="I2205" s="264"/>
      <c r="J2205" s="266"/>
      <c r="K2205" s="265">
        <v>0</v>
      </c>
      <c r="L2205" s="210">
        <v>317.308206824048</v>
      </c>
      <c r="M2205" s="210">
        <v>415.3475529888272</v>
      </c>
      <c r="N2205" s="210">
        <v>41.094000000000001</v>
      </c>
      <c r="O2205" s="264">
        <v>41.094000000000001</v>
      </c>
      <c r="P2205" s="264">
        <v>415.3475529888272</v>
      </c>
      <c r="Q2205" s="264">
        <v>317.308206824048</v>
      </c>
      <c r="R2205" s="265">
        <v>337.56342298600612</v>
      </c>
      <c r="S2205" s="265">
        <v>337.56342298600612</v>
      </c>
      <c r="T2205" s="265"/>
      <c r="U2205" s="179">
        <v>269.08479311960627</v>
      </c>
      <c r="V2205" s="179"/>
      <c r="W2205" s="179"/>
      <c r="AB2205" s="177"/>
    </row>
    <row r="2206" spans="1:28" x14ac:dyDescent="0.25">
      <c r="A2206" s="295"/>
      <c r="B2206" s="295"/>
      <c r="C2206" s="295"/>
      <c r="D2206" s="294"/>
      <c r="E2206" s="269" t="s">
        <v>624</v>
      </c>
      <c r="F2206" s="268"/>
      <c r="G2206" s="268" t="s">
        <v>1973</v>
      </c>
      <c r="H2206" s="267"/>
      <c r="I2206" s="264"/>
      <c r="J2206" s="266"/>
      <c r="K2206" s="265">
        <v>9.9516999999999994E-2</v>
      </c>
      <c r="L2206" s="210">
        <v>317.357965324048</v>
      </c>
      <c r="M2206" s="210">
        <v>415.3475529888272</v>
      </c>
      <c r="N2206" s="210">
        <v>41.094000000000001</v>
      </c>
      <c r="O2206" s="264">
        <v>41.094000000000001</v>
      </c>
      <c r="P2206" s="264">
        <v>415.3475529888272</v>
      </c>
      <c r="Q2206" s="264">
        <v>317.40772382404799</v>
      </c>
      <c r="R2206" s="265">
        <v>337.61318148600611</v>
      </c>
      <c r="S2206" s="265">
        <v>337.66293998600611</v>
      </c>
      <c r="T2206" s="265"/>
      <c r="U2206" s="179">
        <v>269.13455161960627</v>
      </c>
      <c r="V2206" s="179"/>
      <c r="W2206" s="179"/>
      <c r="AB2206" s="177"/>
    </row>
    <row r="2207" spans="1:28" x14ac:dyDescent="0.25">
      <c r="A2207" s="295" t="s">
        <v>2434</v>
      </c>
      <c r="B2207" s="295" t="s">
        <v>2247</v>
      </c>
      <c r="C2207" s="295" t="s">
        <v>2205</v>
      </c>
      <c r="D2207" s="294">
        <v>3379</v>
      </c>
      <c r="E2207" s="269" t="s">
        <v>2586</v>
      </c>
      <c r="F2207" s="268"/>
      <c r="G2207" s="268" t="s">
        <v>2186</v>
      </c>
      <c r="H2207" s="267">
        <v>40</v>
      </c>
      <c r="I2207" s="264"/>
      <c r="J2207" s="266"/>
      <c r="K2207" s="265">
        <v>0.49565599999999999</v>
      </c>
      <c r="L2207" s="210">
        <v>317.65555182404796</v>
      </c>
      <c r="M2207" s="210">
        <v>415.3475529888272</v>
      </c>
      <c r="N2207" s="210">
        <v>41.094000000000001</v>
      </c>
      <c r="O2207" s="264">
        <v>41.094000000000001</v>
      </c>
      <c r="P2207" s="264">
        <v>415.3475529888272</v>
      </c>
      <c r="Q2207" s="264">
        <v>317.90337982404799</v>
      </c>
      <c r="R2207" s="265">
        <v>337.91076798600608</v>
      </c>
      <c r="S2207" s="265">
        <v>338.15859598600611</v>
      </c>
      <c r="T2207" s="265"/>
      <c r="U2207" s="179">
        <v>269.43213811960624</v>
      </c>
      <c r="V2207" s="179"/>
      <c r="W2207" s="179"/>
      <c r="AB2207" s="177"/>
    </row>
    <row r="2208" spans="1:28" x14ac:dyDescent="0.25">
      <c r="A2208" s="295"/>
      <c r="B2208" s="295"/>
      <c r="C2208" s="295"/>
      <c r="D2208" s="294"/>
      <c r="E2208" s="269" t="s">
        <v>624</v>
      </c>
      <c r="F2208" s="268"/>
      <c r="G2208" s="268"/>
      <c r="H2208" s="267"/>
      <c r="I2208" s="264"/>
      <c r="J2208" s="266"/>
      <c r="K2208" s="265">
        <v>0</v>
      </c>
      <c r="L2208" s="210">
        <v>317.90337982404799</v>
      </c>
      <c r="M2208" s="210">
        <v>415.3475529888272</v>
      </c>
      <c r="N2208" s="210">
        <v>41.094000000000001</v>
      </c>
      <c r="O2208" s="264">
        <v>41.094000000000001</v>
      </c>
      <c r="P2208" s="264">
        <v>415.3475529888272</v>
      </c>
      <c r="Q2208" s="264">
        <v>317.90337982404799</v>
      </c>
      <c r="R2208" s="265">
        <v>338.15859598600611</v>
      </c>
      <c r="S2208" s="265">
        <v>338.15859598600611</v>
      </c>
      <c r="T2208" s="265"/>
      <c r="U2208" s="179">
        <v>269.67996611960626</v>
      </c>
      <c r="V2208" s="179"/>
      <c r="W2208" s="179"/>
      <c r="AB2208" s="177"/>
    </row>
    <row r="2209" spans="1:28" x14ac:dyDescent="0.25">
      <c r="A2209" s="295"/>
      <c r="B2209" s="295"/>
      <c r="C2209" s="295"/>
      <c r="D2209" s="294"/>
      <c r="E2209" s="269"/>
      <c r="F2209" s="268"/>
      <c r="G2209" s="268"/>
      <c r="H2209" s="267"/>
      <c r="I2209" s="264"/>
      <c r="J2209" s="266"/>
      <c r="K2209" s="265">
        <v>0</v>
      </c>
      <c r="L2209" s="210">
        <v>317.90337982404799</v>
      </c>
      <c r="M2209" s="210">
        <v>415.3475529888272</v>
      </c>
      <c r="N2209" s="210">
        <v>41.094000000000001</v>
      </c>
      <c r="O2209" s="264">
        <v>41.094000000000001</v>
      </c>
      <c r="P2209" s="264">
        <v>415.3475529888272</v>
      </c>
      <c r="Q2209" s="264">
        <v>317.90337982404799</v>
      </c>
      <c r="R2209" s="265">
        <v>338.15859598600611</v>
      </c>
      <c r="S2209" s="265">
        <v>338.15859598600611</v>
      </c>
      <c r="T2209" s="265"/>
      <c r="U2209" s="179">
        <v>269.67996611960626</v>
      </c>
      <c r="V2209" s="179"/>
      <c r="W2209" s="179"/>
      <c r="AB2209" s="177"/>
    </row>
    <row r="2210" spans="1:28" x14ac:dyDescent="0.25">
      <c r="A2210" s="295"/>
      <c r="B2210" s="295"/>
      <c r="C2210" s="295"/>
      <c r="D2210" s="294"/>
      <c r="E2210" s="269" t="s">
        <v>624</v>
      </c>
      <c r="F2210" s="268"/>
      <c r="G2210" s="268" t="s">
        <v>1973</v>
      </c>
      <c r="H2210" s="267"/>
      <c r="I2210" s="264"/>
      <c r="J2210" s="266"/>
      <c r="K2210" s="265">
        <v>9.9516999999999994E-2</v>
      </c>
      <c r="L2210" s="210">
        <v>317.95313832404798</v>
      </c>
      <c r="M2210" s="210">
        <v>415.3475529888272</v>
      </c>
      <c r="N2210" s="210">
        <v>41.094000000000001</v>
      </c>
      <c r="O2210" s="264">
        <v>41.094000000000001</v>
      </c>
      <c r="P2210" s="264">
        <v>415.3475529888272</v>
      </c>
      <c r="Q2210" s="264">
        <v>318.00289682404798</v>
      </c>
      <c r="R2210" s="265">
        <v>338.2083544860061</v>
      </c>
      <c r="S2210" s="265">
        <v>338.2581129860061</v>
      </c>
      <c r="T2210" s="265"/>
      <c r="U2210" s="179">
        <v>269.72972461960626</v>
      </c>
      <c r="V2210" s="179"/>
      <c r="W2210" s="179"/>
      <c r="AB2210" s="177"/>
    </row>
    <row r="2211" spans="1:28" x14ac:dyDescent="0.25">
      <c r="A2211" s="295" t="s">
        <v>2434</v>
      </c>
      <c r="B2211" s="295" t="s">
        <v>2247</v>
      </c>
      <c r="C2211" s="295" t="s">
        <v>2203</v>
      </c>
      <c r="D2211" s="294">
        <v>3385</v>
      </c>
      <c r="E2211" s="269" t="s">
        <v>2585</v>
      </c>
      <c r="F2211" s="268"/>
      <c r="G2211" s="268" t="s">
        <v>2186</v>
      </c>
      <c r="H2211" s="267">
        <v>40</v>
      </c>
      <c r="I2211" s="264"/>
      <c r="J2211" s="266"/>
      <c r="K2211" s="265">
        <v>0.49565599999999999</v>
      </c>
      <c r="L2211" s="210">
        <v>318.25072482404801</v>
      </c>
      <c r="M2211" s="210">
        <v>415.3475529888272</v>
      </c>
      <c r="N2211" s="210">
        <v>41.094000000000001</v>
      </c>
      <c r="O2211" s="264">
        <v>41.094000000000001</v>
      </c>
      <c r="P2211" s="264">
        <v>415.3475529888272</v>
      </c>
      <c r="Q2211" s="264">
        <v>318.49855282404798</v>
      </c>
      <c r="R2211" s="265">
        <v>338.50594098600607</v>
      </c>
      <c r="S2211" s="265">
        <v>338.75376898600609</v>
      </c>
      <c r="T2211" s="265"/>
      <c r="U2211" s="179">
        <v>270.02731111960622</v>
      </c>
      <c r="V2211" s="179"/>
      <c r="W2211" s="179"/>
      <c r="AB2211" s="177"/>
    </row>
    <row r="2212" spans="1:28" x14ac:dyDescent="0.25">
      <c r="A2212" s="295"/>
      <c r="B2212" s="295"/>
      <c r="C2212" s="295"/>
      <c r="D2212" s="294"/>
      <c r="E2212" s="269" t="s">
        <v>624</v>
      </c>
      <c r="F2212" s="268"/>
      <c r="G2212" s="268"/>
      <c r="H2212" s="267"/>
      <c r="I2212" s="264"/>
      <c r="J2212" s="266"/>
      <c r="K2212" s="265">
        <v>0</v>
      </c>
      <c r="L2212" s="210">
        <v>318.49855282404798</v>
      </c>
      <c r="M2212" s="210">
        <v>415.3475529888272</v>
      </c>
      <c r="N2212" s="210">
        <v>41.094000000000001</v>
      </c>
      <c r="O2212" s="264">
        <v>41.094000000000001</v>
      </c>
      <c r="P2212" s="264">
        <v>415.3475529888272</v>
      </c>
      <c r="Q2212" s="264">
        <v>318.49855282404798</v>
      </c>
      <c r="R2212" s="265">
        <v>338.75376898600609</v>
      </c>
      <c r="S2212" s="265">
        <v>338.75376898600609</v>
      </c>
      <c r="T2212" s="265"/>
      <c r="U2212" s="179">
        <v>270.27513911960625</v>
      </c>
      <c r="V2212" s="179"/>
      <c r="W2212" s="179"/>
      <c r="AB2212" s="177"/>
    </row>
    <row r="2213" spans="1:28" x14ac:dyDescent="0.25">
      <c r="A2213" s="295"/>
      <c r="B2213" s="295"/>
      <c r="C2213" s="295"/>
      <c r="D2213" s="294"/>
      <c r="E2213" s="269"/>
      <c r="F2213" s="268"/>
      <c r="G2213" s="268"/>
      <c r="H2213" s="267"/>
      <c r="I2213" s="264"/>
      <c r="J2213" s="266"/>
      <c r="K2213" s="265">
        <v>0</v>
      </c>
      <c r="L2213" s="210">
        <v>318.49855282404798</v>
      </c>
      <c r="M2213" s="210">
        <v>415.3475529888272</v>
      </c>
      <c r="N2213" s="210">
        <v>41.094000000000001</v>
      </c>
      <c r="O2213" s="264">
        <v>41.094000000000001</v>
      </c>
      <c r="P2213" s="264">
        <v>415.3475529888272</v>
      </c>
      <c r="Q2213" s="264">
        <v>318.49855282404798</v>
      </c>
      <c r="R2213" s="265">
        <v>338.75376898600609</v>
      </c>
      <c r="S2213" s="265">
        <v>338.75376898600609</v>
      </c>
      <c r="T2213" s="265"/>
      <c r="U2213" s="179">
        <v>270.27513911960625</v>
      </c>
      <c r="V2213" s="179"/>
      <c r="W2213" s="179"/>
      <c r="AB2213" s="177"/>
    </row>
    <row r="2214" spans="1:28" x14ac:dyDescent="0.25">
      <c r="A2214" s="295"/>
      <c r="B2214" s="295"/>
      <c r="C2214" s="295"/>
      <c r="D2214" s="294"/>
      <c r="E2214" s="269" t="s">
        <v>624</v>
      </c>
      <c r="F2214" s="268"/>
      <c r="G2214" s="268" t="s">
        <v>1973</v>
      </c>
      <c r="H2214" s="267"/>
      <c r="I2214" s="264"/>
      <c r="J2214" s="266"/>
      <c r="K2214" s="265">
        <v>9.9516999999999994E-2</v>
      </c>
      <c r="L2214" s="210">
        <v>318.54831132404797</v>
      </c>
      <c r="M2214" s="210">
        <v>415.3475529888272</v>
      </c>
      <c r="N2214" s="210">
        <v>41.094000000000001</v>
      </c>
      <c r="O2214" s="264">
        <v>41.094000000000001</v>
      </c>
      <c r="P2214" s="264">
        <v>415.3475529888272</v>
      </c>
      <c r="Q2214" s="264">
        <v>318.59806982404797</v>
      </c>
      <c r="R2214" s="265">
        <v>338.80352748600609</v>
      </c>
      <c r="S2214" s="265">
        <v>338.85328598600609</v>
      </c>
      <c r="T2214" s="265"/>
      <c r="U2214" s="179">
        <v>270.32489761960625</v>
      </c>
      <c r="V2214" s="179"/>
      <c r="W2214" s="179"/>
      <c r="AB2214" s="177"/>
    </row>
    <row r="2215" spans="1:28" x14ac:dyDescent="0.25">
      <c r="A2215" s="295" t="s">
        <v>2434</v>
      </c>
      <c r="B2215" s="295" t="s">
        <v>2247</v>
      </c>
      <c r="C2215" s="295" t="s">
        <v>2201</v>
      </c>
      <c r="D2215" s="294">
        <v>3391</v>
      </c>
      <c r="E2215" s="269" t="s">
        <v>2584</v>
      </c>
      <c r="F2215" s="268"/>
      <c r="G2215" s="268" t="s">
        <v>2186</v>
      </c>
      <c r="H2215" s="267">
        <v>40</v>
      </c>
      <c r="I2215" s="264"/>
      <c r="J2215" s="266"/>
      <c r="K2215" s="265">
        <v>0.49565599999999999</v>
      </c>
      <c r="L2215" s="210">
        <v>318.84589782404794</v>
      </c>
      <c r="M2215" s="210">
        <v>415.3475529888272</v>
      </c>
      <c r="N2215" s="210">
        <v>41.094000000000001</v>
      </c>
      <c r="O2215" s="264">
        <v>41.094000000000001</v>
      </c>
      <c r="P2215" s="264">
        <v>415.3475529888272</v>
      </c>
      <c r="Q2215" s="264">
        <v>319.09372582404797</v>
      </c>
      <c r="R2215" s="265">
        <v>339.10111398600606</v>
      </c>
      <c r="S2215" s="265">
        <v>339.34894198600608</v>
      </c>
      <c r="T2215" s="265"/>
      <c r="U2215" s="179">
        <v>270.62248411960621</v>
      </c>
      <c r="V2215" s="179"/>
      <c r="W2215" s="179"/>
      <c r="AB2215" s="177"/>
    </row>
    <row r="2216" spans="1:28" x14ac:dyDescent="0.25">
      <c r="A2216" s="295" t="s">
        <v>2434</v>
      </c>
      <c r="B2216" s="295" t="s">
        <v>2247</v>
      </c>
      <c r="C2216" s="295" t="s">
        <v>2185</v>
      </c>
      <c r="D2216" s="294">
        <v>3393</v>
      </c>
      <c r="E2216" s="269" t="s">
        <v>2583</v>
      </c>
      <c r="F2216" s="268"/>
      <c r="G2216" s="268" t="s">
        <v>2183</v>
      </c>
      <c r="H2216" s="267"/>
      <c r="I2216" s="264"/>
      <c r="J2216" s="266"/>
      <c r="K2216" s="265">
        <v>0</v>
      </c>
      <c r="L2216" s="210">
        <v>319.09372582404797</v>
      </c>
      <c r="M2216" s="210">
        <v>415.3475529888272</v>
      </c>
      <c r="N2216" s="210">
        <v>41.094000000000001</v>
      </c>
      <c r="O2216" s="264">
        <v>41.094000000000001</v>
      </c>
      <c r="P2216" s="264">
        <v>415.3475529888272</v>
      </c>
      <c r="Q2216" s="264">
        <v>319.09372582404797</v>
      </c>
      <c r="R2216" s="265">
        <v>339.34894198600608</v>
      </c>
      <c r="S2216" s="265">
        <v>339.34894198600608</v>
      </c>
      <c r="T2216" s="265"/>
      <c r="U2216" s="179">
        <v>270.87031211960624</v>
      </c>
      <c r="V2216" s="179"/>
      <c r="W2216" s="179"/>
      <c r="AB2216" s="177"/>
    </row>
    <row r="2217" spans="1:28" x14ac:dyDescent="0.25">
      <c r="A2217" s="295"/>
      <c r="B2217" s="295"/>
      <c r="C2217" s="295"/>
      <c r="D2217" s="294"/>
      <c r="E2217" s="269"/>
      <c r="F2217" s="268"/>
      <c r="G2217" s="268"/>
      <c r="H2217" s="267"/>
      <c r="I2217" s="264"/>
      <c r="J2217" s="266"/>
      <c r="K2217" s="265">
        <v>0</v>
      </c>
      <c r="L2217" s="210">
        <v>319.09372582404797</v>
      </c>
      <c r="M2217" s="210">
        <v>415.3475529888272</v>
      </c>
      <c r="N2217" s="210">
        <v>41.094000000000001</v>
      </c>
      <c r="O2217" s="264">
        <v>41.094000000000001</v>
      </c>
      <c r="P2217" s="264">
        <v>415.3475529888272</v>
      </c>
      <c r="Q2217" s="264">
        <v>319.09372582404797</v>
      </c>
      <c r="R2217" s="265">
        <v>339.34894198600608</v>
      </c>
      <c r="S2217" s="265">
        <v>339.34894198600608</v>
      </c>
      <c r="T2217" s="265"/>
      <c r="U2217" s="179">
        <v>270.87031211960624</v>
      </c>
      <c r="V2217" s="179"/>
      <c r="W2217" s="179"/>
      <c r="AB2217" s="177"/>
    </row>
    <row r="2218" spans="1:28" x14ac:dyDescent="0.25">
      <c r="A2218" s="295"/>
      <c r="B2218" s="295"/>
      <c r="C2218" s="295"/>
      <c r="D2218" s="294"/>
      <c r="E2218" s="269"/>
      <c r="F2218" s="268"/>
      <c r="G2218" s="268" t="s">
        <v>1973</v>
      </c>
      <c r="H2218" s="267"/>
      <c r="I2218" s="264"/>
      <c r="J2218" s="266"/>
      <c r="K2218" s="265">
        <v>0.15525</v>
      </c>
      <c r="L2218" s="210">
        <v>319.17135082404798</v>
      </c>
      <c r="M2218" s="210">
        <v>415.3475529888272</v>
      </c>
      <c r="N2218" s="210">
        <v>41.094000000000001</v>
      </c>
      <c r="O2218" s="264">
        <v>41.094000000000001</v>
      </c>
      <c r="P2218" s="264">
        <v>415.3475529888272</v>
      </c>
      <c r="Q2218" s="264">
        <v>319.24897582404799</v>
      </c>
      <c r="R2218" s="265">
        <v>339.42656698600609</v>
      </c>
      <c r="S2218" s="265">
        <v>339.50419198600611</v>
      </c>
      <c r="T2218" s="265"/>
      <c r="U2218" s="179">
        <v>270.94793711960625</v>
      </c>
      <c r="V2218" s="179"/>
      <c r="W2218" s="179"/>
      <c r="AB2218" s="177"/>
    </row>
    <row r="2219" spans="1:28" x14ac:dyDescent="0.25">
      <c r="A2219" s="295" t="s">
        <v>2434</v>
      </c>
      <c r="B2219" s="295" t="s">
        <v>2247</v>
      </c>
      <c r="C2219" s="295" t="s">
        <v>2198</v>
      </c>
      <c r="D2219" s="294">
        <v>3398</v>
      </c>
      <c r="E2219" s="269" t="s">
        <v>2582</v>
      </c>
      <c r="F2219" s="268" t="s">
        <v>2196</v>
      </c>
      <c r="G2219" s="268" t="s">
        <v>2195</v>
      </c>
      <c r="H2219" s="267">
        <v>40</v>
      </c>
      <c r="I2219" s="264"/>
      <c r="J2219" s="266"/>
      <c r="K2219" s="265">
        <v>0.5</v>
      </c>
      <c r="L2219" s="210">
        <v>319.49897582404799</v>
      </c>
      <c r="M2219" s="210">
        <v>415.3475529888272</v>
      </c>
      <c r="N2219" s="210">
        <v>41.094000000000001</v>
      </c>
      <c r="O2219" s="264">
        <v>41.094000000000001</v>
      </c>
      <c r="P2219" s="264">
        <v>415.3475529888272</v>
      </c>
      <c r="Q2219" s="264">
        <v>319.74897582404799</v>
      </c>
      <c r="R2219" s="265">
        <v>339.75419198600611</v>
      </c>
      <c r="S2219" s="265">
        <v>340.00419198600611</v>
      </c>
      <c r="T2219" s="265"/>
      <c r="U2219" s="179">
        <v>271.27556211960626</v>
      </c>
      <c r="V2219" s="179"/>
      <c r="W2219" s="179"/>
      <c r="AB2219" s="177"/>
    </row>
    <row r="2220" spans="1:28" x14ac:dyDescent="0.25">
      <c r="A2220" s="295"/>
      <c r="B2220" s="295"/>
      <c r="C2220" s="295"/>
      <c r="D2220" s="294"/>
      <c r="E2220" s="269" t="s">
        <v>624</v>
      </c>
      <c r="F2220" s="268"/>
      <c r="G2220" s="268" t="s">
        <v>1973</v>
      </c>
      <c r="H2220" s="267"/>
      <c r="I2220" s="264"/>
      <c r="J2220" s="266"/>
      <c r="K2220" s="265">
        <v>0.15525</v>
      </c>
      <c r="L2220" s="210">
        <v>319.826600824048</v>
      </c>
      <c r="M2220" s="210">
        <v>415.3475529888272</v>
      </c>
      <c r="N2220" s="210">
        <v>41.094000000000001</v>
      </c>
      <c r="O2220" s="264">
        <v>41.094000000000001</v>
      </c>
      <c r="P2220" s="264">
        <v>415.3475529888272</v>
      </c>
      <c r="Q2220" s="264">
        <v>319.90422582404801</v>
      </c>
      <c r="R2220" s="265">
        <v>340.08181698600612</v>
      </c>
      <c r="S2220" s="265">
        <v>340.15944198600613</v>
      </c>
      <c r="T2220" s="265"/>
      <c r="U2220" s="179">
        <v>271.60318711960628</v>
      </c>
      <c r="V2220" s="179"/>
      <c r="W2220" s="179"/>
      <c r="AB2220" s="177"/>
    </row>
    <row r="2221" spans="1:28" x14ac:dyDescent="0.25">
      <c r="A2221" s="295" t="s">
        <v>2434</v>
      </c>
      <c r="B2221" s="295" t="s">
        <v>2247</v>
      </c>
      <c r="C2221" s="295" t="s">
        <v>2194</v>
      </c>
      <c r="D2221" s="294">
        <v>3404</v>
      </c>
      <c r="E2221" s="269" t="s">
        <v>2581</v>
      </c>
      <c r="F2221" s="268"/>
      <c r="G2221" s="268" t="s">
        <v>2186</v>
      </c>
      <c r="H2221" s="267">
        <v>40</v>
      </c>
      <c r="I2221" s="264"/>
      <c r="J2221" s="266"/>
      <c r="K2221" s="265">
        <v>0.49565599999999999</v>
      </c>
      <c r="L2221" s="210">
        <v>320.15205382404804</v>
      </c>
      <c r="M2221" s="210">
        <v>415.3475529888272</v>
      </c>
      <c r="N2221" s="210">
        <v>41.094000000000001</v>
      </c>
      <c r="O2221" s="264">
        <v>41.094000000000001</v>
      </c>
      <c r="P2221" s="264">
        <v>415.3475529888272</v>
      </c>
      <c r="Q2221" s="264">
        <v>320.39988182404801</v>
      </c>
      <c r="R2221" s="265">
        <v>340.4072699860061</v>
      </c>
      <c r="S2221" s="265">
        <v>340.65509798600613</v>
      </c>
      <c r="T2221" s="265"/>
      <c r="U2221" s="179">
        <v>271.92864011960626</v>
      </c>
      <c r="V2221" s="179"/>
      <c r="W2221" s="179"/>
      <c r="AB2221" s="177"/>
    </row>
    <row r="2222" spans="1:28" x14ac:dyDescent="0.25">
      <c r="A2222" s="295"/>
      <c r="B2222" s="295"/>
      <c r="C2222" s="295"/>
      <c r="D2222" s="294"/>
      <c r="E2222" s="269" t="s">
        <v>624</v>
      </c>
      <c r="F2222" s="268"/>
      <c r="G2222" s="268"/>
      <c r="H2222" s="267"/>
      <c r="I2222" s="264"/>
      <c r="J2222" s="266"/>
      <c r="K2222" s="265">
        <v>0</v>
      </c>
      <c r="L2222" s="210">
        <v>320.39988182404801</v>
      </c>
      <c r="M2222" s="210">
        <v>415.3475529888272</v>
      </c>
      <c r="N2222" s="210">
        <v>41.094000000000001</v>
      </c>
      <c r="O2222" s="264">
        <v>41.094000000000001</v>
      </c>
      <c r="P2222" s="264">
        <v>415.3475529888272</v>
      </c>
      <c r="Q2222" s="264">
        <v>320.39988182404801</v>
      </c>
      <c r="R2222" s="265">
        <v>340.65509798600613</v>
      </c>
      <c r="S2222" s="265">
        <v>340.65509798600613</v>
      </c>
      <c r="T2222" s="265"/>
      <c r="U2222" s="179">
        <v>272.17646811960628</v>
      </c>
      <c r="V2222" s="179"/>
      <c r="W2222" s="179"/>
      <c r="AB2222" s="177"/>
    </row>
    <row r="2223" spans="1:28" x14ac:dyDescent="0.25">
      <c r="A2223" s="295"/>
      <c r="B2223" s="295"/>
      <c r="C2223" s="295"/>
      <c r="D2223" s="294"/>
      <c r="E2223" s="269"/>
      <c r="F2223" s="268"/>
      <c r="G2223" s="268"/>
      <c r="H2223" s="267"/>
      <c r="I2223" s="264"/>
      <c r="J2223" s="266"/>
      <c r="K2223" s="265">
        <v>0</v>
      </c>
      <c r="L2223" s="210">
        <v>320.39988182404801</v>
      </c>
      <c r="M2223" s="210">
        <v>415.3475529888272</v>
      </c>
      <c r="N2223" s="210">
        <v>41.094000000000001</v>
      </c>
      <c r="O2223" s="264">
        <v>41.094000000000001</v>
      </c>
      <c r="P2223" s="264">
        <v>415.3475529888272</v>
      </c>
      <c r="Q2223" s="264">
        <v>320.39988182404801</v>
      </c>
      <c r="R2223" s="265">
        <v>340.65509798600613</v>
      </c>
      <c r="S2223" s="265">
        <v>340.65509798600613</v>
      </c>
      <c r="T2223" s="265"/>
      <c r="U2223" s="179">
        <v>272.17646811960628</v>
      </c>
      <c r="V2223" s="179"/>
      <c r="W2223" s="179"/>
      <c r="AB2223" s="177"/>
    </row>
    <row r="2224" spans="1:28" x14ac:dyDescent="0.25">
      <c r="A2224" s="295"/>
      <c r="B2224" s="295"/>
      <c r="C2224" s="295"/>
      <c r="D2224" s="294"/>
      <c r="E2224" s="269"/>
      <c r="F2224" s="268"/>
      <c r="G2224" s="268" t="s">
        <v>1973</v>
      </c>
      <c r="H2224" s="267"/>
      <c r="I2224" s="264"/>
      <c r="J2224" s="266"/>
      <c r="K2224" s="265">
        <v>9.9516999999999994E-2</v>
      </c>
      <c r="L2224" s="210">
        <v>320.449640324048</v>
      </c>
      <c r="M2224" s="210">
        <v>415.3475529888272</v>
      </c>
      <c r="N2224" s="210">
        <v>41.094000000000001</v>
      </c>
      <c r="O2224" s="264">
        <v>41.094000000000001</v>
      </c>
      <c r="P2224" s="264">
        <v>415.3475529888272</v>
      </c>
      <c r="Q2224" s="264">
        <v>320.499398824048</v>
      </c>
      <c r="R2224" s="265">
        <v>340.70485648600612</v>
      </c>
      <c r="S2224" s="265">
        <v>340.75461498600612</v>
      </c>
      <c r="T2224" s="265"/>
      <c r="U2224" s="179">
        <v>272.22622661960628</v>
      </c>
      <c r="V2224" s="179"/>
      <c r="W2224" s="179"/>
      <c r="AB2224" s="177"/>
    </row>
    <row r="2225" spans="1:28" x14ac:dyDescent="0.25">
      <c r="A2225" s="295" t="s">
        <v>2434</v>
      </c>
      <c r="B2225" s="295" t="s">
        <v>2247</v>
      </c>
      <c r="C2225" s="295" t="s">
        <v>2192</v>
      </c>
      <c r="D2225" s="294">
        <v>3410</v>
      </c>
      <c r="E2225" s="269" t="s">
        <v>2580</v>
      </c>
      <c r="F2225" s="268"/>
      <c r="G2225" s="268" t="s">
        <v>2186</v>
      </c>
      <c r="H2225" s="267">
        <v>40</v>
      </c>
      <c r="I2225" s="264"/>
      <c r="J2225" s="266"/>
      <c r="K2225" s="265">
        <v>0.49565599999999999</v>
      </c>
      <c r="L2225" s="210">
        <v>320.74722682404797</v>
      </c>
      <c r="M2225" s="210">
        <v>415.3475529888272</v>
      </c>
      <c r="N2225" s="210">
        <v>41.094000000000001</v>
      </c>
      <c r="O2225" s="264">
        <v>41.094000000000001</v>
      </c>
      <c r="P2225" s="264">
        <v>415.3475529888272</v>
      </c>
      <c r="Q2225" s="264">
        <v>320.995054824048</v>
      </c>
      <c r="R2225" s="265">
        <v>341.00244298600609</v>
      </c>
      <c r="S2225" s="265">
        <v>341.25027098600611</v>
      </c>
      <c r="T2225" s="265"/>
      <c r="U2225" s="179">
        <v>272.52381311960625</v>
      </c>
      <c r="V2225" s="179"/>
      <c r="W2225" s="179"/>
      <c r="AB2225" s="177"/>
    </row>
    <row r="2226" spans="1:28" x14ac:dyDescent="0.25">
      <c r="A2226" s="295"/>
      <c r="B2226" s="295"/>
      <c r="C2226" s="295"/>
      <c r="D2226" s="294"/>
      <c r="E2226" s="269" t="s">
        <v>624</v>
      </c>
      <c r="F2226" s="268"/>
      <c r="G2226" s="268"/>
      <c r="H2226" s="267"/>
      <c r="I2226" s="264"/>
      <c r="J2226" s="266"/>
      <c r="K2226" s="265">
        <v>0</v>
      </c>
      <c r="L2226" s="210">
        <v>320.995054824048</v>
      </c>
      <c r="M2226" s="210">
        <v>415.3475529888272</v>
      </c>
      <c r="N2226" s="210">
        <v>41.094000000000001</v>
      </c>
      <c r="O2226" s="264">
        <v>41.094000000000001</v>
      </c>
      <c r="P2226" s="264">
        <v>415.3475529888272</v>
      </c>
      <c r="Q2226" s="264">
        <v>320.995054824048</v>
      </c>
      <c r="R2226" s="265">
        <v>341.25027098600611</v>
      </c>
      <c r="S2226" s="265">
        <v>341.25027098600611</v>
      </c>
      <c r="T2226" s="265"/>
      <c r="U2226" s="179">
        <v>272.77164111960627</v>
      </c>
      <c r="V2226" s="179"/>
      <c r="W2226" s="179"/>
      <c r="AB2226" s="177"/>
    </row>
    <row r="2227" spans="1:28" x14ac:dyDescent="0.25">
      <c r="A2227" s="295"/>
      <c r="B2227" s="295"/>
      <c r="C2227" s="295"/>
      <c r="D2227" s="294"/>
      <c r="E2227" s="269"/>
      <c r="F2227" s="268"/>
      <c r="G2227" s="268"/>
      <c r="H2227" s="267"/>
      <c r="I2227" s="264"/>
      <c r="J2227" s="266"/>
      <c r="K2227" s="265">
        <v>0</v>
      </c>
      <c r="L2227" s="210">
        <v>320.995054824048</v>
      </c>
      <c r="M2227" s="210">
        <v>415.3475529888272</v>
      </c>
      <c r="N2227" s="210">
        <v>41.094000000000001</v>
      </c>
      <c r="O2227" s="264">
        <v>41.094000000000001</v>
      </c>
      <c r="P2227" s="264">
        <v>415.3475529888272</v>
      </c>
      <c r="Q2227" s="264">
        <v>320.995054824048</v>
      </c>
      <c r="R2227" s="265">
        <v>341.25027098600611</v>
      </c>
      <c r="S2227" s="265">
        <v>341.25027098600611</v>
      </c>
      <c r="T2227" s="265"/>
      <c r="U2227" s="179">
        <v>272.77164111960627</v>
      </c>
      <c r="V2227" s="179"/>
      <c r="W2227" s="179"/>
      <c r="AB2227" s="177"/>
    </row>
    <row r="2228" spans="1:28" x14ac:dyDescent="0.25">
      <c r="A2228" s="295"/>
      <c r="B2228" s="295"/>
      <c r="C2228" s="295"/>
      <c r="D2228" s="294"/>
      <c r="E2228" s="269" t="s">
        <v>624</v>
      </c>
      <c r="F2228" s="268"/>
      <c r="G2228" s="268" t="s">
        <v>1973</v>
      </c>
      <c r="H2228" s="267"/>
      <c r="I2228" s="264"/>
      <c r="J2228" s="266"/>
      <c r="K2228" s="265">
        <v>9.9516999999999994E-2</v>
      </c>
      <c r="L2228" s="210">
        <v>321.04481332404799</v>
      </c>
      <c r="M2228" s="210">
        <v>415.3475529888272</v>
      </c>
      <c r="N2228" s="210">
        <v>41.094000000000001</v>
      </c>
      <c r="O2228" s="264">
        <v>41.094000000000001</v>
      </c>
      <c r="P2228" s="264">
        <v>415.3475529888272</v>
      </c>
      <c r="Q2228" s="264">
        <v>321.09457182404799</v>
      </c>
      <c r="R2228" s="265">
        <v>341.30002948600611</v>
      </c>
      <c r="S2228" s="265">
        <v>341.34978798600611</v>
      </c>
      <c r="T2228" s="265"/>
      <c r="U2228" s="179">
        <v>272.82139961960627</v>
      </c>
      <c r="V2228" s="179"/>
      <c r="W2228" s="179"/>
      <c r="AB2228" s="177"/>
    </row>
    <row r="2229" spans="1:28" x14ac:dyDescent="0.25">
      <c r="A2229" s="295" t="s">
        <v>2434</v>
      </c>
      <c r="B2229" s="295" t="s">
        <v>2247</v>
      </c>
      <c r="C2229" s="295" t="s">
        <v>2190</v>
      </c>
      <c r="D2229" s="294">
        <v>3416</v>
      </c>
      <c r="E2229" s="269" t="s">
        <v>2579</v>
      </c>
      <c r="F2229" s="268"/>
      <c r="G2229" s="268" t="s">
        <v>2186</v>
      </c>
      <c r="H2229" s="267">
        <v>40</v>
      </c>
      <c r="I2229" s="264"/>
      <c r="J2229" s="266"/>
      <c r="K2229" s="265">
        <v>0.49565599999999999</v>
      </c>
      <c r="L2229" s="210">
        <v>321.34239982404802</v>
      </c>
      <c r="M2229" s="210">
        <v>415.3475529888272</v>
      </c>
      <c r="N2229" s="210">
        <v>41.094000000000001</v>
      </c>
      <c r="O2229" s="264">
        <v>41.094000000000001</v>
      </c>
      <c r="P2229" s="264">
        <v>415.3475529888272</v>
      </c>
      <c r="Q2229" s="264">
        <v>321.59022782404799</v>
      </c>
      <c r="R2229" s="265">
        <v>341.59761598600608</v>
      </c>
      <c r="S2229" s="265">
        <v>341.8454439860061</v>
      </c>
      <c r="T2229" s="265"/>
      <c r="U2229" s="179">
        <v>273.11898611960623</v>
      </c>
      <c r="V2229" s="179"/>
      <c r="W2229" s="179"/>
      <c r="AB2229" s="177"/>
    </row>
    <row r="2230" spans="1:28" x14ac:dyDescent="0.25">
      <c r="A2230" s="295"/>
      <c r="B2230" s="295"/>
      <c r="C2230" s="295"/>
      <c r="D2230" s="294"/>
      <c r="E2230" s="269" t="s">
        <v>624</v>
      </c>
      <c r="F2230" s="268"/>
      <c r="G2230" s="268"/>
      <c r="H2230" s="267"/>
      <c r="I2230" s="264"/>
      <c r="J2230" s="266"/>
      <c r="K2230" s="265">
        <v>0</v>
      </c>
      <c r="L2230" s="210">
        <v>321.59022782404799</v>
      </c>
      <c r="M2230" s="210">
        <v>415.3475529888272</v>
      </c>
      <c r="N2230" s="210">
        <v>41.094000000000001</v>
      </c>
      <c r="O2230" s="264">
        <v>41.094000000000001</v>
      </c>
      <c r="P2230" s="264">
        <v>415.3475529888272</v>
      </c>
      <c r="Q2230" s="264">
        <v>321.59022782404799</v>
      </c>
      <c r="R2230" s="265">
        <v>341.8454439860061</v>
      </c>
      <c r="S2230" s="265">
        <v>341.8454439860061</v>
      </c>
      <c r="T2230" s="265"/>
      <c r="U2230" s="179">
        <v>273.36681411960626</v>
      </c>
      <c r="V2230" s="179"/>
      <c r="W2230" s="179"/>
      <c r="AB2230" s="177"/>
    </row>
    <row r="2231" spans="1:28" x14ac:dyDescent="0.25">
      <c r="A2231" s="295"/>
      <c r="B2231" s="295"/>
      <c r="C2231" s="295"/>
      <c r="D2231" s="294"/>
      <c r="E2231" s="269"/>
      <c r="F2231" s="268"/>
      <c r="G2231" s="268"/>
      <c r="H2231" s="267"/>
      <c r="I2231" s="264"/>
      <c r="J2231" s="266"/>
      <c r="K2231" s="265">
        <v>0</v>
      </c>
      <c r="L2231" s="210">
        <v>321.59022782404799</v>
      </c>
      <c r="M2231" s="210">
        <v>415.3475529888272</v>
      </c>
      <c r="N2231" s="210">
        <v>41.094000000000001</v>
      </c>
      <c r="O2231" s="264">
        <v>41.094000000000001</v>
      </c>
      <c r="P2231" s="264">
        <v>415.3475529888272</v>
      </c>
      <c r="Q2231" s="264">
        <v>321.59022782404799</v>
      </c>
      <c r="R2231" s="265">
        <v>341.8454439860061</v>
      </c>
      <c r="S2231" s="265">
        <v>341.8454439860061</v>
      </c>
      <c r="T2231" s="265"/>
      <c r="U2231" s="179">
        <v>273.36681411960626</v>
      </c>
      <c r="V2231" s="179"/>
      <c r="W2231" s="179"/>
      <c r="AB2231" s="177"/>
    </row>
    <row r="2232" spans="1:28" x14ac:dyDescent="0.25">
      <c r="A2232" s="295"/>
      <c r="B2232" s="295"/>
      <c r="C2232" s="295"/>
      <c r="D2232" s="294"/>
      <c r="E2232" s="269" t="s">
        <v>624</v>
      </c>
      <c r="F2232" s="268"/>
      <c r="G2232" s="268" t="s">
        <v>1973</v>
      </c>
      <c r="H2232" s="267"/>
      <c r="I2232" s="264"/>
      <c r="J2232" s="266"/>
      <c r="K2232" s="265">
        <v>9.9516999999999994E-2</v>
      </c>
      <c r="L2232" s="210">
        <v>321.63998632404798</v>
      </c>
      <c r="M2232" s="210">
        <v>415.3475529888272</v>
      </c>
      <c r="N2232" s="210">
        <v>41.094000000000001</v>
      </c>
      <c r="O2232" s="264">
        <v>41.094000000000001</v>
      </c>
      <c r="P2232" s="264">
        <v>415.3475529888272</v>
      </c>
      <c r="Q2232" s="264">
        <v>321.68974482404798</v>
      </c>
      <c r="R2232" s="265">
        <v>341.8952024860061</v>
      </c>
      <c r="S2232" s="265">
        <v>341.94496098600609</v>
      </c>
      <c r="T2232" s="265"/>
      <c r="U2232" s="179">
        <v>273.41657261960626</v>
      </c>
      <c r="V2232" s="179"/>
      <c r="W2232" s="179"/>
      <c r="AB2232" s="177"/>
    </row>
    <row r="2233" spans="1:28" x14ac:dyDescent="0.25">
      <c r="A2233" s="295" t="s">
        <v>2434</v>
      </c>
      <c r="B2233" s="295" t="s">
        <v>2247</v>
      </c>
      <c r="C2233" s="295" t="s">
        <v>2188</v>
      </c>
      <c r="D2233" s="294">
        <v>3422</v>
      </c>
      <c r="E2233" s="269" t="s">
        <v>2578</v>
      </c>
      <c r="F2233" s="268"/>
      <c r="G2233" s="268" t="s">
        <v>2186</v>
      </c>
      <c r="H2233" s="267">
        <v>40</v>
      </c>
      <c r="I2233" s="264"/>
      <c r="J2233" s="266"/>
      <c r="K2233" s="265">
        <v>0.49565599999999999</v>
      </c>
      <c r="L2233" s="210">
        <v>321.93757282404795</v>
      </c>
      <c r="M2233" s="210">
        <v>415.3475529888272</v>
      </c>
      <c r="N2233" s="210">
        <v>41.094000000000001</v>
      </c>
      <c r="O2233" s="264">
        <v>41.094000000000001</v>
      </c>
      <c r="P2233" s="264">
        <v>415.3475529888272</v>
      </c>
      <c r="Q2233" s="264">
        <v>322.18540082404797</v>
      </c>
      <c r="R2233" s="265">
        <v>342.19278898600606</v>
      </c>
      <c r="S2233" s="265">
        <v>342.44061698600609</v>
      </c>
      <c r="T2233" s="265"/>
      <c r="U2233" s="179">
        <v>273.71415911960622</v>
      </c>
      <c r="V2233" s="179"/>
      <c r="W2233" s="179"/>
      <c r="AB2233" s="177"/>
    </row>
    <row r="2234" spans="1:28" x14ac:dyDescent="0.25">
      <c r="A2234" s="295" t="s">
        <v>2434</v>
      </c>
      <c r="B2234" s="295" t="s">
        <v>2247</v>
      </c>
      <c r="C2234" s="295" t="s">
        <v>2185</v>
      </c>
      <c r="D2234" s="294">
        <v>3424</v>
      </c>
      <c r="E2234" s="269" t="s">
        <v>2577</v>
      </c>
      <c r="F2234" s="268"/>
      <c r="G2234" s="268" t="s">
        <v>2183</v>
      </c>
      <c r="H2234" s="267"/>
      <c r="I2234" s="264"/>
      <c r="J2234" s="266"/>
      <c r="K2234" s="265">
        <v>0</v>
      </c>
      <c r="L2234" s="210">
        <v>322.18540082404797</v>
      </c>
      <c r="M2234" s="210">
        <v>415.3475529888272</v>
      </c>
      <c r="N2234" s="210">
        <v>41.094000000000001</v>
      </c>
      <c r="O2234" s="264">
        <v>41.094000000000001</v>
      </c>
      <c r="P2234" s="264">
        <v>415.3475529888272</v>
      </c>
      <c r="Q2234" s="264">
        <v>322.18540082404797</v>
      </c>
      <c r="R2234" s="265">
        <v>342.44061698600609</v>
      </c>
      <c r="S2234" s="265">
        <v>342.44061698600609</v>
      </c>
      <c r="T2234" s="265"/>
      <c r="U2234" s="179">
        <v>273.96198711960625</v>
      </c>
      <c r="V2234" s="179"/>
      <c r="W2234" s="179"/>
      <c r="AB2234" s="177"/>
    </row>
    <row r="2235" spans="1:28" x14ac:dyDescent="0.25">
      <c r="A2235" s="295"/>
      <c r="B2235" s="295"/>
      <c r="C2235" s="269"/>
      <c r="D2235" s="270"/>
      <c r="E2235" s="269"/>
      <c r="F2235" s="268"/>
      <c r="G2235" s="268"/>
      <c r="H2235" s="267"/>
      <c r="I2235" s="264"/>
      <c r="J2235" s="266"/>
      <c r="K2235" s="265">
        <v>0</v>
      </c>
      <c r="L2235" s="210">
        <v>322.18540082404797</v>
      </c>
      <c r="M2235" s="210">
        <v>415.3475529888272</v>
      </c>
      <c r="N2235" s="210">
        <v>41.094000000000001</v>
      </c>
      <c r="O2235" s="264">
        <v>41.094000000000001</v>
      </c>
      <c r="P2235" s="264">
        <v>415.3475529888272</v>
      </c>
      <c r="Q2235" s="264">
        <v>322.18540082404797</v>
      </c>
      <c r="R2235" s="265">
        <v>342.44061698600609</v>
      </c>
      <c r="S2235" s="265">
        <v>342.44061698600609</v>
      </c>
      <c r="T2235" s="265"/>
      <c r="U2235" s="179">
        <v>273.96198711960625</v>
      </c>
      <c r="V2235" s="179"/>
      <c r="W2235" s="179"/>
      <c r="AB2235" s="177"/>
    </row>
    <row r="2236" spans="1:28" x14ac:dyDescent="0.25">
      <c r="A2236" s="295"/>
      <c r="B2236" s="295"/>
      <c r="C2236" s="295"/>
      <c r="D2236" s="294"/>
      <c r="E2236" s="269"/>
      <c r="F2236" s="268"/>
      <c r="G2236" s="268"/>
      <c r="H2236" s="267"/>
      <c r="I2236" s="264"/>
      <c r="J2236" s="266"/>
      <c r="K2236" s="265">
        <v>0.16770400000000002</v>
      </c>
      <c r="L2236" s="210">
        <v>322.26925282404795</v>
      </c>
      <c r="M2236" s="210">
        <v>415.3475529888272</v>
      </c>
      <c r="N2236" s="210">
        <v>41.094000000000001</v>
      </c>
      <c r="O2236" s="264">
        <v>41.094000000000001</v>
      </c>
      <c r="P2236" s="264">
        <v>415.3475529888272</v>
      </c>
      <c r="Q2236" s="264">
        <v>322.35310482404799</v>
      </c>
      <c r="R2236" s="265">
        <v>342.52446898600613</v>
      </c>
      <c r="S2236" s="265">
        <v>342.60832098600611</v>
      </c>
      <c r="T2236" s="272"/>
      <c r="U2236" s="179">
        <v>274.04583911960628</v>
      </c>
      <c r="V2236" s="179"/>
      <c r="W2236" s="179"/>
      <c r="AB2236" s="177"/>
    </row>
    <row r="2237" spans="1:28" x14ac:dyDescent="0.25">
      <c r="A2237" s="269" t="s">
        <v>2434</v>
      </c>
      <c r="B2237" s="269" t="s">
        <v>2247</v>
      </c>
      <c r="C2237" s="269" t="s">
        <v>1992</v>
      </c>
      <c r="D2237" s="270">
        <v>3426</v>
      </c>
      <c r="E2237" s="264" t="s">
        <v>2576</v>
      </c>
      <c r="F2237" s="274"/>
      <c r="G2237" s="274" t="s">
        <v>1989</v>
      </c>
      <c r="H2237" s="293">
        <v>40</v>
      </c>
      <c r="I2237" s="264"/>
      <c r="J2237" s="266"/>
      <c r="K2237" s="264">
        <v>5.7403999999999997E-2</v>
      </c>
      <c r="L2237" s="210">
        <v>322.381806824048</v>
      </c>
      <c r="M2237" s="210">
        <v>415.3475529888272</v>
      </c>
      <c r="N2237" s="210">
        <v>41.094000000000001</v>
      </c>
      <c r="O2237" s="264">
        <v>41.094000000000001</v>
      </c>
      <c r="P2237" s="264">
        <v>415.3475529888272</v>
      </c>
      <c r="Q2237" s="264">
        <v>322.41050882404801</v>
      </c>
      <c r="R2237" s="264">
        <v>342.63702298600612</v>
      </c>
      <c r="S2237" s="264">
        <v>342.66572498600613</v>
      </c>
      <c r="T2237" s="264"/>
      <c r="U2237" s="179">
        <v>274.15839311960627</v>
      </c>
      <c r="V2237" s="179"/>
      <c r="W2237" s="179"/>
      <c r="AB2237" s="177"/>
    </row>
    <row r="2238" spans="1:28" x14ac:dyDescent="0.25">
      <c r="A2238" s="289"/>
      <c r="B2238" s="289"/>
      <c r="C2238" s="289"/>
      <c r="D2238" s="288"/>
      <c r="E2238" s="289" t="s">
        <v>624</v>
      </c>
      <c r="F2238" s="286"/>
      <c r="G2238" s="286" t="s">
        <v>1973</v>
      </c>
      <c r="H2238" s="285">
        <v>40</v>
      </c>
      <c r="I2238" s="283"/>
      <c r="J2238" s="284"/>
      <c r="K2238" s="283">
        <v>0.103502</v>
      </c>
      <c r="L2238" s="210">
        <v>322.46225982404803</v>
      </c>
      <c r="M2238" s="210">
        <v>415.3475529888272</v>
      </c>
      <c r="N2238" s="210">
        <v>41.094000000000001</v>
      </c>
      <c r="O2238" s="282">
        <v>41.094000000000001</v>
      </c>
      <c r="P2238" s="282">
        <v>415.3475529888272</v>
      </c>
      <c r="Q2238" s="282">
        <v>322.514010824048</v>
      </c>
      <c r="R2238" s="282">
        <v>342.71747598600609</v>
      </c>
      <c r="S2238" s="282">
        <v>342.76922698600612</v>
      </c>
      <c r="T2238" s="282"/>
      <c r="U2238" s="179">
        <v>274.23884611960625</v>
      </c>
      <c r="V2238" s="179"/>
      <c r="W2238" s="179"/>
      <c r="AB2238" s="177"/>
    </row>
    <row r="2239" spans="1:28" x14ac:dyDescent="0.25">
      <c r="A2239" s="289" t="s">
        <v>2434</v>
      </c>
      <c r="B2239" s="289" t="s">
        <v>2232</v>
      </c>
      <c r="C2239" s="289" t="s">
        <v>111</v>
      </c>
      <c r="D2239" s="288">
        <v>3428</v>
      </c>
      <c r="E2239" s="287" t="s">
        <v>1404</v>
      </c>
      <c r="F2239" s="286" t="s">
        <v>2180</v>
      </c>
      <c r="G2239" s="286" t="s">
        <v>1962</v>
      </c>
      <c r="H2239" s="285"/>
      <c r="I2239" s="282"/>
      <c r="J2239" s="284"/>
      <c r="K2239" s="283">
        <v>0</v>
      </c>
      <c r="L2239" s="210">
        <v>322.514010824048</v>
      </c>
      <c r="M2239" s="210">
        <v>415.3475529888272</v>
      </c>
      <c r="N2239" s="210">
        <v>41.094000000000001</v>
      </c>
      <c r="O2239" s="282">
        <v>41.094000000000001</v>
      </c>
      <c r="P2239" s="282">
        <v>415.3475529888272</v>
      </c>
      <c r="Q2239" s="282">
        <v>322.514010824048</v>
      </c>
      <c r="R2239" s="282">
        <v>342.76922698600612</v>
      </c>
      <c r="S2239" s="282">
        <v>342.76922698600612</v>
      </c>
      <c r="T2239" s="282"/>
      <c r="U2239" s="179">
        <v>274.29059711960628</v>
      </c>
      <c r="V2239" s="179"/>
      <c r="W2239" s="179"/>
      <c r="AB2239" s="177"/>
    </row>
    <row r="2240" spans="1:28" x14ac:dyDescent="0.25">
      <c r="A2240" s="289"/>
      <c r="B2240" s="289"/>
      <c r="C2240" s="289"/>
      <c r="D2240" s="288"/>
      <c r="E2240" s="292" t="s">
        <v>624</v>
      </c>
      <c r="F2240" s="286"/>
      <c r="G2240" s="286" t="s">
        <v>1980</v>
      </c>
      <c r="H2240" s="291"/>
      <c r="I2240" s="290"/>
      <c r="J2240" s="284"/>
      <c r="K2240" s="283">
        <v>0.14528199999999999</v>
      </c>
      <c r="L2240" s="210">
        <v>322.58665182404798</v>
      </c>
      <c r="M2240" s="210">
        <v>415.3475529888272</v>
      </c>
      <c r="N2240" s="210">
        <v>41.094000000000001</v>
      </c>
      <c r="O2240" s="282">
        <v>41.094000000000001</v>
      </c>
      <c r="P2240" s="282">
        <v>415.3475529888272</v>
      </c>
      <c r="Q2240" s="282">
        <v>322.65929282404801</v>
      </c>
      <c r="R2240" s="282">
        <v>342.84186798600615</v>
      </c>
      <c r="S2240" s="282">
        <v>342.91450898600613</v>
      </c>
      <c r="T2240" s="282"/>
      <c r="U2240" s="179">
        <v>274.36323811960631</v>
      </c>
      <c r="V2240" s="179"/>
      <c r="W2240" s="179"/>
      <c r="AB2240" s="177"/>
    </row>
    <row r="2241" spans="1:28" x14ac:dyDescent="0.25">
      <c r="A2241" s="289" t="s">
        <v>2434</v>
      </c>
      <c r="B2241" s="289" t="s">
        <v>2232</v>
      </c>
      <c r="C2241" s="289" t="s">
        <v>2098</v>
      </c>
      <c r="D2241" s="288">
        <v>3429</v>
      </c>
      <c r="E2241" s="287" t="s">
        <v>2575</v>
      </c>
      <c r="F2241" s="286"/>
      <c r="G2241" s="286" t="s">
        <v>2096</v>
      </c>
      <c r="H2241" s="285"/>
      <c r="I2241" s="282"/>
      <c r="J2241" s="284"/>
      <c r="K2241" s="283">
        <v>0</v>
      </c>
      <c r="L2241" s="210">
        <v>322.65929282404801</v>
      </c>
      <c r="M2241" s="210">
        <v>415.3475529888272</v>
      </c>
      <c r="N2241" s="210">
        <v>41.094000000000001</v>
      </c>
      <c r="O2241" s="282">
        <v>41.094000000000001</v>
      </c>
      <c r="P2241" s="282">
        <v>415.3475529888272</v>
      </c>
      <c r="Q2241" s="282">
        <v>322.65929282404801</v>
      </c>
      <c r="R2241" s="282">
        <v>342.91450898600613</v>
      </c>
      <c r="S2241" s="282">
        <v>342.91450898600613</v>
      </c>
      <c r="T2241" s="282"/>
      <c r="U2241" s="179">
        <v>274.43587911960628</v>
      </c>
      <c r="V2241" s="179"/>
      <c r="W2241" s="179"/>
      <c r="AB2241" s="177"/>
    </row>
    <row r="2242" spans="1:28" x14ac:dyDescent="0.25">
      <c r="A2242" s="289"/>
      <c r="B2242" s="289"/>
      <c r="C2242" s="289"/>
      <c r="D2242" s="288"/>
      <c r="E2242" s="292" t="s">
        <v>624</v>
      </c>
      <c r="F2242" s="286"/>
      <c r="G2242" s="286" t="s">
        <v>1980</v>
      </c>
      <c r="H2242" s="291"/>
      <c r="I2242" s="290"/>
      <c r="J2242" s="284"/>
      <c r="K2242" s="283">
        <v>0</v>
      </c>
      <c r="L2242" s="210">
        <v>322.65929282404801</v>
      </c>
      <c r="M2242" s="210">
        <v>415.3475529888272</v>
      </c>
      <c r="N2242" s="210">
        <v>41.094000000000001</v>
      </c>
      <c r="O2242" s="282">
        <v>41.094000000000001</v>
      </c>
      <c r="P2242" s="282">
        <v>415.3475529888272</v>
      </c>
      <c r="Q2242" s="282">
        <v>322.65929282404801</v>
      </c>
      <c r="R2242" s="282">
        <v>342.91450898600613</v>
      </c>
      <c r="S2242" s="282">
        <v>342.91450898600613</v>
      </c>
      <c r="T2242" s="282"/>
      <c r="U2242" s="179">
        <v>274.43587911960628</v>
      </c>
      <c r="V2242" s="179"/>
      <c r="W2242" s="179"/>
      <c r="AB2242" s="177"/>
    </row>
    <row r="2243" spans="1:28" x14ac:dyDescent="0.25">
      <c r="A2243" s="289" t="s">
        <v>2434</v>
      </c>
      <c r="B2243" s="289" t="s">
        <v>2232</v>
      </c>
      <c r="C2243" s="289" t="s">
        <v>2001</v>
      </c>
      <c r="D2243" s="288">
        <v>3429</v>
      </c>
      <c r="E2243" s="287" t="s">
        <v>2574</v>
      </c>
      <c r="F2243" s="286" t="s">
        <v>1999</v>
      </c>
      <c r="G2243" s="286" t="s">
        <v>1998</v>
      </c>
      <c r="H2243" s="285"/>
      <c r="I2243" s="282"/>
      <c r="J2243" s="284"/>
      <c r="K2243" s="283">
        <v>0</v>
      </c>
      <c r="L2243" s="210">
        <v>322.65929282404801</v>
      </c>
      <c r="M2243" s="210">
        <v>415.3475529888272</v>
      </c>
      <c r="N2243" s="210">
        <v>41.094000000000001</v>
      </c>
      <c r="O2243" s="282">
        <v>41.094000000000001</v>
      </c>
      <c r="P2243" s="282">
        <v>415.3475529888272</v>
      </c>
      <c r="Q2243" s="282">
        <v>322.65929282404801</v>
      </c>
      <c r="R2243" s="282">
        <v>342.91450898600613</v>
      </c>
      <c r="S2243" s="282">
        <v>342.91450898600613</v>
      </c>
      <c r="T2243" s="282"/>
      <c r="U2243" s="179">
        <v>274.43587911960628</v>
      </c>
      <c r="V2243" s="179"/>
      <c r="W2243" s="179"/>
      <c r="AB2243" s="177"/>
    </row>
    <row r="2244" spans="1:28" x14ac:dyDescent="0.25">
      <c r="A2244" s="289"/>
      <c r="B2244" s="289"/>
      <c r="C2244" s="289"/>
      <c r="D2244" s="288"/>
      <c r="E2244" s="287" t="s">
        <v>624</v>
      </c>
      <c r="F2244" s="286"/>
      <c r="G2244" s="286" t="s">
        <v>1973</v>
      </c>
      <c r="H2244" s="285">
        <v>40</v>
      </c>
      <c r="I2244" s="282"/>
      <c r="J2244" s="284"/>
      <c r="K2244" s="283">
        <v>0.13121600000000003</v>
      </c>
      <c r="L2244" s="210">
        <v>322.72490082404801</v>
      </c>
      <c r="M2244" s="210">
        <v>415.3475529888272</v>
      </c>
      <c r="N2244" s="210">
        <v>41.094000000000001</v>
      </c>
      <c r="O2244" s="282">
        <v>41.094000000000001</v>
      </c>
      <c r="P2244" s="282">
        <v>415.3475529888272</v>
      </c>
      <c r="Q2244" s="282">
        <v>322.790508824048</v>
      </c>
      <c r="R2244" s="282">
        <v>342.98011698600612</v>
      </c>
      <c r="S2244" s="282">
        <v>343.04572498600612</v>
      </c>
      <c r="T2244" s="282"/>
      <c r="U2244" s="179">
        <v>274.50148711960628</v>
      </c>
      <c r="V2244" s="179"/>
      <c r="W2244" s="179"/>
      <c r="AB2244" s="177"/>
    </row>
    <row r="2245" spans="1:28" x14ac:dyDescent="0.25">
      <c r="A2245" s="269" t="s">
        <v>2434</v>
      </c>
      <c r="B2245" s="269" t="s">
        <v>2229</v>
      </c>
      <c r="C2245" s="269" t="s">
        <v>1992</v>
      </c>
      <c r="D2245" s="270">
        <v>3431</v>
      </c>
      <c r="E2245" s="264" t="s">
        <v>2573</v>
      </c>
      <c r="F2245" s="274"/>
      <c r="G2245" s="274" t="s">
        <v>1989</v>
      </c>
      <c r="H2245" s="293">
        <v>40</v>
      </c>
      <c r="I2245" s="264"/>
      <c r="J2245" s="266"/>
      <c r="K2245" s="264">
        <v>5.7403999999999997E-2</v>
      </c>
      <c r="L2245" s="210">
        <v>322.81921082404801</v>
      </c>
      <c r="M2245" s="210">
        <v>415.3475529888272</v>
      </c>
      <c r="N2245" s="210">
        <v>41.094000000000001</v>
      </c>
      <c r="O2245" s="264">
        <v>41.094000000000001</v>
      </c>
      <c r="P2245" s="264">
        <v>415.3475529888272</v>
      </c>
      <c r="Q2245" s="264">
        <v>322.84791282404802</v>
      </c>
      <c r="R2245" s="264">
        <v>343.07442698600613</v>
      </c>
      <c r="S2245" s="264">
        <v>343.10312898600614</v>
      </c>
      <c r="T2245" s="264"/>
      <c r="U2245" s="179">
        <v>274.59579711960629</v>
      </c>
      <c r="V2245" s="179"/>
      <c r="W2245" s="179"/>
      <c r="AB2245" s="177"/>
    </row>
    <row r="2246" spans="1:28" x14ac:dyDescent="0.25">
      <c r="A2246" s="295"/>
      <c r="B2246" s="295"/>
      <c r="C2246" s="295"/>
      <c r="D2246" s="294"/>
      <c r="E2246" s="269" t="s">
        <v>624</v>
      </c>
      <c r="F2246" s="268"/>
      <c r="G2246" s="268" t="s">
        <v>2209</v>
      </c>
      <c r="H2246" s="267"/>
      <c r="I2246" s="264"/>
      <c r="J2246" s="266"/>
      <c r="K2246" s="265">
        <v>0.16770400000000002</v>
      </c>
      <c r="L2246" s="210">
        <v>322.93176482404806</v>
      </c>
      <c r="M2246" s="210">
        <v>415.3475529888272</v>
      </c>
      <c r="N2246" s="210">
        <v>41.094000000000001</v>
      </c>
      <c r="O2246" s="264">
        <v>41.094000000000001</v>
      </c>
      <c r="P2246" s="264">
        <v>415.3475529888272</v>
      </c>
      <c r="Q2246" s="264">
        <v>323.01561682404804</v>
      </c>
      <c r="R2246" s="265">
        <v>343.18698098600618</v>
      </c>
      <c r="S2246" s="265">
        <v>343.27083298600616</v>
      </c>
      <c r="T2246" s="272"/>
      <c r="U2246" s="179">
        <v>274.70835111960633</v>
      </c>
      <c r="V2246" s="179"/>
      <c r="W2246" s="179"/>
      <c r="AB2246" s="177"/>
    </row>
    <row r="2247" spans="1:28" x14ac:dyDescent="0.25">
      <c r="A2247" s="295" t="s">
        <v>2434</v>
      </c>
      <c r="B2247" s="295" t="s">
        <v>2229</v>
      </c>
      <c r="C2247" s="295" t="s">
        <v>2208</v>
      </c>
      <c r="D2247" s="294">
        <v>3435</v>
      </c>
      <c r="E2247" s="269" t="s">
        <v>2572</v>
      </c>
      <c r="F2247" s="268"/>
      <c r="G2247" s="268" t="s">
        <v>2186</v>
      </c>
      <c r="H2247" s="267">
        <v>40</v>
      </c>
      <c r="I2247" s="264"/>
      <c r="J2247" s="266"/>
      <c r="K2247" s="265">
        <v>0.49565599999999999</v>
      </c>
      <c r="L2247" s="210">
        <v>323.26344482404807</v>
      </c>
      <c r="M2247" s="210">
        <v>415.3475529888272</v>
      </c>
      <c r="N2247" s="210">
        <v>41.094000000000001</v>
      </c>
      <c r="O2247" s="264">
        <v>41.094000000000001</v>
      </c>
      <c r="P2247" s="264">
        <v>415.3475529888272</v>
      </c>
      <c r="Q2247" s="264">
        <v>323.51127282404804</v>
      </c>
      <c r="R2247" s="265">
        <v>343.51866098600613</v>
      </c>
      <c r="S2247" s="265">
        <v>343.76648898600615</v>
      </c>
      <c r="T2247" s="265"/>
      <c r="U2247" s="179">
        <v>275.04003111960628</v>
      </c>
      <c r="V2247" s="179"/>
      <c r="W2247" s="179"/>
      <c r="AB2247" s="177"/>
    </row>
    <row r="2248" spans="1:28" x14ac:dyDescent="0.25">
      <c r="A2248" s="295" t="s">
        <v>2434</v>
      </c>
      <c r="B2248" s="295" t="s">
        <v>2229</v>
      </c>
      <c r="C2248" s="295" t="s">
        <v>2185</v>
      </c>
      <c r="D2248" s="294">
        <v>3438</v>
      </c>
      <c r="E2248" s="269" t="s">
        <v>2571</v>
      </c>
      <c r="F2248" s="268"/>
      <c r="G2248" s="268" t="s">
        <v>2183</v>
      </c>
      <c r="H2248" s="267"/>
      <c r="I2248" s="264"/>
      <c r="J2248" s="266"/>
      <c r="K2248" s="265">
        <v>0</v>
      </c>
      <c r="L2248" s="210">
        <v>323.51127282404804</v>
      </c>
      <c r="M2248" s="210">
        <v>415.3475529888272</v>
      </c>
      <c r="N2248" s="210">
        <v>41.094000000000001</v>
      </c>
      <c r="O2248" s="264">
        <v>41.094000000000001</v>
      </c>
      <c r="P2248" s="264">
        <v>415.3475529888272</v>
      </c>
      <c r="Q2248" s="264">
        <v>323.51127282404804</v>
      </c>
      <c r="R2248" s="265">
        <v>343.76648898600615</v>
      </c>
      <c r="S2248" s="265">
        <v>343.76648898600615</v>
      </c>
      <c r="T2248" s="265"/>
      <c r="U2248" s="179">
        <v>275.28785911960631</v>
      </c>
      <c r="V2248" s="179"/>
      <c r="W2248" s="179"/>
      <c r="AB2248" s="177"/>
    </row>
    <row r="2249" spans="1:28" x14ac:dyDescent="0.25">
      <c r="A2249" s="295"/>
      <c r="B2249" s="295"/>
      <c r="C2249" s="295"/>
      <c r="D2249" s="294"/>
      <c r="E2249" s="269"/>
      <c r="F2249" s="268"/>
      <c r="G2249" s="268"/>
      <c r="H2249" s="267"/>
      <c r="I2249" s="264"/>
      <c r="J2249" s="266"/>
      <c r="K2249" s="265">
        <v>0</v>
      </c>
      <c r="L2249" s="210">
        <v>323.51127282404804</v>
      </c>
      <c r="M2249" s="210">
        <v>415.3475529888272</v>
      </c>
      <c r="N2249" s="210">
        <v>41.094000000000001</v>
      </c>
      <c r="O2249" s="264">
        <v>41.094000000000001</v>
      </c>
      <c r="P2249" s="264">
        <v>415.3475529888272</v>
      </c>
      <c r="Q2249" s="264">
        <v>323.51127282404804</v>
      </c>
      <c r="R2249" s="265">
        <v>343.76648898600615</v>
      </c>
      <c r="S2249" s="265">
        <v>343.76648898600615</v>
      </c>
      <c r="T2249" s="265"/>
      <c r="U2249" s="179">
        <v>275.28785911960631</v>
      </c>
      <c r="V2249" s="179"/>
      <c r="W2249" s="179"/>
      <c r="AB2249" s="177"/>
    </row>
    <row r="2250" spans="1:28" x14ac:dyDescent="0.25">
      <c r="A2250" s="295"/>
      <c r="B2250" s="295"/>
      <c r="C2250" s="295"/>
      <c r="D2250" s="294"/>
      <c r="E2250" s="269" t="s">
        <v>624</v>
      </c>
      <c r="F2250" s="268"/>
      <c r="G2250" s="268" t="s">
        <v>1973</v>
      </c>
      <c r="H2250" s="267"/>
      <c r="I2250" s="264"/>
      <c r="J2250" s="266"/>
      <c r="K2250" s="265">
        <v>9.9516999999999994E-2</v>
      </c>
      <c r="L2250" s="210">
        <v>323.56103132404803</v>
      </c>
      <c r="M2250" s="210">
        <v>415.3475529888272</v>
      </c>
      <c r="N2250" s="210">
        <v>41.094000000000001</v>
      </c>
      <c r="O2250" s="264">
        <v>41.094000000000001</v>
      </c>
      <c r="P2250" s="264">
        <v>415.3475529888272</v>
      </c>
      <c r="Q2250" s="264">
        <v>323.61078982404803</v>
      </c>
      <c r="R2250" s="265">
        <v>343.81624748600615</v>
      </c>
      <c r="S2250" s="265">
        <v>343.86600598600614</v>
      </c>
      <c r="T2250" s="265"/>
      <c r="U2250" s="179">
        <v>275.33761761960631</v>
      </c>
      <c r="V2250" s="179"/>
      <c r="W2250" s="179"/>
      <c r="AB2250" s="177"/>
    </row>
    <row r="2251" spans="1:28" x14ac:dyDescent="0.25">
      <c r="A2251" s="295" t="s">
        <v>2434</v>
      </c>
      <c r="B2251" s="295" t="s">
        <v>2229</v>
      </c>
      <c r="C2251" s="295" t="s">
        <v>2205</v>
      </c>
      <c r="D2251" s="294">
        <v>3441</v>
      </c>
      <c r="E2251" s="269" t="s">
        <v>2570</v>
      </c>
      <c r="F2251" s="268"/>
      <c r="G2251" s="268" t="s">
        <v>2186</v>
      </c>
      <c r="H2251" s="267">
        <v>40</v>
      </c>
      <c r="I2251" s="264"/>
      <c r="J2251" s="266"/>
      <c r="K2251" s="265">
        <v>0.49565599999999999</v>
      </c>
      <c r="L2251" s="210">
        <v>323.858617824048</v>
      </c>
      <c r="M2251" s="210">
        <v>415.3475529888272</v>
      </c>
      <c r="N2251" s="210">
        <v>41.094000000000001</v>
      </c>
      <c r="O2251" s="264">
        <v>41.094000000000001</v>
      </c>
      <c r="P2251" s="264">
        <v>415.3475529888272</v>
      </c>
      <c r="Q2251" s="264">
        <v>324.10644582404802</v>
      </c>
      <c r="R2251" s="265">
        <v>344.11383398600611</v>
      </c>
      <c r="S2251" s="265">
        <v>344.36166198600614</v>
      </c>
      <c r="T2251" s="265"/>
      <c r="U2251" s="179">
        <v>275.63520411960627</v>
      </c>
      <c r="V2251" s="179"/>
      <c r="W2251" s="179"/>
      <c r="AB2251" s="177"/>
    </row>
    <row r="2252" spans="1:28" x14ac:dyDescent="0.25">
      <c r="A2252" s="295"/>
      <c r="B2252" s="295"/>
      <c r="C2252" s="295"/>
      <c r="D2252" s="294"/>
      <c r="E2252" s="269" t="s">
        <v>624</v>
      </c>
      <c r="F2252" s="268"/>
      <c r="G2252" s="268"/>
      <c r="H2252" s="267"/>
      <c r="I2252" s="264"/>
      <c r="J2252" s="266"/>
      <c r="K2252" s="265">
        <v>0</v>
      </c>
      <c r="L2252" s="210">
        <v>324.10644582404802</v>
      </c>
      <c r="M2252" s="210">
        <v>415.3475529888272</v>
      </c>
      <c r="N2252" s="210">
        <v>41.094000000000001</v>
      </c>
      <c r="O2252" s="264">
        <v>41.094000000000001</v>
      </c>
      <c r="P2252" s="264">
        <v>415.3475529888272</v>
      </c>
      <c r="Q2252" s="264">
        <v>324.10644582404802</v>
      </c>
      <c r="R2252" s="265">
        <v>344.36166198600614</v>
      </c>
      <c r="S2252" s="265">
        <v>344.36166198600614</v>
      </c>
      <c r="T2252" s="265"/>
      <c r="U2252" s="179">
        <v>275.8830321196063</v>
      </c>
      <c r="V2252" s="179"/>
      <c r="W2252" s="179"/>
      <c r="AB2252" s="177"/>
    </row>
    <row r="2253" spans="1:28" x14ac:dyDescent="0.25">
      <c r="A2253" s="295"/>
      <c r="B2253" s="295"/>
      <c r="C2253" s="295"/>
      <c r="D2253" s="294"/>
      <c r="E2253" s="269"/>
      <c r="F2253" s="268"/>
      <c r="G2253" s="268"/>
      <c r="H2253" s="267"/>
      <c r="I2253" s="264"/>
      <c r="J2253" s="266"/>
      <c r="K2253" s="265">
        <v>0</v>
      </c>
      <c r="L2253" s="210">
        <v>324.10644582404802</v>
      </c>
      <c r="M2253" s="210">
        <v>415.3475529888272</v>
      </c>
      <c r="N2253" s="210">
        <v>41.094000000000001</v>
      </c>
      <c r="O2253" s="264">
        <v>41.094000000000001</v>
      </c>
      <c r="P2253" s="264">
        <v>415.3475529888272</v>
      </c>
      <c r="Q2253" s="264">
        <v>324.10644582404802</v>
      </c>
      <c r="R2253" s="265">
        <v>344.36166198600614</v>
      </c>
      <c r="S2253" s="265">
        <v>344.36166198600614</v>
      </c>
      <c r="T2253" s="265"/>
      <c r="U2253" s="179">
        <v>275.8830321196063</v>
      </c>
      <c r="V2253" s="179"/>
      <c r="W2253" s="179"/>
      <c r="AB2253" s="177"/>
    </row>
    <row r="2254" spans="1:28" x14ac:dyDescent="0.25">
      <c r="A2254" s="295"/>
      <c r="B2254" s="295"/>
      <c r="C2254" s="295"/>
      <c r="D2254" s="294"/>
      <c r="E2254" s="269" t="s">
        <v>624</v>
      </c>
      <c r="F2254" s="268"/>
      <c r="G2254" s="268" t="s">
        <v>1973</v>
      </c>
      <c r="H2254" s="267"/>
      <c r="I2254" s="264"/>
      <c r="J2254" s="266"/>
      <c r="K2254" s="265">
        <v>9.9516999999999994E-2</v>
      </c>
      <c r="L2254" s="210">
        <v>324.15620432404802</v>
      </c>
      <c r="M2254" s="210">
        <v>415.3475529888272</v>
      </c>
      <c r="N2254" s="210">
        <v>41.094000000000001</v>
      </c>
      <c r="O2254" s="264">
        <v>41.094000000000001</v>
      </c>
      <c r="P2254" s="264">
        <v>415.3475529888272</v>
      </c>
      <c r="Q2254" s="264">
        <v>324.20596282404802</v>
      </c>
      <c r="R2254" s="265">
        <v>344.41142048600614</v>
      </c>
      <c r="S2254" s="265">
        <v>344.46117898600613</v>
      </c>
      <c r="T2254" s="265"/>
      <c r="U2254" s="179">
        <v>275.93279061960629</v>
      </c>
      <c r="V2254" s="179"/>
      <c r="W2254" s="179"/>
      <c r="AB2254" s="177"/>
    </row>
    <row r="2255" spans="1:28" x14ac:dyDescent="0.25">
      <c r="A2255" s="295" t="s">
        <v>2434</v>
      </c>
      <c r="B2255" s="295" t="s">
        <v>2229</v>
      </c>
      <c r="C2255" s="295" t="s">
        <v>2203</v>
      </c>
      <c r="D2255" s="294">
        <v>3447</v>
      </c>
      <c r="E2255" s="269" t="s">
        <v>2569</v>
      </c>
      <c r="F2255" s="268"/>
      <c r="G2255" s="268" t="s">
        <v>2186</v>
      </c>
      <c r="H2255" s="267">
        <v>40</v>
      </c>
      <c r="I2255" s="264"/>
      <c r="J2255" s="266"/>
      <c r="K2255" s="265">
        <v>0.49565599999999999</v>
      </c>
      <c r="L2255" s="210">
        <v>324.45379082404804</v>
      </c>
      <c r="M2255" s="210">
        <v>415.3475529888272</v>
      </c>
      <c r="N2255" s="210">
        <v>41.094000000000001</v>
      </c>
      <c r="O2255" s="264">
        <v>41.094000000000001</v>
      </c>
      <c r="P2255" s="264">
        <v>415.3475529888272</v>
      </c>
      <c r="Q2255" s="264">
        <v>324.70161882404801</v>
      </c>
      <c r="R2255" s="265">
        <v>344.7090069860061</v>
      </c>
      <c r="S2255" s="265">
        <v>344.95683498600613</v>
      </c>
      <c r="T2255" s="265"/>
      <c r="U2255" s="179">
        <v>276.23037711960626</v>
      </c>
      <c r="V2255" s="179"/>
      <c r="W2255" s="179"/>
      <c r="AB2255" s="177"/>
    </row>
    <row r="2256" spans="1:28" x14ac:dyDescent="0.25">
      <c r="A2256" s="295"/>
      <c r="B2256" s="295"/>
      <c r="C2256" s="295"/>
      <c r="D2256" s="294"/>
      <c r="E2256" s="269" t="s">
        <v>624</v>
      </c>
      <c r="F2256" s="268"/>
      <c r="G2256" s="268"/>
      <c r="H2256" s="267"/>
      <c r="I2256" s="264"/>
      <c r="J2256" s="266"/>
      <c r="K2256" s="265">
        <v>0</v>
      </c>
      <c r="L2256" s="210">
        <v>324.70161882404801</v>
      </c>
      <c r="M2256" s="210">
        <v>415.3475529888272</v>
      </c>
      <c r="N2256" s="210">
        <v>41.094000000000001</v>
      </c>
      <c r="O2256" s="264">
        <v>41.094000000000001</v>
      </c>
      <c r="P2256" s="264">
        <v>415.3475529888272</v>
      </c>
      <c r="Q2256" s="264">
        <v>324.70161882404801</v>
      </c>
      <c r="R2256" s="265">
        <v>344.95683498600613</v>
      </c>
      <c r="S2256" s="265">
        <v>344.95683498600613</v>
      </c>
      <c r="T2256" s="265"/>
      <c r="U2256" s="179">
        <v>276.47820511960629</v>
      </c>
      <c r="V2256" s="179"/>
      <c r="W2256" s="179"/>
      <c r="AB2256" s="177"/>
    </row>
    <row r="2257" spans="1:28" x14ac:dyDescent="0.25">
      <c r="A2257" s="295"/>
      <c r="B2257" s="295"/>
      <c r="C2257" s="295"/>
      <c r="D2257" s="294"/>
      <c r="E2257" s="269"/>
      <c r="F2257" s="268"/>
      <c r="G2257" s="268"/>
      <c r="H2257" s="267"/>
      <c r="I2257" s="264"/>
      <c r="J2257" s="266"/>
      <c r="K2257" s="265">
        <v>0</v>
      </c>
      <c r="L2257" s="210">
        <v>324.70161882404801</v>
      </c>
      <c r="M2257" s="210">
        <v>415.3475529888272</v>
      </c>
      <c r="N2257" s="210">
        <v>41.094000000000001</v>
      </c>
      <c r="O2257" s="264">
        <v>41.094000000000001</v>
      </c>
      <c r="P2257" s="264">
        <v>415.3475529888272</v>
      </c>
      <c r="Q2257" s="264">
        <v>324.70161882404801</v>
      </c>
      <c r="R2257" s="265">
        <v>344.95683498600613</v>
      </c>
      <c r="S2257" s="265">
        <v>344.95683498600613</v>
      </c>
      <c r="T2257" s="265"/>
      <c r="U2257" s="179">
        <v>276.47820511960629</v>
      </c>
      <c r="V2257" s="179"/>
      <c r="W2257" s="179"/>
      <c r="AB2257" s="177"/>
    </row>
    <row r="2258" spans="1:28" x14ac:dyDescent="0.25">
      <c r="A2258" s="295"/>
      <c r="B2258" s="295"/>
      <c r="C2258" s="295"/>
      <c r="D2258" s="294"/>
      <c r="E2258" s="269" t="s">
        <v>624</v>
      </c>
      <c r="F2258" s="268"/>
      <c r="G2258" s="268" t="s">
        <v>1973</v>
      </c>
      <c r="H2258" s="267"/>
      <c r="I2258" s="264"/>
      <c r="J2258" s="266"/>
      <c r="K2258" s="265">
        <v>9.9516999999999994E-2</v>
      </c>
      <c r="L2258" s="210">
        <v>324.75137732404801</v>
      </c>
      <c r="M2258" s="210">
        <v>415.3475529888272</v>
      </c>
      <c r="N2258" s="210">
        <v>41.094000000000001</v>
      </c>
      <c r="O2258" s="264">
        <v>41.094000000000001</v>
      </c>
      <c r="P2258" s="264">
        <v>415.3475529888272</v>
      </c>
      <c r="Q2258" s="264">
        <v>324.801135824048</v>
      </c>
      <c r="R2258" s="265">
        <v>345.00659348600612</v>
      </c>
      <c r="S2258" s="265">
        <v>345.05635198600612</v>
      </c>
      <c r="T2258" s="265"/>
      <c r="U2258" s="179">
        <v>276.52796361960628</v>
      </c>
      <c r="V2258" s="179"/>
      <c r="W2258" s="179"/>
      <c r="AB2258" s="177"/>
    </row>
    <row r="2259" spans="1:28" x14ac:dyDescent="0.25">
      <c r="A2259" s="295" t="s">
        <v>2434</v>
      </c>
      <c r="B2259" s="295" t="s">
        <v>2229</v>
      </c>
      <c r="C2259" s="295" t="s">
        <v>2201</v>
      </c>
      <c r="D2259" s="294">
        <v>3453</v>
      </c>
      <c r="E2259" s="269" t="s">
        <v>2568</v>
      </c>
      <c r="F2259" s="268"/>
      <c r="G2259" s="268" t="s">
        <v>2186</v>
      </c>
      <c r="H2259" s="267">
        <v>40</v>
      </c>
      <c r="I2259" s="264"/>
      <c r="J2259" s="266"/>
      <c r="K2259" s="265">
        <v>0.49565599999999999</v>
      </c>
      <c r="L2259" s="210">
        <v>325.04896382404797</v>
      </c>
      <c r="M2259" s="210">
        <v>415.3475529888272</v>
      </c>
      <c r="N2259" s="210">
        <v>41.094000000000001</v>
      </c>
      <c r="O2259" s="264">
        <v>41.094000000000001</v>
      </c>
      <c r="P2259" s="264">
        <v>415.3475529888272</v>
      </c>
      <c r="Q2259" s="264">
        <v>325.296791824048</v>
      </c>
      <c r="R2259" s="265">
        <v>345.30417998600609</v>
      </c>
      <c r="S2259" s="265">
        <v>345.55200798600612</v>
      </c>
      <c r="T2259" s="265"/>
      <c r="U2259" s="179">
        <v>276.82555011960625</v>
      </c>
      <c r="V2259" s="179"/>
      <c r="W2259" s="179"/>
      <c r="AB2259" s="177"/>
    </row>
    <row r="2260" spans="1:28" x14ac:dyDescent="0.25">
      <c r="A2260" s="295" t="s">
        <v>2434</v>
      </c>
      <c r="B2260" s="295" t="s">
        <v>2229</v>
      </c>
      <c r="C2260" s="295" t="s">
        <v>2185</v>
      </c>
      <c r="D2260" s="294">
        <v>3456</v>
      </c>
      <c r="E2260" s="269" t="s">
        <v>2567</v>
      </c>
      <c r="F2260" s="268"/>
      <c r="G2260" s="268" t="s">
        <v>2183</v>
      </c>
      <c r="H2260" s="267"/>
      <c r="I2260" s="264"/>
      <c r="J2260" s="266"/>
      <c r="K2260" s="265">
        <v>0</v>
      </c>
      <c r="L2260" s="210">
        <v>325.296791824048</v>
      </c>
      <c r="M2260" s="210">
        <v>415.3475529888272</v>
      </c>
      <c r="N2260" s="210">
        <v>41.094000000000001</v>
      </c>
      <c r="O2260" s="264">
        <v>41.094000000000001</v>
      </c>
      <c r="P2260" s="264">
        <v>415.3475529888272</v>
      </c>
      <c r="Q2260" s="264">
        <v>325.296791824048</v>
      </c>
      <c r="R2260" s="265">
        <v>345.55200798600612</v>
      </c>
      <c r="S2260" s="265">
        <v>345.55200798600612</v>
      </c>
      <c r="T2260" s="265"/>
      <c r="U2260" s="179">
        <v>277.07337811960628</v>
      </c>
      <c r="V2260" s="179"/>
      <c r="W2260" s="179"/>
      <c r="AB2260" s="177"/>
    </row>
    <row r="2261" spans="1:28" x14ac:dyDescent="0.25">
      <c r="A2261" s="295"/>
      <c r="B2261" s="295"/>
      <c r="C2261" s="295"/>
      <c r="D2261" s="294"/>
      <c r="E2261" s="269"/>
      <c r="F2261" s="268"/>
      <c r="G2261" s="268"/>
      <c r="H2261" s="267"/>
      <c r="I2261" s="264"/>
      <c r="J2261" s="266"/>
      <c r="K2261" s="265">
        <v>0</v>
      </c>
      <c r="L2261" s="210">
        <v>325.296791824048</v>
      </c>
      <c r="M2261" s="210">
        <v>415.3475529888272</v>
      </c>
      <c r="N2261" s="210">
        <v>41.094000000000001</v>
      </c>
      <c r="O2261" s="264">
        <v>41.094000000000001</v>
      </c>
      <c r="P2261" s="264">
        <v>415.3475529888272</v>
      </c>
      <c r="Q2261" s="264">
        <v>325.296791824048</v>
      </c>
      <c r="R2261" s="265">
        <v>345.55200798600612</v>
      </c>
      <c r="S2261" s="265">
        <v>345.55200798600612</v>
      </c>
      <c r="T2261" s="265"/>
      <c r="U2261" s="179">
        <v>277.07337811960628</v>
      </c>
      <c r="V2261" s="179"/>
      <c r="W2261" s="179"/>
      <c r="AB2261" s="177"/>
    </row>
    <row r="2262" spans="1:28" x14ac:dyDescent="0.25">
      <c r="A2262" s="295"/>
      <c r="B2262" s="295"/>
      <c r="C2262" s="295"/>
      <c r="D2262" s="294"/>
      <c r="E2262" s="269"/>
      <c r="F2262" s="268"/>
      <c r="G2262" s="268" t="s">
        <v>1973</v>
      </c>
      <c r="H2262" s="267"/>
      <c r="I2262" s="264"/>
      <c r="J2262" s="266"/>
      <c r="K2262" s="265">
        <v>0.15525</v>
      </c>
      <c r="L2262" s="210">
        <v>325.37441682404801</v>
      </c>
      <c r="M2262" s="210">
        <v>415.3475529888272</v>
      </c>
      <c r="N2262" s="210">
        <v>41.094000000000001</v>
      </c>
      <c r="O2262" s="264">
        <v>41.094000000000001</v>
      </c>
      <c r="P2262" s="264">
        <v>415.3475529888272</v>
      </c>
      <c r="Q2262" s="264">
        <v>325.45204182404802</v>
      </c>
      <c r="R2262" s="265">
        <v>345.62963298600613</v>
      </c>
      <c r="S2262" s="265">
        <v>345.70725798600614</v>
      </c>
      <c r="T2262" s="265"/>
      <c r="U2262" s="179">
        <v>277.15100311960629</v>
      </c>
      <c r="V2262" s="179"/>
      <c r="W2262" s="179"/>
      <c r="AB2262" s="177"/>
    </row>
    <row r="2263" spans="1:28" x14ac:dyDescent="0.25">
      <c r="A2263" s="295" t="s">
        <v>2434</v>
      </c>
      <c r="B2263" s="295" t="s">
        <v>2229</v>
      </c>
      <c r="C2263" s="295" t="s">
        <v>2198</v>
      </c>
      <c r="D2263" s="294">
        <v>3460</v>
      </c>
      <c r="E2263" s="269" t="s">
        <v>2566</v>
      </c>
      <c r="F2263" s="268" t="s">
        <v>2196</v>
      </c>
      <c r="G2263" s="268" t="s">
        <v>2195</v>
      </c>
      <c r="H2263" s="267">
        <v>40</v>
      </c>
      <c r="I2263" s="264"/>
      <c r="J2263" s="266"/>
      <c r="K2263" s="265">
        <v>0.5</v>
      </c>
      <c r="L2263" s="210">
        <v>325.70204182404802</v>
      </c>
      <c r="M2263" s="210">
        <v>415.3475529888272</v>
      </c>
      <c r="N2263" s="210">
        <v>41.094000000000001</v>
      </c>
      <c r="O2263" s="264">
        <v>41.094000000000001</v>
      </c>
      <c r="P2263" s="264">
        <v>415.3475529888272</v>
      </c>
      <c r="Q2263" s="264">
        <v>325.95204182404802</v>
      </c>
      <c r="R2263" s="265">
        <v>345.95725798600614</v>
      </c>
      <c r="S2263" s="265">
        <v>346.20725798600614</v>
      </c>
      <c r="T2263" s="265"/>
      <c r="U2263" s="179">
        <v>277.4786281196063</v>
      </c>
      <c r="V2263" s="179"/>
      <c r="W2263" s="179"/>
      <c r="AB2263" s="177"/>
    </row>
    <row r="2264" spans="1:28" x14ac:dyDescent="0.25">
      <c r="A2264" s="295"/>
      <c r="B2264" s="295"/>
      <c r="C2264" s="295"/>
      <c r="D2264" s="294"/>
      <c r="E2264" s="269" t="s">
        <v>624</v>
      </c>
      <c r="F2264" s="268"/>
      <c r="G2264" s="268" t="s">
        <v>1973</v>
      </c>
      <c r="H2264" s="267"/>
      <c r="I2264" s="264"/>
      <c r="J2264" s="266"/>
      <c r="K2264" s="265">
        <v>0.15525</v>
      </c>
      <c r="L2264" s="210">
        <v>326.02966682404804</v>
      </c>
      <c r="M2264" s="210">
        <v>415.3475529888272</v>
      </c>
      <c r="N2264" s="210">
        <v>41.094000000000001</v>
      </c>
      <c r="O2264" s="264">
        <v>41.094000000000001</v>
      </c>
      <c r="P2264" s="264">
        <v>415.3475529888272</v>
      </c>
      <c r="Q2264" s="264">
        <v>326.10729182404805</v>
      </c>
      <c r="R2264" s="265">
        <v>346.28488298600615</v>
      </c>
      <c r="S2264" s="265">
        <v>346.36250798600616</v>
      </c>
      <c r="T2264" s="265"/>
      <c r="U2264" s="179">
        <v>277.80625311960631</v>
      </c>
      <c r="V2264" s="179"/>
      <c r="W2264" s="179"/>
      <c r="AB2264" s="177"/>
    </row>
    <row r="2265" spans="1:28" x14ac:dyDescent="0.25">
      <c r="A2265" s="295" t="s">
        <v>2434</v>
      </c>
      <c r="B2265" s="295" t="s">
        <v>2229</v>
      </c>
      <c r="C2265" s="295" t="s">
        <v>2194</v>
      </c>
      <c r="D2265" s="294">
        <v>3466</v>
      </c>
      <c r="E2265" s="269" t="s">
        <v>2565</v>
      </c>
      <c r="F2265" s="268"/>
      <c r="G2265" s="268" t="s">
        <v>2186</v>
      </c>
      <c r="H2265" s="267">
        <v>40</v>
      </c>
      <c r="I2265" s="264"/>
      <c r="J2265" s="266"/>
      <c r="K2265" s="265">
        <v>0.49565599999999999</v>
      </c>
      <c r="L2265" s="210">
        <v>326.35511982404807</v>
      </c>
      <c r="M2265" s="210">
        <v>415.3475529888272</v>
      </c>
      <c r="N2265" s="210">
        <v>41.094000000000001</v>
      </c>
      <c r="O2265" s="264">
        <v>41.094000000000001</v>
      </c>
      <c r="P2265" s="264">
        <v>415.3475529888272</v>
      </c>
      <c r="Q2265" s="264">
        <v>326.60294782404804</v>
      </c>
      <c r="R2265" s="265">
        <v>346.61033598600613</v>
      </c>
      <c r="S2265" s="265">
        <v>346.85816398600616</v>
      </c>
      <c r="T2265" s="265"/>
      <c r="U2265" s="179">
        <v>278.13170611960629</v>
      </c>
      <c r="V2265" s="179"/>
      <c r="W2265" s="179"/>
      <c r="AB2265" s="177"/>
    </row>
    <row r="2266" spans="1:28" x14ac:dyDescent="0.25">
      <c r="A2266" s="295"/>
      <c r="B2266" s="295"/>
      <c r="C2266" s="295"/>
      <c r="D2266" s="294"/>
      <c r="E2266" s="269" t="s">
        <v>624</v>
      </c>
      <c r="F2266" s="268"/>
      <c r="G2266" s="268"/>
      <c r="H2266" s="267"/>
      <c r="I2266" s="264"/>
      <c r="J2266" s="266"/>
      <c r="K2266" s="265">
        <v>0</v>
      </c>
      <c r="L2266" s="210">
        <v>326.60294782404804</v>
      </c>
      <c r="M2266" s="210">
        <v>415.3475529888272</v>
      </c>
      <c r="N2266" s="210">
        <v>41.094000000000001</v>
      </c>
      <c r="O2266" s="264">
        <v>41.094000000000001</v>
      </c>
      <c r="P2266" s="264">
        <v>415.3475529888272</v>
      </c>
      <c r="Q2266" s="264">
        <v>326.60294782404804</v>
      </c>
      <c r="R2266" s="265">
        <v>346.85816398600616</v>
      </c>
      <c r="S2266" s="265">
        <v>346.85816398600616</v>
      </c>
      <c r="T2266" s="265"/>
      <c r="U2266" s="179">
        <v>278.37953411960632</v>
      </c>
      <c r="V2266" s="179"/>
      <c r="W2266" s="179"/>
      <c r="AB2266" s="177"/>
    </row>
    <row r="2267" spans="1:28" x14ac:dyDescent="0.25">
      <c r="A2267" s="295"/>
      <c r="B2267" s="295"/>
      <c r="C2267" s="295"/>
      <c r="D2267" s="294"/>
      <c r="E2267" s="269"/>
      <c r="F2267" s="268"/>
      <c r="G2267" s="268"/>
      <c r="H2267" s="267"/>
      <c r="I2267" s="264"/>
      <c r="J2267" s="266"/>
      <c r="K2267" s="265">
        <v>0</v>
      </c>
      <c r="L2267" s="210">
        <v>326.60294782404804</v>
      </c>
      <c r="M2267" s="210">
        <v>415.3475529888272</v>
      </c>
      <c r="N2267" s="210">
        <v>41.094000000000001</v>
      </c>
      <c r="O2267" s="264">
        <v>41.094000000000001</v>
      </c>
      <c r="P2267" s="264">
        <v>415.3475529888272</v>
      </c>
      <c r="Q2267" s="264">
        <v>326.60294782404804</v>
      </c>
      <c r="R2267" s="265">
        <v>346.85816398600616</v>
      </c>
      <c r="S2267" s="265">
        <v>346.85816398600616</v>
      </c>
      <c r="T2267" s="265"/>
      <c r="U2267" s="179">
        <v>278.37953411960632</v>
      </c>
      <c r="V2267" s="179"/>
      <c r="W2267" s="179"/>
      <c r="AB2267" s="177"/>
    </row>
    <row r="2268" spans="1:28" x14ac:dyDescent="0.25">
      <c r="A2268" s="295"/>
      <c r="B2268" s="295"/>
      <c r="C2268" s="295"/>
      <c r="D2268" s="294"/>
      <c r="E2268" s="269"/>
      <c r="F2268" s="268"/>
      <c r="G2268" s="268" t="s">
        <v>1973</v>
      </c>
      <c r="H2268" s="267"/>
      <c r="I2268" s="264"/>
      <c r="J2268" s="266"/>
      <c r="K2268" s="265">
        <v>9.9516999999999994E-2</v>
      </c>
      <c r="L2268" s="210">
        <v>326.65270632404804</v>
      </c>
      <c r="M2268" s="210">
        <v>415.3475529888272</v>
      </c>
      <c r="N2268" s="210">
        <v>41.094000000000001</v>
      </c>
      <c r="O2268" s="264">
        <v>41.094000000000001</v>
      </c>
      <c r="P2268" s="264">
        <v>415.3475529888272</v>
      </c>
      <c r="Q2268" s="264">
        <v>326.70246482404804</v>
      </c>
      <c r="R2268" s="265">
        <v>346.90792248600616</v>
      </c>
      <c r="S2268" s="265">
        <v>346.95768098600615</v>
      </c>
      <c r="T2268" s="265"/>
      <c r="U2268" s="179">
        <v>278.42929261960631</v>
      </c>
      <c r="V2268" s="179"/>
      <c r="W2268" s="179"/>
      <c r="AB2268" s="177"/>
    </row>
    <row r="2269" spans="1:28" x14ac:dyDescent="0.25">
      <c r="A2269" s="295" t="s">
        <v>2434</v>
      </c>
      <c r="B2269" s="295" t="s">
        <v>2229</v>
      </c>
      <c r="C2269" s="295" t="s">
        <v>2192</v>
      </c>
      <c r="D2269" s="294">
        <v>3472</v>
      </c>
      <c r="E2269" s="269" t="s">
        <v>2564</v>
      </c>
      <c r="F2269" s="268"/>
      <c r="G2269" s="268" t="s">
        <v>2186</v>
      </c>
      <c r="H2269" s="267">
        <v>40</v>
      </c>
      <c r="I2269" s="264"/>
      <c r="J2269" s="266"/>
      <c r="K2269" s="265">
        <v>0.49565599999999999</v>
      </c>
      <c r="L2269" s="210">
        <v>326.95029282404801</v>
      </c>
      <c r="M2269" s="210">
        <v>415.3475529888272</v>
      </c>
      <c r="N2269" s="210">
        <v>41.094000000000001</v>
      </c>
      <c r="O2269" s="264">
        <v>41.094000000000001</v>
      </c>
      <c r="P2269" s="264">
        <v>415.3475529888272</v>
      </c>
      <c r="Q2269" s="264">
        <v>327.19812082404803</v>
      </c>
      <c r="R2269" s="265">
        <v>347.20550898600612</v>
      </c>
      <c r="S2269" s="265">
        <v>347.45333698600615</v>
      </c>
      <c r="T2269" s="265"/>
      <c r="U2269" s="179">
        <v>278.72687911960628</v>
      </c>
      <c r="V2269" s="179"/>
      <c r="W2269" s="179"/>
      <c r="AB2269" s="177"/>
    </row>
    <row r="2270" spans="1:28" x14ac:dyDescent="0.25">
      <c r="A2270" s="295"/>
      <c r="B2270" s="295"/>
      <c r="C2270" s="295"/>
      <c r="D2270" s="294"/>
      <c r="E2270" s="269" t="s">
        <v>624</v>
      </c>
      <c r="F2270" s="268"/>
      <c r="G2270" s="268"/>
      <c r="H2270" s="267"/>
      <c r="I2270" s="264"/>
      <c r="J2270" s="266"/>
      <c r="K2270" s="265">
        <v>0</v>
      </c>
      <c r="L2270" s="210">
        <v>327.19812082404803</v>
      </c>
      <c r="M2270" s="210">
        <v>415.3475529888272</v>
      </c>
      <c r="N2270" s="210">
        <v>41.094000000000001</v>
      </c>
      <c r="O2270" s="264">
        <v>41.094000000000001</v>
      </c>
      <c r="P2270" s="264">
        <v>415.3475529888272</v>
      </c>
      <c r="Q2270" s="264">
        <v>327.19812082404803</v>
      </c>
      <c r="R2270" s="265">
        <v>347.45333698600615</v>
      </c>
      <c r="S2270" s="265">
        <v>347.45333698600615</v>
      </c>
      <c r="T2270" s="265"/>
      <c r="U2270" s="179">
        <v>278.97470711960631</v>
      </c>
      <c r="V2270" s="179"/>
      <c r="W2270" s="179"/>
      <c r="AB2270" s="177"/>
    </row>
    <row r="2271" spans="1:28" x14ac:dyDescent="0.25">
      <c r="A2271" s="295"/>
      <c r="B2271" s="295"/>
      <c r="C2271" s="295"/>
      <c r="D2271" s="294"/>
      <c r="E2271" s="269"/>
      <c r="F2271" s="268"/>
      <c r="G2271" s="268"/>
      <c r="H2271" s="267"/>
      <c r="I2271" s="264"/>
      <c r="J2271" s="266"/>
      <c r="K2271" s="265">
        <v>0</v>
      </c>
      <c r="L2271" s="210">
        <v>327.19812082404803</v>
      </c>
      <c r="M2271" s="210">
        <v>415.3475529888272</v>
      </c>
      <c r="N2271" s="210">
        <v>41.094000000000001</v>
      </c>
      <c r="O2271" s="264">
        <v>41.094000000000001</v>
      </c>
      <c r="P2271" s="264">
        <v>415.3475529888272</v>
      </c>
      <c r="Q2271" s="264">
        <v>327.19812082404803</v>
      </c>
      <c r="R2271" s="265">
        <v>347.45333698600615</v>
      </c>
      <c r="S2271" s="265">
        <v>347.45333698600615</v>
      </c>
      <c r="T2271" s="265"/>
      <c r="U2271" s="179">
        <v>278.97470711960631</v>
      </c>
      <c r="V2271" s="179"/>
      <c r="W2271" s="179"/>
      <c r="AB2271" s="177"/>
    </row>
    <row r="2272" spans="1:28" x14ac:dyDescent="0.25">
      <c r="A2272" s="295"/>
      <c r="B2272" s="295"/>
      <c r="C2272" s="295"/>
      <c r="D2272" s="294"/>
      <c r="E2272" s="269" t="s">
        <v>624</v>
      </c>
      <c r="F2272" s="268"/>
      <c r="G2272" s="268" t="s">
        <v>1973</v>
      </c>
      <c r="H2272" s="267"/>
      <c r="I2272" s="264"/>
      <c r="J2272" s="266"/>
      <c r="K2272" s="265">
        <v>9.9516999999999994E-2</v>
      </c>
      <c r="L2272" s="210">
        <v>327.24787932404803</v>
      </c>
      <c r="M2272" s="210">
        <v>415.3475529888272</v>
      </c>
      <c r="N2272" s="210">
        <v>41.094000000000001</v>
      </c>
      <c r="O2272" s="264">
        <v>41.094000000000001</v>
      </c>
      <c r="P2272" s="264">
        <v>415.3475529888272</v>
      </c>
      <c r="Q2272" s="264">
        <v>327.29763782404802</v>
      </c>
      <c r="R2272" s="265">
        <v>347.50309548600615</v>
      </c>
      <c r="S2272" s="265">
        <v>347.55285398600614</v>
      </c>
      <c r="T2272" s="265"/>
      <c r="U2272" s="179">
        <v>279.0244656196063</v>
      </c>
      <c r="V2272" s="179"/>
      <c r="W2272" s="179"/>
      <c r="AB2272" s="177"/>
    </row>
    <row r="2273" spans="1:28" x14ac:dyDescent="0.25">
      <c r="A2273" s="295" t="s">
        <v>2434</v>
      </c>
      <c r="B2273" s="295" t="s">
        <v>2229</v>
      </c>
      <c r="C2273" s="295" t="s">
        <v>2190</v>
      </c>
      <c r="D2273" s="294">
        <v>3478</v>
      </c>
      <c r="E2273" s="269" t="s">
        <v>2563</v>
      </c>
      <c r="F2273" s="268"/>
      <c r="G2273" s="268" t="s">
        <v>2186</v>
      </c>
      <c r="H2273" s="267">
        <v>40</v>
      </c>
      <c r="I2273" s="264"/>
      <c r="J2273" s="266"/>
      <c r="K2273" s="265">
        <v>0.49565599999999999</v>
      </c>
      <c r="L2273" s="210">
        <v>327.54546582404805</v>
      </c>
      <c r="M2273" s="210">
        <v>415.3475529888272</v>
      </c>
      <c r="N2273" s="210">
        <v>41.094000000000001</v>
      </c>
      <c r="O2273" s="264">
        <v>41.094000000000001</v>
      </c>
      <c r="P2273" s="264">
        <v>415.3475529888272</v>
      </c>
      <c r="Q2273" s="264">
        <v>327.79329382404802</v>
      </c>
      <c r="R2273" s="265">
        <v>347.80068198600611</v>
      </c>
      <c r="S2273" s="265">
        <v>348.04850998600614</v>
      </c>
      <c r="T2273" s="265"/>
      <c r="U2273" s="179">
        <v>279.32205211960627</v>
      </c>
      <c r="V2273" s="179"/>
      <c r="W2273" s="179"/>
      <c r="AB2273" s="177"/>
    </row>
    <row r="2274" spans="1:28" x14ac:dyDescent="0.25">
      <c r="A2274" s="295"/>
      <c r="B2274" s="295"/>
      <c r="C2274" s="295"/>
      <c r="D2274" s="294"/>
      <c r="E2274" s="269" t="s">
        <v>624</v>
      </c>
      <c r="F2274" s="268"/>
      <c r="G2274" s="268"/>
      <c r="H2274" s="267"/>
      <c r="I2274" s="264"/>
      <c r="J2274" s="266"/>
      <c r="K2274" s="265">
        <v>0</v>
      </c>
      <c r="L2274" s="210">
        <v>327.79329382404802</v>
      </c>
      <c r="M2274" s="210">
        <v>415.3475529888272</v>
      </c>
      <c r="N2274" s="210">
        <v>41.094000000000001</v>
      </c>
      <c r="O2274" s="264">
        <v>41.094000000000001</v>
      </c>
      <c r="P2274" s="264">
        <v>415.3475529888272</v>
      </c>
      <c r="Q2274" s="264">
        <v>327.79329382404802</v>
      </c>
      <c r="R2274" s="265">
        <v>348.04850998600614</v>
      </c>
      <c r="S2274" s="265">
        <v>348.04850998600614</v>
      </c>
      <c r="T2274" s="265"/>
      <c r="U2274" s="179">
        <v>279.5698801196063</v>
      </c>
      <c r="V2274" s="179"/>
      <c r="W2274" s="179"/>
      <c r="AB2274" s="177"/>
    </row>
    <row r="2275" spans="1:28" x14ac:dyDescent="0.25">
      <c r="A2275" s="295"/>
      <c r="B2275" s="295"/>
      <c r="C2275" s="295"/>
      <c r="D2275" s="294"/>
      <c r="E2275" s="269"/>
      <c r="F2275" s="268"/>
      <c r="G2275" s="268"/>
      <c r="H2275" s="267"/>
      <c r="I2275" s="264"/>
      <c r="J2275" s="266"/>
      <c r="K2275" s="265">
        <v>0</v>
      </c>
      <c r="L2275" s="210">
        <v>327.79329382404802</v>
      </c>
      <c r="M2275" s="210">
        <v>415.3475529888272</v>
      </c>
      <c r="N2275" s="210">
        <v>41.094000000000001</v>
      </c>
      <c r="O2275" s="264">
        <v>41.094000000000001</v>
      </c>
      <c r="P2275" s="264">
        <v>415.3475529888272</v>
      </c>
      <c r="Q2275" s="264">
        <v>327.79329382404802</v>
      </c>
      <c r="R2275" s="265">
        <v>348.04850998600614</v>
      </c>
      <c r="S2275" s="265">
        <v>348.04850998600614</v>
      </c>
      <c r="T2275" s="265"/>
      <c r="U2275" s="179">
        <v>279.5698801196063</v>
      </c>
      <c r="V2275" s="179"/>
      <c r="W2275" s="179"/>
      <c r="AB2275" s="177"/>
    </row>
    <row r="2276" spans="1:28" x14ac:dyDescent="0.25">
      <c r="A2276" s="295"/>
      <c r="B2276" s="295"/>
      <c r="C2276" s="295"/>
      <c r="D2276" s="294"/>
      <c r="E2276" s="269" t="s">
        <v>624</v>
      </c>
      <c r="F2276" s="268"/>
      <c r="G2276" s="268" t="s">
        <v>1973</v>
      </c>
      <c r="H2276" s="267"/>
      <c r="I2276" s="264"/>
      <c r="J2276" s="266"/>
      <c r="K2276" s="265">
        <v>9.9516999999999994E-2</v>
      </c>
      <c r="L2276" s="210">
        <v>327.84305232404802</v>
      </c>
      <c r="M2276" s="210">
        <v>415.3475529888272</v>
      </c>
      <c r="N2276" s="210">
        <v>41.094000000000001</v>
      </c>
      <c r="O2276" s="264">
        <v>41.094000000000001</v>
      </c>
      <c r="P2276" s="264">
        <v>415.3475529888272</v>
      </c>
      <c r="Q2276" s="264">
        <v>327.89281082404801</v>
      </c>
      <c r="R2276" s="265">
        <v>348.09826848600613</v>
      </c>
      <c r="S2276" s="265">
        <v>348.14802698600613</v>
      </c>
      <c r="T2276" s="265"/>
      <c r="U2276" s="179">
        <v>279.61963861960629</v>
      </c>
      <c r="V2276" s="179"/>
      <c r="W2276" s="179"/>
      <c r="AB2276" s="177"/>
    </row>
    <row r="2277" spans="1:28" x14ac:dyDescent="0.25">
      <c r="A2277" s="295" t="s">
        <v>2434</v>
      </c>
      <c r="B2277" s="295" t="s">
        <v>2229</v>
      </c>
      <c r="C2277" s="295" t="s">
        <v>2188</v>
      </c>
      <c r="D2277" s="294">
        <v>3484</v>
      </c>
      <c r="E2277" s="269" t="s">
        <v>2562</v>
      </c>
      <c r="F2277" s="268"/>
      <c r="G2277" s="268" t="s">
        <v>2186</v>
      </c>
      <c r="H2277" s="267">
        <v>40</v>
      </c>
      <c r="I2277" s="264"/>
      <c r="J2277" s="266"/>
      <c r="K2277" s="265">
        <v>0.49565599999999999</v>
      </c>
      <c r="L2277" s="210">
        <v>328.14063882404798</v>
      </c>
      <c r="M2277" s="210">
        <v>415.3475529888272</v>
      </c>
      <c r="N2277" s="210">
        <v>41.094000000000001</v>
      </c>
      <c r="O2277" s="264">
        <v>41.094000000000001</v>
      </c>
      <c r="P2277" s="264">
        <v>415.3475529888272</v>
      </c>
      <c r="Q2277" s="264">
        <v>328.38846682404801</v>
      </c>
      <c r="R2277" s="265">
        <v>348.3958549860061</v>
      </c>
      <c r="S2277" s="265">
        <v>348.64368298600613</v>
      </c>
      <c r="T2277" s="265"/>
      <c r="U2277" s="179">
        <v>279.91722511960626</v>
      </c>
      <c r="V2277" s="179"/>
      <c r="W2277" s="179"/>
      <c r="AB2277" s="177"/>
    </row>
    <row r="2278" spans="1:28" x14ac:dyDescent="0.25">
      <c r="A2278" s="295" t="s">
        <v>2434</v>
      </c>
      <c r="B2278" s="295" t="s">
        <v>2229</v>
      </c>
      <c r="C2278" s="295" t="s">
        <v>2185</v>
      </c>
      <c r="D2278" s="294">
        <v>3486</v>
      </c>
      <c r="E2278" s="269" t="s">
        <v>2561</v>
      </c>
      <c r="F2278" s="268"/>
      <c r="G2278" s="268" t="s">
        <v>2183</v>
      </c>
      <c r="H2278" s="267"/>
      <c r="I2278" s="264"/>
      <c r="J2278" s="266"/>
      <c r="K2278" s="265">
        <v>0</v>
      </c>
      <c r="L2278" s="210">
        <v>328.38846682404801</v>
      </c>
      <c r="M2278" s="210">
        <v>415.3475529888272</v>
      </c>
      <c r="N2278" s="210">
        <v>41.094000000000001</v>
      </c>
      <c r="O2278" s="264">
        <v>41.094000000000001</v>
      </c>
      <c r="P2278" s="264">
        <v>415.3475529888272</v>
      </c>
      <c r="Q2278" s="264">
        <v>328.38846682404801</v>
      </c>
      <c r="R2278" s="265">
        <v>348.64368298600613</v>
      </c>
      <c r="S2278" s="265">
        <v>348.64368298600613</v>
      </c>
      <c r="T2278" s="265"/>
      <c r="U2278" s="179">
        <v>280.16505311960628</v>
      </c>
      <c r="V2278" s="179"/>
      <c r="W2278" s="179"/>
      <c r="AB2278" s="177"/>
    </row>
    <row r="2279" spans="1:28" x14ac:dyDescent="0.25">
      <c r="A2279" s="295"/>
      <c r="B2279" s="295"/>
      <c r="C2279" s="269"/>
      <c r="D2279" s="270"/>
      <c r="E2279" s="269"/>
      <c r="F2279" s="268"/>
      <c r="G2279" s="268"/>
      <c r="H2279" s="267"/>
      <c r="I2279" s="264"/>
      <c r="J2279" s="266"/>
      <c r="K2279" s="265">
        <v>0</v>
      </c>
      <c r="L2279" s="210">
        <v>328.38846682404801</v>
      </c>
      <c r="M2279" s="210">
        <v>415.3475529888272</v>
      </c>
      <c r="N2279" s="210">
        <v>41.094000000000001</v>
      </c>
      <c r="O2279" s="264">
        <v>41.094000000000001</v>
      </c>
      <c r="P2279" s="264">
        <v>415.3475529888272</v>
      </c>
      <c r="Q2279" s="264">
        <v>328.38846682404801</v>
      </c>
      <c r="R2279" s="265">
        <v>348.64368298600613</v>
      </c>
      <c r="S2279" s="265">
        <v>348.64368298600613</v>
      </c>
      <c r="T2279" s="265"/>
      <c r="U2279" s="179">
        <v>280.16505311960628</v>
      </c>
      <c r="V2279" s="179"/>
      <c r="W2279" s="179"/>
      <c r="AB2279" s="177"/>
    </row>
    <row r="2280" spans="1:28" x14ac:dyDescent="0.25">
      <c r="A2280" s="295"/>
      <c r="B2280" s="295"/>
      <c r="C2280" s="295"/>
      <c r="D2280" s="294"/>
      <c r="E2280" s="269"/>
      <c r="F2280" s="268"/>
      <c r="G2280" s="268"/>
      <c r="H2280" s="267"/>
      <c r="I2280" s="264"/>
      <c r="J2280" s="266"/>
      <c r="K2280" s="265">
        <v>0.16770400000000002</v>
      </c>
      <c r="L2280" s="210">
        <v>328.47231882404799</v>
      </c>
      <c r="M2280" s="210">
        <v>415.3475529888272</v>
      </c>
      <c r="N2280" s="210">
        <v>41.094000000000001</v>
      </c>
      <c r="O2280" s="264">
        <v>41.094000000000001</v>
      </c>
      <c r="P2280" s="264">
        <v>415.3475529888272</v>
      </c>
      <c r="Q2280" s="264">
        <v>328.55617082404802</v>
      </c>
      <c r="R2280" s="265">
        <v>348.72753498600616</v>
      </c>
      <c r="S2280" s="265">
        <v>348.81138698600614</v>
      </c>
      <c r="T2280" s="272"/>
      <c r="U2280" s="179">
        <v>280.24890511960632</v>
      </c>
      <c r="V2280" s="179"/>
      <c r="W2280" s="179"/>
      <c r="AB2280" s="177"/>
    </row>
    <row r="2281" spans="1:28" x14ac:dyDescent="0.25">
      <c r="A2281" s="269" t="s">
        <v>2434</v>
      </c>
      <c r="B2281" s="269" t="s">
        <v>2229</v>
      </c>
      <c r="C2281" s="269" t="s">
        <v>1992</v>
      </c>
      <c r="D2281" s="270">
        <v>3488</v>
      </c>
      <c r="E2281" s="264" t="s">
        <v>2560</v>
      </c>
      <c r="F2281" s="274"/>
      <c r="G2281" s="274" t="s">
        <v>1989</v>
      </c>
      <c r="H2281" s="293">
        <v>40</v>
      </c>
      <c r="I2281" s="264"/>
      <c r="J2281" s="266"/>
      <c r="K2281" s="264">
        <v>5.7403999999999997E-2</v>
      </c>
      <c r="L2281" s="210">
        <v>328.58487282404803</v>
      </c>
      <c r="M2281" s="210">
        <v>415.3475529888272</v>
      </c>
      <c r="N2281" s="210">
        <v>41.094000000000001</v>
      </c>
      <c r="O2281" s="264">
        <v>41.094000000000001</v>
      </c>
      <c r="P2281" s="264">
        <v>415.3475529888272</v>
      </c>
      <c r="Q2281" s="264">
        <v>328.61357482404804</v>
      </c>
      <c r="R2281" s="264">
        <v>348.84008898600615</v>
      </c>
      <c r="S2281" s="264">
        <v>348.86879098600616</v>
      </c>
      <c r="T2281" s="264"/>
      <c r="U2281" s="179">
        <v>280.36145911960631</v>
      </c>
      <c r="V2281" s="179"/>
      <c r="W2281" s="179"/>
      <c r="AB2281" s="177"/>
    </row>
    <row r="2282" spans="1:28" x14ac:dyDescent="0.25">
      <c r="A2282" s="289"/>
      <c r="B2282" s="289"/>
      <c r="C2282" s="289"/>
      <c r="D2282" s="288"/>
      <c r="E2282" s="289" t="s">
        <v>624</v>
      </c>
      <c r="F2282" s="286"/>
      <c r="G2282" s="286" t="s">
        <v>1973</v>
      </c>
      <c r="H2282" s="285">
        <v>40</v>
      </c>
      <c r="I2282" s="283"/>
      <c r="J2282" s="284"/>
      <c r="K2282" s="283">
        <v>0.103502</v>
      </c>
      <c r="L2282" s="210">
        <v>328.66532582404807</v>
      </c>
      <c r="M2282" s="210">
        <v>415.3475529888272</v>
      </c>
      <c r="N2282" s="210">
        <v>41.094000000000001</v>
      </c>
      <c r="O2282" s="282">
        <v>41.094000000000001</v>
      </c>
      <c r="P2282" s="282">
        <v>415.3475529888272</v>
      </c>
      <c r="Q2282" s="282">
        <v>328.71707682404804</v>
      </c>
      <c r="R2282" s="282">
        <v>348.92054198600613</v>
      </c>
      <c r="S2282" s="282">
        <v>348.97229298600615</v>
      </c>
      <c r="T2282" s="282"/>
      <c r="U2282" s="179">
        <v>280.44191211960629</v>
      </c>
      <c r="V2282" s="179"/>
      <c r="W2282" s="179"/>
      <c r="AB2282" s="177"/>
    </row>
    <row r="2283" spans="1:28" x14ac:dyDescent="0.25">
      <c r="A2283" s="289" t="s">
        <v>2434</v>
      </c>
      <c r="B2283" s="289" t="s">
        <v>2214</v>
      </c>
      <c r="C2283" s="289" t="s">
        <v>111</v>
      </c>
      <c r="D2283" s="288">
        <v>3490</v>
      </c>
      <c r="E2283" s="287" t="s">
        <v>1405</v>
      </c>
      <c r="F2283" s="286" t="s">
        <v>2180</v>
      </c>
      <c r="G2283" s="286" t="s">
        <v>1962</v>
      </c>
      <c r="H2283" s="285"/>
      <c r="I2283" s="282"/>
      <c r="J2283" s="284"/>
      <c r="K2283" s="283">
        <v>0</v>
      </c>
      <c r="L2283" s="210">
        <v>328.71707682404804</v>
      </c>
      <c r="M2283" s="210">
        <v>415.3475529888272</v>
      </c>
      <c r="N2283" s="210">
        <v>41.094000000000001</v>
      </c>
      <c r="O2283" s="282">
        <v>41.094000000000001</v>
      </c>
      <c r="P2283" s="282">
        <v>415.3475529888272</v>
      </c>
      <c r="Q2283" s="282">
        <v>328.71707682404804</v>
      </c>
      <c r="R2283" s="282">
        <v>348.97229298600615</v>
      </c>
      <c r="S2283" s="282">
        <v>348.97229298600615</v>
      </c>
      <c r="T2283" s="282"/>
      <c r="U2283" s="179">
        <v>280.49366311960631</v>
      </c>
      <c r="V2283" s="179"/>
      <c r="W2283" s="179"/>
      <c r="AB2283" s="177"/>
    </row>
    <row r="2284" spans="1:28" x14ac:dyDescent="0.25">
      <c r="A2284" s="289"/>
      <c r="B2284" s="289"/>
      <c r="C2284" s="289"/>
      <c r="D2284" s="288"/>
      <c r="E2284" s="292" t="s">
        <v>624</v>
      </c>
      <c r="F2284" s="286"/>
      <c r="G2284" s="286" t="s">
        <v>1980</v>
      </c>
      <c r="H2284" s="291"/>
      <c r="I2284" s="290"/>
      <c r="J2284" s="284"/>
      <c r="K2284" s="283">
        <v>0.14528199999999999</v>
      </c>
      <c r="L2284" s="210">
        <v>328.78971782404801</v>
      </c>
      <c r="M2284" s="210">
        <v>415.3475529888272</v>
      </c>
      <c r="N2284" s="210">
        <v>41.094000000000001</v>
      </c>
      <c r="O2284" s="282">
        <v>41.094000000000001</v>
      </c>
      <c r="P2284" s="282">
        <v>415.3475529888272</v>
      </c>
      <c r="Q2284" s="282">
        <v>328.86235882404804</v>
      </c>
      <c r="R2284" s="282">
        <v>349.04493398600619</v>
      </c>
      <c r="S2284" s="282">
        <v>349.11757498600616</v>
      </c>
      <c r="T2284" s="282"/>
      <c r="U2284" s="179">
        <v>280.56630411960634</v>
      </c>
      <c r="V2284" s="179"/>
      <c r="W2284" s="179"/>
      <c r="AB2284" s="177"/>
    </row>
    <row r="2285" spans="1:28" x14ac:dyDescent="0.25">
      <c r="A2285" s="289" t="s">
        <v>2434</v>
      </c>
      <c r="B2285" s="289" t="s">
        <v>2214</v>
      </c>
      <c r="C2285" s="289" t="s">
        <v>2098</v>
      </c>
      <c r="D2285" s="288">
        <v>3491</v>
      </c>
      <c r="E2285" s="287" t="s">
        <v>2559</v>
      </c>
      <c r="F2285" s="286"/>
      <c r="G2285" s="286" t="s">
        <v>2096</v>
      </c>
      <c r="H2285" s="285"/>
      <c r="I2285" s="282"/>
      <c r="J2285" s="284"/>
      <c r="K2285" s="283">
        <v>0</v>
      </c>
      <c r="L2285" s="210">
        <v>328.86235882404804</v>
      </c>
      <c r="M2285" s="210">
        <v>415.3475529888272</v>
      </c>
      <c r="N2285" s="210">
        <v>41.094000000000001</v>
      </c>
      <c r="O2285" s="282">
        <v>41.094000000000001</v>
      </c>
      <c r="P2285" s="282">
        <v>415.3475529888272</v>
      </c>
      <c r="Q2285" s="282">
        <v>328.86235882404804</v>
      </c>
      <c r="R2285" s="282">
        <v>349.11757498600616</v>
      </c>
      <c r="S2285" s="282">
        <v>349.11757498600616</v>
      </c>
      <c r="T2285" s="282"/>
      <c r="U2285" s="179">
        <v>280.63894511960632</v>
      </c>
      <c r="V2285" s="179"/>
      <c r="W2285" s="179"/>
      <c r="AB2285" s="177"/>
    </row>
    <row r="2286" spans="1:28" x14ac:dyDescent="0.25">
      <c r="A2286" s="289"/>
      <c r="B2286" s="289"/>
      <c r="C2286" s="289"/>
      <c r="D2286" s="288"/>
      <c r="E2286" s="292" t="s">
        <v>624</v>
      </c>
      <c r="F2286" s="286"/>
      <c r="G2286" s="286" t="s">
        <v>1980</v>
      </c>
      <c r="H2286" s="291"/>
      <c r="I2286" s="290"/>
      <c r="J2286" s="284"/>
      <c r="K2286" s="283">
        <v>0</v>
      </c>
      <c r="L2286" s="210">
        <v>328.86235882404804</v>
      </c>
      <c r="M2286" s="210">
        <v>415.3475529888272</v>
      </c>
      <c r="N2286" s="210">
        <v>41.094000000000001</v>
      </c>
      <c r="O2286" s="282">
        <v>41.094000000000001</v>
      </c>
      <c r="P2286" s="282">
        <v>415.3475529888272</v>
      </c>
      <c r="Q2286" s="282">
        <v>328.86235882404804</v>
      </c>
      <c r="R2286" s="282">
        <v>349.11757498600616</v>
      </c>
      <c r="S2286" s="282">
        <v>349.11757498600616</v>
      </c>
      <c r="T2286" s="282"/>
      <c r="U2286" s="179">
        <v>280.63894511960632</v>
      </c>
      <c r="V2286" s="179"/>
      <c r="W2286" s="179"/>
      <c r="AB2286" s="177"/>
    </row>
    <row r="2287" spans="1:28" x14ac:dyDescent="0.25">
      <c r="A2287" s="289" t="s">
        <v>2434</v>
      </c>
      <c r="B2287" s="289" t="s">
        <v>2214</v>
      </c>
      <c r="C2287" s="289" t="s">
        <v>2001</v>
      </c>
      <c r="D2287" s="288">
        <v>3491</v>
      </c>
      <c r="E2287" s="287" t="s">
        <v>2558</v>
      </c>
      <c r="F2287" s="286" t="s">
        <v>1999</v>
      </c>
      <c r="G2287" s="286" t="s">
        <v>1998</v>
      </c>
      <c r="H2287" s="285"/>
      <c r="I2287" s="282"/>
      <c r="J2287" s="284"/>
      <c r="K2287" s="283">
        <v>0</v>
      </c>
      <c r="L2287" s="210">
        <v>328.86235882404804</v>
      </c>
      <c r="M2287" s="210">
        <v>415.3475529888272</v>
      </c>
      <c r="N2287" s="210">
        <v>41.094000000000001</v>
      </c>
      <c r="O2287" s="282">
        <v>41.094000000000001</v>
      </c>
      <c r="P2287" s="282">
        <v>415.3475529888272</v>
      </c>
      <c r="Q2287" s="282">
        <v>328.86235882404804</v>
      </c>
      <c r="R2287" s="282">
        <v>349.11757498600616</v>
      </c>
      <c r="S2287" s="282">
        <v>349.11757498600616</v>
      </c>
      <c r="T2287" s="282"/>
      <c r="U2287" s="179">
        <v>280.63894511960632</v>
      </c>
      <c r="V2287" s="179"/>
      <c r="W2287" s="179"/>
      <c r="AB2287" s="177"/>
    </row>
    <row r="2288" spans="1:28" x14ac:dyDescent="0.25">
      <c r="A2288" s="289"/>
      <c r="B2288" s="289"/>
      <c r="C2288" s="289"/>
      <c r="D2288" s="288"/>
      <c r="E2288" s="287" t="s">
        <v>624</v>
      </c>
      <c r="F2288" s="286"/>
      <c r="G2288" s="286" t="s">
        <v>1973</v>
      </c>
      <c r="H2288" s="285">
        <v>40</v>
      </c>
      <c r="I2288" s="282"/>
      <c r="J2288" s="284"/>
      <c r="K2288" s="283">
        <v>0.13121600000000003</v>
      </c>
      <c r="L2288" s="210">
        <v>328.92796682404804</v>
      </c>
      <c r="M2288" s="210">
        <v>415.3475529888272</v>
      </c>
      <c r="N2288" s="210">
        <v>41.094000000000001</v>
      </c>
      <c r="O2288" s="282">
        <v>41.094000000000001</v>
      </c>
      <c r="P2288" s="282">
        <v>415.3475529888272</v>
      </c>
      <c r="Q2288" s="282">
        <v>328.99357482404804</v>
      </c>
      <c r="R2288" s="282">
        <v>349.18318298600616</v>
      </c>
      <c r="S2288" s="282">
        <v>349.24879098600616</v>
      </c>
      <c r="T2288" s="282"/>
      <c r="U2288" s="179">
        <v>280.70455311960632</v>
      </c>
      <c r="V2288" s="179"/>
      <c r="W2288" s="179"/>
      <c r="AB2288" s="177"/>
    </row>
    <row r="2289" spans="1:28" x14ac:dyDescent="0.25">
      <c r="A2289" s="269" t="s">
        <v>2434</v>
      </c>
      <c r="B2289" s="269" t="s">
        <v>2211</v>
      </c>
      <c r="C2289" s="269" t="s">
        <v>1992</v>
      </c>
      <c r="D2289" s="270">
        <v>3493</v>
      </c>
      <c r="E2289" s="264" t="s">
        <v>2557</v>
      </c>
      <c r="F2289" s="274"/>
      <c r="G2289" s="274" t="s">
        <v>1989</v>
      </c>
      <c r="H2289" s="293">
        <v>40</v>
      </c>
      <c r="I2289" s="264"/>
      <c r="J2289" s="266"/>
      <c r="K2289" s="264">
        <v>5.7403999999999997E-2</v>
      </c>
      <c r="L2289" s="210">
        <v>329.02227682404805</v>
      </c>
      <c r="M2289" s="210">
        <v>415.3475529888272</v>
      </c>
      <c r="N2289" s="210">
        <v>41.094000000000001</v>
      </c>
      <c r="O2289" s="264">
        <v>41.094000000000001</v>
      </c>
      <c r="P2289" s="264">
        <v>415.3475529888272</v>
      </c>
      <c r="Q2289" s="264">
        <v>329.05097882404806</v>
      </c>
      <c r="R2289" s="264">
        <v>349.27749298600617</v>
      </c>
      <c r="S2289" s="264">
        <v>349.30619498600618</v>
      </c>
      <c r="T2289" s="264"/>
      <c r="U2289" s="179">
        <v>280.79886311960632</v>
      </c>
      <c r="V2289" s="179"/>
      <c r="W2289" s="179"/>
      <c r="AB2289" s="177"/>
    </row>
    <row r="2290" spans="1:28" x14ac:dyDescent="0.25">
      <c r="A2290" s="295"/>
      <c r="B2290" s="295"/>
      <c r="C2290" s="295"/>
      <c r="D2290" s="294"/>
      <c r="E2290" s="269" t="s">
        <v>624</v>
      </c>
      <c r="F2290" s="268"/>
      <c r="G2290" s="268" t="s">
        <v>2209</v>
      </c>
      <c r="H2290" s="267"/>
      <c r="I2290" s="264"/>
      <c r="J2290" s="266"/>
      <c r="K2290" s="265">
        <v>0.16770400000000002</v>
      </c>
      <c r="L2290" s="210">
        <v>329.13483082404809</v>
      </c>
      <c r="M2290" s="210">
        <v>415.3475529888272</v>
      </c>
      <c r="N2290" s="210">
        <v>41.094000000000001</v>
      </c>
      <c r="O2290" s="264">
        <v>41.094000000000001</v>
      </c>
      <c r="P2290" s="264">
        <v>415.3475529888272</v>
      </c>
      <c r="Q2290" s="264">
        <v>329.21868282404807</v>
      </c>
      <c r="R2290" s="265">
        <v>349.39004698600621</v>
      </c>
      <c r="S2290" s="265">
        <v>349.47389898600619</v>
      </c>
      <c r="T2290" s="272"/>
      <c r="U2290" s="179">
        <v>280.91141711960637</v>
      </c>
      <c r="V2290" s="179"/>
      <c r="W2290" s="179"/>
      <c r="AB2290" s="177"/>
    </row>
    <row r="2291" spans="1:28" x14ac:dyDescent="0.25">
      <c r="A2291" s="295" t="s">
        <v>2434</v>
      </c>
      <c r="B2291" s="295" t="s">
        <v>2211</v>
      </c>
      <c r="C2291" s="295" t="s">
        <v>2208</v>
      </c>
      <c r="D2291" s="294">
        <v>3497</v>
      </c>
      <c r="E2291" s="269" t="s">
        <v>2556</v>
      </c>
      <c r="F2291" s="268"/>
      <c r="G2291" s="268" t="s">
        <v>2186</v>
      </c>
      <c r="H2291" s="267">
        <v>40</v>
      </c>
      <c r="I2291" s="264"/>
      <c r="J2291" s="266"/>
      <c r="K2291" s="265">
        <v>0.49565599999999999</v>
      </c>
      <c r="L2291" s="210">
        <v>329.4665108240481</v>
      </c>
      <c r="M2291" s="210">
        <v>415.3475529888272</v>
      </c>
      <c r="N2291" s="210">
        <v>41.094000000000001</v>
      </c>
      <c r="O2291" s="264">
        <v>41.094000000000001</v>
      </c>
      <c r="P2291" s="264">
        <v>415.3475529888272</v>
      </c>
      <c r="Q2291" s="264">
        <v>329.71433882404807</v>
      </c>
      <c r="R2291" s="265">
        <v>349.72172698600616</v>
      </c>
      <c r="S2291" s="265">
        <v>349.96955498600619</v>
      </c>
      <c r="T2291" s="265"/>
      <c r="U2291" s="179">
        <v>281.24309711960632</v>
      </c>
      <c r="V2291" s="179"/>
      <c r="W2291" s="179"/>
      <c r="AB2291" s="177"/>
    </row>
    <row r="2292" spans="1:28" x14ac:dyDescent="0.25">
      <c r="A2292" s="295" t="s">
        <v>2434</v>
      </c>
      <c r="B2292" s="295" t="s">
        <v>2211</v>
      </c>
      <c r="C2292" s="295" t="s">
        <v>2185</v>
      </c>
      <c r="D2292" s="294">
        <v>3500</v>
      </c>
      <c r="E2292" s="269" t="s">
        <v>2555</v>
      </c>
      <c r="F2292" s="268"/>
      <c r="G2292" s="268" t="s">
        <v>2183</v>
      </c>
      <c r="H2292" s="267"/>
      <c r="I2292" s="264"/>
      <c r="J2292" s="266"/>
      <c r="K2292" s="265">
        <v>0</v>
      </c>
      <c r="L2292" s="210">
        <v>329.71433882404807</v>
      </c>
      <c r="M2292" s="210">
        <v>415.3475529888272</v>
      </c>
      <c r="N2292" s="210">
        <v>41.094000000000001</v>
      </c>
      <c r="O2292" s="264">
        <v>41.094000000000001</v>
      </c>
      <c r="P2292" s="264">
        <v>415.3475529888272</v>
      </c>
      <c r="Q2292" s="264">
        <v>329.71433882404807</v>
      </c>
      <c r="R2292" s="265">
        <v>349.96955498600619</v>
      </c>
      <c r="S2292" s="265">
        <v>349.96955498600619</v>
      </c>
      <c r="T2292" s="265"/>
      <c r="U2292" s="179">
        <v>281.49092511960635</v>
      </c>
      <c r="V2292" s="179"/>
      <c r="W2292" s="179"/>
      <c r="AB2292" s="177"/>
    </row>
    <row r="2293" spans="1:28" x14ac:dyDescent="0.25">
      <c r="A2293" s="295"/>
      <c r="B2293" s="295"/>
      <c r="C2293" s="295"/>
      <c r="D2293" s="294"/>
      <c r="E2293" s="269"/>
      <c r="F2293" s="268"/>
      <c r="G2293" s="268"/>
      <c r="H2293" s="267"/>
      <c r="I2293" s="264"/>
      <c r="J2293" s="266"/>
      <c r="K2293" s="265">
        <v>0</v>
      </c>
      <c r="L2293" s="210">
        <v>329.71433882404807</v>
      </c>
      <c r="M2293" s="210">
        <v>415.3475529888272</v>
      </c>
      <c r="N2293" s="210">
        <v>41.094000000000001</v>
      </c>
      <c r="O2293" s="264">
        <v>41.094000000000001</v>
      </c>
      <c r="P2293" s="264">
        <v>415.3475529888272</v>
      </c>
      <c r="Q2293" s="264">
        <v>329.71433882404807</v>
      </c>
      <c r="R2293" s="265">
        <v>349.96955498600619</v>
      </c>
      <c r="S2293" s="265">
        <v>349.96955498600619</v>
      </c>
      <c r="T2293" s="265"/>
      <c r="U2293" s="179">
        <v>281.49092511960635</v>
      </c>
      <c r="V2293" s="179"/>
      <c r="W2293" s="179"/>
      <c r="AB2293" s="177"/>
    </row>
    <row r="2294" spans="1:28" x14ac:dyDescent="0.25">
      <c r="A2294" s="295"/>
      <c r="B2294" s="295"/>
      <c r="C2294" s="295"/>
      <c r="D2294" s="294"/>
      <c r="E2294" s="269" t="s">
        <v>624</v>
      </c>
      <c r="F2294" s="268"/>
      <c r="G2294" s="268" t="s">
        <v>1973</v>
      </c>
      <c r="H2294" s="267"/>
      <c r="I2294" s="264"/>
      <c r="J2294" s="266"/>
      <c r="K2294" s="265">
        <v>9.9516999999999994E-2</v>
      </c>
      <c r="L2294" s="210">
        <v>329.76409732404807</v>
      </c>
      <c r="M2294" s="210">
        <v>415.3475529888272</v>
      </c>
      <c r="N2294" s="210">
        <v>41.094000000000001</v>
      </c>
      <c r="O2294" s="264">
        <v>41.094000000000001</v>
      </c>
      <c r="P2294" s="264">
        <v>415.3475529888272</v>
      </c>
      <c r="Q2294" s="264">
        <v>329.81385582404806</v>
      </c>
      <c r="R2294" s="265">
        <v>350.01931348600618</v>
      </c>
      <c r="S2294" s="265">
        <v>350.06907198600618</v>
      </c>
      <c r="T2294" s="265"/>
      <c r="U2294" s="179">
        <v>281.54068361960634</v>
      </c>
      <c r="V2294" s="179"/>
      <c r="W2294" s="179"/>
      <c r="AB2294" s="177"/>
    </row>
    <row r="2295" spans="1:28" x14ac:dyDescent="0.25">
      <c r="A2295" s="295" t="s">
        <v>2434</v>
      </c>
      <c r="B2295" s="295" t="s">
        <v>2211</v>
      </c>
      <c r="C2295" s="295" t="s">
        <v>2205</v>
      </c>
      <c r="D2295" s="294">
        <v>3503</v>
      </c>
      <c r="E2295" s="269" t="s">
        <v>2554</v>
      </c>
      <c r="F2295" s="268"/>
      <c r="G2295" s="268" t="s">
        <v>2186</v>
      </c>
      <c r="H2295" s="267">
        <v>40</v>
      </c>
      <c r="I2295" s="264"/>
      <c r="J2295" s="266"/>
      <c r="K2295" s="265">
        <v>0.49565599999999999</v>
      </c>
      <c r="L2295" s="210">
        <v>330.06168382404803</v>
      </c>
      <c r="M2295" s="210">
        <v>415.3475529888272</v>
      </c>
      <c r="N2295" s="210">
        <v>41.094000000000001</v>
      </c>
      <c r="O2295" s="264">
        <v>41.094000000000001</v>
      </c>
      <c r="P2295" s="264">
        <v>415.3475529888272</v>
      </c>
      <c r="Q2295" s="264">
        <v>330.30951182404806</v>
      </c>
      <c r="R2295" s="265">
        <v>350.31689998600615</v>
      </c>
      <c r="S2295" s="265">
        <v>350.56472798600618</v>
      </c>
      <c r="T2295" s="265"/>
      <c r="U2295" s="179">
        <v>281.83827011960631</v>
      </c>
      <c r="V2295" s="179"/>
      <c r="W2295" s="179"/>
      <c r="AB2295" s="177"/>
    </row>
    <row r="2296" spans="1:28" x14ac:dyDescent="0.25">
      <c r="A2296" s="295"/>
      <c r="B2296" s="295"/>
      <c r="C2296" s="295"/>
      <c r="D2296" s="294"/>
      <c r="E2296" s="269" t="s">
        <v>624</v>
      </c>
      <c r="F2296" s="268"/>
      <c r="G2296" s="268"/>
      <c r="H2296" s="267"/>
      <c r="I2296" s="264"/>
      <c r="J2296" s="266"/>
      <c r="K2296" s="265">
        <v>0</v>
      </c>
      <c r="L2296" s="210">
        <v>330.30951182404806</v>
      </c>
      <c r="M2296" s="210">
        <v>415.3475529888272</v>
      </c>
      <c r="N2296" s="210">
        <v>41.094000000000001</v>
      </c>
      <c r="O2296" s="264">
        <v>41.094000000000001</v>
      </c>
      <c r="P2296" s="264">
        <v>415.3475529888272</v>
      </c>
      <c r="Q2296" s="264">
        <v>330.30951182404806</v>
      </c>
      <c r="R2296" s="265">
        <v>350.56472798600618</v>
      </c>
      <c r="S2296" s="265">
        <v>350.56472798600618</v>
      </c>
      <c r="T2296" s="265"/>
      <c r="U2296" s="179">
        <v>282.08609811960633</v>
      </c>
      <c r="V2296" s="179"/>
      <c r="W2296" s="179"/>
      <c r="AB2296" s="177"/>
    </row>
    <row r="2297" spans="1:28" x14ac:dyDescent="0.25">
      <c r="A2297" s="295"/>
      <c r="B2297" s="295"/>
      <c r="C2297" s="295"/>
      <c r="D2297" s="294"/>
      <c r="E2297" s="269"/>
      <c r="F2297" s="268"/>
      <c r="G2297" s="268"/>
      <c r="H2297" s="267"/>
      <c r="I2297" s="264"/>
      <c r="J2297" s="266"/>
      <c r="K2297" s="265">
        <v>0</v>
      </c>
      <c r="L2297" s="210">
        <v>330.30951182404806</v>
      </c>
      <c r="M2297" s="210">
        <v>415.3475529888272</v>
      </c>
      <c r="N2297" s="210">
        <v>41.094000000000001</v>
      </c>
      <c r="O2297" s="264">
        <v>41.094000000000001</v>
      </c>
      <c r="P2297" s="264">
        <v>415.3475529888272</v>
      </c>
      <c r="Q2297" s="264">
        <v>330.30951182404806</v>
      </c>
      <c r="R2297" s="265">
        <v>350.56472798600618</v>
      </c>
      <c r="S2297" s="265">
        <v>350.56472798600618</v>
      </c>
      <c r="T2297" s="265"/>
      <c r="U2297" s="179">
        <v>282.08609811960633</v>
      </c>
      <c r="V2297" s="179"/>
      <c r="W2297" s="179"/>
      <c r="AB2297" s="177"/>
    </row>
    <row r="2298" spans="1:28" x14ac:dyDescent="0.25">
      <c r="A2298" s="295"/>
      <c r="B2298" s="295"/>
      <c r="C2298" s="295"/>
      <c r="D2298" s="294"/>
      <c r="E2298" s="269" t="s">
        <v>624</v>
      </c>
      <c r="F2298" s="268"/>
      <c r="G2298" s="268" t="s">
        <v>1973</v>
      </c>
      <c r="H2298" s="267"/>
      <c r="I2298" s="264"/>
      <c r="J2298" s="266"/>
      <c r="K2298" s="265">
        <v>9.9516999999999994E-2</v>
      </c>
      <c r="L2298" s="210">
        <v>330.35927032404805</v>
      </c>
      <c r="M2298" s="210">
        <v>415.3475529888272</v>
      </c>
      <c r="N2298" s="210">
        <v>41.094000000000001</v>
      </c>
      <c r="O2298" s="264">
        <v>41.094000000000001</v>
      </c>
      <c r="P2298" s="264">
        <v>415.3475529888272</v>
      </c>
      <c r="Q2298" s="264">
        <v>330.40902882404805</v>
      </c>
      <c r="R2298" s="265">
        <v>350.61448648600617</v>
      </c>
      <c r="S2298" s="265">
        <v>350.66424498600617</v>
      </c>
      <c r="T2298" s="265"/>
      <c r="U2298" s="179">
        <v>282.13585661960633</v>
      </c>
      <c r="V2298" s="179"/>
      <c r="W2298" s="179"/>
      <c r="AB2298" s="177"/>
    </row>
    <row r="2299" spans="1:28" x14ac:dyDescent="0.25">
      <c r="A2299" s="295" t="s">
        <v>2434</v>
      </c>
      <c r="B2299" s="295" t="s">
        <v>2211</v>
      </c>
      <c r="C2299" s="295" t="s">
        <v>2203</v>
      </c>
      <c r="D2299" s="294">
        <v>3509</v>
      </c>
      <c r="E2299" s="269" t="s">
        <v>2553</v>
      </c>
      <c r="F2299" s="268"/>
      <c r="G2299" s="268" t="s">
        <v>2186</v>
      </c>
      <c r="H2299" s="267">
        <v>40</v>
      </c>
      <c r="I2299" s="264"/>
      <c r="J2299" s="266"/>
      <c r="K2299" s="265">
        <v>0.49565599999999999</v>
      </c>
      <c r="L2299" s="210">
        <v>330.65685682404808</v>
      </c>
      <c r="M2299" s="210">
        <v>415.3475529888272</v>
      </c>
      <c r="N2299" s="210">
        <v>41.094000000000001</v>
      </c>
      <c r="O2299" s="264">
        <v>41.094000000000001</v>
      </c>
      <c r="P2299" s="264">
        <v>415.3475529888272</v>
      </c>
      <c r="Q2299" s="264">
        <v>330.90468482404805</v>
      </c>
      <c r="R2299" s="265">
        <v>350.91207298600614</v>
      </c>
      <c r="S2299" s="265">
        <v>351.15990098600616</v>
      </c>
      <c r="T2299" s="265"/>
      <c r="U2299" s="179">
        <v>282.4334431196063</v>
      </c>
      <c r="V2299" s="179"/>
      <c r="W2299" s="179"/>
      <c r="AB2299" s="177"/>
    </row>
    <row r="2300" spans="1:28" x14ac:dyDescent="0.25">
      <c r="A2300" s="295"/>
      <c r="B2300" s="295"/>
      <c r="C2300" s="295"/>
      <c r="D2300" s="294"/>
      <c r="E2300" s="269" t="s">
        <v>624</v>
      </c>
      <c r="F2300" s="268"/>
      <c r="G2300" s="268"/>
      <c r="H2300" s="267"/>
      <c r="I2300" s="264"/>
      <c r="J2300" s="266"/>
      <c r="K2300" s="265">
        <v>0</v>
      </c>
      <c r="L2300" s="210">
        <v>330.90468482404805</v>
      </c>
      <c r="M2300" s="210">
        <v>415.3475529888272</v>
      </c>
      <c r="N2300" s="210">
        <v>41.094000000000001</v>
      </c>
      <c r="O2300" s="264">
        <v>41.094000000000001</v>
      </c>
      <c r="P2300" s="264">
        <v>415.3475529888272</v>
      </c>
      <c r="Q2300" s="264">
        <v>330.90468482404805</v>
      </c>
      <c r="R2300" s="265">
        <v>351.15990098600616</v>
      </c>
      <c r="S2300" s="265">
        <v>351.15990098600616</v>
      </c>
      <c r="T2300" s="265"/>
      <c r="U2300" s="179">
        <v>282.68127111960632</v>
      </c>
      <c r="V2300" s="179"/>
      <c r="W2300" s="179"/>
      <c r="AB2300" s="177"/>
    </row>
    <row r="2301" spans="1:28" x14ac:dyDescent="0.25">
      <c r="A2301" s="295"/>
      <c r="B2301" s="295"/>
      <c r="C2301" s="295"/>
      <c r="D2301" s="294"/>
      <c r="E2301" s="269"/>
      <c r="F2301" s="268"/>
      <c r="G2301" s="268"/>
      <c r="H2301" s="267"/>
      <c r="I2301" s="264"/>
      <c r="J2301" s="266"/>
      <c r="K2301" s="265">
        <v>0</v>
      </c>
      <c r="L2301" s="210">
        <v>330.90468482404805</v>
      </c>
      <c r="M2301" s="210">
        <v>415.3475529888272</v>
      </c>
      <c r="N2301" s="210">
        <v>41.094000000000001</v>
      </c>
      <c r="O2301" s="264">
        <v>41.094000000000001</v>
      </c>
      <c r="P2301" s="264">
        <v>415.3475529888272</v>
      </c>
      <c r="Q2301" s="264">
        <v>330.90468482404805</v>
      </c>
      <c r="R2301" s="265">
        <v>351.15990098600616</v>
      </c>
      <c r="S2301" s="265">
        <v>351.15990098600616</v>
      </c>
      <c r="T2301" s="265"/>
      <c r="U2301" s="179">
        <v>282.68127111960632</v>
      </c>
      <c r="V2301" s="179"/>
      <c r="W2301" s="179"/>
      <c r="AB2301" s="177"/>
    </row>
    <row r="2302" spans="1:28" x14ac:dyDescent="0.25">
      <c r="A2302" s="295"/>
      <c r="B2302" s="295"/>
      <c r="C2302" s="295"/>
      <c r="D2302" s="294"/>
      <c r="E2302" s="269" t="s">
        <v>624</v>
      </c>
      <c r="F2302" s="268"/>
      <c r="G2302" s="268" t="s">
        <v>1973</v>
      </c>
      <c r="H2302" s="267"/>
      <c r="I2302" s="264"/>
      <c r="J2302" s="266"/>
      <c r="K2302" s="265">
        <v>9.9516999999999994E-2</v>
      </c>
      <c r="L2302" s="210">
        <v>330.95444332404804</v>
      </c>
      <c r="M2302" s="210">
        <v>415.3475529888272</v>
      </c>
      <c r="N2302" s="210">
        <v>41.094000000000001</v>
      </c>
      <c r="O2302" s="264">
        <v>41.094000000000001</v>
      </c>
      <c r="P2302" s="264">
        <v>415.3475529888272</v>
      </c>
      <c r="Q2302" s="264">
        <v>331.00420182404804</v>
      </c>
      <c r="R2302" s="265">
        <v>351.20965948600616</v>
      </c>
      <c r="S2302" s="265">
        <v>351.25941798600616</v>
      </c>
      <c r="T2302" s="265"/>
      <c r="U2302" s="179">
        <v>282.73102961960632</v>
      </c>
      <c r="V2302" s="179"/>
      <c r="W2302" s="179"/>
      <c r="AB2302" s="177"/>
    </row>
    <row r="2303" spans="1:28" x14ac:dyDescent="0.25">
      <c r="A2303" s="295" t="s">
        <v>2434</v>
      </c>
      <c r="B2303" s="295" t="s">
        <v>2211</v>
      </c>
      <c r="C2303" s="295" t="s">
        <v>2201</v>
      </c>
      <c r="D2303" s="294">
        <v>3515</v>
      </c>
      <c r="E2303" s="269" t="s">
        <v>2552</v>
      </c>
      <c r="F2303" s="268"/>
      <c r="G2303" s="268" t="s">
        <v>2186</v>
      </c>
      <c r="H2303" s="267">
        <v>40</v>
      </c>
      <c r="I2303" s="264"/>
      <c r="J2303" s="266"/>
      <c r="K2303" s="265">
        <v>0.49565599999999999</v>
      </c>
      <c r="L2303" s="210">
        <v>331.25202982404801</v>
      </c>
      <c r="M2303" s="210">
        <v>415.3475529888272</v>
      </c>
      <c r="N2303" s="210">
        <v>41.094000000000001</v>
      </c>
      <c r="O2303" s="264">
        <v>41.094000000000001</v>
      </c>
      <c r="P2303" s="264">
        <v>415.3475529888272</v>
      </c>
      <c r="Q2303" s="264">
        <v>331.49985782404804</v>
      </c>
      <c r="R2303" s="265">
        <v>351.50724598600613</v>
      </c>
      <c r="S2303" s="265">
        <v>351.75507398600615</v>
      </c>
      <c r="T2303" s="265"/>
      <c r="U2303" s="179">
        <v>283.02861611960628</v>
      </c>
      <c r="V2303" s="179"/>
      <c r="W2303" s="179"/>
      <c r="AB2303" s="177"/>
    </row>
    <row r="2304" spans="1:28" x14ac:dyDescent="0.25">
      <c r="A2304" s="295" t="s">
        <v>2434</v>
      </c>
      <c r="B2304" s="295" t="s">
        <v>2211</v>
      </c>
      <c r="C2304" s="295" t="s">
        <v>2185</v>
      </c>
      <c r="D2304" s="294">
        <v>3518</v>
      </c>
      <c r="E2304" s="269" t="s">
        <v>2551</v>
      </c>
      <c r="F2304" s="268"/>
      <c r="G2304" s="268" t="s">
        <v>2183</v>
      </c>
      <c r="H2304" s="267"/>
      <c r="I2304" s="264"/>
      <c r="J2304" s="266"/>
      <c r="K2304" s="265">
        <v>0</v>
      </c>
      <c r="L2304" s="210">
        <v>331.49985782404804</v>
      </c>
      <c r="M2304" s="210">
        <v>415.3475529888272</v>
      </c>
      <c r="N2304" s="210">
        <v>41.094000000000001</v>
      </c>
      <c r="O2304" s="264">
        <v>41.094000000000001</v>
      </c>
      <c r="P2304" s="264">
        <v>415.3475529888272</v>
      </c>
      <c r="Q2304" s="264">
        <v>331.49985782404804</v>
      </c>
      <c r="R2304" s="265">
        <v>351.75507398600615</v>
      </c>
      <c r="S2304" s="265">
        <v>351.75507398600615</v>
      </c>
      <c r="T2304" s="265"/>
      <c r="U2304" s="179">
        <v>283.27644411960631</v>
      </c>
      <c r="V2304" s="179"/>
      <c r="W2304" s="179"/>
      <c r="AB2304" s="177"/>
    </row>
    <row r="2305" spans="1:28" x14ac:dyDescent="0.25">
      <c r="A2305" s="295"/>
      <c r="B2305" s="295"/>
      <c r="C2305" s="295"/>
      <c r="D2305" s="294"/>
      <c r="E2305" s="269"/>
      <c r="F2305" s="268"/>
      <c r="G2305" s="268"/>
      <c r="H2305" s="267"/>
      <c r="I2305" s="264"/>
      <c r="J2305" s="266"/>
      <c r="K2305" s="265">
        <v>0</v>
      </c>
      <c r="L2305" s="210">
        <v>331.49985782404804</v>
      </c>
      <c r="M2305" s="210">
        <v>415.3475529888272</v>
      </c>
      <c r="N2305" s="210">
        <v>41.094000000000001</v>
      </c>
      <c r="O2305" s="264">
        <v>41.094000000000001</v>
      </c>
      <c r="P2305" s="264">
        <v>415.3475529888272</v>
      </c>
      <c r="Q2305" s="264">
        <v>331.49985782404804</v>
      </c>
      <c r="R2305" s="265">
        <v>351.75507398600615</v>
      </c>
      <c r="S2305" s="265">
        <v>351.75507398600615</v>
      </c>
      <c r="T2305" s="265"/>
      <c r="U2305" s="179">
        <v>283.27644411960631</v>
      </c>
      <c r="V2305" s="179"/>
      <c r="W2305" s="179"/>
      <c r="AB2305" s="177"/>
    </row>
    <row r="2306" spans="1:28" x14ac:dyDescent="0.25">
      <c r="A2306" s="295"/>
      <c r="B2306" s="295"/>
      <c r="C2306" s="295"/>
      <c r="D2306" s="294"/>
      <c r="E2306" s="269"/>
      <c r="F2306" s="268"/>
      <c r="G2306" s="268" t="s">
        <v>1973</v>
      </c>
      <c r="H2306" s="267"/>
      <c r="I2306" s="264"/>
      <c r="J2306" s="266"/>
      <c r="K2306" s="265">
        <v>0.15525</v>
      </c>
      <c r="L2306" s="210">
        <v>331.57748282404805</v>
      </c>
      <c r="M2306" s="210">
        <v>415.3475529888272</v>
      </c>
      <c r="N2306" s="210">
        <v>41.094000000000001</v>
      </c>
      <c r="O2306" s="264">
        <v>41.094000000000001</v>
      </c>
      <c r="P2306" s="264">
        <v>415.3475529888272</v>
      </c>
      <c r="Q2306" s="264">
        <v>331.65510782404806</v>
      </c>
      <c r="R2306" s="265">
        <v>351.83269898600616</v>
      </c>
      <c r="S2306" s="265">
        <v>351.91032398600618</v>
      </c>
      <c r="T2306" s="265"/>
      <c r="U2306" s="179">
        <v>283.35406911960632</v>
      </c>
      <c r="V2306" s="179"/>
      <c r="W2306" s="179"/>
      <c r="AB2306" s="177"/>
    </row>
    <row r="2307" spans="1:28" x14ac:dyDescent="0.25">
      <c r="A2307" s="295" t="s">
        <v>2434</v>
      </c>
      <c r="B2307" s="295" t="s">
        <v>2211</v>
      </c>
      <c r="C2307" s="295" t="s">
        <v>2198</v>
      </c>
      <c r="D2307" s="294">
        <v>3522</v>
      </c>
      <c r="E2307" s="269" t="s">
        <v>2550</v>
      </c>
      <c r="F2307" s="268" t="s">
        <v>2196</v>
      </c>
      <c r="G2307" s="268" t="s">
        <v>2195</v>
      </c>
      <c r="H2307" s="267">
        <v>40</v>
      </c>
      <c r="I2307" s="264"/>
      <c r="J2307" s="266"/>
      <c r="K2307" s="265">
        <v>0.5</v>
      </c>
      <c r="L2307" s="210">
        <v>331.90510782404806</v>
      </c>
      <c r="M2307" s="210">
        <v>415.3475529888272</v>
      </c>
      <c r="N2307" s="210">
        <v>41.094000000000001</v>
      </c>
      <c r="O2307" s="264">
        <v>41.094000000000001</v>
      </c>
      <c r="P2307" s="264">
        <v>415.3475529888272</v>
      </c>
      <c r="Q2307" s="264">
        <v>332.15510782404806</v>
      </c>
      <c r="R2307" s="265">
        <v>352.16032398600618</v>
      </c>
      <c r="S2307" s="265">
        <v>352.41032398600618</v>
      </c>
      <c r="T2307" s="265"/>
      <c r="U2307" s="179">
        <v>283.68169411960633</v>
      </c>
      <c r="V2307" s="179"/>
      <c r="W2307" s="179"/>
      <c r="AB2307" s="177"/>
    </row>
    <row r="2308" spans="1:28" x14ac:dyDescent="0.25">
      <c r="A2308" s="295"/>
      <c r="B2308" s="295"/>
      <c r="C2308" s="295"/>
      <c r="D2308" s="294"/>
      <c r="E2308" s="269" t="s">
        <v>624</v>
      </c>
      <c r="F2308" s="268"/>
      <c r="G2308" s="268" t="s">
        <v>1973</v>
      </c>
      <c r="H2308" s="267"/>
      <c r="I2308" s="264"/>
      <c r="J2308" s="266"/>
      <c r="K2308" s="265">
        <v>0.15525</v>
      </c>
      <c r="L2308" s="210">
        <v>332.23273282404807</v>
      </c>
      <c r="M2308" s="210">
        <v>415.3475529888272</v>
      </c>
      <c r="N2308" s="210">
        <v>41.094000000000001</v>
      </c>
      <c r="O2308" s="264">
        <v>41.094000000000001</v>
      </c>
      <c r="P2308" s="264">
        <v>415.3475529888272</v>
      </c>
      <c r="Q2308" s="264">
        <v>332.31035782404808</v>
      </c>
      <c r="R2308" s="265">
        <v>352.48794898600619</v>
      </c>
      <c r="S2308" s="265">
        <v>352.5655739860062</v>
      </c>
      <c r="T2308" s="265"/>
      <c r="U2308" s="179">
        <v>284.00931911960635</v>
      </c>
      <c r="V2308" s="179"/>
      <c r="W2308" s="179"/>
      <c r="AB2308" s="177"/>
    </row>
    <row r="2309" spans="1:28" x14ac:dyDescent="0.25">
      <c r="A2309" s="295" t="s">
        <v>2434</v>
      </c>
      <c r="B2309" s="295" t="s">
        <v>2211</v>
      </c>
      <c r="C2309" s="295" t="s">
        <v>2194</v>
      </c>
      <c r="D2309" s="294">
        <v>3528</v>
      </c>
      <c r="E2309" s="269" t="s">
        <v>2549</v>
      </c>
      <c r="F2309" s="268"/>
      <c r="G2309" s="268" t="s">
        <v>2186</v>
      </c>
      <c r="H2309" s="267">
        <v>40</v>
      </c>
      <c r="I2309" s="264"/>
      <c r="J2309" s="266"/>
      <c r="K2309" s="265">
        <v>0.49565599999999999</v>
      </c>
      <c r="L2309" s="210">
        <v>332.55818582404811</v>
      </c>
      <c r="M2309" s="210">
        <v>415.3475529888272</v>
      </c>
      <c r="N2309" s="210">
        <v>41.094000000000001</v>
      </c>
      <c r="O2309" s="264">
        <v>41.094000000000001</v>
      </c>
      <c r="P2309" s="264">
        <v>415.3475529888272</v>
      </c>
      <c r="Q2309" s="264">
        <v>332.80601382404808</v>
      </c>
      <c r="R2309" s="265">
        <v>352.81340198600617</v>
      </c>
      <c r="S2309" s="265">
        <v>353.0612299860062</v>
      </c>
      <c r="T2309" s="265"/>
      <c r="U2309" s="179">
        <v>284.33477211960633</v>
      </c>
      <c r="V2309" s="179"/>
      <c r="W2309" s="179"/>
      <c r="AB2309" s="177"/>
    </row>
    <row r="2310" spans="1:28" x14ac:dyDescent="0.25">
      <c r="A2310" s="295"/>
      <c r="B2310" s="295"/>
      <c r="C2310" s="295"/>
      <c r="D2310" s="294"/>
      <c r="E2310" s="269" t="s">
        <v>624</v>
      </c>
      <c r="F2310" s="268"/>
      <c r="G2310" s="268"/>
      <c r="H2310" s="267"/>
      <c r="I2310" s="264"/>
      <c r="J2310" s="266"/>
      <c r="K2310" s="265">
        <v>0</v>
      </c>
      <c r="L2310" s="210">
        <v>332.80601382404808</v>
      </c>
      <c r="M2310" s="210">
        <v>415.3475529888272</v>
      </c>
      <c r="N2310" s="210">
        <v>41.094000000000001</v>
      </c>
      <c r="O2310" s="264">
        <v>41.094000000000001</v>
      </c>
      <c r="P2310" s="264">
        <v>415.3475529888272</v>
      </c>
      <c r="Q2310" s="264">
        <v>332.80601382404808</v>
      </c>
      <c r="R2310" s="265">
        <v>353.0612299860062</v>
      </c>
      <c r="S2310" s="265">
        <v>353.0612299860062</v>
      </c>
      <c r="T2310" s="265"/>
      <c r="U2310" s="179">
        <v>284.58260011960635</v>
      </c>
      <c r="V2310" s="179"/>
      <c r="W2310" s="179"/>
      <c r="AB2310" s="177"/>
    </row>
    <row r="2311" spans="1:28" x14ac:dyDescent="0.25">
      <c r="A2311" s="295"/>
      <c r="B2311" s="295"/>
      <c r="C2311" s="295"/>
      <c r="D2311" s="294"/>
      <c r="E2311" s="269"/>
      <c r="F2311" s="268"/>
      <c r="G2311" s="268"/>
      <c r="H2311" s="267"/>
      <c r="I2311" s="264"/>
      <c r="J2311" s="266"/>
      <c r="K2311" s="265">
        <v>0</v>
      </c>
      <c r="L2311" s="210">
        <v>332.80601382404808</v>
      </c>
      <c r="M2311" s="210">
        <v>415.3475529888272</v>
      </c>
      <c r="N2311" s="210">
        <v>41.094000000000001</v>
      </c>
      <c r="O2311" s="264">
        <v>41.094000000000001</v>
      </c>
      <c r="P2311" s="264">
        <v>415.3475529888272</v>
      </c>
      <c r="Q2311" s="264">
        <v>332.80601382404808</v>
      </c>
      <c r="R2311" s="265">
        <v>353.0612299860062</v>
      </c>
      <c r="S2311" s="265">
        <v>353.0612299860062</v>
      </c>
      <c r="T2311" s="265"/>
      <c r="U2311" s="179">
        <v>284.58260011960635</v>
      </c>
      <c r="V2311" s="179"/>
      <c r="W2311" s="179"/>
      <c r="AB2311" s="177"/>
    </row>
    <row r="2312" spans="1:28" x14ac:dyDescent="0.25">
      <c r="A2312" s="295"/>
      <c r="B2312" s="295"/>
      <c r="C2312" s="295"/>
      <c r="D2312" s="294"/>
      <c r="E2312" s="269"/>
      <c r="F2312" s="268"/>
      <c r="G2312" s="268" t="s">
        <v>1973</v>
      </c>
      <c r="H2312" s="267"/>
      <c r="I2312" s="264"/>
      <c r="J2312" s="266"/>
      <c r="K2312" s="265">
        <v>9.9516999999999994E-2</v>
      </c>
      <c r="L2312" s="210">
        <v>332.85577232404808</v>
      </c>
      <c r="M2312" s="210">
        <v>415.3475529888272</v>
      </c>
      <c r="N2312" s="210">
        <v>41.094000000000001</v>
      </c>
      <c r="O2312" s="264">
        <v>41.094000000000001</v>
      </c>
      <c r="P2312" s="264">
        <v>415.3475529888272</v>
      </c>
      <c r="Q2312" s="264">
        <v>332.90553082404807</v>
      </c>
      <c r="R2312" s="265">
        <v>353.11098848600619</v>
      </c>
      <c r="S2312" s="265">
        <v>353.16074698600619</v>
      </c>
      <c r="T2312" s="265"/>
      <c r="U2312" s="179">
        <v>284.63235861960635</v>
      </c>
      <c r="V2312" s="179"/>
      <c r="W2312" s="179"/>
      <c r="AB2312" s="177"/>
    </row>
    <row r="2313" spans="1:28" x14ac:dyDescent="0.25">
      <c r="A2313" s="295" t="s">
        <v>2434</v>
      </c>
      <c r="B2313" s="295" t="s">
        <v>2211</v>
      </c>
      <c r="C2313" s="295" t="s">
        <v>2192</v>
      </c>
      <c r="D2313" s="294">
        <v>3534</v>
      </c>
      <c r="E2313" s="269" t="s">
        <v>2548</v>
      </c>
      <c r="F2313" s="268"/>
      <c r="G2313" s="268" t="s">
        <v>2186</v>
      </c>
      <c r="H2313" s="267">
        <v>40</v>
      </c>
      <c r="I2313" s="264"/>
      <c r="J2313" s="266"/>
      <c r="K2313" s="265">
        <v>0.49565599999999999</v>
      </c>
      <c r="L2313" s="210">
        <v>333.15335882404804</v>
      </c>
      <c r="M2313" s="210">
        <v>415.3475529888272</v>
      </c>
      <c r="N2313" s="210">
        <v>41.094000000000001</v>
      </c>
      <c r="O2313" s="264">
        <v>41.094000000000001</v>
      </c>
      <c r="P2313" s="264">
        <v>415.3475529888272</v>
      </c>
      <c r="Q2313" s="264">
        <v>333.40118682404807</v>
      </c>
      <c r="R2313" s="265">
        <v>353.40857498600616</v>
      </c>
      <c r="S2313" s="265">
        <v>353.65640298600619</v>
      </c>
      <c r="T2313" s="265"/>
      <c r="U2313" s="179">
        <v>284.92994511960632</v>
      </c>
      <c r="V2313" s="179"/>
      <c r="W2313" s="179"/>
      <c r="AB2313" s="177"/>
    </row>
    <row r="2314" spans="1:28" x14ac:dyDescent="0.25">
      <c r="A2314" s="295"/>
      <c r="B2314" s="295"/>
      <c r="C2314" s="295"/>
      <c r="D2314" s="294"/>
      <c r="E2314" s="269" t="s">
        <v>624</v>
      </c>
      <c r="F2314" s="268"/>
      <c r="G2314" s="268"/>
      <c r="H2314" s="267"/>
      <c r="I2314" s="264"/>
      <c r="J2314" s="266"/>
      <c r="K2314" s="265">
        <v>0</v>
      </c>
      <c r="L2314" s="210">
        <v>333.40118682404807</v>
      </c>
      <c r="M2314" s="210">
        <v>415.3475529888272</v>
      </c>
      <c r="N2314" s="210">
        <v>41.094000000000001</v>
      </c>
      <c r="O2314" s="264">
        <v>41.094000000000001</v>
      </c>
      <c r="P2314" s="264">
        <v>415.3475529888272</v>
      </c>
      <c r="Q2314" s="264">
        <v>333.40118682404807</v>
      </c>
      <c r="R2314" s="265">
        <v>353.65640298600619</v>
      </c>
      <c r="S2314" s="265">
        <v>353.65640298600619</v>
      </c>
      <c r="T2314" s="265"/>
      <c r="U2314" s="179">
        <v>285.17777311960634</v>
      </c>
      <c r="V2314" s="179"/>
      <c r="W2314" s="179"/>
      <c r="AB2314" s="177"/>
    </row>
    <row r="2315" spans="1:28" x14ac:dyDescent="0.25">
      <c r="A2315" s="295"/>
      <c r="B2315" s="295"/>
      <c r="C2315" s="295"/>
      <c r="D2315" s="294"/>
      <c r="E2315" s="269"/>
      <c r="F2315" s="268"/>
      <c r="G2315" s="268"/>
      <c r="H2315" s="267"/>
      <c r="I2315" s="264"/>
      <c r="J2315" s="266"/>
      <c r="K2315" s="265">
        <v>0</v>
      </c>
      <c r="L2315" s="210">
        <v>333.40118682404807</v>
      </c>
      <c r="M2315" s="210">
        <v>415.3475529888272</v>
      </c>
      <c r="N2315" s="210">
        <v>41.094000000000001</v>
      </c>
      <c r="O2315" s="264">
        <v>41.094000000000001</v>
      </c>
      <c r="P2315" s="264">
        <v>415.3475529888272</v>
      </c>
      <c r="Q2315" s="264">
        <v>333.40118682404807</v>
      </c>
      <c r="R2315" s="265">
        <v>353.65640298600619</v>
      </c>
      <c r="S2315" s="265">
        <v>353.65640298600619</v>
      </c>
      <c r="T2315" s="265"/>
      <c r="U2315" s="179">
        <v>285.17777311960634</v>
      </c>
      <c r="V2315" s="179"/>
      <c r="W2315" s="179"/>
      <c r="AB2315" s="177"/>
    </row>
    <row r="2316" spans="1:28" x14ac:dyDescent="0.25">
      <c r="A2316" s="295"/>
      <c r="B2316" s="295"/>
      <c r="C2316" s="295"/>
      <c r="D2316" s="294"/>
      <c r="E2316" s="269" t="s">
        <v>624</v>
      </c>
      <c r="F2316" s="268"/>
      <c r="G2316" s="268" t="s">
        <v>1973</v>
      </c>
      <c r="H2316" s="267"/>
      <c r="I2316" s="264"/>
      <c r="J2316" s="266"/>
      <c r="K2316" s="265">
        <v>9.9516999999999994E-2</v>
      </c>
      <c r="L2316" s="210">
        <v>333.45094532404806</v>
      </c>
      <c r="M2316" s="210">
        <v>415.3475529888272</v>
      </c>
      <c r="N2316" s="210">
        <v>41.094000000000001</v>
      </c>
      <c r="O2316" s="264">
        <v>41.094000000000001</v>
      </c>
      <c r="P2316" s="264">
        <v>415.3475529888272</v>
      </c>
      <c r="Q2316" s="264">
        <v>333.50070382404806</v>
      </c>
      <c r="R2316" s="265">
        <v>353.70616148600618</v>
      </c>
      <c r="S2316" s="265">
        <v>353.75591998600618</v>
      </c>
      <c r="T2316" s="265"/>
      <c r="U2316" s="179">
        <v>285.22753161960634</v>
      </c>
      <c r="V2316" s="179"/>
      <c r="W2316" s="179"/>
      <c r="AB2316" s="177"/>
    </row>
    <row r="2317" spans="1:28" x14ac:dyDescent="0.25">
      <c r="A2317" s="295" t="s">
        <v>2434</v>
      </c>
      <c r="B2317" s="295" t="s">
        <v>2211</v>
      </c>
      <c r="C2317" s="295" t="s">
        <v>2190</v>
      </c>
      <c r="D2317" s="294">
        <v>3540</v>
      </c>
      <c r="E2317" s="269" t="s">
        <v>2547</v>
      </c>
      <c r="F2317" s="268"/>
      <c r="G2317" s="268" t="s">
        <v>2186</v>
      </c>
      <c r="H2317" s="267">
        <v>40</v>
      </c>
      <c r="I2317" s="264"/>
      <c r="J2317" s="266"/>
      <c r="K2317" s="265">
        <v>0.49565599999999999</v>
      </c>
      <c r="L2317" s="210">
        <v>333.74853182404809</v>
      </c>
      <c r="M2317" s="210">
        <v>415.3475529888272</v>
      </c>
      <c r="N2317" s="210">
        <v>41.094000000000001</v>
      </c>
      <c r="O2317" s="264">
        <v>41.094000000000001</v>
      </c>
      <c r="P2317" s="264">
        <v>415.3475529888272</v>
      </c>
      <c r="Q2317" s="264">
        <v>333.99635982404806</v>
      </c>
      <c r="R2317" s="265">
        <v>354.00374798600615</v>
      </c>
      <c r="S2317" s="265">
        <v>354.25157598600617</v>
      </c>
      <c r="T2317" s="265"/>
      <c r="U2317" s="179">
        <v>285.5251181196063</v>
      </c>
      <c r="V2317" s="179"/>
      <c r="W2317" s="179"/>
      <c r="AB2317" s="177"/>
    </row>
    <row r="2318" spans="1:28" x14ac:dyDescent="0.25">
      <c r="A2318" s="295"/>
      <c r="B2318" s="295"/>
      <c r="C2318" s="295"/>
      <c r="D2318" s="294"/>
      <c r="E2318" s="269" t="s">
        <v>624</v>
      </c>
      <c r="F2318" s="268"/>
      <c r="G2318" s="268"/>
      <c r="H2318" s="267"/>
      <c r="I2318" s="264"/>
      <c r="J2318" s="266"/>
      <c r="K2318" s="265">
        <v>0</v>
      </c>
      <c r="L2318" s="210">
        <v>333.99635982404806</v>
      </c>
      <c r="M2318" s="210">
        <v>415.3475529888272</v>
      </c>
      <c r="N2318" s="210">
        <v>41.094000000000001</v>
      </c>
      <c r="O2318" s="264">
        <v>41.094000000000001</v>
      </c>
      <c r="P2318" s="264">
        <v>415.3475529888272</v>
      </c>
      <c r="Q2318" s="264">
        <v>333.99635982404806</v>
      </c>
      <c r="R2318" s="265">
        <v>354.25157598600617</v>
      </c>
      <c r="S2318" s="265">
        <v>354.25157598600617</v>
      </c>
      <c r="T2318" s="265"/>
      <c r="U2318" s="179">
        <v>285.77294611960633</v>
      </c>
      <c r="V2318" s="179"/>
      <c r="W2318" s="179"/>
      <c r="AB2318" s="177"/>
    </row>
    <row r="2319" spans="1:28" x14ac:dyDescent="0.25">
      <c r="A2319" s="295"/>
      <c r="B2319" s="295"/>
      <c r="C2319" s="295"/>
      <c r="D2319" s="294"/>
      <c r="E2319" s="269"/>
      <c r="F2319" s="268"/>
      <c r="G2319" s="268"/>
      <c r="H2319" s="267"/>
      <c r="I2319" s="264"/>
      <c r="J2319" s="266"/>
      <c r="K2319" s="265">
        <v>0</v>
      </c>
      <c r="L2319" s="210">
        <v>333.99635982404806</v>
      </c>
      <c r="M2319" s="210">
        <v>415.3475529888272</v>
      </c>
      <c r="N2319" s="210">
        <v>41.094000000000001</v>
      </c>
      <c r="O2319" s="264">
        <v>41.094000000000001</v>
      </c>
      <c r="P2319" s="264">
        <v>415.3475529888272</v>
      </c>
      <c r="Q2319" s="264">
        <v>333.99635982404806</v>
      </c>
      <c r="R2319" s="265">
        <v>354.25157598600617</v>
      </c>
      <c r="S2319" s="265">
        <v>354.25157598600617</v>
      </c>
      <c r="T2319" s="265"/>
      <c r="U2319" s="179">
        <v>285.77294611960633</v>
      </c>
      <c r="V2319" s="179"/>
      <c r="W2319" s="179"/>
      <c r="AB2319" s="177"/>
    </row>
    <row r="2320" spans="1:28" x14ac:dyDescent="0.25">
      <c r="A2320" s="295"/>
      <c r="B2320" s="295"/>
      <c r="C2320" s="295"/>
      <c r="D2320" s="294"/>
      <c r="E2320" s="269" t="s">
        <v>624</v>
      </c>
      <c r="F2320" s="268"/>
      <c r="G2320" s="268" t="s">
        <v>1973</v>
      </c>
      <c r="H2320" s="267"/>
      <c r="I2320" s="264"/>
      <c r="J2320" s="266"/>
      <c r="K2320" s="265">
        <v>9.9516999999999994E-2</v>
      </c>
      <c r="L2320" s="210">
        <v>334.04611832404805</v>
      </c>
      <c r="M2320" s="210">
        <v>415.3475529888272</v>
      </c>
      <c r="N2320" s="210">
        <v>41.094000000000001</v>
      </c>
      <c r="O2320" s="264">
        <v>41.094000000000001</v>
      </c>
      <c r="P2320" s="264">
        <v>415.3475529888272</v>
      </c>
      <c r="Q2320" s="264">
        <v>334.09587682404805</v>
      </c>
      <c r="R2320" s="265">
        <v>354.30133448600617</v>
      </c>
      <c r="S2320" s="265">
        <v>354.35109298600617</v>
      </c>
      <c r="T2320" s="265"/>
      <c r="U2320" s="179">
        <v>285.82270461960633</v>
      </c>
      <c r="V2320" s="179"/>
      <c r="W2320" s="179"/>
      <c r="AB2320" s="177"/>
    </row>
    <row r="2321" spans="1:28" x14ac:dyDescent="0.25">
      <c r="A2321" s="295" t="s">
        <v>2434</v>
      </c>
      <c r="B2321" s="295" t="s">
        <v>2211</v>
      </c>
      <c r="C2321" s="295" t="s">
        <v>2188</v>
      </c>
      <c r="D2321" s="294">
        <v>3546</v>
      </c>
      <c r="E2321" s="269" t="s">
        <v>2546</v>
      </c>
      <c r="F2321" s="268"/>
      <c r="G2321" s="268" t="s">
        <v>2186</v>
      </c>
      <c r="H2321" s="267">
        <v>40</v>
      </c>
      <c r="I2321" s="264"/>
      <c r="J2321" s="266"/>
      <c r="K2321" s="265">
        <v>0.49565599999999999</v>
      </c>
      <c r="L2321" s="210">
        <v>334.34370482404802</v>
      </c>
      <c r="M2321" s="210">
        <v>415.3475529888272</v>
      </c>
      <c r="N2321" s="210">
        <v>41.094000000000001</v>
      </c>
      <c r="O2321" s="264">
        <v>41.094000000000001</v>
      </c>
      <c r="P2321" s="264">
        <v>415.3475529888272</v>
      </c>
      <c r="Q2321" s="264">
        <v>334.59153282404804</v>
      </c>
      <c r="R2321" s="265">
        <v>354.59892098600614</v>
      </c>
      <c r="S2321" s="265">
        <v>354.84674898600616</v>
      </c>
      <c r="T2321" s="265"/>
      <c r="U2321" s="179">
        <v>286.12029111960629</v>
      </c>
      <c r="V2321" s="179"/>
      <c r="W2321" s="179"/>
      <c r="AB2321" s="177"/>
    </row>
    <row r="2322" spans="1:28" x14ac:dyDescent="0.25">
      <c r="A2322" s="295" t="s">
        <v>2434</v>
      </c>
      <c r="B2322" s="295" t="s">
        <v>2211</v>
      </c>
      <c r="C2322" s="295" t="s">
        <v>2185</v>
      </c>
      <c r="D2322" s="294">
        <v>3548</v>
      </c>
      <c r="E2322" s="269" t="s">
        <v>2545</v>
      </c>
      <c r="F2322" s="268"/>
      <c r="G2322" s="268" t="s">
        <v>2183</v>
      </c>
      <c r="H2322" s="267"/>
      <c r="I2322" s="264"/>
      <c r="J2322" s="266"/>
      <c r="K2322" s="265">
        <v>0</v>
      </c>
      <c r="L2322" s="210">
        <v>334.59153282404804</v>
      </c>
      <c r="M2322" s="210">
        <v>415.3475529888272</v>
      </c>
      <c r="N2322" s="210">
        <v>41.094000000000001</v>
      </c>
      <c r="O2322" s="264">
        <v>41.094000000000001</v>
      </c>
      <c r="P2322" s="264">
        <v>415.3475529888272</v>
      </c>
      <c r="Q2322" s="264">
        <v>334.59153282404804</v>
      </c>
      <c r="R2322" s="265">
        <v>354.84674898600616</v>
      </c>
      <c r="S2322" s="265">
        <v>354.84674898600616</v>
      </c>
      <c r="T2322" s="265"/>
      <c r="U2322" s="179">
        <v>286.36811911960632</v>
      </c>
      <c r="V2322" s="179"/>
      <c r="W2322" s="179"/>
      <c r="AB2322" s="177"/>
    </row>
    <row r="2323" spans="1:28" x14ac:dyDescent="0.25">
      <c r="A2323" s="295"/>
      <c r="B2323" s="295"/>
      <c r="C2323" s="269"/>
      <c r="D2323" s="270"/>
      <c r="E2323" s="269"/>
      <c r="F2323" s="268"/>
      <c r="G2323" s="268"/>
      <c r="H2323" s="267"/>
      <c r="I2323" s="264"/>
      <c r="J2323" s="266"/>
      <c r="K2323" s="265">
        <v>0</v>
      </c>
      <c r="L2323" s="210">
        <v>334.59153282404804</v>
      </c>
      <c r="M2323" s="210">
        <v>415.3475529888272</v>
      </c>
      <c r="N2323" s="210">
        <v>41.094000000000001</v>
      </c>
      <c r="O2323" s="264">
        <v>41.094000000000001</v>
      </c>
      <c r="P2323" s="264">
        <v>415.3475529888272</v>
      </c>
      <c r="Q2323" s="264">
        <v>334.59153282404804</v>
      </c>
      <c r="R2323" s="265">
        <v>354.84674898600616</v>
      </c>
      <c r="S2323" s="265">
        <v>354.84674898600616</v>
      </c>
      <c r="T2323" s="265"/>
      <c r="U2323" s="179">
        <v>286.36811911960632</v>
      </c>
      <c r="V2323" s="179"/>
      <c r="W2323" s="179"/>
      <c r="AB2323" s="177"/>
    </row>
    <row r="2324" spans="1:28" x14ac:dyDescent="0.25">
      <c r="A2324" s="295"/>
      <c r="B2324" s="295"/>
      <c r="C2324" s="295"/>
      <c r="D2324" s="294"/>
      <c r="E2324" s="269"/>
      <c r="F2324" s="268"/>
      <c r="G2324" s="268"/>
      <c r="H2324" s="267"/>
      <c r="I2324" s="264"/>
      <c r="J2324" s="266"/>
      <c r="K2324" s="265">
        <v>0.16770400000000002</v>
      </c>
      <c r="L2324" s="210">
        <v>334.67538482404802</v>
      </c>
      <c r="M2324" s="210">
        <v>415.3475529888272</v>
      </c>
      <c r="N2324" s="210">
        <v>41.094000000000001</v>
      </c>
      <c r="O2324" s="264">
        <v>41.094000000000001</v>
      </c>
      <c r="P2324" s="264">
        <v>415.3475529888272</v>
      </c>
      <c r="Q2324" s="264">
        <v>334.75923682404806</v>
      </c>
      <c r="R2324" s="265">
        <v>354.9306009860062</v>
      </c>
      <c r="S2324" s="265">
        <v>355.01445298600618</v>
      </c>
      <c r="T2324" s="272"/>
      <c r="U2324" s="179">
        <v>286.45197111960636</v>
      </c>
      <c r="V2324" s="179"/>
      <c r="W2324" s="179"/>
      <c r="AB2324" s="177"/>
    </row>
    <row r="2325" spans="1:28" x14ac:dyDescent="0.25">
      <c r="A2325" s="269" t="s">
        <v>2434</v>
      </c>
      <c r="B2325" s="269" t="s">
        <v>2211</v>
      </c>
      <c r="C2325" s="269" t="s">
        <v>1992</v>
      </c>
      <c r="D2325" s="270">
        <v>3550</v>
      </c>
      <c r="E2325" s="264" t="s">
        <v>2544</v>
      </c>
      <c r="F2325" s="274"/>
      <c r="G2325" s="274" t="s">
        <v>1989</v>
      </c>
      <c r="H2325" s="293">
        <v>40</v>
      </c>
      <c r="I2325" s="264"/>
      <c r="J2325" s="266"/>
      <c r="K2325" s="264">
        <v>5.7403999999999997E-2</v>
      </c>
      <c r="L2325" s="210">
        <v>334.78793882404807</v>
      </c>
      <c r="M2325" s="210">
        <v>415.3475529888272</v>
      </c>
      <c r="N2325" s="210">
        <v>41.094000000000001</v>
      </c>
      <c r="O2325" s="264">
        <v>41.094000000000001</v>
      </c>
      <c r="P2325" s="264">
        <v>415.3475529888272</v>
      </c>
      <c r="Q2325" s="264">
        <v>334.81664082404808</v>
      </c>
      <c r="R2325" s="264">
        <v>355.04315498600619</v>
      </c>
      <c r="S2325" s="264">
        <v>355.0718569860062</v>
      </c>
      <c r="T2325" s="264"/>
      <c r="U2325" s="179">
        <v>286.56452511960634</v>
      </c>
      <c r="V2325" s="179"/>
      <c r="W2325" s="179"/>
      <c r="AB2325" s="177"/>
    </row>
    <row r="2326" spans="1:28" x14ac:dyDescent="0.25">
      <c r="A2326" s="289"/>
      <c r="B2326" s="289"/>
      <c r="C2326" s="289"/>
      <c r="D2326" s="288"/>
      <c r="E2326" s="289" t="s">
        <v>624</v>
      </c>
      <c r="F2326" s="286"/>
      <c r="G2326" s="286" t="s">
        <v>1973</v>
      </c>
      <c r="H2326" s="285">
        <v>40</v>
      </c>
      <c r="I2326" s="283"/>
      <c r="J2326" s="284"/>
      <c r="K2326" s="283">
        <v>0.103502</v>
      </c>
      <c r="L2326" s="210">
        <v>334.8683918240481</v>
      </c>
      <c r="M2326" s="210">
        <v>415.3475529888272</v>
      </c>
      <c r="N2326" s="210">
        <v>41.094000000000001</v>
      </c>
      <c r="O2326" s="282">
        <v>41.094000000000001</v>
      </c>
      <c r="P2326" s="282">
        <v>415.3475529888272</v>
      </c>
      <c r="Q2326" s="282">
        <v>334.92014282404807</v>
      </c>
      <c r="R2326" s="282">
        <v>355.12360798600616</v>
      </c>
      <c r="S2326" s="282">
        <v>355.17535898600619</v>
      </c>
      <c r="T2326" s="282"/>
      <c r="U2326" s="179">
        <v>286.64497811960632</v>
      </c>
      <c r="V2326" s="179"/>
      <c r="W2326" s="179"/>
      <c r="AB2326" s="177"/>
    </row>
    <row r="2327" spans="1:28" x14ac:dyDescent="0.25">
      <c r="A2327" s="289" t="s">
        <v>2434</v>
      </c>
      <c r="B2327" s="289" t="s">
        <v>2181</v>
      </c>
      <c r="C2327" s="289" t="s">
        <v>111</v>
      </c>
      <c r="D2327" s="288">
        <v>3552</v>
      </c>
      <c r="E2327" s="287" t="s">
        <v>1406</v>
      </c>
      <c r="F2327" s="286" t="s">
        <v>2180</v>
      </c>
      <c r="G2327" s="286" t="s">
        <v>1962</v>
      </c>
      <c r="H2327" s="285"/>
      <c r="I2327" s="282"/>
      <c r="J2327" s="284"/>
      <c r="K2327" s="283">
        <v>0</v>
      </c>
      <c r="L2327" s="210">
        <v>334.92014282404807</v>
      </c>
      <c r="M2327" s="210">
        <v>415.3475529888272</v>
      </c>
      <c r="N2327" s="210">
        <v>41.094000000000001</v>
      </c>
      <c r="O2327" s="282">
        <v>41.094000000000001</v>
      </c>
      <c r="P2327" s="282">
        <v>415.3475529888272</v>
      </c>
      <c r="Q2327" s="282">
        <v>334.92014282404807</v>
      </c>
      <c r="R2327" s="282">
        <v>355.17535898600619</v>
      </c>
      <c r="S2327" s="282">
        <v>355.17535898600619</v>
      </c>
      <c r="T2327" s="282"/>
      <c r="U2327" s="179">
        <v>286.69672911960635</v>
      </c>
      <c r="V2327" s="179"/>
      <c r="W2327" s="179"/>
      <c r="AB2327" s="177"/>
    </row>
    <row r="2328" spans="1:28" x14ac:dyDescent="0.25">
      <c r="A2328" s="289"/>
      <c r="B2328" s="289"/>
      <c r="C2328" s="289"/>
      <c r="D2328" s="288"/>
      <c r="E2328" s="292" t="s">
        <v>624</v>
      </c>
      <c r="F2328" s="286"/>
      <c r="G2328" s="286" t="s">
        <v>1980</v>
      </c>
      <c r="H2328" s="291"/>
      <c r="I2328" s="290"/>
      <c r="J2328" s="284"/>
      <c r="K2328" s="283">
        <v>0.14528199999999999</v>
      </c>
      <c r="L2328" s="210">
        <v>334.99278382404805</v>
      </c>
      <c r="M2328" s="210">
        <v>415.3475529888272</v>
      </c>
      <c r="N2328" s="210">
        <v>41.094000000000001</v>
      </c>
      <c r="O2328" s="282">
        <v>41.094000000000001</v>
      </c>
      <c r="P2328" s="282">
        <v>415.3475529888272</v>
      </c>
      <c r="Q2328" s="282">
        <v>335.06542482404808</v>
      </c>
      <c r="R2328" s="282">
        <v>355.24799998600622</v>
      </c>
      <c r="S2328" s="282">
        <v>355.3206409860062</v>
      </c>
      <c r="T2328" s="282"/>
      <c r="U2328" s="179">
        <v>286.76937011960638</v>
      </c>
      <c r="V2328" s="179"/>
      <c r="W2328" s="179"/>
      <c r="AB2328" s="177"/>
    </row>
    <row r="2329" spans="1:28" x14ac:dyDescent="0.25">
      <c r="A2329" s="289" t="s">
        <v>2434</v>
      </c>
      <c r="B2329" s="289" t="s">
        <v>2181</v>
      </c>
      <c r="C2329" s="289" t="s">
        <v>2098</v>
      </c>
      <c r="D2329" s="288">
        <v>3553</v>
      </c>
      <c r="E2329" s="287" t="s">
        <v>2543</v>
      </c>
      <c r="F2329" s="286"/>
      <c r="G2329" s="286" t="s">
        <v>2096</v>
      </c>
      <c r="H2329" s="285"/>
      <c r="I2329" s="282"/>
      <c r="J2329" s="284"/>
      <c r="K2329" s="283">
        <v>0</v>
      </c>
      <c r="L2329" s="210">
        <v>335.06542482404808</v>
      </c>
      <c r="M2329" s="210">
        <v>415.3475529888272</v>
      </c>
      <c r="N2329" s="210">
        <v>41.094000000000001</v>
      </c>
      <c r="O2329" s="282">
        <v>41.094000000000001</v>
      </c>
      <c r="P2329" s="282">
        <v>415.3475529888272</v>
      </c>
      <c r="Q2329" s="282">
        <v>335.06542482404808</v>
      </c>
      <c r="R2329" s="282">
        <v>355.3206409860062</v>
      </c>
      <c r="S2329" s="282">
        <v>355.3206409860062</v>
      </c>
      <c r="T2329" s="282"/>
      <c r="U2329" s="179">
        <v>286.84201111960635</v>
      </c>
      <c r="V2329" s="179"/>
      <c r="W2329" s="179"/>
      <c r="AB2329" s="177"/>
    </row>
    <row r="2330" spans="1:28" x14ac:dyDescent="0.25">
      <c r="A2330" s="289"/>
      <c r="B2330" s="289"/>
      <c r="C2330" s="289"/>
      <c r="D2330" s="288"/>
      <c r="E2330" s="292" t="s">
        <v>624</v>
      </c>
      <c r="F2330" s="286"/>
      <c r="G2330" s="286" t="s">
        <v>1980</v>
      </c>
      <c r="H2330" s="291"/>
      <c r="I2330" s="290"/>
      <c r="J2330" s="284"/>
      <c r="K2330" s="283">
        <v>0</v>
      </c>
      <c r="L2330" s="210">
        <v>335.06542482404808</v>
      </c>
      <c r="M2330" s="210">
        <v>415.3475529888272</v>
      </c>
      <c r="N2330" s="210">
        <v>41.094000000000001</v>
      </c>
      <c r="O2330" s="282">
        <v>41.094000000000001</v>
      </c>
      <c r="P2330" s="282">
        <v>415.3475529888272</v>
      </c>
      <c r="Q2330" s="282">
        <v>335.06542482404808</v>
      </c>
      <c r="R2330" s="282">
        <v>355.3206409860062</v>
      </c>
      <c r="S2330" s="282">
        <v>355.3206409860062</v>
      </c>
      <c r="T2330" s="282"/>
      <c r="U2330" s="179">
        <v>286.84201111960635</v>
      </c>
      <c r="V2330" s="179"/>
      <c r="W2330" s="179"/>
      <c r="AB2330" s="177"/>
    </row>
    <row r="2331" spans="1:28" x14ac:dyDescent="0.25">
      <c r="A2331" s="289" t="s">
        <v>2434</v>
      </c>
      <c r="B2331" s="289" t="s">
        <v>2181</v>
      </c>
      <c r="C2331" s="289" t="s">
        <v>2001</v>
      </c>
      <c r="D2331" s="288">
        <v>3553</v>
      </c>
      <c r="E2331" s="287" t="s">
        <v>2542</v>
      </c>
      <c r="F2331" s="286" t="s">
        <v>1999</v>
      </c>
      <c r="G2331" s="286" t="s">
        <v>1998</v>
      </c>
      <c r="H2331" s="285"/>
      <c r="I2331" s="282"/>
      <c r="J2331" s="284"/>
      <c r="K2331" s="283">
        <v>0</v>
      </c>
      <c r="L2331" s="210">
        <v>335.06542482404808</v>
      </c>
      <c r="M2331" s="210">
        <v>415.3475529888272</v>
      </c>
      <c r="N2331" s="210">
        <v>41.094000000000001</v>
      </c>
      <c r="O2331" s="282">
        <v>41.094000000000001</v>
      </c>
      <c r="P2331" s="282">
        <v>415.3475529888272</v>
      </c>
      <c r="Q2331" s="282">
        <v>335.06542482404808</v>
      </c>
      <c r="R2331" s="282">
        <v>355.3206409860062</v>
      </c>
      <c r="S2331" s="282">
        <v>355.3206409860062</v>
      </c>
      <c r="T2331" s="282"/>
      <c r="U2331" s="179">
        <v>286.84201111960635</v>
      </c>
      <c r="V2331" s="179"/>
      <c r="W2331" s="179"/>
      <c r="AB2331" s="177"/>
    </row>
    <row r="2332" spans="1:28" x14ac:dyDescent="0.25">
      <c r="A2332" s="289"/>
      <c r="B2332" s="289"/>
      <c r="C2332" s="289"/>
      <c r="D2332" s="288"/>
      <c r="E2332" s="287" t="s">
        <v>624</v>
      </c>
      <c r="F2332" s="286"/>
      <c r="G2332" s="286" t="s">
        <v>1973</v>
      </c>
      <c r="H2332" s="285">
        <v>40</v>
      </c>
      <c r="I2332" s="282"/>
      <c r="J2332" s="284"/>
      <c r="K2332" s="283">
        <v>0.13121600000000003</v>
      </c>
      <c r="L2332" s="210">
        <v>335.13103282404808</v>
      </c>
      <c r="M2332" s="210">
        <v>415.3475529888272</v>
      </c>
      <c r="N2332" s="210">
        <v>41.094000000000001</v>
      </c>
      <c r="O2332" s="282">
        <v>41.094000000000001</v>
      </c>
      <c r="P2332" s="282">
        <v>415.3475529888272</v>
      </c>
      <c r="Q2332" s="282">
        <v>335.19664082404807</v>
      </c>
      <c r="R2332" s="282">
        <v>355.38624898600619</v>
      </c>
      <c r="S2332" s="282">
        <v>355.45185698600619</v>
      </c>
      <c r="T2332" s="282"/>
      <c r="U2332" s="179">
        <v>286.90761911960635</v>
      </c>
      <c r="V2332" s="179"/>
      <c r="W2332" s="179"/>
      <c r="AB2332" s="177"/>
    </row>
    <row r="2333" spans="1:28" x14ac:dyDescent="0.25">
      <c r="A2333" s="269" t="s">
        <v>2434</v>
      </c>
      <c r="B2333" s="269" t="s">
        <v>2541</v>
      </c>
      <c r="C2333" s="269" t="s">
        <v>1992</v>
      </c>
      <c r="D2333" s="270">
        <v>3555</v>
      </c>
      <c r="E2333" s="264" t="s">
        <v>2540</v>
      </c>
      <c r="F2333" s="274"/>
      <c r="G2333" s="274" t="s">
        <v>1989</v>
      </c>
      <c r="H2333" s="293">
        <v>40</v>
      </c>
      <c r="I2333" s="264"/>
      <c r="J2333" s="266"/>
      <c r="K2333" s="264">
        <v>5.7403999999999997E-2</v>
      </c>
      <c r="L2333" s="210">
        <v>335.22534282404808</v>
      </c>
      <c r="M2333" s="210">
        <v>415.3475529888272</v>
      </c>
      <c r="N2333" s="210">
        <v>41.094000000000001</v>
      </c>
      <c r="O2333" s="264">
        <v>41.094000000000001</v>
      </c>
      <c r="P2333" s="264">
        <v>415.3475529888272</v>
      </c>
      <c r="Q2333" s="264">
        <v>335.25404482404809</v>
      </c>
      <c r="R2333" s="264">
        <v>355.4805589860062</v>
      </c>
      <c r="S2333" s="264">
        <v>355.50926098600621</v>
      </c>
      <c r="T2333" s="264"/>
      <c r="U2333" s="179">
        <v>287.00192911960636</v>
      </c>
      <c r="V2333" s="179"/>
      <c r="W2333" s="179"/>
      <c r="AB2333" s="177"/>
    </row>
    <row r="2334" spans="1:28" x14ac:dyDescent="0.25">
      <c r="A2334" s="295"/>
      <c r="B2334" s="295"/>
      <c r="C2334" s="295"/>
      <c r="D2334" s="294"/>
      <c r="E2334" s="269" t="s">
        <v>624</v>
      </c>
      <c r="F2334" s="268"/>
      <c r="G2334" s="268" t="s">
        <v>2209</v>
      </c>
      <c r="H2334" s="267"/>
      <c r="I2334" s="264"/>
      <c r="J2334" s="266"/>
      <c r="K2334" s="265">
        <v>0.16770400000000002</v>
      </c>
      <c r="L2334" s="210">
        <v>335.33789682404813</v>
      </c>
      <c r="M2334" s="210">
        <v>415.3475529888272</v>
      </c>
      <c r="N2334" s="210">
        <v>41.094000000000001</v>
      </c>
      <c r="O2334" s="264">
        <v>41.094000000000001</v>
      </c>
      <c r="P2334" s="264">
        <v>415.3475529888272</v>
      </c>
      <c r="Q2334" s="264">
        <v>335.42174882404811</v>
      </c>
      <c r="R2334" s="265">
        <v>355.59311298600625</v>
      </c>
      <c r="S2334" s="265">
        <v>355.67696498600623</v>
      </c>
      <c r="T2334" s="272"/>
      <c r="U2334" s="179">
        <v>287.1144831196064</v>
      </c>
      <c r="V2334" s="179"/>
      <c r="W2334" s="179"/>
      <c r="AB2334" s="177"/>
    </row>
    <row r="2335" spans="1:28" x14ac:dyDescent="0.25">
      <c r="A2335" s="295" t="s">
        <v>2434</v>
      </c>
      <c r="B2335" s="295" t="s">
        <v>2541</v>
      </c>
      <c r="C2335" s="295" t="s">
        <v>2208</v>
      </c>
      <c r="D2335" s="294">
        <v>3559</v>
      </c>
      <c r="E2335" s="269" t="s">
        <v>2539</v>
      </c>
      <c r="F2335" s="268"/>
      <c r="G2335" s="268" t="s">
        <v>2186</v>
      </c>
      <c r="H2335" s="267">
        <v>40</v>
      </c>
      <c r="I2335" s="264"/>
      <c r="J2335" s="266"/>
      <c r="K2335" s="265">
        <v>0.49565599999999999</v>
      </c>
      <c r="L2335" s="210">
        <v>335.66957682404814</v>
      </c>
      <c r="M2335" s="210">
        <v>415.3475529888272</v>
      </c>
      <c r="N2335" s="210">
        <v>41.094000000000001</v>
      </c>
      <c r="O2335" s="264">
        <v>41.094000000000001</v>
      </c>
      <c r="P2335" s="264">
        <v>415.3475529888272</v>
      </c>
      <c r="Q2335" s="264">
        <v>335.91740482404811</v>
      </c>
      <c r="R2335" s="265">
        <v>355.9247929860062</v>
      </c>
      <c r="S2335" s="265">
        <v>356.17262098600622</v>
      </c>
      <c r="T2335" s="265"/>
      <c r="U2335" s="179">
        <v>287.44616311960635</v>
      </c>
      <c r="V2335" s="179"/>
      <c r="W2335" s="179"/>
      <c r="AB2335" s="177"/>
    </row>
    <row r="2336" spans="1:28" x14ac:dyDescent="0.25">
      <c r="A2336" s="295" t="s">
        <v>2434</v>
      </c>
      <c r="B2336" s="295" t="s">
        <v>2541</v>
      </c>
      <c r="C2336" s="295" t="s">
        <v>2185</v>
      </c>
      <c r="D2336" s="294">
        <v>3562</v>
      </c>
      <c r="E2336" s="269" t="s">
        <v>2538</v>
      </c>
      <c r="F2336" s="268"/>
      <c r="G2336" s="268" t="s">
        <v>2183</v>
      </c>
      <c r="H2336" s="267"/>
      <c r="I2336" s="264"/>
      <c r="J2336" s="266"/>
      <c r="K2336" s="265">
        <v>0</v>
      </c>
      <c r="L2336" s="210">
        <v>335.91740482404811</v>
      </c>
      <c r="M2336" s="210">
        <v>415.3475529888272</v>
      </c>
      <c r="N2336" s="210">
        <v>41.094000000000001</v>
      </c>
      <c r="O2336" s="264">
        <v>41.094000000000001</v>
      </c>
      <c r="P2336" s="264">
        <v>415.3475529888272</v>
      </c>
      <c r="Q2336" s="264">
        <v>335.91740482404811</v>
      </c>
      <c r="R2336" s="265">
        <v>356.17262098600622</v>
      </c>
      <c r="S2336" s="265">
        <v>356.17262098600622</v>
      </c>
      <c r="T2336" s="265"/>
      <c r="U2336" s="179">
        <v>287.69399111960638</v>
      </c>
      <c r="V2336" s="179"/>
      <c r="W2336" s="179"/>
      <c r="AB2336" s="177"/>
    </row>
    <row r="2337" spans="1:28" x14ac:dyDescent="0.25">
      <c r="A2337" s="295"/>
      <c r="B2337" s="295"/>
      <c r="C2337" s="295"/>
      <c r="D2337" s="294"/>
      <c r="E2337" s="269"/>
      <c r="F2337" s="268"/>
      <c r="G2337" s="268"/>
      <c r="H2337" s="267"/>
      <c r="I2337" s="264"/>
      <c r="J2337" s="266"/>
      <c r="K2337" s="265">
        <v>0</v>
      </c>
      <c r="L2337" s="210">
        <v>335.91740482404811</v>
      </c>
      <c r="M2337" s="210">
        <v>415.3475529888272</v>
      </c>
      <c r="N2337" s="210">
        <v>41.094000000000001</v>
      </c>
      <c r="O2337" s="264">
        <v>41.094000000000001</v>
      </c>
      <c r="P2337" s="264">
        <v>415.3475529888272</v>
      </c>
      <c r="Q2337" s="264">
        <v>335.91740482404811</v>
      </c>
      <c r="R2337" s="265">
        <v>356.17262098600622</v>
      </c>
      <c r="S2337" s="265">
        <v>356.17262098600622</v>
      </c>
      <c r="T2337" s="265"/>
      <c r="U2337" s="179">
        <v>287.69399111960638</v>
      </c>
      <c r="V2337" s="179"/>
      <c r="W2337" s="179"/>
      <c r="AB2337" s="177"/>
    </row>
    <row r="2338" spans="1:28" x14ac:dyDescent="0.25">
      <c r="A2338" s="295"/>
      <c r="B2338" s="295"/>
      <c r="C2338" s="295"/>
      <c r="D2338" s="294"/>
      <c r="E2338" s="269" t="s">
        <v>624</v>
      </c>
      <c r="F2338" s="268"/>
      <c r="G2338" s="268" t="s">
        <v>1973</v>
      </c>
      <c r="H2338" s="267"/>
      <c r="I2338" s="264"/>
      <c r="J2338" s="266"/>
      <c r="K2338" s="265">
        <v>9.9516999999999994E-2</v>
      </c>
      <c r="L2338" s="210">
        <v>335.9671633240481</v>
      </c>
      <c r="M2338" s="210">
        <v>415.3475529888272</v>
      </c>
      <c r="N2338" s="210">
        <v>41.094000000000001</v>
      </c>
      <c r="O2338" s="264">
        <v>41.094000000000001</v>
      </c>
      <c r="P2338" s="264">
        <v>415.3475529888272</v>
      </c>
      <c r="Q2338" s="264">
        <v>336.0169218240481</v>
      </c>
      <c r="R2338" s="265">
        <v>356.22237948600622</v>
      </c>
      <c r="S2338" s="265">
        <v>356.27213798600621</v>
      </c>
      <c r="T2338" s="265"/>
      <c r="U2338" s="179">
        <v>287.74374961960638</v>
      </c>
      <c r="V2338" s="179"/>
      <c r="W2338" s="179"/>
      <c r="AB2338" s="177"/>
    </row>
    <row r="2339" spans="1:28" x14ac:dyDescent="0.25">
      <c r="A2339" s="295" t="s">
        <v>2434</v>
      </c>
      <c r="B2339" s="295" t="s">
        <v>2541</v>
      </c>
      <c r="C2339" s="295" t="s">
        <v>2205</v>
      </c>
      <c r="D2339" s="294">
        <v>3565</v>
      </c>
      <c r="E2339" s="269" t="s">
        <v>2537</v>
      </c>
      <c r="F2339" s="268"/>
      <c r="G2339" s="268" t="s">
        <v>2186</v>
      </c>
      <c r="H2339" s="267">
        <v>40</v>
      </c>
      <c r="I2339" s="264"/>
      <c r="J2339" s="266"/>
      <c r="K2339" s="265">
        <v>0.49565599999999999</v>
      </c>
      <c r="L2339" s="210">
        <v>336.26474982404807</v>
      </c>
      <c r="M2339" s="210">
        <v>415.3475529888272</v>
      </c>
      <c r="N2339" s="210">
        <v>41.094000000000001</v>
      </c>
      <c r="O2339" s="264">
        <v>41.094000000000001</v>
      </c>
      <c r="P2339" s="264">
        <v>415.3475529888272</v>
      </c>
      <c r="Q2339" s="264">
        <v>336.51257782404809</v>
      </c>
      <c r="R2339" s="265">
        <v>356.51996598600618</v>
      </c>
      <c r="S2339" s="265">
        <v>356.76779398600621</v>
      </c>
      <c r="T2339" s="265"/>
      <c r="U2339" s="179">
        <v>288.04133611960634</v>
      </c>
      <c r="V2339" s="179"/>
      <c r="W2339" s="179"/>
      <c r="AB2339" s="177"/>
    </row>
    <row r="2340" spans="1:28" x14ac:dyDescent="0.25">
      <c r="A2340" s="295"/>
      <c r="B2340" s="295"/>
      <c r="C2340" s="295"/>
      <c r="D2340" s="294"/>
      <c r="E2340" s="269" t="s">
        <v>624</v>
      </c>
      <c r="F2340" s="268"/>
      <c r="G2340" s="268"/>
      <c r="H2340" s="267"/>
      <c r="I2340" s="264"/>
      <c r="J2340" s="266"/>
      <c r="K2340" s="265">
        <v>0</v>
      </c>
      <c r="L2340" s="210">
        <v>336.51257782404809</v>
      </c>
      <c r="M2340" s="210">
        <v>415.3475529888272</v>
      </c>
      <c r="N2340" s="210">
        <v>41.094000000000001</v>
      </c>
      <c r="O2340" s="264">
        <v>41.094000000000001</v>
      </c>
      <c r="P2340" s="264">
        <v>415.3475529888272</v>
      </c>
      <c r="Q2340" s="264">
        <v>336.51257782404809</v>
      </c>
      <c r="R2340" s="265">
        <v>356.76779398600621</v>
      </c>
      <c r="S2340" s="265">
        <v>356.76779398600621</v>
      </c>
      <c r="T2340" s="265"/>
      <c r="U2340" s="179">
        <v>288.28916411960637</v>
      </c>
      <c r="V2340" s="179"/>
      <c r="W2340" s="179"/>
      <c r="AB2340" s="177"/>
    </row>
    <row r="2341" spans="1:28" x14ac:dyDescent="0.25">
      <c r="A2341" s="295"/>
      <c r="B2341" s="295"/>
      <c r="C2341" s="295"/>
      <c r="D2341" s="294"/>
      <c r="E2341" s="269"/>
      <c r="F2341" s="268"/>
      <c r="G2341" s="268"/>
      <c r="H2341" s="267"/>
      <c r="I2341" s="264"/>
      <c r="J2341" s="266"/>
      <c r="K2341" s="265">
        <v>0</v>
      </c>
      <c r="L2341" s="210">
        <v>336.51257782404809</v>
      </c>
      <c r="M2341" s="210">
        <v>415.3475529888272</v>
      </c>
      <c r="N2341" s="210">
        <v>41.094000000000001</v>
      </c>
      <c r="O2341" s="264">
        <v>41.094000000000001</v>
      </c>
      <c r="P2341" s="264">
        <v>415.3475529888272</v>
      </c>
      <c r="Q2341" s="264">
        <v>336.51257782404809</v>
      </c>
      <c r="R2341" s="265">
        <v>356.76779398600621</v>
      </c>
      <c r="S2341" s="265">
        <v>356.76779398600621</v>
      </c>
      <c r="T2341" s="265"/>
      <c r="U2341" s="179">
        <v>288.28916411960637</v>
      </c>
      <c r="V2341" s="179"/>
      <c r="W2341" s="179"/>
      <c r="AB2341" s="177"/>
    </row>
    <row r="2342" spans="1:28" x14ac:dyDescent="0.25">
      <c r="A2342" s="295"/>
      <c r="B2342" s="295"/>
      <c r="C2342" s="295"/>
      <c r="D2342" s="294"/>
      <c r="E2342" s="269" t="s">
        <v>624</v>
      </c>
      <c r="F2342" s="268"/>
      <c r="G2342" s="268" t="s">
        <v>1973</v>
      </c>
      <c r="H2342" s="267"/>
      <c r="I2342" s="264"/>
      <c r="J2342" s="266"/>
      <c r="K2342" s="265">
        <v>9.9516999999999994E-2</v>
      </c>
      <c r="L2342" s="210">
        <v>336.56233632404809</v>
      </c>
      <c r="M2342" s="210">
        <v>415.3475529888272</v>
      </c>
      <c r="N2342" s="210">
        <v>41.094000000000001</v>
      </c>
      <c r="O2342" s="264">
        <v>41.094000000000001</v>
      </c>
      <c r="P2342" s="264">
        <v>415.3475529888272</v>
      </c>
      <c r="Q2342" s="264">
        <v>336.61209482404809</v>
      </c>
      <c r="R2342" s="265">
        <v>356.81755248600621</v>
      </c>
      <c r="S2342" s="265">
        <v>356.8673109860062</v>
      </c>
      <c r="T2342" s="265"/>
      <c r="U2342" s="179">
        <v>288.33892261960636</v>
      </c>
      <c r="V2342" s="179"/>
      <c r="W2342" s="179"/>
      <c r="AB2342" s="177"/>
    </row>
    <row r="2343" spans="1:28" x14ac:dyDescent="0.25">
      <c r="A2343" s="295" t="s">
        <v>2434</v>
      </c>
      <c r="B2343" s="295" t="s">
        <v>2541</v>
      </c>
      <c r="C2343" s="295" t="s">
        <v>2203</v>
      </c>
      <c r="D2343" s="294">
        <v>3571</v>
      </c>
      <c r="E2343" s="269" t="s">
        <v>2536</v>
      </c>
      <c r="F2343" s="268"/>
      <c r="G2343" s="268" t="s">
        <v>2186</v>
      </c>
      <c r="H2343" s="267">
        <v>40</v>
      </c>
      <c r="I2343" s="264"/>
      <c r="J2343" s="266"/>
      <c r="K2343" s="265">
        <v>0.49565599999999999</v>
      </c>
      <c r="L2343" s="210">
        <v>336.85992282404811</v>
      </c>
      <c r="M2343" s="210">
        <v>415.3475529888272</v>
      </c>
      <c r="N2343" s="210">
        <v>41.094000000000001</v>
      </c>
      <c r="O2343" s="264">
        <v>41.094000000000001</v>
      </c>
      <c r="P2343" s="264">
        <v>415.3475529888272</v>
      </c>
      <c r="Q2343" s="264">
        <v>337.10775082404808</v>
      </c>
      <c r="R2343" s="265">
        <v>357.11513898600617</v>
      </c>
      <c r="S2343" s="265">
        <v>357.3629669860062</v>
      </c>
      <c r="T2343" s="265"/>
      <c r="U2343" s="179">
        <v>288.63650911960633</v>
      </c>
      <c r="V2343" s="179"/>
      <c r="W2343" s="179"/>
      <c r="AB2343" s="177"/>
    </row>
    <row r="2344" spans="1:28" x14ac:dyDescent="0.25">
      <c r="A2344" s="295"/>
      <c r="B2344" s="295"/>
      <c r="C2344" s="295"/>
      <c r="D2344" s="294"/>
      <c r="E2344" s="269" t="s">
        <v>624</v>
      </c>
      <c r="F2344" s="268"/>
      <c r="G2344" s="268"/>
      <c r="H2344" s="267"/>
      <c r="I2344" s="264"/>
      <c r="J2344" s="266"/>
      <c r="K2344" s="265">
        <v>0</v>
      </c>
      <c r="L2344" s="210">
        <v>337.10775082404808</v>
      </c>
      <c r="M2344" s="210">
        <v>415.3475529888272</v>
      </c>
      <c r="N2344" s="210">
        <v>41.094000000000001</v>
      </c>
      <c r="O2344" s="264">
        <v>41.094000000000001</v>
      </c>
      <c r="P2344" s="264">
        <v>415.3475529888272</v>
      </c>
      <c r="Q2344" s="264">
        <v>337.10775082404808</v>
      </c>
      <c r="R2344" s="265">
        <v>357.3629669860062</v>
      </c>
      <c r="S2344" s="265">
        <v>357.3629669860062</v>
      </c>
      <c r="T2344" s="265"/>
      <c r="U2344" s="179">
        <v>288.88433711960636</v>
      </c>
      <c r="V2344" s="179"/>
      <c r="W2344" s="179"/>
      <c r="AB2344" s="177"/>
    </row>
    <row r="2345" spans="1:28" x14ac:dyDescent="0.25">
      <c r="A2345" s="295"/>
      <c r="B2345" s="295"/>
      <c r="C2345" s="295"/>
      <c r="D2345" s="294"/>
      <c r="E2345" s="269"/>
      <c r="F2345" s="268"/>
      <c r="G2345" s="268"/>
      <c r="H2345" s="267"/>
      <c r="I2345" s="264"/>
      <c r="J2345" s="266"/>
      <c r="K2345" s="265">
        <v>0</v>
      </c>
      <c r="L2345" s="210">
        <v>337.10775082404808</v>
      </c>
      <c r="M2345" s="210">
        <v>415.3475529888272</v>
      </c>
      <c r="N2345" s="210">
        <v>41.094000000000001</v>
      </c>
      <c r="O2345" s="264">
        <v>41.094000000000001</v>
      </c>
      <c r="P2345" s="264">
        <v>415.3475529888272</v>
      </c>
      <c r="Q2345" s="264">
        <v>337.10775082404808</v>
      </c>
      <c r="R2345" s="265">
        <v>357.3629669860062</v>
      </c>
      <c r="S2345" s="265">
        <v>357.3629669860062</v>
      </c>
      <c r="T2345" s="265"/>
      <c r="U2345" s="179">
        <v>288.88433711960636</v>
      </c>
      <c r="V2345" s="179"/>
      <c r="W2345" s="179"/>
      <c r="AB2345" s="177"/>
    </row>
    <row r="2346" spans="1:28" x14ac:dyDescent="0.25">
      <c r="A2346" s="295"/>
      <c r="B2346" s="295"/>
      <c r="C2346" s="295"/>
      <c r="D2346" s="294"/>
      <c r="E2346" s="269" t="s">
        <v>624</v>
      </c>
      <c r="F2346" s="268"/>
      <c r="G2346" s="268" t="s">
        <v>1973</v>
      </c>
      <c r="H2346" s="267"/>
      <c r="I2346" s="264"/>
      <c r="J2346" s="266"/>
      <c r="K2346" s="265">
        <v>9.9516999999999994E-2</v>
      </c>
      <c r="L2346" s="210">
        <v>337.15750932404808</v>
      </c>
      <c r="M2346" s="210">
        <v>415.3475529888272</v>
      </c>
      <c r="N2346" s="210">
        <v>41.094000000000001</v>
      </c>
      <c r="O2346" s="264">
        <v>41.094000000000001</v>
      </c>
      <c r="P2346" s="264">
        <v>415.3475529888272</v>
      </c>
      <c r="Q2346" s="264">
        <v>337.20726782404807</v>
      </c>
      <c r="R2346" s="265">
        <v>357.4127254860062</v>
      </c>
      <c r="S2346" s="265">
        <v>357.46248398600619</v>
      </c>
      <c r="T2346" s="265"/>
      <c r="U2346" s="179">
        <v>288.93409561960635</v>
      </c>
      <c r="V2346" s="179"/>
      <c r="W2346" s="179"/>
      <c r="AB2346" s="177"/>
    </row>
    <row r="2347" spans="1:28" x14ac:dyDescent="0.25">
      <c r="A2347" s="295" t="s">
        <v>2434</v>
      </c>
      <c r="B2347" s="295" t="s">
        <v>2541</v>
      </c>
      <c r="C2347" s="295" t="s">
        <v>2201</v>
      </c>
      <c r="D2347" s="294">
        <v>3577</v>
      </c>
      <c r="E2347" s="269" t="s">
        <v>2535</v>
      </c>
      <c r="F2347" s="268"/>
      <c r="G2347" s="268" t="s">
        <v>2186</v>
      </c>
      <c r="H2347" s="267">
        <v>40</v>
      </c>
      <c r="I2347" s="264"/>
      <c r="J2347" s="266"/>
      <c r="K2347" s="265">
        <v>0.49565599999999999</v>
      </c>
      <c r="L2347" s="210">
        <v>337.45509582404804</v>
      </c>
      <c r="M2347" s="210">
        <v>415.3475529888272</v>
      </c>
      <c r="N2347" s="210">
        <v>41.094000000000001</v>
      </c>
      <c r="O2347" s="264">
        <v>41.094000000000001</v>
      </c>
      <c r="P2347" s="264">
        <v>415.3475529888272</v>
      </c>
      <c r="Q2347" s="264">
        <v>337.70292382404807</v>
      </c>
      <c r="R2347" s="265">
        <v>357.71031198600616</v>
      </c>
      <c r="S2347" s="265">
        <v>357.95813998600619</v>
      </c>
      <c r="T2347" s="265"/>
      <c r="U2347" s="179">
        <v>289.23168211960632</v>
      </c>
      <c r="V2347" s="179"/>
      <c r="W2347" s="179"/>
      <c r="AB2347" s="177"/>
    </row>
    <row r="2348" spans="1:28" x14ac:dyDescent="0.25">
      <c r="A2348" s="295" t="s">
        <v>2434</v>
      </c>
      <c r="B2348" s="295" t="s">
        <v>2541</v>
      </c>
      <c r="C2348" s="295" t="s">
        <v>2185</v>
      </c>
      <c r="D2348" s="294">
        <v>3580</v>
      </c>
      <c r="E2348" s="269" t="s">
        <v>2534</v>
      </c>
      <c r="F2348" s="268"/>
      <c r="G2348" s="268" t="s">
        <v>2183</v>
      </c>
      <c r="H2348" s="267"/>
      <c r="I2348" s="264"/>
      <c r="J2348" s="266"/>
      <c r="K2348" s="265">
        <v>0</v>
      </c>
      <c r="L2348" s="210">
        <v>337.70292382404807</v>
      </c>
      <c r="M2348" s="210">
        <v>415.3475529888272</v>
      </c>
      <c r="N2348" s="210">
        <v>41.094000000000001</v>
      </c>
      <c r="O2348" s="264">
        <v>41.094000000000001</v>
      </c>
      <c r="P2348" s="264">
        <v>415.3475529888272</v>
      </c>
      <c r="Q2348" s="264">
        <v>337.70292382404807</v>
      </c>
      <c r="R2348" s="265">
        <v>357.95813998600619</v>
      </c>
      <c r="S2348" s="265">
        <v>357.95813998600619</v>
      </c>
      <c r="T2348" s="265"/>
      <c r="U2348" s="179">
        <v>289.47951011960635</v>
      </c>
      <c r="V2348" s="179"/>
      <c r="W2348" s="179"/>
      <c r="AB2348" s="177"/>
    </row>
    <row r="2349" spans="1:28" x14ac:dyDescent="0.25">
      <c r="A2349" s="295"/>
      <c r="B2349" s="295"/>
      <c r="C2349" s="295"/>
      <c r="D2349" s="294"/>
      <c r="E2349" s="269"/>
      <c r="F2349" s="268"/>
      <c r="G2349" s="268"/>
      <c r="H2349" s="267"/>
      <c r="I2349" s="264"/>
      <c r="J2349" s="266"/>
      <c r="K2349" s="265">
        <v>0</v>
      </c>
      <c r="L2349" s="210">
        <v>337.70292382404807</v>
      </c>
      <c r="M2349" s="210">
        <v>415.3475529888272</v>
      </c>
      <c r="N2349" s="210">
        <v>41.094000000000001</v>
      </c>
      <c r="O2349" s="264">
        <v>41.094000000000001</v>
      </c>
      <c r="P2349" s="264">
        <v>415.3475529888272</v>
      </c>
      <c r="Q2349" s="264">
        <v>337.70292382404807</v>
      </c>
      <c r="R2349" s="265">
        <v>357.95813998600619</v>
      </c>
      <c r="S2349" s="265">
        <v>357.95813998600619</v>
      </c>
      <c r="T2349" s="265"/>
      <c r="U2349" s="179">
        <v>289.47951011960635</v>
      </c>
      <c r="V2349" s="179"/>
      <c r="W2349" s="179"/>
      <c r="AB2349" s="177"/>
    </row>
    <row r="2350" spans="1:28" x14ac:dyDescent="0.25">
      <c r="A2350" s="295"/>
      <c r="B2350" s="295"/>
      <c r="C2350" s="295"/>
      <c r="D2350" s="294"/>
      <c r="E2350" s="269"/>
      <c r="F2350" s="268"/>
      <c r="G2350" s="268" t="s">
        <v>1973</v>
      </c>
      <c r="H2350" s="267"/>
      <c r="I2350" s="264"/>
      <c r="J2350" s="266"/>
      <c r="K2350" s="265">
        <v>0.15525</v>
      </c>
      <c r="L2350" s="210">
        <v>337.78054882404808</v>
      </c>
      <c r="M2350" s="210">
        <v>415.3475529888272</v>
      </c>
      <c r="N2350" s="210">
        <v>41.094000000000001</v>
      </c>
      <c r="O2350" s="264">
        <v>41.094000000000001</v>
      </c>
      <c r="P2350" s="264">
        <v>415.3475529888272</v>
      </c>
      <c r="Q2350" s="264">
        <v>337.85817382404809</v>
      </c>
      <c r="R2350" s="265">
        <v>358.0357649860062</v>
      </c>
      <c r="S2350" s="265">
        <v>358.11338998600621</v>
      </c>
      <c r="T2350" s="265"/>
      <c r="U2350" s="179">
        <v>289.55713511960636</v>
      </c>
      <c r="V2350" s="179"/>
      <c r="W2350" s="179"/>
      <c r="AB2350" s="177"/>
    </row>
    <row r="2351" spans="1:28" x14ac:dyDescent="0.25">
      <c r="A2351" s="295" t="s">
        <v>2434</v>
      </c>
      <c r="B2351" s="295" t="s">
        <v>2541</v>
      </c>
      <c r="C2351" s="295" t="s">
        <v>2198</v>
      </c>
      <c r="D2351" s="294">
        <v>3584</v>
      </c>
      <c r="E2351" s="269" t="s">
        <v>2533</v>
      </c>
      <c r="F2351" s="268" t="s">
        <v>2196</v>
      </c>
      <c r="G2351" s="268" t="s">
        <v>2195</v>
      </c>
      <c r="H2351" s="267">
        <v>40</v>
      </c>
      <c r="I2351" s="264"/>
      <c r="J2351" s="266"/>
      <c r="K2351" s="265">
        <v>0.5</v>
      </c>
      <c r="L2351" s="210">
        <v>338.10817382404809</v>
      </c>
      <c r="M2351" s="210">
        <v>415.3475529888272</v>
      </c>
      <c r="N2351" s="210">
        <v>41.094000000000001</v>
      </c>
      <c r="O2351" s="264">
        <v>41.094000000000001</v>
      </c>
      <c r="P2351" s="264">
        <v>415.3475529888272</v>
      </c>
      <c r="Q2351" s="264">
        <v>338.35817382404809</v>
      </c>
      <c r="R2351" s="265">
        <v>358.36338998600621</v>
      </c>
      <c r="S2351" s="265">
        <v>358.61338998600621</v>
      </c>
      <c r="T2351" s="265"/>
      <c r="U2351" s="179">
        <v>289.88476011960637</v>
      </c>
      <c r="V2351" s="179"/>
      <c r="W2351" s="179"/>
      <c r="AB2351" s="177"/>
    </row>
    <row r="2352" spans="1:28" x14ac:dyDescent="0.25">
      <c r="A2352" s="295"/>
      <c r="B2352" s="295"/>
      <c r="C2352" s="295"/>
      <c r="D2352" s="294"/>
      <c r="E2352" s="269" t="s">
        <v>624</v>
      </c>
      <c r="F2352" s="268"/>
      <c r="G2352" s="268" t="s">
        <v>1973</v>
      </c>
      <c r="H2352" s="267"/>
      <c r="I2352" s="264"/>
      <c r="J2352" s="266"/>
      <c r="K2352" s="265">
        <v>0.15525</v>
      </c>
      <c r="L2352" s="210">
        <v>338.43579882404811</v>
      </c>
      <c r="M2352" s="210">
        <v>415.3475529888272</v>
      </c>
      <c r="N2352" s="210">
        <v>41.094000000000001</v>
      </c>
      <c r="O2352" s="264">
        <v>41.094000000000001</v>
      </c>
      <c r="P2352" s="264">
        <v>415.3475529888272</v>
      </c>
      <c r="Q2352" s="264">
        <v>338.51342382404812</v>
      </c>
      <c r="R2352" s="265">
        <v>358.69101498600622</v>
      </c>
      <c r="S2352" s="265">
        <v>358.76863998600624</v>
      </c>
      <c r="T2352" s="265"/>
      <c r="U2352" s="179">
        <v>290.21238511960638</v>
      </c>
      <c r="V2352" s="179"/>
      <c r="W2352" s="179"/>
      <c r="AB2352" s="177"/>
    </row>
    <row r="2353" spans="1:28" x14ac:dyDescent="0.25">
      <c r="A2353" s="295" t="s">
        <v>2434</v>
      </c>
      <c r="B2353" s="295" t="s">
        <v>2541</v>
      </c>
      <c r="C2353" s="295" t="s">
        <v>2194</v>
      </c>
      <c r="D2353" s="294">
        <v>3590</v>
      </c>
      <c r="E2353" s="269" t="s">
        <v>2532</v>
      </c>
      <c r="F2353" s="268"/>
      <c r="G2353" s="268" t="s">
        <v>2186</v>
      </c>
      <c r="H2353" s="267">
        <v>40</v>
      </c>
      <c r="I2353" s="264"/>
      <c r="J2353" s="266"/>
      <c r="K2353" s="265">
        <v>0.49565599999999999</v>
      </c>
      <c r="L2353" s="210">
        <v>338.76125182404814</v>
      </c>
      <c r="M2353" s="210">
        <v>415.3475529888272</v>
      </c>
      <c r="N2353" s="210">
        <v>41.094000000000001</v>
      </c>
      <c r="O2353" s="264">
        <v>41.094000000000001</v>
      </c>
      <c r="P2353" s="264">
        <v>415.3475529888272</v>
      </c>
      <c r="Q2353" s="264">
        <v>339.00907982404811</v>
      </c>
      <c r="R2353" s="265">
        <v>359.01646798600621</v>
      </c>
      <c r="S2353" s="265">
        <v>359.26429598600623</v>
      </c>
      <c r="T2353" s="265"/>
      <c r="U2353" s="179">
        <v>290.53783811960636</v>
      </c>
      <c r="V2353" s="179"/>
      <c r="W2353" s="179"/>
      <c r="AB2353" s="177"/>
    </row>
    <row r="2354" spans="1:28" x14ac:dyDescent="0.25">
      <c r="A2354" s="295"/>
      <c r="B2354" s="295"/>
      <c r="C2354" s="295"/>
      <c r="D2354" s="294"/>
      <c r="E2354" s="269" t="s">
        <v>624</v>
      </c>
      <c r="F2354" s="268"/>
      <c r="G2354" s="268"/>
      <c r="H2354" s="267"/>
      <c r="I2354" s="264"/>
      <c r="J2354" s="266"/>
      <c r="K2354" s="265">
        <v>0</v>
      </c>
      <c r="L2354" s="210">
        <v>339.00907982404811</v>
      </c>
      <c r="M2354" s="210">
        <v>415.3475529888272</v>
      </c>
      <c r="N2354" s="210">
        <v>41.094000000000001</v>
      </c>
      <c r="O2354" s="264">
        <v>41.094000000000001</v>
      </c>
      <c r="P2354" s="264">
        <v>415.3475529888272</v>
      </c>
      <c r="Q2354" s="264">
        <v>339.00907982404811</v>
      </c>
      <c r="R2354" s="265">
        <v>359.26429598600623</v>
      </c>
      <c r="S2354" s="265">
        <v>359.26429598600623</v>
      </c>
      <c r="T2354" s="265"/>
      <c r="U2354" s="179">
        <v>290.78566611960639</v>
      </c>
      <c r="V2354" s="179"/>
      <c r="W2354" s="179"/>
      <c r="AB2354" s="177"/>
    </row>
    <row r="2355" spans="1:28" x14ac:dyDescent="0.25">
      <c r="A2355" s="295"/>
      <c r="B2355" s="295"/>
      <c r="C2355" s="295"/>
      <c r="D2355" s="294"/>
      <c r="E2355" s="269"/>
      <c r="F2355" s="268"/>
      <c r="G2355" s="268"/>
      <c r="H2355" s="267"/>
      <c r="I2355" s="264"/>
      <c r="J2355" s="266"/>
      <c r="K2355" s="265">
        <v>0</v>
      </c>
      <c r="L2355" s="210">
        <v>339.00907982404811</v>
      </c>
      <c r="M2355" s="210">
        <v>415.3475529888272</v>
      </c>
      <c r="N2355" s="210">
        <v>41.094000000000001</v>
      </c>
      <c r="O2355" s="264">
        <v>41.094000000000001</v>
      </c>
      <c r="P2355" s="264">
        <v>415.3475529888272</v>
      </c>
      <c r="Q2355" s="264">
        <v>339.00907982404811</v>
      </c>
      <c r="R2355" s="265">
        <v>359.26429598600623</v>
      </c>
      <c r="S2355" s="265">
        <v>359.26429598600623</v>
      </c>
      <c r="T2355" s="265"/>
      <c r="U2355" s="179">
        <v>290.78566611960639</v>
      </c>
      <c r="V2355" s="179"/>
      <c r="W2355" s="179"/>
      <c r="AB2355" s="177"/>
    </row>
    <row r="2356" spans="1:28" x14ac:dyDescent="0.25">
      <c r="A2356" s="295"/>
      <c r="B2356" s="295"/>
      <c r="C2356" s="295"/>
      <c r="D2356" s="294"/>
      <c r="E2356" s="269"/>
      <c r="F2356" s="268"/>
      <c r="G2356" s="268" t="s">
        <v>1973</v>
      </c>
      <c r="H2356" s="267"/>
      <c r="I2356" s="264"/>
      <c r="J2356" s="266"/>
      <c r="K2356" s="265">
        <v>9.9516999999999994E-2</v>
      </c>
      <c r="L2356" s="210">
        <v>339.05883832404811</v>
      </c>
      <c r="M2356" s="210">
        <v>415.3475529888272</v>
      </c>
      <c r="N2356" s="210">
        <v>41.094000000000001</v>
      </c>
      <c r="O2356" s="264">
        <v>41.094000000000001</v>
      </c>
      <c r="P2356" s="264">
        <v>415.3475529888272</v>
      </c>
      <c r="Q2356" s="264">
        <v>339.10859682404811</v>
      </c>
      <c r="R2356" s="265">
        <v>359.31405448600623</v>
      </c>
      <c r="S2356" s="265">
        <v>359.36381298600622</v>
      </c>
      <c r="T2356" s="265"/>
      <c r="U2356" s="179">
        <v>290.83542461960639</v>
      </c>
      <c r="V2356" s="179"/>
      <c r="W2356" s="179"/>
      <c r="AB2356" s="177"/>
    </row>
    <row r="2357" spans="1:28" x14ac:dyDescent="0.25">
      <c r="A2357" s="295" t="s">
        <v>2434</v>
      </c>
      <c r="B2357" s="295" t="s">
        <v>2541</v>
      </c>
      <c r="C2357" s="295" t="s">
        <v>2192</v>
      </c>
      <c r="D2357" s="294">
        <v>3596</v>
      </c>
      <c r="E2357" s="269" t="s">
        <v>2531</v>
      </c>
      <c r="F2357" s="268"/>
      <c r="G2357" s="268" t="s">
        <v>2186</v>
      </c>
      <c r="H2357" s="267">
        <v>40</v>
      </c>
      <c r="I2357" s="264"/>
      <c r="J2357" s="266"/>
      <c r="K2357" s="265">
        <v>0.49565599999999999</v>
      </c>
      <c r="L2357" s="210">
        <v>339.35642482404808</v>
      </c>
      <c r="M2357" s="210">
        <v>415.3475529888272</v>
      </c>
      <c r="N2357" s="210">
        <v>41.094000000000001</v>
      </c>
      <c r="O2357" s="264">
        <v>41.094000000000001</v>
      </c>
      <c r="P2357" s="264">
        <v>415.3475529888272</v>
      </c>
      <c r="Q2357" s="264">
        <v>339.6042528240481</v>
      </c>
      <c r="R2357" s="265">
        <v>359.61164098600619</v>
      </c>
      <c r="S2357" s="265">
        <v>359.85946898600622</v>
      </c>
      <c r="T2357" s="265"/>
      <c r="U2357" s="179">
        <v>291.13301111960635</v>
      </c>
      <c r="V2357" s="179"/>
      <c r="W2357" s="179"/>
      <c r="AB2357" s="177"/>
    </row>
    <row r="2358" spans="1:28" x14ac:dyDescent="0.25">
      <c r="A2358" s="295"/>
      <c r="B2358" s="295"/>
      <c r="C2358" s="295"/>
      <c r="D2358" s="294"/>
      <c r="E2358" s="269" t="s">
        <v>624</v>
      </c>
      <c r="F2358" s="268"/>
      <c r="G2358" s="268"/>
      <c r="H2358" s="267"/>
      <c r="I2358" s="264"/>
      <c r="J2358" s="266"/>
      <c r="K2358" s="265">
        <v>0</v>
      </c>
      <c r="L2358" s="210">
        <v>339.6042528240481</v>
      </c>
      <c r="M2358" s="210">
        <v>415.3475529888272</v>
      </c>
      <c r="N2358" s="210">
        <v>41.094000000000001</v>
      </c>
      <c r="O2358" s="264">
        <v>41.094000000000001</v>
      </c>
      <c r="P2358" s="264">
        <v>415.3475529888272</v>
      </c>
      <c r="Q2358" s="264">
        <v>339.6042528240481</v>
      </c>
      <c r="R2358" s="265">
        <v>359.85946898600622</v>
      </c>
      <c r="S2358" s="265">
        <v>359.85946898600622</v>
      </c>
      <c r="T2358" s="265"/>
      <c r="U2358" s="179">
        <v>291.38083911960638</v>
      </c>
      <c r="V2358" s="179"/>
      <c r="W2358" s="179"/>
      <c r="AB2358" s="177"/>
    </row>
    <row r="2359" spans="1:28" x14ac:dyDescent="0.25">
      <c r="A2359" s="295"/>
      <c r="B2359" s="295"/>
      <c r="C2359" s="295"/>
      <c r="D2359" s="294"/>
      <c r="E2359" s="269"/>
      <c r="F2359" s="268"/>
      <c r="G2359" s="268"/>
      <c r="H2359" s="267"/>
      <c r="I2359" s="264"/>
      <c r="J2359" s="266"/>
      <c r="K2359" s="265">
        <v>0</v>
      </c>
      <c r="L2359" s="210">
        <v>339.6042528240481</v>
      </c>
      <c r="M2359" s="210">
        <v>415.3475529888272</v>
      </c>
      <c r="N2359" s="210">
        <v>41.094000000000001</v>
      </c>
      <c r="O2359" s="264">
        <v>41.094000000000001</v>
      </c>
      <c r="P2359" s="264">
        <v>415.3475529888272</v>
      </c>
      <c r="Q2359" s="264">
        <v>339.6042528240481</v>
      </c>
      <c r="R2359" s="265">
        <v>359.85946898600622</v>
      </c>
      <c r="S2359" s="265">
        <v>359.85946898600622</v>
      </c>
      <c r="T2359" s="265"/>
      <c r="U2359" s="179">
        <v>291.38083911960638</v>
      </c>
      <c r="V2359" s="179"/>
      <c r="W2359" s="179"/>
      <c r="AB2359" s="177"/>
    </row>
    <row r="2360" spans="1:28" x14ac:dyDescent="0.25">
      <c r="A2360" s="295"/>
      <c r="B2360" s="295"/>
      <c r="C2360" s="295"/>
      <c r="D2360" s="294"/>
      <c r="E2360" s="269" t="s">
        <v>624</v>
      </c>
      <c r="F2360" s="268"/>
      <c r="G2360" s="268" t="s">
        <v>1973</v>
      </c>
      <c r="H2360" s="267"/>
      <c r="I2360" s="264"/>
      <c r="J2360" s="266"/>
      <c r="K2360" s="265">
        <v>9.9516999999999994E-2</v>
      </c>
      <c r="L2360" s="210">
        <v>339.6540113240481</v>
      </c>
      <c r="M2360" s="210">
        <v>415.3475529888272</v>
      </c>
      <c r="N2360" s="210">
        <v>41.094000000000001</v>
      </c>
      <c r="O2360" s="264">
        <v>41.094000000000001</v>
      </c>
      <c r="P2360" s="264">
        <v>415.3475529888272</v>
      </c>
      <c r="Q2360" s="264">
        <v>339.70376982404809</v>
      </c>
      <c r="R2360" s="265">
        <v>359.90922748600622</v>
      </c>
      <c r="S2360" s="265">
        <v>359.95898598600621</v>
      </c>
      <c r="T2360" s="265"/>
      <c r="U2360" s="179">
        <v>291.43059761960637</v>
      </c>
      <c r="V2360" s="179"/>
      <c r="W2360" s="179"/>
      <c r="AB2360" s="177"/>
    </row>
    <row r="2361" spans="1:28" x14ac:dyDescent="0.25">
      <c r="A2361" s="295" t="s">
        <v>2434</v>
      </c>
      <c r="B2361" s="295" t="s">
        <v>2541</v>
      </c>
      <c r="C2361" s="295" t="s">
        <v>2190</v>
      </c>
      <c r="D2361" s="294">
        <v>3602</v>
      </c>
      <c r="E2361" s="269" t="s">
        <v>2530</v>
      </c>
      <c r="F2361" s="268"/>
      <c r="G2361" s="268" t="s">
        <v>2186</v>
      </c>
      <c r="H2361" s="267">
        <v>40</v>
      </c>
      <c r="I2361" s="264"/>
      <c r="J2361" s="266"/>
      <c r="K2361" s="265">
        <v>0.49565599999999999</v>
      </c>
      <c r="L2361" s="210">
        <v>339.95159782404812</v>
      </c>
      <c r="M2361" s="210">
        <v>415.3475529888272</v>
      </c>
      <c r="N2361" s="210">
        <v>41.094000000000001</v>
      </c>
      <c r="O2361" s="264">
        <v>41.094000000000001</v>
      </c>
      <c r="P2361" s="264">
        <v>415.3475529888272</v>
      </c>
      <c r="Q2361" s="264">
        <v>340.19942582404809</v>
      </c>
      <c r="R2361" s="265">
        <v>360.20681398600618</v>
      </c>
      <c r="S2361" s="265">
        <v>360.45464198600621</v>
      </c>
      <c r="T2361" s="265"/>
      <c r="U2361" s="179">
        <v>291.72818411960634</v>
      </c>
      <c r="V2361" s="179"/>
      <c r="W2361" s="179"/>
      <c r="AB2361" s="177"/>
    </row>
    <row r="2362" spans="1:28" x14ac:dyDescent="0.25">
      <c r="A2362" s="295"/>
      <c r="B2362" s="295"/>
      <c r="C2362" s="295"/>
      <c r="D2362" s="294"/>
      <c r="E2362" s="269" t="s">
        <v>624</v>
      </c>
      <c r="F2362" s="268"/>
      <c r="G2362" s="268"/>
      <c r="H2362" s="267"/>
      <c r="I2362" s="264"/>
      <c r="J2362" s="266"/>
      <c r="K2362" s="265">
        <v>0</v>
      </c>
      <c r="L2362" s="210">
        <v>340.19942582404809</v>
      </c>
      <c r="M2362" s="210">
        <v>415.3475529888272</v>
      </c>
      <c r="N2362" s="210">
        <v>41.094000000000001</v>
      </c>
      <c r="O2362" s="264">
        <v>41.094000000000001</v>
      </c>
      <c r="P2362" s="264">
        <v>415.3475529888272</v>
      </c>
      <c r="Q2362" s="264">
        <v>340.19942582404809</v>
      </c>
      <c r="R2362" s="265">
        <v>360.45464198600621</v>
      </c>
      <c r="S2362" s="265">
        <v>360.45464198600621</v>
      </c>
      <c r="T2362" s="265"/>
      <c r="U2362" s="179">
        <v>291.97601211960637</v>
      </c>
      <c r="V2362" s="179"/>
      <c r="W2362" s="179"/>
      <c r="AB2362" s="177"/>
    </row>
    <row r="2363" spans="1:28" x14ac:dyDescent="0.25">
      <c r="A2363" s="295"/>
      <c r="B2363" s="295"/>
      <c r="C2363" s="295"/>
      <c r="D2363" s="294"/>
      <c r="E2363" s="269"/>
      <c r="F2363" s="268"/>
      <c r="G2363" s="268"/>
      <c r="H2363" s="267"/>
      <c r="I2363" s="264"/>
      <c r="J2363" s="266"/>
      <c r="K2363" s="265">
        <v>0</v>
      </c>
      <c r="L2363" s="210">
        <v>340.19942582404809</v>
      </c>
      <c r="M2363" s="210">
        <v>415.3475529888272</v>
      </c>
      <c r="N2363" s="210">
        <v>41.094000000000001</v>
      </c>
      <c r="O2363" s="264">
        <v>41.094000000000001</v>
      </c>
      <c r="P2363" s="264">
        <v>415.3475529888272</v>
      </c>
      <c r="Q2363" s="264">
        <v>340.19942582404809</v>
      </c>
      <c r="R2363" s="265">
        <v>360.45464198600621</v>
      </c>
      <c r="S2363" s="265">
        <v>360.45464198600621</v>
      </c>
      <c r="T2363" s="265"/>
      <c r="U2363" s="179">
        <v>291.97601211960637</v>
      </c>
      <c r="V2363" s="179"/>
      <c r="W2363" s="179"/>
      <c r="AB2363" s="177"/>
    </row>
    <row r="2364" spans="1:28" x14ac:dyDescent="0.25">
      <c r="A2364" s="295"/>
      <c r="B2364" s="295"/>
      <c r="C2364" s="295"/>
      <c r="D2364" s="294"/>
      <c r="E2364" s="269" t="s">
        <v>624</v>
      </c>
      <c r="F2364" s="268"/>
      <c r="G2364" s="268" t="s">
        <v>1973</v>
      </c>
      <c r="H2364" s="267"/>
      <c r="I2364" s="264"/>
      <c r="J2364" s="266"/>
      <c r="K2364" s="265">
        <v>9.9516999999999994E-2</v>
      </c>
      <c r="L2364" s="210">
        <v>340.24918432404809</v>
      </c>
      <c r="M2364" s="210">
        <v>415.3475529888272</v>
      </c>
      <c r="N2364" s="210">
        <v>41.094000000000001</v>
      </c>
      <c r="O2364" s="264">
        <v>41.094000000000001</v>
      </c>
      <c r="P2364" s="264">
        <v>415.3475529888272</v>
      </c>
      <c r="Q2364" s="264">
        <v>340.29894282404808</v>
      </c>
      <c r="R2364" s="265">
        <v>360.5044004860062</v>
      </c>
      <c r="S2364" s="265">
        <v>360.5541589860062</v>
      </c>
      <c r="T2364" s="265"/>
      <c r="U2364" s="179">
        <v>292.02577061960636</v>
      </c>
      <c r="V2364" s="179"/>
      <c r="W2364" s="179"/>
      <c r="AB2364" s="177"/>
    </row>
    <row r="2365" spans="1:28" x14ac:dyDescent="0.25">
      <c r="A2365" s="295" t="s">
        <v>2434</v>
      </c>
      <c r="B2365" s="295" t="s">
        <v>2541</v>
      </c>
      <c r="C2365" s="295" t="s">
        <v>2188</v>
      </c>
      <c r="D2365" s="294">
        <v>3608</v>
      </c>
      <c r="E2365" s="269" t="s">
        <v>2529</v>
      </c>
      <c r="F2365" s="268"/>
      <c r="G2365" s="268" t="s">
        <v>2186</v>
      </c>
      <c r="H2365" s="267">
        <v>40</v>
      </c>
      <c r="I2365" s="264"/>
      <c r="J2365" s="266"/>
      <c r="K2365" s="265">
        <v>0.49565599999999999</v>
      </c>
      <c r="L2365" s="210">
        <v>340.54677082404805</v>
      </c>
      <c r="M2365" s="210">
        <v>415.3475529888272</v>
      </c>
      <c r="N2365" s="210">
        <v>41.094000000000001</v>
      </c>
      <c r="O2365" s="264">
        <v>41.094000000000001</v>
      </c>
      <c r="P2365" s="264">
        <v>415.3475529888272</v>
      </c>
      <c r="Q2365" s="264">
        <v>340.79459882404808</v>
      </c>
      <c r="R2365" s="265">
        <v>360.80198698600617</v>
      </c>
      <c r="S2365" s="265">
        <v>361.0498149860062</v>
      </c>
      <c r="T2365" s="265"/>
      <c r="U2365" s="179">
        <v>292.32335711960633</v>
      </c>
      <c r="V2365" s="179"/>
      <c r="W2365" s="179"/>
      <c r="AB2365" s="177"/>
    </row>
    <row r="2366" spans="1:28" x14ac:dyDescent="0.25">
      <c r="A2366" s="295" t="s">
        <v>2434</v>
      </c>
      <c r="B2366" s="295" t="s">
        <v>2541</v>
      </c>
      <c r="C2366" s="295" t="s">
        <v>2185</v>
      </c>
      <c r="D2366" s="294">
        <v>3610</v>
      </c>
      <c r="E2366" s="269" t="s">
        <v>2528</v>
      </c>
      <c r="F2366" s="268"/>
      <c r="G2366" s="268" t="s">
        <v>2183</v>
      </c>
      <c r="H2366" s="267"/>
      <c r="I2366" s="264"/>
      <c r="J2366" s="266"/>
      <c r="K2366" s="265">
        <v>0</v>
      </c>
      <c r="L2366" s="210">
        <v>340.79459882404808</v>
      </c>
      <c r="M2366" s="210">
        <v>415.3475529888272</v>
      </c>
      <c r="N2366" s="210">
        <v>41.094000000000001</v>
      </c>
      <c r="O2366" s="264">
        <v>41.094000000000001</v>
      </c>
      <c r="P2366" s="264">
        <v>415.3475529888272</v>
      </c>
      <c r="Q2366" s="264">
        <v>340.79459882404808</v>
      </c>
      <c r="R2366" s="265">
        <v>361.0498149860062</v>
      </c>
      <c r="S2366" s="265">
        <v>361.0498149860062</v>
      </c>
      <c r="T2366" s="265"/>
      <c r="U2366" s="179">
        <v>292.57118511960635</v>
      </c>
      <c r="V2366" s="179"/>
      <c r="W2366" s="179"/>
      <c r="AB2366" s="177"/>
    </row>
    <row r="2367" spans="1:28" x14ac:dyDescent="0.25">
      <c r="A2367" s="295"/>
      <c r="B2367" s="295"/>
      <c r="C2367" s="269"/>
      <c r="D2367" s="270"/>
      <c r="E2367" s="269"/>
      <c r="F2367" s="268"/>
      <c r="G2367" s="268"/>
      <c r="H2367" s="267"/>
      <c r="I2367" s="264"/>
      <c r="J2367" s="266"/>
      <c r="K2367" s="265">
        <v>0</v>
      </c>
      <c r="L2367" s="210">
        <v>340.79459882404808</v>
      </c>
      <c r="M2367" s="210">
        <v>415.3475529888272</v>
      </c>
      <c r="N2367" s="210">
        <v>41.094000000000001</v>
      </c>
      <c r="O2367" s="264">
        <v>41.094000000000001</v>
      </c>
      <c r="P2367" s="264">
        <v>415.3475529888272</v>
      </c>
      <c r="Q2367" s="264">
        <v>340.79459882404808</v>
      </c>
      <c r="R2367" s="265">
        <v>361.0498149860062</v>
      </c>
      <c r="S2367" s="265">
        <v>361.0498149860062</v>
      </c>
      <c r="T2367" s="265"/>
      <c r="U2367" s="179">
        <v>292.57118511960635</v>
      </c>
      <c r="V2367" s="179"/>
      <c r="W2367" s="179"/>
      <c r="AB2367" s="177"/>
    </row>
    <row r="2368" spans="1:28" x14ac:dyDescent="0.25">
      <c r="A2368" s="295"/>
      <c r="B2368" s="295"/>
      <c r="C2368" s="295"/>
      <c r="D2368" s="294"/>
      <c r="E2368" s="269"/>
      <c r="F2368" s="268"/>
      <c r="G2368" s="268"/>
      <c r="H2368" s="267"/>
      <c r="I2368" s="264"/>
      <c r="J2368" s="266"/>
      <c r="K2368" s="265">
        <v>0.16770400000000002</v>
      </c>
      <c r="L2368" s="210">
        <v>340.87845082404806</v>
      </c>
      <c r="M2368" s="210">
        <v>415.3475529888272</v>
      </c>
      <c r="N2368" s="210">
        <v>41.094000000000001</v>
      </c>
      <c r="O2368" s="264">
        <v>41.094000000000001</v>
      </c>
      <c r="P2368" s="264">
        <v>415.3475529888272</v>
      </c>
      <c r="Q2368" s="264">
        <v>340.96230282404809</v>
      </c>
      <c r="R2368" s="265">
        <v>361.13366698600623</v>
      </c>
      <c r="S2368" s="265">
        <v>361.21751898600621</v>
      </c>
      <c r="T2368" s="272"/>
      <c r="U2368" s="179">
        <v>292.65503711960639</v>
      </c>
      <c r="V2368" s="179"/>
      <c r="W2368" s="179"/>
      <c r="AB2368" s="177"/>
    </row>
    <row r="2369" spans="1:28" x14ac:dyDescent="0.25">
      <c r="A2369" s="269" t="s">
        <v>2434</v>
      </c>
      <c r="B2369" s="269" t="s">
        <v>2541</v>
      </c>
      <c r="C2369" s="269" t="s">
        <v>1992</v>
      </c>
      <c r="D2369" s="270">
        <v>3612</v>
      </c>
      <c r="E2369" s="264" t="s">
        <v>2527</v>
      </c>
      <c r="F2369" s="274"/>
      <c r="G2369" s="274" t="s">
        <v>1989</v>
      </c>
      <c r="H2369" s="293">
        <v>40</v>
      </c>
      <c r="I2369" s="264"/>
      <c r="J2369" s="266"/>
      <c r="K2369" s="264">
        <v>5.7403999999999997E-2</v>
      </c>
      <c r="L2369" s="210">
        <v>340.9910048240481</v>
      </c>
      <c r="M2369" s="210">
        <v>415.3475529888272</v>
      </c>
      <c r="N2369" s="210">
        <v>41.094000000000001</v>
      </c>
      <c r="O2369" s="264">
        <v>41.094000000000001</v>
      </c>
      <c r="P2369" s="264">
        <v>415.3475529888272</v>
      </c>
      <c r="Q2369" s="264">
        <v>341.01970682404811</v>
      </c>
      <c r="R2369" s="264">
        <v>361.24622098600622</v>
      </c>
      <c r="S2369" s="264">
        <v>361.27492298600623</v>
      </c>
      <c r="T2369" s="264"/>
      <c r="U2369" s="179">
        <v>292.76759111960638</v>
      </c>
      <c r="V2369" s="179"/>
      <c r="W2369" s="179"/>
      <c r="AB2369" s="177"/>
    </row>
    <row r="2370" spans="1:28" x14ac:dyDescent="0.25">
      <c r="A2370" s="289"/>
      <c r="B2370" s="289"/>
      <c r="C2370" s="289"/>
      <c r="D2370" s="288"/>
      <c r="E2370" s="289" t="s">
        <v>624</v>
      </c>
      <c r="F2370" s="286"/>
      <c r="G2370" s="286" t="s">
        <v>1973</v>
      </c>
      <c r="H2370" s="285">
        <v>40</v>
      </c>
      <c r="I2370" s="283"/>
      <c r="J2370" s="284"/>
      <c r="K2370" s="283">
        <v>0.103502</v>
      </c>
      <c r="L2370" s="210">
        <v>341.07145782404814</v>
      </c>
      <c r="M2370" s="210">
        <v>415.3475529888272</v>
      </c>
      <c r="N2370" s="210">
        <v>41.094000000000001</v>
      </c>
      <c r="O2370" s="282">
        <v>41.094000000000001</v>
      </c>
      <c r="P2370" s="282">
        <v>415.3475529888272</v>
      </c>
      <c r="Q2370" s="282">
        <v>341.12320882404811</v>
      </c>
      <c r="R2370" s="282">
        <v>361.3266739860062</v>
      </c>
      <c r="S2370" s="282">
        <v>361.37842498600622</v>
      </c>
      <c r="T2370" s="282"/>
      <c r="U2370" s="179">
        <v>292.84804411960636</v>
      </c>
      <c r="V2370" s="179"/>
      <c r="W2370" s="179"/>
      <c r="AB2370" s="177"/>
    </row>
    <row r="2371" spans="1:28" x14ac:dyDescent="0.25">
      <c r="A2371" s="289" t="s">
        <v>2434</v>
      </c>
      <c r="B2371" s="289" t="s">
        <v>2526</v>
      </c>
      <c r="C2371" s="289" t="s">
        <v>111</v>
      </c>
      <c r="D2371" s="288">
        <v>3614</v>
      </c>
      <c r="E2371" s="287" t="s">
        <v>1407</v>
      </c>
      <c r="F2371" s="286" t="s">
        <v>2180</v>
      </c>
      <c r="G2371" s="286" t="s">
        <v>1962</v>
      </c>
      <c r="H2371" s="285"/>
      <c r="I2371" s="282"/>
      <c r="J2371" s="284"/>
      <c r="K2371" s="283">
        <v>0</v>
      </c>
      <c r="L2371" s="210">
        <v>341.12320882404811</v>
      </c>
      <c r="M2371" s="210">
        <v>415.3475529888272</v>
      </c>
      <c r="N2371" s="210">
        <v>41.094000000000001</v>
      </c>
      <c r="O2371" s="282">
        <v>41.094000000000001</v>
      </c>
      <c r="P2371" s="282">
        <v>415.3475529888272</v>
      </c>
      <c r="Q2371" s="282">
        <v>341.12320882404811</v>
      </c>
      <c r="R2371" s="282">
        <v>361.37842498600622</v>
      </c>
      <c r="S2371" s="282">
        <v>361.37842498600622</v>
      </c>
      <c r="T2371" s="282"/>
      <c r="U2371" s="179">
        <v>292.89979511960638</v>
      </c>
      <c r="V2371" s="179"/>
      <c r="W2371" s="179"/>
      <c r="AB2371" s="177"/>
    </row>
    <row r="2372" spans="1:28" x14ac:dyDescent="0.25">
      <c r="A2372" s="289"/>
      <c r="B2372" s="289"/>
      <c r="C2372" s="289"/>
      <c r="D2372" s="288"/>
      <c r="E2372" s="292" t="s">
        <v>624</v>
      </c>
      <c r="F2372" s="286"/>
      <c r="G2372" s="286" t="s">
        <v>1980</v>
      </c>
      <c r="H2372" s="291"/>
      <c r="I2372" s="290"/>
      <c r="J2372" s="284"/>
      <c r="K2372" s="283">
        <v>0.14528199999999999</v>
      </c>
      <c r="L2372" s="210">
        <v>341.19584982404808</v>
      </c>
      <c r="M2372" s="210">
        <v>415.3475529888272</v>
      </c>
      <c r="N2372" s="210">
        <v>41.094000000000001</v>
      </c>
      <c r="O2372" s="282">
        <v>41.094000000000001</v>
      </c>
      <c r="P2372" s="282">
        <v>415.3475529888272</v>
      </c>
      <c r="Q2372" s="282">
        <v>341.26849082404811</v>
      </c>
      <c r="R2372" s="282">
        <v>361.45106598600626</v>
      </c>
      <c r="S2372" s="282">
        <v>361.52370698600623</v>
      </c>
      <c r="T2372" s="282"/>
      <c r="U2372" s="179">
        <v>292.97243611960641</v>
      </c>
      <c r="V2372" s="179"/>
      <c r="W2372" s="179"/>
      <c r="AB2372" s="177"/>
    </row>
    <row r="2373" spans="1:28" x14ac:dyDescent="0.25">
      <c r="A2373" s="289" t="s">
        <v>2434</v>
      </c>
      <c r="B2373" s="289" t="s">
        <v>2526</v>
      </c>
      <c r="C2373" s="289" t="s">
        <v>2098</v>
      </c>
      <c r="D2373" s="288">
        <v>3615</v>
      </c>
      <c r="E2373" s="287" t="s">
        <v>2525</v>
      </c>
      <c r="F2373" s="286"/>
      <c r="G2373" s="286" t="s">
        <v>2096</v>
      </c>
      <c r="H2373" s="285"/>
      <c r="I2373" s="282"/>
      <c r="J2373" s="284"/>
      <c r="K2373" s="283">
        <v>0</v>
      </c>
      <c r="L2373" s="210">
        <v>341.26849082404811</v>
      </c>
      <c r="M2373" s="210">
        <v>415.3475529888272</v>
      </c>
      <c r="N2373" s="210">
        <v>41.094000000000001</v>
      </c>
      <c r="O2373" s="282">
        <v>41.094000000000001</v>
      </c>
      <c r="P2373" s="282">
        <v>415.3475529888272</v>
      </c>
      <c r="Q2373" s="282">
        <v>341.26849082404811</v>
      </c>
      <c r="R2373" s="282">
        <v>361.52370698600623</v>
      </c>
      <c r="S2373" s="282">
        <v>361.52370698600623</v>
      </c>
      <c r="T2373" s="282"/>
      <c r="U2373" s="179">
        <v>293.04507711960639</v>
      </c>
      <c r="V2373" s="179"/>
      <c r="W2373" s="179"/>
      <c r="AB2373" s="177"/>
    </row>
    <row r="2374" spans="1:28" x14ac:dyDescent="0.25">
      <c r="A2374" s="289"/>
      <c r="B2374" s="289"/>
      <c r="C2374" s="289"/>
      <c r="D2374" s="288"/>
      <c r="E2374" s="292" t="s">
        <v>624</v>
      </c>
      <c r="F2374" s="286"/>
      <c r="G2374" s="286" t="s">
        <v>1980</v>
      </c>
      <c r="H2374" s="291"/>
      <c r="I2374" s="290"/>
      <c r="J2374" s="284"/>
      <c r="K2374" s="283">
        <v>0</v>
      </c>
      <c r="L2374" s="210">
        <v>341.26849082404811</v>
      </c>
      <c r="M2374" s="210">
        <v>415.3475529888272</v>
      </c>
      <c r="N2374" s="210">
        <v>41.094000000000001</v>
      </c>
      <c r="O2374" s="282">
        <v>41.094000000000001</v>
      </c>
      <c r="P2374" s="282">
        <v>415.3475529888272</v>
      </c>
      <c r="Q2374" s="282">
        <v>341.26849082404811</v>
      </c>
      <c r="R2374" s="282">
        <v>361.52370698600623</v>
      </c>
      <c r="S2374" s="282">
        <v>361.52370698600623</v>
      </c>
      <c r="T2374" s="282"/>
      <c r="U2374" s="179">
        <v>293.04507711960639</v>
      </c>
      <c r="V2374" s="179"/>
      <c r="W2374" s="179"/>
      <c r="AB2374" s="177"/>
    </row>
    <row r="2375" spans="1:28" x14ac:dyDescent="0.25">
      <c r="A2375" s="289" t="s">
        <v>2434</v>
      </c>
      <c r="B2375" s="289" t="s">
        <v>2526</v>
      </c>
      <c r="C2375" s="289" t="s">
        <v>2001</v>
      </c>
      <c r="D2375" s="288">
        <v>3615</v>
      </c>
      <c r="E2375" s="287" t="s">
        <v>2524</v>
      </c>
      <c r="F2375" s="286" t="s">
        <v>1999</v>
      </c>
      <c r="G2375" s="286" t="s">
        <v>1998</v>
      </c>
      <c r="H2375" s="285"/>
      <c r="I2375" s="282"/>
      <c r="J2375" s="284"/>
      <c r="K2375" s="283">
        <v>0</v>
      </c>
      <c r="L2375" s="210">
        <v>341.26849082404811</v>
      </c>
      <c r="M2375" s="210">
        <v>415.3475529888272</v>
      </c>
      <c r="N2375" s="210">
        <v>41.094000000000001</v>
      </c>
      <c r="O2375" s="282">
        <v>41.094000000000001</v>
      </c>
      <c r="P2375" s="282">
        <v>415.3475529888272</v>
      </c>
      <c r="Q2375" s="282">
        <v>341.26849082404811</v>
      </c>
      <c r="R2375" s="282">
        <v>361.52370698600623</v>
      </c>
      <c r="S2375" s="282">
        <v>361.52370698600623</v>
      </c>
      <c r="T2375" s="282"/>
      <c r="U2375" s="179">
        <v>293.04507711960639</v>
      </c>
      <c r="V2375" s="179"/>
      <c r="W2375" s="179"/>
      <c r="AB2375" s="177"/>
    </row>
    <row r="2376" spans="1:28" x14ac:dyDescent="0.25">
      <c r="A2376" s="289"/>
      <c r="B2376" s="289"/>
      <c r="C2376" s="289"/>
      <c r="D2376" s="288"/>
      <c r="E2376" s="287" t="s">
        <v>624</v>
      </c>
      <c r="F2376" s="286"/>
      <c r="G2376" s="286" t="s">
        <v>1973</v>
      </c>
      <c r="H2376" s="285">
        <v>40</v>
      </c>
      <c r="I2376" s="282"/>
      <c r="J2376" s="284"/>
      <c r="K2376" s="283">
        <v>0.13121600000000003</v>
      </c>
      <c r="L2376" s="210">
        <v>341.33409882404811</v>
      </c>
      <c r="M2376" s="210">
        <v>415.3475529888272</v>
      </c>
      <c r="N2376" s="210">
        <v>41.094000000000001</v>
      </c>
      <c r="O2376" s="282">
        <v>41.094000000000001</v>
      </c>
      <c r="P2376" s="282">
        <v>415.3475529888272</v>
      </c>
      <c r="Q2376" s="282">
        <v>341.39970682404811</v>
      </c>
      <c r="R2376" s="282">
        <v>361.58931498600623</v>
      </c>
      <c r="S2376" s="282">
        <v>361.65492298600623</v>
      </c>
      <c r="T2376" s="282"/>
      <c r="U2376" s="179">
        <v>293.11068511960639</v>
      </c>
      <c r="V2376" s="179"/>
      <c r="W2376" s="179"/>
      <c r="X2376" s="179"/>
      <c r="AB2376" s="177"/>
    </row>
    <row r="2377" spans="1:28" x14ac:dyDescent="0.25">
      <c r="A2377" s="269" t="s">
        <v>2434</v>
      </c>
      <c r="B2377" s="269" t="s">
        <v>2523</v>
      </c>
      <c r="C2377" s="269" t="s">
        <v>1992</v>
      </c>
      <c r="D2377" s="270">
        <v>3617</v>
      </c>
      <c r="E2377" s="264" t="s">
        <v>2522</v>
      </c>
      <c r="F2377" s="274"/>
      <c r="G2377" s="274" t="s">
        <v>1989</v>
      </c>
      <c r="H2377" s="293">
        <v>40</v>
      </c>
      <c r="I2377" s="264"/>
      <c r="J2377" s="266"/>
      <c r="K2377" s="264">
        <v>5.7403999999999997E-2</v>
      </c>
      <c r="L2377" s="210">
        <v>341.42840882404812</v>
      </c>
      <c r="M2377" s="210">
        <v>415.3475529888272</v>
      </c>
      <c r="N2377" s="210">
        <v>41.094000000000001</v>
      </c>
      <c r="O2377" s="264">
        <v>41.094000000000001</v>
      </c>
      <c r="P2377" s="264">
        <v>415.3475529888272</v>
      </c>
      <c r="Q2377" s="264">
        <v>341.45711082404813</v>
      </c>
      <c r="R2377" s="264">
        <v>361.68362498600624</v>
      </c>
      <c r="S2377" s="264">
        <v>361.71232698600625</v>
      </c>
      <c r="T2377" s="264"/>
      <c r="U2377" s="179">
        <v>293.20499511960639</v>
      </c>
      <c r="V2377" s="179"/>
      <c r="W2377" s="179"/>
      <c r="AB2377" s="177"/>
    </row>
    <row r="2378" spans="1:28" x14ac:dyDescent="0.25">
      <c r="A2378" s="295"/>
      <c r="B2378" s="295"/>
      <c r="C2378" s="295"/>
      <c r="D2378" s="294"/>
      <c r="E2378" s="269" t="s">
        <v>624</v>
      </c>
      <c r="F2378" s="268"/>
      <c r="G2378" s="268" t="s">
        <v>2209</v>
      </c>
      <c r="H2378" s="267"/>
      <c r="I2378" s="264"/>
      <c r="J2378" s="266"/>
      <c r="K2378" s="265">
        <v>0.16770400000000002</v>
      </c>
      <c r="L2378" s="210">
        <v>341.54096282404817</v>
      </c>
      <c r="M2378" s="210">
        <v>415.3475529888272</v>
      </c>
      <c r="N2378" s="210">
        <v>41.094000000000001</v>
      </c>
      <c r="O2378" s="264">
        <v>41.094000000000001</v>
      </c>
      <c r="P2378" s="264">
        <v>415.3475529888272</v>
      </c>
      <c r="Q2378" s="264">
        <v>341.62481482404814</v>
      </c>
      <c r="R2378" s="265">
        <v>361.79617898600628</v>
      </c>
      <c r="S2378" s="265">
        <v>361.88003098600626</v>
      </c>
      <c r="T2378" s="272"/>
      <c r="U2378" s="179">
        <v>293.31754911960644</v>
      </c>
      <c r="V2378" s="179"/>
      <c r="W2378" s="179"/>
      <c r="AB2378" s="177"/>
    </row>
    <row r="2379" spans="1:28" x14ac:dyDescent="0.25">
      <c r="A2379" s="295" t="s">
        <v>2434</v>
      </c>
      <c r="B2379" s="295" t="s">
        <v>2523</v>
      </c>
      <c r="C2379" s="295" t="s">
        <v>2208</v>
      </c>
      <c r="D2379" s="294">
        <v>3621</v>
      </c>
      <c r="E2379" s="269" t="s">
        <v>2521</v>
      </c>
      <c r="F2379" s="268"/>
      <c r="G2379" s="268" t="s">
        <v>2186</v>
      </c>
      <c r="H2379" s="267">
        <v>40</v>
      </c>
      <c r="I2379" s="264"/>
      <c r="J2379" s="266"/>
      <c r="K2379" s="265">
        <v>0.49565599999999999</v>
      </c>
      <c r="L2379" s="210">
        <v>341.87264282404817</v>
      </c>
      <c r="M2379" s="210">
        <v>415.3475529888272</v>
      </c>
      <c r="N2379" s="210">
        <v>41.094000000000001</v>
      </c>
      <c r="O2379" s="264">
        <v>41.094000000000001</v>
      </c>
      <c r="P2379" s="264">
        <v>415.3475529888272</v>
      </c>
      <c r="Q2379" s="264">
        <v>342.12047082404814</v>
      </c>
      <c r="R2379" s="265">
        <v>362.12785898600623</v>
      </c>
      <c r="S2379" s="265">
        <v>362.37568698600626</v>
      </c>
      <c r="T2379" s="265"/>
      <c r="U2379" s="179">
        <v>293.64922911960639</v>
      </c>
      <c r="V2379" s="179"/>
      <c r="W2379" s="179"/>
      <c r="AB2379" s="177"/>
    </row>
    <row r="2380" spans="1:28" x14ac:dyDescent="0.25">
      <c r="A2380" s="295" t="s">
        <v>2434</v>
      </c>
      <c r="B2380" s="295" t="s">
        <v>2523</v>
      </c>
      <c r="C2380" s="295" t="s">
        <v>2185</v>
      </c>
      <c r="D2380" s="294">
        <v>3624</v>
      </c>
      <c r="E2380" s="269" t="s">
        <v>2520</v>
      </c>
      <c r="F2380" s="268"/>
      <c r="G2380" s="268" t="s">
        <v>2183</v>
      </c>
      <c r="H2380" s="267"/>
      <c r="I2380" s="264"/>
      <c r="J2380" s="266"/>
      <c r="K2380" s="265">
        <v>0</v>
      </c>
      <c r="L2380" s="210">
        <v>342.12047082404814</v>
      </c>
      <c r="M2380" s="210">
        <v>415.3475529888272</v>
      </c>
      <c r="N2380" s="210">
        <v>41.094000000000001</v>
      </c>
      <c r="O2380" s="264">
        <v>41.094000000000001</v>
      </c>
      <c r="P2380" s="264">
        <v>415.3475529888272</v>
      </c>
      <c r="Q2380" s="264">
        <v>342.12047082404814</v>
      </c>
      <c r="R2380" s="265">
        <v>362.37568698600626</v>
      </c>
      <c r="S2380" s="265">
        <v>362.37568698600626</v>
      </c>
      <c r="T2380" s="265"/>
      <c r="U2380" s="179">
        <v>293.89705711960642</v>
      </c>
      <c r="V2380" s="179"/>
      <c r="W2380" s="179"/>
      <c r="AB2380" s="177"/>
    </row>
    <row r="2381" spans="1:28" x14ac:dyDescent="0.25">
      <c r="A2381" s="295"/>
      <c r="B2381" s="295"/>
      <c r="C2381" s="295"/>
      <c r="D2381" s="294"/>
      <c r="E2381" s="269"/>
      <c r="F2381" s="268"/>
      <c r="G2381" s="268"/>
      <c r="H2381" s="267"/>
      <c r="I2381" s="264"/>
      <c r="J2381" s="266"/>
      <c r="K2381" s="265">
        <v>0</v>
      </c>
      <c r="L2381" s="210">
        <v>342.12047082404814</v>
      </c>
      <c r="M2381" s="210">
        <v>415.3475529888272</v>
      </c>
      <c r="N2381" s="210">
        <v>41.094000000000001</v>
      </c>
      <c r="O2381" s="264">
        <v>41.094000000000001</v>
      </c>
      <c r="P2381" s="264">
        <v>415.3475529888272</v>
      </c>
      <c r="Q2381" s="264">
        <v>342.12047082404814</v>
      </c>
      <c r="R2381" s="265">
        <v>362.37568698600626</v>
      </c>
      <c r="S2381" s="265">
        <v>362.37568698600626</v>
      </c>
      <c r="T2381" s="265"/>
      <c r="U2381" s="179">
        <v>293.89705711960642</v>
      </c>
      <c r="V2381" s="179"/>
      <c r="W2381" s="179"/>
      <c r="AB2381" s="177"/>
    </row>
    <row r="2382" spans="1:28" x14ac:dyDescent="0.25">
      <c r="A2382" s="295"/>
      <c r="B2382" s="295"/>
      <c r="C2382" s="295"/>
      <c r="D2382" s="294"/>
      <c r="E2382" s="269" t="s">
        <v>624</v>
      </c>
      <c r="F2382" s="268"/>
      <c r="G2382" s="268" t="s">
        <v>1973</v>
      </c>
      <c r="H2382" s="267"/>
      <c r="I2382" s="264"/>
      <c r="J2382" s="266"/>
      <c r="K2382" s="265">
        <v>9.9516999999999994E-2</v>
      </c>
      <c r="L2382" s="210">
        <v>342.17022932404814</v>
      </c>
      <c r="M2382" s="210">
        <v>415.3475529888272</v>
      </c>
      <c r="N2382" s="210">
        <v>41.094000000000001</v>
      </c>
      <c r="O2382" s="264">
        <v>41.094000000000001</v>
      </c>
      <c r="P2382" s="264">
        <v>415.3475529888272</v>
      </c>
      <c r="Q2382" s="264">
        <v>342.21998782404813</v>
      </c>
      <c r="R2382" s="265">
        <v>362.42544548600625</v>
      </c>
      <c r="S2382" s="265">
        <v>362.47520398600625</v>
      </c>
      <c r="T2382" s="265"/>
      <c r="U2382" s="179">
        <v>293.94681561960641</v>
      </c>
      <c r="V2382" s="179"/>
      <c r="W2382" s="179"/>
      <c r="AB2382" s="177"/>
    </row>
    <row r="2383" spans="1:28" x14ac:dyDescent="0.25">
      <c r="A2383" s="295" t="s">
        <v>2434</v>
      </c>
      <c r="B2383" s="295" t="s">
        <v>2523</v>
      </c>
      <c r="C2383" s="295" t="s">
        <v>2205</v>
      </c>
      <c r="D2383" s="294">
        <v>3627</v>
      </c>
      <c r="E2383" s="269" t="s">
        <v>2519</v>
      </c>
      <c r="F2383" s="268"/>
      <c r="G2383" s="268" t="s">
        <v>2186</v>
      </c>
      <c r="H2383" s="267">
        <v>40</v>
      </c>
      <c r="I2383" s="264"/>
      <c r="J2383" s="266"/>
      <c r="K2383" s="265">
        <v>0.49565599999999999</v>
      </c>
      <c r="L2383" s="210">
        <v>342.4678158240481</v>
      </c>
      <c r="M2383" s="210">
        <v>415.3475529888272</v>
      </c>
      <c r="N2383" s="210">
        <v>41.094000000000001</v>
      </c>
      <c r="O2383" s="264">
        <v>41.094000000000001</v>
      </c>
      <c r="P2383" s="264">
        <v>415.3475529888272</v>
      </c>
      <c r="Q2383" s="264">
        <v>342.71564382404813</v>
      </c>
      <c r="R2383" s="265">
        <v>362.72303198600622</v>
      </c>
      <c r="S2383" s="265">
        <v>362.97085998600625</v>
      </c>
      <c r="T2383" s="265"/>
      <c r="U2383" s="179">
        <v>294.24440211960638</v>
      </c>
      <c r="V2383" s="179"/>
      <c r="W2383" s="179"/>
      <c r="AB2383" s="177"/>
    </row>
    <row r="2384" spans="1:28" x14ac:dyDescent="0.25">
      <c r="A2384" s="295"/>
      <c r="B2384" s="295"/>
      <c r="C2384" s="295"/>
      <c r="D2384" s="294"/>
      <c r="E2384" s="269" t="s">
        <v>624</v>
      </c>
      <c r="F2384" s="268"/>
      <c r="G2384" s="268"/>
      <c r="H2384" s="267"/>
      <c r="I2384" s="264"/>
      <c r="J2384" s="266"/>
      <c r="K2384" s="265">
        <v>0</v>
      </c>
      <c r="L2384" s="210">
        <v>342.71564382404813</v>
      </c>
      <c r="M2384" s="210">
        <v>415.3475529888272</v>
      </c>
      <c r="N2384" s="210">
        <v>41.094000000000001</v>
      </c>
      <c r="O2384" s="264">
        <v>41.094000000000001</v>
      </c>
      <c r="P2384" s="264">
        <v>415.3475529888272</v>
      </c>
      <c r="Q2384" s="264">
        <v>342.71564382404813</v>
      </c>
      <c r="R2384" s="265">
        <v>362.97085998600625</v>
      </c>
      <c r="S2384" s="265">
        <v>362.97085998600625</v>
      </c>
      <c r="T2384" s="265"/>
      <c r="U2384" s="179">
        <v>294.4922301196064</v>
      </c>
      <c r="V2384" s="179"/>
      <c r="W2384" s="179"/>
      <c r="AB2384" s="177"/>
    </row>
    <row r="2385" spans="1:28" x14ac:dyDescent="0.25">
      <c r="A2385" s="295"/>
      <c r="B2385" s="295"/>
      <c r="C2385" s="295"/>
      <c r="D2385" s="294"/>
      <c r="E2385" s="269"/>
      <c r="F2385" s="268"/>
      <c r="G2385" s="268"/>
      <c r="H2385" s="267"/>
      <c r="I2385" s="264"/>
      <c r="J2385" s="266"/>
      <c r="K2385" s="265">
        <v>0</v>
      </c>
      <c r="L2385" s="210">
        <v>342.71564382404813</v>
      </c>
      <c r="M2385" s="210">
        <v>415.3475529888272</v>
      </c>
      <c r="N2385" s="210">
        <v>41.094000000000001</v>
      </c>
      <c r="O2385" s="264">
        <v>41.094000000000001</v>
      </c>
      <c r="P2385" s="264">
        <v>415.3475529888272</v>
      </c>
      <c r="Q2385" s="264">
        <v>342.71564382404813</v>
      </c>
      <c r="R2385" s="265">
        <v>362.97085998600625</v>
      </c>
      <c r="S2385" s="265">
        <v>362.97085998600625</v>
      </c>
      <c r="T2385" s="265"/>
      <c r="U2385" s="179">
        <v>294.4922301196064</v>
      </c>
      <c r="V2385" s="179"/>
      <c r="W2385" s="179"/>
      <c r="AB2385" s="177"/>
    </row>
    <row r="2386" spans="1:28" x14ac:dyDescent="0.25">
      <c r="A2386" s="295"/>
      <c r="B2386" s="295"/>
      <c r="C2386" s="295"/>
      <c r="D2386" s="294"/>
      <c r="E2386" s="269" t="s">
        <v>624</v>
      </c>
      <c r="F2386" s="268"/>
      <c r="G2386" s="268" t="s">
        <v>1973</v>
      </c>
      <c r="H2386" s="267"/>
      <c r="I2386" s="264"/>
      <c r="J2386" s="266"/>
      <c r="K2386" s="265">
        <v>9.9516999999999994E-2</v>
      </c>
      <c r="L2386" s="210">
        <v>342.76540232404813</v>
      </c>
      <c r="M2386" s="210">
        <v>415.3475529888272</v>
      </c>
      <c r="N2386" s="210">
        <v>41.094000000000001</v>
      </c>
      <c r="O2386" s="264">
        <v>41.094000000000001</v>
      </c>
      <c r="P2386" s="264">
        <v>415.3475529888272</v>
      </c>
      <c r="Q2386" s="264">
        <v>342.81516082404812</v>
      </c>
      <c r="R2386" s="265">
        <v>363.02061848600624</v>
      </c>
      <c r="S2386" s="265">
        <v>363.07037698600624</v>
      </c>
      <c r="T2386" s="265"/>
      <c r="U2386" s="179">
        <v>294.5419886196064</v>
      </c>
      <c r="V2386" s="179"/>
      <c r="W2386" s="179"/>
      <c r="AB2386" s="177"/>
    </row>
    <row r="2387" spans="1:28" x14ac:dyDescent="0.25">
      <c r="A2387" s="295" t="s">
        <v>2434</v>
      </c>
      <c r="B2387" s="295" t="s">
        <v>2523</v>
      </c>
      <c r="C2387" s="295" t="s">
        <v>2203</v>
      </c>
      <c r="D2387" s="294">
        <v>3633</v>
      </c>
      <c r="E2387" s="269" t="s">
        <v>2518</v>
      </c>
      <c r="F2387" s="268"/>
      <c r="G2387" s="268" t="s">
        <v>2186</v>
      </c>
      <c r="H2387" s="267">
        <v>40</v>
      </c>
      <c r="I2387" s="264"/>
      <c r="J2387" s="266"/>
      <c r="K2387" s="265">
        <v>0.49565599999999999</v>
      </c>
      <c r="L2387" s="210">
        <v>343.06298882404815</v>
      </c>
      <c r="M2387" s="210">
        <v>415.3475529888272</v>
      </c>
      <c r="N2387" s="210">
        <v>41.094000000000001</v>
      </c>
      <c r="O2387" s="264">
        <v>41.094000000000001</v>
      </c>
      <c r="P2387" s="264">
        <v>415.3475529888272</v>
      </c>
      <c r="Q2387" s="264">
        <v>343.31081682404812</v>
      </c>
      <c r="R2387" s="265">
        <v>363.31820498600621</v>
      </c>
      <c r="S2387" s="265">
        <v>363.56603298600623</v>
      </c>
      <c r="T2387" s="265"/>
      <c r="U2387" s="179">
        <v>294.83957511960637</v>
      </c>
      <c r="V2387" s="179"/>
      <c r="W2387" s="179"/>
      <c r="AB2387" s="177"/>
    </row>
    <row r="2388" spans="1:28" x14ac:dyDescent="0.25">
      <c r="A2388" s="295"/>
      <c r="B2388" s="295"/>
      <c r="C2388" s="295"/>
      <c r="D2388" s="294"/>
      <c r="E2388" s="269" t="s">
        <v>624</v>
      </c>
      <c r="F2388" s="268"/>
      <c r="G2388" s="268"/>
      <c r="H2388" s="267"/>
      <c r="I2388" s="264"/>
      <c r="J2388" s="266"/>
      <c r="K2388" s="265">
        <v>0</v>
      </c>
      <c r="L2388" s="210">
        <v>343.31081682404812</v>
      </c>
      <c r="M2388" s="210">
        <v>415.3475529888272</v>
      </c>
      <c r="N2388" s="210">
        <v>41.094000000000001</v>
      </c>
      <c r="O2388" s="264">
        <v>41.094000000000001</v>
      </c>
      <c r="P2388" s="264">
        <v>415.3475529888272</v>
      </c>
      <c r="Q2388" s="264">
        <v>343.31081682404812</v>
      </c>
      <c r="R2388" s="265">
        <v>363.56603298600623</v>
      </c>
      <c r="S2388" s="265">
        <v>363.56603298600623</v>
      </c>
      <c r="T2388" s="265"/>
      <c r="U2388" s="179">
        <v>295.08740311960639</v>
      </c>
      <c r="V2388" s="179"/>
      <c r="W2388" s="179"/>
      <c r="AB2388" s="177"/>
    </row>
    <row r="2389" spans="1:28" x14ac:dyDescent="0.25">
      <c r="A2389" s="295"/>
      <c r="B2389" s="295"/>
      <c r="C2389" s="295"/>
      <c r="D2389" s="294"/>
      <c r="E2389" s="269"/>
      <c r="F2389" s="268"/>
      <c r="G2389" s="268"/>
      <c r="H2389" s="267"/>
      <c r="I2389" s="264"/>
      <c r="J2389" s="266"/>
      <c r="K2389" s="265">
        <v>0</v>
      </c>
      <c r="L2389" s="210">
        <v>343.31081682404812</v>
      </c>
      <c r="M2389" s="210">
        <v>415.3475529888272</v>
      </c>
      <c r="N2389" s="210">
        <v>41.094000000000001</v>
      </c>
      <c r="O2389" s="264">
        <v>41.094000000000001</v>
      </c>
      <c r="P2389" s="264">
        <v>415.3475529888272</v>
      </c>
      <c r="Q2389" s="264">
        <v>343.31081682404812</v>
      </c>
      <c r="R2389" s="265">
        <v>363.56603298600623</v>
      </c>
      <c r="S2389" s="265">
        <v>363.56603298600623</v>
      </c>
      <c r="T2389" s="265"/>
      <c r="U2389" s="179">
        <v>295.08740311960639</v>
      </c>
      <c r="V2389" s="179"/>
      <c r="W2389" s="179"/>
      <c r="AB2389" s="177"/>
    </row>
    <row r="2390" spans="1:28" x14ac:dyDescent="0.25">
      <c r="A2390" s="295"/>
      <c r="B2390" s="295"/>
      <c r="C2390" s="295"/>
      <c r="D2390" s="294"/>
      <c r="E2390" s="269" t="s">
        <v>624</v>
      </c>
      <c r="F2390" s="268"/>
      <c r="G2390" s="268" t="s">
        <v>1973</v>
      </c>
      <c r="H2390" s="267"/>
      <c r="I2390" s="264"/>
      <c r="J2390" s="266"/>
      <c r="K2390" s="265">
        <v>9.9516999999999994E-2</v>
      </c>
      <c r="L2390" s="210">
        <v>343.36057532404811</v>
      </c>
      <c r="M2390" s="210">
        <v>415.3475529888272</v>
      </c>
      <c r="N2390" s="210">
        <v>41.094000000000001</v>
      </c>
      <c r="O2390" s="264">
        <v>41.094000000000001</v>
      </c>
      <c r="P2390" s="264">
        <v>415.3475529888272</v>
      </c>
      <c r="Q2390" s="264">
        <v>343.41033382404811</v>
      </c>
      <c r="R2390" s="265">
        <v>363.61579148600623</v>
      </c>
      <c r="S2390" s="265">
        <v>363.66554998600623</v>
      </c>
      <c r="T2390" s="265"/>
      <c r="U2390" s="179">
        <v>295.13716161960639</v>
      </c>
      <c r="V2390" s="179"/>
      <c r="W2390" s="179"/>
      <c r="AB2390" s="177"/>
    </row>
    <row r="2391" spans="1:28" x14ac:dyDescent="0.25">
      <c r="A2391" s="295" t="s">
        <v>2434</v>
      </c>
      <c r="B2391" s="295" t="s">
        <v>2523</v>
      </c>
      <c r="C2391" s="295" t="s">
        <v>2201</v>
      </c>
      <c r="D2391" s="294">
        <v>3639</v>
      </c>
      <c r="E2391" s="269" t="s">
        <v>2517</v>
      </c>
      <c r="F2391" s="268"/>
      <c r="G2391" s="268" t="s">
        <v>2186</v>
      </c>
      <c r="H2391" s="267">
        <v>40</v>
      </c>
      <c r="I2391" s="264"/>
      <c r="J2391" s="266"/>
      <c r="K2391" s="265">
        <v>0.49565599999999999</v>
      </c>
      <c r="L2391" s="210">
        <v>343.65816182404808</v>
      </c>
      <c r="M2391" s="210">
        <v>415.3475529888272</v>
      </c>
      <c r="N2391" s="210">
        <v>41.094000000000001</v>
      </c>
      <c r="O2391" s="264">
        <v>41.094000000000001</v>
      </c>
      <c r="P2391" s="264">
        <v>415.3475529888272</v>
      </c>
      <c r="Q2391" s="264">
        <v>343.90598982404811</v>
      </c>
      <c r="R2391" s="265">
        <v>363.9133779860062</v>
      </c>
      <c r="S2391" s="265">
        <v>364.16120598600622</v>
      </c>
      <c r="T2391" s="265"/>
      <c r="U2391" s="179">
        <v>295.43474811960635</v>
      </c>
      <c r="V2391" s="179"/>
      <c r="W2391" s="179"/>
      <c r="AB2391" s="177"/>
    </row>
    <row r="2392" spans="1:28" x14ac:dyDescent="0.25">
      <c r="A2392" s="295" t="s">
        <v>2434</v>
      </c>
      <c r="B2392" s="295" t="s">
        <v>2523</v>
      </c>
      <c r="C2392" s="295" t="s">
        <v>2185</v>
      </c>
      <c r="D2392" s="294">
        <v>3642</v>
      </c>
      <c r="E2392" s="269" t="s">
        <v>2516</v>
      </c>
      <c r="F2392" s="268"/>
      <c r="G2392" s="268" t="s">
        <v>2183</v>
      </c>
      <c r="H2392" s="267"/>
      <c r="I2392" s="264"/>
      <c r="J2392" s="266"/>
      <c r="K2392" s="265">
        <v>0</v>
      </c>
      <c r="L2392" s="210">
        <v>343.90598982404811</v>
      </c>
      <c r="M2392" s="210">
        <v>415.3475529888272</v>
      </c>
      <c r="N2392" s="210">
        <v>41.094000000000001</v>
      </c>
      <c r="O2392" s="264">
        <v>41.094000000000001</v>
      </c>
      <c r="P2392" s="264">
        <v>415.3475529888272</v>
      </c>
      <c r="Q2392" s="264">
        <v>343.90598982404811</v>
      </c>
      <c r="R2392" s="265">
        <v>364.16120598600622</v>
      </c>
      <c r="S2392" s="265">
        <v>364.16120598600622</v>
      </c>
      <c r="T2392" s="265"/>
      <c r="U2392" s="179">
        <v>295.68257611960638</v>
      </c>
      <c r="V2392" s="179"/>
      <c r="W2392" s="179"/>
      <c r="AB2392" s="177"/>
    </row>
    <row r="2393" spans="1:28" x14ac:dyDescent="0.25">
      <c r="A2393" s="295"/>
      <c r="B2393" s="295"/>
      <c r="C2393" s="295"/>
      <c r="D2393" s="294"/>
      <c r="E2393" s="269"/>
      <c r="F2393" s="268"/>
      <c r="G2393" s="268"/>
      <c r="H2393" s="267"/>
      <c r="I2393" s="264"/>
      <c r="J2393" s="266"/>
      <c r="K2393" s="265">
        <v>0</v>
      </c>
      <c r="L2393" s="210">
        <v>343.90598982404811</v>
      </c>
      <c r="M2393" s="210">
        <v>415.3475529888272</v>
      </c>
      <c r="N2393" s="210">
        <v>41.094000000000001</v>
      </c>
      <c r="O2393" s="264">
        <v>41.094000000000001</v>
      </c>
      <c r="P2393" s="264">
        <v>415.3475529888272</v>
      </c>
      <c r="Q2393" s="264">
        <v>343.90598982404811</v>
      </c>
      <c r="R2393" s="265">
        <v>364.16120598600622</v>
      </c>
      <c r="S2393" s="265">
        <v>364.16120598600622</v>
      </c>
      <c r="T2393" s="265"/>
      <c r="U2393" s="179">
        <v>295.68257611960638</v>
      </c>
      <c r="V2393" s="179"/>
      <c r="W2393" s="179"/>
      <c r="AB2393" s="177"/>
    </row>
    <row r="2394" spans="1:28" x14ac:dyDescent="0.25">
      <c r="A2394" s="295"/>
      <c r="B2394" s="295"/>
      <c r="C2394" s="295"/>
      <c r="D2394" s="294"/>
      <c r="E2394" s="269"/>
      <c r="F2394" s="268"/>
      <c r="G2394" s="268" t="s">
        <v>1973</v>
      </c>
      <c r="H2394" s="267"/>
      <c r="I2394" s="264"/>
      <c r="J2394" s="266"/>
      <c r="K2394" s="265">
        <v>0.15525</v>
      </c>
      <c r="L2394" s="210">
        <v>343.98361482404812</v>
      </c>
      <c r="M2394" s="210">
        <v>415.3475529888272</v>
      </c>
      <c r="N2394" s="210">
        <v>41.094000000000001</v>
      </c>
      <c r="O2394" s="264">
        <v>41.094000000000001</v>
      </c>
      <c r="P2394" s="264">
        <v>415.3475529888272</v>
      </c>
      <c r="Q2394" s="264">
        <v>344.06123982404813</v>
      </c>
      <c r="R2394" s="265">
        <v>364.23883098600623</v>
      </c>
      <c r="S2394" s="265">
        <v>364.31645598600625</v>
      </c>
      <c r="T2394" s="265"/>
      <c r="U2394" s="179">
        <v>295.76020111960639</v>
      </c>
      <c r="V2394" s="179"/>
      <c r="W2394" s="179"/>
      <c r="AB2394" s="177"/>
    </row>
    <row r="2395" spans="1:28" x14ac:dyDescent="0.25">
      <c r="A2395" s="295" t="s">
        <v>2434</v>
      </c>
      <c r="B2395" s="295" t="s">
        <v>2523</v>
      </c>
      <c r="C2395" s="295" t="s">
        <v>2198</v>
      </c>
      <c r="D2395" s="294">
        <v>3646</v>
      </c>
      <c r="E2395" s="269" t="s">
        <v>2515</v>
      </c>
      <c r="F2395" s="268" t="s">
        <v>2196</v>
      </c>
      <c r="G2395" s="268" t="s">
        <v>2195</v>
      </c>
      <c r="H2395" s="267">
        <v>40</v>
      </c>
      <c r="I2395" s="264"/>
      <c r="J2395" s="266"/>
      <c r="K2395" s="265">
        <v>0.5</v>
      </c>
      <c r="L2395" s="210">
        <v>344.31123982404813</v>
      </c>
      <c r="M2395" s="210">
        <v>415.3475529888272</v>
      </c>
      <c r="N2395" s="210">
        <v>41.094000000000001</v>
      </c>
      <c r="O2395" s="264">
        <v>41.094000000000001</v>
      </c>
      <c r="P2395" s="264">
        <v>415.3475529888272</v>
      </c>
      <c r="Q2395" s="264">
        <v>344.56123982404813</v>
      </c>
      <c r="R2395" s="265">
        <v>364.56645598600625</v>
      </c>
      <c r="S2395" s="265">
        <v>364.81645598600625</v>
      </c>
      <c r="T2395" s="265"/>
      <c r="U2395" s="179">
        <v>296.0878261196064</v>
      </c>
      <c r="V2395" s="179"/>
      <c r="W2395" s="179"/>
      <c r="AB2395" s="177"/>
    </row>
    <row r="2396" spans="1:28" x14ac:dyDescent="0.25">
      <c r="A2396" s="295"/>
      <c r="B2396" s="295"/>
      <c r="C2396" s="295"/>
      <c r="D2396" s="294"/>
      <c r="E2396" s="269" t="s">
        <v>624</v>
      </c>
      <c r="F2396" s="268"/>
      <c r="G2396" s="268" t="s">
        <v>1973</v>
      </c>
      <c r="H2396" s="267"/>
      <c r="I2396" s="264"/>
      <c r="J2396" s="266"/>
      <c r="K2396" s="265">
        <v>0.15525</v>
      </c>
      <c r="L2396" s="210">
        <v>344.63886482404814</v>
      </c>
      <c r="M2396" s="210">
        <v>415.3475529888272</v>
      </c>
      <c r="N2396" s="210">
        <v>41.094000000000001</v>
      </c>
      <c r="O2396" s="264">
        <v>41.094000000000001</v>
      </c>
      <c r="P2396" s="264">
        <v>415.3475529888272</v>
      </c>
      <c r="Q2396" s="264">
        <v>344.71648982404815</v>
      </c>
      <c r="R2396" s="265">
        <v>364.89408098600626</v>
      </c>
      <c r="S2396" s="265">
        <v>364.97170598600627</v>
      </c>
      <c r="T2396" s="265"/>
      <c r="U2396" s="179">
        <v>296.41545111960642</v>
      </c>
      <c r="V2396" s="179"/>
      <c r="W2396" s="179"/>
      <c r="AB2396" s="177"/>
    </row>
    <row r="2397" spans="1:28" x14ac:dyDescent="0.25">
      <c r="A2397" s="295" t="s">
        <v>2434</v>
      </c>
      <c r="B2397" s="295" t="s">
        <v>2523</v>
      </c>
      <c r="C2397" s="295" t="s">
        <v>2194</v>
      </c>
      <c r="D2397" s="294">
        <v>3652</v>
      </c>
      <c r="E2397" s="269" t="s">
        <v>2514</v>
      </c>
      <c r="F2397" s="268"/>
      <c r="G2397" s="268" t="s">
        <v>2186</v>
      </c>
      <c r="H2397" s="267">
        <v>40</v>
      </c>
      <c r="I2397" s="264"/>
      <c r="J2397" s="266"/>
      <c r="K2397" s="265">
        <v>0.49565599999999999</v>
      </c>
      <c r="L2397" s="210">
        <v>344.96431782404818</v>
      </c>
      <c r="M2397" s="210">
        <v>415.3475529888272</v>
      </c>
      <c r="N2397" s="210">
        <v>41.094000000000001</v>
      </c>
      <c r="O2397" s="264">
        <v>41.094000000000001</v>
      </c>
      <c r="P2397" s="264">
        <v>415.3475529888272</v>
      </c>
      <c r="Q2397" s="264">
        <v>345.21214582404815</v>
      </c>
      <c r="R2397" s="265">
        <v>365.21953398600624</v>
      </c>
      <c r="S2397" s="265">
        <v>365.46736198600627</v>
      </c>
      <c r="T2397" s="265"/>
      <c r="U2397" s="179">
        <v>296.7409041196064</v>
      </c>
      <c r="V2397" s="179"/>
      <c r="W2397" s="179"/>
      <c r="AB2397" s="177"/>
    </row>
    <row r="2398" spans="1:28" x14ac:dyDescent="0.25">
      <c r="A2398" s="295"/>
      <c r="B2398" s="295"/>
      <c r="C2398" s="295"/>
      <c r="D2398" s="294"/>
      <c r="E2398" s="269" t="s">
        <v>624</v>
      </c>
      <c r="F2398" s="268"/>
      <c r="G2398" s="268"/>
      <c r="H2398" s="267"/>
      <c r="I2398" s="264"/>
      <c r="J2398" s="266"/>
      <c r="K2398" s="265">
        <v>0</v>
      </c>
      <c r="L2398" s="210">
        <v>345.21214582404815</v>
      </c>
      <c r="M2398" s="210">
        <v>415.3475529888272</v>
      </c>
      <c r="N2398" s="210">
        <v>41.094000000000001</v>
      </c>
      <c r="O2398" s="264">
        <v>41.094000000000001</v>
      </c>
      <c r="P2398" s="264">
        <v>415.3475529888272</v>
      </c>
      <c r="Q2398" s="264">
        <v>345.21214582404815</v>
      </c>
      <c r="R2398" s="265">
        <v>365.46736198600627</v>
      </c>
      <c r="S2398" s="265">
        <v>365.46736198600627</v>
      </c>
      <c r="T2398" s="265"/>
      <c r="U2398" s="179">
        <v>296.98873211960642</v>
      </c>
      <c r="V2398" s="179"/>
      <c r="W2398" s="179"/>
      <c r="AB2398" s="177"/>
    </row>
    <row r="2399" spans="1:28" x14ac:dyDescent="0.25">
      <c r="A2399" s="295"/>
      <c r="B2399" s="295"/>
      <c r="C2399" s="295"/>
      <c r="D2399" s="294"/>
      <c r="E2399" s="269"/>
      <c r="F2399" s="268"/>
      <c r="G2399" s="268"/>
      <c r="H2399" s="267"/>
      <c r="I2399" s="264"/>
      <c r="J2399" s="266"/>
      <c r="K2399" s="265">
        <v>0</v>
      </c>
      <c r="L2399" s="210">
        <v>345.21214582404815</v>
      </c>
      <c r="M2399" s="210">
        <v>415.3475529888272</v>
      </c>
      <c r="N2399" s="210">
        <v>41.094000000000001</v>
      </c>
      <c r="O2399" s="264">
        <v>41.094000000000001</v>
      </c>
      <c r="P2399" s="264">
        <v>415.3475529888272</v>
      </c>
      <c r="Q2399" s="264">
        <v>345.21214582404815</v>
      </c>
      <c r="R2399" s="265">
        <v>365.46736198600627</v>
      </c>
      <c r="S2399" s="265">
        <v>365.46736198600627</v>
      </c>
      <c r="T2399" s="265"/>
      <c r="U2399" s="179">
        <v>296.98873211960642</v>
      </c>
      <c r="V2399" s="179"/>
      <c r="W2399" s="179"/>
      <c r="AB2399" s="177"/>
    </row>
    <row r="2400" spans="1:28" x14ac:dyDescent="0.25">
      <c r="A2400" s="295"/>
      <c r="B2400" s="295"/>
      <c r="C2400" s="295"/>
      <c r="D2400" s="294"/>
      <c r="E2400" s="269"/>
      <c r="F2400" s="268"/>
      <c r="G2400" s="268" t="s">
        <v>1973</v>
      </c>
      <c r="H2400" s="267"/>
      <c r="I2400" s="264"/>
      <c r="J2400" s="266"/>
      <c r="K2400" s="265">
        <v>9.9516999999999994E-2</v>
      </c>
      <c r="L2400" s="210">
        <v>345.26190432404815</v>
      </c>
      <c r="M2400" s="210">
        <v>415.3475529888272</v>
      </c>
      <c r="N2400" s="210">
        <v>41.094000000000001</v>
      </c>
      <c r="O2400" s="264">
        <v>41.094000000000001</v>
      </c>
      <c r="P2400" s="264">
        <v>415.3475529888272</v>
      </c>
      <c r="Q2400" s="264">
        <v>345.31166282404814</v>
      </c>
      <c r="R2400" s="265">
        <v>365.51712048600626</v>
      </c>
      <c r="S2400" s="265">
        <v>365.56687898600626</v>
      </c>
      <c r="T2400" s="265"/>
      <c r="U2400" s="179">
        <v>297.03849061960642</v>
      </c>
      <c r="V2400" s="179"/>
      <c r="W2400" s="179"/>
      <c r="AB2400" s="177"/>
    </row>
    <row r="2401" spans="1:28" x14ac:dyDescent="0.25">
      <c r="A2401" s="295" t="s">
        <v>2434</v>
      </c>
      <c r="B2401" s="295" t="s">
        <v>2523</v>
      </c>
      <c r="C2401" s="295" t="s">
        <v>2192</v>
      </c>
      <c r="D2401" s="294">
        <v>3658</v>
      </c>
      <c r="E2401" s="269" t="s">
        <v>2513</v>
      </c>
      <c r="F2401" s="268"/>
      <c r="G2401" s="268" t="s">
        <v>2186</v>
      </c>
      <c r="H2401" s="267">
        <v>40</v>
      </c>
      <c r="I2401" s="264"/>
      <c r="J2401" s="266"/>
      <c r="K2401" s="265">
        <v>0.49565599999999999</v>
      </c>
      <c r="L2401" s="210">
        <v>345.55949082404811</v>
      </c>
      <c r="M2401" s="210">
        <v>415.3475529888272</v>
      </c>
      <c r="N2401" s="210">
        <v>41.094000000000001</v>
      </c>
      <c r="O2401" s="264">
        <v>41.094000000000001</v>
      </c>
      <c r="P2401" s="264">
        <v>415.3475529888272</v>
      </c>
      <c r="Q2401" s="264">
        <v>345.80731882404814</v>
      </c>
      <c r="R2401" s="265">
        <v>365.81470698600623</v>
      </c>
      <c r="S2401" s="265">
        <v>366.06253498600626</v>
      </c>
      <c r="T2401" s="265"/>
      <c r="U2401" s="179">
        <v>297.33607711960639</v>
      </c>
      <c r="V2401" s="179"/>
      <c r="W2401" s="179"/>
      <c r="AB2401" s="177"/>
    </row>
    <row r="2402" spans="1:28" x14ac:dyDescent="0.25">
      <c r="A2402" s="295"/>
      <c r="B2402" s="295"/>
      <c r="C2402" s="295"/>
      <c r="D2402" s="294"/>
      <c r="E2402" s="269" t="s">
        <v>624</v>
      </c>
      <c r="F2402" s="268"/>
      <c r="G2402" s="268"/>
      <c r="H2402" s="267"/>
      <c r="I2402" s="264"/>
      <c r="J2402" s="266"/>
      <c r="K2402" s="265">
        <v>0</v>
      </c>
      <c r="L2402" s="210">
        <v>345.80731882404814</v>
      </c>
      <c r="M2402" s="210">
        <v>415.3475529888272</v>
      </c>
      <c r="N2402" s="210">
        <v>41.094000000000001</v>
      </c>
      <c r="O2402" s="264">
        <v>41.094000000000001</v>
      </c>
      <c r="P2402" s="264">
        <v>415.3475529888272</v>
      </c>
      <c r="Q2402" s="264">
        <v>345.80731882404814</v>
      </c>
      <c r="R2402" s="265">
        <v>366.06253498600626</v>
      </c>
      <c r="S2402" s="265">
        <v>366.06253498600626</v>
      </c>
      <c r="T2402" s="265"/>
      <c r="U2402" s="179">
        <v>297.58390511960641</v>
      </c>
      <c r="V2402" s="179"/>
      <c r="W2402" s="179"/>
      <c r="AB2402" s="177"/>
    </row>
    <row r="2403" spans="1:28" x14ac:dyDescent="0.25">
      <c r="A2403" s="295"/>
      <c r="B2403" s="295"/>
      <c r="C2403" s="295"/>
      <c r="D2403" s="294"/>
      <c r="E2403" s="269"/>
      <c r="F2403" s="268"/>
      <c r="G2403" s="268"/>
      <c r="H2403" s="267"/>
      <c r="I2403" s="264"/>
      <c r="J2403" s="266"/>
      <c r="K2403" s="265">
        <v>0</v>
      </c>
      <c r="L2403" s="210">
        <v>345.80731882404814</v>
      </c>
      <c r="M2403" s="210">
        <v>415.3475529888272</v>
      </c>
      <c r="N2403" s="210">
        <v>41.094000000000001</v>
      </c>
      <c r="O2403" s="264">
        <v>41.094000000000001</v>
      </c>
      <c r="P2403" s="264">
        <v>415.3475529888272</v>
      </c>
      <c r="Q2403" s="264">
        <v>345.80731882404814</v>
      </c>
      <c r="R2403" s="265">
        <v>366.06253498600626</v>
      </c>
      <c r="S2403" s="265">
        <v>366.06253498600626</v>
      </c>
      <c r="T2403" s="265"/>
      <c r="U2403" s="179">
        <v>297.58390511960641</v>
      </c>
      <c r="V2403" s="179"/>
      <c r="W2403" s="179"/>
      <c r="AB2403" s="177"/>
    </row>
    <row r="2404" spans="1:28" x14ac:dyDescent="0.25">
      <c r="A2404" s="295"/>
      <c r="B2404" s="295"/>
      <c r="C2404" s="295"/>
      <c r="D2404" s="294"/>
      <c r="E2404" s="269" t="s">
        <v>624</v>
      </c>
      <c r="F2404" s="268"/>
      <c r="G2404" s="268" t="s">
        <v>1973</v>
      </c>
      <c r="H2404" s="267"/>
      <c r="I2404" s="264"/>
      <c r="J2404" s="266"/>
      <c r="K2404" s="265">
        <v>9.9516999999999994E-2</v>
      </c>
      <c r="L2404" s="210">
        <v>345.85707732404813</v>
      </c>
      <c r="M2404" s="210">
        <v>415.3475529888272</v>
      </c>
      <c r="N2404" s="210">
        <v>41.094000000000001</v>
      </c>
      <c r="O2404" s="264">
        <v>41.094000000000001</v>
      </c>
      <c r="P2404" s="264">
        <v>415.3475529888272</v>
      </c>
      <c r="Q2404" s="264">
        <v>345.90683582404813</v>
      </c>
      <c r="R2404" s="265">
        <v>366.11229348600625</v>
      </c>
      <c r="S2404" s="265">
        <v>366.16205198600625</v>
      </c>
      <c r="T2404" s="265"/>
      <c r="U2404" s="179">
        <v>297.63366361960641</v>
      </c>
      <c r="V2404" s="179"/>
      <c r="W2404" s="179"/>
      <c r="AB2404" s="177"/>
    </row>
    <row r="2405" spans="1:28" x14ac:dyDescent="0.25">
      <c r="A2405" s="295" t="s">
        <v>2434</v>
      </c>
      <c r="B2405" s="295" t="s">
        <v>2523</v>
      </c>
      <c r="C2405" s="295" t="s">
        <v>2190</v>
      </c>
      <c r="D2405" s="294">
        <v>3664</v>
      </c>
      <c r="E2405" s="269" t="s">
        <v>2512</v>
      </c>
      <c r="F2405" s="268"/>
      <c r="G2405" s="268" t="s">
        <v>2186</v>
      </c>
      <c r="H2405" s="267">
        <v>40</v>
      </c>
      <c r="I2405" s="264"/>
      <c r="J2405" s="266"/>
      <c r="K2405" s="265">
        <v>0.49565599999999999</v>
      </c>
      <c r="L2405" s="210">
        <v>346.15466382404816</v>
      </c>
      <c r="M2405" s="210">
        <v>415.3475529888272</v>
      </c>
      <c r="N2405" s="210">
        <v>41.094000000000001</v>
      </c>
      <c r="O2405" s="264">
        <v>41.094000000000001</v>
      </c>
      <c r="P2405" s="264">
        <v>415.3475529888272</v>
      </c>
      <c r="Q2405" s="264">
        <v>346.40249182404813</v>
      </c>
      <c r="R2405" s="265">
        <v>366.40987998600622</v>
      </c>
      <c r="S2405" s="265">
        <v>366.65770798600624</v>
      </c>
      <c r="T2405" s="265"/>
      <c r="U2405" s="179">
        <v>297.93125011960637</v>
      </c>
      <c r="V2405" s="179"/>
      <c r="W2405" s="179"/>
      <c r="AB2405" s="177"/>
    </row>
    <row r="2406" spans="1:28" x14ac:dyDescent="0.25">
      <c r="A2406" s="295"/>
      <c r="B2406" s="295"/>
      <c r="C2406" s="295"/>
      <c r="D2406" s="294"/>
      <c r="E2406" s="269" t="s">
        <v>624</v>
      </c>
      <c r="F2406" s="268"/>
      <c r="G2406" s="268"/>
      <c r="H2406" s="267"/>
      <c r="I2406" s="264"/>
      <c r="J2406" s="266"/>
      <c r="K2406" s="265">
        <v>0</v>
      </c>
      <c r="L2406" s="210">
        <v>346.40249182404813</v>
      </c>
      <c r="M2406" s="210">
        <v>415.3475529888272</v>
      </c>
      <c r="N2406" s="210">
        <v>41.094000000000001</v>
      </c>
      <c r="O2406" s="264">
        <v>41.094000000000001</v>
      </c>
      <c r="P2406" s="264">
        <v>415.3475529888272</v>
      </c>
      <c r="Q2406" s="264">
        <v>346.40249182404813</v>
      </c>
      <c r="R2406" s="265">
        <v>366.65770798600624</v>
      </c>
      <c r="S2406" s="265">
        <v>366.65770798600624</v>
      </c>
      <c r="T2406" s="265"/>
      <c r="U2406" s="179">
        <v>298.1790781196064</v>
      </c>
      <c r="V2406" s="179"/>
      <c r="W2406" s="179"/>
      <c r="AB2406" s="177"/>
    </row>
    <row r="2407" spans="1:28" x14ac:dyDescent="0.25">
      <c r="A2407" s="295"/>
      <c r="B2407" s="295"/>
      <c r="C2407" s="295"/>
      <c r="D2407" s="294"/>
      <c r="E2407" s="269"/>
      <c r="F2407" s="268"/>
      <c r="G2407" s="268"/>
      <c r="H2407" s="267"/>
      <c r="I2407" s="264"/>
      <c r="J2407" s="266"/>
      <c r="K2407" s="265">
        <v>0</v>
      </c>
      <c r="L2407" s="210">
        <v>346.40249182404813</v>
      </c>
      <c r="M2407" s="210">
        <v>415.3475529888272</v>
      </c>
      <c r="N2407" s="210">
        <v>41.094000000000001</v>
      </c>
      <c r="O2407" s="264">
        <v>41.094000000000001</v>
      </c>
      <c r="P2407" s="264">
        <v>415.3475529888272</v>
      </c>
      <c r="Q2407" s="264">
        <v>346.40249182404813</v>
      </c>
      <c r="R2407" s="265">
        <v>366.65770798600624</v>
      </c>
      <c r="S2407" s="265">
        <v>366.65770798600624</v>
      </c>
      <c r="T2407" s="265"/>
      <c r="U2407" s="179">
        <v>298.1790781196064</v>
      </c>
      <c r="V2407" s="179"/>
      <c r="W2407" s="179"/>
      <c r="AB2407" s="177"/>
    </row>
    <row r="2408" spans="1:28" x14ac:dyDescent="0.25">
      <c r="A2408" s="295"/>
      <c r="B2408" s="295"/>
      <c r="C2408" s="295"/>
      <c r="D2408" s="294"/>
      <c r="E2408" s="269" t="s">
        <v>624</v>
      </c>
      <c r="F2408" s="268"/>
      <c r="G2408" s="268" t="s">
        <v>1973</v>
      </c>
      <c r="H2408" s="267"/>
      <c r="I2408" s="264"/>
      <c r="J2408" s="266"/>
      <c r="K2408" s="265">
        <v>9.9516999999999994E-2</v>
      </c>
      <c r="L2408" s="210">
        <v>346.45225032404812</v>
      </c>
      <c r="M2408" s="210">
        <v>415.3475529888272</v>
      </c>
      <c r="N2408" s="210">
        <v>41.094000000000001</v>
      </c>
      <c r="O2408" s="264">
        <v>41.094000000000001</v>
      </c>
      <c r="P2408" s="264">
        <v>415.3475529888272</v>
      </c>
      <c r="Q2408" s="264">
        <v>346.50200882404812</v>
      </c>
      <c r="R2408" s="265">
        <v>366.70746648600624</v>
      </c>
      <c r="S2408" s="265">
        <v>366.75722498600624</v>
      </c>
      <c r="T2408" s="265"/>
      <c r="U2408" s="179">
        <v>298.2288366196064</v>
      </c>
      <c r="V2408" s="179"/>
      <c r="W2408" s="179"/>
      <c r="AB2408" s="177"/>
    </row>
    <row r="2409" spans="1:28" x14ac:dyDescent="0.25">
      <c r="A2409" s="295" t="s">
        <v>2434</v>
      </c>
      <c r="B2409" s="295" t="s">
        <v>2523</v>
      </c>
      <c r="C2409" s="295" t="s">
        <v>2188</v>
      </c>
      <c r="D2409" s="294">
        <v>3670</v>
      </c>
      <c r="E2409" s="269" t="s">
        <v>2511</v>
      </c>
      <c r="F2409" s="268"/>
      <c r="G2409" s="268" t="s">
        <v>2186</v>
      </c>
      <c r="H2409" s="267">
        <v>40</v>
      </c>
      <c r="I2409" s="264"/>
      <c r="J2409" s="266"/>
      <c r="K2409" s="265">
        <v>0.49565599999999999</v>
      </c>
      <c r="L2409" s="210">
        <v>346.74983682404809</v>
      </c>
      <c r="M2409" s="210">
        <v>415.3475529888272</v>
      </c>
      <c r="N2409" s="210">
        <v>41.094000000000001</v>
      </c>
      <c r="O2409" s="264">
        <v>41.094000000000001</v>
      </c>
      <c r="P2409" s="264">
        <v>415.3475529888272</v>
      </c>
      <c r="Q2409" s="264">
        <v>346.99766482404812</v>
      </c>
      <c r="R2409" s="265">
        <v>367.00505298600621</v>
      </c>
      <c r="S2409" s="265">
        <v>367.25288098600623</v>
      </c>
      <c r="T2409" s="265"/>
      <c r="U2409" s="179">
        <v>298.52642311960636</v>
      </c>
      <c r="V2409" s="179"/>
      <c r="W2409" s="179"/>
      <c r="AB2409" s="177"/>
    </row>
    <row r="2410" spans="1:28" x14ac:dyDescent="0.25">
      <c r="A2410" s="295" t="s">
        <v>2434</v>
      </c>
      <c r="B2410" s="295" t="s">
        <v>2523</v>
      </c>
      <c r="C2410" s="295" t="s">
        <v>2185</v>
      </c>
      <c r="D2410" s="294">
        <v>3673</v>
      </c>
      <c r="E2410" s="269" t="s">
        <v>2510</v>
      </c>
      <c r="F2410" s="268"/>
      <c r="G2410" s="268" t="s">
        <v>2183</v>
      </c>
      <c r="H2410" s="267"/>
      <c r="I2410" s="264"/>
      <c r="J2410" s="266"/>
      <c r="K2410" s="265">
        <v>0</v>
      </c>
      <c r="L2410" s="210">
        <v>346.99766482404812</v>
      </c>
      <c r="M2410" s="210">
        <v>415.3475529888272</v>
      </c>
      <c r="N2410" s="210">
        <v>41.094000000000001</v>
      </c>
      <c r="O2410" s="264">
        <v>41.094000000000001</v>
      </c>
      <c r="P2410" s="264">
        <v>415.3475529888272</v>
      </c>
      <c r="Q2410" s="264">
        <v>346.99766482404812</v>
      </c>
      <c r="R2410" s="265">
        <v>367.25288098600623</v>
      </c>
      <c r="S2410" s="265">
        <v>367.25288098600623</v>
      </c>
      <c r="T2410" s="265"/>
      <c r="U2410" s="179">
        <v>298.77425111960639</v>
      </c>
      <c r="V2410" s="179"/>
      <c r="W2410" s="179"/>
      <c r="AB2410" s="177"/>
    </row>
    <row r="2411" spans="1:28" x14ac:dyDescent="0.25">
      <c r="A2411" s="295"/>
      <c r="B2411" s="295"/>
      <c r="C2411" s="269"/>
      <c r="D2411" s="270"/>
      <c r="E2411" s="269"/>
      <c r="F2411" s="268"/>
      <c r="G2411" s="268"/>
      <c r="H2411" s="267"/>
      <c r="I2411" s="264"/>
      <c r="J2411" s="266"/>
      <c r="K2411" s="265">
        <v>0</v>
      </c>
      <c r="L2411" s="210">
        <v>346.99766482404812</v>
      </c>
      <c r="M2411" s="210">
        <v>415.3475529888272</v>
      </c>
      <c r="N2411" s="210">
        <v>41.094000000000001</v>
      </c>
      <c r="O2411" s="264">
        <v>41.094000000000001</v>
      </c>
      <c r="P2411" s="264">
        <v>415.3475529888272</v>
      </c>
      <c r="Q2411" s="264">
        <v>346.99766482404812</v>
      </c>
      <c r="R2411" s="265">
        <v>367.25288098600623</v>
      </c>
      <c r="S2411" s="265">
        <v>367.25288098600623</v>
      </c>
      <c r="T2411" s="265"/>
      <c r="U2411" s="179">
        <v>298.77425111960639</v>
      </c>
      <c r="V2411" s="179"/>
      <c r="W2411" s="179"/>
      <c r="AB2411" s="177"/>
    </row>
    <row r="2412" spans="1:28" x14ac:dyDescent="0.25">
      <c r="A2412" s="295"/>
      <c r="B2412" s="295"/>
      <c r="C2412" s="295"/>
      <c r="D2412" s="294"/>
      <c r="E2412" s="269"/>
      <c r="F2412" s="268"/>
      <c r="G2412" s="268"/>
      <c r="H2412" s="267"/>
      <c r="I2412" s="264"/>
      <c r="J2412" s="266"/>
      <c r="K2412" s="265">
        <v>0.16770400000000002</v>
      </c>
      <c r="L2412" s="210">
        <v>347.08151682404809</v>
      </c>
      <c r="M2412" s="210">
        <v>415.3475529888272</v>
      </c>
      <c r="N2412" s="210">
        <v>41.094000000000001</v>
      </c>
      <c r="O2412" s="264">
        <v>41.094000000000001</v>
      </c>
      <c r="P2412" s="264">
        <v>415.3475529888272</v>
      </c>
      <c r="Q2412" s="264">
        <v>347.16536882404813</v>
      </c>
      <c r="R2412" s="265">
        <v>367.33673298600627</v>
      </c>
      <c r="S2412" s="265">
        <v>367.42058498600625</v>
      </c>
      <c r="T2412" s="272"/>
      <c r="U2412" s="179">
        <v>298.85810311960643</v>
      </c>
      <c r="V2412" s="179"/>
      <c r="W2412" s="179"/>
      <c r="AB2412" s="177"/>
    </row>
    <row r="2413" spans="1:28" x14ac:dyDescent="0.25">
      <c r="A2413" s="269" t="s">
        <v>2434</v>
      </c>
      <c r="B2413" s="269" t="s">
        <v>2523</v>
      </c>
      <c r="C2413" s="269" t="s">
        <v>1992</v>
      </c>
      <c r="D2413" s="270">
        <v>3674</v>
      </c>
      <c r="E2413" s="264" t="s">
        <v>2509</v>
      </c>
      <c r="F2413" s="274"/>
      <c r="G2413" s="274" t="s">
        <v>1989</v>
      </c>
      <c r="H2413" s="293">
        <v>40</v>
      </c>
      <c r="I2413" s="264"/>
      <c r="J2413" s="266"/>
      <c r="K2413" s="264">
        <v>5.7403999999999997E-2</v>
      </c>
      <c r="L2413" s="210">
        <v>347.19407082404814</v>
      </c>
      <c r="M2413" s="210">
        <v>415.3475529888272</v>
      </c>
      <c r="N2413" s="210">
        <v>41.094000000000001</v>
      </c>
      <c r="O2413" s="264">
        <v>41.094000000000001</v>
      </c>
      <c r="P2413" s="264">
        <v>415.3475529888272</v>
      </c>
      <c r="Q2413" s="264">
        <v>347.22277282404815</v>
      </c>
      <c r="R2413" s="264">
        <v>367.44928698600626</v>
      </c>
      <c r="S2413" s="264">
        <v>367.47798898600627</v>
      </c>
      <c r="T2413" s="264"/>
      <c r="U2413" s="179">
        <v>298.97065711960641</v>
      </c>
      <c r="V2413" s="179"/>
      <c r="W2413" s="179"/>
      <c r="AB2413" s="177"/>
    </row>
    <row r="2414" spans="1:28" x14ac:dyDescent="0.25">
      <c r="A2414" s="289"/>
      <c r="B2414" s="289"/>
      <c r="C2414" s="289"/>
      <c r="D2414" s="288"/>
      <c r="E2414" s="289" t="s">
        <v>624</v>
      </c>
      <c r="F2414" s="286"/>
      <c r="G2414" s="286" t="s">
        <v>1973</v>
      </c>
      <c r="H2414" s="285">
        <v>40</v>
      </c>
      <c r="I2414" s="283"/>
      <c r="J2414" s="284"/>
      <c r="K2414" s="283">
        <v>0.103502</v>
      </c>
      <c r="L2414" s="210">
        <v>347.27452382404817</v>
      </c>
      <c r="M2414" s="210">
        <v>415.3475529888272</v>
      </c>
      <c r="N2414" s="210">
        <v>41.094000000000001</v>
      </c>
      <c r="O2414" s="282">
        <v>41.094000000000001</v>
      </c>
      <c r="P2414" s="282">
        <v>415.3475529888272</v>
      </c>
      <c r="Q2414" s="282">
        <v>347.32627482404814</v>
      </c>
      <c r="R2414" s="282">
        <v>367.52973998600623</v>
      </c>
      <c r="S2414" s="282">
        <v>367.58149098600626</v>
      </c>
      <c r="T2414" s="282"/>
      <c r="U2414" s="179">
        <v>299.05111011960639</v>
      </c>
      <c r="V2414" s="179"/>
      <c r="W2414" s="179"/>
      <c r="AB2414" s="177"/>
    </row>
    <row r="2415" spans="1:28" x14ac:dyDescent="0.25">
      <c r="A2415" s="289" t="s">
        <v>2434</v>
      </c>
      <c r="B2415" s="289" t="s">
        <v>2508</v>
      </c>
      <c r="C2415" s="289" t="s">
        <v>111</v>
      </c>
      <c r="D2415" s="288">
        <v>3676</v>
      </c>
      <c r="E2415" s="287" t="s">
        <v>1408</v>
      </c>
      <c r="F2415" s="286" t="s">
        <v>2180</v>
      </c>
      <c r="G2415" s="286" t="s">
        <v>1962</v>
      </c>
      <c r="H2415" s="285"/>
      <c r="I2415" s="282"/>
      <c r="J2415" s="284"/>
      <c r="K2415" s="283">
        <v>0</v>
      </c>
      <c r="L2415" s="210">
        <v>347.32627482404814</v>
      </c>
      <c r="M2415" s="210">
        <v>415.3475529888272</v>
      </c>
      <c r="N2415" s="210">
        <v>41.094000000000001</v>
      </c>
      <c r="O2415" s="282">
        <v>41.094000000000001</v>
      </c>
      <c r="P2415" s="282">
        <v>415.3475529888272</v>
      </c>
      <c r="Q2415" s="282">
        <v>347.32627482404814</v>
      </c>
      <c r="R2415" s="282">
        <v>367.58149098600626</v>
      </c>
      <c r="S2415" s="282">
        <v>367.58149098600626</v>
      </c>
      <c r="T2415" s="282"/>
      <c r="U2415" s="179">
        <v>299.10286111960642</v>
      </c>
      <c r="V2415" s="179"/>
      <c r="W2415" s="179"/>
      <c r="AB2415" s="177"/>
    </row>
    <row r="2416" spans="1:28" x14ac:dyDescent="0.25">
      <c r="A2416" s="289"/>
      <c r="B2416" s="289"/>
      <c r="C2416" s="289"/>
      <c r="D2416" s="288"/>
      <c r="E2416" s="292" t="s">
        <v>624</v>
      </c>
      <c r="F2416" s="286"/>
      <c r="G2416" s="286" t="s">
        <v>1980</v>
      </c>
      <c r="H2416" s="291"/>
      <c r="I2416" s="290"/>
      <c r="J2416" s="284"/>
      <c r="K2416" s="283">
        <v>0.14528199999999999</v>
      </c>
      <c r="L2416" s="210">
        <v>347.39891582404812</v>
      </c>
      <c r="M2416" s="210">
        <v>415.3475529888272</v>
      </c>
      <c r="N2416" s="210">
        <v>41.094000000000001</v>
      </c>
      <c r="O2416" s="282">
        <v>41.094000000000001</v>
      </c>
      <c r="P2416" s="282">
        <v>415.3475529888272</v>
      </c>
      <c r="Q2416" s="282">
        <v>347.47155682404815</v>
      </c>
      <c r="R2416" s="282">
        <v>367.65413198600629</v>
      </c>
      <c r="S2416" s="282">
        <v>367.72677298600627</v>
      </c>
      <c r="T2416" s="282"/>
      <c r="U2416" s="179">
        <v>299.17550211960645</v>
      </c>
      <c r="V2416" s="179"/>
      <c r="W2416" s="179"/>
      <c r="AB2416" s="177"/>
    </row>
    <row r="2417" spans="1:28" x14ac:dyDescent="0.25">
      <c r="A2417" s="289" t="s">
        <v>2434</v>
      </c>
      <c r="B2417" s="289" t="s">
        <v>2508</v>
      </c>
      <c r="C2417" s="289" t="s">
        <v>2098</v>
      </c>
      <c r="D2417" s="288">
        <v>3677</v>
      </c>
      <c r="E2417" s="287" t="s">
        <v>2507</v>
      </c>
      <c r="F2417" s="286"/>
      <c r="G2417" s="286" t="s">
        <v>2096</v>
      </c>
      <c r="H2417" s="285"/>
      <c r="I2417" s="282"/>
      <c r="J2417" s="284"/>
      <c r="K2417" s="283">
        <v>0</v>
      </c>
      <c r="L2417" s="210">
        <v>347.47155682404815</v>
      </c>
      <c r="M2417" s="210">
        <v>415.3475529888272</v>
      </c>
      <c r="N2417" s="210">
        <v>41.094000000000001</v>
      </c>
      <c r="O2417" s="282">
        <v>41.094000000000001</v>
      </c>
      <c r="P2417" s="282">
        <v>415.3475529888272</v>
      </c>
      <c r="Q2417" s="282">
        <v>347.47155682404815</v>
      </c>
      <c r="R2417" s="282">
        <v>367.72677298600627</v>
      </c>
      <c r="S2417" s="282">
        <v>367.72677298600627</v>
      </c>
      <c r="T2417" s="282"/>
      <c r="U2417" s="179">
        <v>299.24814311960642</v>
      </c>
      <c r="V2417" s="179"/>
      <c r="W2417" s="179"/>
      <c r="AB2417" s="177"/>
    </row>
    <row r="2418" spans="1:28" x14ac:dyDescent="0.25">
      <c r="A2418" s="289"/>
      <c r="B2418" s="289"/>
      <c r="C2418" s="289"/>
      <c r="D2418" s="288"/>
      <c r="E2418" s="292" t="s">
        <v>624</v>
      </c>
      <c r="F2418" s="286"/>
      <c r="G2418" s="286" t="s">
        <v>1980</v>
      </c>
      <c r="H2418" s="291"/>
      <c r="I2418" s="290"/>
      <c r="J2418" s="284"/>
      <c r="K2418" s="283">
        <v>0</v>
      </c>
      <c r="L2418" s="210">
        <v>347.47155682404815</v>
      </c>
      <c r="M2418" s="210">
        <v>415.3475529888272</v>
      </c>
      <c r="N2418" s="210">
        <v>41.094000000000001</v>
      </c>
      <c r="O2418" s="282">
        <v>41.094000000000001</v>
      </c>
      <c r="P2418" s="282">
        <v>415.3475529888272</v>
      </c>
      <c r="Q2418" s="282">
        <v>347.47155682404815</v>
      </c>
      <c r="R2418" s="282">
        <v>367.72677298600627</v>
      </c>
      <c r="S2418" s="282">
        <v>367.72677298600627</v>
      </c>
      <c r="T2418" s="282"/>
      <c r="U2418" s="179">
        <v>299.24814311960642</v>
      </c>
      <c r="V2418" s="179"/>
      <c r="W2418" s="179"/>
      <c r="AB2418" s="177"/>
    </row>
    <row r="2419" spans="1:28" x14ac:dyDescent="0.25">
      <c r="A2419" s="289" t="s">
        <v>2434</v>
      </c>
      <c r="B2419" s="289" t="s">
        <v>2508</v>
      </c>
      <c r="C2419" s="289" t="s">
        <v>2001</v>
      </c>
      <c r="D2419" s="288">
        <v>3677</v>
      </c>
      <c r="E2419" s="287" t="s">
        <v>2506</v>
      </c>
      <c r="F2419" s="286" t="s">
        <v>1999</v>
      </c>
      <c r="G2419" s="286" t="s">
        <v>1998</v>
      </c>
      <c r="H2419" s="285"/>
      <c r="I2419" s="282"/>
      <c r="J2419" s="284"/>
      <c r="K2419" s="283">
        <v>0</v>
      </c>
      <c r="L2419" s="210">
        <v>347.47155682404815</v>
      </c>
      <c r="M2419" s="210">
        <v>415.3475529888272</v>
      </c>
      <c r="N2419" s="210">
        <v>41.094000000000001</v>
      </c>
      <c r="O2419" s="282">
        <v>41.094000000000001</v>
      </c>
      <c r="P2419" s="282">
        <v>415.3475529888272</v>
      </c>
      <c r="Q2419" s="282">
        <v>347.47155682404815</v>
      </c>
      <c r="R2419" s="282">
        <v>367.72677298600627</v>
      </c>
      <c r="S2419" s="282">
        <v>367.72677298600627</v>
      </c>
      <c r="T2419" s="282"/>
      <c r="U2419" s="179">
        <v>299.24814311960642</v>
      </c>
      <c r="V2419" s="179"/>
      <c r="W2419" s="179"/>
      <c r="AB2419" s="177"/>
    </row>
    <row r="2420" spans="1:28" x14ac:dyDescent="0.25">
      <c r="A2420" s="289"/>
      <c r="B2420" s="289"/>
      <c r="C2420" s="289"/>
      <c r="D2420" s="288"/>
      <c r="E2420" s="287" t="s">
        <v>624</v>
      </c>
      <c r="F2420" s="286"/>
      <c r="G2420" s="286" t="s">
        <v>1973</v>
      </c>
      <c r="H2420" s="285">
        <v>40</v>
      </c>
      <c r="I2420" s="282"/>
      <c r="J2420" s="284"/>
      <c r="K2420" s="283">
        <v>0.13121600000000003</v>
      </c>
      <c r="L2420" s="210">
        <v>347.53716482404815</v>
      </c>
      <c r="M2420" s="210">
        <v>415.3475529888272</v>
      </c>
      <c r="N2420" s="210">
        <v>41.094000000000001</v>
      </c>
      <c r="O2420" s="282">
        <v>41.094000000000001</v>
      </c>
      <c r="P2420" s="282">
        <v>415.3475529888272</v>
      </c>
      <c r="Q2420" s="282">
        <v>347.60277282404815</v>
      </c>
      <c r="R2420" s="282">
        <v>367.79238098600626</v>
      </c>
      <c r="S2420" s="282">
        <v>367.85798898600626</v>
      </c>
      <c r="T2420" s="282"/>
      <c r="U2420" s="179">
        <v>299.31375111960642</v>
      </c>
      <c r="V2420" s="179"/>
      <c r="W2420" s="179"/>
      <c r="X2420" s="179"/>
      <c r="AB2420" s="177"/>
    </row>
    <row r="2421" spans="1:28" x14ac:dyDescent="0.25">
      <c r="A2421" s="269" t="s">
        <v>2434</v>
      </c>
      <c r="B2421" s="269" t="s">
        <v>2505</v>
      </c>
      <c r="C2421" s="269" t="s">
        <v>1992</v>
      </c>
      <c r="D2421" s="270">
        <v>3679</v>
      </c>
      <c r="E2421" s="264" t="s">
        <v>2504</v>
      </c>
      <c r="F2421" s="274"/>
      <c r="G2421" s="274" t="s">
        <v>1989</v>
      </c>
      <c r="H2421" s="293">
        <v>40</v>
      </c>
      <c r="I2421" s="264"/>
      <c r="J2421" s="266"/>
      <c r="K2421" s="264">
        <v>5.7403999999999997E-2</v>
      </c>
      <c r="L2421" s="210">
        <v>347.63147482404815</v>
      </c>
      <c r="M2421" s="210">
        <v>415.3475529888272</v>
      </c>
      <c r="N2421" s="210">
        <v>41.094000000000001</v>
      </c>
      <c r="O2421" s="264">
        <v>41.094000000000001</v>
      </c>
      <c r="P2421" s="264">
        <v>415.3475529888272</v>
      </c>
      <c r="Q2421" s="264">
        <v>347.66017682404816</v>
      </c>
      <c r="R2421" s="264">
        <v>367.88669098600627</v>
      </c>
      <c r="S2421" s="264">
        <v>367.91539298600628</v>
      </c>
      <c r="T2421" s="264"/>
      <c r="U2421" s="179">
        <v>299.40806111960643</v>
      </c>
      <c r="V2421" s="179"/>
      <c r="W2421" s="179"/>
      <c r="AB2421" s="177"/>
    </row>
    <row r="2422" spans="1:28" x14ac:dyDescent="0.25">
      <c r="A2422" s="295"/>
      <c r="B2422" s="295"/>
      <c r="C2422" s="295"/>
      <c r="D2422" s="294"/>
      <c r="E2422" s="269" t="s">
        <v>624</v>
      </c>
      <c r="F2422" s="268"/>
      <c r="G2422" s="268" t="s">
        <v>2209</v>
      </c>
      <c r="H2422" s="267"/>
      <c r="I2422" s="264"/>
      <c r="J2422" s="266"/>
      <c r="K2422" s="265">
        <v>0.16770400000000002</v>
      </c>
      <c r="L2422" s="210">
        <v>347.7440288240482</v>
      </c>
      <c r="M2422" s="210">
        <v>415.3475529888272</v>
      </c>
      <c r="N2422" s="210">
        <v>41.094000000000001</v>
      </c>
      <c r="O2422" s="264">
        <v>41.094000000000001</v>
      </c>
      <c r="P2422" s="264">
        <v>415.3475529888272</v>
      </c>
      <c r="Q2422" s="264">
        <v>347.82788082404818</v>
      </c>
      <c r="R2422" s="265">
        <v>367.99924498600632</v>
      </c>
      <c r="S2422" s="265">
        <v>368.0830969860063</v>
      </c>
      <c r="T2422" s="272"/>
      <c r="U2422" s="179">
        <v>299.52061511960648</v>
      </c>
      <c r="V2422" s="179"/>
      <c r="W2422" s="179"/>
      <c r="AB2422" s="177"/>
    </row>
    <row r="2423" spans="1:28" x14ac:dyDescent="0.25">
      <c r="A2423" s="295" t="s">
        <v>2434</v>
      </c>
      <c r="B2423" s="295" t="s">
        <v>2505</v>
      </c>
      <c r="C2423" s="295" t="s">
        <v>2208</v>
      </c>
      <c r="D2423" s="294">
        <v>3683</v>
      </c>
      <c r="E2423" s="269" t="s">
        <v>2503</v>
      </c>
      <c r="F2423" s="268"/>
      <c r="G2423" s="268" t="s">
        <v>2186</v>
      </c>
      <c r="H2423" s="267">
        <v>40</v>
      </c>
      <c r="I2423" s="264"/>
      <c r="J2423" s="266"/>
      <c r="K2423" s="265">
        <v>0.49565599999999999</v>
      </c>
      <c r="L2423" s="210">
        <v>348.07570882404821</v>
      </c>
      <c r="M2423" s="210">
        <v>415.3475529888272</v>
      </c>
      <c r="N2423" s="210">
        <v>41.094000000000001</v>
      </c>
      <c r="O2423" s="264">
        <v>41.094000000000001</v>
      </c>
      <c r="P2423" s="264">
        <v>415.3475529888272</v>
      </c>
      <c r="Q2423" s="264">
        <v>348.32353682404818</v>
      </c>
      <c r="R2423" s="265">
        <v>368.33092498600627</v>
      </c>
      <c r="S2423" s="265">
        <v>368.57875298600629</v>
      </c>
      <c r="T2423" s="265"/>
      <c r="U2423" s="179">
        <v>299.85229511960642</v>
      </c>
      <c r="V2423" s="179"/>
      <c r="W2423" s="179"/>
      <c r="AB2423" s="177"/>
    </row>
    <row r="2424" spans="1:28" x14ac:dyDescent="0.25">
      <c r="A2424" s="295" t="s">
        <v>2434</v>
      </c>
      <c r="B2424" s="295" t="s">
        <v>2505</v>
      </c>
      <c r="C2424" s="295" t="s">
        <v>2185</v>
      </c>
      <c r="D2424" s="294">
        <v>3686</v>
      </c>
      <c r="E2424" s="269" t="s">
        <v>2502</v>
      </c>
      <c r="F2424" s="268"/>
      <c r="G2424" s="268" t="s">
        <v>2183</v>
      </c>
      <c r="H2424" s="267"/>
      <c r="I2424" s="264"/>
      <c r="J2424" s="266"/>
      <c r="K2424" s="265">
        <v>0</v>
      </c>
      <c r="L2424" s="210">
        <v>348.32353682404818</v>
      </c>
      <c r="M2424" s="210">
        <v>415.3475529888272</v>
      </c>
      <c r="N2424" s="210">
        <v>41.094000000000001</v>
      </c>
      <c r="O2424" s="264">
        <v>41.094000000000001</v>
      </c>
      <c r="P2424" s="264">
        <v>415.3475529888272</v>
      </c>
      <c r="Q2424" s="264">
        <v>348.32353682404818</v>
      </c>
      <c r="R2424" s="265">
        <v>368.57875298600629</v>
      </c>
      <c r="S2424" s="265">
        <v>368.57875298600629</v>
      </c>
      <c r="T2424" s="265"/>
      <c r="U2424" s="179">
        <v>300.10012311960645</v>
      </c>
      <c r="V2424" s="179"/>
      <c r="W2424" s="179"/>
      <c r="AB2424" s="177"/>
    </row>
    <row r="2425" spans="1:28" x14ac:dyDescent="0.25">
      <c r="A2425" s="295"/>
      <c r="B2425" s="295"/>
      <c r="C2425" s="295"/>
      <c r="D2425" s="294"/>
      <c r="E2425" s="269"/>
      <c r="F2425" s="268"/>
      <c r="G2425" s="268"/>
      <c r="H2425" s="267"/>
      <c r="I2425" s="264"/>
      <c r="J2425" s="266"/>
      <c r="K2425" s="265">
        <v>0</v>
      </c>
      <c r="L2425" s="210">
        <v>348.32353682404818</v>
      </c>
      <c r="M2425" s="210">
        <v>415.3475529888272</v>
      </c>
      <c r="N2425" s="210">
        <v>41.094000000000001</v>
      </c>
      <c r="O2425" s="264">
        <v>41.094000000000001</v>
      </c>
      <c r="P2425" s="264">
        <v>415.3475529888272</v>
      </c>
      <c r="Q2425" s="264">
        <v>348.32353682404818</v>
      </c>
      <c r="R2425" s="265">
        <v>368.57875298600629</v>
      </c>
      <c r="S2425" s="265">
        <v>368.57875298600629</v>
      </c>
      <c r="T2425" s="265"/>
      <c r="U2425" s="179">
        <v>300.10012311960645</v>
      </c>
      <c r="V2425" s="179"/>
      <c r="W2425" s="179"/>
      <c r="AB2425" s="177"/>
    </row>
    <row r="2426" spans="1:28" x14ac:dyDescent="0.25">
      <c r="A2426" s="295"/>
      <c r="B2426" s="295"/>
      <c r="C2426" s="295"/>
      <c r="D2426" s="294"/>
      <c r="E2426" s="269" t="s">
        <v>624</v>
      </c>
      <c r="F2426" s="268"/>
      <c r="G2426" s="268" t="s">
        <v>1973</v>
      </c>
      <c r="H2426" s="267"/>
      <c r="I2426" s="264"/>
      <c r="J2426" s="266"/>
      <c r="K2426" s="265">
        <v>9.9516999999999994E-2</v>
      </c>
      <c r="L2426" s="210">
        <v>348.37329532404817</v>
      </c>
      <c r="M2426" s="210">
        <v>415.3475529888272</v>
      </c>
      <c r="N2426" s="210">
        <v>41.094000000000001</v>
      </c>
      <c r="O2426" s="264">
        <v>41.094000000000001</v>
      </c>
      <c r="P2426" s="264">
        <v>415.3475529888272</v>
      </c>
      <c r="Q2426" s="264">
        <v>348.42305382404817</v>
      </c>
      <c r="R2426" s="265">
        <v>368.62851148600629</v>
      </c>
      <c r="S2426" s="265">
        <v>368.67826998600628</v>
      </c>
      <c r="T2426" s="265"/>
      <c r="U2426" s="179">
        <v>300.14988161960645</v>
      </c>
      <c r="V2426" s="179"/>
      <c r="W2426" s="179"/>
      <c r="AB2426" s="177"/>
    </row>
    <row r="2427" spans="1:28" x14ac:dyDescent="0.25">
      <c r="A2427" s="295" t="s">
        <v>2434</v>
      </c>
      <c r="B2427" s="295" t="s">
        <v>2505</v>
      </c>
      <c r="C2427" s="295" t="s">
        <v>2205</v>
      </c>
      <c r="D2427" s="294">
        <v>3689</v>
      </c>
      <c r="E2427" s="269" t="s">
        <v>2501</v>
      </c>
      <c r="F2427" s="268"/>
      <c r="G2427" s="268" t="s">
        <v>2186</v>
      </c>
      <c r="H2427" s="267">
        <v>40</v>
      </c>
      <c r="I2427" s="264"/>
      <c r="J2427" s="266"/>
      <c r="K2427" s="265">
        <v>0.49565599999999999</v>
      </c>
      <c r="L2427" s="210">
        <v>348.67088182404814</v>
      </c>
      <c r="M2427" s="210">
        <v>415.3475529888272</v>
      </c>
      <c r="N2427" s="210">
        <v>41.094000000000001</v>
      </c>
      <c r="O2427" s="264">
        <v>41.094000000000001</v>
      </c>
      <c r="P2427" s="264">
        <v>415.3475529888272</v>
      </c>
      <c r="Q2427" s="264">
        <v>348.91870982404816</v>
      </c>
      <c r="R2427" s="265">
        <v>368.92609798600625</v>
      </c>
      <c r="S2427" s="265">
        <v>369.17392598600628</v>
      </c>
      <c r="T2427" s="265"/>
      <c r="U2427" s="179">
        <v>300.44746811960641</v>
      </c>
      <c r="V2427" s="179"/>
      <c r="W2427" s="179"/>
      <c r="AB2427" s="177"/>
    </row>
    <row r="2428" spans="1:28" x14ac:dyDescent="0.25">
      <c r="A2428" s="295"/>
      <c r="B2428" s="295"/>
      <c r="C2428" s="295"/>
      <c r="D2428" s="294"/>
      <c r="E2428" s="269" t="s">
        <v>624</v>
      </c>
      <c r="F2428" s="268"/>
      <c r="G2428" s="268"/>
      <c r="H2428" s="267"/>
      <c r="I2428" s="264"/>
      <c r="J2428" s="266"/>
      <c r="K2428" s="265">
        <v>0</v>
      </c>
      <c r="L2428" s="210">
        <v>348.91870982404816</v>
      </c>
      <c r="M2428" s="210">
        <v>415.3475529888272</v>
      </c>
      <c r="N2428" s="210">
        <v>41.094000000000001</v>
      </c>
      <c r="O2428" s="264">
        <v>41.094000000000001</v>
      </c>
      <c r="P2428" s="264">
        <v>415.3475529888272</v>
      </c>
      <c r="Q2428" s="264">
        <v>348.91870982404816</v>
      </c>
      <c r="R2428" s="265">
        <v>369.17392598600628</v>
      </c>
      <c r="S2428" s="265">
        <v>369.17392598600628</v>
      </c>
      <c r="T2428" s="265"/>
      <c r="U2428" s="179">
        <v>300.69529611960644</v>
      </c>
      <c r="V2428" s="179"/>
      <c r="W2428" s="179"/>
      <c r="AB2428" s="177"/>
    </row>
    <row r="2429" spans="1:28" x14ac:dyDescent="0.25">
      <c r="A2429" s="295"/>
      <c r="B2429" s="295"/>
      <c r="C2429" s="295"/>
      <c r="D2429" s="294"/>
      <c r="E2429" s="269"/>
      <c r="F2429" s="268"/>
      <c r="G2429" s="268"/>
      <c r="H2429" s="267"/>
      <c r="I2429" s="264"/>
      <c r="J2429" s="266"/>
      <c r="K2429" s="265">
        <v>0</v>
      </c>
      <c r="L2429" s="210">
        <v>348.91870982404816</v>
      </c>
      <c r="M2429" s="210">
        <v>415.3475529888272</v>
      </c>
      <c r="N2429" s="210">
        <v>41.094000000000001</v>
      </c>
      <c r="O2429" s="264">
        <v>41.094000000000001</v>
      </c>
      <c r="P2429" s="264">
        <v>415.3475529888272</v>
      </c>
      <c r="Q2429" s="264">
        <v>348.91870982404816</v>
      </c>
      <c r="R2429" s="265">
        <v>369.17392598600628</v>
      </c>
      <c r="S2429" s="265">
        <v>369.17392598600628</v>
      </c>
      <c r="T2429" s="265"/>
      <c r="U2429" s="179">
        <v>300.69529611960644</v>
      </c>
      <c r="V2429" s="179"/>
      <c r="W2429" s="179"/>
      <c r="AB2429" s="177"/>
    </row>
    <row r="2430" spans="1:28" x14ac:dyDescent="0.25">
      <c r="A2430" s="295"/>
      <c r="B2430" s="295"/>
      <c r="C2430" s="295"/>
      <c r="D2430" s="294"/>
      <c r="E2430" s="269" t="s">
        <v>624</v>
      </c>
      <c r="F2430" s="268"/>
      <c r="G2430" s="268" t="s">
        <v>1973</v>
      </c>
      <c r="H2430" s="267"/>
      <c r="I2430" s="264"/>
      <c r="J2430" s="266"/>
      <c r="K2430" s="265">
        <v>9.9516999999999994E-2</v>
      </c>
      <c r="L2430" s="210">
        <v>348.96846832404816</v>
      </c>
      <c r="M2430" s="210">
        <v>415.3475529888272</v>
      </c>
      <c r="N2430" s="210">
        <v>41.094000000000001</v>
      </c>
      <c r="O2430" s="264">
        <v>41.094000000000001</v>
      </c>
      <c r="P2430" s="264">
        <v>415.3475529888272</v>
      </c>
      <c r="Q2430" s="264">
        <v>349.01822682404816</v>
      </c>
      <c r="R2430" s="265">
        <v>369.22368448600628</v>
      </c>
      <c r="S2430" s="265">
        <v>369.27344298600627</v>
      </c>
      <c r="T2430" s="265"/>
      <c r="U2430" s="179">
        <v>300.74505461960644</v>
      </c>
      <c r="V2430" s="179"/>
      <c r="W2430" s="179"/>
      <c r="AB2430" s="177"/>
    </row>
    <row r="2431" spans="1:28" x14ac:dyDescent="0.25">
      <c r="A2431" s="295" t="s">
        <v>2434</v>
      </c>
      <c r="B2431" s="295" t="s">
        <v>2505</v>
      </c>
      <c r="C2431" s="295" t="s">
        <v>2203</v>
      </c>
      <c r="D2431" s="294">
        <v>3695</v>
      </c>
      <c r="E2431" s="269" t="s">
        <v>2500</v>
      </c>
      <c r="F2431" s="268"/>
      <c r="G2431" s="268" t="s">
        <v>2186</v>
      </c>
      <c r="H2431" s="267">
        <v>40</v>
      </c>
      <c r="I2431" s="264"/>
      <c r="J2431" s="266"/>
      <c r="K2431" s="265">
        <v>0.49565599999999999</v>
      </c>
      <c r="L2431" s="210">
        <v>349.26605482404818</v>
      </c>
      <c r="M2431" s="210">
        <v>415.3475529888272</v>
      </c>
      <c r="N2431" s="210">
        <v>41.094000000000001</v>
      </c>
      <c r="O2431" s="264">
        <v>41.094000000000001</v>
      </c>
      <c r="P2431" s="264">
        <v>415.3475529888272</v>
      </c>
      <c r="Q2431" s="264">
        <v>349.51388282404815</v>
      </c>
      <c r="R2431" s="265">
        <v>369.52127098600624</v>
      </c>
      <c r="S2431" s="265">
        <v>369.76909898600627</v>
      </c>
      <c r="T2431" s="265"/>
      <c r="U2431" s="179">
        <v>301.0426411196064</v>
      </c>
      <c r="V2431" s="179"/>
      <c r="W2431" s="179"/>
      <c r="AB2431" s="177"/>
    </row>
    <row r="2432" spans="1:28" x14ac:dyDescent="0.25">
      <c r="A2432" s="295"/>
      <c r="B2432" s="295"/>
      <c r="C2432" s="295"/>
      <c r="D2432" s="294"/>
      <c r="E2432" s="269" t="s">
        <v>624</v>
      </c>
      <c r="F2432" s="268"/>
      <c r="G2432" s="268"/>
      <c r="H2432" s="267"/>
      <c r="I2432" s="264"/>
      <c r="J2432" s="266"/>
      <c r="K2432" s="265">
        <v>0</v>
      </c>
      <c r="L2432" s="210">
        <v>349.51388282404815</v>
      </c>
      <c r="M2432" s="210">
        <v>415.3475529888272</v>
      </c>
      <c r="N2432" s="210">
        <v>41.094000000000001</v>
      </c>
      <c r="O2432" s="264">
        <v>41.094000000000001</v>
      </c>
      <c r="P2432" s="264">
        <v>415.3475529888272</v>
      </c>
      <c r="Q2432" s="264">
        <v>349.51388282404815</v>
      </c>
      <c r="R2432" s="265">
        <v>369.76909898600627</v>
      </c>
      <c r="S2432" s="265">
        <v>369.76909898600627</v>
      </c>
      <c r="T2432" s="265"/>
      <c r="U2432" s="179">
        <v>301.29046911960643</v>
      </c>
      <c r="V2432" s="179"/>
      <c r="W2432" s="179"/>
      <c r="AB2432" s="177"/>
    </row>
    <row r="2433" spans="1:28" x14ac:dyDescent="0.25">
      <c r="A2433" s="295"/>
      <c r="B2433" s="295"/>
      <c r="C2433" s="295"/>
      <c r="D2433" s="294"/>
      <c r="E2433" s="269"/>
      <c r="F2433" s="268"/>
      <c r="G2433" s="268"/>
      <c r="H2433" s="267"/>
      <c r="I2433" s="264"/>
      <c r="J2433" s="266"/>
      <c r="K2433" s="265">
        <v>0</v>
      </c>
      <c r="L2433" s="210">
        <v>349.51388282404815</v>
      </c>
      <c r="M2433" s="210">
        <v>415.3475529888272</v>
      </c>
      <c r="N2433" s="210">
        <v>41.094000000000001</v>
      </c>
      <c r="O2433" s="264">
        <v>41.094000000000001</v>
      </c>
      <c r="P2433" s="264">
        <v>415.3475529888272</v>
      </c>
      <c r="Q2433" s="264">
        <v>349.51388282404815</v>
      </c>
      <c r="R2433" s="265">
        <v>369.76909898600627</v>
      </c>
      <c r="S2433" s="265">
        <v>369.76909898600627</v>
      </c>
      <c r="T2433" s="265"/>
      <c r="U2433" s="179">
        <v>301.29046911960643</v>
      </c>
      <c r="V2433" s="179"/>
      <c r="W2433" s="179"/>
      <c r="AB2433" s="177"/>
    </row>
    <row r="2434" spans="1:28" x14ac:dyDescent="0.25">
      <c r="A2434" s="295"/>
      <c r="B2434" s="295"/>
      <c r="C2434" s="295"/>
      <c r="D2434" s="294"/>
      <c r="E2434" s="269" t="s">
        <v>624</v>
      </c>
      <c r="F2434" s="268"/>
      <c r="G2434" s="268" t="s">
        <v>1973</v>
      </c>
      <c r="H2434" s="267"/>
      <c r="I2434" s="264"/>
      <c r="J2434" s="266"/>
      <c r="K2434" s="265">
        <v>9.9516999999999994E-2</v>
      </c>
      <c r="L2434" s="210">
        <v>349.56364132404815</v>
      </c>
      <c r="M2434" s="210">
        <v>415.3475529888272</v>
      </c>
      <c r="N2434" s="210">
        <v>41.094000000000001</v>
      </c>
      <c r="O2434" s="264">
        <v>41.094000000000001</v>
      </c>
      <c r="P2434" s="264">
        <v>415.3475529888272</v>
      </c>
      <c r="Q2434" s="264">
        <v>349.61339982404814</v>
      </c>
      <c r="R2434" s="265">
        <v>369.81885748600627</v>
      </c>
      <c r="S2434" s="265">
        <v>369.86861598600626</v>
      </c>
      <c r="T2434" s="265"/>
      <c r="U2434" s="179">
        <v>301.34022761960642</v>
      </c>
      <c r="V2434" s="179"/>
      <c r="W2434" s="179"/>
      <c r="AB2434" s="177"/>
    </row>
    <row r="2435" spans="1:28" x14ac:dyDescent="0.25">
      <c r="A2435" s="295" t="s">
        <v>2434</v>
      </c>
      <c r="B2435" s="295" t="s">
        <v>2505</v>
      </c>
      <c r="C2435" s="295" t="s">
        <v>2201</v>
      </c>
      <c r="D2435" s="294">
        <v>3701</v>
      </c>
      <c r="E2435" s="269" t="s">
        <v>2499</v>
      </c>
      <c r="F2435" s="268"/>
      <c r="G2435" s="268" t="s">
        <v>2186</v>
      </c>
      <c r="H2435" s="267">
        <v>40</v>
      </c>
      <c r="I2435" s="264"/>
      <c r="J2435" s="266"/>
      <c r="K2435" s="265">
        <v>0.49565599999999999</v>
      </c>
      <c r="L2435" s="210">
        <v>349.86122782404811</v>
      </c>
      <c r="M2435" s="210">
        <v>415.3475529888272</v>
      </c>
      <c r="N2435" s="210">
        <v>41.094000000000001</v>
      </c>
      <c r="O2435" s="264">
        <v>41.094000000000001</v>
      </c>
      <c r="P2435" s="264">
        <v>415.3475529888272</v>
      </c>
      <c r="Q2435" s="264">
        <v>350.10905582404814</v>
      </c>
      <c r="R2435" s="265">
        <v>370.11644398600623</v>
      </c>
      <c r="S2435" s="265">
        <v>370.36427198600626</v>
      </c>
      <c r="T2435" s="265"/>
      <c r="U2435" s="179">
        <v>301.63781411960639</v>
      </c>
      <c r="V2435" s="179"/>
      <c r="W2435" s="179"/>
      <c r="AB2435" s="177"/>
    </row>
    <row r="2436" spans="1:28" x14ac:dyDescent="0.25">
      <c r="A2436" s="295" t="s">
        <v>2434</v>
      </c>
      <c r="B2436" s="295" t="s">
        <v>2505</v>
      </c>
      <c r="C2436" s="295" t="s">
        <v>2185</v>
      </c>
      <c r="D2436" s="294">
        <v>3704</v>
      </c>
      <c r="E2436" s="269" t="s">
        <v>2498</v>
      </c>
      <c r="F2436" s="268"/>
      <c r="G2436" s="268" t="s">
        <v>2183</v>
      </c>
      <c r="H2436" s="267"/>
      <c r="I2436" s="264"/>
      <c r="J2436" s="266"/>
      <c r="K2436" s="265">
        <v>0</v>
      </c>
      <c r="L2436" s="210">
        <v>350.10905582404814</v>
      </c>
      <c r="M2436" s="210">
        <v>415.3475529888272</v>
      </c>
      <c r="N2436" s="210">
        <v>41.094000000000001</v>
      </c>
      <c r="O2436" s="264">
        <v>41.094000000000001</v>
      </c>
      <c r="P2436" s="264">
        <v>415.3475529888272</v>
      </c>
      <c r="Q2436" s="264">
        <v>350.10905582404814</v>
      </c>
      <c r="R2436" s="265">
        <v>370.36427198600626</v>
      </c>
      <c r="S2436" s="265">
        <v>370.36427198600626</v>
      </c>
      <c r="T2436" s="265"/>
      <c r="U2436" s="179">
        <v>301.88564211960642</v>
      </c>
      <c r="V2436" s="179"/>
      <c r="W2436" s="179"/>
      <c r="AB2436" s="177"/>
    </row>
    <row r="2437" spans="1:28" x14ac:dyDescent="0.25">
      <c r="A2437" s="295"/>
      <c r="B2437" s="295"/>
      <c r="C2437" s="295"/>
      <c r="D2437" s="294"/>
      <c r="E2437" s="269"/>
      <c r="F2437" s="268"/>
      <c r="G2437" s="268"/>
      <c r="H2437" s="267"/>
      <c r="I2437" s="264"/>
      <c r="J2437" s="266"/>
      <c r="K2437" s="265">
        <v>0</v>
      </c>
      <c r="L2437" s="210">
        <v>350.10905582404814</v>
      </c>
      <c r="M2437" s="210">
        <v>415.3475529888272</v>
      </c>
      <c r="N2437" s="210">
        <v>41.094000000000001</v>
      </c>
      <c r="O2437" s="264">
        <v>41.094000000000001</v>
      </c>
      <c r="P2437" s="264">
        <v>415.3475529888272</v>
      </c>
      <c r="Q2437" s="264">
        <v>350.10905582404814</v>
      </c>
      <c r="R2437" s="265">
        <v>370.36427198600626</v>
      </c>
      <c r="S2437" s="265">
        <v>370.36427198600626</v>
      </c>
      <c r="T2437" s="265"/>
      <c r="U2437" s="179">
        <v>301.88564211960642</v>
      </c>
      <c r="V2437" s="179"/>
      <c r="W2437" s="179"/>
      <c r="AB2437" s="177"/>
    </row>
    <row r="2438" spans="1:28" x14ac:dyDescent="0.25">
      <c r="A2438" s="295"/>
      <c r="B2438" s="295"/>
      <c r="C2438" s="295"/>
      <c r="D2438" s="294"/>
      <c r="E2438" s="269"/>
      <c r="F2438" s="268"/>
      <c r="G2438" s="268" t="s">
        <v>1973</v>
      </c>
      <c r="H2438" s="267"/>
      <c r="I2438" s="264"/>
      <c r="J2438" s="266"/>
      <c r="K2438" s="265">
        <v>0.15525</v>
      </c>
      <c r="L2438" s="210">
        <v>350.18668082404815</v>
      </c>
      <c r="M2438" s="210">
        <v>415.3475529888272</v>
      </c>
      <c r="N2438" s="210">
        <v>41.094000000000001</v>
      </c>
      <c r="O2438" s="264">
        <v>41.094000000000001</v>
      </c>
      <c r="P2438" s="264">
        <v>415.3475529888272</v>
      </c>
      <c r="Q2438" s="264">
        <v>350.26430582404817</v>
      </c>
      <c r="R2438" s="265">
        <v>370.44189698600627</v>
      </c>
      <c r="S2438" s="265">
        <v>370.51952198600628</v>
      </c>
      <c r="T2438" s="265"/>
      <c r="U2438" s="179">
        <v>301.96326711960643</v>
      </c>
      <c r="V2438" s="179"/>
      <c r="W2438" s="179"/>
      <c r="AB2438" s="177"/>
    </row>
    <row r="2439" spans="1:28" x14ac:dyDescent="0.25">
      <c r="A2439" s="295" t="s">
        <v>2434</v>
      </c>
      <c r="B2439" s="295" t="s">
        <v>2505</v>
      </c>
      <c r="C2439" s="295" t="s">
        <v>2198</v>
      </c>
      <c r="D2439" s="294">
        <v>3708</v>
      </c>
      <c r="E2439" s="269" t="s">
        <v>2497</v>
      </c>
      <c r="F2439" s="268" t="s">
        <v>2196</v>
      </c>
      <c r="G2439" s="268" t="s">
        <v>2195</v>
      </c>
      <c r="H2439" s="267">
        <v>40</v>
      </c>
      <c r="I2439" s="264"/>
      <c r="J2439" s="266"/>
      <c r="K2439" s="265">
        <v>0.5</v>
      </c>
      <c r="L2439" s="210">
        <v>350.51430582404817</v>
      </c>
      <c r="M2439" s="210">
        <v>415.3475529888272</v>
      </c>
      <c r="N2439" s="210">
        <v>41.094000000000001</v>
      </c>
      <c r="O2439" s="264">
        <v>41.094000000000001</v>
      </c>
      <c r="P2439" s="264">
        <v>415.3475529888272</v>
      </c>
      <c r="Q2439" s="264">
        <v>350.76430582404817</v>
      </c>
      <c r="R2439" s="265">
        <v>370.76952198600628</v>
      </c>
      <c r="S2439" s="265">
        <v>371.01952198600628</v>
      </c>
      <c r="T2439" s="265"/>
      <c r="U2439" s="179">
        <v>302.29089211960644</v>
      </c>
      <c r="V2439" s="179"/>
      <c r="W2439" s="179"/>
      <c r="AB2439" s="177"/>
    </row>
    <row r="2440" spans="1:28" x14ac:dyDescent="0.25">
      <c r="A2440" s="295"/>
      <c r="B2440" s="295"/>
      <c r="C2440" s="295"/>
      <c r="D2440" s="294"/>
      <c r="E2440" s="269" t="s">
        <v>624</v>
      </c>
      <c r="F2440" s="268"/>
      <c r="G2440" s="268" t="s">
        <v>1973</v>
      </c>
      <c r="H2440" s="267"/>
      <c r="I2440" s="264"/>
      <c r="J2440" s="266"/>
      <c r="K2440" s="265">
        <v>0.15525</v>
      </c>
      <c r="L2440" s="210">
        <v>350.84193082404818</v>
      </c>
      <c r="M2440" s="210">
        <v>415.3475529888272</v>
      </c>
      <c r="N2440" s="210">
        <v>41.094000000000001</v>
      </c>
      <c r="O2440" s="264">
        <v>41.094000000000001</v>
      </c>
      <c r="P2440" s="264">
        <v>415.3475529888272</v>
      </c>
      <c r="Q2440" s="264">
        <v>350.91955582404819</v>
      </c>
      <c r="R2440" s="265">
        <v>371.09714698600629</v>
      </c>
      <c r="S2440" s="265">
        <v>371.17477198600631</v>
      </c>
      <c r="T2440" s="265"/>
      <c r="U2440" s="179">
        <v>302.61851711960645</v>
      </c>
      <c r="V2440" s="179"/>
      <c r="W2440" s="179"/>
      <c r="AB2440" s="177"/>
    </row>
    <row r="2441" spans="1:28" x14ac:dyDescent="0.25">
      <c r="A2441" s="295" t="s">
        <v>2434</v>
      </c>
      <c r="B2441" s="295" t="s">
        <v>2505</v>
      </c>
      <c r="C2441" s="295" t="s">
        <v>2194</v>
      </c>
      <c r="D2441" s="294">
        <v>3714</v>
      </c>
      <c r="E2441" s="269" t="s">
        <v>2496</v>
      </c>
      <c r="F2441" s="268"/>
      <c r="G2441" s="268" t="s">
        <v>2186</v>
      </c>
      <c r="H2441" s="267">
        <v>40</v>
      </c>
      <c r="I2441" s="264"/>
      <c r="J2441" s="266"/>
      <c r="K2441" s="265">
        <v>0.49565599999999999</v>
      </c>
      <c r="L2441" s="210">
        <v>351.16738382404822</v>
      </c>
      <c r="M2441" s="210">
        <v>415.3475529888272</v>
      </c>
      <c r="N2441" s="210">
        <v>41.094000000000001</v>
      </c>
      <c r="O2441" s="264">
        <v>41.094000000000001</v>
      </c>
      <c r="P2441" s="264">
        <v>415.3475529888272</v>
      </c>
      <c r="Q2441" s="264">
        <v>351.41521182404819</v>
      </c>
      <c r="R2441" s="265">
        <v>371.42259998600628</v>
      </c>
      <c r="S2441" s="265">
        <v>371.6704279860063</v>
      </c>
      <c r="T2441" s="265"/>
      <c r="U2441" s="179">
        <v>302.94397011960643</v>
      </c>
      <c r="V2441" s="179"/>
      <c r="W2441" s="179"/>
      <c r="AB2441" s="177"/>
    </row>
    <row r="2442" spans="1:28" x14ac:dyDescent="0.25">
      <c r="A2442" s="295"/>
      <c r="B2442" s="295"/>
      <c r="C2442" s="295"/>
      <c r="D2442" s="294"/>
      <c r="E2442" s="269" t="s">
        <v>624</v>
      </c>
      <c r="F2442" s="268"/>
      <c r="G2442" s="268"/>
      <c r="H2442" s="267"/>
      <c r="I2442" s="264"/>
      <c r="J2442" s="266"/>
      <c r="K2442" s="265">
        <v>0</v>
      </c>
      <c r="L2442" s="210">
        <v>351.41521182404819</v>
      </c>
      <c r="M2442" s="210">
        <v>415.3475529888272</v>
      </c>
      <c r="N2442" s="210">
        <v>41.094000000000001</v>
      </c>
      <c r="O2442" s="264">
        <v>41.094000000000001</v>
      </c>
      <c r="P2442" s="264">
        <v>415.3475529888272</v>
      </c>
      <c r="Q2442" s="264">
        <v>351.41521182404819</v>
      </c>
      <c r="R2442" s="265">
        <v>371.6704279860063</v>
      </c>
      <c r="S2442" s="265">
        <v>371.6704279860063</v>
      </c>
      <c r="T2442" s="265"/>
      <c r="U2442" s="179">
        <v>303.19179811960646</v>
      </c>
      <c r="V2442" s="179"/>
      <c r="W2442" s="179"/>
      <c r="AB2442" s="177"/>
    </row>
    <row r="2443" spans="1:28" x14ac:dyDescent="0.25">
      <c r="A2443" s="295"/>
      <c r="B2443" s="295"/>
      <c r="C2443" s="295"/>
      <c r="D2443" s="294"/>
      <c r="E2443" s="269"/>
      <c r="F2443" s="268"/>
      <c r="G2443" s="268"/>
      <c r="H2443" s="267"/>
      <c r="I2443" s="264"/>
      <c r="J2443" s="266"/>
      <c r="K2443" s="265">
        <v>0</v>
      </c>
      <c r="L2443" s="210">
        <v>351.41521182404819</v>
      </c>
      <c r="M2443" s="210">
        <v>415.3475529888272</v>
      </c>
      <c r="N2443" s="210">
        <v>41.094000000000001</v>
      </c>
      <c r="O2443" s="264">
        <v>41.094000000000001</v>
      </c>
      <c r="P2443" s="264">
        <v>415.3475529888272</v>
      </c>
      <c r="Q2443" s="264">
        <v>351.41521182404819</v>
      </c>
      <c r="R2443" s="265">
        <v>371.6704279860063</v>
      </c>
      <c r="S2443" s="265">
        <v>371.6704279860063</v>
      </c>
      <c r="T2443" s="265"/>
      <c r="U2443" s="179">
        <v>303.19179811960646</v>
      </c>
      <c r="V2443" s="179"/>
      <c r="W2443" s="179"/>
      <c r="AB2443" s="177"/>
    </row>
    <row r="2444" spans="1:28" x14ac:dyDescent="0.25">
      <c r="A2444" s="295"/>
      <c r="B2444" s="295"/>
      <c r="C2444" s="295"/>
      <c r="D2444" s="294"/>
      <c r="E2444" s="269"/>
      <c r="F2444" s="268"/>
      <c r="G2444" s="268" t="s">
        <v>1973</v>
      </c>
      <c r="H2444" s="267"/>
      <c r="I2444" s="264"/>
      <c r="J2444" s="266"/>
      <c r="K2444" s="265">
        <v>9.9516999999999994E-2</v>
      </c>
      <c r="L2444" s="210">
        <v>351.46497032404818</v>
      </c>
      <c r="M2444" s="210">
        <v>415.3475529888272</v>
      </c>
      <c r="N2444" s="210">
        <v>41.094000000000001</v>
      </c>
      <c r="O2444" s="264">
        <v>41.094000000000001</v>
      </c>
      <c r="P2444" s="264">
        <v>415.3475529888272</v>
      </c>
      <c r="Q2444" s="264">
        <v>351.51472882404818</v>
      </c>
      <c r="R2444" s="265">
        <v>371.7201864860063</v>
      </c>
      <c r="S2444" s="265">
        <v>371.76994498600629</v>
      </c>
      <c r="T2444" s="265"/>
      <c r="U2444" s="179">
        <v>303.24155661960646</v>
      </c>
      <c r="V2444" s="179"/>
      <c r="W2444" s="179"/>
      <c r="AB2444" s="177"/>
    </row>
    <row r="2445" spans="1:28" x14ac:dyDescent="0.25">
      <c r="A2445" s="295" t="s">
        <v>2434</v>
      </c>
      <c r="B2445" s="295" t="s">
        <v>2505</v>
      </c>
      <c r="C2445" s="295" t="s">
        <v>2192</v>
      </c>
      <c r="D2445" s="294">
        <v>3720</v>
      </c>
      <c r="E2445" s="269" t="s">
        <v>2495</v>
      </c>
      <c r="F2445" s="268"/>
      <c r="G2445" s="268" t="s">
        <v>2186</v>
      </c>
      <c r="H2445" s="267">
        <v>40</v>
      </c>
      <c r="I2445" s="264"/>
      <c r="J2445" s="266"/>
      <c r="K2445" s="265">
        <v>0.49565599999999999</v>
      </c>
      <c r="L2445" s="210">
        <v>351.76255682404815</v>
      </c>
      <c r="M2445" s="210">
        <v>415.3475529888272</v>
      </c>
      <c r="N2445" s="210">
        <v>41.094000000000001</v>
      </c>
      <c r="O2445" s="264">
        <v>41.094000000000001</v>
      </c>
      <c r="P2445" s="264">
        <v>415.3475529888272</v>
      </c>
      <c r="Q2445" s="264">
        <v>352.01038482404817</v>
      </c>
      <c r="R2445" s="265">
        <v>372.01777298600626</v>
      </c>
      <c r="S2445" s="265">
        <v>372.26560098600629</v>
      </c>
      <c r="T2445" s="265"/>
      <c r="U2445" s="179">
        <v>303.53914311960642</v>
      </c>
      <c r="V2445" s="179"/>
      <c r="W2445" s="179"/>
      <c r="AB2445" s="177"/>
    </row>
    <row r="2446" spans="1:28" x14ac:dyDescent="0.25">
      <c r="A2446" s="295"/>
      <c r="B2446" s="295"/>
      <c r="C2446" s="295"/>
      <c r="D2446" s="294"/>
      <c r="E2446" s="269" t="s">
        <v>624</v>
      </c>
      <c r="F2446" s="268"/>
      <c r="G2446" s="268"/>
      <c r="H2446" s="267"/>
      <c r="I2446" s="264"/>
      <c r="J2446" s="266"/>
      <c r="K2446" s="265">
        <v>0</v>
      </c>
      <c r="L2446" s="210">
        <v>352.01038482404817</v>
      </c>
      <c r="M2446" s="210">
        <v>415.3475529888272</v>
      </c>
      <c r="N2446" s="210">
        <v>41.094000000000001</v>
      </c>
      <c r="O2446" s="264">
        <v>41.094000000000001</v>
      </c>
      <c r="P2446" s="264">
        <v>415.3475529888272</v>
      </c>
      <c r="Q2446" s="264">
        <v>352.01038482404817</v>
      </c>
      <c r="R2446" s="265">
        <v>372.26560098600629</v>
      </c>
      <c r="S2446" s="265">
        <v>372.26560098600629</v>
      </c>
      <c r="T2446" s="265"/>
      <c r="U2446" s="179">
        <v>303.78697111960645</v>
      </c>
      <c r="V2446" s="179"/>
      <c r="W2446" s="179"/>
      <c r="AB2446" s="177"/>
    </row>
    <row r="2447" spans="1:28" x14ac:dyDescent="0.25">
      <c r="A2447" s="295"/>
      <c r="B2447" s="295"/>
      <c r="C2447" s="295"/>
      <c r="D2447" s="294"/>
      <c r="E2447" s="269"/>
      <c r="F2447" s="268"/>
      <c r="G2447" s="268"/>
      <c r="H2447" s="267"/>
      <c r="I2447" s="264"/>
      <c r="J2447" s="266"/>
      <c r="K2447" s="265">
        <v>0</v>
      </c>
      <c r="L2447" s="210">
        <v>352.01038482404817</v>
      </c>
      <c r="M2447" s="210">
        <v>415.3475529888272</v>
      </c>
      <c r="N2447" s="210">
        <v>41.094000000000001</v>
      </c>
      <c r="O2447" s="264">
        <v>41.094000000000001</v>
      </c>
      <c r="P2447" s="264">
        <v>415.3475529888272</v>
      </c>
      <c r="Q2447" s="264">
        <v>352.01038482404817</v>
      </c>
      <c r="R2447" s="265">
        <v>372.26560098600629</v>
      </c>
      <c r="S2447" s="265">
        <v>372.26560098600629</v>
      </c>
      <c r="T2447" s="265"/>
      <c r="U2447" s="179">
        <v>303.78697111960645</v>
      </c>
      <c r="V2447" s="179"/>
      <c r="W2447" s="179"/>
      <c r="AB2447" s="177"/>
    </row>
    <row r="2448" spans="1:28" x14ac:dyDescent="0.25">
      <c r="A2448" s="295"/>
      <c r="B2448" s="295"/>
      <c r="C2448" s="295"/>
      <c r="D2448" s="294"/>
      <c r="E2448" s="269" t="s">
        <v>624</v>
      </c>
      <c r="F2448" s="268"/>
      <c r="G2448" s="268" t="s">
        <v>1973</v>
      </c>
      <c r="H2448" s="267"/>
      <c r="I2448" s="264"/>
      <c r="J2448" s="266"/>
      <c r="K2448" s="265">
        <v>9.9516999999999994E-2</v>
      </c>
      <c r="L2448" s="210">
        <v>352.06014332404817</v>
      </c>
      <c r="M2448" s="210">
        <v>415.3475529888272</v>
      </c>
      <c r="N2448" s="210">
        <v>41.094000000000001</v>
      </c>
      <c r="O2448" s="264">
        <v>41.094000000000001</v>
      </c>
      <c r="P2448" s="264">
        <v>415.3475529888272</v>
      </c>
      <c r="Q2448" s="264">
        <v>352.10990182404817</v>
      </c>
      <c r="R2448" s="265">
        <v>372.31535948600629</v>
      </c>
      <c r="S2448" s="265">
        <v>372.36511798600628</v>
      </c>
      <c r="T2448" s="265"/>
      <c r="U2448" s="179">
        <v>303.83672961960644</v>
      </c>
      <c r="V2448" s="179"/>
      <c r="W2448" s="179"/>
      <c r="AB2448" s="177"/>
    </row>
    <row r="2449" spans="1:28" x14ac:dyDescent="0.25">
      <c r="A2449" s="295" t="s">
        <v>2434</v>
      </c>
      <c r="B2449" s="295" t="s">
        <v>2505</v>
      </c>
      <c r="C2449" s="295" t="s">
        <v>2190</v>
      </c>
      <c r="D2449" s="294">
        <v>3726</v>
      </c>
      <c r="E2449" s="269" t="s">
        <v>2494</v>
      </c>
      <c r="F2449" s="268"/>
      <c r="G2449" s="268" t="s">
        <v>2186</v>
      </c>
      <c r="H2449" s="267">
        <v>40</v>
      </c>
      <c r="I2449" s="264"/>
      <c r="J2449" s="266"/>
      <c r="K2449" s="265">
        <v>0.49565599999999999</v>
      </c>
      <c r="L2449" s="210">
        <v>352.35772982404819</v>
      </c>
      <c r="M2449" s="210">
        <v>415.3475529888272</v>
      </c>
      <c r="N2449" s="210">
        <v>41.094000000000001</v>
      </c>
      <c r="O2449" s="264">
        <v>41.094000000000001</v>
      </c>
      <c r="P2449" s="264">
        <v>415.3475529888272</v>
      </c>
      <c r="Q2449" s="264">
        <v>352.60555782404816</v>
      </c>
      <c r="R2449" s="265">
        <v>372.61294598600625</v>
      </c>
      <c r="S2449" s="265">
        <v>372.86077398600628</v>
      </c>
      <c r="T2449" s="265"/>
      <c r="U2449" s="179">
        <v>304.13431611960641</v>
      </c>
      <c r="V2449" s="179"/>
      <c r="W2449" s="179"/>
      <c r="AB2449" s="177"/>
    </row>
    <row r="2450" spans="1:28" x14ac:dyDescent="0.25">
      <c r="A2450" s="295"/>
      <c r="B2450" s="295"/>
      <c r="C2450" s="295"/>
      <c r="D2450" s="294"/>
      <c r="E2450" s="269" t="s">
        <v>624</v>
      </c>
      <c r="F2450" s="268"/>
      <c r="G2450" s="268"/>
      <c r="H2450" s="267"/>
      <c r="I2450" s="264"/>
      <c r="J2450" s="266"/>
      <c r="K2450" s="265">
        <v>0</v>
      </c>
      <c r="L2450" s="210">
        <v>352.60555782404816</v>
      </c>
      <c r="M2450" s="210">
        <v>415.3475529888272</v>
      </c>
      <c r="N2450" s="210">
        <v>41.094000000000001</v>
      </c>
      <c r="O2450" s="264">
        <v>41.094000000000001</v>
      </c>
      <c r="P2450" s="264">
        <v>415.3475529888272</v>
      </c>
      <c r="Q2450" s="264">
        <v>352.60555782404816</v>
      </c>
      <c r="R2450" s="265">
        <v>372.86077398600628</v>
      </c>
      <c r="S2450" s="265">
        <v>372.86077398600628</v>
      </c>
      <c r="T2450" s="265"/>
      <c r="U2450" s="179">
        <v>304.38214411960644</v>
      </c>
      <c r="V2450" s="179"/>
      <c r="W2450" s="179"/>
      <c r="AB2450" s="177"/>
    </row>
    <row r="2451" spans="1:28" x14ac:dyDescent="0.25">
      <c r="A2451" s="295"/>
      <c r="B2451" s="295"/>
      <c r="C2451" s="295"/>
      <c r="D2451" s="294"/>
      <c r="E2451" s="269"/>
      <c r="F2451" s="268"/>
      <c r="G2451" s="268"/>
      <c r="H2451" s="267"/>
      <c r="I2451" s="264"/>
      <c r="J2451" s="266"/>
      <c r="K2451" s="265">
        <v>0</v>
      </c>
      <c r="L2451" s="210">
        <v>352.60555782404816</v>
      </c>
      <c r="M2451" s="210">
        <v>415.3475529888272</v>
      </c>
      <c r="N2451" s="210">
        <v>41.094000000000001</v>
      </c>
      <c r="O2451" s="264">
        <v>41.094000000000001</v>
      </c>
      <c r="P2451" s="264">
        <v>415.3475529888272</v>
      </c>
      <c r="Q2451" s="264">
        <v>352.60555782404816</v>
      </c>
      <c r="R2451" s="265">
        <v>372.86077398600628</v>
      </c>
      <c r="S2451" s="265">
        <v>372.86077398600628</v>
      </c>
      <c r="T2451" s="265"/>
      <c r="U2451" s="179">
        <v>304.38214411960644</v>
      </c>
      <c r="V2451" s="179"/>
      <c r="W2451" s="179"/>
      <c r="AB2451" s="177"/>
    </row>
    <row r="2452" spans="1:28" x14ac:dyDescent="0.25">
      <c r="A2452" s="295"/>
      <c r="B2452" s="295"/>
      <c r="C2452" s="295"/>
      <c r="D2452" s="294"/>
      <c r="E2452" s="269" t="s">
        <v>624</v>
      </c>
      <c r="F2452" s="268"/>
      <c r="G2452" s="268" t="s">
        <v>1973</v>
      </c>
      <c r="H2452" s="267"/>
      <c r="I2452" s="264"/>
      <c r="J2452" s="266"/>
      <c r="K2452" s="265">
        <v>9.9516999999999994E-2</v>
      </c>
      <c r="L2452" s="210">
        <v>352.65531632404816</v>
      </c>
      <c r="M2452" s="210">
        <v>415.3475529888272</v>
      </c>
      <c r="N2452" s="210">
        <v>41.094000000000001</v>
      </c>
      <c r="O2452" s="264">
        <v>41.094000000000001</v>
      </c>
      <c r="P2452" s="264">
        <v>415.3475529888272</v>
      </c>
      <c r="Q2452" s="264">
        <v>352.70507482404815</v>
      </c>
      <c r="R2452" s="265">
        <v>372.91053248600628</v>
      </c>
      <c r="S2452" s="265">
        <v>372.96029098600627</v>
      </c>
      <c r="T2452" s="265"/>
      <c r="U2452" s="179">
        <v>304.43190261960643</v>
      </c>
      <c r="V2452" s="179"/>
      <c r="W2452" s="179"/>
      <c r="AB2452" s="177"/>
    </row>
    <row r="2453" spans="1:28" x14ac:dyDescent="0.25">
      <c r="A2453" s="295" t="s">
        <v>2434</v>
      </c>
      <c r="B2453" s="295" t="s">
        <v>2505</v>
      </c>
      <c r="C2453" s="295" t="s">
        <v>2188</v>
      </c>
      <c r="D2453" s="294">
        <v>3732</v>
      </c>
      <c r="E2453" s="269" t="s">
        <v>2493</v>
      </c>
      <c r="F2453" s="268"/>
      <c r="G2453" s="268" t="s">
        <v>2186</v>
      </c>
      <c r="H2453" s="267">
        <v>40</v>
      </c>
      <c r="I2453" s="264"/>
      <c r="J2453" s="266"/>
      <c r="K2453" s="265">
        <v>0.49565599999999999</v>
      </c>
      <c r="L2453" s="210">
        <v>352.95290282404812</v>
      </c>
      <c r="M2453" s="210">
        <v>415.3475529888272</v>
      </c>
      <c r="N2453" s="210">
        <v>41.094000000000001</v>
      </c>
      <c r="O2453" s="264">
        <v>41.094000000000001</v>
      </c>
      <c r="P2453" s="264">
        <v>415.3475529888272</v>
      </c>
      <c r="Q2453" s="264">
        <v>353.20073082404815</v>
      </c>
      <c r="R2453" s="265">
        <v>373.20811898600624</v>
      </c>
      <c r="S2453" s="265">
        <v>373.45594698600627</v>
      </c>
      <c r="T2453" s="265"/>
      <c r="U2453" s="179">
        <v>304.7294891196064</v>
      </c>
      <c r="V2453" s="179"/>
      <c r="W2453" s="179"/>
      <c r="AB2453" s="177"/>
    </row>
    <row r="2454" spans="1:28" x14ac:dyDescent="0.25">
      <c r="A2454" s="295" t="s">
        <v>2434</v>
      </c>
      <c r="B2454" s="295" t="s">
        <v>2505</v>
      </c>
      <c r="C2454" s="295" t="s">
        <v>2185</v>
      </c>
      <c r="D2454" s="294">
        <v>3735</v>
      </c>
      <c r="E2454" s="269" t="s">
        <v>2492</v>
      </c>
      <c r="F2454" s="268"/>
      <c r="G2454" s="268" t="s">
        <v>2183</v>
      </c>
      <c r="H2454" s="267"/>
      <c r="I2454" s="264"/>
      <c r="J2454" s="266"/>
      <c r="K2454" s="265">
        <v>0</v>
      </c>
      <c r="L2454" s="210">
        <v>353.20073082404815</v>
      </c>
      <c r="M2454" s="210">
        <v>415.3475529888272</v>
      </c>
      <c r="N2454" s="210">
        <v>41.094000000000001</v>
      </c>
      <c r="O2454" s="264">
        <v>41.094000000000001</v>
      </c>
      <c r="P2454" s="264">
        <v>415.3475529888272</v>
      </c>
      <c r="Q2454" s="264">
        <v>353.20073082404815</v>
      </c>
      <c r="R2454" s="265">
        <v>373.45594698600627</v>
      </c>
      <c r="S2454" s="265">
        <v>373.45594698600627</v>
      </c>
      <c r="T2454" s="265"/>
      <c r="U2454" s="179">
        <v>304.97731711960643</v>
      </c>
      <c r="V2454" s="179"/>
      <c r="W2454" s="179"/>
      <c r="AB2454" s="177"/>
    </row>
    <row r="2455" spans="1:28" x14ac:dyDescent="0.25">
      <c r="A2455" s="295"/>
      <c r="B2455" s="295"/>
      <c r="C2455" s="269"/>
      <c r="D2455" s="270"/>
      <c r="E2455" s="269"/>
      <c r="F2455" s="268"/>
      <c r="G2455" s="268"/>
      <c r="H2455" s="267"/>
      <c r="I2455" s="264"/>
      <c r="J2455" s="266"/>
      <c r="K2455" s="265">
        <v>0</v>
      </c>
      <c r="L2455" s="210">
        <v>353.20073082404815</v>
      </c>
      <c r="M2455" s="210">
        <v>415.3475529888272</v>
      </c>
      <c r="N2455" s="210">
        <v>41.094000000000001</v>
      </c>
      <c r="O2455" s="264">
        <v>41.094000000000001</v>
      </c>
      <c r="P2455" s="264">
        <v>415.3475529888272</v>
      </c>
      <c r="Q2455" s="264">
        <v>353.20073082404815</v>
      </c>
      <c r="R2455" s="265">
        <v>373.45594698600627</v>
      </c>
      <c r="S2455" s="265">
        <v>373.45594698600627</v>
      </c>
      <c r="T2455" s="265"/>
      <c r="U2455" s="179">
        <v>304.97731711960643</v>
      </c>
      <c r="V2455" s="179"/>
      <c r="W2455" s="179"/>
      <c r="AB2455" s="177"/>
    </row>
    <row r="2456" spans="1:28" x14ac:dyDescent="0.25">
      <c r="A2456" s="295"/>
      <c r="B2456" s="295"/>
      <c r="C2456" s="295"/>
      <c r="D2456" s="294"/>
      <c r="E2456" s="269"/>
      <c r="F2456" s="268"/>
      <c r="G2456" s="268"/>
      <c r="H2456" s="267"/>
      <c r="I2456" s="264"/>
      <c r="J2456" s="266"/>
      <c r="K2456" s="265">
        <v>0.16770400000000002</v>
      </c>
      <c r="L2456" s="210">
        <v>353.28458282404813</v>
      </c>
      <c r="M2456" s="210">
        <v>415.3475529888272</v>
      </c>
      <c r="N2456" s="210">
        <v>41.094000000000001</v>
      </c>
      <c r="O2456" s="264">
        <v>41.094000000000001</v>
      </c>
      <c r="P2456" s="264">
        <v>415.3475529888272</v>
      </c>
      <c r="Q2456" s="264">
        <v>353.36843482404817</v>
      </c>
      <c r="R2456" s="265">
        <v>373.5397989860063</v>
      </c>
      <c r="S2456" s="265">
        <v>373.62365098600628</v>
      </c>
      <c r="T2456" s="272"/>
      <c r="U2456" s="179">
        <v>305.06116911960646</v>
      </c>
      <c r="V2456" s="179"/>
      <c r="W2456" s="179"/>
      <c r="AB2456" s="177"/>
    </row>
    <row r="2457" spans="1:28" x14ac:dyDescent="0.25">
      <c r="A2457" s="269" t="s">
        <v>2434</v>
      </c>
      <c r="B2457" s="269" t="s">
        <v>2505</v>
      </c>
      <c r="C2457" s="269" t="s">
        <v>1992</v>
      </c>
      <c r="D2457" s="270">
        <v>3737</v>
      </c>
      <c r="E2457" s="264" t="s">
        <v>2491</v>
      </c>
      <c r="F2457" s="274"/>
      <c r="G2457" s="274" t="s">
        <v>1989</v>
      </c>
      <c r="H2457" s="293">
        <v>40</v>
      </c>
      <c r="I2457" s="264"/>
      <c r="J2457" s="266"/>
      <c r="K2457" s="264">
        <v>5.7403999999999997E-2</v>
      </c>
      <c r="L2457" s="210">
        <v>353.39713682404818</v>
      </c>
      <c r="M2457" s="210">
        <v>415.3475529888272</v>
      </c>
      <c r="N2457" s="210">
        <v>41.094000000000001</v>
      </c>
      <c r="O2457" s="264">
        <v>41.094000000000001</v>
      </c>
      <c r="P2457" s="264">
        <v>415.3475529888272</v>
      </c>
      <c r="Q2457" s="264">
        <v>353.42583882404818</v>
      </c>
      <c r="R2457" s="264">
        <v>373.65235298600629</v>
      </c>
      <c r="S2457" s="264">
        <v>373.6810549860063</v>
      </c>
      <c r="T2457" s="264"/>
      <c r="U2457" s="179">
        <v>305.17372311960645</v>
      </c>
      <c r="V2457" s="179"/>
      <c r="W2457" s="179"/>
      <c r="AB2457" s="177"/>
    </row>
    <row r="2458" spans="1:28" x14ac:dyDescent="0.25">
      <c r="A2458" s="289"/>
      <c r="B2458" s="289"/>
      <c r="C2458" s="289"/>
      <c r="D2458" s="288"/>
      <c r="E2458" s="289" t="s">
        <v>624</v>
      </c>
      <c r="F2458" s="286"/>
      <c r="G2458" s="286" t="s">
        <v>1973</v>
      </c>
      <c r="H2458" s="285">
        <v>40</v>
      </c>
      <c r="I2458" s="283"/>
      <c r="J2458" s="284"/>
      <c r="K2458" s="283">
        <v>0.103502</v>
      </c>
      <c r="L2458" s="210">
        <v>353.47758982404821</v>
      </c>
      <c r="M2458" s="210">
        <v>415.3475529888272</v>
      </c>
      <c r="N2458" s="210">
        <v>41.094000000000001</v>
      </c>
      <c r="O2458" s="282">
        <v>41.094000000000001</v>
      </c>
      <c r="P2458" s="282">
        <v>415.3475529888272</v>
      </c>
      <c r="Q2458" s="282">
        <v>353.52934082404818</v>
      </c>
      <c r="R2458" s="282">
        <v>373.73280598600627</v>
      </c>
      <c r="S2458" s="282">
        <v>373.78455698600629</v>
      </c>
      <c r="T2458" s="282"/>
      <c r="U2458" s="179">
        <v>305.25417611960643</v>
      </c>
      <c r="V2458" s="179"/>
      <c r="W2458" s="179"/>
      <c r="AB2458" s="177"/>
    </row>
    <row r="2459" spans="1:28" x14ac:dyDescent="0.25">
      <c r="A2459" s="289" t="s">
        <v>2434</v>
      </c>
      <c r="B2459" s="289" t="s">
        <v>2490</v>
      </c>
      <c r="C2459" s="289" t="s">
        <v>111</v>
      </c>
      <c r="D2459" s="288">
        <v>3738</v>
      </c>
      <c r="E2459" s="287" t="s">
        <v>1409</v>
      </c>
      <c r="F2459" s="286" t="s">
        <v>2180</v>
      </c>
      <c r="G2459" s="286" t="s">
        <v>1962</v>
      </c>
      <c r="H2459" s="285"/>
      <c r="I2459" s="282"/>
      <c r="J2459" s="284"/>
      <c r="K2459" s="283">
        <v>0</v>
      </c>
      <c r="L2459" s="210">
        <v>353.52934082404818</v>
      </c>
      <c r="M2459" s="210">
        <v>415.3475529888272</v>
      </c>
      <c r="N2459" s="210">
        <v>41.094000000000001</v>
      </c>
      <c r="O2459" s="282">
        <v>41.094000000000001</v>
      </c>
      <c r="P2459" s="282">
        <v>415.3475529888272</v>
      </c>
      <c r="Q2459" s="282">
        <v>353.52934082404818</v>
      </c>
      <c r="R2459" s="282">
        <v>373.78455698600629</v>
      </c>
      <c r="S2459" s="282">
        <v>373.78455698600629</v>
      </c>
      <c r="T2459" s="282"/>
      <c r="U2459" s="179">
        <v>305.30592711960645</v>
      </c>
      <c r="V2459" s="179"/>
      <c r="W2459" s="179"/>
      <c r="AB2459" s="177"/>
    </row>
    <row r="2460" spans="1:28" x14ac:dyDescent="0.25">
      <c r="A2460" s="289"/>
      <c r="B2460" s="289"/>
      <c r="C2460" s="289"/>
      <c r="D2460" s="288"/>
      <c r="E2460" s="292" t="s">
        <v>624</v>
      </c>
      <c r="F2460" s="286"/>
      <c r="G2460" s="286" t="s">
        <v>1980</v>
      </c>
      <c r="H2460" s="291"/>
      <c r="I2460" s="290"/>
      <c r="J2460" s="284"/>
      <c r="K2460" s="283">
        <v>0.14528199999999999</v>
      </c>
      <c r="L2460" s="210">
        <v>353.60198182404815</v>
      </c>
      <c r="M2460" s="210">
        <v>415.3475529888272</v>
      </c>
      <c r="N2460" s="210">
        <v>41.094000000000001</v>
      </c>
      <c r="O2460" s="282">
        <v>41.094000000000001</v>
      </c>
      <c r="P2460" s="282">
        <v>415.3475529888272</v>
      </c>
      <c r="Q2460" s="282">
        <v>353.67462282404819</v>
      </c>
      <c r="R2460" s="282">
        <v>373.85719798600633</v>
      </c>
      <c r="S2460" s="282">
        <v>373.9298389860063</v>
      </c>
      <c r="T2460" s="282"/>
      <c r="U2460" s="179">
        <v>305.37856811960648</v>
      </c>
      <c r="V2460" s="179"/>
      <c r="W2460" s="179"/>
      <c r="AB2460" s="177"/>
    </row>
    <row r="2461" spans="1:28" x14ac:dyDescent="0.25">
      <c r="A2461" s="289" t="s">
        <v>2434</v>
      </c>
      <c r="B2461" s="289" t="s">
        <v>2490</v>
      </c>
      <c r="C2461" s="289" t="s">
        <v>2098</v>
      </c>
      <c r="D2461" s="288">
        <v>3739</v>
      </c>
      <c r="E2461" s="287" t="s">
        <v>2489</v>
      </c>
      <c r="F2461" s="286"/>
      <c r="G2461" s="286" t="s">
        <v>2096</v>
      </c>
      <c r="H2461" s="285"/>
      <c r="I2461" s="282"/>
      <c r="J2461" s="284"/>
      <c r="K2461" s="283">
        <v>0</v>
      </c>
      <c r="L2461" s="210">
        <v>353.67462282404819</v>
      </c>
      <c r="M2461" s="210">
        <v>415.3475529888272</v>
      </c>
      <c r="N2461" s="210">
        <v>41.094000000000001</v>
      </c>
      <c r="O2461" s="282">
        <v>41.094000000000001</v>
      </c>
      <c r="P2461" s="282">
        <v>415.3475529888272</v>
      </c>
      <c r="Q2461" s="282">
        <v>353.67462282404819</v>
      </c>
      <c r="R2461" s="282">
        <v>373.9298389860063</v>
      </c>
      <c r="S2461" s="282">
        <v>373.9298389860063</v>
      </c>
      <c r="T2461" s="282"/>
      <c r="U2461" s="179">
        <v>305.45120911960646</v>
      </c>
      <c r="V2461" s="179"/>
      <c r="W2461" s="179"/>
      <c r="AB2461" s="177"/>
    </row>
    <row r="2462" spans="1:28" x14ac:dyDescent="0.25">
      <c r="A2462" s="289"/>
      <c r="B2462" s="289"/>
      <c r="C2462" s="289"/>
      <c r="D2462" s="288"/>
      <c r="E2462" s="292" t="s">
        <v>624</v>
      </c>
      <c r="F2462" s="286"/>
      <c r="G2462" s="286" t="s">
        <v>1980</v>
      </c>
      <c r="H2462" s="291"/>
      <c r="I2462" s="290"/>
      <c r="J2462" s="284"/>
      <c r="K2462" s="283">
        <v>0</v>
      </c>
      <c r="L2462" s="210">
        <v>353.67462282404819</v>
      </c>
      <c r="M2462" s="210">
        <v>415.3475529888272</v>
      </c>
      <c r="N2462" s="210">
        <v>41.094000000000001</v>
      </c>
      <c r="O2462" s="282">
        <v>41.094000000000001</v>
      </c>
      <c r="P2462" s="282">
        <v>415.3475529888272</v>
      </c>
      <c r="Q2462" s="282">
        <v>353.67462282404819</v>
      </c>
      <c r="R2462" s="282">
        <v>373.9298389860063</v>
      </c>
      <c r="S2462" s="282">
        <v>373.9298389860063</v>
      </c>
      <c r="T2462" s="282"/>
      <c r="U2462" s="179">
        <v>305.45120911960646</v>
      </c>
      <c r="V2462" s="179"/>
      <c r="W2462" s="179"/>
      <c r="AB2462" s="177"/>
    </row>
    <row r="2463" spans="1:28" x14ac:dyDescent="0.25">
      <c r="A2463" s="289" t="s">
        <v>2434</v>
      </c>
      <c r="B2463" s="289" t="s">
        <v>2490</v>
      </c>
      <c r="C2463" s="289" t="s">
        <v>2001</v>
      </c>
      <c r="D2463" s="288">
        <v>3739</v>
      </c>
      <c r="E2463" s="287" t="s">
        <v>2488</v>
      </c>
      <c r="F2463" s="286" t="s">
        <v>1999</v>
      </c>
      <c r="G2463" s="286" t="s">
        <v>1998</v>
      </c>
      <c r="H2463" s="285"/>
      <c r="I2463" s="282"/>
      <c r="J2463" s="284"/>
      <c r="K2463" s="283">
        <v>0</v>
      </c>
      <c r="L2463" s="210">
        <v>353.67462282404819</v>
      </c>
      <c r="M2463" s="210">
        <v>415.3475529888272</v>
      </c>
      <c r="N2463" s="210">
        <v>41.094000000000001</v>
      </c>
      <c r="O2463" s="282">
        <v>41.094000000000001</v>
      </c>
      <c r="P2463" s="282">
        <v>415.3475529888272</v>
      </c>
      <c r="Q2463" s="282">
        <v>353.67462282404819</v>
      </c>
      <c r="R2463" s="282">
        <v>373.9298389860063</v>
      </c>
      <c r="S2463" s="282">
        <v>373.9298389860063</v>
      </c>
      <c r="T2463" s="282"/>
      <c r="U2463" s="179">
        <v>305.45120911960646</v>
      </c>
      <c r="V2463" s="179"/>
      <c r="W2463" s="179"/>
      <c r="AB2463" s="177"/>
    </row>
    <row r="2464" spans="1:28" x14ac:dyDescent="0.25">
      <c r="A2464" s="289"/>
      <c r="B2464" s="289"/>
      <c r="C2464" s="289"/>
      <c r="D2464" s="288"/>
      <c r="E2464" s="287" t="s">
        <v>624</v>
      </c>
      <c r="F2464" s="286"/>
      <c r="G2464" s="286" t="s">
        <v>1973</v>
      </c>
      <c r="H2464" s="285">
        <v>40</v>
      </c>
      <c r="I2464" s="282"/>
      <c r="J2464" s="284"/>
      <c r="K2464" s="283">
        <v>0.13121600000000003</v>
      </c>
      <c r="L2464" s="210">
        <v>353.74023082404818</v>
      </c>
      <c r="M2464" s="210">
        <v>415.3475529888272</v>
      </c>
      <c r="N2464" s="210">
        <v>41.094000000000001</v>
      </c>
      <c r="O2464" s="282">
        <v>41.094000000000001</v>
      </c>
      <c r="P2464" s="282">
        <v>415.3475529888272</v>
      </c>
      <c r="Q2464" s="282">
        <v>353.80583882404818</v>
      </c>
      <c r="R2464" s="282">
        <v>373.9954469860063</v>
      </c>
      <c r="S2464" s="282">
        <v>374.0610549860063</v>
      </c>
      <c r="T2464" s="282"/>
      <c r="U2464" s="179">
        <v>305.51681711960646</v>
      </c>
      <c r="V2464" s="179"/>
      <c r="W2464" s="179"/>
      <c r="X2464" s="179"/>
      <c r="AB2464" s="177"/>
    </row>
    <row r="2465" spans="1:28" x14ac:dyDescent="0.25">
      <c r="A2465" s="269" t="s">
        <v>2434</v>
      </c>
      <c r="B2465" s="269" t="s">
        <v>2487</v>
      </c>
      <c r="C2465" s="269" t="s">
        <v>1992</v>
      </c>
      <c r="D2465" s="270">
        <v>3741</v>
      </c>
      <c r="E2465" s="264" t="s">
        <v>2486</v>
      </c>
      <c r="F2465" s="274"/>
      <c r="G2465" s="274" t="s">
        <v>1989</v>
      </c>
      <c r="H2465" s="293">
        <v>40</v>
      </c>
      <c r="I2465" s="264"/>
      <c r="J2465" s="266"/>
      <c r="K2465" s="264">
        <v>5.7403999999999997E-2</v>
      </c>
      <c r="L2465" s="210">
        <v>353.83454082404819</v>
      </c>
      <c r="M2465" s="210">
        <v>415.3475529888272</v>
      </c>
      <c r="N2465" s="210">
        <v>41.094000000000001</v>
      </c>
      <c r="O2465" s="264">
        <v>41.094000000000001</v>
      </c>
      <c r="P2465" s="264">
        <v>415.3475529888272</v>
      </c>
      <c r="Q2465" s="264">
        <v>353.8632428240482</v>
      </c>
      <c r="R2465" s="264">
        <v>374.08975698600631</v>
      </c>
      <c r="S2465" s="264">
        <v>374.11845898600632</v>
      </c>
      <c r="T2465" s="264"/>
      <c r="U2465" s="179">
        <v>305.61112711960646</v>
      </c>
      <c r="V2465" s="179"/>
      <c r="W2465" s="179"/>
      <c r="AB2465" s="177"/>
    </row>
    <row r="2466" spans="1:28" x14ac:dyDescent="0.25">
      <c r="A2466" s="295"/>
      <c r="B2466" s="295"/>
      <c r="C2466" s="295"/>
      <c r="D2466" s="294"/>
      <c r="E2466" s="269" t="s">
        <v>624</v>
      </c>
      <c r="F2466" s="268"/>
      <c r="G2466" s="268" t="s">
        <v>2209</v>
      </c>
      <c r="H2466" s="267"/>
      <c r="I2466" s="264"/>
      <c r="J2466" s="266"/>
      <c r="K2466" s="265">
        <v>0.16770400000000002</v>
      </c>
      <c r="L2466" s="210">
        <v>353.94709482404824</v>
      </c>
      <c r="M2466" s="210">
        <v>415.3475529888272</v>
      </c>
      <c r="N2466" s="210">
        <v>41.094000000000001</v>
      </c>
      <c r="O2466" s="264">
        <v>41.094000000000001</v>
      </c>
      <c r="P2466" s="264">
        <v>415.3475529888272</v>
      </c>
      <c r="Q2466" s="264">
        <v>354.03094682404821</v>
      </c>
      <c r="R2466" s="265">
        <v>374.20231098600635</v>
      </c>
      <c r="S2466" s="265">
        <v>374.28616298600633</v>
      </c>
      <c r="T2466" s="272"/>
      <c r="U2466" s="179">
        <v>305.72368111960651</v>
      </c>
      <c r="V2466" s="179"/>
      <c r="W2466" s="179"/>
      <c r="AB2466" s="177"/>
    </row>
    <row r="2467" spans="1:28" x14ac:dyDescent="0.25">
      <c r="A2467" s="295" t="s">
        <v>2434</v>
      </c>
      <c r="B2467" s="295" t="s">
        <v>2487</v>
      </c>
      <c r="C2467" s="295" t="s">
        <v>2208</v>
      </c>
      <c r="D2467" s="294">
        <v>3745</v>
      </c>
      <c r="E2467" s="269" t="s">
        <v>2485</v>
      </c>
      <c r="F2467" s="268"/>
      <c r="G2467" s="268" t="s">
        <v>2186</v>
      </c>
      <c r="H2467" s="267">
        <v>40</v>
      </c>
      <c r="I2467" s="264"/>
      <c r="J2467" s="266"/>
      <c r="K2467" s="265">
        <v>0.49565599999999999</v>
      </c>
      <c r="L2467" s="210">
        <v>354.27877482404824</v>
      </c>
      <c r="M2467" s="210">
        <v>415.3475529888272</v>
      </c>
      <c r="N2467" s="210">
        <v>41.094000000000001</v>
      </c>
      <c r="O2467" s="264">
        <v>41.094000000000001</v>
      </c>
      <c r="P2467" s="264">
        <v>415.3475529888272</v>
      </c>
      <c r="Q2467" s="264">
        <v>354.52660282404821</v>
      </c>
      <c r="R2467" s="265">
        <v>374.5339909860063</v>
      </c>
      <c r="S2467" s="265">
        <v>374.78181898600633</v>
      </c>
      <c r="T2467" s="265"/>
      <c r="U2467" s="179">
        <v>306.05536111960646</v>
      </c>
      <c r="V2467" s="179"/>
      <c r="W2467" s="179"/>
      <c r="AB2467" s="177"/>
    </row>
    <row r="2468" spans="1:28" x14ac:dyDescent="0.25">
      <c r="A2468" s="295" t="s">
        <v>2434</v>
      </c>
      <c r="B2468" s="295" t="s">
        <v>2487</v>
      </c>
      <c r="C2468" s="295" t="s">
        <v>2185</v>
      </c>
      <c r="D2468" s="294">
        <v>3748</v>
      </c>
      <c r="E2468" s="269" t="s">
        <v>2484</v>
      </c>
      <c r="F2468" s="268"/>
      <c r="G2468" s="268" t="s">
        <v>2183</v>
      </c>
      <c r="H2468" s="267"/>
      <c r="I2468" s="264"/>
      <c r="J2468" s="266"/>
      <c r="K2468" s="265">
        <v>0</v>
      </c>
      <c r="L2468" s="210">
        <v>354.52660282404821</v>
      </c>
      <c r="M2468" s="210">
        <v>415.3475529888272</v>
      </c>
      <c r="N2468" s="210">
        <v>41.094000000000001</v>
      </c>
      <c r="O2468" s="264">
        <v>41.094000000000001</v>
      </c>
      <c r="P2468" s="264">
        <v>415.3475529888272</v>
      </c>
      <c r="Q2468" s="264">
        <v>354.52660282404821</v>
      </c>
      <c r="R2468" s="265">
        <v>374.78181898600633</v>
      </c>
      <c r="S2468" s="265">
        <v>374.78181898600633</v>
      </c>
      <c r="T2468" s="265"/>
      <c r="U2468" s="179">
        <v>306.30318911960649</v>
      </c>
      <c r="V2468" s="179"/>
      <c r="W2468" s="179"/>
      <c r="AB2468" s="177"/>
    </row>
    <row r="2469" spans="1:28" x14ac:dyDescent="0.25">
      <c r="A2469" s="295"/>
      <c r="B2469" s="295"/>
      <c r="C2469" s="295"/>
      <c r="D2469" s="294"/>
      <c r="E2469" s="269"/>
      <c r="F2469" s="268"/>
      <c r="G2469" s="268"/>
      <c r="H2469" s="267"/>
      <c r="I2469" s="264"/>
      <c r="J2469" s="266"/>
      <c r="K2469" s="265">
        <v>0</v>
      </c>
      <c r="L2469" s="210">
        <v>354.52660282404821</v>
      </c>
      <c r="M2469" s="210">
        <v>415.3475529888272</v>
      </c>
      <c r="N2469" s="210">
        <v>41.094000000000001</v>
      </c>
      <c r="O2469" s="264">
        <v>41.094000000000001</v>
      </c>
      <c r="P2469" s="264">
        <v>415.3475529888272</v>
      </c>
      <c r="Q2469" s="264">
        <v>354.52660282404821</v>
      </c>
      <c r="R2469" s="265">
        <v>374.78181898600633</v>
      </c>
      <c r="S2469" s="265">
        <v>374.78181898600633</v>
      </c>
      <c r="T2469" s="265"/>
      <c r="U2469" s="179">
        <v>306.30318911960649</v>
      </c>
      <c r="V2469" s="179"/>
      <c r="W2469" s="179"/>
      <c r="AB2469" s="177"/>
    </row>
    <row r="2470" spans="1:28" x14ac:dyDescent="0.25">
      <c r="A2470" s="295"/>
      <c r="B2470" s="295"/>
      <c r="C2470" s="295"/>
      <c r="D2470" s="294"/>
      <c r="E2470" s="269" t="s">
        <v>624</v>
      </c>
      <c r="F2470" s="268"/>
      <c r="G2470" s="268" t="s">
        <v>1973</v>
      </c>
      <c r="H2470" s="267"/>
      <c r="I2470" s="264"/>
      <c r="J2470" s="266"/>
      <c r="K2470" s="265">
        <v>9.9516999999999994E-2</v>
      </c>
      <c r="L2470" s="210">
        <v>354.57636132404821</v>
      </c>
      <c r="M2470" s="210">
        <v>415.3475529888272</v>
      </c>
      <c r="N2470" s="210">
        <v>41.094000000000001</v>
      </c>
      <c r="O2470" s="264">
        <v>41.094000000000001</v>
      </c>
      <c r="P2470" s="264">
        <v>415.3475529888272</v>
      </c>
      <c r="Q2470" s="264">
        <v>354.6261198240482</v>
      </c>
      <c r="R2470" s="265">
        <v>374.83157748600632</v>
      </c>
      <c r="S2470" s="265">
        <v>374.88133598600632</v>
      </c>
      <c r="T2470" s="265"/>
      <c r="U2470" s="179">
        <v>306.35294761960648</v>
      </c>
      <c r="V2470" s="179"/>
      <c r="W2470" s="179"/>
      <c r="AB2470" s="177"/>
    </row>
    <row r="2471" spans="1:28" x14ac:dyDescent="0.25">
      <c r="A2471" s="295" t="s">
        <v>2434</v>
      </c>
      <c r="B2471" s="295" t="s">
        <v>2487</v>
      </c>
      <c r="C2471" s="295" t="s">
        <v>2205</v>
      </c>
      <c r="D2471" s="294">
        <v>3751</v>
      </c>
      <c r="E2471" s="269" t="s">
        <v>2483</v>
      </c>
      <c r="F2471" s="268"/>
      <c r="G2471" s="268" t="s">
        <v>2186</v>
      </c>
      <c r="H2471" s="267">
        <v>40</v>
      </c>
      <c r="I2471" s="264"/>
      <c r="J2471" s="266"/>
      <c r="K2471" s="265">
        <v>0.49565599999999999</v>
      </c>
      <c r="L2471" s="210">
        <v>354.87394782404817</v>
      </c>
      <c r="M2471" s="210">
        <v>415.3475529888272</v>
      </c>
      <c r="N2471" s="210">
        <v>41.094000000000001</v>
      </c>
      <c r="O2471" s="264">
        <v>41.094000000000001</v>
      </c>
      <c r="P2471" s="264">
        <v>415.3475529888272</v>
      </c>
      <c r="Q2471" s="264">
        <v>355.1217758240482</v>
      </c>
      <c r="R2471" s="265">
        <v>375.12916398600629</v>
      </c>
      <c r="S2471" s="265">
        <v>375.37699198600632</v>
      </c>
      <c r="T2471" s="265"/>
      <c r="U2471" s="179">
        <v>306.65053411960645</v>
      </c>
      <c r="V2471" s="179"/>
      <c r="W2471" s="179"/>
      <c r="AB2471" s="177"/>
    </row>
    <row r="2472" spans="1:28" x14ac:dyDescent="0.25">
      <c r="A2472" s="295"/>
      <c r="B2472" s="295"/>
      <c r="C2472" s="295"/>
      <c r="D2472" s="294"/>
      <c r="E2472" s="269" t="s">
        <v>624</v>
      </c>
      <c r="F2472" s="268"/>
      <c r="G2472" s="268"/>
      <c r="H2472" s="267"/>
      <c r="I2472" s="264"/>
      <c r="J2472" s="266"/>
      <c r="K2472" s="265">
        <v>0</v>
      </c>
      <c r="L2472" s="210">
        <v>355.1217758240482</v>
      </c>
      <c r="M2472" s="210">
        <v>415.3475529888272</v>
      </c>
      <c r="N2472" s="210">
        <v>41.094000000000001</v>
      </c>
      <c r="O2472" s="264">
        <v>41.094000000000001</v>
      </c>
      <c r="P2472" s="264">
        <v>415.3475529888272</v>
      </c>
      <c r="Q2472" s="264">
        <v>355.1217758240482</v>
      </c>
      <c r="R2472" s="265">
        <v>375.37699198600632</v>
      </c>
      <c r="S2472" s="265">
        <v>375.37699198600632</v>
      </c>
      <c r="T2472" s="265"/>
      <c r="U2472" s="179">
        <v>306.89836211960647</v>
      </c>
      <c r="V2472" s="179"/>
      <c r="W2472" s="179"/>
      <c r="AB2472" s="177"/>
    </row>
    <row r="2473" spans="1:28" x14ac:dyDescent="0.25">
      <c r="A2473" s="295"/>
      <c r="B2473" s="295"/>
      <c r="C2473" s="295"/>
      <c r="D2473" s="294"/>
      <c r="E2473" s="269"/>
      <c r="F2473" s="268"/>
      <c r="G2473" s="268"/>
      <c r="H2473" s="267"/>
      <c r="I2473" s="264"/>
      <c r="J2473" s="266"/>
      <c r="K2473" s="265">
        <v>0</v>
      </c>
      <c r="L2473" s="210">
        <v>355.1217758240482</v>
      </c>
      <c r="M2473" s="210">
        <v>415.3475529888272</v>
      </c>
      <c r="N2473" s="210">
        <v>41.094000000000001</v>
      </c>
      <c r="O2473" s="264">
        <v>41.094000000000001</v>
      </c>
      <c r="P2473" s="264">
        <v>415.3475529888272</v>
      </c>
      <c r="Q2473" s="264">
        <v>355.1217758240482</v>
      </c>
      <c r="R2473" s="265">
        <v>375.37699198600632</v>
      </c>
      <c r="S2473" s="265">
        <v>375.37699198600632</v>
      </c>
      <c r="T2473" s="265"/>
      <c r="U2473" s="179">
        <v>306.89836211960647</v>
      </c>
      <c r="V2473" s="179"/>
      <c r="W2473" s="179"/>
      <c r="AB2473" s="177"/>
    </row>
    <row r="2474" spans="1:28" x14ac:dyDescent="0.25">
      <c r="A2474" s="295"/>
      <c r="B2474" s="295"/>
      <c r="C2474" s="295"/>
      <c r="D2474" s="294"/>
      <c r="E2474" s="269" t="s">
        <v>624</v>
      </c>
      <c r="F2474" s="268"/>
      <c r="G2474" s="268" t="s">
        <v>1973</v>
      </c>
      <c r="H2474" s="267"/>
      <c r="I2474" s="264"/>
      <c r="J2474" s="266"/>
      <c r="K2474" s="265">
        <v>9.9516999999999994E-2</v>
      </c>
      <c r="L2474" s="210">
        <v>355.1715343240482</v>
      </c>
      <c r="M2474" s="210">
        <v>415.3475529888272</v>
      </c>
      <c r="N2474" s="210">
        <v>41.094000000000001</v>
      </c>
      <c r="O2474" s="264">
        <v>41.094000000000001</v>
      </c>
      <c r="P2474" s="264">
        <v>415.3475529888272</v>
      </c>
      <c r="Q2474" s="264">
        <v>355.22129282404819</v>
      </c>
      <c r="R2474" s="265">
        <v>375.42675048600631</v>
      </c>
      <c r="S2474" s="265">
        <v>375.47650898600631</v>
      </c>
      <c r="T2474" s="265"/>
      <c r="U2474" s="179">
        <v>306.94812061960647</v>
      </c>
      <c r="V2474" s="179"/>
      <c r="W2474" s="179"/>
      <c r="AB2474" s="177"/>
    </row>
    <row r="2475" spans="1:28" x14ac:dyDescent="0.25">
      <c r="A2475" s="295" t="s">
        <v>2434</v>
      </c>
      <c r="B2475" s="295" t="s">
        <v>2487</v>
      </c>
      <c r="C2475" s="295" t="s">
        <v>2203</v>
      </c>
      <c r="D2475" s="294">
        <v>3757</v>
      </c>
      <c r="E2475" s="269" t="s">
        <v>2482</v>
      </c>
      <c r="F2475" s="268"/>
      <c r="G2475" s="268" t="s">
        <v>2186</v>
      </c>
      <c r="H2475" s="267">
        <v>40</v>
      </c>
      <c r="I2475" s="264"/>
      <c r="J2475" s="266"/>
      <c r="K2475" s="265">
        <v>0.49565599999999999</v>
      </c>
      <c r="L2475" s="210">
        <v>355.46912082404822</v>
      </c>
      <c r="M2475" s="210">
        <v>415.3475529888272</v>
      </c>
      <c r="N2475" s="210">
        <v>41.094000000000001</v>
      </c>
      <c r="O2475" s="264">
        <v>41.094000000000001</v>
      </c>
      <c r="P2475" s="264">
        <v>415.3475529888272</v>
      </c>
      <c r="Q2475" s="264">
        <v>355.71694882404819</v>
      </c>
      <c r="R2475" s="265">
        <v>375.72433698600628</v>
      </c>
      <c r="S2475" s="265">
        <v>375.97216498600631</v>
      </c>
      <c r="T2475" s="265"/>
      <c r="U2475" s="179">
        <v>307.24570711960644</v>
      </c>
      <c r="V2475" s="179"/>
      <c r="W2475" s="179"/>
      <c r="AB2475" s="177"/>
    </row>
    <row r="2476" spans="1:28" x14ac:dyDescent="0.25">
      <c r="A2476" s="295"/>
      <c r="B2476" s="295"/>
      <c r="C2476" s="295"/>
      <c r="D2476" s="294"/>
      <c r="E2476" s="269" t="s">
        <v>624</v>
      </c>
      <c r="F2476" s="268"/>
      <c r="G2476" s="268"/>
      <c r="H2476" s="267"/>
      <c r="I2476" s="264"/>
      <c r="J2476" s="266"/>
      <c r="K2476" s="265">
        <v>0</v>
      </c>
      <c r="L2476" s="210">
        <v>355.71694882404819</v>
      </c>
      <c r="M2476" s="210">
        <v>415.3475529888272</v>
      </c>
      <c r="N2476" s="210">
        <v>41.094000000000001</v>
      </c>
      <c r="O2476" s="264">
        <v>41.094000000000001</v>
      </c>
      <c r="P2476" s="264">
        <v>415.3475529888272</v>
      </c>
      <c r="Q2476" s="264">
        <v>355.71694882404819</v>
      </c>
      <c r="R2476" s="265">
        <v>375.97216498600631</v>
      </c>
      <c r="S2476" s="265">
        <v>375.97216498600631</v>
      </c>
      <c r="T2476" s="265"/>
      <c r="U2476" s="179">
        <v>307.49353511960646</v>
      </c>
      <c r="V2476" s="179"/>
      <c r="W2476" s="179"/>
      <c r="AB2476" s="177"/>
    </row>
    <row r="2477" spans="1:28" x14ac:dyDescent="0.25">
      <c r="A2477" s="295"/>
      <c r="B2477" s="295"/>
      <c r="C2477" s="295"/>
      <c r="D2477" s="294"/>
      <c r="E2477" s="269"/>
      <c r="F2477" s="268"/>
      <c r="G2477" s="268"/>
      <c r="H2477" s="267"/>
      <c r="I2477" s="264"/>
      <c r="J2477" s="266"/>
      <c r="K2477" s="265">
        <v>0</v>
      </c>
      <c r="L2477" s="210">
        <v>355.71694882404819</v>
      </c>
      <c r="M2477" s="210">
        <v>415.3475529888272</v>
      </c>
      <c r="N2477" s="210">
        <v>41.094000000000001</v>
      </c>
      <c r="O2477" s="264">
        <v>41.094000000000001</v>
      </c>
      <c r="P2477" s="264">
        <v>415.3475529888272</v>
      </c>
      <c r="Q2477" s="264">
        <v>355.71694882404819</v>
      </c>
      <c r="R2477" s="265">
        <v>375.97216498600631</v>
      </c>
      <c r="S2477" s="265">
        <v>375.97216498600631</v>
      </c>
      <c r="T2477" s="265"/>
      <c r="U2477" s="179">
        <v>307.49353511960646</v>
      </c>
      <c r="V2477" s="179"/>
      <c r="W2477" s="179"/>
      <c r="AB2477" s="177"/>
    </row>
    <row r="2478" spans="1:28" x14ac:dyDescent="0.25">
      <c r="A2478" s="295"/>
      <c r="B2478" s="295"/>
      <c r="C2478" s="295"/>
      <c r="D2478" s="294"/>
      <c r="E2478" s="269" t="s">
        <v>624</v>
      </c>
      <c r="F2478" s="268"/>
      <c r="G2478" s="268" t="s">
        <v>1973</v>
      </c>
      <c r="H2478" s="267"/>
      <c r="I2478" s="264"/>
      <c r="J2478" s="266"/>
      <c r="K2478" s="265">
        <v>9.9516999999999994E-2</v>
      </c>
      <c r="L2478" s="210">
        <v>355.76670732404818</v>
      </c>
      <c r="M2478" s="210">
        <v>415.3475529888272</v>
      </c>
      <c r="N2478" s="210">
        <v>41.094000000000001</v>
      </c>
      <c r="O2478" s="264">
        <v>41.094000000000001</v>
      </c>
      <c r="P2478" s="264">
        <v>415.3475529888272</v>
      </c>
      <c r="Q2478" s="264">
        <v>355.81646582404818</v>
      </c>
      <c r="R2478" s="265">
        <v>376.0219234860063</v>
      </c>
      <c r="S2478" s="265">
        <v>376.0716819860063</v>
      </c>
      <c r="T2478" s="265"/>
      <c r="U2478" s="179">
        <v>307.54329361960646</v>
      </c>
      <c r="V2478" s="179"/>
      <c r="W2478" s="179"/>
      <c r="AB2478" s="177"/>
    </row>
    <row r="2479" spans="1:28" x14ac:dyDescent="0.25">
      <c r="A2479" s="295" t="s">
        <v>2434</v>
      </c>
      <c r="B2479" s="295" t="s">
        <v>2487</v>
      </c>
      <c r="C2479" s="295" t="s">
        <v>2201</v>
      </c>
      <c r="D2479" s="294">
        <v>3763</v>
      </c>
      <c r="E2479" s="269" t="s">
        <v>2481</v>
      </c>
      <c r="F2479" s="268"/>
      <c r="G2479" s="268" t="s">
        <v>2186</v>
      </c>
      <c r="H2479" s="267">
        <v>40</v>
      </c>
      <c r="I2479" s="264"/>
      <c r="J2479" s="266"/>
      <c r="K2479" s="265">
        <v>0.49565599999999999</v>
      </c>
      <c r="L2479" s="210">
        <v>356.06429382404815</v>
      </c>
      <c r="M2479" s="210">
        <v>415.3475529888272</v>
      </c>
      <c r="N2479" s="210">
        <v>41.094000000000001</v>
      </c>
      <c r="O2479" s="264">
        <v>41.094000000000001</v>
      </c>
      <c r="P2479" s="264">
        <v>415.3475529888272</v>
      </c>
      <c r="Q2479" s="264">
        <v>356.31212182404818</v>
      </c>
      <c r="R2479" s="265">
        <v>376.31950998600627</v>
      </c>
      <c r="S2479" s="265">
        <v>376.56733798600629</v>
      </c>
      <c r="T2479" s="265"/>
      <c r="U2479" s="179">
        <v>307.84088011960642</v>
      </c>
      <c r="V2479" s="179"/>
      <c r="W2479" s="179"/>
      <c r="AB2479" s="177"/>
    </row>
    <row r="2480" spans="1:28" x14ac:dyDescent="0.25">
      <c r="A2480" s="295" t="s">
        <v>2434</v>
      </c>
      <c r="B2480" s="295" t="s">
        <v>2487</v>
      </c>
      <c r="C2480" s="295" t="s">
        <v>2185</v>
      </c>
      <c r="D2480" s="294">
        <v>3766</v>
      </c>
      <c r="E2480" s="269" t="s">
        <v>2480</v>
      </c>
      <c r="F2480" s="268"/>
      <c r="G2480" s="268" t="s">
        <v>2183</v>
      </c>
      <c r="H2480" s="267"/>
      <c r="I2480" s="264"/>
      <c r="J2480" s="266"/>
      <c r="K2480" s="265">
        <v>0</v>
      </c>
      <c r="L2480" s="210">
        <v>356.31212182404818</v>
      </c>
      <c r="M2480" s="210">
        <v>415.3475529888272</v>
      </c>
      <c r="N2480" s="210">
        <v>41.094000000000001</v>
      </c>
      <c r="O2480" s="264">
        <v>41.094000000000001</v>
      </c>
      <c r="P2480" s="264">
        <v>415.3475529888272</v>
      </c>
      <c r="Q2480" s="264">
        <v>356.31212182404818</v>
      </c>
      <c r="R2480" s="265">
        <v>376.56733798600629</v>
      </c>
      <c r="S2480" s="265">
        <v>376.56733798600629</v>
      </c>
      <c r="T2480" s="265"/>
      <c r="U2480" s="179">
        <v>308.08870811960645</v>
      </c>
      <c r="V2480" s="179"/>
      <c r="W2480" s="179"/>
      <c r="AB2480" s="177"/>
    </row>
    <row r="2481" spans="1:28" x14ac:dyDescent="0.25">
      <c r="A2481" s="295"/>
      <c r="B2481" s="295"/>
      <c r="C2481" s="295"/>
      <c r="D2481" s="294"/>
      <c r="E2481" s="269"/>
      <c r="F2481" s="268"/>
      <c r="G2481" s="268"/>
      <c r="H2481" s="267"/>
      <c r="I2481" s="264"/>
      <c r="J2481" s="266"/>
      <c r="K2481" s="265">
        <v>0</v>
      </c>
      <c r="L2481" s="210">
        <v>356.31212182404818</v>
      </c>
      <c r="M2481" s="210">
        <v>415.3475529888272</v>
      </c>
      <c r="N2481" s="210">
        <v>41.094000000000001</v>
      </c>
      <c r="O2481" s="264">
        <v>41.094000000000001</v>
      </c>
      <c r="P2481" s="264">
        <v>415.3475529888272</v>
      </c>
      <c r="Q2481" s="264">
        <v>356.31212182404818</v>
      </c>
      <c r="R2481" s="265">
        <v>376.56733798600629</v>
      </c>
      <c r="S2481" s="265">
        <v>376.56733798600629</v>
      </c>
      <c r="T2481" s="265"/>
      <c r="U2481" s="179">
        <v>308.08870811960645</v>
      </c>
      <c r="V2481" s="179"/>
      <c r="W2481" s="179"/>
      <c r="AB2481" s="177"/>
    </row>
    <row r="2482" spans="1:28" x14ac:dyDescent="0.25">
      <c r="A2482" s="295"/>
      <c r="B2482" s="295"/>
      <c r="C2482" s="295"/>
      <c r="D2482" s="294"/>
      <c r="E2482" s="269"/>
      <c r="F2482" s="268"/>
      <c r="G2482" s="268" t="s">
        <v>1973</v>
      </c>
      <c r="H2482" s="267"/>
      <c r="I2482" s="264"/>
      <c r="J2482" s="266"/>
      <c r="K2482" s="265">
        <v>0.15525</v>
      </c>
      <c r="L2482" s="210">
        <v>356.38974682404819</v>
      </c>
      <c r="M2482" s="210">
        <v>415.3475529888272</v>
      </c>
      <c r="N2482" s="210">
        <v>41.094000000000001</v>
      </c>
      <c r="O2482" s="264">
        <v>41.094000000000001</v>
      </c>
      <c r="P2482" s="264">
        <v>415.3475529888272</v>
      </c>
      <c r="Q2482" s="264">
        <v>356.4673718240482</v>
      </c>
      <c r="R2482" s="265">
        <v>376.64496298600631</v>
      </c>
      <c r="S2482" s="265">
        <v>376.72258798600632</v>
      </c>
      <c r="T2482" s="265"/>
      <c r="U2482" s="179">
        <v>308.16633311960646</v>
      </c>
      <c r="V2482" s="179"/>
      <c r="W2482" s="179"/>
      <c r="AB2482" s="177"/>
    </row>
    <row r="2483" spans="1:28" x14ac:dyDescent="0.25">
      <c r="A2483" s="295" t="s">
        <v>2434</v>
      </c>
      <c r="B2483" s="295" t="s">
        <v>2487</v>
      </c>
      <c r="C2483" s="295" t="s">
        <v>2198</v>
      </c>
      <c r="D2483" s="294">
        <v>3770</v>
      </c>
      <c r="E2483" s="269" t="s">
        <v>2479</v>
      </c>
      <c r="F2483" s="268" t="s">
        <v>2196</v>
      </c>
      <c r="G2483" s="268" t="s">
        <v>2195</v>
      </c>
      <c r="H2483" s="267">
        <v>40</v>
      </c>
      <c r="I2483" s="264"/>
      <c r="J2483" s="266"/>
      <c r="K2483" s="265">
        <v>0.5</v>
      </c>
      <c r="L2483" s="210">
        <v>356.7173718240482</v>
      </c>
      <c r="M2483" s="210">
        <v>415.3475529888272</v>
      </c>
      <c r="N2483" s="210">
        <v>41.094000000000001</v>
      </c>
      <c r="O2483" s="264">
        <v>41.094000000000001</v>
      </c>
      <c r="P2483" s="264">
        <v>415.3475529888272</v>
      </c>
      <c r="Q2483" s="264">
        <v>356.9673718240482</v>
      </c>
      <c r="R2483" s="265">
        <v>376.97258798600632</v>
      </c>
      <c r="S2483" s="265">
        <v>377.22258798600632</v>
      </c>
      <c r="T2483" s="265"/>
      <c r="U2483" s="179">
        <v>308.49395811960648</v>
      </c>
      <c r="V2483" s="179"/>
      <c r="W2483" s="179"/>
      <c r="AB2483" s="177"/>
    </row>
    <row r="2484" spans="1:28" x14ac:dyDescent="0.25">
      <c r="A2484" s="295"/>
      <c r="B2484" s="295"/>
      <c r="C2484" s="295"/>
      <c r="D2484" s="294"/>
      <c r="E2484" s="269" t="s">
        <v>624</v>
      </c>
      <c r="F2484" s="268"/>
      <c r="G2484" s="268" t="s">
        <v>1973</v>
      </c>
      <c r="H2484" s="267"/>
      <c r="I2484" s="264"/>
      <c r="J2484" s="266"/>
      <c r="K2484" s="265">
        <v>0.15525</v>
      </c>
      <c r="L2484" s="210">
        <v>357.04499682404821</v>
      </c>
      <c r="M2484" s="210">
        <v>415.3475529888272</v>
      </c>
      <c r="N2484" s="210">
        <v>41.094000000000001</v>
      </c>
      <c r="O2484" s="264">
        <v>41.094000000000001</v>
      </c>
      <c r="P2484" s="264">
        <v>415.3475529888272</v>
      </c>
      <c r="Q2484" s="264">
        <v>357.12262182404822</v>
      </c>
      <c r="R2484" s="265">
        <v>377.30021298600633</v>
      </c>
      <c r="S2484" s="265">
        <v>377.37783798600634</v>
      </c>
      <c r="T2484" s="265"/>
      <c r="U2484" s="179">
        <v>308.82158311960649</v>
      </c>
      <c r="V2484" s="179"/>
      <c r="W2484" s="179"/>
      <c r="AB2484" s="177"/>
    </row>
    <row r="2485" spans="1:28" x14ac:dyDescent="0.25">
      <c r="A2485" s="295" t="s">
        <v>2434</v>
      </c>
      <c r="B2485" s="295" t="s">
        <v>2487</v>
      </c>
      <c r="C2485" s="295" t="s">
        <v>2194</v>
      </c>
      <c r="D2485" s="294">
        <v>3776</v>
      </c>
      <c r="E2485" s="269" t="s">
        <v>2478</v>
      </c>
      <c r="F2485" s="268"/>
      <c r="G2485" s="268" t="s">
        <v>2186</v>
      </c>
      <c r="H2485" s="267">
        <v>40</v>
      </c>
      <c r="I2485" s="264"/>
      <c r="J2485" s="266"/>
      <c r="K2485" s="265">
        <v>0.49565599999999999</v>
      </c>
      <c r="L2485" s="210">
        <v>357.37044982404825</v>
      </c>
      <c r="M2485" s="210">
        <v>415.3475529888272</v>
      </c>
      <c r="N2485" s="210">
        <v>41.094000000000001</v>
      </c>
      <c r="O2485" s="264">
        <v>41.094000000000001</v>
      </c>
      <c r="P2485" s="264">
        <v>415.3475529888272</v>
      </c>
      <c r="Q2485" s="264">
        <v>357.61827782404822</v>
      </c>
      <c r="R2485" s="265">
        <v>377.62566598600631</v>
      </c>
      <c r="S2485" s="265">
        <v>377.87349398600634</v>
      </c>
      <c r="T2485" s="265"/>
      <c r="U2485" s="179">
        <v>309.14703611960647</v>
      </c>
      <c r="V2485" s="179"/>
      <c r="W2485" s="179"/>
      <c r="AB2485" s="177"/>
    </row>
    <row r="2486" spans="1:28" x14ac:dyDescent="0.25">
      <c r="A2486" s="295"/>
      <c r="B2486" s="295"/>
      <c r="C2486" s="295"/>
      <c r="D2486" s="294"/>
      <c r="E2486" s="269" t="s">
        <v>624</v>
      </c>
      <c r="F2486" s="268"/>
      <c r="G2486" s="268"/>
      <c r="H2486" s="267"/>
      <c r="I2486" s="264"/>
      <c r="J2486" s="266"/>
      <c r="K2486" s="265">
        <v>0</v>
      </c>
      <c r="L2486" s="210">
        <v>357.61827782404822</v>
      </c>
      <c r="M2486" s="210">
        <v>415.3475529888272</v>
      </c>
      <c r="N2486" s="210">
        <v>41.094000000000001</v>
      </c>
      <c r="O2486" s="264">
        <v>41.094000000000001</v>
      </c>
      <c r="P2486" s="264">
        <v>415.3475529888272</v>
      </c>
      <c r="Q2486" s="264">
        <v>357.61827782404822</v>
      </c>
      <c r="R2486" s="265">
        <v>377.87349398600634</v>
      </c>
      <c r="S2486" s="265">
        <v>377.87349398600634</v>
      </c>
      <c r="T2486" s="265"/>
      <c r="U2486" s="179">
        <v>309.3948641196065</v>
      </c>
      <c r="V2486" s="179"/>
      <c r="W2486" s="179"/>
      <c r="AB2486" s="177"/>
    </row>
    <row r="2487" spans="1:28" x14ac:dyDescent="0.25">
      <c r="A2487" s="295"/>
      <c r="B2487" s="295"/>
      <c r="C2487" s="295"/>
      <c r="D2487" s="294"/>
      <c r="E2487" s="269"/>
      <c r="F2487" s="268"/>
      <c r="G2487" s="268"/>
      <c r="H2487" s="267"/>
      <c r="I2487" s="264"/>
      <c r="J2487" s="266"/>
      <c r="K2487" s="265">
        <v>0</v>
      </c>
      <c r="L2487" s="210">
        <v>357.61827782404822</v>
      </c>
      <c r="M2487" s="210">
        <v>415.3475529888272</v>
      </c>
      <c r="N2487" s="210">
        <v>41.094000000000001</v>
      </c>
      <c r="O2487" s="264">
        <v>41.094000000000001</v>
      </c>
      <c r="P2487" s="264">
        <v>415.3475529888272</v>
      </c>
      <c r="Q2487" s="264">
        <v>357.61827782404822</v>
      </c>
      <c r="R2487" s="265">
        <v>377.87349398600634</v>
      </c>
      <c r="S2487" s="265">
        <v>377.87349398600634</v>
      </c>
      <c r="T2487" s="265"/>
      <c r="U2487" s="179">
        <v>309.3948641196065</v>
      </c>
      <c r="V2487" s="179"/>
      <c r="W2487" s="179"/>
      <c r="AB2487" s="177"/>
    </row>
    <row r="2488" spans="1:28" x14ac:dyDescent="0.25">
      <c r="A2488" s="295"/>
      <c r="B2488" s="295"/>
      <c r="C2488" s="295"/>
      <c r="D2488" s="294"/>
      <c r="E2488" s="269"/>
      <c r="F2488" s="268"/>
      <c r="G2488" s="268" t="s">
        <v>1973</v>
      </c>
      <c r="H2488" s="267"/>
      <c r="I2488" s="264"/>
      <c r="J2488" s="266"/>
      <c r="K2488" s="265">
        <v>9.9516999999999994E-2</v>
      </c>
      <c r="L2488" s="210">
        <v>357.66803632404822</v>
      </c>
      <c r="M2488" s="210">
        <v>415.3475529888272</v>
      </c>
      <c r="N2488" s="210">
        <v>41.094000000000001</v>
      </c>
      <c r="O2488" s="264">
        <v>41.094000000000001</v>
      </c>
      <c r="P2488" s="264">
        <v>415.3475529888272</v>
      </c>
      <c r="Q2488" s="264">
        <v>357.71779482404821</v>
      </c>
      <c r="R2488" s="265">
        <v>377.92325248600633</v>
      </c>
      <c r="S2488" s="265">
        <v>377.97301098600633</v>
      </c>
      <c r="T2488" s="265"/>
      <c r="U2488" s="179">
        <v>309.44462261960649</v>
      </c>
      <c r="V2488" s="179"/>
      <c r="W2488" s="179"/>
      <c r="AB2488" s="177"/>
    </row>
    <row r="2489" spans="1:28" x14ac:dyDescent="0.25">
      <c r="A2489" s="295" t="s">
        <v>2434</v>
      </c>
      <c r="B2489" s="295" t="s">
        <v>2487</v>
      </c>
      <c r="C2489" s="295" t="s">
        <v>2192</v>
      </c>
      <c r="D2489" s="294">
        <v>3782</v>
      </c>
      <c r="E2489" s="269" t="s">
        <v>2477</v>
      </c>
      <c r="F2489" s="268"/>
      <c r="G2489" s="268" t="s">
        <v>2186</v>
      </c>
      <c r="H2489" s="267">
        <v>40</v>
      </c>
      <c r="I2489" s="264"/>
      <c r="J2489" s="266"/>
      <c r="K2489" s="265">
        <v>0.49565599999999999</v>
      </c>
      <c r="L2489" s="210">
        <v>357.96562282404818</v>
      </c>
      <c r="M2489" s="210">
        <v>415.3475529888272</v>
      </c>
      <c r="N2489" s="210">
        <v>41.094000000000001</v>
      </c>
      <c r="O2489" s="264">
        <v>41.094000000000001</v>
      </c>
      <c r="P2489" s="264">
        <v>415.3475529888272</v>
      </c>
      <c r="Q2489" s="264">
        <v>358.21345082404821</v>
      </c>
      <c r="R2489" s="265">
        <v>378.2208389860063</v>
      </c>
      <c r="S2489" s="265">
        <v>378.46866698600633</v>
      </c>
      <c r="T2489" s="265"/>
      <c r="U2489" s="179">
        <v>309.74220911960646</v>
      </c>
      <c r="V2489" s="179"/>
      <c r="W2489" s="179"/>
      <c r="AB2489" s="177"/>
    </row>
    <row r="2490" spans="1:28" x14ac:dyDescent="0.25">
      <c r="A2490" s="295"/>
      <c r="B2490" s="295"/>
      <c r="C2490" s="295"/>
      <c r="D2490" s="294"/>
      <c r="E2490" s="269" t="s">
        <v>624</v>
      </c>
      <c r="F2490" s="268"/>
      <c r="G2490" s="268"/>
      <c r="H2490" s="267"/>
      <c r="I2490" s="264"/>
      <c r="J2490" s="266"/>
      <c r="K2490" s="265">
        <v>0</v>
      </c>
      <c r="L2490" s="210">
        <v>358.21345082404821</v>
      </c>
      <c r="M2490" s="210">
        <v>415.3475529888272</v>
      </c>
      <c r="N2490" s="210">
        <v>41.094000000000001</v>
      </c>
      <c r="O2490" s="264">
        <v>41.094000000000001</v>
      </c>
      <c r="P2490" s="264">
        <v>415.3475529888272</v>
      </c>
      <c r="Q2490" s="264">
        <v>358.21345082404821</v>
      </c>
      <c r="R2490" s="265">
        <v>378.46866698600633</v>
      </c>
      <c r="S2490" s="265">
        <v>378.46866698600633</v>
      </c>
      <c r="T2490" s="265"/>
      <c r="U2490" s="179">
        <v>309.99003711960648</v>
      </c>
      <c r="V2490" s="179"/>
      <c r="W2490" s="179"/>
      <c r="AB2490" s="177"/>
    </row>
    <row r="2491" spans="1:28" x14ac:dyDescent="0.25">
      <c r="A2491" s="295"/>
      <c r="B2491" s="295"/>
      <c r="C2491" s="295"/>
      <c r="D2491" s="294"/>
      <c r="E2491" s="269"/>
      <c r="F2491" s="268"/>
      <c r="G2491" s="268"/>
      <c r="H2491" s="267"/>
      <c r="I2491" s="264"/>
      <c r="J2491" s="266"/>
      <c r="K2491" s="265">
        <v>0</v>
      </c>
      <c r="L2491" s="210">
        <v>358.21345082404821</v>
      </c>
      <c r="M2491" s="210">
        <v>415.3475529888272</v>
      </c>
      <c r="N2491" s="210">
        <v>41.094000000000001</v>
      </c>
      <c r="O2491" s="264">
        <v>41.094000000000001</v>
      </c>
      <c r="P2491" s="264">
        <v>415.3475529888272</v>
      </c>
      <c r="Q2491" s="264">
        <v>358.21345082404821</v>
      </c>
      <c r="R2491" s="265">
        <v>378.46866698600633</v>
      </c>
      <c r="S2491" s="265">
        <v>378.46866698600633</v>
      </c>
      <c r="T2491" s="265"/>
      <c r="U2491" s="179">
        <v>309.99003711960648</v>
      </c>
      <c r="V2491" s="179"/>
      <c r="W2491" s="179"/>
      <c r="AB2491" s="177"/>
    </row>
    <row r="2492" spans="1:28" x14ac:dyDescent="0.25">
      <c r="A2492" s="295"/>
      <c r="B2492" s="295"/>
      <c r="C2492" s="295"/>
      <c r="D2492" s="294"/>
      <c r="E2492" s="269" t="s">
        <v>624</v>
      </c>
      <c r="F2492" s="268"/>
      <c r="G2492" s="268" t="s">
        <v>1973</v>
      </c>
      <c r="H2492" s="267"/>
      <c r="I2492" s="264"/>
      <c r="J2492" s="266"/>
      <c r="K2492" s="265">
        <v>9.9516999999999994E-2</v>
      </c>
      <c r="L2492" s="210">
        <v>358.2632093240482</v>
      </c>
      <c r="M2492" s="210">
        <v>415.3475529888272</v>
      </c>
      <c r="N2492" s="210">
        <v>41.094000000000001</v>
      </c>
      <c r="O2492" s="264">
        <v>41.094000000000001</v>
      </c>
      <c r="P2492" s="264">
        <v>415.3475529888272</v>
      </c>
      <c r="Q2492" s="264">
        <v>358.3129678240482</v>
      </c>
      <c r="R2492" s="265">
        <v>378.51842548600632</v>
      </c>
      <c r="S2492" s="265">
        <v>378.56818398600632</v>
      </c>
      <c r="T2492" s="265"/>
      <c r="U2492" s="179">
        <v>310.03979561960648</v>
      </c>
      <c r="V2492" s="179"/>
      <c r="W2492" s="179"/>
      <c r="AB2492" s="177"/>
    </row>
    <row r="2493" spans="1:28" x14ac:dyDescent="0.25">
      <c r="A2493" s="295" t="s">
        <v>2434</v>
      </c>
      <c r="B2493" s="295" t="s">
        <v>2487</v>
      </c>
      <c r="C2493" s="295" t="s">
        <v>2190</v>
      </c>
      <c r="D2493" s="294">
        <v>3788</v>
      </c>
      <c r="E2493" s="269" t="s">
        <v>2476</v>
      </c>
      <c r="F2493" s="268"/>
      <c r="G2493" s="268" t="s">
        <v>2186</v>
      </c>
      <c r="H2493" s="267">
        <v>40</v>
      </c>
      <c r="I2493" s="264"/>
      <c r="J2493" s="266"/>
      <c r="K2493" s="265">
        <v>0.49565599999999999</v>
      </c>
      <c r="L2493" s="210">
        <v>358.56079582404823</v>
      </c>
      <c r="M2493" s="210">
        <v>415.3475529888272</v>
      </c>
      <c r="N2493" s="210">
        <v>41.094000000000001</v>
      </c>
      <c r="O2493" s="264">
        <v>41.094000000000001</v>
      </c>
      <c r="P2493" s="264">
        <v>415.3475529888272</v>
      </c>
      <c r="Q2493" s="264">
        <v>358.8086238240482</v>
      </c>
      <c r="R2493" s="265">
        <v>378.81601198600629</v>
      </c>
      <c r="S2493" s="265">
        <v>379.06383998600631</v>
      </c>
      <c r="T2493" s="265"/>
      <c r="U2493" s="179">
        <v>310.33738211960645</v>
      </c>
      <c r="V2493" s="179"/>
      <c r="W2493" s="179"/>
      <c r="AB2493" s="177"/>
    </row>
    <row r="2494" spans="1:28" x14ac:dyDescent="0.25">
      <c r="A2494" s="295"/>
      <c r="B2494" s="295"/>
      <c r="C2494" s="295"/>
      <c r="D2494" s="294"/>
      <c r="E2494" s="269" t="s">
        <v>624</v>
      </c>
      <c r="F2494" s="268"/>
      <c r="G2494" s="268"/>
      <c r="H2494" s="267"/>
      <c r="I2494" s="264"/>
      <c r="J2494" s="266"/>
      <c r="K2494" s="265">
        <v>0</v>
      </c>
      <c r="L2494" s="210">
        <v>358.8086238240482</v>
      </c>
      <c r="M2494" s="210">
        <v>415.3475529888272</v>
      </c>
      <c r="N2494" s="210">
        <v>41.094000000000001</v>
      </c>
      <c r="O2494" s="264">
        <v>41.094000000000001</v>
      </c>
      <c r="P2494" s="264">
        <v>415.3475529888272</v>
      </c>
      <c r="Q2494" s="264">
        <v>358.8086238240482</v>
      </c>
      <c r="R2494" s="265">
        <v>379.06383998600631</v>
      </c>
      <c r="S2494" s="265">
        <v>379.06383998600631</v>
      </c>
      <c r="T2494" s="265"/>
      <c r="U2494" s="179">
        <v>310.58521011960647</v>
      </c>
      <c r="V2494" s="179"/>
      <c r="W2494" s="179"/>
      <c r="AB2494" s="177"/>
    </row>
    <row r="2495" spans="1:28" x14ac:dyDescent="0.25">
      <c r="A2495" s="295"/>
      <c r="B2495" s="295"/>
      <c r="C2495" s="295"/>
      <c r="D2495" s="294"/>
      <c r="E2495" s="269"/>
      <c r="F2495" s="268"/>
      <c r="G2495" s="268"/>
      <c r="H2495" s="267"/>
      <c r="I2495" s="264"/>
      <c r="J2495" s="266"/>
      <c r="K2495" s="265">
        <v>0</v>
      </c>
      <c r="L2495" s="210">
        <v>358.8086238240482</v>
      </c>
      <c r="M2495" s="210">
        <v>415.3475529888272</v>
      </c>
      <c r="N2495" s="210">
        <v>41.094000000000001</v>
      </c>
      <c r="O2495" s="264">
        <v>41.094000000000001</v>
      </c>
      <c r="P2495" s="264">
        <v>415.3475529888272</v>
      </c>
      <c r="Q2495" s="264">
        <v>358.8086238240482</v>
      </c>
      <c r="R2495" s="265">
        <v>379.06383998600631</v>
      </c>
      <c r="S2495" s="265">
        <v>379.06383998600631</v>
      </c>
      <c r="T2495" s="265"/>
      <c r="U2495" s="179">
        <v>310.58521011960647</v>
      </c>
      <c r="V2495" s="179"/>
      <c r="W2495" s="179"/>
      <c r="AB2495" s="177"/>
    </row>
    <row r="2496" spans="1:28" x14ac:dyDescent="0.25">
      <c r="A2496" s="295"/>
      <c r="B2496" s="295"/>
      <c r="C2496" s="295"/>
      <c r="D2496" s="294"/>
      <c r="E2496" s="269" t="s">
        <v>624</v>
      </c>
      <c r="F2496" s="268"/>
      <c r="G2496" s="268" t="s">
        <v>1973</v>
      </c>
      <c r="H2496" s="267"/>
      <c r="I2496" s="264"/>
      <c r="J2496" s="266"/>
      <c r="K2496" s="265">
        <v>9.9516999999999994E-2</v>
      </c>
      <c r="L2496" s="210">
        <v>358.85838232404819</v>
      </c>
      <c r="M2496" s="210">
        <v>415.3475529888272</v>
      </c>
      <c r="N2496" s="210">
        <v>41.094000000000001</v>
      </c>
      <c r="O2496" s="264">
        <v>41.094000000000001</v>
      </c>
      <c r="P2496" s="264">
        <v>415.3475529888272</v>
      </c>
      <c r="Q2496" s="264">
        <v>358.90814082404819</v>
      </c>
      <c r="R2496" s="265">
        <v>379.11359848600631</v>
      </c>
      <c r="S2496" s="265">
        <v>379.16335698600631</v>
      </c>
      <c r="T2496" s="265"/>
      <c r="U2496" s="179">
        <v>310.63496861960647</v>
      </c>
      <c r="V2496" s="179"/>
      <c r="W2496" s="179"/>
      <c r="AB2496" s="177"/>
    </row>
    <row r="2497" spans="1:28" x14ac:dyDescent="0.25">
      <c r="A2497" s="295" t="s">
        <v>2434</v>
      </c>
      <c r="B2497" s="295" t="s">
        <v>2487</v>
      </c>
      <c r="C2497" s="295" t="s">
        <v>2188</v>
      </c>
      <c r="D2497" s="294">
        <v>3794</v>
      </c>
      <c r="E2497" s="269" t="s">
        <v>2475</v>
      </c>
      <c r="F2497" s="268"/>
      <c r="G2497" s="268" t="s">
        <v>2186</v>
      </c>
      <c r="H2497" s="267">
        <v>40</v>
      </c>
      <c r="I2497" s="264"/>
      <c r="J2497" s="266"/>
      <c r="K2497" s="265">
        <v>0.49565599999999999</v>
      </c>
      <c r="L2497" s="210">
        <v>359.15596882404816</v>
      </c>
      <c r="M2497" s="210">
        <v>415.3475529888272</v>
      </c>
      <c r="N2497" s="210">
        <v>41.094000000000001</v>
      </c>
      <c r="O2497" s="264">
        <v>41.094000000000001</v>
      </c>
      <c r="P2497" s="264">
        <v>415.3475529888272</v>
      </c>
      <c r="Q2497" s="264">
        <v>359.40379682404819</v>
      </c>
      <c r="R2497" s="265">
        <v>379.41118498600628</v>
      </c>
      <c r="S2497" s="265">
        <v>379.6590129860063</v>
      </c>
      <c r="T2497" s="265"/>
      <c r="U2497" s="179">
        <v>310.93255511960643</v>
      </c>
      <c r="V2497" s="179"/>
      <c r="W2497" s="179"/>
      <c r="AB2497" s="177"/>
    </row>
    <row r="2498" spans="1:28" x14ac:dyDescent="0.25">
      <c r="A2498" s="295" t="s">
        <v>2434</v>
      </c>
      <c r="B2498" s="295" t="s">
        <v>2487</v>
      </c>
      <c r="C2498" s="295" t="s">
        <v>2185</v>
      </c>
      <c r="D2498" s="294">
        <v>3797</v>
      </c>
      <c r="E2498" s="269" t="s">
        <v>2474</v>
      </c>
      <c r="F2498" s="268"/>
      <c r="G2498" s="268" t="s">
        <v>2183</v>
      </c>
      <c r="H2498" s="267"/>
      <c r="I2498" s="264"/>
      <c r="J2498" s="266"/>
      <c r="K2498" s="265">
        <v>0</v>
      </c>
      <c r="L2498" s="210">
        <v>359.40379682404819</v>
      </c>
      <c r="M2498" s="210">
        <v>415.3475529888272</v>
      </c>
      <c r="N2498" s="210">
        <v>41.094000000000001</v>
      </c>
      <c r="O2498" s="264">
        <v>41.094000000000001</v>
      </c>
      <c r="P2498" s="264">
        <v>415.3475529888272</v>
      </c>
      <c r="Q2498" s="264">
        <v>359.40379682404819</v>
      </c>
      <c r="R2498" s="265">
        <v>379.6590129860063</v>
      </c>
      <c r="S2498" s="265">
        <v>379.6590129860063</v>
      </c>
      <c r="T2498" s="265"/>
      <c r="U2498" s="179">
        <v>311.18038311960646</v>
      </c>
      <c r="V2498" s="179"/>
      <c r="W2498" s="179"/>
      <c r="AB2498" s="177"/>
    </row>
    <row r="2499" spans="1:28" x14ac:dyDescent="0.25">
      <c r="A2499" s="295"/>
      <c r="B2499" s="295"/>
      <c r="C2499" s="269"/>
      <c r="D2499" s="270"/>
      <c r="E2499" s="269"/>
      <c r="F2499" s="268"/>
      <c r="G2499" s="268"/>
      <c r="H2499" s="267"/>
      <c r="I2499" s="264"/>
      <c r="J2499" s="266"/>
      <c r="K2499" s="265">
        <v>0</v>
      </c>
      <c r="L2499" s="210">
        <v>359.40379682404819</v>
      </c>
      <c r="M2499" s="210">
        <v>415.3475529888272</v>
      </c>
      <c r="N2499" s="210">
        <v>41.094000000000001</v>
      </c>
      <c r="O2499" s="264">
        <v>41.094000000000001</v>
      </c>
      <c r="P2499" s="264">
        <v>415.3475529888272</v>
      </c>
      <c r="Q2499" s="264">
        <v>359.40379682404819</v>
      </c>
      <c r="R2499" s="265">
        <v>379.6590129860063</v>
      </c>
      <c r="S2499" s="265">
        <v>379.6590129860063</v>
      </c>
      <c r="T2499" s="265"/>
      <c r="U2499" s="179">
        <v>311.18038311960646</v>
      </c>
      <c r="V2499" s="179"/>
      <c r="W2499" s="179"/>
      <c r="AB2499" s="177"/>
    </row>
    <row r="2500" spans="1:28" x14ac:dyDescent="0.25">
      <c r="A2500" s="295"/>
      <c r="B2500" s="295"/>
      <c r="C2500" s="295"/>
      <c r="D2500" s="294"/>
      <c r="E2500" s="269"/>
      <c r="F2500" s="268"/>
      <c r="G2500" s="268"/>
      <c r="H2500" s="267"/>
      <c r="I2500" s="264"/>
      <c r="J2500" s="266"/>
      <c r="K2500" s="265">
        <v>0.16770400000000002</v>
      </c>
      <c r="L2500" s="210">
        <v>359.48764882404816</v>
      </c>
      <c r="M2500" s="210">
        <v>415.3475529888272</v>
      </c>
      <c r="N2500" s="210">
        <v>41.094000000000001</v>
      </c>
      <c r="O2500" s="264">
        <v>41.094000000000001</v>
      </c>
      <c r="P2500" s="264">
        <v>415.3475529888272</v>
      </c>
      <c r="Q2500" s="264">
        <v>359.5715008240482</v>
      </c>
      <c r="R2500" s="265">
        <v>379.74286498600634</v>
      </c>
      <c r="S2500" s="265">
        <v>379.82671698600632</v>
      </c>
      <c r="T2500" s="272"/>
      <c r="U2500" s="179">
        <v>311.2642351196065</v>
      </c>
      <c r="V2500" s="179"/>
      <c r="W2500" s="179"/>
      <c r="AB2500" s="177"/>
    </row>
    <row r="2501" spans="1:28" x14ac:dyDescent="0.25">
      <c r="A2501" s="269" t="s">
        <v>2434</v>
      </c>
      <c r="B2501" s="269" t="s">
        <v>2487</v>
      </c>
      <c r="C2501" s="269" t="s">
        <v>1992</v>
      </c>
      <c r="D2501" s="270">
        <v>3799</v>
      </c>
      <c r="E2501" s="264" t="s">
        <v>2473</v>
      </c>
      <c r="F2501" s="274"/>
      <c r="G2501" s="274" t="s">
        <v>1989</v>
      </c>
      <c r="H2501" s="293">
        <v>40</v>
      </c>
      <c r="I2501" s="264"/>
      <c r="J2501" s="266"/>
      <c r="K2501" s="264">
        <v>5.7403999999999997E-2</v>
      </c>
      <c r="L2501" s="210">
        <v>359.60020282404821</v>
      </c>
      <c r="M2501" s="210">
        <v>415.3475529888272</v>
      </c>
      <c r="N2501" s="210">
        <v>41.094000000000001</v>
      </c>
      <c r="O2501" s="264">
        <v>41.094000000000001</v>
      </c>
      <c r="P2501" s="264">
        <v>415.3475529888272</v>
      </c>
      <c r="Q2501" s="264">
        <v>359.62890482404822</v>
      </c>
      <c r="R2501" s="264">
        <v>379.85541898600633</v>
      </c>
      <c r="S2501" s="264">
        <v>379.88412098600634</v>
      </c>
      <c r="T2501" s="264"/>
      <c r="U2501" s="179">
        <v>311.37678911960649</v>
      </c>
      <c r="V2501" s="179"/>
      <c r="W2501" s="179"/>
      <c r="AB2501" s="177"/>
    </row>
    <row r="2502" spans="1:28" x14ac:dyDescent="0.25">
      <c r="A2502" s="289"/>
      <c r="B2502" s="289"/>
      <c r="C2502" s="289"/>
      <c r="D2502" s="288"/>
      <c r="E2502" s="289" t="s">
        <v>624</v>
      </c>
      <c r="F2502" s="286"/>
      <c r="G2502" s="286" t="s">
        <v>1973</v>
      </c>
      <c r="H2502" s="285">
        <v>40</v>
      </c>
      <c r="I2502" s="283"/>
      <c r="J2502" s="284"/>
      <c r="K2502" s="283">
        <v>0.103502</v>
      </c>
      <c r="L2502" s="210">
        <v>359.68065582404824</v>
      </c>
      <c r="M2502" s="210">
        <v>415.3475529888272</v>
      </c>
      <c r="N2502" s="210">
        <v>41.094000000000001</v>
      </c>
      <c r="O2502" s="282">
        <v>41.094000000000001</v>
      </c>
      <c r="P2502" s="282">
        <v>415.3475529888272</v>
      </c>
      <c r="Q2502" s="282">
        <v>359.73240682404821</v>
      </c>
      <c r="R2502" s="282">
        <v>379.9358719860063</v>
      </c>
      <c r="S2502" s="282">
        <v>379.98762298600633</v>
      </c>
      <c r="T2502" s="282"/>
      <c r="U2502" s="179">
        <v>311.45724211960646</v>
      </c>
      <c r="V2502" s="179"/>
      <c r="W2502" s="179"/>
      <c r="AB2502" s="177"/>
    </row>
    <row r="2503" spans="1:28" x14ac:dyDescent="0.25">
      <c r="A2503" s="289" t="s">
        <v>2434</v>
      </c>
      <c r="B2503" s="289" t="s">
        <v>2472</v>
      </c>
      <c r="C2503" s="289" t="s">
        <v>111</v>
      </c>
      <c r="D2503" s="288">
        <v>3800</v>
      </c>
      <c r="E2503" s="287" t="s">
        <v>1459</v>
      </c>
      <c r="F2503" s="286" t="s">
        <v>2180</v>
      </c>
      <c r="G2503" s="286" t="s">
        <v>1962</v>
      </c>
      <c r="H2503" s="285"/>
      <c r="I2503" s="282"/>
      <c r="J2503" s="284"/>
      <c r="K2503" s="283">
        <v>0</v>
      </c>
      <c r="L2503" s="210">
        <v>359.73240682404821</v>
      </c>
      <c r="M2503" s="210">
        <v>415.3475529888272</v>
      </c>
      <c r="N2503" s="210">
        <v>41.094000000000001</v>
      </c>
      <c r="O2503" s="282">
        <v>41.094000000000001</v>
      </c>
      <c r="P2503" s="282">
        <v>415.3475529888272</v>
      </c>
      <c r="Q2503" s="282">
        <v>359.73240682404821</v>
      </c>
      <c r="R2503" s="282">
        <v>379.98762298600633</v>
      </c>
      <c r="S2503" s="282">
        <v>379.98762298600633</v>
      </c>
      <c r="T2503" s="282"/>
      <c r="U2503" s="179">
        <v>311.50899311960649</v>
      </c>
      <c r="V2503" s="179"/>
      <c r="W2503" s="179"/>
      <c r="AB2503" s="177"/>
    </row>
    <row r="2504" spans="1:28" x14ac:dyDescent="0.25">
      <c r="A2504" s="289"/>
      <c r="B2504" s="289"/>
      <c r="C2504" s="289"/>
      <c r="D2504" s="288"/>
      <c r="E2504" s="292" t="s">
        <v>624</v>
      </c>
      <c r="F2504" s="286"/>
      <c r="G2504" s="286" t="s">
        <v>1980</v>
      </c>
      <c r="H2504" s="291"/>
      <c r="I2504" s="290"/>
      <c r="J2504" s="284"/>
      <c r="K2504" s="283">
        <v>0.14528199999999999</v>
      </c>
      <c r="L2504" s="210">
        <v>359.80504782404819</v>
      </c>
      <c r="M2504" s="210">
        <v>415.3475529888272</v>
      </c>
      <c r="N2504" s="210">
        <v>41.094000000000001</v>
      </c>
      <c r="O2504" s="282">
        <v>41.094000000000001</v>
      </c>
      <c r="P2504" s="282">
        <v>415.3475529888272</v>
      </c>
      <c r="Q2504" s="282">
        <v>359.87768882404822</v>
      </c>
      <c r="R2504" s="282">
        <v>380.06026398600636</v>
      </c>
      <c r="S2504" s="282">
        <v>380.13290498600634</v>
      </c>
      <c r="T2504" s="282"/>
      <c r="U2504" s="179">
        <v>311.58163411960652</v>
      </c>
      <c r="V2504" s="179"/>
      <c r="W2504" s="179"/>
      <c r="AB2504" s="177"/>
    </row>
    <row r="2505" spans="1:28" x14ac:dyDescent="0.25">
      <c r="A2505" s="289" t="s">
        <v>2434</v>
      </c>
      <c r="B2505" s="289" t="s">
        <v>2472</v>
      </c>
      <c r="C2505" s="289" t="s">
        <v>2098</v>
      </c>
      <c r="D2505" s="288">
        <v>3801</v>
      </c>
      <c r="E2505" s="287" t="s">
        <v>2471</v>
      </c>
      <c r="F2505" s="286"/>
      <c r="G2505" s="286" t="s">
        <v>2096</v>
      </c>
      <c r="H2505" s="285"/>
      <c r="I2505" s="282"/>
      <c r="J2505" s="284"/>
      <c r="K2505" s="283">
        <v>0</v>
      </c>
      <c r="L2505" s="210">
        <v>359.87768882404822</v>
      </c>
      <c r="M2505" s="210">
        <v>415.3475529888272</v>
      </c>
      <c r="N2505" s="210">
        <v>41.094000000000001</v>
      </c>
      <c r="O2505" s="282">
        <v>41.094000000000001</v>
      </c>
      <c r="P2505" s="282">
        <v>415.3475529888272</v>
      </c>
      <c r="Q2505" s="282">
        <v>359.87768882404822</v>
      </c>
      <c r="R2505" s="282">
        <v>380.13290498600634</v>
      </c>
      <c r="S2505" s="282">
        <v>380.13290498600634</v>
      </c>
      <c r="T2505" s="282"/>
      <c r="U2505" s="179">
        <v>311.6542751196065</v>
      </c>
      <c r="V2505" s="179"/>
      <c r="W2505" s="179"/>
      <c r="AB2505" s="177"/>
    </row>
    <row r="2506" spans="1:28" x14ac:dyDescent="0.25">
      <c r="A2506" s="289"/>
      <c r="B2506" s="289"/>
      <c r="C2506" s="289"/>
      <c r="D2506" s="288"/>
      <c r="E2506" s="292" t="s">
        <v>624</v>
      </c>
      <c r="F2506" s="286"/>
      <c r="G2506" s="286" t="s">
        <v>1980</v>
      </c>
      <c r="H2506" s="291"/>
      <c r="I2506" s="290"/>
      <c r="J2506" s="284"/>
      <c r="K2506" s="283">
        <v>0</v>
      </c>
      <c r="L2506" s="210">
        <v>359.87768882404822</v>
      </c>
      <c r="M2506" s="210">
        <v>415.3475529888272</v>
      </c>
      <c r="N2506" s="210">
        <v>41.094000000000001</v>
      </c>
      <c r="O2506" s="282">
        <v>41.094000000000001</v>
      </c>
      <c r="P2506" s="282">
        <v>415.3475529888272</v>
      </c>
      <c r="Q2506" s="282">
        <v>359.87768882404822</v>
      </c>
      <c r="R2506" s="282">
        <v>380.13290498600634</v>
      </c>
      <c r="S2506" s="282">
        <v>380.13290498600634</v>
      </c>
      <c r="T2506" s="282"/>
      <c r="U2506" s="179">
        <v>311.6542751196065</v>
      </c>
      <c r="V2506" s="179"/>
      <c r="W2506" s="179"/>
      <c r="AB2506" s="177"/>
    </row>
    <row r="2507" spans="1:28" x14ac:dyDescent="0.25">
      <c r="A2507" s="289" t="s">
        <v>2434</v>
      </c>
      <c r="B2507" s="289" t="s">
        <v>2472</v>
      </c>
      <c r="C2507" s="289" t="s">
        <v>2001</v>
      </c>
      <c r="D2507" s="288">
        <v>3801</v>
      </c>
      <c r="E2507" s="287" t="s">
        <v>2470</v>
      </c>
      <c r="F2507" s="286" t="s">
        <v>1999</v>
      </c>
      <c r="G2507" s="286" t="s">
        <v>1998</v>
      </c>
      <c r="H2507" s="285"/>
      <c r="I2507" s="282"/>
      <c r="J2507" s="284"/>
      <c r="K2507" s="283">
        <v>0</v>
      </c>
      <c r="L2507" s="210">
        <v>359.87768882404822</v>
      </c>
      <c r="M2507" s="210">
        <v>415.3475529888272</v>
      </c>
      <c r="N2507" s="210">
        <v>41.094000000000001</v>
      </c>
      <c r="O2507" s="282">
        <v>41.094000000000001</v>
      </c>
      <c r="P2507" s="282">
        <v>415.3475529888272</v>
      </c>
      <c r="Q2507" s="282">
        <v>359.87768882404822</v>
      </c>
      <c r="R2507" s="282">
        <v>380.13290498600634</v>
      </c>
      <c r="S2507" s="282">
        <v>380.13290498600634</v>
      </c>
      <c r="T2507" s="282"/>
      <c r="U2507" s="179">
        <v>311.6542751196065</v>
      </c>
      <c r="V2507" s="179"/>
      <c r="W2507" s="179"/>
      <c r="AB2507" s="177"/>
    </row>
    <row r="2508" spans="1:28" x14ac:dyDescent="0.25">
      <c r="A2508" s="289"/>
      <c r="B2508" s="289"/>
      <c r="C2508" s="289"/>
      <c r="D2508" s="288"/>
      <c r="E2508" s="287" t="s">
        <v>624</v>
      </c>
      <c r="F2508" s="286"/>
      <c r="G2508" s="286" t="s">
        <v>1973</v>
      </c>
      <c r="H2508" s="285">
        <v>40</v>
      </c>
      <c r="I2508" s="282"/>
      <c r="J2508" s="284"/>
      <c r="K2508" s="283">
        <v>0.13121600000000003</v>
      </c>
      <c r="L2508" s="210">
        <v>359.94329682404822</v>
      </c>
      <c r="M2508" s="210">
        <v>415.3475529888272</v>
      </c>
      <c r="N2508" s="210">
        <v>41.094000000000001</v>
      </c>
      <c r="O2508" s="282">
        <v>41.094000000000001</v>
      </c>
      <c r="P2508" s="282">
        <v>415.3475529888272</v>
      </c>
      <c r="Q2508" s="282">
        <v>360.00890482404822</v>
      </c>
      <c r="R2508" s="282">
        <v>380.19851298600634</v>
      </c>
      <c r="S2508" s="282">
        <v>380.26412098600633</v>
      </c>
      <c r="T2508" s="282"/>
      <c r="U2508" s="179">
        <v>311.71988311960649</v>
      </c>
      <c r="V2508" s="179"/>
      <c r="W2508" s="179"/>
      <c r="X2508" s="179"/>
      <c r="AB2508" s="177"/>
    </row>
    <row r="2509" spans="1:28" x14ac:dyDescent="0.25">
      <c r="A2509" s="269" t="s">
        <v>2434</v>
      </c>
      <c r="B2509" s="269" t="s">
        <v>2469</v>
      </c>
      <c r="C2509" s="269" t="s">
        <v>1992</v>
      </c>
      <c r="D2509" s="270">
        <v>3803</v>
      </c>
      <c r="E2509" s="264" t="s">
        <v>2468</v>
      </c>
      <c r="F2509" s="274"/>
      <c r="G2509" s="274" t="s">
        <v>1989</v>
      </c>
      <c r="H2509" s="293">
        <v>40</v>
      </c>
      <c r="I2509" s="264"/>
      <c r="J2509" s="266"/>
      <c r="K2509" s="264">
        <v>5.7403999999999997E-2</v>
      </c>
      <c r="L2509" s="210">
        <v>360.03760682404823</v>
      </c>
      <c r="M2509" s="210">
        <v>415.3475529888272</v>
      </c>
      <c r="N2509" s="210">
        <v>41.094000000000001</v>
      </c>
      <c r="O2509" s="264">
        <v>41.094000000000001</v>
      </c>
      <c r="P2509" s="264">
        <v>415.3475529888272</v>
      </c>
      <c r="Q2509" s="264">
        <v>360.06630882404824</v>
      </c>
      <c r="R2509" s="264">
        <v>380.29282298600634</v>
      </c>
      <c r="S2509" s="264">
        <v>380.32152498600635</v>
      </c>
      <c r="T2509" s="264"/>
      <c r="U2509" s="179">
        <v>311.8141931196065</v>
      </c>
      <c r="V2509" s="179"/>
      <c r="W2509" s="179"/>
      <c r="AB2509" s="177"/>
    </row>
    <row r="2510" spans="1:28" x14ac:dyDescent="0.25">
      <c r="A2510" s="295"/>
      <c r="B2510" s="295"/>
      <c r="C2510" s="295"/>
      <c r="D2510" s="294"/>
      <c r="E2510" s="269" t="s">
        <v>624</v>
      </c>
      <c r="F2510" s="268"/>
      <c r="G2510" s="268" t="s">
        <v>2209</v>
      </c>
      <c r="H2510" s="267"/>
      <c r="I2510" s="264"/>
      <c r="J2510" s="266"/>
      <c r="K2510" s="265">
        <v>0.16770400000000002</v>
      </c>
      <c r="L2510" s="210">
        <v>360.15016082404827</v>
      </c>
      <c r="M2510" s="210">
        <v>415.3475529888272</v>
      </c>
      <c r="N2510" s="210">
        <v>41.094000000000001</v>
      </c>
      <c r="O2510" s="264">
        <v>41.094000000000001</v>
      </c>
      <c r="P2510" s="264">
        <v>415.3475529888272</v>
      </c>
      <c r="Q2510" s="264">
        <v>360.23401282404825</v>
      </c>
      <c r="R2510" s="265">
        <v>380.40537698600639</v>
      </c>
      <c r="S2510" s="265">
        <v>380.48922898600637</v>
      </c>
      <c r="T2510" s="272"/>
      <c r="U2510" s="179">
        <v>311.92674711960655</v>
      </c>
      <c r="V2510" s="179"/>
      <c r="W2510" s="179"/>
      <c r="AB2510" s="177"/>
    </row>
    <row r="2511" spans="1:28" x14ac:dyDescent="0.25">
      <c r="A2511" s="295" t="s">
        <v>2434</v>
      </c>
      <c r="B2511" s="295" t="s">
        <v>2469</v>
      </c>
      <c r="C2511" s="295" t="s">
        <v>2208</v>
      </c>
      <c r="D2511" s="294">
        <v>3807</v>
      </c>
      <c r="E2511" s="269" t="s">
        <v>2467</v>
      </c>
      <c r="F2511" s="268"/>
      <c r="G2511" s="268" t="s">
        <v>2186</v>
      </c>
      <c r="H2511" s="267">
        <v>40</v>
      </c>
      <c r="I2511" s="264"/>
      <c r="J2511" s="266"/>
      <c r="K2511" s="265">
        <v>0.49565599999999999</v>
      </c>
      <c r="L2511" s="210">
        <v>360.48184082404828</v>
      </c>
      <c r="M2511" s="210">
        <v>415.3475529888272</v>
      </c>
      <c r="N2511" s="210">
        <v>41.094000000000001</v>
      </c>
      <c r="O2511" s="264">
        <v>41.094000000000001</v>
      </c>
      <c r="P2511" s="264">
        <v>415.3475529888272</v>
      </c>
      <c r="Q2511" s="264">
        <v>360.72966882404825</v>
      </c>
      <c r="R2511" s="265">
        <v>380.73705698600634</v>
      </c>
      <c r="S2511" s="265">
        <v>380.98488498600636</v>
      </c>
      <c r="T2511" s="265"/>
      <c r="U2511" s="179">
        <v>312.25842711960649</v>
      </c>
      <c r="V2511" s="179"/>
      <c r="W2511" s="179"/>
      <c r="AB2511" s="177"/>
    </row>
    <row r="2512" spans="1:28" x14ac:dyDescent="0.25">
      <c r="A2512" s="295" t="s">
        <v>2434</v>
      </c>
      <c r="B2512" s="295" t="s">
        <v>2469</v>
      </c>
      <c r="C2512" s="295" t="s">
        <v>2185</v>
      </c>
      <c r="D2512" s="294">
        <v>3810</v>
      </c>
      <c r="E2512" s="269" t="s">
        <v>2466</v>
      </c>
      <c r="F2512" s="268"/>
      <c r="G2512" s="268" t="s">
        <v>2183</v>
      </c>
      <c r="H2512" s="267"/>
      <c r="I2512" s="264"/>
      <c r="J2512" s="266"/>
      <c r="K2512" s="265">
        <v>0</v>
      </c>
      <c r="L2512" s="210">
        <v>360.72966882404825</v>
      </c>
      <c r="M2512" s="210">
        <v>415.3475529888272</v>
      </c>
      <c r="N2512" s="210">
        <v>41.094000000000001</v>
      </c>
      <c r="O2512" s="264">
        <v>41.094000000000001</v>
      </c>
      <c r="P2512" s="264">
        <v>415.3475529888272</v>
      </c>
      <c r="Q2512" s="264">
        <v>360.72966882404825</v>
      </c>
      <c r="R2512" s="265">
        <v>380.98488498600636</v>
      </c>
      <c r="S2512" s="265">
        <v>380.98488498600636</v>
      </c>
      <c r="T2512" s="265"/>
      <c r="U2512" s="179">
        <v>312.50625511960652</v>
      </c>
      <c r="V2512" s="179"/>
      <c r="W2512" s="179"/>
      <c r="AB2512" s="177"/>
    </row>
    <row r="2513" spans="1:28" x14ac:dyDescent="0.25">
      <c r="A2513" s="295"/>
      <c r="B2513" s="295"/>
      <c r="C2513" s="295"/>
      <c r="D2513" s="294"/>
      <c r="E2513" s="269"/>
      <c r="F2513" s="268"/>
      <c r="G2513" s="268"/>
      <c r="H2513" s="267"/>
      <c r="I2513" s="264"/>
      <c r="J2513" s="266"/>
      <c r="K2513" s="265">
        <v>0</v>
      </c>
      <c r="L2513" s="210">
        <v>360.72966882404825</v>
      </c>
      <c r="M2513" s="210">
        <v>415.3475529888272</v>
      </c>
      <c r="N2513" s="210">
        <v>41.094000000000001</v>
      </c>
      <c r="O2513" s="264">
        <v>41.094000000000001</v>
      </c>
      <c r="P2513" s="264">
        <v>415.3475529888272</v>
      </c>
      <c r="Q2513" s="264">
        <v>360.72966882404825</v>
      </c>
      <c r="R2513" s="265">
        <v>380.98488498600636</v>
      </c>
      <c r="S2513" s="265">
        <v>380.98488498600636</v>
      </c>
      <c r="T2513" s="265"/>
      <c r="U2513" s="179">
        <v>312.50625511960652</v>
      </c>
      <c r="V2513" s="179"/>
      <c r="W2513" s="179"/>
      <c r="AB2513" s="177"/>
    </row>
    <row r="2514" spans="1:28" x14ac:dyDescent="0.25">
      <c r="A2514" s="295"/>
      <c r="B2514" s="295"/>
      <c r="C2514" s="295"/>
      <c r="D2514" s="294"/>
      <c r="E2514" s="269" t="s">
        <v>624</v>
      </c>
      <c r="F2514" s="268"/>
      <c r="G2514" s="268" t="s">
        <v>1973</v>
      </c>
      <c r="H2514" s="267"/>
      <c r="I2514" s="264"/>
      <c r="J2514" s="266"/>
      <c r="K2514" s="265">
        <v>9.9516999999999994E-2</v>
      </c>
      <c r="L2514" s="210">
        <v>360.77942732404824</v>
      </c>
      <c r="M2514" s="210">
        <v>415.3475529888272</v>
      </c>
      <c r="N2514" s="210">
        <v>41.094000000000001</v>
      </c>
      <c r="O2514" s="264">
        <v>41.094000000000001</v>
      </c>
      <c r="P2514" s="264">
        <v>415.3475529888272</v>
      </c>
      <c r="Q2514" s="264">
        <v>360.82918582404824</v>
      </c>
      <c r="R2514" s="265">
        <v>381.03464348600636</v>
      </c>
      <c r="S2514" s="265">
        <v>381.08440198600636</v>
      </c>
      <c r="T2514" s="265"/>
      <c r="U2514" s="179">
        <v>312.55601361960652</v>
      </c>
      <c r="V2514" s="179"/>
      <c r="W2514" s="179"/>
      <c r="AB2514" s="177"/>
    </row>
    <row r="2515" spans="1:28" x14ac:dyDescent="0.25">
      <c r="A2515" s="295" t="s">
        <v>2434</v>
      </c>
      <c r="B2515" s="295" t="s">
        <v>2469</v>
      </c>
      <c r="C2515" s="295" t="s">
        <v>2205</v>
      </c>
      <c r="D2515" s="294">
        <v>3813</v>
      </c>
      <c r="E2515" s="269" t="s">
        <v>2465</v>
      </c>
      <c r="F2515" s="268"/>
      <c r="G2515" s="268" t="s">
        <v>2186</v>
      </c>
      <c r="H2515" s="267">
        <v>40</v>
      </c>
      <c r="I2515" s="264"/>
      <c r="J2515" s="266"/>
      <c r="K2515" s="265">
        <v>0.49565599999999999</v>
      </c>
      <c r="L2515" s="210">
        <v>361.07701382404821</v>
      </c>
      <c r="M2515" s="210">
        <v>415.3475529888272</v>
      </c>
      <c r="N2515" s="210">
        <v>41.094000000000001</v>
      </c>
      <c r="O2515" s="264">
        <v>41.094000000000001</v>
      </c>
      <c r="P2515" s="264">
        <v>415.3475529888272</v>
      </c>
      <c r="Q2515" s="264">
        <v>361.32484182404824</v>
      </c>
      <c r="R2515" s="265">
        <v>381.33222998600633</v>
      </c>
      <c r="S2515" s="265">
        <v>381.58005798600635</v>
      </c>
      <c r="T2515" s="265"/>
      <c r="U2515" s="179">
        <v>312.85360011960648</v>
      </c>
      <c r="V2515" s="179"/>
      <c r="W2515" s="179"/>
      <c r="AB2515" s="177"/>
    </row>
    <row r="2516" spans="1:28" x14ac:dyDescent="0.25">
      <c r="A2516" s="295"/>
      <c r="B2516" s="295"/>
      <c r="C2516" s="295"/>
      <c r="D2516" s="294"/>
      <c r="E2516" s="269" t="s">
        <v>624</v>
      </c>
      <c r="F2516" s="268"/>
      <c r="G2516" s="268"/>
      <c r="H2516" s="267"/>
      <c r="I2516" s="264"/>
      <c r="J2516" s="266"/>
      <c r="K2516" s="265">
        <v>0</v>
      </c>
      <c r="L2516" s="210">
        <v>361.32484182404824</v>
      </c>
      <c r="M2516" s="210">
        <v>415.3475529888272</v>
      </c>
      <c r="N2516" s="210">
        <v>41.094000000000001</v>
      </c>
      <c r="O2516" s="264">
        <v>41.094000000000001</v>
      </c>
      <c r="P2516" s="264">
        <v>415.3475529888272</v>
      </c>
      <c r="Q2516" s="264">
        <v>361.32484182404824</v>
      </c>
      <c r="R2516" s="265">
        <v>381.58005798600635</v>
      </c>
      <c r="S2516" s="265">
        <v>381.58005798600635</v>
      </c>
      <c r="T2516" s="265"/>
      <c r="U2516" s="179">
        <v>313.10142811960651</v>
      </c>
      <c r="V2516" s="179"/>
      <c r="W2516" s="179"/>
      <c r="AB2516" s="177"/>
    </row>
    <row r="2517" spans="1:28" x14ac:dyDescent="0.25">
      <c r="A2517" s="295"/>
      <c r="B2517" s="295"/>
      <c r="C2517" s="295"/>
      <c r="D2517" s="294"/>
      <c r="E2517" s="269"/>
      <c r="F2517" s="268"/>
      <c r="G2517" s="268"/>
      <c r="H2517" s="267"/>
      <c r="I2517" s="264"/>
      <c r="J2517" s="266"/>
      <c r="K2517" s="265">
        <v>0</v>
      </c>
      <c r="L2517" s="210">
        <v>361.32484182404824</v>
      </c>
      <c r="M2517" s="210">
        <v>415.3475529888272</v>
      </c>
      <c r="N2517" s="210">
        <v>41.094000000000001</v>
      </c>
      <c r="O2517" s="264">
        <v>41.094000000000001</v>
      </c>
      <c r="P2517" s="264">
        <v>415.3475529888272</v>
      </c>
      <c r="Q2517" s="264">
        <v>361.32484182404824</v>
      </c>
      <c r="R2517" s="265">
        <v>381.58005798600635</v>
      </c>
      <c r="S2517" s="265">
        <v>381.58005798600635</v>
      </c>
      <c r="T2517" s="265"/>
      <c r="U2517" s="179">
        <v>313.10142811960651</v>
      </c>
      <c r="V2517" s="179"/>
      <c r="W2517" s="179"/>
      <c r="AB2517" s="177"/>
    </row>
    <row r="2518" spans="1:28" x14ac:dyDescent="0.25">
      <c r="A2518" s="295"/>
      <c r="B2518" s="295"/>
      <c r="C2518" s="295"/>
      <c r="D2518" s="294"/>
      <c r="E2518" s="269" t="s">
        <v>624</v>
      </c>
      <c r="F2518" s="268"/>
      <c r="G2518" s="268" t="s">
        <v>1973</v>
      </c>
      <c r="H2518" s="267"/>
      <c r="I2518" s="264"/>
      <c r="J2518" s="266"/>
      <c r="K2518" s="265">
        <v>9.9516999999999994E-2</v>
      </c>
      <c r="L2518" s="210">
        <v>361.37460032404823</v>
      </c>
      <c r="M2518" s="210">
        <v>415.3475529888272</v>
      </c>
      <c r="N2518" s="210">
        <v>41.094000000000001</v>
      </c>
      <c r="O2518" s="264">
        <v>41.094000000000001</v>
      </c>
      <c r="P2518" s="264">
        <v>415.3475529888272</v>
      </c>
      <c r="Q2518" s="264">
        <v>361.42435882404823</v>
      </c>
      <c r="R2518" s="265">
        <v>381.62981648600635</v>
      </c>
      <c r="S2518" s="265">
        <v>381.67957498600634</v>
      </c>
      <c r="T2518" s="265"/>
      <c r="U2518" s="179">
        <v>313.15118661960651</v>
      </c>
      <c r="V2518" s="179"/>
      <c r="W2518" s="179"/>
      <c r="AB2518" s="177"/>
    </row>
    <row r="2519" spans="1:28" x14ac:dyDescent="0.25">
      <c r="A2519" s="295" t="s">
        <v>2434</v>
      </c>
      <c r="B2519" s="295" t="s">
        <v>2469</v>
      </c>
      <c r="C2519" s="295" t="s">
        <v>2203</v>
      </c>
      <c r="D2519" s="294">
        <v>3819</v>
      </c>
      <c r="E2519" s="269" t="s">
        <v>2464</v>
      </c>
      <c r="F2519" s="268"/>
      <c r="G2519" s="268" t="s">
        <v>2186</v>
      </c>
      <c r="H2519" s="267">
        <v>40</v>
      </c>
      <c r="I2519" s="264"/>
      <c r="J2519" s="266"/>
      <c r="K2519" s="265">
        <v>0.49565599999999999</v>
      </c>
      <c r="L2519" s="210">
        <v>361.67218682404825</v>
      </c>
      <c r="M2519" s="210">
        <v>415.3475529888272</v>
      </c>
      <c r="N2519" s="210">
        <v>41.094000000000001</v>
      </c>
      <c r="O2519" s="264">
        <v>41.094000000000001</v>
      </c>
      <c r="P2519" s="264">
        <v>415.3475529888272</v>
      </c>
      <c r="Q2519" s="264">
        <v>361.92001482404822</v>
      </c>
      <c r="R2519" s="265">
        <v>381.92740298600631</v>
      </c>
      <c r="S2519" s="265">
        <v>382.17523098600634</v>
      </c>
      <c r="T2519" s="265"/>
      <c r="U2519" s="179">
        <v>313.44877311960647</v>
      </c>
      <c r="V2519" s="179"/>
      <c r="W2519" s="179"/>
      <c r="AB2519" s="177"/>
    </row>
    <row r="2520" spans="1:28" x14ac:dyDescent="0.25">
      <c r="A2520" s="295"/>
      <c r="B2520" s="295"/>
      <c r="C2520" s="295"/>
      <c r="D2520" s="294"/>
      <c r="E2520" s="269" t="s">
        <v>624</v>
      </c>
      <c r="F2520" s="268"/>
      <c r="G2520" s="268"/>
      <c r="H2520" s="267"/>
      <c r="I2520" s="264"/>
      <c r="J2520" s="266"/>
      <c r="K2520" s="265">
        <v>0</v>
      </c>
      <c r="L2520" s="210">
        <v>361.92001482404822</v>
      </c>
      <c r="M2520" s="210">
        <v>415.3475529888272</v>
      </c>
      <c r="N2520" s="210">
        <v>41.094000000000001</v>
      </c>
      <c r="O2520" s="264">
        <v>41.094000000000001</v>
      </c>
      <c r="P2520" s="264">
        <v>415.3475529888272</v>
      </c>
      <c r="Q2520" s="264">
        <v>361.92001482404822</v>
      </c>
      <c r="R2520" s="265">
        <v>382.17523098600634</v>
      </c>
      <c r="S2520" s="265">
        <v>382.17523098600634</v>
      </c>
      <c r="T2520" s="265"/>
      <c r="U2520" s="179">
        <v>313.6966011196065</v>
      </c>
      <c r="V2520" s="179"/>
      <c r="W2520" s="179"/>
      <c r="AB2520" s="177"/>
    </row>
    <row r="2521" spans="1:28" x14ac:dyDescent="0.25">
      <c r="A2521" s="295"/>
      <c r="B2521" s="295"/>
      <c r="C2521" s="295"/>
      <c r="D2521" s="294"/>
      <c r="E2521" s="269"/>
      <c r="F2521" s="268"/>
      <c r="G2521" s="268"/>
      <c r="H2521" s="267"/>
      <c r="I2521" s="264"/>
      <c r="J2521" s="266"/>
      <c r="K2521" s="265">
        <v>0</v>
      </c>
      <c r="L2521" s="210">
        <v>361.92001482404822</v>
      </c>
      <c r="M2521" s="210">
        <v>415.3475529888272</v>
      </c>
      <c r="N2521" s="210">
        <v>41.094000000000001</v>
      </c>
      <c r="O2521" s="264">
        <v>41.094000000000001</v>
      </c>
      <c r="P2521" s="264">
        <v>415.3475529888272</v>
      </c>
      <c r="Q2521" s="264">
        <v>361.92001482404822</v>
      </c>
      <c r="R2521" s="265">
        <v>382.17523098600634</v>
      </c>
      <c r="S2521" s="265">
        <v>382.17523098600634</v>
      </c>
      <c r="T2521" s="265"/>
      <c r="U2521" s="179">
        <v>313.6966011196065</v>
      </c>
      <c r="V2521" s="179"/>
      <c r="W2521" s="179"/>
      <c r="AB2521" s="177"/>
    </row>
    <row r="2522" spans="1:28" x14ac:dyDescent="0.25">
      <c r="A2522" s="295"/>
      <c r="B2522" s="295"/>
      <c r="C2522" s="295"/>
      <c r="D2522" s="294"/>
      <c r="E2522" s="269" t="s">
        <v>624</v>
      </c>
      <c r="F2522" s="268"/>
      <c r="G2522" s="268" t="s">
        <v>1973</v>
      </c>
      <c r="H2522" s="267"/>
      <c r="I2522" s="264"/>
      <c r="J2522" s="266"/>
      <c r="K2522" s="265">
        <v>9.9516999999999994E-2</v>
      </c>
      <c r="L2522" s="210">
        <v>361.96977332404822</v>
      </c>
      <c r="M2522" s="210">
        <v>415.3475529888272</v>
      </c>
      <c r="N2522" s="210">
        <v>41.094000000000001</v>
      </c>
      <c r="O2522" s="264">
        <v>41.094000000000001</v>
      </c>
      <c r="P2522" s="264">
        <v>415.3475529888272</v>
      </c>
      <c r="Q2522" s="264">
        <v>362.01953182404822</v>
      </c>
      <c r="R2522" s="265">
        <v>382.22498948600634</v>
      </c>
      <c r="S2522" s="265">
        <v>382.27474798600633</v>
      </c>
      <c r="T2522" s="265"/>
      <c r="U2522" s="179">
        <v>313.74635961960649</v>
      </c>
      <c r="V2522" s="179"/>
      <c r="W2522" s="179"/>
      <c r="AB2522" s="177"/>
    </row>
    <row r="2523" spans="1:28" x14ac:dyDescent="0.25">
      <c r="A2523" s="295" t="s">
        <v>2434</v>
      </c>
      <c r="B2523" s="295" t="s">
        <v>2469</v>
      </c>
      <c r="C2523" s="295" t="s">
        <v>2201</v>
      </c>
      <c r="D2523" s="294">
        <v>3825</v>
      </c>
      <c r="E2523" s="269" t="s">
        <v>2463</v>
      </c>
      <c r="F2523" s="268"/>
      <c r="G2523" s="268" t="s">
        <v>2186</v>
      </c>
      <c r="H2523" s="267">
        <v>40</v>
      </c>
      <c r="I2523" s="264"/>
      <c r="J2523" s="266"/>
      <c r="K2523" s="265">
        <v>0.49565599999999999</v>
      </c>
      <c r="L2523" s="210">
        <v>362.26735982404819</v>
      </c>
      <c r="M2523" s="210">
        <v>415.3475529888272</v>
      </c>
      <c r="N2523" s="210">
        <v>41.094000000000001</v>
      </c>
      <c r="O2523" s="264">
        <v>41.094000000000001</v>
      </c>
      <c r="P2523" s="264">
        <v>415.3475529888272</v>
      </c>
      <c r="Q2523" s="264">
        <v>362.51518782404821</v>
      </c>
      <c r="R2523" s="265">
        <v>382.5225759860063</v>
      </c>
      <c r="S2523" s="265">
        <v>382.77040398600633</v>
      </c>
      <c r="T2523" s="265"/>
      <c r="U2523" s="179">
        <v>314.04394611960646</v>
      </c>
      <c r="V2523" s="179"/>
      <c r="W2523" s="179"/>
      <c r="AB2523" s="177"/>
    </row>
    <row r="2524" spans="1:28" x14ac:dyDescent="0.25">
      <c r="A2524" s="295" t="s">
        <v>2434</v>
      </c>
      <c r="B2524" s="295" t="s">
        <v>2469</v>
      </c>
      <c r="C2524" s="295" t="s">
        <v>2185</v>
      </c>
      <c r="D2524" s="294">
        <v>3828</v>
      </c>
      <c r="E2524" s="269" t="s">
        <v>2462</v>
      </c>
      <c r="F2524" s="268"/>
      <c r="G2524" s="268" t="s">
        <v>2183</v>
      </c>
      <c r="H2524" s="267"/>
      <c r="I2524" s="264"/>
      <c r="J2524" s="266"/>
      <c r="K2524" s="265">
        <v>0</v>
      </c>
      <c r="L2524" s="210">
        <v>362.51518782404821</v>
      </c>
      <c r="M2524" s="210">
        <v>415.3475529888272</v>
      </c>
      <c r="N2524" s="210">
        <v>41.094000000000001</v>
      </c>
      <c r="O2524" s="264">
        <v>41.094000000000001</v>
      </c>
      <c r="P2524" s="264">
        <v>415.3475529888272</v>
      </c>
      <c r="Q2524" s="264">
        <v>362.51518782404821</v>
      </c>
      <c r="R2524" s="265">
        <v>382.77040398600633</v>
      </c>
      <c r="S2524" s="265">
        <v>382.77040398600633</v>
      </c>
      <c r="T2524" s="265"/>
      <c r="U2524" s="179">
        <v>314.29177411960649</v>
      </c>
      <c r="V2524" s="179"/>
      <c r="W2524" s="179"/>
      <c r="AB2524" s="177"/>
    </row>
    <row r="2525" spans="1:28" x14ac:dyDescent="0.25">
      <c r="A2525" s="295"/>
      <c r="B2525" s="295"/>
      <c r="C2525" s="295"/>
      <c r="D2525" s="294"/>
      <c r="E2525" s="269"/>
      <c r="F2525" s="268"/>
      <c r="G2525" s="268"/>
      <c r="H2525" s="267"/>
      <c r="I2525" s="264"/>
      <c r="J2525" s="266"/>
      <c r="K2525" s="265">
        <v>0</v>
      </c>
      <c r="L2525" s="210">
        <v>362.51518782404821</v>
      </c>
      <c r="M2525" s="210">
        <v>415.3475529888272</v>
      </c>
      <c r="N2525" s="210">
        <v>41.094000000000001</v>
      </c>
      <c r="O2525" s="264">
        <v>41.094000000000001</v>
      </c>
      <c r="P2525" s="264">
        <v>415.3475529888272</v>
      </c>
      <c r="Q2525" s="264">
        <v>362.51518782404821</v>
      </c>
      <c r="R2525" s="265">
        <v>382.77040398600633</v>
      </c>
      <c r="S2525" s="265">
        <v>382.77040398600633</v>
      </c>
      <c r="T2525" s="265"/>
      <c r="U2525" s="179">
        <v>314.29177411960649</v>
      </c>
      <c r="V2525" s="179"/>
      <c r="W2525" s="179"/>
      <c r="AB2525" s="177"/>
    </row>
    <row r="2526" spans="1:28" x14ac:dyDescent="0.25">
      <c r="A2526" s="295"/>
      <c r="B2526" s="295"/>
      <c r="C2526" s="295"/>
      <c r="D2526" s="294"/>
      <c r="E2526" s="269"/>
      <c r="F2526" s="268"/>
      <c r="G2526" s="268" t="s">
        <v>1973</v>
      </c>
      <c r="H2526" s="267"/>
      <c r="I2526" s="264"/>
      <c r="J2526" s="266"/>
      <c r="K2526" s="265">
        <v>0.15525</v>
      </c>
      <c r="L2526" s="210">
        <v>362.59281282404822</v>
      </c>
      <c r="M2526" s="210">
        <v>415.3475529888272</v>
      </c>
      <c r="N2526" s="210">
        <v>41.094000000000001</v>
      </c>
      <c r="O2526" s="264">
        <v>41.094000000000001</v>
      </c>
      <c r="P2526" s="264">
        <v>415.3475529888272</v>
      </c>
      <c r="Q2526" s="264">
        <v>362.67043782404824</v>
      </c>
      <c r="R2526" s="265">
        <v>382.84802898600634</v>
      </c>
      <c r="S2526" s="265">
        <v>382.92565398600635</v>
      </c>
      <c r="T2526" s="265"/>
      <c r="U2526" s="179">
        <v>314.3693991196065</v>
      </c>
      <c r="V2526" s="179"/>
      <c r="W2526" s="179"/>
      <c r="AB2526" s="177"/>
    </row>
    <row r="2527" spans="1:28" x14ac:dyDescent="0.25">
      <c r="A2527" s="295" t="s">
        <v>2434</v>
      </c>
      <c r="B2527" s="295" t="s">
        <v>2469</v>
      </c>
      <c r="C2527" s="295" t="s">
        <v>2198</v>
      </c>
      <c r="D2527" s="294">
        <v>3832</v>
      </c>
      <c r="E2527" s="269" t="s">
        <v>2461</v>
      </c>
      <c r="F2527" s="268" t="s">
        <v>2196</v>
      </c>
      <c r="G2527" s="268" t="s">
        <v>2195</v>
      </c>
      <c r="H2527" s="267">
        <v>40</v>
      </c>
      <c r="I2527" s="264"/>
      <c r="J2527" s="266"/>
      <c r="K2527" s="265">
        <v>0.5</v>
      </c>
      <c r="L2527" s="210">
        <v>362.92043782404824</v>
      </c>
      <c r="M2527" s="210">
        <v>415.3475529888272</v>
      </c>
      <c r="N2527" s="210">
        <v>41.094000000000001</v>
      </c>
      <c r="O2527" s="264">
        <v>41.094000000000001</v>
      </c>
      <c r="P2527" s="264">
        <v>415.3475529888272</v>
      </c>
      <c r="Q2527" s="264">
        <v>363.17043782404824</v>
      </c>
      <c r="R2527" s="265">
        <v>383.17565398600635</v>
      </c>
      <c r="S2527" s="265">
        <v>383.42565398600635</v>
      </c>
      <c r="T2527" s="265"/>
      <c r="U2527" s="179">
        <v>314.69702411960651</v>
      </c>
      <c r="V2527" s="179"/>
      <c r="W2527" s="179"/>
      <c r="AB2527" s="177"/>
    </row>
    <row r="2528" spans="1:28" x14ac:dyDescent="0.25">
      <c r="A2528" s="295"/>
      <c r="B2528" s="295"/>
      <c r="C2528" s="295"/>
      <c r="D2528" s="294"/>
      <c r="E2528" s="269" t="s">
        <v>624</v>
      </c>
      <c r="F2528" s="268"/>
      <c r="G2528" s="268" t="s">
        <v>1973</v>
      </c>
      <c r="H2528" s="267"/>
      <c r="I2528" s="264"/>
      <c r="J2528" s="266"/>
      <c r="K2528" s="265">
        <v>0.15525</v>
      </c>
      <c r="L2528" s="210">
        <v>363.24806282404825</v>
      </c>
      <c r="M2528" s="210">
        <v>415.3475529888272</v>
      </c>
      <c r="N2528" s="210">
        <v>41.094000000000001</v>
      </c>
      <c r="O2528" s="264">
        <v>41.094000000000001</v>
      </c>
      <c r="P2528" s="264">
        <v>415.3475529888272</v>
      </c>
      <c r="Q2528" s="264">
        <v>363.32568782404826</v>
      </c>
      <c r="R2528" s="265">
        <v>383.50327898600636</v>
      </c>
      <c r="S2528" s="265">
        <v>383.58090398600638</v>
      </c>
      <c r="T2528" s="265"/>
      <c r="U2528" s="179">
        <v>315.02464911960652</v>
      </c>
      <c r="V2528" s="179"/>
      <c r="W2528" s="179"/>
      <c r="AB2528" s="177"/>
    </row>
    <row r="2529" spans="1:28" x14ac:dyDescent="0.25">
      <c r="A2529" s="295" t="s">
        <v>2434</v>
      </c>
      <c r="B2529" s="295" t="s">
        <v>2469</v>
      </c>
      <c r="C2529" s="295" t="s">
        <v>2194</v>
      </c>
      <c r="D2529" s="294">
        <v>3838</v>
      </c>
      <c r="E2529" s="269" t="s">
        <v>2460</v>
      </c>
      <c r="F2529" s="268"/>
      <c r="G2529" s="268" t="s">
        <v>2186</v>
      </c>
      <c r="H2529" s="267">
        <v>40</v>
      </c>
      <c r="I2529" s="264"/>
      <c r="J2529" s="266"/>
      <c r="K2529" s="265">
        <v>0.49565599999999999</v>
      </c>
      <c r="L2529" s="210">
        <v>363.57351582404829</v>
      </c>
      <c r="M2529" s="210">
        <v>415.3475529888272</v>
      </c>
      <c r="N2529" s="210">
        <v>41.094000000000001</v>
      </c>
      <c r="O2529" s="264">
        <v>41.094000000000001</v>
      </c>
      <c r="P2529" s="264">
        <v>415.3475529888272</v>
      </c>
      <c r="Q2529" s="264">
        <v>363.82134382404826</v>
      </c>
      <c r="R2529" s="265">
        <v>383.82873198600635</v>
      </c>
      <c r="S2529" s="265">
        <v>384.07655998600637</v>
      </c>
      <c r="T2529" s="265"/>
      <c r="U2529" s="179">
        <v>315.3501021196065</v>
      </c>
      <c r="V2529" s="179"/>
      <c r="W2529" s="179"/>
      <c r="AB2529" s="177"/>
    </row>
    <row r="2530" spans="1:28" x14ac:dyDescent="0.25">
      <c r="A2530" s="295"/>
      <c r="B2530" s="295"/>
      <c r="C2530" s="295"/>
      <c r="D2530" s="294"/>
      <c r="E2530" s="269" t="s">
        <v>624</v>
      </c>
      <c r="F2530" s="268"/>
      <c r="G2530" s="268"/>
      <c r="H2530" s="267"/>
      <c r="I2530" s="264"/>
      <c r="J2530" s="266"/>
      <c r="K2530" s="265">
        <v>0</v>
      </c>
      <c r="L2530" s="210">
        <v>363.82134382404826</v>
      </c>
      <c r="M2530" s="210">
        <v>415.3475529888272</v>
      </c>
      <c r="N2530" s="210">
        <v>41.094000000000001</v>
      </c>
      <c r="O2530" s="264">
        <v>41.094000000000001</v>
      </c>
      <c r="P2530" s="264">
        <v>415.3475529888272</v>
      </c>
      <c r="Q2530" s="264">
        <v>363.82134382404826</v>
      </c>
      <c r="R2530" s="265">
        <v>384.07655998600637</v>
      </c>
      <c r="S2530" s="265">
        <v>384.07655998600637</v>
      </c>
      <c r="T2530" s="265"/>
      <c r="U2530" s="179">
        <v>315.59793011960653</v>
      </c>
      <c r="V2530" s="179"/>
      <c r="W2530" s="179"/>
      <c r="AB2530" s="177"/>
    </row>
    <row r="2531" spans="1:28" x14ac:dyDescent="0.25">
      <c r="A2531" s="295"/>
      <c r="B2531" s="295"/>
      <c r="C2531" s="295"/>
      <c r="D2531" s="294"/>
      <c r="E2531" s="269"/>
      <c r="F2531" s="268"/>
      <c r="G2531" s="268"/>
      <c r="H2531" s="267"/>
      <c r="I2531" s="264"/>
      <c r="J2531" s="266"/>
      <c r="K2531" s="265">
        <v>0</v>
      </c>
      <c r="L2531" s="210">
        <v>363.82134382404826</v>
      </c>
      <c r="M2531" s="210">
        <v>415.3475529888272</v>
      </c>
      <c r="N2531" s="210">
        <v>41.094000000000001</v>
      </c>
      <c r="O2531" s="264">
        <v>41.094000000000001</v>
      </c>
      <c r="P2531" s="264">
        <v>415.3475529888272</v>
      </c>
      <c r="Q2531" s="264">
        <v>363.82134382404826</v>
      </c>
      <c r="R2531" s="265">
        <v>384.07655998600637</v>
      </c>
      <c r="S2531" s="265">
        <v>384.07655998600637</v>
      </c>
      <c r="T2531" s="265"/>
      <c r="U2531" s="179">
        <v>315.59793011960653</v>
      </c>
      <c r="V2531" s="179"/>
      <c r="W2531" s="179"/>
      <c r="AB2531" s="177"/>
    </row>
    <row r="2532" spans="1:28" x14ac:dyDescent="0.25">
      <c r="A2532" s="295"/>
      <c r="B2532" s="295"/>
      <c r="C2532" s="295"/>
      <c r="D2532" s="294"/>
      <c r="E2532" s="269"/>
      <c r="F2532" s="268"/>
      <c r="G2532" s="268" t="s">
        <v>1973</v>
      </c>
      <c r="H2532" s="267"/>
      <c r="I2532" s="264"/>
      <c r="J2532" s="266"/>
      <c r="K2532" s="265">
        <v>9.9516999999999994E-2</v>
      </c>
      <c r="L2532" s="210">
        <v>363.87110232404825</v>
      </c>
      <c r="M2532" s="210">
        <v>415.3475529888272</v>
      </c>
      <c r="N2532" s="210">
        <v>41.094000000000001</v>
      </c>
      <c r="O2532" s="264">
        <v>41.094000000000001</v>
      </c>
      <c r="P2532" s="264">
        <v>415.3475529888272</v>
      </c>
      <c r="Q2532" s="264">
        <v>363.92086082404825</v>
      </c>
      <c r="R2532" s="265">
        <v>384.12631848600637</v>
      </c>
      <c r="S2532" s="265">
        <v>384.17607698600636</v>
      </c>
      <c r="T2532" s="265"/>
      <c r="U2532" s="179">
        <v>315.64768861960653</v>
      </c>
      <c r="V2532" s="179"/>
      <c r="W2532" s="179"/>
      <c r="AB2532" s="177"/>
    </row>
    <row r="2533" spans="1:28" x14ac:dyDescent="0.25">
      <c r="A2533" s="295" t="s">
        <v>2434</v>
      </c>
      <c r="B2533" s="295" t="s">
        <v>2469</v>
      </c>
      <c r="C2533" s="295" t="s">
        <v>2192</v>
      </c>
      <c r="D2533" s="294">
        <v>3844</v>
      </c>
      <c r="E2533" s="269" t="s">
        <v>2459</v>
      </c>
      <c r="F2533" s="268"/>
      <c r="G2533" s="268" t="s">
        <v>2186</v>
      </c>
      <c r="H2533" s="267">
        <v>40</v>
      </c>
      <c r="I2533" s="264"/>
      <c r="J2533" s="266"/>
      <c r="K2533" s="265">
        <v>0.49565599999999999</v>
      </c>
      <c r="L2533" s="210">
        <v>364.16868882404822</v>
      </c>
      <c r="M2533" s="210">
        <v>415.3475529888272</v>
      </c>
      <c r="N2533" s="210">
        <v>41.094000000000001</v>
      </c>
      <c r="O2533" s="264">
        <v>41.094000000000001</v>
      </c>
      <c r="P2533" s="264">
        <v>415.3475529888272</v>
      </c>
      <c r="Q2533" s="264">
        <v>364.41651682404824</v>
      </c>
      <c r="R2533" s="265">
        <v>384.42390498600633</v>
      </c>
      <c r="S2533" s="265">
        <v>384.67173298600636</v>
      </c>
      <c r="T2533" s="265"/>
      <c r="U2533" s="179">
        <v>315.94527511960649</v>
      </c>
      <c r="V2533" s="179"/>
      <c r="W2533" s="179"/>
      <c r="AB2533" s="177"/>
    </row>
    <row r="2534" spans="1:28" x14ac:dyDescent="0.25">
      <c r="A2534" s="295"/>
      <c r="B2534" s="295"/>
      <c r="C2534" s="295"/>
      <c r="D2534" s="294"/>
      <c r="E2534" s="269" t="s">
        <v>624</v>
      </c>
      <c r="F2534" s="268"/>
      <c r="G2534" s="268"/>
      <c r="H2534" s="267"/>
      <c r="I2534" s="264"/>
      <c r="J2534" s="266"/>
      <c r="K2534" s="265">
        <v>0</v>
      </c>
      <c r="L2534" s="210">
        <v>364.41651682404824</v>
      </c>
      <c r="M2534" s="210">
        <v>415.3475529888272</v>
      </c>
      <c r="N2534" s="210">
        <v>41.094000000000001</v>
      </c>
      <c r="O2534" s="264">
        <v>41.094000000000001</v>
      </c>
      <c r="P2534" s="264">
        <v>415.3475529888272</v>
      </c>
      <c r="Q2534" s="264">
        <v>364.41651682404824</v>
      </c>
      <c r="R2534" s="265">
        <v>384.67173298600636</v>
      </c>
      <c r="S2534" s="265">
        <v>384.67173298600636</v>
      </c>
      <c r="T2534" s="265"/>
      <c r="U2534" s="179">
        <v>316.19310311960652</v>
      </c>
      <c r="V2534" s="179"/>
      <c r="W2534" s="179"/>
      <c r="AB2534" s="177"/>
    </row>
    <row r="2535" spans="1:28" x14ac:dyDescent="0.25">
      <c r="A2535" s="295"/>
      <c r="B2535" s="295"/>
      <c r="C2535" s="295"/>
      <c r="D2535" s="294"/>
      <c r="E2535" s="269"/>
      <c r="F2535" s="268"/>
      <c r="G2535" s="268"/>
      <c r="H2535" s="267"/>
      <c r="I2535" s="264"/>
      <c r="J2535" s="266"/>
      <c r="K2535" s="265">
        <v>0</v>
      </c>
      <c r="L2535" s="210">
        <v>364.41651682404824</v>
      </c>
      <c r="M2535" s="210">
        <v>415.3475529888272</v>
      </c>
      <c r="N2535" s="210">
        <v>41.094000000000001</v>
      </c>
      <c r="O2535" s="264">
        <v>41.094000000000001</v>
      </c>
      <c r="P2535" s="264">
        <v>415.3475529888272</v>
      </c>
      <c r="Q2535" s="264">
        <v>364.41651682404824</v>
      </c>
      <c r="R2535" s="265">
        <v>384.67173298600636</v>
      </c>
      <c r="S2535" s="265">
        <v>384.67173298600636</v>
      </c>
      <c r="T2535" s="265"/>
      <c r="U2535" s="179">
        <v>316.19310311960652</v>
      </c>
      <c r="V2535" s="179"/>
      <c r="W2535" s="179"/>
      <c r="AB2535" s="177"/>
    </row>
    <row r="2536" spans="1:28" x14ac:dyDescent="0.25">
      <c r="A2536" s="295"/>
      <c r="B2536" s="295"/>
      <c r="C2536" s="295"/>
      <c r="D2536" s="294"/>
      <c r="E2536" s="269" t="s">
        <v>624</v>
      </c>
      <c r="F2536" s="268"/>
      <c r="G2536" s="268" t="s">
        <v>1973</v>
      </c>
      <c r="H2536" s="267"/>
      <c r="I2536" s="264"/>
      <c r="J2536" s="266"/>
      <c r="K2536" s="265">
        <v>9.9516999999999994E-2</v>
      </c>
      <c r="L2536" s="210">
        <v>364.46627532404824</v>
      </c>
      <c r="M2536" s="210">
        <v>415.3475529888272</v>
      </c>
      <c r="N2536" s="210">
        <v>41.094000000000001</v>
      </c>
      <c r="O2536" s="264">
        <v>41.094000000000001</v>
      </c>
      <c r="P2536" s="264">
        <v>415.3475529888272</v>
      </c>
      <c r="Q2536" s="264">
        <v>364.51603382404824</v>
      </c>
      <c r="R2536" s="265">
        <v>384.72149148600636</v>
      </c>
      <c r="S2536" s="265">
        <v>384.77124998600635</v>
      </c>
      <c r="T2536" s="265"/>
      <c r="U2536" s="179">
        <v>316.24286161960651</v>
      </c>
      <c r="V2536" s="179"/>
      <c r="W2536" s="179"/>
      <c r="AB2536" s="177"/>
    </row>
    <row r="2537" spans="1:28" x14ac:dyDescent="0.25">
      <c r="A2537" s="295" t="s">
        <v>2434</v>
      </c>
      <c r="B2537" s="295" t="s">
        <v>2469</v>
      </c>
      <c r="C2537" s="295" t="s">
        <v>2190</v>
      </c>
      <c r="D2537" s="294">
        <v>3850</v>
      </c>
      <c r="E2537" s="269" t="s">
        <v>2458</v>
      </c>
      <c r="F2537" s="268"/>
      <c r="G2537" s="268" t="s">
        <v>2186</v>
      </c>
      <c r="H2537" s="267">
        <v>40</v>
      </c>
      <c r="I2537" s="264"/>
      <c r="J2537" s="266"/>
      <c r="K2537" s="265">
        <v>0.49565599999999999</v>
      </c>
      <c r="L2537" s="210">
        <v>364.76386182404826</v>
      </c>
      <c r="M2537" s="210">
        <v>415.3475529888272</v>
      </c>
      <c r="N2537" s="210">
        <v>41.094000000000001</v>
      </c>
      <c r="O2537" s="264">
        <v>41.094000000000001</v>
      </c>
      <c r="P2537" s="264">
        <v>415.3475529888272</v>
      </c>
      <c r="Q2537" s="264">
        <v>365.01168982404823</v>
      </c>
      <c r="R2537" s="265">
        <v>385.01907798600632</v>
      </c>
      <c r="S2537" s="265">
        <v>385.26690598600635</v>
      </c>
      <c r="T2537" s="265"/>
      <c r="U2537" s="179">
        <v>316.54044811960648</v>
      </c>
      <c r="V2537" s="179"/>
      <c r="W2537" s="179"/>
      <c r="AB2537" s="177"/>
    </row>
    <row r="2538" spans="1:28" x14ac:dyDescent="0.25">
      <c r="A2538" s="295"/>
      <c r="B2538" s="295"/>
      <c r="C2538" s="295"/>
      <c r="D2538" s="294"/>
      <c r="E2538" s="269" t="s">
        <v>624</v>
      </c>
      <c r="F2538" s="268"/>
      <c r="G2538" s="268"/>
      <c r="H2538" s="267"/>
      <c r="I2538" s="264"/>
      <c r="J2538" s="266"/>
      <c r="K2538" s="265">
        <v>0</v>
      </c>
      <c r="L2538" s="210">
        <v>365.01168982404823</v>
      </c>
      <c r="M2538" s="210">
        <v>415.3475529888272</v>
      </c>
      <c r="N2538" s="210">
        <v>41.094000000000001</v>
      </c>
      <c r="O2538" s="264">
        <v>41.094000000000001</v>
      </c>
      <c r="P2538" s="264">
        <v>415.3475529888272</v>
      </c>
      <c r="Q2538" s="264">
        <v>365.01168982404823</v>
      </c>
      <c r="R2538" s="265">
        <v>385.26690598600635</v>
      </c>
      <c r="S2538" s="265">
        <v>385.26690598600635</v>
      </c>
      <c r="T2538" s="265"/>
      <c r="U2538" s="179">
        <v>316.78827611960651</v>
      </c>
      <c r="V2538" s="179"/>
      <c r="W2538" s="179"/>
      <c r="AB2538" s="177"/>
    </row>
    <row r="2539" spans="1:28" x14ac:dyDescent="0.25">
      <c r="A2539" s="295"/>
      <c r="B2539" s="295"/>
      <c r="C2539" s="295"/>
      <c r="D2539" s="294"/>
      <c r="E2539" s="269"/>
      <c r="F2539" s="268"/>
      <c r="G2539" s="268"/>
      <c r="H2539" s="267"/>
      <c r="I2539" s="264"/>
      <c r="J2539" s="266"/>
      <c r="K2539" s="265">
        <v>0</v>
      </c>
      <c r="L2539" s="210">
        <v>365.01168982404823</v>
      </c>
      <c r="M2539" s="210">
        <v>415.3475529888272</v>
      </c>
      <c r="N2539" s="210">
        <v>41.094000000000001</v>
      </c>
      <c r="O2539" s="264">
        <v>41.094000000000001</v>
      </c>
      <c r="P2539" s="264">
        <v>415.3475529888272</v>
      </c>
      <c r="Q2539" s="264">
        <v>365.01168982404823</v>
      </c>
      <c r="R2539" s="265">
        <v>385.26690598600635</v>
      </c>
      <c r="S2539" s="265">
        <v>385.26690598600635</v>
      </c>
      <c r="T2539" s="265"/>
      <c r="U2539" s="179">
        <v>316.78827611960651</v>
      </c>
      <c r="V2539" s="179"/>
      <c r="W2539" s="179"/>
      <c r="AB2539" s="177"/>
    </row>
    <row r="2540" spans="1:28" x14ac:dyDescent="0.25">
      <c r="A2540" s="295"/>
      <c r="B2540" s="295"/>
      <c r="C2540" s="295"/>
      <c r="D2540" s="294"/>
      <c r="E2540" s="269" t="s">
        <v>624</v>
      </c>
      <c r="F2540" s="268"/>
      <c r="G2540" s="268" t="s">
        <v>1973</v>
      </c>
      <c r="H2540" s="267"/>
      <c r="I2540" s="264"/>
      <c r="J2540" s="266"/>
      <c r="K2540" s="265">
        <v>9.9516999999999994E-2</v>
      </c>
      <c r="L2540" s="210">
        <v>365.06144832404823</v>
      </c>
      <c r="M2540" s="210">
        <v>415.3475529888272</v>
      </c>
      <c r="N2540" s="210">
        <v>41.094000000000001</v>
      </c>
      <c r="O2540" s="264">
        <v>41.094000000000001</v>
      </c>
      <c r="P2540" s="264">
        <v>415.3475529888272</v>
      </c>
      <c r="Q2540" s="264">
        <v>365.11120682404822</v>
      </c>
      <c r="R2540" s="265">
        <v>385.31666448600635</v>
      </c>
      <c r="S2540" s="265">
        <v>385.36642298600634</v>
      </c>
      <c r="T2540" s="265"/>
      <c r="U2540" s="179">
        <v>316.8380346196065</v>
      </c>
      <c r="V2540" s="179"/>
      <c r="W2540" s="179"/>
      <c r="AB2540" s="177"/>
    </row>
    <row r="2541" spans="1:28" x14ac:dyDescent="0.25">
      <c r="A2541" s="295" t="s">
        <v>2434</v>
      </c>
      <c r="B2541" s="295" t="s">
        <v>2469</v>
      </c>
      <c r="C2541" s="295" t="s">
        <v>2188</v>
      </c>
      <c r="D2541" s="294">
        <v>3856</v>
      </c>
      <c r="E2541" s="269" t="s">
        <v>2457</v>
      </c>
      <c r="F2541" s="268"/>
      <c r="G2541" s="268" t="s">
        <v>2186</v>
      </c>
      <c r="H2541" s="267">
        <v>40</v>
      </c>
      <c r="I2541" s="264"/>
      <c r="J2541" s="266"/>
      <c r="K2541" s="265">
        <v>0.49565599999999999</v>
      </c>
      <c r="L2541" s="210">
        <v>365.35903482404819</v>
      </c>
      <c r="M2541" s="210">
        <v>415.3475529888272</v>
      </c>
      <c r="N2541" s="210">
        <v>41.094000000000001</v>
      </c>
      <c r="O2541" s="264">
        <v>41.094000000000001</v>
      </c>
      <c r="P2541" s="264">
        <v>415.3475529888272</v>
      </c>
      <c r="Q2541" s="264">
        <v>365.60686282404822</v>
      </c>
      <c r="R2541" s="265">
        <v>385.61425098600631</v>
      </c>
      <c r="S2541" s="265">
        <v>385.86207898600634</v>
      </c>
      <c r="T2541" s="265"/>
      <c r="U2541" s="179">
        <v>317.13562111960647</v>
      </c>
      <c r="V2541" s="179"/>
      <c r="W2541" s="179"/>
      <c r="AB2541" s="177"/>
    </row>
    <row r="2542" spans="1:28" x14ac:dyDescent="0.25">
      <c r="A2542" s="295" t="s">
        <v>2434</v>
      </c>
      <c r="B2542" s="295" t="s">
        <v>2469</v>
      </c>
      <c r="C2542" s="295" t="s">
        <v>2185</v>
      </c>
      <c r="D2542" s="294">
        <v>3859</v>
      </c>
      <c r="E2542" s="269" t="s">
        <v>2456</v>
      </c>
      <c r="F2542" s="268"/>
      <c r="G2542" s="268" t="s">
        <v>2183</v>
      </c>
      <c r="H2542" s="267"/>
      <c r="I2542" s="264"/>
      <c r="J2542" s="266"/>
      <c r="K2542" s="265">
        <v>0</v>
      </c>
      <c r="L2542" s="210">
        <v>365.60686282404822</v>
      </c>
      <c r="M2542" s="210">
        <v>415.3475529888272</v>
      </c>
      <c r="N2542" s="210">
        <v>41.094000000000001</v>
      </c>
      <c r="O2542" s="264">
        <v>41.094000000000001</v>
      </c>
      <c r="P2542" s="264">
        <v>415.3475529888272</v>
      </c>
      <c r="Q2542" s="264">
        <v>365.60686282404822</v>
      </c>
      <c r="R2542" s="265">
        <v>385.86207898600634</v>
      </c>
      <c r="S2542" s="265">
        <v>385.86207898600634</v>
      </c>
      <c r="T2542" s="265"/>
      <c r="U2542" s="179">
        <v>317.3834491196065</v>
      </c>
      <c r="V2542" s="179"/>
      <c r="W2542" s="179"/>
      <c r="AB2542" s="177"/>
    </row>
    <row r="2543" spans="1:28" x14ac:dyDescent="0.25">
      <c r="A2543" s="295"/>
      <c r="B2543" s="295"/>
      <c r="C2543" s="269"/>
      <c r="D2543" s="270"/>
      <c r="E2543" s="269"/>
      <c r="F2543" s="268"/>
      <c r="G2543" s="268"/>
      <c r="H2543" s="267"/>
      <c r="I2543" s="264"/>
      <c r="J2543" s="266"/>
      <c r="K2543" s="265">
        <v>0</v>
      </c>
      <c r="L2543" s="210">
        <v>365.60686282404822</v>
      </c>
      <c r="M2543" s="210">
        <v>415.3475529888272</v>
      </c>
      <c r="N2543" s="210">
        <v>41.094000000000001</v>
      </c>
      <c r="O2543" s="264">
        <v>41.094000000000001</v>
      </c>
      <c r="P2543" s="264">
        <v>415.3475529888272</v>
      </c>
      <c r="Q2543" s="264">
        <v>365.60686282404822</v>
      </c>
      <c r="R2543" s="265">
        <v>385.86207898600634</v>
      </c>
      <c r="S2543" s="265">
        <v>385.86207898600634</v>
      </c>
      <c r="T2543" s="265"/>
      <c r="U2543" s="179">
        <v>317.3834491196065</v>
      </c>
      <c r="V2543" s="179"/>
      <c r="W2543" s="179"/>
      <c r="AB2543" s="177"/>
    </row>
    <row r="2544" spans="1:28" x14ac:dyDescent="0.25">
      <c r="A2544" s="295"/>
      <c r="B2544" s="295"/>
      <c r="C2544" s="295"/>
      <c r="D2544" s="294"/>
      <c r="E2544" s="269"/>
      <c r="F2544" s="268"/>
      <c r="G2544" s="268"/>
      <c r="H2544" s="267"/>
      <c r="I2544" s="264"/>
      <c r="J2544" s="266"/>
      <c r="K2544" s="265">
        <v>0.16770400000000002</v>
      </c>
      <c r="L2544" s="210">
        <v>365.6907148240482</v>
      </c>
      <c r="M2544" s="210">
        <v>415.3475529888272</v>
      </c>
      <c r="N2544" s="210">
        <v>41.094000000000001</v>
      </c>
      <c r="O2544" s="264">
        <v>41.094000000000001</v>
      </c>
      <c r="P2544" s="264">
        <v>415.3475529888272</v>
      </c>
      <c r="Q2544" s="264">
        <v>365.77456682404824</v>
      </c>
      <c r="R2544" s="265">
        <v>385.94593098600637</v>
      </c>
      <c r="S2544" s="265">
        <v>386.02978298600635</v>
      </c>
      <c r="T2544" s="272"/>
      <c r="U2544" s="179">
        <v>317.46730111960653</v>
      </c>
      <c r="V2544" s="179"/>
      <c r="W2544" s="179"/>
      <c r="AB2544" s="177"/>
    </row>
    <row r="2545" spans="1:28" x14ac:dyDescent="0.25">
      <c r="A2545" s="269" t="s">
        <v>2434</v>
      </c>
      <c r="B2545" s="269" t="s">
        <v>2469</v>
      </c>
      <c r="C2545" s="269" t="s">
        <v>1992</v>
      </c>
      <c r="D2545" s="270">
        <v>3861</v>
      </c>
      <c r="E2545" s="264" t="s">
        <v>2455</v>
      </c>
      <c r="F2545" s="274"/>
      <c r="G2545" s="274" t="s">
        <v>1989</v>
      </c>
      <c r="H2545" s="293">
        <v>40</v>
      </c>
      <c r="I2545" s="264"/>
      <c r="J2545" s="266"/>
      <c r="K2545" s="264">
        <v>5.7403999999999997E-2</v>
      </c>
      <c r="L2545" s="210">
        <v>365.80326882404825</v>
      </c>
      <c r="M2545" s="210">
        <v>415.3475529888272</v>
      </c>
      <c r="N2545" s="210">
        <v>41.094000000000001</v>
      </c>
      <c r="O2545" s="264">
        <v>41.094000000000001</v>
      </c>
      <c r="P2545" s="264">
        <v>415.3475529888272</v>
      </c>
      <c r="Q2545" s="264">
        <v>365.83197082404826</v>
      </c>
      <c r="R2545" s="264">
        <v>386.05848498600636</v>
      </c>
      <c r="S2545" s="264">
        <v>386.08718698600637</v>
      </c>
      <c r="T2545" s="264"/>
      <c r="U2545" s="179">
        <v>317.57985511960652</v>
      </c>
      <c r="V2545" s="179"/>
      <c r="W2545" s="179"/>
      <c r="AB2545" s="177"/>
    </row>
    <row r="2546" spans="1:28" x14ac:dyDescent="0.25">
      <c r="A2546" s="289"/>
      <c r="B2546" s="289"/>
      <c r="C2546" s="289"/>
      <c r="D2546" s="288"/>
      <c r="E2546" s="289" t="s">
        <v>624</v>
      </c>
      <c r="F2546" s="286"/>
      <c r="G2546" s="286" t="s">
        <v>1973</v>
      </c>
      <c r="H2546" s="285">
        <v>40</v>
      </c>
      <c r="I2546" s="283"/>
      <c r="J2546" s="284"/>
      <c r="K2546" s="283">
        <v>0.103502</v>
      </c>
      <c r="L2546" s="210">
        <v>365.88372182404828</v>
      </c>
      <c r="M2546" s="210">
        <v>415.3475529888272</v>
      </c>
      <c r="N2546" s="210">
        <v>41.094000000000001</v>
      </c>
      <c r="O2546" s="282">
        <v>41.094000000000001</v>
      </c>
      <c r="P2546" s="282">
        <v>415.3475529888272</v>
      </c>
      <c r="Q2546" s="282">
        <v>365.93547282404825</v>
      </c>
      <c r="R2546" s="282">
        <v>386.13893798600634</v>
      </c>
      <c r="S2546" s="282">
        <v>386.19068898600636</v>
      </c>
      <c r="T2546" s="282"/>
      <c r="U2546" s="179">
        <v>317.6603081196065</v>
      </c>
      <c r="V2546" s="179"/>
      <c r="W2546" s="179"/>
      <c r="AB2546" s="177"/>
    </row>
    <row r="2547" spans="1:28" x14ac:dyDescent="0.25">
      <c r="A2547" s="289" t="s">
        <v>2434</v>
      </c>
      <c r="B2547" s="289" t="s">
        <v>2454</v>
      </c>
      <c r="C2547" s="289" t="s">
        <v>111</v>
      </c>
      <c r="D2547" s="288">
        <v>3862</v>
      </c>
      <c r="E2547" s="287" t="s">
        <v>1460</v>
      </c>
      <c r="F2547" s="286" t="s">
        <v>2180</v>
      </c>
      <c r="G2547" s="286" t="s">
        <v>1962</v>
      </c>
      <c r="H2547" s="285"/>
      <c r="I2547" s="282"/>
      <c r="J2547" s="284"/>
      <c r="K2547" s="283">
        <v>0</v>
      </c>
      <c r="L2547" s="210">
        <v>365.93547282404825</v>
      </c>
      <c r="M2547" s="210">
        <v>415.3475529888272</v>
      </c>
      <c r="N2547" s="210">
        <v>41.094000000000001</v>
      </c>
      <c r="O2547" s="282">
        <v>41.094000000000001</v>
      </c>
      <c r="P2547" s="282">
        <v>415.3475529888272</v>
      </c>
      <c r="Q2547" s="282">
        <v>365.93547282404825</v>
      </c>
      <c r="R2547" s="282">
        <v>386.19068898600636</v>
      </c>
      <c r="S2547" s="282">
        <v>386.19068898600636</v>
      </c>
      <c r="T2547" s="282"/>
      <c r="U2547" s="179">
        <v>317.71205911960652</v>
      </c>
      <c r="V2547" s="179"/>
      <c r="W2547" s="179"/>
      <c r="AB2547" s="177"/>
    </row>
    <row r="2548" spans="1:28" x14ac:dyDescent="0.25">
      <c r="A2548" s="289"/>
      <c r="B2548" s="289"/>
      <c r="C2548" s="289"/>
      <c r="D2548" s="288"/>
      <c r="E2548" s="292" t="s">
        <v>624</v>
      </c>
      <c r="F2548" s="286"/>
      <c r="G2548" s="286" t="s">
        <v>1980</v>
      </c>
      <c r="H2548" s="291"/>
      <c r="I2548" s="290"/>
      <c r="J2548" s="284"/>
      <c r="K2548" s="283">
        <v>0.14528199999999999</v>
      </c>
      <c r="L2548" s="210">
        <v>366.00811382404822</v>
      </c>
      <c r="M2548" s="210">
        <v>415.3475529888272</v>
      </c>
      <c r="N2548" s="210">
        <v>41.094000000000001</v>
      </c>
      <c r="O2548" s="282">
        <v>41.094000000000001</v>
      </c>
      <c r="P2548" s="282">
        <v>415.3475529888272</v>
      </c>
      <c r="Q2548" s="282">
        <v>366.08075482404826</v>
      </c>
      <c r="R2548" s="282">
        <v>386.2633299860064</v>
      </c>
      <c r="S2548" s="282">
        <v>386.33597098600637</v>
      </c>
      <c r="T2548" s="282"/>
      <c r="U2548" s="179">
        <v>317.78470011960655</v>
      </c>
      <c r="V2548" s="179"/>
      <c r="W2548" s="179"/>
      <c r="AB2548" s="177"/>
    </row>
    <row r="2549" spans="1:28" x14ac:dyDescent="0.25">
      <c r="A2549" s="289" t="s">
        <v>2434</v>
      </c>
      <c r="B2549" s="289" t="s">
        <v>2454</v>
      </c>
      <c r="C2549" s="289" t="s">
        <v>2098</v>
      </c>
      <c r="D2549" s="288">
        <v>3863</v>
      </c>
      <c r="E2549" s="287" t="s">
        <v>2453</v>
      </c>
      <c r="F2549" s="286"/>
      <c r="G2549" s="286" t="s">
        <v>2096</v>
      </c>
      <c r="H2549" s="285"/>
      <c r="I2549" s="282"/>
      <c r="J2549" s="284"/>
      <c r="K2549" s="283">
        <v>0</v>
      </c>
      <c r="L2549" s="210">
        <v>366.08075482404826</v>
      </c>
      <c r="M2549" s="210">
        <v>415.3475529888272</v>
      </c>
      <c r="N2549" s="210">
        <v>41.094000000000001</v>
      </c>
      <c r="O2549" s="282">
        <v>41.094000000000001</v>
      </c>
      <c r="P2549" s="282">
        <v>415.3475529888272</v>
      </c>
      <c r="Q2549" s="282">
        <v>366.08075482404826</v>
      </c>
      <c r="R2549" s="282">
        <v>386.33597098600637</v>
      </c>
      <c r="S2549" s="282">
        <v>386.33597098600637</v>
      </c>
      <c r="T2549" s="282"/>
      <c r="U2549" s="179">
        <v>317.85734111960653</v>
      </c>
      <c r="V2549" s="179"/>
      <c r="W2549" s="179"/>
      <c r="AB2549" s="177"/>
    </row>
    <row r="2550" spans="1:28" x14ac:dyDescent="0.25">
      <c r="A2550" s="289"/>
      <c r="B2550" s="289"/>
      <c r="C2550" s="289"/>
      <c r="D2550" s="288"/>
      <c r="E2550" s="292" t="s">
        <v>624</v>
      </c>
      <c r="F2550" s="286"/>
      <c r="G2550" s="286" t="s">
        <v>1980</v>
      </c>
      <c r="H2550" s="291"/>
      <c r="I2550" s="290"/>
      <c r="J2550" s="284"/>
      <c r="K2550" s="283">
        <v>0</v>
      </c>
      <c r="L2550" s="210">
        <v>366.08075482404826</v>
      </c>
      <c r="M2550" s="210">
        <v>415.3475529888272</v>
      </c>
      <c r="N2550" s="210">
        <v>41.094000000000001</v>
      </c>
      <c r="O2550" s="282">
        <v>41.094000000000001</v>
      </c>
      <c r="P2550" s="282">
        <v>415.3475529888272</v>
      </c>
      <c r="Q2550" s="282">
        <v>366.08075482404826</v>
      </c>
      <c r="R2550" s="282">
        <v>386.33597098600637</v>
      </c>
      <c r="S2550" s="282">
        <v>386.33597098600637</v>
      </c>
      <c r="T2550" s="282"/>
      <c r="U2550" s="179">
        <v>317.85734111960653</v>
      </c>
      <c r="V2550" s="179"/>
      <c r="W2550" s="179"/>
      <c r="AB2550" s="177"/>
    </row>
    <row r="2551" spans="1:28" x14ac:dyDescent="0.25">
      <c r="A2551" s="289" t="s">
        <v>2434</v>
      </c>
      <c r="B2551" s="289" t="s">
        <v>2454</v>
      </c>
      <c r="C2551" s="289" t="s">
        <v>2001</v>
      </c>
      <c r="D2551" s="288">
        <v>3863</v>
      </c>
      <c r="E2551" s="287" t="s">
        <v>2452</v>
      </c>
      <c r="F2551" s="286" t="s">
        <v>1999</v>
      </c>
      <c r="G2551" s="286" t="s">
        <v>1998</v>
      </c>
      <c r="H2551" s="285"/>
      <c r="I2551" s="282"/>
      <c r="J2551" s="284"/>
      <c r="K2551" s="283">
        <v>0</v>
      </c>
      <c r="L2551" s="210">
        <v>366.08075482404826</v>
      </c>
      <c r="M2551" s="210">
        <v>415.3475529888272</v>
      </c>
      <c r="N2551" s="210">
        <v>41.094000000000001</v>
      </c>
      <c r="O2551" s="282">
        <v>41.094000000000001</v>
      </c>
      <c r="P2551" s="282">
        <v>415.3475529888272</v>
      </c>
      <c r="Q2551" s="282">
        <v>366.08075482404826</v>
      </c>
      <c r="R2551" s="282">
        <v>386.33597098600637</v>
      </c>
      <c r="S2551" s="282">
        <v>386.33597098600637</v>
      </c>
      <c r="T2551" s="282"/>
      <c r="U2551" s="179">
        <v>317.85734111960653</v>
      </c>
      <c r="V2551" s="179"/>
      <c r="W2551" s="179"/>
      <c r="AB2551" s="177"/>
    </row>
    <row r="2552" spans="1:28" x14ac:dyDescent="0.25">
      <c r="A2552" s="289"/>
      <c r="B2552" s="289"/>
      <c r="C2552" s="289"/>
      <c r="D2552" s="288"/>
      <c r="E2552" s="287" t="s">
        <v>624</v>
      </c>
      <c r="F2552" s="286"/>
      <c r="G2552" s="286" t="s">
        <v>1973</v>
      </c>
      <c r="H2552" s="285">
        <v>40</v>
      </c>
      <c r="I2552" s="282"/>
      <c r="J2552" s="284"/>
      <c r="K2552" s="283">
        <v>0.13121600000000003</v>
      </c>
      <c r="L2552" s="210">
        <v>366.14636282404825</v>
      </c>
      <c r="M2552" s="210">
        <v>415.3475529888272</v>
      </c>
      <c r="N2552" s="210">
        <v>41.094000000000001</v>
      </c>
      <c r="O2552" s="282">
        <v>41.094000000000001</v>
      </c>
      <c r="P2552" s="282">
        <v>415.3475529888272</v>
      </c>
      <c r="Q2552" s="282">
        <v>366.21197082404825</v>
      </c>
      <c r="R2552" s="282">
        <v>386.40157898600637</v>
      </c>
      <c r="S2552" s="282">
        <v>386.46718698600637</v>
      </c>
      <c r="T2552" s="282"/>
      <c r="U2552" s="179">
        <v>317.92294911960653</v>
      </c>
      <c r="V2552" s="179"/>
      <c r="W2552" s="179"/>
      <c r="X2552" s="179"/>
      <c r="AB2552" s="177"/>
    </row>
    <row r="2553" spans="1:28" x14ac:dyDescent="0.25">
      <c r="A2553" s="269" t="s">
        <v>2434</v>
      </c>
      <c r="B2553" s="269" t="s">
        <v>2451</v>
      </c>
      <c r="C2553" s="269" t="s">
        <v>1992</v>
      </c>
      <c r="D2553" s="270">
        <v>3865</v>
      </c>
      <c r="E2553" s="264" t="s">
        <v>2450</v>
      </c>
      <c r="F2553" s="274"/>
      <c r="G2553" s="274" t="s">
        <v>1989</v>
      </c>
      <c r="H2553" s="293">
        <v>40</v>
      </c>
      <c r="I2553" s="264"/>
      <c r="J2553" s="266"/>
      <c r="K2553" s="264">
        <v>5.7403999999999997E-2</v>
      </c>
      <c r="L2553" s="210">
        <v>366.24067282404826</v>
      </c>
      <c r="M2553" s="210">
        <v>415.3475529888272</v>
      </c>
      <c r="N2553" s="210">
        <v>41.094000000000001</v>
      </c>
      <c r="O2553" s="264">
        <v>41.094000000000001</v>
      </c>
      <c r="P2553" s="264">
        <v>415.3475529888272</v>
      </c>
      <c r="Q2553" s="264">
        <v>366.26937482404827</v>
      </c>
      <c r="R2553" s="264">
        <v>386.49588898600638</v>
      </c>
      <c r="S2553" s="264">
        <v>386.52459098600639</v>
      </c>
      <c r="T2553" s="264"/>
      <c r="U2553" s="179">
        <v>318.01725911960654</v>
      </c>
      <c r="V2553" s="179"/>
      <c r="W2553" s="179"/>
      <c r="AB2553" s="177"/>
    </row>
    <row r="2554" spans="1:28" x14ac:dyDescent="0.25">
      <c r="A2554" s="295"/>
      <c r="B2554" s="295"/>
      <c r="C2554" s="295"/>
      <c r="D2554" s="294"/>
      <c r="E2554" s="269" t="s">
        <v>624</v>
      </c>
      <c r="F2554" s="268"/>
      <c r="G2554" s="268" t="s">
        <v>2209</v>
      </c>
      <c r="H2554" s="267"/>
      <c r="I2554" s="264"/>
      <c r="J2554" s="266"/>
      <c r="K2554" s="265">
        <v>0.16770400000000002</v>
      </c>
      <c r="L2554" s="210">
        <v>366.35322682404831</v>
      </c>
      <c r="M2554" s="210">
        <v>415.3475529888272</v>
      </c>
      <c r="N2554" s="210">
        <v>41.094000000000001</v>
      </c>
      <c r="O2554" s="264">
        <v>41.094000000000001</v>
      </c>
      <c r="P2554" s="264">
        <v>415.3475529888272</v>
      </c>
      <c r="Q2554" s="264">
        <v>366.43707882404829</v>
      </c>
      <c r="R2554" s="265">
        <v>386.60844298600642</v>
      </c>
      <c r="S2554" s="265">
        <v>386.6922949860064</v>
      </c>
      <c r="T2554" s="272"/>
      <c r="U2554" s="179">
        <v>318.12981311960658</v>
      </c>
      <c r="V2554" s="179"/>
      <c r="W2554" s="179"/>
      <c r="AB2554" s="177"/>
    </row>
    <row r="2555" spans="1:28" x14ac:dyDescent="0.25">
      <c r="A2555" s="295" t="s">
        <v>2434</v>
      </c>
      <c r="B2555" s="295" t="s">
        <v>2451</v>
      </c>
      <c r="C2555" s="295" t="s">
        <v>2208</v>
      </c>
      <c r="D2555" s="294">
        <v>3869</v>
      </c>
      <c r="E2555" s="269" t="s">
        <v>2449</v>
      </c>
      <c r="F2555" s="268"/>
      <c r="G2555" s="268" t="s">
        <v>2186</v>
      </c>
      <c r="H2555" s="267">
        <v>40</v>
      </c>
      <c r="I2555" s="264"/>
      <c r="J2555" s="266"/>
      <c r="K2555" s="265">
        <v>0.49565599999999999</v>
      </c>
      <c r="L2555" s="210">
        <v>366.68490682404831</v>
      </c>
      <c r="M2555" s="210">
        <v>415.3475529888272</v>
      </c>
      <c r="N2555" s="210">
        <v>41.094000000000001</v>
      </c>
      <c r="O2555" s="264">
        <v>41.094000000000001</v>
      </c>
      <c r="P2555" s="264">
        <v>415.3475529888272</v>
      </c>
      <c r="Q2555" s="264">
        <v>366.93273482404828</v>
      </c>
      <c r="R2555" s="265">
        <v>386.94012298600637</v>
      </c>
      <c r="S2555" s="265">
        <v>387.1879509860064</v>
      </c>
      <c r="T2555" s="265"/>
      <c r="U2555" s="179">
        <v>318.46149311960653</v>
      </c>
      <c r="V2555" s="179"/>
      <c r="W2555" s="179"/>
      <c r="AB2555" s="177"/>
    </row>
    <row r="2556" spans="1:28" x14ac:dyDescent="0.25">
      <c r="A2556" s="295" t="s">
        <v>2434</v>
      </c>
      <c r="B2556" s="295" t="s">
        <v>2451</v>
      </c>
      <c r="C2556" s="295" t="s">
        <v>2185</v>
      </c>
      <c r="D2556" s="294">
        <v>3872</v>
      </c>
      <c r="E2556" s="269" t="s">
        <v>2448</v>
      </c>
      <c r="F2556" s="268"/>
      <c r="G2556" s="268" t="s">
        <v>2183</v>
      </c>
      <c r="H2556" s="267"/>
      <c r="I2556" s="264"/>
      <c r="J2556" s="266"/>
      <c r="K2556" s="265">
        <v>0</v>
      </c>
      <c r="L2556" s="210">
        <v>366.93273482404828</v>
      </c>
      <c r="M2556" s="210">
        <v>415.3475529888272</v>
      </c>
      <c r="N2556" s="210">
        <v>41.094000000000001</v>
      </c>
      <c r="O2556" s="264">
        <v>41.094000000000001</v>
      </c>
      <c r="P2556" s="264">
        <v>415.3475529888272</v>
      </c>
      <c r="Q2556" s="264">
        <v>366.93273482404828</v>
      </c>
      <c r="R2556" s="265">
        <v>387.1879509860064</v>
      </c>
      <c r="S2556" s="265">
        <v>387.1879509860064</v>
      </c>
      <c r="T2556" s="265"/>
      <c r="U2556" s="179">
        <v>318.70932111960656</v>
      </c>
      <c r="V2556" s="179"/>
      <c r="W2556" s="179"/>
      <c r="AB2556" s="177"/>
    </row>
    <row r="2557" spans="1:28" x14ac:dyDescent="0.25">
      <c r="A2557" s="295"/>
      <c r="B2557" s="295"/>
      <c r="C2557" s="295"/>
      <c r="D2557" s="294"/>
      <c r="E2557" s="269"/>
      <c r="F2557" s="268"/>
      <c r="G2557" s="268"/>
      <c r="H2557" s="267"/>
      <c r="I2557" s="264"/>
      <c r="J2557" s="266"/>
      <c r="K2557" s="265">
        <v>0</v>
      </c>
      <c r="L2557" s="210">
        <v>366.93273482404828</v>
      </c>
      <c r="M2557" s="210">
        <v>415.3475529888272</v>
      </c>
      <c r="N2557" s="210">
        <v>41.094000000000001</v>
      </c>
      <c r="O2557" s="264">
        <v>41.094000000000001</v>
      </c>
      <c r="P2557" s="264">
        <v>415.3475529888272</v>
      </c>
      <c r="Q2557" s="264">
        <v>366.93273482404828</v>
      </c>
      <c r="R2557" s="265">
        <v>387.1879509860064</v>
      </c>
      <c r="S2557" s="265">
        <v>387.1879509860064</v>
      </c>
      <c r="T2557" s="265"/>
      <c r="U2557" s="179">
        <v>318.70932111960656</v>
      </c>
      <c r="V2557" s="179"/>
      <c r="W2557" s="179"/>
      <c r="AB2557" s="177"/>
    </row>
    <row r="2558" spans="1:28" x14ac:dyDescent="0.25">
      <c r="A2558" s="295"/>
      <c r="B2558" s="295"/>
      <c r="C2558" s="295"/>
      <c r="D2558" s="294"/>
      <c r="E2558" s="269" t="s">
        <v>624</v>
      </c>
      <c r="F2558" s="268"/>
      <c r="G2558" s="268" t="s">
        <v>1973</v>
      </c>
      <c r="H2558" s="267"/>
      <c r="I2558" s="264"/>
      <c r="J2558" s="266"/>
      <c r="K2558" s="265">
        <v>9.9516999999999994E-2</v>
      </c>
      <c r="L2558" s="210">
        <v>366.98249332404828</v>
      </c>
      <c r="M2558" s="210">
        <v>415.3475529888272</v>
      </c>
      <c r="N2558" s="210">
        <v>41.094000000000001</v>
      </c>
      <c r="O2558" s="264">
        <v>41.094000000000001</v>
      </c>
      <c r="P2558" s="264">
        <v>415.3475529888272</v>
      </c>
      <c r="Q2558" s="264">
        <v>367.03225182404827</v>
      </c>
      <c r="R2558" s="265">
        <v>387.23770948600639</v>
      </c>
      <c r="S2558" s="265">
        <v>387.28746798600639</v>
      </c>
      <c r="T2558" s="265"/>
      <c r="U2558" s="179">
        <v>318.75907961960655</v>
      </c>
      <c r="V2558" s="179"/>
      <c r="W2558" s="179"/>
      <c r="AB2558" s="177"/>
    </row>
    <row r="2559" spans="1:28" x14ac:dyDescent="0.25">
      <c r="A2559" s="295" t="s">
        <v>2434</v>
      </c>
      <c r="B2559" s="295" t="s">
        <v>2451</v>
      </c>
      <c r="C2559" s="295" t="s">
        <v>2205</v>
      </c>
      <c r="D2559" s="294">
        <v>3875</v>
      </c>
      <c r="E2559" s="269" t="s">
        <v>2447</v>
      </c>
      <c r="F2559" s="268"/>
      <c r="G2559" s="268" t="s">
        <v>2186</v>
      </c>
      <c r="H2559" s="267">
        <v>40</v>
      </c>
      <c r="I2559" s="264"/>
      <c r="J2559" s="266"/>
      <c r="K2559" s="265">
        <v>0.49565599999999999</v>
      </c>
      <c r="L2559" s="210">
        <v>367.28007982404824</v>
      </c>
      <c r="M2559" s="210">
        <v>415.3475529888272</v>
      </c>
      <c r="N2559" s="210">
        <v>41.094000000000001</v>
      </c>
      <c r="O2559" s="264">
        <v>41.094000000000001</v>
      </c>
      <c r="P2559" s="264">
        <v>415.3475529888272</v>
      </c>
      <c r="Q2559" s="264">
        <v>367.52790782404827</v>
      </c>
      <c r="R2559" s="265">
        <v>387.53529598600636</v>
      </c>
      <c r="S2559" s="265">
        <v>387.78312398600639</v>
      </c>
      <c r="T2559" s="265"/>
      <c r="U2559" s="179">
        <v>319.05666611960652</v>
      </c>
      <c r="V2559" s="179"/>
      <c r="W2559" s="179"/>
      <c r="AB2559" s="177"/>
    </row>
    <row r="2560" spans="1:28" x14ac:dyDescent="0.25">
      <c r="A2560" s="295"/>
      <c r="B2560" s="295"/>
      <c r="C2560" s="295"/>
      <c r="D2560" s="294"/>
      <c r="E2560" s="269" t="s">
        <v>624</v>
      </c>
      <c r="F2560" s="268"/>
      <c r="G2560" s="268"/>
      <c r="H2560" s="267"/>
      <c r="I2560" s="264"/>
      <c r="J2560" s="266"/>
      <c r="K2560" s="265">
        <v>0</v>
      </c>
      <c r="L2560" s="210">
        <v>367.52790782404827</v>
      </c>
      <c r="M2560" s="210">
        <v>415.3475529888272</v>
      </c>
      <c r="N2560" s="210">
        <v>41.094000000000001</v>
      </c>
      <c r="O2560" s="264">
        <v>41.094000000000001</v>
      </c>
      <c r="P2560" s="264">
        <v>415.3475529888272</v>
      </c>
      <c r="Q2560" s="264">
        <v>367.52790782404827</v>
      </c>
      <c r="R2560" s="265">
        <v>387.78312398600639</v>
      </c>
      <c r="S2560" s="265">
        <v>387.78312398600639</v>
      </c>
      <c r="T2560" s="265"/>
      <c r="U2560" s="179">
        <v>319.30449411960655</v>
      </c>
      <c r="V2560" s="179"/>
      <c r="W2560" s="179"/>
      <c r="AB2560" s="177"/>
    </row>
    <row r="2561" spans="1:28" x14ac:dyDescent="0.25">
      <c r="A2561" s="295"/>
      <c r="B2561" s="295"/>
      <c r="C2561" s="295"/>
      <c r="D2561" s="294"/>
      <c r="E2561" s="269"/>
      <c r="F2561" s="268"/>
      <c r="G2561" s="268"/>
      <c r="H2561" s="267"/>
      <c r="I2561" s="264"/>
      <c r="J2561" s="266"/>
      <c r="K2561" s="265">
        <v>0</v>
      </c>
      <c r="L2561" s="210">
        <v>367.52790782404827</v>
      </c>
      <c r="M2561" s="210">
        <v>415.3475529888272</v>
      </c>
      <c r="N2561" s="210">
        <v>41.094000000000001</v>
      </c>
      <c r="O2561" s="264">
        <v>41.094000000000001</v>
      </c>
      <c r="P2561" s="264">
        <v>415.3475529888272</v>
      </c>
      <c r="Q2561" s="264">
        <v>367.52790782404827</v>
      </c>
      <c r="R2561" s="265">
        <v>387.78312398600639</v>
      </c>
      <c r="S2561" s="265">
        <v>387.78312398600639</v>
      </c>
      <c r="T2561" s="265"/>
      <c r="U2561" s="179">
        <v>319.30449411960655</v>
      </c>
      <c r="V2561" s="179"/>
      <c r="W2561" s="179"/>
      <c r="AB2561" s="177"/>
    </row>
    <row r="2562" spans="1:28" x14ac:dyDescent="0.25">
      <c r="A2562" s="295"/>
      <c r="B2562" s="295"/>
      <c r="C2562" s="295"/>
      <c r="D2562" s="294"/>
      <c r="E2562" s="269" t="s">
        <v>624</v>
      </c>
      <c r="F2562" s="268"/>
      <c r="G2562" s="268" t="s">
        <v>1973</v>
      </c>
      <c r="H2562" s="267"/>
      <c r="I2562" s="264"/>
      <c r="J2562" s="266"/>
      <c r="K2562" s="265">
        <v>9.9516999999999994E-2</v>
      </c>
      <c r="L2562" s="210">
        <v>367.57766632404827</v>
      </c>
      <c r="M2562" s="210">
        <v>415.3475529888272</v>
      </c>
      <c r="N2562" s="210">
        <v>41.094000000000001</v>
      </c>
      <c r="O2562" s="264">
        <v>41.094000000000001</v>
      </c>
      <c r="P2562" s="264">
        <v>415.3475529888272</v>
      </c>
      <c r="Q2562" s="264">
        <v>367.62742482404826</v>
      </c>
      <c r="R2562" s="265">
        <v>387.83288248600638</v>
      </c>
      <c r="S2562" s="265">
        <v>387.88264098600638</v>
      </c>
      <c r="T2562" s="265"/>
      <c r="U2562" s="179">
        <v>319.35425261960654</v>
      </c>
      <c r="V2562" s="179"/>
      <c r="W2562" s="179"/>
      <c r="AB2562" s="177"/>
    </row>
    <row r="2563" spans="1:28" x14ac:dyDescent="0.25">
      <c r="A2563" s="295" t="s">
        <v>2434</v>
      </c>
      <c r="B2563" s="295" t="s">
        <v>2451</v>
      </c>
      <c r="C2563" s="295" t="s">
        <v>2203</v>
      </c>
      <c r="D2563" s="294">
        <v>3881</v>
      </c>
      <c r="E2563" s="269" t="s">
        <v>2446</v>
      </c>
      <c r="F2563" s="268"/>
      <c r="G2563" s="268" t="s">
        <v>2186</v>
      </c>
      <c r="H2563" s="267">
        <v>40</v>
      </c>
      <c r="I2563" s="264"/>
      <c r="J2563" s="266"/>
      <c r="K2563" s="265">
        <v>0.49565599999999999</v>
      </c>
      <c r="L2563" s="210">
        <v>367.87525282404829</v>
      </c>
      <c r="M2563" s="210">
        <v>415.3475529888272</v>
      </c>
      <c r="N2563" s="210">
        <v>41.094000000000001</v>
      </c>
      <c r="O2563" s="264">
        <v>41.094000000000001</v>
      </c>
      <c r="P2563" s="264">
        <v>415.3475529888272</v>
      </c>
      <c r="Q2563" s="264">
        <v>368.12308082404826</v>
      </c>
      <c r="R2563" s="265">
        <v>388.13046898600635</v>
      </c>
      <c r="S2563" s="265">
        <v>388.37829698600638</v>
      </c>
      <c r="T2563" s="265"/>
      <c r="U2563" s="179">
        <v>319.65183911960651</v>
      </c>
      <c r="V2563" s="179"/>
      <c r="W2563" s="179"/>
      <c r="AB2563" s="177"/>
    </row>
    <row r="2564" spans="1:28" x14ac:dyDescent="0.25">
      <c r="A2564" s="295"/>
      <c r="B2564" s="295"/>
      <c r="C2564" s="295"/>
      <c r="D2564" s="294"/>
      <c r="E2564" s="269" t="s">
        <v>624</v>
      </c>
      <c r="F2564" s="268"/>
      <c r="G2564" s="268"/>
      <c r="H2564" s="267"/>
      <c r="I2564" s="264"/>
      <c r="J2564" s="266"/>
      <c r="K2564" s="265">
        <v>0</v>
      </c>
      <c r="L2564" s="210">
        <v>368.12308082404826</v>
      </c>
      <c r="M2564" s="210">
        <v>415.3475529888272</v>
      </c>
      <c r="N2564" s="210">
        <v>41.094000000000001</v>
      </c>
      <c r="O2564" s="264">
        <v>41.094000000000001</v>
      </c>
      <c r="P2564" s="264">
        <v>415.3475529888272</v>
      </c>
      <c r="Q2564" s="264">
        <v>368.12308082404826</v>
      </c>
      <c r="R2564" s="265">
        <v>388.37829698600638</v>
      </c>
      <c r="S2564" s="265">
        <v>388.37829698600638</v>
      </c>
      <c r="T2564" s="265"/>
      <c r="U2564" s="179">
        <v>319.89966711960653</v>
      </c>
      <c r="V2564" s="179"/>
      <c r="W2564" s="179"/>
      <c r="AB2564" s="177"/>
    </row>
    <row r="2565" spans="1:28" x14ac:dyDescent="0.25">
      <c r="A2565" s="295"/>
      <c r="B2565" s="295"/>
      <c r="C2565" s="295"/>
      <c r="D2565" s="294"/>
      <c r="E2565" s="269"/>
      <c r="F2565" s="268"/>
      <c r="G2565" s="268"/>
      <c r="H2565" s="267"/>
      <c r="I2565" s="264"/>
      <c r="J2565" s="266"/>
      <c r="K2565" s="265">
        <v>0</v>
      </c>
      <c r="L2565" s="210">
        <v>368.12308082404826</v>
      </c>
      <c r="M2565" s="210">
        <v>415.3475529888272</v>
      </c>
      <c r="N2565" s="210">
        <v>41.094000000000001</v>
      </c>
      <c r="O2565" s="264">
        <v>41.094000000000001</v>
      </c>
      <c r="P2565" s="264">
        <v>415.3475529888272</v>
      </c>
      <c r="Q2565" s="264">
        <v>368.12308082404826</v>
      </c>
      <c r="R2565" s="265">
        <v>388.37829698600638</v>
      </c>
      <c r="S2565" s="265">
        <v>388.37829698600638</v>
      </c>
      <c r="T2565" s="265"/>
      <c r="U2565" s="179">
        <v>319.89966711960653</v>
      </c>
      <c r="V2565" s="179"/>
      <c r="W2565" s="179"/>
      <c r="AB2565" s="177"/>
    </row>
    <row r="2566" spans="1:28" x14ac:dyDescent="0.25">
      <c r="A2566" s="295"/>
      <c r="B2566" s="295"/>
      <c r="C2566" s="295"/>
      <c r="D2566" s="294"/>
      <c r="E2566" s="269" t="s">
        <v>624</v>
      </c>
      <c r="F2566" s="268"/>
      <c r="G2566" s="268" t="s">
        <v>1973</v>
      </c>
      <c r="H2566" s="267"/>
      <c r="I2566" s="264"/>
      <c r="J2566" s="266"/>
      <c r="K2566" s="265">
        <v>9.9516999999999994E-2</v>
      </c>
      <c r="L2566" s="210">
        <v>368.17283932404825</v>
      </c>
      <c r="M2566" s="210">
        <v>415.3475529888272</v>
      </c>
      <c r="N2566" s="210">
        <v>41.094000000000001</v>
      </c>
      <c r="O2566" s="264">
        <v>41.094000000000001</v>
      </c>
      <c r="P2566" s="264">
        <v>415.3475529888272</v>
      </c>
      <c r="Q2566" s="264">
        <v>368.22259782404825</v>
      </c>
      <c r="R2566" s="265">
        <v>388.42805548600637</v>
      </c>
      <c r="S2566" s="265">
        <v>388.47781398600637</v>
      </c>
      <c r="T2566" s="265"/>
      <c r="U2566" s="179">
        <v>319.94942561960653</v>
      </c>
      <c r="V2566" s="179"/>
      <c r="W2566" s="179"/>
      <c r="AB2566" s="177"/>
    </row>
    <row r="2567" spans="1:28" x14ac:dyDescent="0.25">
      <c r="A2567" s="295" t="s">
        <v>2434</v>
      </c>
      <c r="B2567" s="295" t="s">
        <v>2451</v>
      </c>
      <c r="C2567" s="295" t="s">
        <v>2201</v>
      </c>
      <c r="D2567" s="294">
        <v>3887</v>
      </c>
      <c r="E2567" s="269" t="s">
        <v>2445</v>
      </c>
      <c r="F2567" s="268"/>
      <c r="G2567" s="268" t="s">
        <v>2186</v>
      </c>
      <c r="H2567" s="267">
        <v>40</v>
      </c>
      <c r="I2567" s="264"/>
      <c r="J2567" s="266"/>
      <c r="K2567" s="265">
        <v>0.49565599999999999</v>
      </c>
      <c r="L2567" s="210">
        <v>368.47042582404822</v>
      </c>
      <c r="M2567" s="210">
        <v>415.3475529888272</v>
      </c>
      <c r="N2567" s="210">
        <v>41.094000000000001</v>
      </c>
      <c r="O2567" s="264">
        <v>41.094000000000001</v>
      </c>
      <c r="P2567" s="264">
        <v>415.3475529888272</v>
      </c>
      <c r="Q2567" s="264">
        <v>368.71825382404825</v>
      </c>
      <c r="R2567" s="265">
        <v>388.72564198600634</v>
      </c>
      <c r="S2567" s="265">
        <v>388.97346998600636</v>
      </c>
      <c r="T2567" s="265"/>
      <c r="U2567" s="179">
        <v>320.2470121196065</v>
      </c>
      <c r="V2567" s="179"/>
      <c r="W2567" s="179"/>
      <c r="AB2567" s="177"/>
    </row>
    <row r="2568" spans="1:28" x14ac:dyDescent="0.25">
      <c r="A2568" s="295" t="s">
        <v>2434</v>
      </c>
      <c r="B2568" s="295" t="s">
        <v>2451</v>
      </c>
      <c r="C2568" s="295" t="s">
        <v>2185</v>
      </c>
      <c r="D2568" s="294">
        <v>3890</v>
      </c>
      <c r="E2568" s="269" t="s">
        <v>2444</v>
      </c>
      <c r="F2568" s="268"/>
      <c r="G2568" s="268" t="s">
        <v>2183</v>
      </c>
      <c r="H2568" s="267"/>
      <c r="I2568" s="264"/>
      <c r="J2568" s="266"/>
      <c r="K2568" s="265">
        <v>0</v>
      </c>
      <c r="L2568" s="210">
        <v>368.71825382404825</v>
      </c>
      <c r="M2568" s="210">
        <v>415.3475529888272</v>
      </c>
      <c r="N2568" s="210">
        <v>41.094000000000001</v>
      </c>
      <c r="O2568" s="264">
        <v>41.094000000000001</v>
      </c>
      <c r="P2568" s="264">
        <v>415.3475529888272</v>
      </c>
      <c r="Q2568" s="264">
        <v>368.71825382404825</v>
      </c>
      <c r="R2568" s="265">
        <v>388.97346998600636</v>
      </c>
      <c r="S2568" s="265">
        <v>388.97346998600636</v>
      </c>
      <c r="T2568" s="265"/>
      <c r="U2568" s="179">
        <v>320.49484011960652</v>
      </c>
      <c r="V2568" s="179"/>
      <c r="W2568" s="179"/>
      <c r="AB2568" s="177"/>
    </row>
    <row r="2569" spans="1:28" x14ac:dyDescent="0.25">
      <c r="A2569" s="295"/>
      <c r="B2569" s="295"/>
      <c r="C2569" s="295"/>
      <c r="D2569" s="294"/>
      <c r="E2569" s="269"/>
      <c r="F2569" s="268"/>
      <c r="G2569" s="268"/>
      <c r="H2569" s="267"/>
      <c r="I2569" s="264"/>
      <c r="J2569" s="266"/>
      <c r="K2569" s="265">
        <v>0</v>
      </c>
      <c r="L2569" s="210">
        <v>368.71825382404825</v>
      </c>
      <c r="M2569" s="210">
        <v>415.3475529888272</v>
      </c>
      <c r="N2569" s="210">
        <v>41.094000000000001</v>
      </c>
      <c r="O2569" s="264">
        <v>41.094000000000001</v>
      </c>
      <c r="P2569" s="264">
        <v>415.3475529888272</v>
      </c>
      <c r="Q2569" s="264">
        <v>368.71825382404825</v>
      </c>
      <c r="R2569" s="265">
        <v>388.97346998600636</v>
      </c>
      <c r="S2569" s="265">
        <v>388.97346998600636</v>
      </c>
      <c r="T2569" s="265"/>
      <c r="U2569" s="179">
        <v>320.49484011960652</v>
      </c>
      <c r="V2569" s="179"/>
      <c r="W2569" s="179"/>
      <c r="AB2569" s="177"/>
    </row>
    <row r="2570" spans="1:28" x14ac:dyDescent="0.25">
      <c r="A2570" s="295"/>
      <c r="B2570" s="295"/>
      <c r="C2570" s="295"/>
      <c r="D2570" s="294"/>
      <c r="E2570" s="269"/>
      <c r="F2570" s="268"/>
      <c r="G2570" s="268" t="s">
        <v>1973</v>
      </c>
      <c r="H2570" s="267"/>
      <c r="I2570" s="264"/>
      <c r="J2570" s="266"/>
      <c r="K2570" s="265">
        <v>0.15525</v>
      </c>
      <c r="L2570" s="210">
        <v>368.79587882404826</v>
      </c>
      <c r="M2570" s="210">
        <v>415.3475529888272</v>
      </c>
      <c r="N2570" s="210">
        <v>41.094000000000001</v>
      </c>
      <c r="O2570" s="264">
        <v>41.094000000000001</v>
      </c>
      <c r="P2570" s="264">
        <v>415.3475529888272</v>
      </c>
      <c r="Q2570" s="264">
        <v>368.87350382404827</v>
      </c>
      <c r="R2570" s="265">
        <v>389.05109498600638</v>
      </c>
      <c r="S2570" s="265">
        <v>389.12871998600639</v>
      </c>
      <c r="T2570" s="265"/>
      <c r="U2570" s="179">
        <v>320.57246511960653</v>
      </c>
      <c r="V2570" s="179"/>
      <c r="W2570" s="179"/>
      <c r="AB2570" s="177"/>
    </row>
    <row r="2571" spans="1:28" x14ac:dyDescent="0.25">
      <c r="A2571" s="295" t="s">
        <v>2434</v>
      </c>
      <c r="B2571" s="295" t="s">
        <v>2451</v>
      </c>
      <c r="C2571" s="295" t="s">
        <v>2198</v>
      </c>
      <c r="D2571" s="294">
        <v>3894</v>
      </c>
      <c r="E2571" s="269" t="s">
        <v>2443</v>
      </c>
      <c r="F2571" s="268" t="s">
        <v>2196</v>
      </c>
      <c r="G2571" s="268" t="s">
        <v>2195</v>
      </c>
      <c r="H2571" s="267">
        <v>40</v>
      </c>
      <c r="I2571" s="264"/>
      <c r="J2571" s="266"/>
      <c r="K2571" s="265">
        <v>0.5</v>
      </c>
      <c r="L2571" s="210">
        <v>369.12350382404827</v>
      </c>
      <c r="M2571" s="210">
        <v>415.3475529888272</v>
      </c>
      <c r="N2571" s="210">
        <v>41.094000000000001</v>
      </c>
      <c r="O2571" s="264">
        <v>41.094000000000001</v>
      </c>
      <c r="P2571" s="264">
        <v>415.3475529888272</v>
      </c>
      <c r="Q2571" s="264">
        <v>369.37350382404827</v>
      </c>
      <c r="R2571" s="265">
        <v>389.37871998600639</v>
      </c>
      <c r="S2571" s="265">
        <v>389.62871998600639</v>
      </c>
      <c r="T2571" s="265"/>
      <c r="U2571" s="179">
        <v>320.90009011960655</v>
      </c>
      <c r="V2571" s="179"/>
      <c r="W2571" s="179"/>
      <c r="AB2571" s="177"/>
    </row>
    <row r="2572" spans="1:28" x14ac:dyDescent="0.25">
      <c r="A2572" s="295"/>
      <c r="B2572" s="295"/>
      <c r="C2572" s="295"/>
      <c r="D2572" s="294"/>
      <c r="E2572" s="269" t="s">
        <v>624</v>
      </c>
      <c r="F2572" s="268"/>
      <c r="G2572" s="268" t="s">
        <v>1973</v>
      </c>
      <c r="H2572" s="267"/>
      <c r="I2572" s="264"/>
      <c r="J2572" s="266"/>
      <c r="K2572" s="265">
        <v>0.15525</v>
      </c>
      <c r="L2572" s="210">
        <v>369.45112882404828</v>
      </c>
      <c r="M2572" s="210">
        <v>415.3475529888272</v>
      </c>
      <c r="N2572" s="210">
        <v>41.094000000000001</v>
      </c>
      <c r="O2572" s="264">
        <v>41.094000000000001</v>
      </c>
      <c r="P2572" s="264">
        <v>415.3475529888272</v>
      </c>
      <c r="Q2572" s="264">
        <v>369.52875382404829</v>
      </c>
      <c r="R2572" s="265">
        <v>389.7063449860064</v>
      </c>
      <c r="S2572" s="265">
        <v>389.78396998600641</v>
      </c>
      <c r="T2572" s="265"/>
      <c r="U2572" s="179">
        <v>321.22771511960656</v>
      </c>
      <c r="V2572" s="179"/>
      <c r="W2572" s="179"/>
      <c r="AB2572" s="177"/>
    </row>
    <row r="2573" spans="1:28" x14ac:dyDescent="0.25">
      <c r="A2573" s="295" t="s">
        <v>2434</v>
      </c>
      <c r="B2573" s="295" t="s">
        <v>2451</v>
      </c>
      <c r="C2573" s="295" t="s">
        <v>2194</v>
      </c>
      <c r="D2573" s="294">
        <v>3900</v>
      </c>
      <c r="E2573" s="269" t="s">
        <v>2442</v>
      </c>
      <c r="F2573" s="268"/>
      <c r="G2573" s="268" t="s">
        <v>2186</v>
      </c>
      <c r="H2573" s="267">
        <v>40</v>
      </c>
      <c r="I2573" s="264"/>
      <c r="J2573" s="266"/>
      <c r="K2573" s="265">
        <v>0.49565599999999999</v>
      </c>
      <c r="L2573" s="210">
        <v>369.77658182404832</v>
      </c>
      <c r="M2573" s="210">
        <v>415.3475529888272</v>
      </c>
      <c r="N2573" s="210">
        <v>41.094000000000001</v>
      </c>
      <c r="O2573" s="264">
        <v>41.094000000000001</v>
      </c>
      <c r="P2573" s="264">
        <v>415.3475529888272</v>
      </c>
      <c r="Q2573" s="264">
        <v>370.02440982404829</v>
      </c>
      <c r="R2573" s="265">
        <v>390.03179798600638</v>
      </c>
      <c r="S2573" s="265">
        <v>390.27962598600641</v>
      </c>
      <c r="T2573" s="265"/>
      <c r="U2573" s="179">
        <v>321.55316811960654</v>
      </c>
      <c r="V2573" s="179"/>
      <c r="W2573" s="179"/>
      <c r="AB2573" s="177"/>
    </row>
    <row r="2574" spans="1:28" x14ac:dyDescent="0.25">
      <c r="A2574" s="295"/>
      <c r="B2574" s="295"/>
      <c r="C2574" s="295"/>
      <c r="D2574" s="294"/>
      <c r="E2574" s="269" t="s">
        <v>624</v>
      </c>
      <c r="F2574" s="268"/>
      <c r="G2574" s="268"/>
      <c r="H2574" s="267"/>
      <c r="I2574" s="264"/>
      <c r="J2574" s="266"/>
      <c r="K2574" s="265">
        <v>0</v>
      </c>
      <c r="L2574" s="210">
        <v>370.02440982404829</v>
      </c>
      <c r="M2574" s="210">
        <v>415.3475529888272</v>
      </c>
      <c r="N2574" s="210">
        <v>41.094000000000001</v>
      </c>
      <c r="O2574" s="264">
        <v>41.094000000000001</v>
      </c>
      <c r="P2574" s="264">
        <v>415.3475529888272</v>
      </c>
      <c r="Q2574" s="264">
        <v>370.02440982404829</v>
      </c>
      <c r="R2574" s="265">
        <v>390.27962598600641</v>
      </c>
      <c r="S2574" s="265">
        <v>390.27962598600641</v>
      </c>
      <c r="T2574" s="265"/>
      <c r="U2574" s="179">
        <v>321.80099611960657</v>
      </c>
      <c r="V2574" s="179"/>
      <c r="W2574" s="179"/>
      <c r="AB2574" s="177"/>
    </row>
    <row r="2575" spans="1:28" x14ac:dyDescent="0.25">
      <c r="A2575" s="295"/>
      <c r="B2575" s="295"/>
      <c r="C2575" s="295"/>
      <c r="D2575" s="294"/>
      <c r="E2575" s="269"/>
      <c r="F2575" s="268"/>
      <c r="G2575" s="268"/>
      <c r="H2575" s="267"/>
      <c r="I2575" s="264"/>
      <c r="J2575" s="266"/>
      <c r="K2575" s="265">
        <v>0</v>
      </c>
      <c r="L2575" s="210">
        <v>370.02440982404829</v>
      </c>
      <c r="M2575" s="210">
        <v>415.3475529888272</v>
      </c>
      <c r="N2575" s="210">
        <v>41.094000000000001</v>
      </c>
      <c r="O2575" s="264">
        <v>41.094000000000001</v>
      </c>
      <c r="P2575" s="264">
        <v>415.3475529888272</v>
      </c>
      <c r="Q2575" s="264">
        <v>370.02440982404829</v>
      </c>
      <c r="R2575" s="265">
        <v>390.27962598600641</v>
      </c>
      <c r="S2575" s="265">
        <v>390.27962598600641</v>
      </c>
      <c r="T2575" s="265"/>
      <c r="U2575" s="179">
        <v>321.80099611960657</v>
      </c>
      <c r="V2575" s="179"/>
      <c r="W2575" s="179"/>
      <c r="AB2575" s="177"/>
    </row>
    <row r="2576" spans="1:28" x14ac:dyDescent="0.25">
      <c r="A2576" s="295"/>
      <c r="B2576" s="295"/>
      <c r="C2576" s="295"/>
      <c r="D2576" s="294"/>
      <c r="E2576" s="269"/>
      <c r="F2576" s="268"/>
      <c r="G2576" s="268" t="s">
        <v>1973</v>
      </c>
      <c r="H2576" s="267"/>
      <c r="I2576" s="264"/>
      <c r="J2576" s="266"/>
      <c r="K2576" s="265">
        <v>9.9516999999999994E-2</v>
      </c>
      <c r="L2576" s="210">
        <v>370.07416832404829</v>
      </c>
      <c r="M2576" s="210">
        <v>415.3475529888272</v>
      </c>
      <c r="N2576" s="210">
        <v>41.094000000000001</v>
      </c>
      <c r="O2576" s="264">
        <v>41.094000000000001</v>
      </c>
      <c r="P2576" s="264">
        <v>415.3475529888272</v>
      </c>
      <c r="Q2576" s="264">
        <v>370.12392682404828</v>
      </c>
      <c r="R2576" s="265">
        <v>390.3293844860064</v>
      </c>
      <c r="S2576" s="265">
        <v>390.3791429860064</v>
      </c>
      <c r="T2576" s="265"/>
      <c r="U2576" s="179">
        <v>321.85075461960656</v>
      </c>
      <c r="V2576" s="179"/>
      <c r="W2576" s="179"/>
      <c r="AB2576" s="177"/>
    </row>
    <row r="2577" spans="1:28" x14ac:dyDescent="0.25">
      <c r="A2577" s="295" t="s">
        <v>2434</v>
      </c>
      <c r="B2577" s="295" t="s">
        <v>2451</v>
      </c>
      <c r="C2577" s="295" t="s">
        <v>2192</v>
      </c>
      <c r="D2577" s="294">
        <v>3906</v>
      </c>
      <c r="E2577" s="269" t="s">
        <v>2441</v>
      </c>
      <c r="F2577" s="268"/>
      <c r="G2577" s="268" t="s">
        <v>2186</v>
      </c>
      <c r="H2577" s="267">
        <v>40</v>
      </c>
      <c r="I2577" s="264"/>
      <c r="J2577" s="266"/>
      <c r="K2577" s="265">
        <v>0.49565599999999999</v>
      </c>
      <c r="L2577" s="210">
        <v>370.37175482404825</v>
      </c>
      <c r="M2577" s="210">
        <v>415.3475529888272</v>
      </c>
      <c r="N2577" s="210">
        <v>41.094000000000001</v>
      </c>
      <c r="O2577" s="264">
        <v>41.094000000000001</v>
      </c>
      <c r="P2577" s="264">
        <v>415.3475529888272</v>
      </c>
      <c r="Q2577" s="264">
        <v>370.61958282404828</v>
      </c>
      <c r="R2577" s="265">
        <v>390.62697098600637</v>
      </c>
      <c r="S2577" s="265">
        <v>390.8747989860064</v>
      </c>
      <c r="T2577" s="265"/>
      <c r="U2577" s="179">
        <v>322.14834111960653</v>
      </c>
      <c r="V2577" s="179"/>
      <c r="W2577" s="179"/>
      <c r="AB2577" s="177"/>
    </row>
    <row r="2578" spans="1:28" x14ac:dyDescent="0.25">
      <c r="A2578" s="295"/>
      <c r="B2578" s="295"/>
      <c r="C2578" s="295"/>
      <c r="D2578" s="294"/>
      <c r="E2578" s="269" t="s">
        <v>624</v>
      </c>
      <c r="F2578" s="268"/>
      <c r="G2578" s="268"/>
      <c r="H2578" s="267"/>
      <c r="I2578" s="264"/>
      <c r="J2578" s="266"/>
      <c r="K2578" s="265">
        <v>0</v>
      </c>
      <c r="L2578" s="210">
        <v>370.61958282404828</v>
      </c>
      <c r="M2578" s="210">
        <v>415.3475529888272</v>
      </c>
      <c r="N2578" s="210">
        <v>41.094000000000001</v>
      </c>
      <c r="O2578" s="264">
        <v>41.094000000000001</v>
      </c>
      <c r="P2578" s="264">
        <v>415.3475529888272</v>
      </c>
      <c r="Q2578" s="264">
        <v>370.61958282404828</v>
      </c>
      <c r="R2578" s="265">
        <v>390.8747989860064</v>
      </c>
      <c r="S2578" s="265">
        <v>390.8747989860064</v>
      </c>
      <c r="T2578" s="265"/>
      <c r="U2578" s="179">
        <v>322.39616911960655</v>
      </c>
      <c r="V2578" s="179"/>
      <c r="W2578" s="179"/>
      <c r="AB2578" s="177"/>
    </row>
    <row r="2579" spans="1:28" x14ac:dyDescent="0.25">
      <c r="A2579" s="295"/>
      <c r="B2579" s="295"/>
      <c r="C2579" s="295"/>
      <c r="D2579" s="294"/>
      <c r="E2579" s="269"/>
      <c r="F2579" s="268"/>
      <c r="G2579" s="268"/>
      <c r="H2579" s="267"/>
      <c r="I2579" s="264"/>
      <c r="J2579" s="266"/>
      <c r="K2579" s="265">
        <v>0</v>
      </c>
      <c r="L2579" s="210">
        <v>370.61958282404828</v>
      </c>
      <c r="M2579" s="210">
        <v>415.3475529888272</v>
      </c>
      <c r="N2579" s="210">
        <v>41.094000000000001</v>
      </c>
      <c r="O2579" s="264">
        <v>41.094000000000001</v>
      </c>
      <c r="P2579" s="264">
        <v>415.3475529888272</v>
      </c>
      <c r="Q2579" s="264">
        <v>370.61958282404828</v>
      </c>
      <c r="R2579" s="265">
        <v>390.8747989860064</v>
      </c>
      <c r="S2579" s="265">
        <v>390.8747989860064</v>
      </c>
      <c r="T2579" s="265"/>
      <c r="U2579" s="179">
        <v>322.39616911960655</v>
      </c>
      <c r="V2579" s="179"/>
      <c r="W2579" s="179"/>
      <c r="AB2579" s="177"/>
    </row>
    <row r="2580" spans="1:28" x14ac:dyDescent="0.25">
      <c r="A2580" s="295"/>
      <c r="B2580" s="295"/>
      <c r="C2580" s="295"/>
      <c r="D2580" s="294"/>
      <c r="E2580" s="269" t="s">
        <v>624</v>
      </c>
      <c r="F2580" s="268"/>
      <c r="G2580" s="268" t="s">
        <v>1973</v>
      </c>
      <c r="H2580" s="267"/>
      <c r="I2580" s="264"/>
      <c r="J2580" s="266"/>
      <c r="K2580" s="265">
        <v>9.9516999999999994E-2</v>
      </c>
      <c r="L2580" s="210">
        <v>370.66934132404828</v>
      </c>
      <c r="M2580" s="210">
        <v>415.3475529888272</v>
      </c>
      <c r="N2580" s="210">
        <v>41.094000000000001</v>
      </c>
      <c r="O2580" s="264">
        <v>41.094000000000001</v>
      </c>
      <c r="P2580" s="264">
        <v>415.3475529888272</v>
      </c>
      <c r="Q2580" s="264">
        <v>370.71909982404827</v>
      </c>
      <c r="R2580" s="265">
        <v>390.92455748600639</v>
      </c>
      <c r="S2580" s="265">
        <v>390.97431598600639</v>
      </c>
      <c r="T2580" s="265"/>
      <c r="U2580" s="179">
        <v>322.44592761960655</v>
      </c>
      <c r="V2580" s="179"/>
      <c r="W2580" s="179"/>
      <c r="AB2580" s="177"/>
    </row>
    <row r="2581" spans="1:28" x14ac:dyDescent="0.25">
      <c r="A2581" s="295" t="s">
        <v>2434</v>
      </c>
      <c r="B2581" s="295" t="s">
        <v>2451</v>
      </c>
      <c r="C2581" s="295" t="s">
        <v>2190</v>
      </c>
      <c r="D2581" s="294">
        <v>3912</v>
      </c>
      <c r="E2581" s="269" t="s">
        <v>2440</v>
      </c>
      <c r="F2581" s="268"/>
      <c r="G2581" s="268" t="s">
        <v>2186</v>
      </c>
      <c r="H2581" s="267">
        <v>40</v>
      </c>
      <c r="I2581" s="264"/>
      <c r="J2581" s="266"/>
      <c r="K2581" s="265">
        <v>0.49565599999999999</v>
      </c>
      <c r="L2581" s="210">
        <v>370.9669278240483</v>
      </c>
      <c r="M2581" s="210">
        <v>415.3475529888272</v>
      </c>
      <c r="N2581" s="210">
        <v>41.094000000000001</v>
      </c>
      <c r="O2581" s="264">
        <v>41.094000000000001</v>
      </c>
      <c r="P2581" s="264">
        <v>415.3475529888272</v>
      </c>
      <c r="Q2581" s="264">
        <v>371.21475582404827</v>
      </c>
      <c r="R2581" s="265">
        <v>391.22214398600636</v>
      </c>
      <c r="S2581" s="265">
        <v>391.46997198600639</v>
      </c>
      <c r="T2581" s="265"/>
      <c r="U2581" s="179">
        <v>322.74351411960652</v>
      </c>
      <c r="V2581" s="179"/>
      <c r="W2581" s="179"/>
      <c r="AB2581" s="177"/>
    </row>
    <row r="2582" spans="1:28" x14ac:dyDescent="0.25">
      <c r="A2582" s="295"/>
      <c r="B2582" s="295"/>
      <c r="C2582" s="295"/>
      <c r="D2582" s="294"/>
      <c r="E2582" s="269" t="s">
        <v>624</v>
      </c>
      <c r="F2582" s="268"/>
      <c r="G2582" s="268"/>
      <c r="H2582" s="267"/>
      <c r="I2582" s="264"/>
      <c r="J2582" s="266"/>
      <c r="K2582" s="265">
        <v>0</v>
      </c>
      <c r="L2582" s="210">
        <v>371.21475582404827</v>
      </c>
      <c r="M2582" s="210">
        <v>415.3475529888272</v>
      </c>
      <c r="N2582" s="210">
        <v>41.094000000000001</v>
      </c>
      <c r="O2582" s="264">
        <v>41.094000000000001</v>
      </c>
      <c r="P2582" s="264">
        <v>415.3475529888272</v>
      </c>
      <c r="Q2582" s="264">
        <v>371.21475582404827</v>
      </c>
      <c r="R2582" s="265">
        <v>391.46997198600639</v>
      </c>
      <c r="S2582" s="265">
        <v>391.46997198600639</v>
      </c>
      <c r="T2582" s="265"/>
      <c r="U2582" s="179">
        <v>322.99134211960654</v>
      </c>
      <c r="V2582" s="179"/>
      <c r="W2582" s="179"/>
      <c r="AB2582" s="177"/>
    </row>
    <row r="2583" spans="1:28" x14ac:dyDescent="0.25">
      <c r="A2583" s="295"/>
      <c r="B2583" s="295"/>
      <c r="C2583" s="295"/>
      <c r="D2583" s="294"/>
      <c r="E2583" s="269"/>
      <c r="F2583" s="268"/>
      <c r="G2583" s="268"/>
      <c r="H2583" s="267"/>
      <c r="I2583" s="264"/>
      <c r="J2583" s="266"/>
      <c r="K2583" s="265">
        <v>0</v>
      </c>
      <c r="L2583" s="210">
        <v>371.21475582404827</v>
      </c>
      <c r="M2583" s="210">
        <v>415.3475529888272</v>
      </c>
      <c r="N2583" s="210">
        <v>41.094000000000001</v>
      </c>
      <c r="O2583" s="264">
        <v>41.094000000000001</v>
      </c>
      <c r="P2583" s="264">
        <v>415.3475529888272</v>
      </c>
      <c r="Q2583" s="264">
        <v>371.21475582404827</v>
      </c>
      <c r="R2583" s="265">
        <v>391.46997198600639</v>
      </c>
      <c r="S2583" s="265">
        <v>391.46997198600639</v>
      </c>
      <c r="T2583" s="265"/>
      <c r="U2583" s="179">
        <v>322.99134211960654</v>
      </c>
      <c r="V2583" s="179"/>
      <c r="W2583" s="179"/>
      <c r="AB2583" s="177"/>
    </row>
    <row r="2584" spans="1:28" x14ac:dyDescent="0.25">
      <c r="A2584" s="295"/>
      <c r="B2584" s="295"/>
      <c r="C2584" s="295"/>
      <c r="D2584" s="294"/>
      <c r="E2584" s="269" t="s">
        <v>624</v>
      </c>
      <c r="F2584" s="268"/>
      <c r="G2584" s="268" t="s">
        <v>1973</v>
      </c>
      <c r="H2584" s="267"/>
      <c r="I2584" s="264"/>
      <c r="J2584" s="266"/>
      <c r="K2584" s="265">
        <v>9.9516999999999994E-2</v>
      </c>
      <c r="L2584" s="210">
        <v>371.26451432404826</v>
      </c>
      <c r="M2584" s="210">
        <v>415.3475529888272</v>
      </c>
      <c r="N2584" s="210">
        <v>41.094000000000001</v>
      </c>
      <c r="O2584" s="264">
        <v>41.094000000000001</v>
      </c>
      <c r="P2584" s="264">
        <v>415.3475529888272</v>
      </c>
      <c r="Q2584" s="264">
        <v>371.31427282404826</v>
      </c>
      <c r="R2584" s="265">
        <v>391.51973048600638</v>
      </c>
      <c r="S2584" s="265">
        <v>391.56948898600638</v>
      </c>
      <c r="T2584" s="265"/>
      <c r="U2584" s="179">
        <v>323.04110061960654</v>
      </c>
      <c r="V2584" s="179"/>
      <c r="W2584" s="179"/>
      <c r="AB2584" s="177"/>
    </row>
    <row r="2585" spans="1:28" x14ac:dyDescent="0.25">
      <c r="A2585" s="295" t="s">
        <v>2434</v>
      </c>
      <c r="B2585" s="295" t="s">
        <v>2451</v>
      </c>
      <c r="C2585" s="295" t="s">
        <v>2188</v>
      </c>
      <c r="D2585" s="294">
        <v>3918</v>
      </c>
      <c r="E2585" s="269" t="s">
        <v>2439</v>
      </c>
      <c r="F2585" s="268"/>
      <c r="G2585" s="268" t="s">
        <v>2186</v>
      </c>
      <c r="H2585" s="267">
        <v>40</v>
      </c>
      <c r="I2585" s="264"/>
      <c r="J2585" s="266"/>
      <c r="K2585" s="265">
        <v>0.49565599999999999</v>
      </c>
      <c r="L2585" s="210">
        <v>371.56210082404823</v>
      </c>
      <c r="M2585" s="210">
        <v>415.3475529888272</v>
      </c>
      <c r="N2585" s="210">
        <v>41.094000000000001</v>
      </c>
      <c r="O2585" s="264">
        <v>41.094000000000001</v>
      </c>
      <c r="P2585" s="264">
        <v>415.3475529888272</v>
      </c>
      <c r="Q2585" s="264">
        <v>371.80992882404826</v>
      </c>
      <c r="R2585" s="265">
        <v>391.81731698600635</v>
      </c>
      <c r="S2585" s="265">
        <v>392.06514498600637</v>
      </c>
      <c r="T2585" s="265"/>
      <c r="U2585" s="179">
        <v>323.3386871196065</v>
      </c>
      <c r="V2585" s="179"/>
      <c r="W2585" s="179"/>
      <c r="AB2585" s="177"/>
    </row>
    <row r="2586" spans="1:28" x14ac:dyDescent="0.25">
      <c r="A2586" s="295" t="s">
        <v>2434</v>
      </c>
      <c r="B2586" s="295" t="s">
        <v>2451</v>
      </c>
      <c r="C2586" s="295" t="s">
        <v>2185</v>
      </c>
      <c r="D2586" s="294">
        <v>3921</v>
      </c>
      <c r="E2586" s="269" t="s">
        <v>2438</v>
      </c>
      <c r="F2586" s="268"/>
      <c r="G2586" s="268" t="s">
        <v>2183</v>
      </c>
      <c r="H2586" s="267"/>
      <c r="I2586" s="264"/>
      <c r="J2586" s="266"/>
      <c r="K2586" s="265">
        <v>0</v>
      </c>
      <c r="L2586" s="210">
        <v>371.80992882404826</v>
      </c>
      <c r="M2586" s="210">
        <v>415.3475529888272</v>
      </c>
      <c r="N2586" s="210">
        <v>41.094000000000001</v>
      </c>
      <c r="O2586" s="264">
        <v>41.094000000000001</v>
      </c>
      <c r="P2586" s="264">
        <v>415.3475529888272</v>
      </c>
      <c r="Q2586" s="264">
        <v>371.80992882404826</v>
      </c>
      <c r="R2586" s="265">
        <v>392.06514498600637</v>
      </c>
      <c r="S2586" s="265">
        <v>392.06514498600637</v>
      </c>
      <c r="T2586" s="265"/>
      <c r="U2586" s="179">
        <v>323.58651511960653</v>
      </c>
      <c r="V2586" s="179"/>
      <c r="W2586" s="179"/>
      <c r="AB2586" s="177"/>
    </row>
    <row r="2587" spans="1:28" x14ac:dyDescent="0.25">
      <c r="A2587" s="295"/>
      <c r="B2587" s="295"/>
      <c r="C2587" s="269"/>
      <c r="D2587" s="270"/>
      <c r="E2587" s="269"/>
      <c r="F2587" s="268"/>
      <c r="G2587" s="268"/>
      <c r="H2587" s="267"/>
      <c r="I2587" s="264"/>
      <c r="J2587" s="266"/>
      <c r="K2587" s="265">
        <v>0</v>
      </c>
      <c r="L2587" s="210">
        <v>371.80992882404826</v>
      </c>
      <c r="M2587" s="210">
        <v>415.3475529888272</v>
      </c>
      <c r="N2587" s="210">
        <v>41.094000000000001</v>
      </c>
      <c r="O2587" s="264">
        <v>41.094000000000001</v>
      </c>
      <c r="P2587" s="264">
        <v>415.3475529888272</v>
      </c>
      <c r="Q2587" s="264">
        <v>371.80992882404826</v>
      </c>
      <c r="R2587" s="265">
        <v>392.06514498600637</v>
      </c>
      <c r="S2587" s="265">
        <v>392.06514498600637</v>
      </c>
      <c r="T2587" s="265"/>
      <c r="U2587" s="179">
        <v>323.58651511960653</v>
      </c>
      <c r="V2587" s="179"/>
      <c r="W2587" s="179"/>
      <c r="AB2587" s="177"/>
    </row>
    <row r="2588" spans="1:28" x14ac:dyDescent="0.25">
      <c r="A2588" s="295"/>
      <c r="B2588" s="295"/>
      <c r="C2588" s="295"/>
      <c r="D2588" s="294"/>
      <c r="E2588" s="269"/>
      <c r="F2588" s="268"/>
      <c r="G2588" s="268"/>
      <c r="H2588" s="267"/>
      <c r="I2588" s="264"/>
      <c r="J2588" s="266"/>
      <c r="K2588" s="265">
        <v>0.16770400000000002</v>
      </c>
      <c r="L2588" s="210">
        <v>371.89378082404824</v>
      </c>
      <c r="M2588" s="210">
        <v>415.3475529888272</v>
      </c>
      <c r="N2588" s="210">
        <v>41.094000000000001</v>
      </c>
      <c r="O2588" s="264">
        <v>41.094000000000001</v>
      </c>
      <c r="P2588" s="264">
        <v>415.3475529888272</v>
      </c>
      <c r="Q2588" s="264">
        <v>371.97763282404827</v>
      </c>
      <c r="R2588" s="265">
        <v>392.14899698600641</v>
      </c>
      <c r="S2588" s="265">
        <v>392.23284898600639</v>
      </c>
      <c r="T2588" s="272"/>
      <c r="U2588" s="179">
        <v>323.67036711960657</v>
      </c>
      <c r="V2588" s="179"/>
      <c r="W2588" s="179"/>
      <c r="AB2588" s="177"/>
    </row>
    <row r="2589" spans="1:28" x14ac:dyDescent="0.25">
      <c r="A2589" s="269" t="s">
        <v>2434</v>
      </c>
      <c r="B2589" s="269" t="s">
        <v>2451</v>
      </c>
      <c r="C2589" s="269" t="s">
        <v>1992</v>
      </c>
      <c r="D2589" s="270">
        <v>3923</v>
      </c>
      <c r="E2589" s="264" t="s">
        <v>2437</v>
      </c>
      <c r="F2589" s="274"/>
      <c r="G2589" s="274" t="s">
        <v>1989</v>
      </c>
      <c r="H2589" s="293">
        <v>40</v>
      </c>
      <c r="I2589" s="264"/>
      <c r="J2589" s="266"/>
      <c r="K2589" s="264">
        <v>5.7403999999999997E-2</v>
      </c>
      <c r="L2589" s="210">
        <v>372.00633482404828</v>
      </c>
      <c r="M2589" s="210">
        <v>415.3475529888272</v>
      </c>
      <c r="N2589" s="210">
        <v>41.094000000000001</v>
      </c>
      <c r="O2589" s="264">
        <v>41.094000000000001</v>
      </c>
      <c r="P2589" s="264">
        <v>415.3475529888272</v>
      </c>
      <c r="Q2589" s="264">
        <v>372.03503682404829</v>
      </c>
      <c r="R2589" s="264">
        <v>392.2615509860064</v>
      </c>
      <c r="S2589" s="264">
        <v>392.29025298600641</v>
      </c>
      <c r="T2589" s="264"/>
      <c r="U2589" s="179">
        <v>323.78292111960656</v>
      </c>
      <c r="V2589" s="179"/>
      <c r="W2589" s="179"/>
      <c r="AB2589" s="177"/>
    </row>
    <row r="2590" spans="1:28" x14ac:dyDescent="0.25">
      <c r="A2590" s="289"/>
      <c r="B2590" s="289"/>
      <c r="C2590" s="289"/>
      <c r="D2590" s="288"/>
      <c r="E2590" s="289" t="s">
        <v>624</v>
      </c>
      <c r="F2590" s="286"/>
      <c r="G2590" s="286" t="s">
        <v>1973</v>
      </c>
      <c r="H2590" s="285">
        <v>40</v>
      </c>
      <c r="I2590" s="283"/>
      <c r="J2590" s="284"/>
      <c r="K2590" s="283">
        <v>0.103502</v>
      </c>
      <c r="L2590" s="210">
        <v>372.08678782404832</v>
      </c>
      <c r="M2590" s="210">
        <v>415.3475529888272</v>
      </c>
      <c r="N2590" s="210">
        <v>41.094000000000001</v>
      </c>
      <c r="O2590" s="282">
        <v>41.094000000000001</v>
      </c>
      <c r="P2590" s="282">
        <v>415.3475529888272</v>
      </c>
      <c r="Q2590" s="282">
        <v>372.13853882404828</v>
      </c>
      <c r="R2590" s="282">
        <v>392.34200398600638</v>
      </c>
      <c r="S2590" s="282">
        <v>392.3937549860064</v>
      </c>
      <c r="T2590" s="282"/>
      <c r="U2590" s="179">
        <v>323.86337411960653</v>
      </c>
      <c r="V2590" s="179"/>
      <c r="W2590" s="179"/>
    </row>
    <row r="2591" spans="1:28" x14ac:dyDescent="0.25">
      <c r="A2591" s="289" t="s">
        <v>2434</v>
      </c>
      <c r="B2591" s="289" t="s">
        <v>2436</v>
      </c>
      <c r="C2591" s="289" t="s">
        <v>111</v>
      </c>
      <c r="D2591" s="288">
        <v>3924</v>
      </c>
      <c r="E2591" s="287" t="s">
        <v>1461</v>
      </c>
      <c r="F2591" s="286" t="s">
        <v>2180</v>
      </c>
      <c r="G2591" s="286" t="s">
        <v>1962</v>
      </c>
      <c r="H2591" s="285"/>
      <c r="I2591" s="282"/>
      <c r="J2591" s="284"/>
      <c r="K2591" s="283">
        <v>0</v>
      </c>
      <c r="L2591" s="210">
        <v>372.13853882404828</v>
      </c>
      <c r="M2591" s="210">
        <v>415.3475529888272</v>
      </c>
      <c r="N2591" s="210">
        <v>41.094000000000001</v>
      </c>
      <c r="O2591" s="282">
        <v>41.094000000000001</v>
      </c>
      <c r="P2591" s="282">
        <v>415.3475529888272</v>
      </c>
      <c r="Q2591" s="282">
        <v>372.13853882404828</v>
      </c>
      <c r="R2591" s="282">
        <v>392.3937549860064</v>
      </c>
      <c r="S2591" s="282">
        <v>392.3937549860064</v>
      </c>
      <c r="T2591" s="282"/>
      <c r="U2591" s="179">
        <v>323.91512511960656</v>
      </c>
      <c r="V2591" s="179"/>
      <c r="W2591" s="179"/>
    </row>
    <row r="2592" spans="1:28" x14ac:dyDescent="0.25">
      <c r="A2592" s="289"/>
      <c r="B2592" s="289"/>
      <c r="C2592" s="289"/>
      <c r="D2592" s="288"/>
      <c r="E2592" s="292" t="s">
        <v>624</v>
      </c>
      <c r="F2592" s="286"/>
      <c r="G2592" s="286" t="s">
        <v>1980</v>
      </c>
      <c r="H2592" s="291"/>
      <c r="I2592" s="290"/>
      <c r="J2592" s="284"/>
      <c r="K2592" s="283">
        <v>0.14528199999999999</v>
      </c>
      <c r="L2592" s="210">
        <v>372.21117982404826</v>
      </c>
      <c r="M2592" s="210">
        <v>415.3475529888272</v>
      </c>
      <c r="N2592" s="210">
        <v>41.094000000000001</v>
      </c>
      <c r="O2592" s="282">
        <v>41.094000000000001</v>
      </c>
      <c r="P2592" s="282">
        <v>415.3475529888272</v>
      </c>
      <c r="Q2592" s="282">
        <v>372.28382082404829</v>
      </c>
      <c r="R2592" s="282">
        <v>392.46639598600643</v>
      </c>
      <c r="S2592" s="282">
        <v>392.53903698600641</v>
      </c>
      <c r="T2592" s="282"/>
      <c r="U2592" s="179">
        <v>323.98776611960659</v>
      </c>
      <c r="V2592" s="179"/>
      <c r="W2592" s="179"/>
    </row>
    <row r="2593" spans="1:41" x14ac:dyDescent="0.25">
      <c r="A2593" s="289" t="s">
        <v>2434</v>
      </c>
      <c r="B2593" s="289" t="s">
        <v>2436</v>
      </c>
      <c r="C2593" s="289" t="s">
        <v>2098</v>
      </c>
      <c r="D2593" s="288">
        <v>3925</v>
      </c>
      <c r="E2593" s="287" t="s">
        <v>2435</v>
      </c>
      <c r="F2593" s="286"/>
      <c r="G2593" s="286" t="s">
        <v>2096</v>
      </c>
      <c r="H2593" s="285"/>
      <c r="I2593" s="282"/>
      <c r="J2593" s="284"/>
      <c r="K2593" s="283">
        <v>0</v>
      </c>
      <c r="L2593" s="210">
        <v>372.28382082404829</v>
      </c>
      <c r="M2593" s="210">
        <v>415.3475529888272</v>
      </c>
      <c r="N2593" s="210">
        <v>41.094000000000001</v>
      </c>
      <c r="O2593" s="282">
        <v>41.094000000000001</v>
      </c>
      <c r="P2593" s="282">
        <v>415.3475529888272</v>
      </c>
      <c r="Q2593" s="282">
        <v>372.28382082404829</v>
      </c>
      <c r="R2593" s="282">
        <v>392.53903698600641</v>
      </c>
      <c r="S2593" s="282">
        <v>392.53903698600641</v>
      </c>
      <c r="T2593" s="282"/>
      <c r="U2593" s="179">
        <v>324.06040711960657</v>
      </c>
      <c r="V2593" s="179"/>
      <c r="W2593" s="179"/>
    </row>
    <row r="2594" spans="1:41" x14ac:dyDescent="0.25">
      <c r="A2594" s="289"/>
      <c r="B2594" s="289"/>
      <c r="C2594" s="289"/>
      <c r="D2594" s="288"/>
      <c r="E2594" s="292" t="s">
        <v>624</v>
      </c>
      <c r="F2594" s="286"/>
      <c r="G2594" s="286" t="s">
        <v>1980</v>
      </c>
      <c r="H2594" s="291"/>
      <c r="I2594" s="290"/>
      <c r="J2594" s="284"/>
      <c r="K2594" s="283">
        <v>0</v>
      </c>
      <c r="L2594" s="210">
        <v>372.28382082404829</v>
      </c>
      <c r="M2594" s="210">
        <v>415.3475529888272</v>
      </c>
      <c r="N2594" s="210">
        <v>41.094000000000001</v>
      </c>
      <c r="O2594" s="282">
        <v>41.094000000000001</v>
      </c>
      <c r="P2594" s="282">
        <v>415.3475529888272</v>
      </c>
      <c r="Q2594" s="282">
        <v>372.28382082404829</v>
      </c>
      <c r="R2594" s="282">
        <v>392.53903698600641</v>
      </c>
      <c r="S2594" s="282">
        <v>392.53903698600641</v>
      </c>
      <c r="T2594" s="282"/>
      <c r="U2594" s="179">
        <v>324.06040711960657</v>
      </c>
      <c r="V2594" s="179"/>
      <c r="W2594" s="179"/>
    </row>
    <row r="2595" spans="1:41" x14ac:dyDescent="0.25">
      <c r="A2595" s="289" t="s">
        <v>2434</v>
      </c>
      <c r="B2595" s="289" t="s">
        <v>2436</v>
      </c>
      <c r="C2595" s="289" t="s">
        <v>2001</v>
      </c>
      <c r="D2595" s="288">
        <v>3925</v>
      </c>
      <c r="E2595" s="287" t="s">
        <v>2433</v>
      </c>
      <c r="F2595" s="286" t="s">
        <v>1999</v>
      </c>
      <c r="G2595" s="286" t="s">
        <v>1998</v>
      </c>
      <c r="H2595" s="285"/>
      <c r="I2595" s="282"/>
      <c r="J2595" s="284"/>
      <c r="K2595" s="283">
        <v>0</v>
      </c>
      <c r="L2595" s="210">
        <v>372.28382082404829</v>
      </c>
      <c r="M2595" s="210">
        <v>415.3475529888272</v>
      </c>
      <c r="N2595" s="210">
        <v>41.094000000000001</v>
      </c>
      <c r="O2595" s="282">
        <v>41.094000000000001</v>
      </c>
      <c r="P2595" s="282">
        <v>415.3475529888272</v>
      </c>
      <c r="Q2595" s="282">
        <v>372.28382082404829</v>
      </c>
      <c r="R2595" s="282">
        <v>392.53903698600641</v>
      </c>
      <c r="S2595" s="282">
        <v>392.53903698600641</v>
      </c>
      <c r="T2595" s="282"/>
      <c r="U2595" s="179">
        <v>324.06040711960657</v>
      </c>
      <c r="V2595" s="179"/>
      <c r="W2595" s="179"/>
    </row>
    <row r="2596" spans="1:41" x14ac:dyDescent="0.25">
      <c r="A2596" s="289"/>
      <c r="B2596" s="289"/>
      <c r="C2596" s="289"/>
      <c r="D2596" s="288"/>
      <c r="E2596" s="287" t="s">
        <v>624</v>
      </c>
      <c r="F2596" s="286"/>
      <c r="G2596" s="286" t="s">
        <v>1973</v>
      </c>
      <c r="H2596" s="285">
        <v>40</v>
      </c>
      <c r="I2596" s="282"/>
      <c r="J2596" s="284"/>
      <c r="K2596" s="283">
        <v>0.13121600000000003</v>
      </c>
      <c r="L2596" s="210">
        <v>372.34942882404829</v>
      </c>
      <c r="M2596" s="210">
        <v>415.3475529888272</v>
      </c>
      <c r="N2596" s="210">
        <v>41.094000000000001</v>
      </c>
      <c r="O2596" s="282">
        <v>41.094000000000001</v>
      </c>
      <c r="P2596" s="282">
        <v>415.3475529888272</v>
      </c>
      <c r="Q2596" s="282">
        <v>372.41503682404829</v>
      </c>
      <c r="R2596" s="282">
        <v>392.60464498600641</v>
      </c>
      <c r="S2596" s="282">
        <v>392.6702529860064</v>
      </c>
      <c r="T2596" s="282"/>
      <c r="U2596" s="179">
        <v>324.12601511960656</v>
      </c>
      <c r="V2596" s="179"/>
      <c r="W2596" s="179"/>
      <c r="X2596" s="179"/>
      <c r="AO2596" s="259"/>
    </row>
    <row r="2597" spans="1:41" s="259" customFormat="1" x14ac:dyDescent="0.25">
      <c r="A2597" s="260" t="s">
        <v>2432</v>
      </c>
      <c r="D2597" s="281"/>
      <c r="E2597" s="232"/>
      <c r="F2597" s="233"/>
      <c r="G2597" s="233"/>
      <c r="H2597" s="280"/>
      <c r="I2597" s="234"/>
      <c r="J2597" s="279"/>
      <c r="K2597" s="210">
        <v>0</v>
      </c>
      <c r="L2597" s="210">
        <v>372.41503682404829</v>
      </c>
      <c r="M2597" s="210">
        <v>415.3475529888272</v>
      </c>
      <c r="N2597" s="210">
        <v>41.094000000000001</v>
      </c>
      <c r="O2597" s="234">
        <v>41.094000000000001</v>
      </c>
      <c r="P2597" s="234">
        <v>415.3475529888272</v>
      </c>
      <c r="Q2597" s="234">
        <v>372.41503682404829</v>
      </c>
      <c r="R2597" s="234">
        <v>392.6702529860064</v>
      </c>
      <c r="S2597" s="234">
        <v>392.6702529860064</v>
      </c>
      <c r="T2597" s="234"/>
      <c r="U2597" s="179">
        <v>324.19162311960656</v>
      </c>
      <c r="V2597" s="210"/>
      <c r="W2597" s="210"/>
      <c r="X2597" s="210"/>
      <c r="AB2597" s="260"/>
      <c r="AO2597" s="177"/>
    </row>
    <row r="2598" spans="1:41" x14ac:dyDescent="0.25">
      <c r="A2598" s="357"/>
      <c r="B2598" s="357"/>
      <c r="C2598" s="357"/>
      <c r="D2598" s="356"/>
      <c r="E2598" s="355" t="s">
        <v>624</v>
      </c>
      <c r="F2598" s="354"/>
      <c r="G2598" s="354"/>
      <c r="H2598" s="353"/>
      <c r="I2598" s="351">
        <v>3.9029999999999998E-3</v>
      </c>
      <c r="J2598" s="352"/>
      <c r="K2598" s="312">
        <v>3.7404E-2</v>
      </c>
      <c r="L2598" s="210">
        <v>372.43373882404831</v>
      </c>
      <c r="M2598" s="210">
        <v>415.3475529888272</v>
      </c>
      <c r="N2598" s="210">
        <v>41.094000000000001</v>
      </c>
      <c r="O2598" s="350">
        <v>41.094000000000001</v>
      </c>
      <c r="P2598" s="350">
        <v>415.3475529888272</v>
      </c>
      <c r="Q2598" s="351">
        <v>372.45244082404827</v>
      </c>
      <c r="R2598" s="350">
        <v>392.68895498600637</v>
      </c>
      <c r="S2598" s="350">
        <v>392.70765698600638</v>
      </c>
      <c r="T2598" s="349"/>
      <c r="U2598" s="179">
        <v>324.21032511960652</v>
      </c>
      <c r="V2598" s="179"/>
      <c r="W2598" s="179"/>
    </row>
    <row r="2599" spans="1:41" x14ac:dyDescent="0.25">
      <c r="A2599" s="357" t="s">
        <v>2302</v>
      </c>
      <c r="B2599" s="357" t="s">
        <v>2047</v>
      </c>
      <c r="C2599" s="357" t="s">
        <v>2176</v>
      </c>
      <c r="D2599" s="356">
        <v>3927</v>
      </c>
      <c r="E2599" s="355" t="s">
        <v>2431</v>
      </c>
      <c r="F2599" s="354" t="s">
        <v>2174</v>
      </c>
      <c r="G2599" s="354" t="s">
        <v>2173</v>
      </c>
      <c r="H2599" s="353">
        <v>40</v>
      </c>
      <c r="I2599" s="360">
        <v>2.1759517494501779E-6</v>
      </c>
      <c r="J2599" s="359">
        <v>372.45244300000002</v>
      </c>
      <c r="K2599" s="250">
        <v>0</v>
      </c>
      <c r="L2599" s="210">
        <v>372.45244082404827</v>
      </c>
      <c r="M2599" s="210">
        <v>415.3475529888272</v>
      </c>
      <c r="N2599" s="210">
        <v>41.094000000000001</v>
      </c>
      <c r="O2599" s="350">
        <v>41.094000000000001</v>
      </c>
      <c r="P2599" s="350">
        <v>415.3475529888272</v>
      </c>
      <c r="Q2599" s="351">
        <v>372.45244082404827</v>
      </c>
      <c r="R2599" s="350">
        <v>392.70765698600638</v>
      </c>
      <c r="S2599" s="350">
        <v>392.70765698600638</v>
      </c>
      <c r="T2599" s="350">
        <v>6.7196000000000006E-2</v>
      </c>
      <c r="U2599" s="179">
        <v>324.22902711960654</v>
      </c>
      <c r="V2599" s="179"/>
      <c r="W2599" s="179"/>
    </row>
    <row r="2600" spans="1:41" x14ac:dyDescent="0.25">
      <c r="A2600" s="357"/>
      <c r="B2600" s="357"/>
      <c r="C2600" s="357"/>
      <c r="D2600" s="356"/>
      <c r="E2600" s="355" t="s">
        <v>624</v>
      </c>
      <c r="F2600" s="354"/>
      <c r="G2600" s="354"/>
      <c r="H2600" s="353"/>
      <c r="I2600" s="351"/>
      <c r="J2600" s="352"/>
      <c r="K2600" s="312">
        <v>0.16259600000000002</v>
      </c>
      <c r="L2600" s="210">
        <v>372.53373882404827</v>
      </c>
      <c r="M2600" s="210">
        <v>415.3475529888272</v>
      </c>
      <c r="N2600" s="210">
        <v>41.094000000000001</v>
      </c>
      <c r="O2600" s="350">
        <v>41.094000000000001</v>
      </c>
      <c r="P2600" s="350">
        <v>415.3475529888272</v>
      </c>
      <c r="Q2600" s="351">
        <v>372.61503682404827</v>
      </c>
      <c r="R2600" s="350">
        <v>392.78895498600639</v>
      </c>
      <c r="S2600" s="350">
        <v>392.87025298600639</v>
      </c>
      <c r="T2600" s="350"/>
      <c r="U2600" s="179">
        <v>324.31032511960655</v>
      </c>
      <c r="V2600" s="179"/>
      <c r="W2600" s="179"/>
      <c r="AO2600" s="230"/>
    </row>
    <row r="2601" spans="1:41" s="230" customFormat="1" x14ac:dyDescent="0.25">
      <c r="A2601" s="355" t="s">
        <v>2302</v>
      </c>
      <c r="B2601" s="355" t="s">
        <v>2047</v>
      </c>
      <c r="C2601" s="355" t="s">
        <v>1972</v>
      </c>
      <c r="D2601" s="361">
        <v>3930</v>
      </c>
      <c r="E2601" s="355" t="s">
        <v>2430</v>
      </c>
      <c r="F2601" s="354" t="s">
        <v>1995</v>
      </c>
      <c r="G2601" s="354" t="s">
        <v>1969</v>
      </c>
      <c r="H2601" s="353">
        <v>50</v>
      </c>
      <c r="I2601" s="351"/>
      <c r="J2601" s="352">
        <v>372.7150368240483</v>
      </c>
      <c r="K2601" s="351">
        <v>0.2</v>
      </c>
      <c r="L2601" s="210">
        <v>372.7150368240483</v>
      </c>
      <c r="M2601" s="210">
        <v>415.3475529888272</v>
      </c>
      <c r="N2601" s="210">
        <v>41.094000000000001</v>
      </c>
      <c r="O2601" s="350">
        <v>41.094000000000001</v>
      </c>
      <c r="P2601" s="350">
        <v>415.3475529888272</v>
      </c>
      <c r="Q2601" s="351">
        <v>372.81503682404826</v>
      </c>
      <c r="R2601" s="351">
        <v>392.97025298600636</v>
      </c>
      <c r="S2601" s="351">
        <v>393.07025298600638</v>
      </c>
      <c r="T2601" s="351"/>
      <c r="U2601" s="179">
        <v>324.49162311960652</v>
      </c>
      <c r="V2601" s="231"/>
      <c r="W2601" s="231"/>
      <c r="AB2601" s="184"/>
    </row>
    <row r="2602" spans="1:41" s="230" customFormat="1" x14ac:dyDescent="0.25">
      <c r="A2602" s="355"/>
      <c r="B2602" s="355"/>
      <c r="C2602" s="355"/>
      <c r="D2602" s="361"/>
      <c r="E2602" s="355" t="s">
        <v>624</v>
      </c>
      <c r="F2602" s="354"/>
      <c r="G2602" s="354"/>
      <c r="H2602" s="353"/>
      <c r="I2602" s="351"/>
      <c r="J2602" s="352"/>
      <c r="K2602" s="351">
        <v>0.2</v>
      </c>
      <c r="L2602" s="210">
        <v>372.91503682404823</v>
      </c>
      <c r="M2602" s="210">
        <v>415.3475529888272</v>
      </c>
      <c r="N2602" s="210">
        <v>41.094000000000001</v>
      </c>
      <c r="O2602" s="350">
        <v>41.094000000000001</v>
      </c>
      <c r="P2602" s="350">
        <v>415.3475529888272</v>
      </c>
      <c r="Q2602" s="351">
        <v>373.01503682404825</v>
      </c>
      <c r="R2602" s="351">
        <v>393.17025298600635</v>
      </c>
      <c r="S2602" s="351">
        <v>393.27025298600637</v>
      </c>
      <c r="T2602" s="369"/>
      <c r="U2602" s="179">
        <v>324.6916231196065</v>
      </c>
      <c r="V2602" s="231"/>
      <c r="W2602" s="231"/>
      <c r="AB2602" s="184"/>
    </row>
    <row r="2603" spans="1:41" s="230" customFormat="1" x14ac:dyDescent="0.25">
      <c r="A2603" s="355" t="s">
        <v>2302</v>
      </c>
      <c r="B2603" s="355" t="s">
        <v>2047</v>
      </c>
      <c r="C2603" s="355" t="s">
        <v>1958</v>
      </c>
      <c r="D2603" s="361">
        <v>3934</v>
      </c>
      <c r="E2603" s="355" t="s">
        <v>2429</v>
      </c>
      <c r="F2603" s="354" t="s">
        <v>1993</v>
      </c>
      <c r="G2603" s="354" t="s">
        <v>1955</v>
      </c>
      <c r="H2603" s="353">
        <v>50</v>
      </c>
      <c r="I2603" s="351"/>
      <c r="J2603" s="352"/>
      <c r="K2603" s="351">
        <v>0.25</v>
      </c>
      <c r="L2603" s="210">
        <v>373.14003682404825</v>
      </c>
      <c r="M2603" s="210">
        <v>415.3475529888272</v>
      </c>
      <c r="N2603" s="210">
        <v>41.094000000000001</v>
      </c>
      <c r="O2603" s="351">
        <v>41.094000000000001</v>
      </c>
      <c r="P2603" s="350">
        <v>415.3475529888272</v>
      </c>
      <c r="Q2603" s="351">
        <v>373.26503682404825</v>
      </c>
      <c r="R2603" s="351">
        <v>393.39525298600637</v>
      </c>
      <c r="S2603" s="351">
        <v>393.52025298600637</v>
      </c>
      <c r="T2603" s="351"/>
      <c r="U2603" s="179">
        <v>324.91662311960653</v>
      </c>
      <c r="V2603" s="231"/>
      <c r="W2603" s="231"/>
      <c r="AB2603" s="184"/>
    </row>
    <row r="2604" spans="1:41" s="230" customFormat="1" x14ac:dyDescent="0.25">
      <c r="A2604" s="355"/>
      <c r="B2604" s="355"/>
      <c r="C2604" s="355"/>
      <c r="D2604" s="361"/>
      <c r="E2604" s="355"/>
      <c r="F2604" s="354"/>
      <c r="G2604" s="355" t="s">
        <v>2428</v>
      </c>
      <c r="H2604" s="353"/>
      <c r="I2604" s="351"/>
      <c r="J2604" s="352"/>
      <c r="K2604" s="351">
        <v>9.8000000000000004E-2</v>
      </c>
      <c r="L2604" s="210">
        <v>373.31403682404823</v>
      </c>
      <c r="M2604" s="210">
        <v>415.3475529888272</v>
      </c>
      <c r="N2604" s="210">
        <v>41.094000000000001</v>
      </c>
      <c r="O2604" s="351">
        <v>41.094000000000001</v>
      </c>
      <c r="P2604" s="350">
        <v>415.3475529888272</v>
      </c>
      <c r="Q2604" s="351">
        <v>373.36303682404827</v>
      </c>
      <c r="R2604" s="351">
        <v>393.5692529860064</v>
      </c>
      <c r="S2604" s="351">
        <v>393.61825298600638</v>
      </c>
      <c r="T2604" s="351"/>
      <c r="U2604" s="179">
        <v>325.09062311960656</v>
      </c>
      <c r="V2604" s="231"/>
      <c r="W2604" s="231"/>
      <c r="AB2604" s="184"/>
    </row>
    <row r="2605" spans="1:41" s="230" customFormat="1" x14ac:dyDescent="0.25">
      <c r="A2605" s="355"/>
      <c r="B2605" s="355"/>
      <c r="C2605" s="355"/>
      <c r="D2605" s="361"/>
      <c r="E2605" s="355"/>
      <c r="F2605" s="354"/>
      <c r="G2605" s="354"/>
      <c r="H2605" s="353"/>
      <c r="I2605" s="360">
        <v>3.1759517469254206E-6</v>
      </c>
      <c r="J2605" s="352"/>
      <c r="K2605" s="225">
        <v>1.485E-3</v>
      </c>
      <c r="L2605" s="210">
        <v>373.36377932404827</v>
      </c>
      <c r="M2605" s="210">
        <v>415.3475529888272</v>
      </c>
      <c r="N2605" s="210">
        <v>41.094000000000001</v>
      </c>
      <c r="O2605" s="351">
        <v>41.094000000000001</v>
      </c>
      <c r="P2605" s="350">
        <v>415.3475529888272</v>
      </c>
      <c r="Q2605" s="351">
        <v>373.36452182404827</v>
      </c>
      <c r="R2605" s="351">
        <v>393.61899548600638</v>
      </c>
      <c r="S2605" s="351">
        <v>393.61973798600638</v>
      </c>
      <c r="T2605" s="351"/>
      <c r="U2605" s="179">
        <v>325.14036561960654</v>
      </c>
      <c r="V2605" s="231"/>
      <c r="W2605" s="231"/>
      <c r="AB2605" s="184"/>
    </row>
    <row r="2606" spans="1:41" s="230" customFormat="1" x14ac:dyDescent="0.25">
      <c r="A2606" s="355" t="s">
        <v>2302</v>
      </c>
      <c r="B2606" s="355" t="s">
        <v>2047</v>
      </c>
      <c r="C2606" s="355" t="s">
        <v>476</v>
      </c>
      <c r="D2606" s="361">
        <v>3936</v>
      </c>
      <c r="E2606" s="355" t="s">
        <v>2427</v>
      </c>
      <c r="F2606" s="354" t="s">
        <v>1987</v>
      </c>
      <c r="G2606" s="354" t="s">
        <v>1986</v>
      </c>
      <c r="H2606" s="353"/>
      <c r="I2606" s="351">
        <v>373.36452500000001</v>
      </c>
      <c r="J2606" s="352">
        <v>373.36452182404827</v>
      </c>
      <c r="K2606" s="225">
        <v>0</v>
      </c>
      <c r="L2606" s="210">
        <v>373.36452182404827</v>
      </c>
      <c r="M2606" s="210">
        <v>415.3475529888272</v>
      </c>
      <c r="N2606" s="210">
        <v>41.094000000000001</v>
      </c>
      <c r="O2606" s="351">
        <v>41.094000000000001</v>
      </c>
      <c r="P2606" s="350">
        <v>415.3475529888272</v>
      </c>
      <c r="Q2606" s="351">
        <v>373.36452182404827</v>
      </c>
      <c r="R2606" s="351">
        <v>393.61973798600638</v>
      </c>
      <c r="S2606" s="351">
        <v>393.61973798600638</v>
      </c>
      <c r="T2606" s="351">
        <v>0.1</v>
      </c>
      <c r="U2606" s="179">
        <v>325.14110811960654</v>
      </c>
      <c r="V2606" s="231"/>
      <c r="W2606" s="231"/>
      <c r="AB2606" s="184"/>
    </row>
    <row r="2607" spans="1:41" s="230" customFormat="1" x14ac:dyDescent="0.25">
      <c r="A2607" s="355"/>
      <c r="B2607" s="355"/>
      <c r="C2607" s="355"/>
      <c r="D2607" s="361"/>
      <c r="E2607" s="355"/>
      <c r="F2607" s="354"/>
      <c r="G2607" s="354"/>
      <c r="H2607" s="353"/>
      <c r="I2607" s="351"/>
      <c r="J2607" s="352"/>
      <c r="K2607" s="225">
        <v>0.17851500000000001</v>
      </c>
      <c r="L2607" s="210">
        <v>373.45377932404824</v>
      </c>
      <c r="M2607" s="210">
        <v>415.3475529888272</v>
      </c>
      <c r="N2607" s="210">
        <v>41.094000000000001</v>
      </c>
      <c r="O2607" s="351">
        <v>41.094000000000001</v>
      </c>
      <c r="P2607" s="350">
        <v>415.3475529888272</v>
      </c>
      <c r="Q2607" s="351">
        <v>373.54303682404827</v>
      </c>
      <c r="R2607" s="351">
        <v>393.70899548600642</v>
      </c>
      <c r="S2607" s="351">
        <v>393.79825298600639</v>
      </c>
      <c r="T2607" s="351"/>
      <c r="U2607" s="179">
        <v>325.23036561960657</v>
      </c>
      <c r="V2607" s="231"/>
      <c r="W2607" s="231"/>
      <c r="AB2607" s="184"/>
    </row>
    <row r="2608" spans="1:41" s="230" customFormat="1" x14ac:dyDescent="0.25">
      <c r="A2608" s="355"/>
      <c r="B2608" s="355"/>
      <c r="C2608" s="355"/>
      <c r="D2608" s="361"/>
      <c r="E2608" s="355"/>
      <c r="F2608" s="354"/>
      <c r="G2608" s="355" t="s">
        <v>2426</v>
      </c>
      <c r="H2608" s="353"/>
      <c r="I2608" s="351"/>
      <c r="J2608" s="352"/>
      <c r="K2608" s="351">
        <v>4.7E-2</v>
      </c>
      <c r="L2608" s="210">
        <v>373.56653682404828</v>
      </c>
      <c r="M2608" s="210">
        <v>415.3475529888272</v>
      </c>
      <c r="N2608" s="210">
        <v>41.094000000000001</v>
      </c>
      <c r="O2608" s="351">
        <v>41.094000000000001</v>
      </c>
      <c r="P2608" s="350">
        <v>415.3475529888272</v>
      </c>
      <c r="Q2608" s="351">
        <v>373.5900368240483</v>
      </c>
      <c r="R2608" s="351">
        <v>393.8217529860064</v>
      </c>
      <c r="S2608" s="351">
        <v>393.84525298600641</v>
      </c>
      <c r="T2608" s="351"/>
      <c r="U2608" s="179">
        <v>325.34312311960656</v>
      </c>
      <c r="V2608" s="231"/>
      <c r="W2608" s="231"/>
      <c r="AB2608" s="184"/>
    </row>
    <row r="2609" spans="1:41" s="230" customFormat="1" x14ac:dyDescent="0.25">
      <c r="A2609" s="355" t="s">
        <v>2302</v>
      </c>
      <c r="B2609" s="355" t="s">
        <v>2047</v>
      </c>
      <c r="C2609" s="355" t="s">
        <v>1967</v>
      </c>
      <c r="D2609" s="361">
        <v>3940</v>
      </c>
      <c r="E2609" s="355" t="s">
        <v>2425</v>
      </c>
      <c r="F2609" s="354" t="s">
        <v>1993</v>
      </c>
      <c r="G2609" s="354" t="s">
        <v>1964</v>
      </c>
      <c r="H2609" s="353">
        <v>50</v>
      </c>
      <c r="I2609" s="351"/>
      <c r="J2609" s="352"/>
      <c r="K2609" s="351">
        <v>0.25</v>
      </c>
      <c r="L2609" s="210">
        <v>373.7150368240483</v>
      </c>
      <c r="M2609" s="210">
        <v>415.3475529888272</v>
      </c>
      <c r="N2609" s="210">
        <v>41.094000000000001</v>
      </c>
      <c r="O2609" s="351">
        <v>41.094000000000001</v>
      </c>
      <c r="P2609" s="350">
        <v>415.3475529888272</v>
      </c>
      <c r="Q2609" s="351">
        <v>373.8400368240483</v>
      </c>
      <c r="R2609" s="351">
        <v>393.97025298600641</v>
      </c>
      <c r="S2609" s="351">
        <v>394.09525298600641</v>
      </c>
      <c r="T2609" s="351"/>
      <c r="U2609" s="179">
        <v>325.49162311960657</v>
      </c>
      <c r="V2609" s="231"/>
      <c r="W2609" s="231"/>
      <c r="AB2609" s="184"/>
    </row>
    <row r="2610" spans="1:41" s="230" customFormat="1" x14ac:dyDescent="0.25">
      <c r="A2610" s="355"/>
      <c r="B2610" s="355"/>
      <c r="C2610" s="355"/>
      <c r="D2610" s="361"/>
      <c r="E2610" s="355" t="s">
        <v>624</v>
      </c>
      <c r="F2610" s="354"/>
      <c r="G2610" s="354"/>
      <c r="H2610" s="353"/>
      <c r="I2610" s="360">
        <v>3.1759516900820017E-6</v>
      </c>
      <c r="J2610" s="360"/>
      <c r="K2610" s="225">
        <v>0.21870599999999998</v>
      </c>
      <c r="L2610" s="210">
        <v>373.9493898240483</v>
      </c>
      <c r="M2610" s="210">
        <v>415.3475529888272</v>
      </c>
      <c r="N2610" s="210">
        <v>41.094000000000001</v>
      </c>
      <c r="O2610" s="351">
        <v>41.094000000000001</v>
      </c>
      <c r="P2610" s="350">
        <v>415.3475529888272</v>
      </c>
      <c r="Q2610" s="351">
        <v>374.0587428240483</v>
      </c>
      <c r="R2610" s="351">
        <v>394.20460598600641</v>
      </c>
      <c r="S2610" s="351">
        <v>394.31395898600641</v>
      </c>
      <c r="T2610" s="351"/>
      <c r="U2610" s="179">
        <v>325.72597611960657</v>
      </c>
      <c r="V2610" s="231"/>
      <c r="W2610" s="231"/>
      <c r="AB2610" s="184"/>
    </row>
    <row r="2611" spans="1:41" s="230" customFormat="1" x14ac:dyDescent="0.25">
      <c r="A2611" s="357" t="s">
        <v>2302</v>
      </c>
      <c r="B2611" s="357" t="s">
        <v>2047</v>
      </c>
      <c r="C2611" s="357" t="s">
        <v>111</v>
      </c>
      <c r="D2611" s="356">
        <v>3943</v>
      </c>
      <c r="E2611" s="355" t="s">
        <v>2424</v>
      </c>
      <c r="F2611" s="354" t="s">
        <v>1985</v>
      </c>
      <c r="G2611" s="354" t="s">
        <v>1962</v>
      </c>
      <c r="H2611" s="353">
        <v>47.5</v>
      </c>
      <c r="I2611" s="351">
        <v>374.05874599999999</v>
      </c>
      <c r="J2611" s="352">
        <v>374.0587428240483</v>
      </c>
      <c r="K2611" s="225">
        <v>0</v>
      </c>
      <c r="L2611" s="210">
        <v>374.0587428240483</v>
      </c>
      <c r="M2611" s="210">
        <v>415.3475529888272</v>
      </c>
      <c r="N2611" s="210">
        <v>41.094000000000001</v>
      </c>
      <c r="O2611" s="351">
        <v>41.094000000000001</v>
      </c>
      <c r="P2611" s="350">
        <v>415.3475529888272</v>
      </c>
      <c r="Q2611" s="351">
        <v>374.0587428240483</v>
      </c>
      <c r="R2611" s="351">
        <v>394.31395898600641</v>
      </c>
      <c r="S2611" s="351">
        <v>394.31395898600641</v>
      </c>
      <c r="T2611" s="351">
        <v>0.13700000000000001</v>
      </c>
      <c r="U2611" s="179">
        <v>325.83532911960657</v>
      </c>
      <c r="V2611" s="231"/>
      <c r="W2611" s="231"/>
      <c r="AB2611" s="184"/>
    </row>
    <row r="2612" spans="1:41" s="230" customFormat="1" x14ac:dyDescent="0.25">
      <c r="A2612" s="357"/>
      <c r="B2612" s="357"/>
      <c r="C2612" s="357"/>
      <c r="D2612" s="356"/>
      <c r="E2612" s="355"/>
      <c r="F2612" s="354"/>
      <c r="G2612" s="354"/>
      <c r="H2612" s="353"/>
      <c r="I2612" s="351"/>
      <c r="J2612" s="352"/>
      <c r="K2612" s="225">
        <v>8.1294000000000005E-2</v>
      </c>
      <c r="L2612" s="210">
        <v>374.09938982404833</v>
      </c>
      <c r="M2612" s="210">
        <v>415.3475529888272</v>
      </c>
      <c r="N2612" s="210">
        <v>41.094000000000001</v>
      </c>
      <c r="O2612" s="351">
        <v>41.094000000000001</v>
      </c>
      <c r="P2612" s="350">
        <v>415.3475529888272</v>
      </c>
      <c r="Q2612" s="351">
        <v>374.14003682404831</v>
      </c>
      <c r="R2612" s="351">
        <v>394.35460598600645</v>
      </c>
      <c r="S2612" s="351">
        <v>394.39525298600643</v>
      </c>
      <c r="T2612" s="351"/>
      <c r="U2612" s="179">
        <v>325.87597611960661</v>
      </c>
      <c r="V2612" s="231"/>
      <c r="W2612" s="231"/>
      <c r="AB2612" s="184"/>
    </row>
    <row r="2613" spans="1:41" s="230" customFormat="1" x14ac:dyDescent="0.25">
      <c r="A2613" s="355" t="s">
        <v>2302</v>
      </c>
      <c r="B2613" s="355" t="s">
        <v>2047</v>
      </c>
      <c r="C2613" s="355" t="s">
        <v>1972</v>
      </c>
      <c r="D2613" s="361">
        <v>3945</v>
      </c>
      <c r="E2613" s="355" t="s">
        <v>2423</v>
      </c>
      <c r="F2613" s="354" t="s">
        <v>1995</v>
      </c>
      <c r="G2613" s="354" t="s">
        <v>1969</v>
      </c>
      <c r="H2613" s="353">
        <v>50</v>
      </c>
      <c r="I2613" s="351"/>
      <c r="J2613" s="352"/>
      <c r="K2613" s="351">
        <v>0.2</v>
      </c>
      <c r="L2613" s="210">
        <v>374.24003682404827</v>
      </c>
      <c r="M2613" s="210">
        <v>415.3475529888272</v>
      </c>
      <c r="N2613" s="210">
        <v>41.094000000000001</v>
      </c>
      <c r="O2613" s="351">
        <v>41.094000000000001</v>
      </c>
      <c r="P2613" s="350">
        <v>415.3475529888272</v>
      </c>
      <c r="Q2613" s="351">
        <v>374.3400368240483</v>
      </c>
      <c r="R2613" s="351">
        <v>394.49525298600639</v>
      </c>
      <c r="S2613" s="351">
        <v>394.59525298600641</v>
      </c>
      <c r="T2613" s="351"/>
      <c r="U2613" s="179">
        <v>326.01662311960655</v>
      </c>
      <c r="V2613" s="231"/>
      <c r="W2613" s="231"/>
      <c r="AB2613" s="184"/>
    </row>
    <row r="2614" spans="1:41" s="230" customFormat="1" x14ac:dyDescent="0.25">
      <c r="A2614" s="355"/>
      <c r="B2614" s="355"/>
      <c r="C2614" s="355"/>
      <c r="D2614" s="361"/>
      <c r="E2614" s="355"/>
      <c r="F2614" s="354"/>
      <c r="G2614" s="354"/>
      <c r="H2614" s="353"/>
      <c r="I2614" s="360"/>
      <c r="J2614" s="352"/>
      <c r="K2614" s="225">
        <v>0</v>
      </c>
      <c r="L2614" s="210">
        <v>374.3400368240483</v>
      </c>
      <c r="M2614" s="210">
        <v>415.3475529888272</v>
      </c>
      <c r="N2614" s="210">
        <v>41.094000000000001</v>
      </c>
      <c r="O2614" s="351">
        <v>41.094000000000001</v>
      </c>
      <c r="P2614" s="350">
        <v>415.3475529888272</v>
      </c>
      <c r="Q2614" s="351">
        <v>374.3400368240483</v>
      </c>
      <c r="R2614" s="351">
        <v>394.59525298600641</v>
      </c>
      <c r="S2614" s="351">
        <v>394.59525298600641</v>
      </c>
      <c r="T2614" s="351"/>
      <c r="U2614" s="179">
        <v>326.11662311960657</v>
      </c>
      <c r="V2614" s="231"/>
      <c r="W2614" s="231"/>
      <c r="AB2614" s="184"/>
      <c r="AO2614" s="177"/>
    </row>
    <row r="2615" spans="1:41" x14ac:dyDescent="0.25">
      <c r="A2615" s="357" t="s">
        <v>2302</v>
      </c>
      <c r="B2615" s="357" t="s">
        <v>2047</v>
      </c>
      <c r="C2615" s="357" t="s">
        <v>111</v>
      </c>
      <c r="D2615" s="356">
        <v>3946</v>
      </c>
      <c r="E2615" s="355"/>
      <c r="F2615" s="354"/>
      <c r="G2615" s="354"/>
      <c r="H2615" s="353"/>
      <c r="I2615" s="351"/>
      <c r="J2615" s="352"/>
      <c r="K2615" s="225">
        <v>0</v>
      </c>
      <c r="L2615" s="210">
        <v>374.3400368240483</v>
      </c>
      <c r="M2615" s="210">
        <v>415.3475529888272</v>
      </c>
      <c r="N2615" s="210">
        <v>41.094000000000001</v>
      </c>
      <c r="O2615" s="350">
        <v>41.094000000000001</v>
      </c>
      <c r="P2615" s="350">
        <v>415.3475529888272</v>
      </c>
      <c r="Q2615" s="351">
        <v>374.3400368240483</v>
      </c>
      <c r="R2615" s="350">
        <v>394.59525298600641</v>
      </c>
      <c r="S2615" s="350">
        <v>394.59525298600641</v>
      </c>
      <c r="T2615" s="350" t="s">
        <v>2422</v>
      </c>
      <c r="U2615" s="179">
        <v>326.11662311960657</v>
      </c>
      <c r="V2615" s="179"/>
      <c r="W2615" s="179"/>
    </row>
    <row r="2616" spans="1:41" x14ac:dyDescent="0.25">
      <c r="A2616" s="357"/>
      <c r="B2616" s="357"/>
      <c r="C2616" s="357"/>
      <c r="D2616" s="356"/>
      <c r="E2616" s="355"/>
      <c r="F2616" s="354"/>
      <c r="G2616" s="354"/>
      <c r="H2616" s="353"/>
      <c r="I2616" s="351"/>
      <c r="J2616" s="352"/>
      <c r="K2616" s="225">
        <v>0.25</v>
      </c>
      <c r="L2616" s="210">
        <v>374.4650368240483</v>
      </c>
      <c r="M2616" s="210">
        <v>415.3475529888272</v>
      </c>
      <c r="N2616" s="210">
        <v>41.094000000000001</v>
      </c>
      <c r="O2616" s="350">
        <v>41.094000000000001</v>
      </c>
      <c r="P2616" s="350">
        <v>415.3475529888272</v>
      </c>
      <c r="Q2616" s="351">
        <v>374.5900368240483</v>
      </c>
      <c r="R2616" s="350">
        <v>394.72025298600641</v>
      </c>
      <c r="S2616" s="350">
        <v>394.84525298600641</v>
      </c>
      <c r="T2616" s="350"/>
      <c r="U2616" s="179">
        <v>326.24162311960657</v>
      </c>
      <c r="V2616" s="179"/>
      <c r="W2616" s="179"/>
    </row>
    <row r="2617" spans="1:41" x14ac:dyDescent="0.25">
      <c r="A2617" s="357" t="s">
        <v>2302</v>
      </c>
      <c r="B2617" s="357" t="s">
        <v>2047</v>
      </c>
      <c r="C2617" s="357" t="s">
        <v>1967</v>
      </c>
      <c r="D2617" s="356">
        <v>3950</v>
      </c>
      <c r="E2617" s="355" t="s">
        <v>2421</v>
      </c>
      <c r="F2617" s="354" t="s">
        <v>1993</v>
      </c>
      <c r="G2617" s="354" t="s">
        <v>1964</v>
      </c>
      <c r="H2617" s="353">
        <v>50</v>
      </c>
      <c r="I2617" s="351"/>
      <c r="J2617" s="352"/>
      <c r="K2617" s="350">
        <v>0.25</v>
      </c>
      <c r="L2617" s="210">
        <v>374.7150368240483</v>
      </c>
      <c r="M2617" s="210">
        <v>415.3475529888272</v>
      </c>
      <c r="N2617" s="210">
        <v>41.094000000000001</v>
      </c>
      <c r="O2617" s="350">
        <v>41.094000000000001</v>
      </c>
      <c r="P2617" s="350">
        <v>415.3475529888272</v>
      </c>
      <c r="Q2617" s="351">
        <v>374.8400368240483</v>
      </c>
      <c r="R2617" s="350">
        <v>394.97025298600641</v>
      </c>
      <c r="S2617" s="350">
        <v>395.09525298600641</v>
      </c>
      <c r="T2617" s="350"/>
      <c r="U2617" s="179">
        <v>326.49162311960657</v>
      </c>
      <c r="V2617" s="179"/>
      <c r="W2617" s="179"/>
    </row>
    <row r="2618" spans="1:41" x14ac:dyDescent="0.25">
      <c r="A2618" s="357"/>
      <c r="B2618" s="357"/>
      <c r="C2618" s="357"/>
      <c r="D2618" s="356"/>
      <c r="E2618" s="355"/>
      <c r="F2618" s="354"/>
      <c r="G2618" s="354"/>
      <c r="H2618" s="353"/>
      <c r="I2618" s="351"/>
      <c r="J2618" s="352"/>
      <c r="K2618" s="350">
        <v>0</v>
      </c>
      <c r="L2618" s="210">
        <v>374.8400368240483</v>
      </c>
      <c r="M2618" s="210">
        <v>415.3475529888272</v>
      </c>
      <c r="N2618" s="210">
        <v>41.094000000000001</v>
      </c>
      <c r="O2618" s="350">
        <v>41.094000000000001</v>
      </c>
      <c r="P2618" s="350">
        <v>415.3475529888272</v>
      </c>
      <c r="Q2618" s="351">
        <v>374.8400368240483</v>
      </c>
      <c r="R2618" s="350">
        <v>395.09525298600641</v>
      </c>
      <c r="S2618" s="350">
        <v>395.09525298600641</v>
      </c>
      <c r="T2618" s="350"/>
      <c r="U2618" s="179">
        <v>326.61662311960657</v>
      </c>
      <c r="V2618" s="179"/>
      <c r="W2618" s="179"/>
    </row>
    <row r="2619" spans="1:41" x14ac:dyDescent="0.25">
      <c r="A2619" s="355"/>
      <c r="B2619" s="355"/>
      <c r="C2619" s="355"/>
      <c r="D2619" s="361"/>
      <c r="E2619" s="355"/>
      <c r="F2619" s="354"/>
      <c r="G2619" s="354"/>
      <c r="H2619" s="353"/>
      <c r="I2619" s="351"/>
      <c r="J2619" s="352"/>
      <c r="K2619" s="350">
        <v>0.25</v>
      </c>
      <c r="L2619" s="210">
        <v>374.9650368240483</v>
      </c>
      <c r="M2619" s="210">
        <v>415.3475529888272</v>
      </c>
      <c r="N2619" s="210">
        <v>41.094000000000001</v>
      </c>
      <c r="O2619" s="350">
        <v>41.094000000000001</v>
      </c>
      <c r="P2619" s="350">
        <v>415.3475529888272</v>
      </c>
      <c r="Q2619" s="351">
        <v>375.0900368240483</v>
      </c>
      <c r="R2619" s="350">
        <v>395.22025298600641</v>
      </c>
      <c r="S2619" s="350">
        <v>395.34525298600641</v>
      </c>
      <c r="T2619" s="350"/>
      <c r="U2619" s="179">
        <v>326.74162311960657</v>
      </c>
      <c r="V2619" s="179"/>
      <c r="W2619" s="179"/>
    </row>
    <row r="2620" spans="1:41" x14ac:dyDescent="0.25">
      <c r="A2620" s="355"/>
      <c r="B2620" s="355"/>
      <c r="C2620" s="355"/>
      <c r="D2620" s="361"/>
      <c r="E2620" s="355"/>
      <c r="F2620" s="354"/>
      <c r="G2620" s="354"/>
      <c r="H2620" s="353"/>
      <c r="I2620" s="351"/>
      <c r="J2620" s="352"/>
      <c r="K2620" s="350">
        <v>0</v>
      </c>
      <c r="L2620" s="210">
        <v>375.0900368240483</v>
      </c>
      <c r="M2620" s="210">
        <v>415.3475529888272</v>
      </c>
      <c r="N2620" s="210">
        <v>41.094000000000001</v>
      </c>
      <c r="O2620" s="350">
        <v>41.094000000000001</v>
      </c>
      <c r="P2620" s="350">
        <v>415.3475529888272</v>
      </c>
      <c r="Q2620" s="351">
        <v>375.0900368240483</v>
      </c>
      <c r="R2620" s="350">
        <v>395.34525298600641</v>
      </c>
      <c r="S2620" s="350">
        <v>395.34525298600641</v>
      </c>
      <c r="T2620" s="350"/>
      <c r="U2620" s="179">
        <v>326.86662311960657</v>
      </c>
      <c r="V2620" s="179"/>
      <c r="W2620" s="179"/>
    </row>
    <row r="2621" spans="1:41" x14ac:dyDescent="0.25">
      <c r="A2621" s="357" t="s">
        <v>2302</v>
      </c>
      <c r="B2621" s="357" t="s">
        <v>2047</v>
      </c>
      <c r="C2621" s="357" t="s">
        <v>1958</v>
      </c>
      <c r="D2621" s="356">
        <v>3955</v>
      </c>
      <c r="E2621" s="355" t="s">
        <v>2420</v>
      </c>
      <c r="F2621" s="354" t="s">
        <v>1993</v>
      </c>
      <c r="G2621" s="354" t="s">
        <v>1955</v>
      </c>
      <c r="H2621" s="353">
        <v>50</v>
      </c>
      <c r="I2621" s="351"/>
      <c r="J2621" s="352"/>
      <c r="K2621" s="350">
        <v>0.25</v>
      </c>
      <c r="L2621" s="210">
        <v>375.2150368240483</v>
      </c>
      <c r="M2621" s="210">
        <v>415.3475529888272</v>
      </c>
      <c r="N2621" s="210">
        <v>41.094000000000001</v>
      </c>
      <c r="O2621" s="350">
        <v>41.094000000000001</v>
      </c>
      <c r="P2621" s="350">
        <v>415.3475529888272</v>
      </c>
      <c r="Q2621" s="351">
        <v>375.3400368240483</v>
      </c>
      <c r="R2621" s="350">
        <v>395.47025298600641</v>
      </c>
      <c r="S2621" s="350">
        <v>395.59525298600641</v>
      </c>
      <c r="T2621" s="350"/>
      <c r="U2621" s="179">
        <v>326.99162311960657</v>
      </c>
      <c r="V2621" s="179"/>
      <c r="W2621" s="179"/>
    </row>
    <row r="2622" spans="1:41" x14ac:dyDescent="0.25">
      <c r="A2622" s="357"/>
      <c r="B2622" s="357"/>
      <c r="C2622" s="357"/>
      <c r="D2622" s="356"/>
      <c r="E2622" s="355" t="s">
        <v>624</v>
      </c>
      <c r="F2622" s="354"/>
      <c r="G2622" s="354"/>
      <c r="H2622" s="353"/>
      <c r="I2622" s="351"/>
      <c r="J2622" s="352"/>
      <c r="K2622" s="350">
        <v>6.2353145951739408E-2</v>
      </c>
      <c r="L2622" s="210">
        <v>375.37121339702418</v>
      </c>
      <c r="M2622" s="210">
        <v>415.3475529888272</v>
      </c>
      <c r="N2622" s="210">
        <v>41.094000000000001</v>
      </c>
      <c r="O2622" s="350">
        <v>41.094000000000001</v>
      </c>
      <c r="P2622" s="350">
        <v>415.3475529888272</v>
      </c>
      <c r="Q2622" s="351">
        <v>375.40238997000006</v>
      </c>
      <c r="R2622" s="350">
        <v>395.6264295589823</v>
      </c>
      <c r="S2622" s="350">
        <v>395.65760613195818</v>
      </c>
      <c r="T2622" s="350"/>
      <c r="U2622" s="179">
        <v>327.14779969258245</v>
      </c>
      <c r="V2622" s="179"/>
      <c r="W2622" s="179"/>
    </row>
    <row r="2623" spans="1:41" x14ac:dyDescent="0.25">
      <c r="A2623" s="357"/>
      <c r="B2623" s="357"/>
      <c r="C2623" s="357"/>
      <c r="D2623" s="356"/>
      <c r="E2623" s="357" t="s">
        <v>624</v>
      </c>
      <c r="F2623" s="354"/>
      <c r="G2623" s="354" t="s">
        <v>1973</v>
      </c>
      <c r="H2623" s="353"/>
      <c r="I2623" s="245">
        <v>-1.6468540482605931E-3</v>
      </c>
      <c r="J2623" s="352"/>
      <c r="K2623" s="312">
        <v>0.103502</v>
      </c>
      <c r="L2623" s="210">
        <v>375.45414097000003</v>
      </c>
      <c r="M2623" s="210">
        <v>415.3475529888272</v>
      </c>
      <c r="N2623" s="210">
        <v>41.094000000000001</v>
      </c>
      <c r="O2623" s="350">
        <v>41.094000000000001</v>
      </c>
      <c r="P2623" s="350">
        <v>415.3475529888272</v>
      </c>
      <c r="Q2623" s="351">
        <v>375.50589197000005</v>
      </c>
      <c r="R2623" s="350">
        <v>395.70935713195814</v>
      </c>
      <c r="S2623" s="350">
        <v>395.76110813195817</v>
      </c>
      <c r="T2623" s="350" t="s">
        <v>2048</v>
      </c>
      <c r="U2623" s="179">
        <v>327.2307272655583</v>
      </c>
      <c r="V2623" s="179"/>
      <c r="W2623" s="179"/>
    </row>
    <row r="2624" spans="1:41" x14ac:dyDescent="0.25">
      <c r="A2624" s="357" t="s">
        <v>2302</v>
      </c>
      <c r="B2624" s="357" t="s">
        <v>2047</v>
      </c>
      <c r="C2624" s="357" t="s">
        <v>111</v>
      </c>
      <c r="D2624" s="356">
        <v>3958</v>
      </c>
      <c r="E2624" s="355" t="s">
        <v>1462</v>
      </c>
      <c r="F2624" s="354" t="s">
        <v>1985</v>
      </c>
      <c r="G2624" s="354" t="s">
        <v>1962</v>
      </c>
      <c r="H2624" s="353"/>
      <c r="I2624" s="360">
        <v>2.0299999619055598E-6</v>
      </c>
      <c r="J2624" s="359">
        <v>375.50589400000001</v>
      </c>
      <c r="K2624" s="350">
        <v>0</v>
      </c>
      <c r="L2624" s="210">
        <v>375.50589197000005</v>
      </c>
      <c r="M2624" s="210">
        <v>415.3475529888272</v>
      </c>
      <c r="N2624" s="210">
        <v>41.094000000000001</v>
      </c>
      <c r="O2624" s="350">
        <v>41.094000000000001</v>
      </c>
      <c r="P2624" s="350">
        <v>415.3475529888272</v>
      </c>
      <c r="Q2624" s="351">
        <v>375.50589197000005</v>
      </c>
      <c r="R2624" s="350">
        <v>395.76110813195817</v>
      </c>
      <c r="S2624" s="350">
        <v>395.76110813195817</v>
      </c>
      <c r="T2624" s="350"/>
      <c r="U2624" s="179">
        <v>327.28247826555832</v>
      </c>
      <c r="V2624" s="179"/>
      <c r="W2624" s="179"/>
    </row>
    <row r="2625" spans="1:42" x14ac:dyDescent="0.25">
      <c r="A2625" s="357"/>
      <c r="B2625" s="357"/>
      <c r="C2625" s="357"/>
      <c r="D2625" s="356"/>
      <c r="E2625" s="365" t="s">
        <v>624</v>
      </c>
      <c r="F2625" s="354"/>
      <c r="G2625" s="354" t="s">
        <v>1980</v>
      </c>
      <c r="H2625" s="368"/>
      <c r="I2625" s="360"/>
      <c r="J2625" s="352"/>
      <c r="K2625" s="312">
        <v>0.17179899999995571</v>
      </c>
      <c r="L2625" s="210">
        <v>375.59179147000003</v>
      </c>
      <c r="M2625" s="210">
        <v>415.3475529888272</v>
      </c>
      <c r="N2625" s="210">
        <v>41.094000000000001</v>
      </c>
      <c r="O2625" s="350">
        <v>41.094000000000001</v>
      </c>
      <c r="P2625" s="350">
        <v>415.3475529888272</v>
      </c>
      <c r="Q2625" s="351">
        <v>375.67769097000001</v>
      </c>
      <c r="R2625" s="350">
        <v>395.84700763195815</v>
      </c>
      <c r="S2625" s="350">
        <v>395.93290713195813</v>
      </c>
      <c r="T2625" s="350"/>
      <c r="U2625" s="179">
        <v>327.36837776555831</v>
      </c>
      <c r="V2625" s="179"/>
      <c r="W2625" s="179"/>
    </row>
    <row r="2626" spans="1:42" x14ac:dyDescent="0.25">
      <c r="A2626" s="357" t="s">
        <v>2302</v>
      </c>
      <c r="B2626" s="357" t="s">
        <v>2047</v>
      </c>
      <c r="C2626" s="355" t="s">
        <v>1984</v>
      </c>
      <c r="D2626" s="356">
        <v>3959</v>
      </c>
      <c r="E2626" s="355" t="s">
        <v>2419</v>
      </c>
      <c r="F2626" s="354" t="s">
        <v>1982</v>
      </c>
      <c r="G2626" s="354" t="s">
        <v>1981</v>
      </c>
      <c r="H2626" s="367"/>
      <c r="I2626" s="366"/>
      <c r="J2626" s="362"/>
      <c r="K2626" s="350">
        <v>0</v>
      </c>
      <c r="L2626" s="210">
        <v>375.67769097000001</v>
      </c>
      <c r="M2626" s="210">
        <v>415.3475529888272</v>
      </c>
      <c r="N2626" s="210">
        <v>41.094000000000001</v>
      </c>
      <c r="O2626" s="350">
        <v>41.094000000000001</v>
      </c>
      <c r="P2626" s="350">
        <v>415.3475529888272</v>
      </c>
      <c r="Q2626" s="351">
        <v>375.67769097000001</v>
      </c>
      <c r="R2626" s="350">
        <v>395.93290713195813</v>
      </c>
      <c r="S2626" s="350">
        <v>395.93290713195813</v>
      </c>
      <c r="T2626" s="350"/>
      <c r="U2626" s="179">
        <v>327.45427726555829</v>
      </c>
      <c r="V2626" s="179"/>
      <c r="W2626" s="179"/>
    </row>
    <row r="2627" spans="1:42" x14ac:dyDescent="0.25">
      <c r="A2627" s="357"/>
      <c r="B2627" s="357"/>
      <c r="C2627" s="357"/>
      <c r="D2627" s="356"/>
      <c r="E2627" s="365" t="s">
        <v>624</v>
      </c>
      <c r="F2627" s="354"/>
      <c r="G2627" s="354" t="s">
        <v>1980</v>
      </c>
      <c r="H2627" s="364"/>
      <c r="I2627" s="363">
        <v>2.6516999999955715E-2</v>
      </c>
      <c r="J2627" s="362"/>
      <c r="K2627" s="350">
        <v>0</v>
      </c>
      <c r="L2627" s="210">
        <v>375.67769097000001</v>
      </c>
      <c r="M2627" s="210">
        <v>415.3475529888272</v>
      </c>
      <c r="N2627" s="210">
        <v>41.094000000000001</v>
      </c>
      <c r="O2627" s="350">
        <v>41.094000000000001</v>
      </c>
      <c r="P2627" s="350">
        <v>415.3475529888272</v>
      </c>
      <c r="Q2627" s="351">
        <v>375.67769097000001</v>
      </c>
      <c r="R2627" s="350">
        <v>395.93290713195813</v>
      </c>
      <c r="S2627" s="350">
        <v>395.93290713195813</v>
      </c>
      <c r="T2627" s="350"/>
      <c r="U2627" s="179">
        <v>327.45427726555829</v>
      </c>
      <c r="V2627" s="179"/>
      <c r="W2627" s="179"/>
      <c r="AO2627" s="259"/>
    </row>
    <row r="2628" spans="1:42" s="259" customFormat="1" x14ac:dyDescent="0.25">
      <c r="A2628" s="355" t="s">
        <v>2302</v>
      </c>
      <c r="B2628" s="355" t="s">
        <v>2047</v>
      </c>
      <c r="C2628" s="355" t="s">
        <v>2163</v>
      </c>
      <c r="D2628" s="361">
        <v>3959</v>
      </c>
      <c r="E2628" s="355" t="s">
        <v>2418</v>
      </c>
      <c r="F2628" s="354" t="s">
        <v>2161</v>
      </c>
      <c r="G2628" s="354" t="s">
        <v>2160</v>
      </c>
      <c r="H2628" s="353"/>
      <c r="I2628" s="360">
        <v>2.0299999619055598E-6</v>
      </c>
      <c r="J2628" s="359">
        <v>375.67769299999998</v>
      </c>
      <c r="K2628" s="351">
        <v>0</v>
      </c>
      <c r="L2628" s="210">
        <v>375.67769097000001</v>
      </c>
      <c r="M2628" s="210">
        <v>415.3475529888272</v>
      </c>
      <c r="N2628" s="210">
        <v>41.094000000000001</v>
      </c>
      <c r="O2628" s="350">
        <v>41.094000000000001</v>
      </c>
      <c r="P2628" s="350">
        <v>415.3475529888272</v>
      </c>
      <c r="Q2628" s="351">
        <v>375.67769097000001</v>
      </c>
      <c r="R2628" s="350">
        <v>395.93290713195813</v>
      </c>
      <c r="S2628" s="350">
        <v>395.93290713195813</v>
      </c>
      <c r="T2628" s="351"/>
      <c r="U2628" s="210">
        <v>327.45427726555829</v>
      </c>
      <c r="V2628" s="210"/>
      <c r="W2628" s="210"/>
      <c r="AB2628" s="260"/>
      <c r="AO2628" s="232"/>
    </row>
    <row r="2629" spans="1:42" s="232" customFormat="1" x14ac:dyDescent="0.25">
      <c r="A2629" s="355" t="s">
        <v>2302</v>
      </c>
      <c r="B2629" s="355" t="s">
        <v>2047</v>
      </c>
      <c r="C2629" s="355" t="s">
        <v>2001</v>
      </c>
      <c r="D2629" s="361">
        <v>3959</v>
      </c>
      <c r="E2629" s="355" t="s">
        <v>2417</v>
      </c>
      <c r="F2629" s="354" t="s">
        <v>1999</v>
      </c>
      <c r="G2629" s="354" t="s">
        <v>1998</v>
      </c>
      <c r="H2629" s="353"/>
      <c r="I2629" s="351"/>
      <c r="J2629" s="352"/>
      <c r="K2629" s="351">
        <v>0</v>
      </c>
      <c r="L2629" s="210">
        <v>375.67769097000001</v>
      </c>
      <c r="M2629" s="210">
        <v>415.3475529888272</v>
      </c>
      <c r="N2629" s="210">
        <v>41.094000000000001</v>
      </c>
      <c r="O2629" s="350">
        <v>41.094000000000001</v>
      </c>
      <c r="P2629" s="350">
        <v>415.3475529888272</v>
      </c>
      <c r="Q2629" s="351">
        <v>375.67769097000001</v>
      </c>
      <c r="R2629" s="351">
        <v>395.93290713195813</v>
      </c>
      <c r="S2629" s="351">
        <v>395.93290713195813</v>
      </c>
      <c r="T2629" s="351"/>
      <c r="U2629" s="234">
        <v>327.45427726555829</v>
      </c>
      <c r="V2629" s="234"/>
      <c r="W2629" s="234"/>
      <c r="AB2629" s="233"/>
      <c r="AO2629" s="259"/>
    </row>
    <row r="2630" spans="1:42" s="259" customFormat="1" x14ac:dyDescent="0.25">
      <c r="A2630" s="357"/>
      <c r="B2630" s="357"/>
      <c r="C2630" s="357"/>
      <c r="D2630" s="356"/>
      <c r="E2630" s="355" t="s">
        <v>624</v>
      </c>
      <c r="F2630" s="354"/>
      <c r="G2630" s="354" t="s">
        <v>1973</v>
      </c>
      <c r="H2630" s="353"/>
      <c r="I2630" s="352"/>
      <c r="J2630" s="352"/>
      <c r="K2630" s="351">
        <v>0.13121600000000003</v>
      </c>
      <c r="L2630" s="210">
        <v>375.74329897000001</v>
      </c>
      <c r="M2630" s="210">
        <v>415.3475529888272</v>
      </c>
      <c r="N2630" s="210">
        <v>41.094000000000001</v>
      </c>
      <c r="O2630" s="350">
        <v>41.094000000000001</v>
      </c>
      <c r="P2630" s="350">
        <v>415.3475529888272</v>
      </c>
      <c r="Q2630" s="351">
        <v>375.80890697000001</v>
      </c>
      <c r="R2630" s="351">
        <v>395.99851513195813</v>
      </c>
      <c r="S2630" s="351">
        <v>396.06412313195813</v>
      </c>
      <c r="T2630" s="351"/>
      <c r="U2630" s="234">
        <v>327.51988526555829</v>
      </c>
      <c r="V2630" s="210"/>
      <c r="W2630" s="210"/>
      <c r="AB2630" s="260"/>
    </row>
    <row r="2631" spans="1:42" s="259" customFormat="1" x14ac:dyDescent="0.25">
      <c r="A2631" s="357"/>
      <c r="B2631" s="357"/>
      <c r="C2631" s="357"/>
      <c r="D2631" s="356"/>
      <c r="E2631" s="355"/>
      <c r="F2631" s="354"/>
      <c r="G2631" s="354"/>
      <c r="H2631" s="353"/>
      <c r="I2631" s="360">
        <v>3.1759516332385829E-6</v>
      </c>
      <c r="J2631" s="352"/>
      <c r="K2631" s="312">
        <v>6.9772854048304883E-2</v>
      </c>
      <c r="L2631" s="210">
        <v>375.84379339702417</v>
      </c>
      <c r="M2631" s="210">
        <v>415.3475529888272</v>
      </c>
      <c r="N2631" s="210">
        <v>41.094000000000001</v>
      </c>
      <c r="O2631" s="350">
        <v>41.094000000000001</v>
      </c>
      <c r="P2631" s="350">
        <v>415.3475529888272</v>
      </c>
      <c r="Q2631" s="351">
        <v>375.87867982404833</v>
      </c>
      <c r="R2631" s="351">
        <v>396.09900955898229</v>
      </c>
      <c r="S2631" s="351">
        <v>396.13389598600645</v>
      </c>
      <c r="T2631" s="350" t="s">
        <v>2048</v>
      </c>
      <c r="U2631" s="234">
        <v>327.62037969258245</v>
      </c>
      <c r="V2631" s="210"/>
      <c r="W2631" s="210"/>
      <c r="AB2631" s="260"/>
      <c r="AO2631" s="232"/>
    </row>
    <row r="2632" spans="1:42" s="232" customFormat="1" x14ac:dyDescent="0.25">
      <c r="A2632" s="357" t="s">
        <v>2302</v>
      </c>
      <c r="B2632" s="357" t="s">
        <v>2047</v>
      </c>
      <c r="C2632" s="357" t="s">
        <v>1972</v>
      </c>
      <c r="D2632" s="356">
        <v>3962</v>
      </c>
      <c r="E2632" s="355" t="s">
        <v>2416</v>
      </c>
      <c r="F2632" s="354" t="s">
        <v>1995</v>
      </c>
      <c r="G2632" s="354" t="s">
        <v>1969</v>
      </c>
      <c r="H2632" s="353">
        <v>50</v>
      </c>
      <c r="I2632" s="351">
        <v>375.97868299999999</v>
      </c>
      <c r="J2632" s="352">
        <v>375.97867982404836</v>
      </c>
      <c r="K2632" s="250">
        <v>0.2</v>
      </c>
      <c r="L2632" s="210">
        <v>375.9786798240483</v>
      </c>
      <c r="M2632" s="210">
        <v>415.3475529888272</v>
      </c>
      <c r="N2632" s="210">
        <v>41.094000000000001</v>
      </c>
      <c r="O2632" s="350">
        <v>41.094000000000001</v>
      </c>
      <c r="P2632" s="350">
        <v>415.3475529888272</v>
      </c>
      <c r="Q2632" s="351">
        <v>376.07867982404832</v>
      </c>
      <c r="R2632" s="351">
        <v>396.23389598600642</v>
      </c>
      <c r="S2632" s="351">
        <v>396.33389598600644</v>
      </c>
      <c r="T2632" s="351"/>
      <c r="U2632" s="234">
        <v>327.75526611960657</v>
      </c>
      <c r="V2632" s="234"/>
      <c r="W2632" s="234"/>
      <c r="AB2632" s="233"/>
      <c r="AO2632" s="177"/>
    </row>
    <row r="2633" spans="1:42" x14ac:dyDescent="0.25">
      <c r="A2633" s="357"/>
      <c r="B2633" s="357"/>
      <c r="C2633" s="357"/>
      <c r="D2633" s="356"/>
      <c r="E2633" s="355" t="s">
        <v>624</v>
      </c>
      <c r="F2633" s="354"/>
      <c r="G2633" s="354"/>
      <c r="H2633" s="353"/>
      <c r="I2633" s="351">
        <v>3.98791459517156E-2</v>
      </c>
      <c r="J2633" s="352"/>
      <c r="K2633" s="312">
        <v>0.11309</v>
      </c>
      <c r="L2633" s="210">
        <v>376.13522482404835</v>
      </c>
      <c r="M2633" s="210">
        <v>415.3475529888272</v>
      </c>
      <c r="N2633" s="210">
        <v>41.094000000000001</v>
      </c>
      <c r="O2633" s="350">
        <v>41.094000000000001</v>
      </c>
      <c r="P2633" s="350">
        <v>415.3475529888272</v>
      </c>
      <c r="Q2633" s="351">
        <v>376.19176982404832</v>
      </c>
      <c r="R2633" s="351">
        <v>396.39044098600641</v>
      </c>
      <c r="S2633" s="351">
        <v>396.44698598600644</v>
      </c>
      <c r="T2633" s="351"/>
      <c r="U2633" s="234">
        <v>327.91181111960657</v>
      </c>
      <c r="V2633" s="179"/>
      <c r="W2633" s="179"/>
    </row>
    <row r="2634" spans="1:42" x14ac:dyDescent="0.25">
      <c r="A2634" s="355" t="s">
        <v>2302</v>
      </c>
      <c r="B2634" s="355" t="s">
        <v>2047</v>
      </c>
      <c r="C2634" s="355" t="s">
        <v>1992</v>
      </c>
      <c r="D2634" s="361">
        <v>3965</v>
      </c>
      <c r="E2634" s="355" t="s">
        <v>2415</v>
      </c>
      <c r="F2634" s="354" t="s">
        <v>1990</v>
      </c>
      <c r="G2634" s="354" t="s">
        <v>1989</v>
      </c>
      <c r="H2634" s="353">
        <v>63</v>
      </c>
      <c r="I2634" s="360">
        <v>2.175951692606759E-6</v>
      </c>
      <c r="J2634" s="359">
        <v>376.22927199999998</v>
      </c>
      <c r="K2634" s="225">
        <v>7.4999999999999997E-2</v>
      </c>
      <c r="L2634" s="210">
        <v>376.22926982404829</v>
      </c>
      <c r="M2634" s="210">
        <v>415.3475529888272</v>
      </c>
      <c r="N2634" s="210">
        <v>41.094000000000001</v>
      </c>
      <c r="O2634" s="350">
        <v>41.094000000000001</v>
      </c>
      <c r="P2634" s="350">
        <v>415.3475529888272</v>
      </c>
      <c r="Q2634" s="351">
        <v>376.26676982404831</v>
      </c>
      <c r="R2634" s="350">
        <v>396.4844859860064</v>
      </c>
      <c r="S2634" s="350">
        <v>396.52198598600643</v>
      </c>
      <c r="T2634" s="350">
        <v>7.4999999999999997E-2</v>
      </c>
      <c r="U2634" s="231">
        <v>328.00585611960656</v>
      </c>
      <c r="V2634" s="179"/>
      <c r="W2634" s="179"/>
      <c r="AO2634" s="177" t="s">
        <v>2077</v>
      </c>
    </row>
    <row r="2635" spans="1:42" x14ac:dyDescent="0.25">
      <c r="A2635" s="358" t="s">
        <v>2414</v>
      </c>
      <c r="B2635" s="357"/>
      <c r="C2635" s="357"/>
      <c r="D2635" s="356"/>
      <c r="E2635" s="355"/>
      <c r="F2635" s="354"/>
      <c r="G2635" s="354"/>
      <c r="H2635" s="353"/>
      <c r="I2635" s="351"/>
      <c r="J2635" s="352"/>
      <c r="K2635" s="312">
        <v>0.20826700000000001</v>
      </c>
      <c r="L2635" s="210">
        <v>376.3709033240483</v>
      </c>
      <c r="M2635" s="210">
        <v>415.3475529888272</v>
      </c>
      <c r="N2635" s="210">
        <v>41.094000000000001</v>
      </c>
      <c r="O2635" s="350">
        <v>41.094000000000001</v>
      </c>
      <c r="P2635" s="350">
        <v>415.3475529888272</v>
      </c>
      <c r="Q2635" s="351">
        <v>376.47503682404829</v>
      </c>
      <c r="R2635" s="350">
        <v>396.62611948600642</v>
      </c>
      <c r="S2635" s="350">
        <v>396.73025298600641</v>
      </c>
      <c r="T2635" s="349"/>
      <c r="U2635" s="179">
        <v>328.14748961960657</v>
      </c>
      <c r="V2635" s="240" t="s">
        <v>2413</v>
      </c>
      <c r="W2635" s="179"/>
      <c r="AB2635" s="254"/>
      <c r="AJ2635" s="179">
        <v>41.094000000000001</v>
      </c>
      <c r="AK2635" s="179">
        <v>415.3475529888272</v>
      </c>
      <c r="AL2635" s="179">
        <v>376.47503682404829</v>
      </c>
      <c r="AO2635" s="241" t="s">
        <v>2412</v>
      </c>
    </row>
    <row r="2636" spans="1:42" x14ac:dyDescent="0.25">
      <c r="A2636" s="325" t="s">
        <v>2302</v>
      </c>
      <c r="B2636" s="325" t="s">
        <v>2020</v>
      </c>
      <c r="C2636" s="325" t="s">
        <v>2015</v>
      </c>
      <c r="D2636" s="326">
        <v>3979</v>
      </c>
      <c r="E2636" s="325" t="s">
        <v>2411</v>
      </c>
      <c r="F2636" s="324" t="s">
        <v>2356</v>
      </c>
      <c r="G2636" s="324" t="s">
        <v>2409</v>
      </c>
      <c r="H2636" s="323" t="s">
        <v>2354</v>
      </c>
      <c r="I2636" s="320"/>
      <c r="J2636" s="319"/>
      <c r="K2636" s="320">
        <v>2.3374999999999999</v>
      </c>
      <c r="L2636" s="210">
        <v>377.52728151855695</v>
      </c>
      <c r="M2636" s="210">
        <v>415.78340701222783</v>
      </c>
      <c r="N2636" s="210">
        <v>41.094000000000001</v>
      </c>
      <c r="O2636" s="320">
        <v>41.094000000000001</v>
      </c>
      <c r="P2636" s="342">
        <v>416.21926103562839</v>
      </c>
      <c r="Q2636" s="342">
        <v>378.57952621306555</v>
      </c>
      <c r="R2636" s="320">
        <v>397.89900298600639</v>
      </c>
      <c r="S2636" s="320">
        <v>399.06775298600638</v>
      </c>
      <c r="T2636" s="320"/>
      <c r="U2636" s="179">
        <v>329.42037311960655</v>
      </c>
      <c r="V2636" s="241" t="s">
        <v>2302</v>
      </c>
      <c r="W2636" s="241" t="s">
        <v>2047</v>
      </c>
      <c r="X2636" s="241" t="s">
        <v>2015</v>
      </c>
      <c r="Y2636" s="244">
        <v>3979</v>
      </c>
      <c r="Z2636" s="243" t="s">
        <v>2410</v>
      </c>
      <c r="AA2636" s="247" t="s">
        <v>2356</v>
      </c>
      <c r="AB2636" s="247" t="s">
        <v>2409</v>
      </c>
      <c r="AC2636" s="243" t="s">
        <v>2408</v>
      </c>
      <c r="AD2636" s="250">
        <v>2.0300000755923975E-6</v>
      </c>
      <c r="AE2636" s="249"/>
      <c r="AF2636" s="225">
        <v>2.2419331459516121</v>
      </c>
      <c r="AG2636" s="235">
        <v>378.71696996999992</v>
      </c>
      <c r="AH2636" s="235">
        <v>415.3475529888272</v>
      </c>
      <c r="AI2636" s="235">
        <v>41.094000000000001</v>
      </c>
      <c r="AJ2636" s="253">
        <v>41.094000000000001</v>
      </c>
      <c r="AK2636" s="253">
        <v>415.3475529888272</v>
      </c>
      <c r="AL2636" s="253">
        <v>378.71696996999992</v>
      </c>
      <c r="AM2636" s="209">
        <v>397.85121955898222</v>
      </c>
      <c r="AN2636" s="209">
        <v>398.97218613195804</v>
      </c>
      <c r="AO2636" s="241"/>
    </row>
    <row r="2637" spans="1:42" x14ac:dyDescent="0.25">
      <c r="A2637" s="325"/>
      <c r="B2637" s="325"/>
      <c r="C2637" s="325"/>
      <c r="D2637" s="326"/>
      <c r="E2637" s="325" t="s">
        <v>624</v>
      </c>
      <c r="F2637" s="324"/>
      <c r="G2637" s="324"/>
      <c r="H2637" s="323"/>
      <c r="I2637" s="320"/>
      <c r="J2637" s="319"/>
      <c r="K2637" s="320">
        <v>0.4</v>
      </c>
      <c r="L2637" s="210">
        <v>378.72094756930289</v>
      </c>
      <c r="M2637" s="210">
        <v>416.36068239186568</v>
      </c>
      <c r="N2637" s="210">
        <v>41.094000000000001</v>
      </c>
      <c r="O2637" s="320">
        <v>41.094000000000001</v>
      </c>
      <c r="P2637" s="342">
        <v>416.50210374810302</v>
      </c>
      <c r="Q2637" s="342">
        <v>378.86236892554018</v>
      </c>
      <c r="R2637" s="320">
        <v>399.26775298600637</v>
      </c>
      <c r="S2637" s="320">
        <v>399.46775298600636</v>
      </c>
      <c r="T2637" s="320"/>
      <c r="U2637" s="179">
        <v>330.78912311960653</v>
      </c>
      <c r="V2637" s="241" t="s">
        <v>2302</v>
      </c>
      <c r="W2637" s="243" t="s">
        <v>2047</v>
      </c>
      <c r="X2637" s="243" t="s">
        <v>1992</v>
      </c>
      <c r="Y2637" s="244">
        <v>3990</v>
      </c>
      <c r="Z2637" s="243" t="s">
        <v>2407</v>
      </c>
      <c r="AA2637" s="247" t="s">
        <v>1990</v>
      </c>
      <c r="AB2637" s="247" t="s">
        <v>1989</v>
      </c>
      <c r="AC2637" s="243">
        <v>63</v>
      </c>
      <c r="AD2637" s="209">
        <v>378.75447200000002</v>
      </c>
      <c r="AE2637" s="209">
        <v>378.75446996999995</v>
      </c>
      <c r="AF2637" s="209">
        <v>7.4999999999999997E-2</v>
      </c>
      <c r="AG2637" s="210">
        <v>378.75446996999995</v>
      </c>
      <c r="AH2637" s="210">
        <v>415.3475529888272</v>
      </c>
      <c r="AI2637" s="210">
        <v>41.094000000000001</v>
      </c>
      <c r="AJ2637" s="209">
        <v>41.094000000000001</v>
      </c>
      <c r="AK2637" s="209">
        <v>415.3475529888272</v>
      </c>
      <c r="AL2637" s="209">
        <v>378.79196996999991</v>
      </c>
      <c r="AM2637" s="209">
        <v>399.00968613195801</v>
      </c>
      <c r="AN2637" s="209">
        <v>399.04718613195803</v>
      </c>
      <c r="AO2637" s="241"/>
    </row>
    <row r="2638" spans="1:42" x14ac:dyDescent="0.25">
      <c r="A2638" s="325" t="s">
        <v>2302</v>
      </c>
      <c r="B2638" s="325" t="s">
        <v>2020</v>
      </c>
      <c r="C2638" s="325" t="s">
        <v>1958</v>
      </c>
      <c r="D2638" s="326">
        <v>3996</v>
      </c>
      <c r="E2638" s="325" t="s">
        <v>2406</v>
      </c>
      <c r="F2638" s="324" t="s">
        <v>2359</v>
      </c>
      <c r="G2638" s="324" t="s">
        <v>2358</v>
      </c>
      <c r="H2638" s="323">
        <v>100</v>
      </c>
      <c r="I2638" s="320"/>
      <c r="J2638" s="319"/>
      <c r="K2638" s="320">
        <v>0.33</v>
      </c>
      <c r="L2638" s="210">
        <v>378.97904154443597</v>
      </c>
      <c r="M2638" s="210">
        <v>416.61877636699882</v>
      </c>
      <c r="N2638" s="210">
        <v>41.094000000000001</v>
      </c>
      <c r="O2638" s="320">
        <v>41.094000000000001</v>
      </c>
      <c r="P2638" s="320">
        <v>416.73544898589461</v>
      </c>
      <c r="Q2638" s="320">
        <v>379.09571416333176</v>
      </c>
      <c r="R2638" s="320">
        <v>399.63275298600632</v>
      </c>
      <c r="S2638" s="320">
        <v>399.79775298600634</v>
      </c>
      <c r="T2638" s="320"/>
      <c r="U2638" s="179">
        <v>331.15412311960648</v>
      </c>
      <c r="V2638" s="243"/>
      <c r="W2638" s="243"/>
      <c r="X2638" s="243"/>
      <c r="Y2638" s="244"/>
      <c r="Z2638" s="243" t="s">
        <v>624</v>
      </c>
      <c r="AA2638" s="247"/>
      <c r="AB2638" s="247"/>
      <c r="AC2638" s="243"/>
      <c r="AD2638" s="250">
        <v>2.0300000755923975E-6</v>
      </c>
      <c r="AE2638" s="249"/>
      <c r="AF2638" s="225">
        <v>0.16876100000001543</v>
      </c>
      <c r="AG2638" s="210">
        <v>378.87635046999992</v>
      </c>
      <c r="AH2638" s="210">
        <v>415.3475529888272</v>
      </c>
      <c r="AI2638" s="210">
        <v>41.094000000000001</v>
      </c>
      <c r="AJ2638" s="209">
        <v>41.094000000000001</v>
      </c>
      <c r="AK2638" s="209">
        <v>415.3475529888272</v>
      </c>
      <c r="AL2638" s="209">
        <v>378.96073096999993</v>
      </c>
      <c r="AM2638" s="209">
        <v>399.13156663195804</v>
      </c>
      <c r="AN2638" s="209">
        <v>399.21594713195805</v>
      </c>
      <c r="AO2638" s="243"/>
    </row>
    <row r="2639" spans="1:42" x14ac:dyDescent="0.25">
      <c r="A2639" s="325"/>
      <c r="B2639" s="325"/>
      <c r="C2639" s="325"/>
      <c r="D2639" s="326"/>
      <c r="E2639" s="325" t="s">
        <v>624</v>
      </c>
      <c r="F2639" s="324"/>
      <c r="G2639" s="324"/>
      <c r="H2639" s="323"/>
      <c r="I2639" s="320"/>
      <c r="J2639" s="319"/>
      <c r="K2639" s="320">
        <v>0.12</v>
      </c>
      <c r="L2639" s="210">
        <v>379.13814057020295</v>
      </c>
      <c r="M2639" s="210">
        <v>416.77787539276579</v>
      </c>
      <c r="N2639" s="210">
        <v>41.094000000000001</v>
      </c>
      <c r="O2639" s="320">
        <v>41.094000000000001</v>
      </c>
      <c r="P2639" s="320">
        <v>416.82030179963698</v>
      </c>
      <c r="Q2639" s="320">
        <v>379.18056697707414</v>
      </c>
      <c r="R2639" s="320">
        <v>399.85775298600635</v>
      </c>
      <c r="S2639" s="320">
        <v>399.91775298600635</v>
      </c>
      <c r="T2639" s="320"/>
      <c r="U2639" s="179">
        <v>331.3791231196065</v>
      </c>
      <c r="V2639" s="241" t="s">
        <v>2302</v>
      </c>
      <c r="W2639" s="241" t="s">
        <v>2047</v>
      </c>
      <c r="X2639" s="241" t="s">
        <v>2064</v>
      </c>
      <c r="Y2639" s="244">
        <v>3994</v>
      </c>
      <c r="Z2639" s="243" t="s">
        <v>2405</v>
      </c>
      <c r="AA2639" s="243" t="s">
        <v>2404</v>
      </c>
      <c r="AB2639" s="247" t="s">
        <v>2403</v>
      </c>
      <c r="AC2639" s="243"/>
      <c r="AD2639" s="243">
        <v>379.16073299999999</v>
      </c>
      <c r="AE2639" s="209">
        <v>379.16073096999992</v>
      </c>
      <c r="AF2639" s="209">
        <v>0.4</v>
      </c>
      <c r="AG2639" s="210">
        <v>379.16073096999992</v>
      </c>
      <c r="AH2639" s="210">
        <v>415.3475529888272</v>
      </c>
      <c r="AI2639" s="210">
        <v>41.094000000000001</v>
      </c>
      <c r="AJ2639" s="209">
        <v>41.094000000000001</v>
      </c>
      <c r="AK2639" s="209">
        <v>415.3475529888272</v>
      </c>
      <c r="AL2639" s="209">
        <v>379.36073096999991</v>
      </c>
      <c r="AM2639" s="209">
        <v>399.41594713195803</v>
      </c>
      <c r="AN2639" s="209">
        <v>399.61594713195802</v>
      </c>
      <c r="AO2639" s="243"/>
      <c r="AP2639" s="230"/>
    </row>
    <row r="2640" spans="1:42" x14ac:dyDescent="0.25">
      <c r="A2640" s="325" t="s">
        <v>2302</v>
      </c>
      <c r="B2640" s="325" t="s">
        <v>2020</v>
      </c>
      <c r="C2640" s="325" t="s">
        <v>2019</v>
      </c>
      <c r="D2640" s="326">
        <v>4000</v>
      </c>
      <c r="E2640" s="325" t="s">
        <v>2402</v>
      </c>
      <c r="F2640" s="324" t="s">
        <v>2361</v>
      </c>
      <c r="G2640" s="324" t="s">
        <v>2016</v>
      </c>
      <c r="H2640" s="323">
        <v>100</v>
      </c>
      <c r="I2640" s="320"/>
      <c r="J2640" s="319"/>
      <c r="K2640" s="320">
        <v>0.1</v>
      </c>
      <c r="L2640" s="210">
        <v>379.21592231613346</v>
      </c>
      <c r="M2640" s="210">
        <v>416.8556571386963</v>
      </c>
      <c r="N2640" s="210">
        <v>41.094000000000001</v>
      </c>
      <c r="O2640" s="320">
        <v>41.094000000000001</v>
      </c>
      <c r="P2640" s="320">
        <v>416.89101247775562</v>
      </c>
      <c r="Q2640" s="320">
        <v>379.25127765519278</v>
      </c>
      <c r="R2640" s="320">
        <v>399.96775298600636</v>
      </c>
      <c r="S2640" s="320">
        <v>400.01775298600637</v>
      </c>
      <c r="T2640" s="320"/>
      <c r="U2640" s="179">
        <v>331.48912311960652</v>
      </c>
      <c r="V2640" s="241"/>
      <c r="W2640" s="241"/>
      <c r="X2640" s="241"/>
      <c r="Y2640" s="244"/>
      <c r="Z2640" s="243"/>
      <c r="AA2640" s="243"/>
      <c r="AB2640" s="247"/>
      <c r="AC2640" s="243"/>
      <c r="AD2640" s="243"/>
      <c r="AE2640" s="243"/>
      <c r="AF2640" s="209">
        <v>0</v>
      </c>
      <c r="AG2640" s="210">
        <v>379.36073096999991</v>
      </c>
      <c r="AH2640" s="210">
        <v>415.3475529888272</v>
      </c>
      <c r="AI2640" s="210">
        <v>41.094000000000001</v>
      </c>
      <c r="AJ2640" s="209">
        <v>41.094000000000001</v>
      </c>
      <c r="AK2640" s="209">
        <v>415.3475529888272</v>
      </c>
      <c r="AL2640" s="209">
        <v>379.36073096999991</v>
      </c>
      <c r="AM2640" s="209">
        <v>399.61594713195802</v>
      </c>
      <c r="AN2640" s="209">
        <v>399.61594713195802</v>
      </c>
      <c r="AO2640" s="243"/>
      <c r="AP2640" s="230"/>
    </row>
    <row r="2641" spans="1:42" x14ac:dyDescent="0.25">
      <c r="A2641" s="325"/>
      <c r="B2641" s="325"/>
      <c r="C2641" s="325"/>
      <c r="D2641" s="326"/>
      <c r="E2641" s="325"/>
      <c r="F2641" s="324"/>
      <c r="G2641" s="324"/>
      <c r="H2641" s="323"/>
      <c r="I2641" s="320"/>
      <c r="J2641" s="319"/>
      <c r="K2641" s="320">
        <v>0.15</v>
      </c>
      <c r="L2641" s="210">
        <v>379.30431066378173</v>
      </c>
      <c r="M2641" s="210">
        <v>416.94404548634463</v>
      </c>
      <c r="N2641" s="210">
        <v>41.094000000000001</v>
      </c>
      <c r="O2641" s="320">
        <v>41.094000000000001</v>
      </c>
      <c r="P2641" s="320">
        <v>416.99707849493359</v>
      </c>
      <c r="Q2641" s="320">
        <v>379.35734367237075</v>
      </c>
      <c r="R2641" s="320">
        <v>400.09275298600636</v>
      </c>
      <c r="S2641" s="320">
        <v>400.16775298600635</v>
      </c>
      <c r="T2641" s="320"/>
      <c r="U2641" s="179">
        <v>331.61412311960652</v>
      </c>
      <c r="V2641" s="241"/>
      <c r="W2641" s="241"/>
      <c r="X2641" s="241"/>
      <c r="Y2641" s="244"/>
      <c r="Z2641" s="243"/>
      <c r="AA2641" s="243"/>
      <c r="AB2641" s="247"/>
      <c r="AC2641" s="243"/>
      <c r="AD2641" s="243"/>
      <c r="AE2641" s="243"/>
      <c r="AF2641" s="209">
        <v>0</v>
      </c>
      <c r="AG2641" s="210">
        <v>379.36073096999991</v>
      </c>
      <c r="AH2641" s="210">
        <v>415.3475529888272</v>
      </c>
      <c r="AI2641" s="210">
        <v>41.094000000000001</v>
      </c>
      <c r="AJ2641" s="209">
        <v>41.094000000000001</v>
      </c>
      <c r="AK2641" s="209">
        <v>415.3475529888272</v>
      </c>
      <c r="AL2641" s="209">
        <v>379.36073096999991</v>
      </c>
      <c r="AM2641" s="209">
        <v>399.61594713195802</v>
      </c>
      <c r="AN2641" s="209">
        <v>399.61594713195802</v>
      </c>
      <c r="AO2641" s="241"/>
      <c r="AP2641" s="230"/>
    </row>
    <row r="2642" spans="1:42" x14ac:dyDescent="0.25">
      <c r="A2642" s="325" t="s">
        <v>2302</v>
      </c>
      <c r="B2642" s="325" t="s">
        <v>2020</v>
      </c>
      <c r="C2642" s="325" t="s">
        <v>1967</v>
      </c>
      <c r="D2642" s="326">
        <v>4004</v>
      </c>
      <c r="E2642" s="325" t="s">
        <v>2401</v>
      </c>
      <c r="F2642" s="324" t="s">
        <v>2022</v>
      </c>
      <c r="G2642" s="324" t="s">
        <v>2363</v>
      </c>
      <c r="H2642" s="323">
        <v>100</v>
      </c>
      <c r="I2642" s="345">
        <v>0</v>
      </c>
      <c r="J2642" s="319">
        <v>0.2</v>
      </c>
      <c r="K2642" s="320">
        <v>0.4</v>
      </c>
      <c r="L2642" s="210">
        <v>379.49876502860809</v>
      </c>
      <c r="M2642" s="210">
        <v>417.13849985117088</v>
      </c>
      <c r="N2642" s="210">
        <v>41.094000000000001</v>
      </c>
      <c r="O2642" s="320">
        <v>41.094000000000001</v>
      </c>
      <c r="P2642" s="320">
        <v>417.27992120740822</v>
      </c>
      <c r="Q2642" s="320">
        <v>379.64018638484538</v>
      </c>
      <c r="R2642" s="320">
        <v>400.36775298600634</v>
      </c>
      <c r="S2642" s="320">
        <v>400.56775298600633</v>
      </c>
      <c r="T2642" s="320"/>
      <c r="U2642" s="179">
        <v>331.8891231196065</v>
      </c>
      <c r="V2642" s="241"/>
      <c r="W2642" s="241"/>
      <c r="X2642" s="241"/>
      <c r="Y2642" s="246"/>
      <c r="Z2642" s="241"/>
      <c r="AA2642" s="241"/>
      <c r="AB2642" s="208"/>
      <c r="AC2642" s="241"/>
      <c r="AD2642" s="241"/>
      <c r="AE2642" s="241"/>
      <c r="AF2642" s="225">
        <v>0.22730585404837256</v>
      </c>
      <c r="AG2642" s="210">
        <v>379.4743838970241</v>
      </c>
      <c r="AH2642" s="210">
        <v>415.3475529888272</v>
      </c>
      <c r="AI2642" s="210">
        <v>41.094000000000001</v>
      </c>
      <c r="AJ2642" s="209">
        <v>41.094000000000001</v>
      </c>
      <c r="AK2642" s="209">
        <v>415.3475529888272</v>
      </c>
      <c r="AL2642" s="209">
        <v>379.58803682404829</v>
      </c>
      <c r="AM2642" s="209">
        <v>399.72960005898221</v>
      </c>
      <c r="AN2642" s="209">
        <v>399.84325298600641</v>
      </c>
      <c r="AO2642" s="241"/>
    </row>
    <row r="2643" spans="1:42" x14ac:dyDescent="0.25">
      <c r="A2643" s="325"/>
      <c r="B2643" s="325"/>
      <c r="C2643" s="325"/>
      <c r="D2643" s="326"/>
      <c r="E2643" s="325" t="s">
        <v>624</v>
      </c>
      <c r="F2643" s="324"/>
      <c r="G2643" s="324"/>
      <c r="H2643" s="320"/>
      <c r="I2643" s="320">
        <v>0.36323</v>
      </c>
      <c r="J2643" s="344">
        <v>0.11322999999999998</v>
      </c>
      <c r="K2643" s="225">
        <v>0.11322999999999998</v>
      </c>
      <c r="L2643" s="210">
        <v>379.68021923526226</v>
      </c>
      <c r="M2643" s="210">
        <v>417.3199540578251</v>
      </c>
      <c r="N2643" s="210">
        <v>41.094000000000001</v>
      </c>
      <c r="O2643" s="320">
        <v>41.094000000000001</v>
      </c>
      <c r="P2643" s="320">
        <v>417.35998690824198</v>
      </c>
      <c r="Q2643" s="320">
        <v>379.72025208567914</v>
      </c>
      <c r="R2643" s="320">
        <v>400.62436798600629</v>
      </c>
      <c r="S2643" s="320">
        <v>400.68098298600631</v>
      </c>
      <c r="T2643" s="320" t="s">
        <v>2400</v>
      </c>
      <c r="U2643" s="179">
        <v>332.14573811960645</v>
      </c>
      <c r="V2643" s="241" t="s">
        <v>2302</v>
      </c>
      <c r="W2643" s="241" t="s">
        <v>2047</v>
      </c>
      <c r="X2643" s="241" t="s">
        <v>2064</v>
      </c>
      <c r="Y2643" s="244">
        <v>4000</v>
      </c>
      <c r="Z2643" s="243" t="s">
        <v>2399</v>
      </c>
      <c r="AA2643" s="241" t="s">
        <v>2062</v>
      </c>
      <c r="AB2643" s="208" t="s">
        <v>2398</v>
      </c>
      <c r="AC2643" s="241"/>
      <c r="AD2643" s="241"/>
      <c r="AE2643" s="241"/>
      <c r="AF2643" s="209">
        <v>0.26</v>
      </c>
      <c r="AG2643" s="210">
        <v>379.71803682404828</v>
      </c>
      <c r="AH2643" s="210">
        <v>415.3475529888272</v>
      </c>
      <c r="AI2643" s="210">
        <v>41.094000000000001</v>
      </c>
      <c r="AJ2643" s="209">
        <v>41.094000000000001</v>
      </c>
      <c r="AK2643" s="209">
        <v>415.3475529888272</v>
      </c>
      <c r="AL2643" s="209">
        <v>379.84803682404828</v>
      </c>
      <c r="AM2643" s="209">
        <v>399.9732529860064</v>
      </c>
      <c r="AN2643" s="209">
        <v>400.1032529860064</v>
      </c>
      <c r="AO2643" s="241"/>
    </row>
    <row r="2644" spans="1:42" x14ac:dyDescent="0.25">
      <c r="A2644" s="325" t="s">
        <v>2302</v>
      </c>
      <c r="B2644" s="325" t="s">
        <v>2020</v>
      </c>
      <c r="C2644" s="325" t="s">
        <v>2019</v>
      </c>
      <c r="D2644" s="326">
        <v>4007</v>
      </c>
      <c r="E2644" s="325" t="s">
        <v>2397</v>
      </c>
      <c r="F2644" s="324" t="s">
        <v>2361</v>
      </c>
      <c r="G2644" s="324" t="s">
        <v>2365</v>
      </c>
      <c r="H2644" s="323">
        <v>100</v>
      </c>
      <c r="I2644" s="320"/>
      <c r="J2644" s="319">
        <v>0.05</v>
      </c>
      <c r="K2644" s="320">
        <v>0.1</v>
      </c>
      <c r="L2644" s="210">
        <v>379.75560742473846</v>
      </c>
      <c r="M2644" s="210">
        <v>417.3953422473013</v>
      </c>
      <c r="N2644" s="210">
        <v>41.094000000000001</v>
      </c>
      <c r="O2644" s="320">
        <v>41.094000000000001</v>
      </c>
      <c r="P2644" s="320">
        <v>417.43069758636062</v>
      </c>
      <c r="Q2644" s="320">
        <v>379.79096276379778</v>
      </c>
      <c r="R2644" s="320">
        <v>400.73098298600632</v>
      </c>
      <c r="S2644" s="320">
        <v>400.78098298600634</v>
      </c>
      <c r="T2644" s="320"/>
      <c r="U2644" s="179">
        <v>332.25235311960648</v>
      </c>
      <c r="V2644" s="241"/>
      <c r="W2644" s="241"/>
      <c r="X2644" s="241"/>
      <c r="Y2644" s="244"/>
      <c r="Z2644" s="243"/>
      <c r="AA2644" s="241"/>
      <c r="AB2644" s="208"/>
      <c r="AC2644" s="241"/>
      <c r="AD2644" s="241"/>
      <c r="AE2644" s="241"/>
      <c r="AF2644" s="209">
        <v>0</v>
      </c>
      <c r="AG2644" s="210">
        <v>379.84803682404828</v>
      </c>
      <c r="AH2644" s="210">
        <v>415.3475529888272</v>
      </c>
      <c r="AI2644" s="210">
        <v>41.094000000000001</v>
      </c>
      <c r="AJ2644" s="209">
        <v>41.094000000000001</v>
      </c>
      <c r="AK2644" s="209">
        <v>415.3475529888272</v>
      </c>
      <c r="AL2644" s="209">
        <v>379.84803682404828</v>
      </c>
      <c r="AM2644" s="209">
        <v>400.1032529860064</v>
      </c>
      <c r="AN2644" s="209">
        <v>400.1032529860064</v>
      </c>
      <c r="AO2644" s="241"/>
    </row>
    <row r="2645" spans="1:42" x14ac:dyDescent="0.25">
      <c r="A2645" s="325"/>
      <c r="B2645" s="325"/>
      <c r="C2645" s="325"/>
      <c r="D2645" s="326"/>
      <c r="E2645" s="325"/>
      <c r="F2645" s="324"/>
      <c r="G2645" s="324"/>
      <c r="H2645" s="323"/>
      <c r="I2645" s="345">
        <v>9.999999999871223E-7</v>
      </c>
      <c r="J2645" s="319"/>
      <c r="K2645" s="225">
        <v>9.5714999999999995E-2</v>
      </c>
      <c r="L2645" s="210">
        <v>379.82480312657844</v>
      </c>
      <c r="M2645" s="210">
        <v>417.46453794914123</v>
      </c>
      <c r="N2645" s="210">
        <v>41.094000000000001</v>
      </c>
      <c r="O2645" s="320">
        <v>41.094000000000001</v>
      </c>
      <c r="P2645" s="320">
        <v>417.4983783119219</v>
      </c>
      <c r="Q2645" s="320">
        <v>379.85864348935905</v>
      </c>
      <c r="R2645" s="320">
        <v>400.8288404860063</v>
      </c>
      <c r="S2645" s="320">
        <v>400.87669798600632</v>
      </c>
      <c r="T2645" s="320" t="s">
        <v>2396</v>
      </c>
      <c r="U2645" s="179">
        <v>332.35021061960646</v>
      </c>
      <c r="V2645" s="241"/>
      <c r="W2645" s="241"/>
      <c r="X2645" s="241"/>
      <c r="Y2645" s="244"/>
      <c r="Z2645" s="243"/>
      <c r="AA2645" s="241"/>
      <c r="AB2645" s="208"/>
      <c r="AC2645" s="241"/>
      <c r="AD2645" s="241"/>
      <c r="AE2645" s="241"/>
      <c r="AF2645" s="225">
        <v>0.38824214595168549</v>
      </c>
      <c r="AG2645" s="210">
        <v>380.04215789702414</v>
      </c>
      <c r="AH2645" s="210">
        <v>415.3475529888272</v>
      </c>
      <c r="AI2645" s="210">
        <v>41.094000000000001</v>
      </c>
      <c r="AJ2645" s="209">
        <v>41.094000000000001</v>
      </c>
      <c r="AK2645" s="209">
        <v>415.3475529888272</v>
      </c>
      <c r="AL2645" s="209">
        <v>380.23627896999994</v>
      </c>
      <c r="AM2645" s="209">
        <v>400.2973740589822</v>
      </c>
      <c r="AN2645" s="209">
        <v>400.49149513195806</v>
      </c>
      <c r="AO2645" s="241"/>
    </row>
    <row r="2646" spans="1:42" x14ac:dyDescent="0.25">
      <c r="A2646" s="325"/>
      <c r="B2646" s="325"/>
      <c r="C2646" s="325"/>
      <c r="D2646" s="326"/>
      <c r="E2646" s="325"/>
      <c r="F2646" s="324"/>
      <c r="G2646" s="324"/>
      <c r="H2646" s="320"/>
      <c r="I2646" s="320">
        <v>0.24571599999999999</v>
      </c>
      <c r="J2646" s="344">
        <v>9.5715999999999982E-2</v>
      </c>
      <c r="K2646" s="320">
        <v>0</v>
      </c>
      <c r="L2646" s="210">
        <v>379.85864348935905</v>
      </c>
      <c r="M2646" s="210">
        <v>417.4983783119219</v>
      </c>
      <c r="N2646" s="210">
        <v>41.094000000000001</v>
      </c>
      <c r="O2646" s="320">
        <v>41.094000000000001</v>
      </c>
      <c r="P2646" s="320">
        <v>417.4983783119219</v>
      </c>
      <c r="Q2646" s="320">
        <v>379.85864348935905</v>
      </c>
      <c r="R2646" s="320">
        <v>400.87669798600632</v>
      </c>
      <c r="S2646" s="320">
        <v>400.87669798600632</v>
      </c>
      <c r="T2646" s="320"/>
      <c r="U2646" s="179">
        <v>332.39806811960648</v>
      </c>
      <c r="V2646" s="241"/>
      <c r="W2646" s="241"/>
      <c r="X2646" s="241"/>
      <c r="Y2646" s="244"/>
      <c r="Z2646" s="243"/>
      <c r="AA2646" s="241"/>
      <c r="AB2646" s="208"/>
      <c r="AC2646" s="243"/>
      <c r="AD2646" s="243"/>
      <c r="AE2646" s="241"/>
      <c r="AF2646" s="209">
        <v>0</v>
      </c>
      <c r="AG2646" s="210">
        <v>380.23627896999994</v>
      </c>
      <c r="AH2646" s="210">
        <v>415.3475529888272</v>
      </c>
      <c r="AI2646" s="210">
        <v>41.094000000000001</v>
      </c>
      <c r="AJ2646" s="209">
        <v>41.094000000000001</v>
      </c>
      <c r="AK2646" s="209">
        <v>415.3475529888272</v>
      </c>
      <c r="AL2646" s="209">
        <v>380.23627896999994</v>
      </c>
      <c r="AM2646" s="209">
        <v>400.49149513195806</v>
      </c>
      <c r="AN2646" s="209">
        <v>400.49149513195806</v>
      </c>
      <c r="AO2646" s="241"/>
    </row>
    <row r="2647" spans="1:42" x14ac:dyDescent="0.25">
      <c r="A2647" s="325" t="s">
        <v>2302</v>
      </c>
      <c r="B2647" s="325" t="s">
        <v>2020</v>
      </c>
      <c r="C2647" s="325" t="s">
        <v>1972</v>
      </c>
      <c r="D2647" s="326">
        <v>4010</v>
      </c>
      <c r="E2647" s="325" t="s">
        <v>2395</v>
      </c>
      <c r="F2647" s="324" t="s">
        <v>2024</v>
      </c>
      <c r="G2647" s="324" t="s">
        <v>1969</v>
      </c>
      <c r="H2647" s="323">
        <v>100</v>
      </c>
      <c r="I2647" s="345">
        <v>0</v>
      </c>
      <c r="J2647" s="319">
        <v>0.1</v>
      </c>
      <c r="K2647" s="320">
        <v>0.2</v>
      </c>
      <c r="L2647" s="210">
        <v>379.9293541674777</v>
      </c>
      <c r="M2647" s="210">
        <v>417.56908899004054</v>
      </c>
      <c r="N2647" s="210">
        <v>41.094000000000001</v>
      </c>
      <c r="O2647" s="320">
        <v>41.094000000000001</v>
      </c>
      <c r="P2647" s="320">
        <v>417.63979966815918</v>
      </c>
      <c r="Q2647" s="320">
        <v>380.00006484559634</v>
      </c>
      <c r="R2647" s="320">
        <v>400.97669798600629</v>
      </c>
      <c r="S2647" s="320">
        <v>401.07669798600631</v>
      </c>
      <c r="T2647" s="320"/>
      <c r="U2647" s="179">
        <v>332.49806811960644</v>
      </c>
      <c r="V2647" s="241"/>
      <c r="W2647" s="241"/>
      <c r="X2647" s="241"/>
      <c r="Y2647" s="246"/>
      <c r="Z2647" s="241"/>
      <c r="AA2647" s="241"/>
      <c r="AB2647" s="247" t="s">
        <v>1973</v>
      </c>
      <c r="AC2647" s="243"/>
      <c r="AD2647" s="250">
        <v>2.0300000755923975E-6</v>
      </c>
      <c r="AE2647" s="249"/>
      <c r="AF2647" s="209">
        <v>0.103502</v>
      </c>
      <c r="AG2647" s="210">
        <v>380.28802996999991</v>
      </c>
      <c r="AH2647" s="210">
        <v>415.3475529888272</v>
      </c>
      <c r="AI2647" s="210">
        <v>41.094000000000001</v>
      </c>
      <c r="AJ2647" s="209">
        <v>41.094000000000001</v>
      </c>
      <c r="AK2647" s="209">
        <v>415.3475529888272</v>
      </c>
      <c r="AL2647" s="209">
        <v>380.33978096999994</v>
      </c>
      <c r="AM2647" s="209">
        <v>400.54324613195803</v>
      </c>
      <c r="AN2647" s="209">
        <v>400.59499713195805</v>
      </c>
      <c r="AO2647" s="241"/>
    </row>
    <row r="2648" spans="1:42" x14ac:dyDescent="0.25">
      <c r="A2648" s="325"/>
      <c r="B2648" s="325"/>
      <c r="C2648" s="325"/>
      <c r="D2648" s="326"/>
      <c r="E2648" s="325" t="s">
        <v>624</v>
      </c>
      <c r="F2648" s="324"/>
      <c r="G2648" s="324"/>
      <c r="H2648" s="320"/>
      <c r="I2648" s="320">
        <v>0.37605499999999997</v>
      </c>
      <c r="J2648" s="320">
        <v>0.11105499999999993</v>
      </c>
      <c r="K2648" s="225">
        <v>0.11105499999999993</v>
      </c>
      <c r="L2648" s="210">
        <v>380.03932871738868</v>
      </c>
      <c r="M2648" s="210">
        <v>417.67906353995153</v>
      </c>
      <c r="N2648" s="210">
        <v>41.094000000000001</v>
      </c>
      <c r="O2648" s="320">
        <v>41.094000000000001</v>
      </c>
      <c r="P2648" s="320">
        <v>417.71832741174387</v>
      </c>
      <c r="Q2648" s="320">
        <v>380.07859258918103</v>
      </c>
      <c r="R2648" s="320">
        <v>401.13222548600635</v>
      </c>
      <c r="S2648" s="320">
        <v>401.18775298600633</v>
      </c>
      <c r="T2648" s="320" t="s">
        <v>2394</v>
      </c>
      <c r="U2648" s="179">
        <v>332.65359561960651</v>
      </c>
      <c r="V2648" s="241" t="s">
        <v>2302</v>
      </c>
      <c r="W2648" s="241" t="s">
        <v>2047</v>
      </c>
      <c r="X2648" s="241" t="s">
        <v>111</v>
      </c>
      <c r="Y2648" s="244">
        <v>4006</v>
      </c>
      <c r="Z2648" s="243" t="s">
        <v>2393</v>
      </c>
      <c r="AA2648" s="241" t="s">
        <v>2035</v>
      </c>
      <c r="AB2648" s="208" t="s">
        <v>1962</v>
      </c>
      <c r="AC2648" s="243">
        <v>100</v>
      </c>
      <c r="AD2648" s="243">
        <v>380.33978300000001</v>
      </c>
      <c r="AE2648" s="209">
        <v>380.33978096999994</v>
      </c>
      <c r="AF2648" s="209">
        <v>0</v>
      </c>
      <c r="AG2648" s="210">
        <v>380.33978096999994</v>
      </c>
      <c r="AH2648" s="210">
        <v>415.3475529888272</v>
      </c>
      <c r="AI2648" s="210">
        <v>41.094000000000001</v>
      </c>
      <c r="AJ2648" s="209">
        <v>41.094000000000001</v>
      </c>
      <c r="AK2648" s="209">
        <v>415.3475529888272</v>
      </c>
      <c r="AL2648" s="209">
        <v>380.33978096999994</v>
      </c>
      <c r="AM2648" s="209">
        <v>400.59499713195805</v>
      </c>
      <c r="AN2648" s="209">
        <v>400.59499713195805</v>
      </c>
      <c r="AO2648" s="241" t="s">
        <v>2392</v>
      </c>
    </row>
    <row r="2649" spans="1:42" x14ac:dyDescent="0.25">
      <c r="A2649" s="325" t="s">
        <v>2302</v>
      </c>
      <c r="B2649" s="325" t="s">
        <v>2020</v>
      </c>
      <c r="C2649" s="325" t="s">
        <v>1958</v>
      </c>
      <c r="D2649" s="326">
        <v>4014</v>
      </c>
      <c r="E2649" s="325" t="s">
        <v>2391</v>
      </c>
      <c r="F2649" s="324" t="s">
        <v>2359</v>
      </c>
      <c r="G2649" s="324" t="s">
        <v>2358</v>
      </c>
      <c r="H2649" s="323">
        <v>100</v>
      </c>
      <c r="I2649" s="345">
        <v>0</v>
      </c>
      <c r="J2649" s="319">
        <v>0.16500000000000001</v>
      </c>
      <c r="K2649" s="320">
        <v>0.33</v>
      </c>
      <c r="L2649" s="210">
        <v>380.19526520807682</v>
      </c>
      <c r="M2649" s="210">
        <v>417.83500003063966</v>
      </c>
      <c r="N2649" s="210">
        <v>41.094000000000001</v>
      </c>
      <c r="O2649" s="320">
        <v>41.094000000000001</v>
      </c>
      <c r="P2649" s="320">
        <v>417.95167264953545</v>
      </c>
      <c r="Q2649" s="320">
        <v>380.31193782697261</v>
      </c>
      <c r="R2649" s="320">
        <v>401.35275298600629</v>
      </c>
      <c r="S2649" s="320">
        <v>401.51775298600631</v>
      </c>
      <c r="T2649" s="320"/>
      <c r="U2649" s="179">
        <v>332.87412311960645</v>
      </c>
      <c r="V2649" s="241"/>
      <c r="W2649" s="241"/>
      <c r="X2649" s="241"/>
      <c r="Y2649" s="246"/>
      <c r="Z2649" s="241"/>
      <c r="AA2649" s="241"/>
      <c r="AB2649" s="247" t="s">
        <v>1980</v>
      </c>
      <c r="AC2649" s="243"/>
      <c r="AD2649" s="243"/>
      <c r="AE2649" s="209"/>
      <c r="AF2649" s="245">
        <v>0.31095600000008095</v>
      </c>
      <c r="AG2649" s="210">
        <v>380.49525897000001</v>
      </c>
      <c r="AH2649" s="210">
        <v>415.3475529888272</v>
      </c>
      <c r="AI2649" s="210">
        <v>41.094000000000001</v>
      </c>
      <c r="AJ2649" s="209">
        <v>41.094000000000001</v>
      </c>
      <c r="AK2649" s="209">
        <v>415.3475529888272</v>
      </c>
      <c r="AL2649" s="209">
        <v>380.65073697000003</v>
      </c>
      <c r="AM2649" s="209">
        <v>400.75047513195813</v>
      </c>
      <c r="AN2649" s="209">
        <v>400.90595313195814</v>
      </c>
      <c r="AO2649" s="241"/>
    </row>
    <row r="2650" spans="1:42" x14ac:dyDescent="0.25">
      <c r="A2650" s="325"/>
      <c r="B2650" s="325"/>
      <c r="C2650" s="325"/>
      <c r="D2650" s="326"/>
      <c r="E2650" s="325"/>
      <c r="F2650" s="324"/>
      <c r="G2650" s="324"/>
      <c r="H2650" s="323"/>
      <c r="I2650" s="320">
        <v>0.40344000000000002</v>
      </c>
      <c r="J2650" s="320">
        <v>0.23844000000000001</v>
      </c>
      <c r="K2650" s="225">
        <v>0.23844000000000001</v>
      </c>
      <c r="L2650" s="210">
        <v>380.39623909742568</v>
      </c>
      <c r="M2650" s="210">
        <v>418.03597391998852</v>
      </c>
      <c r="N2650" s="210">
        <v>41.094000000000001</v>
      </c>
      <c r="O2650" s="320">
        <v>41.094000000000001</v>
      </c>
      <c r="P2650" s="320">
        <v>418.12027519044159</v>
      </c>
      <c r="Q2650" s="320">
        <v>380.48054036787875</v>
      </c>
      <c r="R2650" s="320">
        <v>401.63697298600636</v>
      </c>
      <c r="S2650" s="320">
        <v>401.75619298600634</v>
      </c>
      <c r="T2650" s="320" t="s">
        <v>2390</v>
      </c>
      <c r="U2650" s="179">
        <v>333.15834311960651</v>
      </c>
      <c r="V2650" s="241" t="s">
        <v>2302</v>
      </c>
      <c r="W2650" s="241" t="s">
        <v>2047</v>
      </c>
      <c r="X2650" s="241" t="s">
        <v>1984</v>
      </c>
      <c r="Y2650" s="244">
        <v>4009</v>
      </c>
      <c r="Z2650" s="243" t="s">
        <v>2389</v>
      </c>
      <c r="AA2650" s="241" t="s">
        <v>2041</v>
      </c>
      <c r="AB2650" s="247" t="s">
        <v>1981</v>
      </c>
      <c r="AC2650" s="243">
        <v>100</v>
      </c>
      <c r="AD2650" s="243"/>
      <c r="AE2650" s="241"/>
      <c r="AF2650" s="209">
        <v>0</v>
      </c>
      <c r="AG2650" s="210">
        <v>380.65073697000003</v>
      </c>
      <c r="AH2650" s="210">
        <v>415.3475529888272</v>
      </c>
      <c r="AI2650" s="210">
        <v>41.094000000000001</v>
      </c>
      <c r="AJ2650" s="209">
        <v>41.094000000000001</v>
      </c>
      <c r="AK2650" s="209">
        <v>415.3475529888272</v>
      </c>
      <c r="AL2650" s="209">
        <v>380.65073697000003</v>
      </c>
      <c r="AM2650" s="209">
        <v>400.90595313195814</v>
      </c>
      <c r="AN2650" s="209">
        <v>400.90595313195814</v>
      </c>
      <c r="AO2650" s="241"/>
    </row>
    <row r="2651" spans="1:42" x14ac:dyDescent="0.25">
      <c r="A2651" s="325" t="s">
        <v>2302</v>
      </c>
      <c r="B2651" s="325" t="s">
        <v>2020</v>
      </c>
      <c r="C2651" s="325" t="s">
        <v>2001</v>
      </c>
      <c r="D2651" s="326">
        <v>4018</v>
      </c>
      <c r="E2651" s="325" t="s">
        <v>2388</v>
      </c>
      <c r="F2651" s="324" t="s">
        <v>2029</v>
      </c>
      <c r="G2651" s="324" t="s">
        <v>2052</v>
      </c>
      <c r="H2651" s="323"/>
      <c r="I2651" s="345">
        <v>2.5000000003494449E-7</v>
      </c>
      <c r="J2651" s="319">
        <v>0</v>
      </c>
      <c r="K2651" s="320">
        <v>0</v>
      </c>
      <c r="L2651" s="210">
        <v>380.48054036787875</v>
      </c>
      <c r="M2651" s="210">
        <v>418.12027519044159</v>
      </c>
      <c r="N2651" s="210">
        <v>41.094000000000001</v>
      </c>
      <c r="O2651" s="320">
        <v>41.094000000000001</v>
      </c>
      <c r="P2651" s="320">
        <v>418.12027519044159</v>
      </c>
      <c r="Q2651" s="320">
        <v>380.48054036787875</v>
      </c>
      <c r="R2651" s="320">
        <v>401.75619298600634</v>
      </c>
      <c r="S2651" s="320">
        <v>401.75619298600634</v>
      </c>
      <c r="T2651" s="320"/>
      <c r="U2651" s="179">
        <v>333.2775631196065</v>
      </c>
      <c r="V2651" s="241"/>
      <c r="W2651" s="241"/>
      <c r="X2651" s="241"/>
      <c r="Y2651" s="246"/>
      <c r="Z2651" s="241"/>
      <c r="AA2651" s="241"/>
      <c r="AB2651" s="247" t="s">
        <v>1980</v>
      </c>
      <c r="AC2651" s="243"/>
      <c r="AD2651" s="243"/>
      <c r="AE2651" s="241"/>
      <c r="AF2651" s="209">
        <v>0</v>
      </c>
      <c r="AG2651" s="210">
        <v>380.65073697000003</v>
      </c>
      <c r="AH2651" s="210">
        <v>415.3475529888272</v>
      </c>
      <c r="AI2651" s="210">
        <v>41.094000000000001</v>
      </c>
      <c r="AJ2651" s="209">
        <v>41.094000000000001</v>
      </c>
      <c r="AK2651" s="209">
        <v>415.3475529888272</v>
      </c>
      <c r="AL2651" s="209">
        <v>380.65073697000003</v>
      </c>
      <c r="AM2651" s="209">
        <v>400.90595313195814</v>
      </c>
      <c r="AN2651" s="209">
        <v>400.90595313195814</v>
      </c>
      <c r="AO2651" s="241"/>
    </row>
    <row r="2652" spans="1:42" x14ac:dyDescent="0.25">
      <c r="A2652" s="325"/>
      <c r="B2652" s="325"/>
      <c r="C2652" s="325"/>
      <c r="D2652" s="326"/>
      <c r="E2652" s="325"/>
      <c r="F2652" s="324"/>
      <c r="G2652" s="324"/>
      <c r="H2652" s="323"/>
      <c r="I2652" s="320">
        <v>0.19261800000000001</v>
      </c>
      <c r="J2652" s="320">
        <v>0.15054925000000002</v>
      </c>
      <c r="K2652" s="225">
        <v>0.15054899999999999</v>
      </c>
      <c r="L2652" s="210">
        <v>380.53376747727918</v>
      </c>
      <c r="M2652" s="210">
        <v>418.17350229984203</v>
      </c>
      <c r="N2652" s="210">
        <v>41.094000000000001</v>
      </c>
      <c r="O2652" s="320">
        <v>41.094000000000001</v>
      </c>
      <c r="P2652" s="320">
        <v>418.22672940924247</v>
      </c>
      <c r="Q2652" s="320">
        <v>380.58699458667962</v>
      </c>
      <c r="R2652" s="320">
        <v>401.83146748600637</v>
      </c>
      <c r="S2652" s="320">
        <v>401.90674198600635</v>
      </c>
      <c r="T2652" s="320" t="s">
        <v>2387</v>
      </c>
      <c r="U2652" s="179">
        <v>333.35283761960653</v>
      </c>
      <c r="V2652" s="241"/>
      <c r="W2652" s="241"/>
      <c r="X2652" s="241"/>
      <c r="Y2652" s="246"/>
      <c r="Z2652" s="241"/>
      <c r="AA2652" s="241"/>
      <c r="AB2652" s="247"/>
      <c r="AC2652" s="243"/>
      <c r="AD2652" s="237">
        <v>2.0299999619055598E-6</v>
      </c>
      <c r="AE2652" s="241">
        <v>0.16567400000008092</v>
      </c>
      <c r="AF2652" s="209">
        <v>0</v>
      </c>
      <c r="AG2652" s="210">
        <v>380.65073697000003</v>
      </c>
      <c r="AH2652" s="210">
        <v>415.3475529888272</v>
      </c>
      <c r="AI2652" s="210">
        <v>41.094000000000001</v>
      </c>
      <c r="AJ2652" s="209">
        <v>41.094000000000001</v>
      </c>
      <c r="AK2652" s="209">
        <v>415.3475529888272</v>
      </c>
      <c r="AL2652" s="209">
        <v>380.65073697000003</v>
      </c>
      <c r="AM2652" s="209">
        <v>400.90595313195814</v>
      </c>
      <c r="AN2652" s="209">
        <v>400.90595313195814</v>
      </c>
      <c r="AO2652" s="241"/>
    </row>
    <row r="2653" spans="1:42" s="230" customFormat="1" x14ac:dyDescent="0.25">
      <c r="A2653" s="325" t="s">
        <v>2302</v>
      </c>
      <c r="B2653" s="325" t="s">
        <v>2020</v>
      </c>
      <c r="C2653" s="325" t="s">
        <v>111</v>
      </c>
      <c r="D2653" s="326">
        <v>4019</v>
      </c>
      <c r="E2653" s="325" t="s">
        <v>1463</v>
      </c>
      <c r="F2653" s="324" t="s">
        <v>2035</v>
      </c>
      <c r="G2653" s="324" t="s">
        <v>2371</v>
      </c>
      <c r="H2653" s="323">
        <v>100</v>
      </c>
      <c r="I2653" s="320"/>
      <c r="J2653" s="319">
        <v>4.2068750000000002E-2</v>
      </c>
      <c r="K2653" s="320">
        <v>8.4137500000000004E-2</v>
      </c>
      <c r="L2653" s="210">
        <v>380.61674168508068</v>
      </c>
      <c r="M2653" s="210">
        <v>418.25647650764347</v>
      </c>
      <c r="N2653" s="210">
        <v>41.094000000000001</v>
      </c>
      <c r="O2653" s="320">
        <v>41.094000000000001</v>
      </c>
      <c r="P2653" s="320">
        <v>418.28622360604453</v>
      </c>
      <c r="Q2653" s="320">
        <v>380.64648878348169</v>
      </c>
      <c r="R2653" s="320">
        <v>401.94881073600635</v>
      </c>
      <c r="S2653" s="320">
        <v>401.99087948600635</v>
      </c>
      <c r="T2653" s="320" t="s">
        <v>2377</v>
      </c>
      <c r="U2653" s="231">
        <v>333.47018086960651</v>
      </c>
      <c r="V2653" s="241" t="s">
        <v>2302</v>
      </c>
      <c r="W2653" s="241" t="s">
        <v>2047</v>
      </c>
      <c r="X2653" s="241" t="s">
        <v>2001</v>
      </c>
      <c r="Y2653" s="244">
        <v>4009</v>
      </c>
      <c r="Z2653" s="243" t="s">
        <v>2386</v>
      </c>
      <c r="AA2653" s="241" t="s">
        <v>2029</v>
      </c>
      <c r="AB2653" s="208" t="s">
        <v>2052</v>
      </c>
      <c r="AC2653" s="241"/>
      <c r="AD2653" s="242">
        <v>380.65073899999999</v>
      </c>
      <c r="AE2653" s="209">
        <v>380.65073697000003</v>
      </c>
      <c r="AF2653" s="209">
        <v>0</v>
      </c>
      <c r="AG2653" s="210">
        <v>380.65073697000003</v>
      </c>
      <c r="AH2653" s="210">
        <v>415.3475529888272</v>
      </c>
      <c r="AI2653" s="210">
        <v>41.094000000000001</v>
      </c>
      <c r="AJ2653" s="209">
        <v>41.094000000000001</v>
      </c>
      <c r="AK2653" s="209">
        <v>415.3475529888272</v>
      </c>
      <c r="AL2653" s="209">
        <v>380.65073697000003</v>
      </c>
      <c r="AM2653" s="209">
        <v>400.90595313195814</v>
      </c>
      <c r="AN2653" s="209">
        <v>400.90595313195814</v>
      </c>
      <c r="AO2653" s="241"/>
      <c r="AP2653" s="177"/>
    </row>
    <row r="2654" spans="1:42" x14ac:dyDescent="0.25">
      <c r="A2654" s="325"/>
      <c r="B2654" s="325"/>
      <c r="C2654" s="325"/>
      <c r="D2654" s="326"/>
      <c r="E2654" s="325" t="s">
        <v>624</v>
      </c>
      <c r="F2654" s="324"/>
      <c r="G2654" s="324"/>
      <c r="H2654" s="348"/>
      <c r="I2654" s="320"/>
      <c r="J2654" s="319"/>
      <c r="K2654" s="225">
        <v>0.254803</v>
      </c>
      <c r="L2654" s="210">
        <v>380.73657524806504</v>
      </c>
      <c r="M2654" s="210">
        <v>418.37631007062788</v>
      </c>
      <c r="N2654" s="210">
        <v>41.094000000000001</v>
      </c>
      <c r="O2654" s="320">
        <v>41.094000000000001</v>
      </c>
      <c r="P2654" s="320">
        <v>418.46639653521123</v>
      </c>
      <c r="Q2654" s="320">
        <v>380.82666171264839</v>
      </c>
      <c r="R2654" s="320">
        <v>402.11828098600631</v>
      </c>
      <c r="S2654" s="320">
        <v>402.24568248600633</v>
      </c>
      <c r="T2654" s="320" t="s">
        <v>2385</v>
      </c>
      <c r="U2654" s="179">
        <v>333.63965111960647</v>
      </c>
      <c r="V2654" s="241"/>
      <c r="W2654" s="241"/>
      <c r="X2654" s="241"/>
      <c r="Y2654" s="246"/>
      <c r="Z2654" s="241"/>
      <c r="AA2654" s="241"/>
      <c r="AB2654" s="247" t="s">
        <v>1973</v>
      </c>
      <c r="AC2654" s="241"/>
      <c r="AD2654" s="241"/>
      <c r="AE2654" s="241"/>
      <c r="AF2654" s="209">
        <v>0.13121600000000003</v>
      </c>
      <c r="AG2654" s="210">
        <v>380.71634497000002</v>
      </c>
      <c r="AH2654" s="210">
        <v>415.3475529888272</v>
      </c>
      <c r="AI2654" s="210">
        <v>41.094000000000001</v>
      </c>
      <c r="AJ2654" s="209">
        <v>41.094000000000001</v>
      </c>
      <c r="AK2654" s="209">
        <v>415.3475529888272</v>
      </c>
      <c r="AL2654" s="209">
        <v>380.78195297000002</v>
      </c>
      <c r="AM2654" s="209">
        <v>400.97156113195814</v>
      </c>
      <c r="AN2654" s="209">
        <v>401.03716913195814</v>
      </c>
      <c r="AO2654" s="241" t="s">
        <v>2048</v>
      </c>
    </row>
    <row r="2655" spans="1:42" x14ac:dyDescent="0.25">
      <c r="A2655" s="325" t="s">
        <v>2302</v>
      </c>
      <c r="B2655" s="325" t="s">
        <v>2020</v>
      </c>
      <c r="C2655" s="325" t="s">
        <v>2015</v>
      </c>
      <c r="D2655" s="326">
        <v>4034</v>
      </c>
      <c r="E2655" s="325" t="s">
        <v>2384</v>
      </c>
      <c r="F2655" s="324" t="s">
        <v>2356</v>
      </c>
      <c r="G2655" s="324" t="s">
        <v>2383</v>
      </c>
      <c r="H2655" s="323" t="s">
        <v>2354</v>
      </c>
      <c r="I2655" s="320"/>
      <c r="J2655" s="319"/>
      <c r="K2655" s="320">
        <v>2.3374999999999999</v>
      </c>
      <c r="L2655" s="210">
        <v>381.26251573604895</v>
      </c>
      <c r="M2655" s="210">
        <v>419.51864122971983</v>
      </c>
      <c r="N2655" s="210">
        <v>41.094000000000001</v>
      </c>
      <c r="O2655" s="320">
        <v>41.094000000000001</v>
      </c>
      <c r="P2655" s="342">
        <v>420.57088592422849</v>
      </c>
      <c r="Q2655" s="342">
        <v>381.69836975944958</v>
      </c>
      <c r="R2655" s="320">
        <v>403.41443248600632</v>
      </c>
      <c r="S2655" s="320">
        <v>404.58318248600631</v>
      </c>
      <c r="T2655" s="320"/>
      <c r="U2655" s="179">
        <v>334.93580261960648</v>
      </c>
      <c r="V2655" s="241"/>
      <c r="W2655" s="241"/>
      <c r="X2655" s="241"/>
      <c r="Y2655" s="246"/>
      <c r="Z2655" s="241"/>
      <c r="AA2655" s="241"/>
      <c r="AB2655" s="242"/>
      <c r="AC2655" s="241"/>
      <c r="AD2655" s="241"/>
      <c r="AE2655" s="241"/>
      <c r="AF2655" s="245">
        <v>0.79228385404823409</v>
      </c>
      <c r="AG2655" s="210">
        <v>381.17809489702415</v>
      </c>
      <c r="AH2655" s="210">
        <v>415.3475529888272</v>
      </c>
      <c r="AI2655" s="210">
        <v>41.094000000000001</v>
      </c>
      <c r="AJ2655" s="209">
        <v>41.094000000000001</v>
      </c>
      <c r="AK2655" s="209">
        <v>415.3475529888272</v>
      </c>
      <c r="AL2655" s="209">
        <v>381.57423682404823</v>
      </c>
      <c r="AM2655" s="209">
        <v>401.43331105898221</v>
      </c>
      <c r="AN2655" s="209">
        <v>401.82945298600634</v>
      </c>
      <c r="AO2655" s="241"/>
    </row>
    <row r="2656" spans="1:42" x14ac:dyDescent="0.25">
      <c r="A2656" s="325"/>
      <c r="B2656" s="325"/>
      <c r="C2656" s="325"/>
      <c r="D2656" s="326"/>
      <c r="E2656" s="325" t="s">
        <v>624</v>
      </c>
      <c r="F2656" s="324"/>
      <c r="G2656" s="324"/>
      <c r="H2656" s="323"/>
      <c r="I2656" s="320"/>
      <c r="J2656" s="319"/>
      <c r="K2656" s="225">
        <v>0.50758800000000004</v>
      </c>
      <c r="L2656" s="210">
        <v>381.69836975944958</v>
      </c>
      <c r="M2656" s="210">
        <v>420.82467992422846</v>
      </c>
      <c r="N2656" s="210">
        <v>41.094000000000001</v>
      </c>
      <c r="O2656" s="320">
        <v>41.094000000000001</v>
      </c>
      <c r="P2656" s="320">
        <v>421.07847392422849</v>
      </c>
      <c r="Q2656" s="320">
        <v>381.69836975944958</v>
      </c>
      <c r="R2656" s="320">
        <v>404.83697648600628</v>
      </c>
      <c r="S2656" s="320">
        <v>405.09077048600631</v>
      </c>
      <c r="T2656" s="320" t="s">
        <v>2376</v>
      </c>
      <c r="U2656" s="179">
        <v>336.35834661960644</v>
      </c>
      <c r="V2656" s="241" t="s">
        <v>2302</v>
      </c>
      <c r="W2656" s="241" t="s">
        <v>2047</v>
      </c>
      <c r="X2656" s="241" t="s">
        <v>2046</v>
      </c>
      <c r="Y2656" s="244">
        <v>4018</v>
      </c>
      <c r="Z2656" s="243" t="s">
        <v>2382</v>
      </c>
      <c r="AA2656" s="241"/>
      <c r="AB2656" s="242" t="s">
        <v>2381</v>
      </c>
      <c r="AC2656" s="241"/>
      <c r="AD2656" s="241"/>
      <c r="AE2656" s="241"/>
      <c r="AF2656" s="209">
        <v>0</v>
      </c>
      <c r="AG2656" s="210">
        <v>381.57423682404823</v>
      </c>
      <c r="AH2656" s="210">
        <v>415.3475529888272</v>
      </c>
      <c r="AI2656" s="210">
        <v>41.094000000000001</v>
      </c>
      <c r="AJ2656" s="209">
        <v>41.094000000000001</v>
      </c>
      <c r="AK2656" s="209">
        <v>415.3475529888272</v>
      </c>
      <c r="AL2656" s="209">
        <v>381.57423682404823</v>
      </c>
      <c r="AM2656" s="209">
        <v>401.82945298600634</v>
      </c>
      <c r="AN2656" s="209">
        <v>401.82945298600634</v>
      </c>
    </row>
    <row r="2657" spans="1:41" x14ac:dyDescent="0.25">
      <c r="A2657" s="325" t="s">
        <v>2302</v>
      </c>
      <c r="B2657" s="325" t="s">
        <v>2020</v>
      </c>
      <c r="C2657" s="325" t="s">
        <v>1984</v>
      </c>
      <c r="D2657" s="326">
        <v>4051</v>
      </c>
      <c r="E2657" s="325" t="s">
        <v>373</v>
      </c>
      <c r="F2657" s="324" t="s">
        <v>2041</v>
      </c>
      <c r="G2657" s="324" t="s">
        <v>1981</v>
      </c>
      <c r="H2657" s="323">
        <v>100</v>
      </c>
      <c r="I2657" s="320"/>
      <c r="J2657" s="319"/>
      <c r="K2657" s="320">
        <v>0</v>
      </c>
      <c r="L2657" s="210">
        <v>381.69836975944958</v>
      </c>
      <c r="M2657" s="210">
        <v>421.07847392422849</v>
      </c>
      <c r="N2657" s="210">
        <v>41.094000000000001</v>
      </c>
      <c r="O2657" s="320">
        <v>41.094000000000001</v>
      </c>
      <c r="P2657" s="320">
        <v>421.07847392422849</v>
      </c>
      <c r="Q2657" s="320">
        <v>381.69836975944958</v>
      </c>
      <c r="R2657" s="320">
        <v>405.09077048600631</v>
      </c>
      <c r="S2657" s="320">
        <v>405.09077048600631</v>
      </c>
      <c r="T2657" s="347" t="s">
        <v>624</v>
      </c>
      <c r="U2657" s="179">
        <v>336.61214061960646</v>
      </c>
      <c r="V2657" s="240" t="s">
        <v>2380</v>
      </c>
      <c r="W2657" s="179"/>
      <c r="AF2657" s="179"/>
      <c r="AG2657" s="179"/>
      <c r="AH2657" s="179"/>
      <c r="AI2657" s="179"/>
    </row>
    <row r="2658" spans="1:41" x14ac:dyDescent="0.25">
      <c r="A2658" s="325" t="s">
        <v>2302</v>
      </c>
      <c r="B2658" s="325" t="s">
        <v>2020</v>
      </c>
      <c r="C2658" s="325" t="s">
        <v>2001</v>
      </c>
      <c r="D2658" s="326">
        <v>4051</v>
      </c>
      <c r="E2658" s="325" t="s">
        <v>2379</v>
      </c>
      <c r="F2658" s="324" t="s">
        <v>2029</v>
      </c>
      <c r="G2658" s="324" t="s">
        <v>2052</v>
      </c>
      <c r="H2658" s="323"/>
      <c r="I2658" s="320"/>
      <c r="J2658" s="319"/>
      <c r="K2658" s="320">
        <v>0</v>
      </c>
      <c r="L2658" s="210">
        <v>381.69836975944958</v>
      </c>
      <c r="M2658" s="210">
        <v>421.07847392422849</v>
      </c>
      <c r="N2658" s="210">
        <v>41.094000000000001</v>
      </c>
      <c r="O2658" s="320">
        <v>41.094000000000001</v>
      </c>
      <c r="P2658" s="320">
        <v>421.07847392422849</v>
      </c>
      <c r="Q2658" s="320">
        <v>381.69836975944958</v>
      </c>
      <c r="R2658" s="320">
        <v>405.09077048600631</v>
      </c>
      <c r="S2658" s="320">
        <v>405.09077048600631</v>
      </c>
      <c r="T2658" s="320"/>
      <c r="U2658" s="179">
        <v>336.61214061960646</v>
      </c>
      <c r="V2658" s="179"/>
      <c r="W2658" s="179"/>
    </row>
    <row r="2659" spans="1:41" x14ac:dyDescent="0.25">
      <c r="A2659" s="325" t="s">
        <v>2302</v>
      </c>
      <c r="B2659" s="325" t="s">
        <v>2020</v>
      </c>
      <c r="C2659" s="325" t="s">
        <v>2163</v>
      </c>
      <c r="D2659" s="326">
        <v>4051</v>
      </c>
      <c r="E2659" s="325" t="s">
        <v>2378</v>
      </c>
      <c r="F2659" s="324" t="s">
        <v>2161</v>
      </c>
      <c r="G2659" s="324" t="s">
        <v>2160</v>
      </c>
      <c r="H2659" s="323"/>
      <c r="I2659" s="320"/>
      <c r="J2659" s="319"/>
      <c r="K2659" s="320">
        <v>0</v>
      </c>
      <c r="L2659" s="210">
        <v>381.69836975944958</v>
      </c>
      <c r="M2659" s="210">
        <v>421.07847392422849</v>
      </c>
      <c r="N2659" s="210">
        <v>41.094000000000001</v>
      </c>
      <c r="O2659" s="320">
        <v>41.094000000000001</v>
      </c>
      <c r="P2659" s="320">
        <v>421.07847392422849</v>
      </c>
      <c r="Q2659" s="320">
        <v>381.69836975944958</v>
      </c>
      <c r="R2659" s="320">
        <v>405.09077048600631</v>
      </c>
      <c r="S2659" s="320">
        <v>405.09077048600631</v>
      </c>
      <c r="T2659" s="320"/>
      <c r="U2659" s="179">
        <v>336.61214061960646</v>
      </c>
      <c r="V2659" s="179"/>
      <c r="W2659" s="179"/>
      <c r="AM2659" s="236"/>
      <c r="AO2659" s="259"/>
    </row>
    <row r="2660" spans="1:41" s="259" customFormat="1" x14ac:dyDescent="0.25">
      <c r="A2660" s="325"/>
      <c r="B2660" s="325"/>
      <c r="C2660" s="325"/>
      <c r="D2660" s="326"/>
      <c r="E2660" s="325"/>
      <c r="F2660" s="324"/>
      <c r="G2660" s="324"/>
      <c r="H2660" s="323"/>
      <c r="I2660" s="320"/>
      <c r="J2660" s="319"/>
      <c r="K2660" s="225">
        <v>0.21854100000000001</v>
      </c>
      <c r="L2660" s="210">
        <v>381.69836975944958</v>
      </c>
      <c r="M2660" s="210">
        <v>421.18774442422853</v>
      </c>
      <c r="N2660" s="210">
        <v>41.094000000000001</v>
      </c>
      <c r="O2660" s="320">
        <v>41.094000000000001</v>
      </c>
      <c r="P2660" s="320">
        <v>421.29701492422851</v>
      </c>
      <c r="Q2660" s="320">
        <v>381.69836975944958</v>
      </c>
      <c r="R2660" s="320">
        <v>405.20004098600634</v>
      </c>
      <c r="S2660" s="320">
        <v>405.30931148600632</v>
      </c>
      <c r="T2660" s="320" t="s">
        <v>2376</v>
      </c>
      <c r="U2660" s="210">
        <v>336.7214111196065</v>
      </c>
      <c r="V2660" s="210"/>
      <c r="W2660" s="210"/>
      <c r="AB2660" s="260"/>
      <c r="AM2660" s="346"/>
      <c r="AO2660" s="239"/>
    </row>
    <row r="2661" spans="1:41" s="230" customFormat="1" x14ac:dyDescent="0.25">
      <c r="A2661" s="325" t="s">
        <v>2302</v>
      </c>
      <c r="B2661" s="325" t="s">
        <v>2020</v>
      </c>
      <c r="C2661" s="325" t="s">
        <v>111</v>
      </c>
      <c r="D2661" s="326">
        <v>4054</v>
      </c>
      <c r="E2661" s="325" t="s">
        <v>1464</v>
      </c>
      <c r="F2661" s="324" t="s">
        <v>2035</v>
      </c>
      <c r="G2661" s="324" t="s">
        <v>2371</v>
      </c>
      <c r="H2661" s="323">
        <v>100</v>
      </c>
      <c r="I2661" s="320"/>
      <c r="J2661" s="319"/>
      <c r="K2661" s="320">
        <v>8.4137500000000004E-2</v>
      </c>
      <c r="L2661" s="210">
        <v>381.69836975944958</v>
      </c>
      <c r="M2661" s="210">
        <v>421.3390836742285</v>
      </c>
      <c r="N2661" s="210">
        <v>41.094000000000001</v>
      </c>
      <c r="O2661" s="320">
        <v>41.094000000000001</v>
      </c>
      <c r="P2661" s="320">
        <v>421.3811524242285</v>
      </c>
      <c r="Q2661" s="320">
        <v>381.69836975944958</v>
      </c>
      <c r="R2661" s="320">
        <v>405.35138023600632</v>
      </c>
      <c r="S2661" s="320">
        <v>405.39344898600632</v>
      </c>
      <c r="T2661" s="320" t="s">
        <v>2377</v>
      </c>
      <c r="U2661" s="179">
        <v>336.87275036960648</v>
      </c>
      <c r="V2661" s="231"/>
      <c r="W2661" s="231"/>
      <c r="AB2661" s="184"/>
      <c r="AN2661" s="239"/>
      <c r="AO2661" s="177"/>
    </row>
    <row r="2662" spans="1:41" x14ac:dyDescent="0.25">
      <c r="A2662" s="325"/>
      <c r="B2662" s="325"/>
      <c r="C2662" s="325"/>
      <c r="D2662" s="326"/>
      <c r="E2662" s="325" t="s">
        <v>624</v>
      </c>
      <c r="F2662" s="324"/>
      <c r="G2662" s="324"/>
      <c r="H2662" s="323"/>
      <c r="I2662" s="320"/>
      <c r="J2662" s="319"/>
      <c r="K2662" s="225">
        <v>2.1732999999999999E-2</v>
      </c>
      <c r="L2662" s="210">
        <v>381.69836975944958</v>
      </c>
      <c r="M2662" s="210">
        <v>421.39201892422852</v>
      </c>
      <c r="N2662" s="210">
        <v>41.094000000000001</v>
      </c>
      <c r="O2662" s="320">
        <v>41.094000000000001</v>
      </c>
      <c r="P2662" s="320">
        <v>421.40288542422849</v>
      </c>
      <c r="Q2662" s="320">
        <v>381.69836975944958</v>
      </c>
      <c r="R2662" s="320">
        <v>405.40431548600628</v>
      </c>
      <c r="S2662" s="320">
        <v>405.4151819860063</v>
      </c>
      <c r="T2662" s="320" t="s">
        <v>2376</v>
      </c>
      <c r="U2662" s="179">
        <v>336.92568561960644</v>
      </c>
      <c r="V2662" s="179"/>
      <c r="W2662" s="179"/>
      <c r="AM2662" s="236"/>
      <c r="AO2662" s="236"/>
    </row>
    <row r="2663" spans="1:41" x14ac:dyDescent="0.25">
      <c r="A2663" s="325" t="s">
        <v>2302</v>
      </c>
      <c r="B2663" s="325" t="s">
        <v>2020</v>
      </c>
      <c r="C2663" s="325" t="s">
        <v>1972</v>
      </c>
      <c r="D2663" s="326">
        <v>4055</v>
      </c>
      <c r="E2663" s="325" t="s">
        <v>2375</v>
      </c>
      <c r="F2663" s="324" t="s">
        <v>2024</v>
      </c>
      <c r="G2663" s="324" t="s">
        <v>1969</v>
      </c>
      <c r="H2663" s="323">
        <v>100</v>
      </c>
      <c r="I2663" s="320"/>
      <c r="J2663" s="319"/>
      <c r="K2663" s="320">
        <v>0.2</v>
      </c>
      <c r="L2663" s="210">
        <v>381.69836975944958</v>
      </c>
      <c r="M2663" s="210">
        <v>421.50288542422845</v>
      </c>
      <c r="N2663" s="210">
        <v>41.094000000000001</v>
      </c>
      <c r="O2663" s="320">
        <v>41.094000000000001</v>
      </c>
      <c r="P2663" s="320">
        <v>421.60288542422848</v>
      </c>
      <c r="Q2663" s="320">
        <v>381.69836975944958</v>
      </c>
      <c r="R2663" s="320">
        <v>405.51518198600627</v>
      </c>
      <c r="S2663" s="320">
        <v>405.61518198600629</v>
      </c>
      <c r="T2663" s="320"/>
      <c r="U2663" s="179">
        <v>337.03655211960643</v>
      </c>
      <c r="V2663" s="179"/>
      <c r="W2663" s="179"/>
      <c r="AN2663" s="236"/>
    </row>
    <row r="2664" spans="1:41" x14ac:dyDescent="0.25">
      <c r="A2664" s="325"/>
      <c r="B2664" s="325"/>
      <c r="C2664" s="325"/>
      <c r="D2664" s="326"/>
      <c r="E2664" s="325" t="s">
        <v>624</v>
      </c>
      <c r="F2664" s="324"/>
      <c r="G2664" s="324"/>
      <c r="H2664" s="323"/>
      <c r="I2664" s="320"/>
      <c r="J2664" s="319"/>
      <c r="K2664" s="320">
        <v>0.36799999999999999</v>
      </c>
      <c r="L2664" s="210">
        <v>381.69836975944958</v>
      </c>
      <c r="M2664" s="210">
        <v>421.78688542422844</v>
      </c>
      <c r="N2664" s="210">
        <v>41.094000000000001</v>
      </c>
      <c r="O2664" s="320">
        <v>41.094000000000001</v>
      </c>
      <c r="P2664" s="320">
        <v>421.97088542422847</v>
      </c>
      <c r="Q2664" s="320">
        <v>381.69836975944958</v>
      </c>
      <c r="R2664" s="320">
        <v>405.79918198600626</v>
      </c>
      <c r="S2664" s="320">
        <v>405.98318198600629</v>
      </c>
      <c r="T2664" s="320"/>
      <c r="U2664" s="179">
        <v>337.32055211960642</v>
      </c>
      <c r="V2664" s="179"/>
      <c r="W2664" s="179"/>
      <c r="AM2664" s="236"/>
    </row>
    <row r="2665" spans="1:41" x14ac:dyDescent="0.25">
      <c r="A2665" s="325" t="s">
        <v>2302</v>
      </c>
      <c r="B2665" s="325" t="s">
        <v>2020</v>
      </c>
      <c r="C2665" s="325" t="s">
        <v>2015</v>
      </c>
      <c r="D2665" s="326">
        <v>4072</v>
      </c>
      <c r="E2665" s="325" t="s">
        <v>2374</v>
      </c>
      <c r="F2665" s="324" t="s">
        <v>2356</v>
      </c>
      <c r="G2665" s="324" t="s">
        <v>2373</v>
      </c>
      <c r="H2665" s="323" t="s">
        <v>2354</v>
      </c>
      <c r="I2665" s="320"/>
      <c r="J2665" s="319"/>
      <c r="K2665" s="320">
        <v>2.3374999999999999</v>
      </c>
      <c r="L2665" s="210">
        <v>381.26251573604895</v>
      </c>
      <c r="M2665" s="210">
        <v>423.02313011873707</v>
      </c>
      <c r="N2665" s="210">
        <v>41.094000000000001</v>
      </c>
      <c r="O2665" s="320">
        <v>41.094000000000001</v>
      </c>
      <c r="P2665" s="342">
        <v>424.07537481324573</v>
      </c>
      <c r="Q2665" s="342">
        <v>380.82666171264839</v>
      </c>
      <c r="R2665" s="320">
        <v>407.15193198600628</v>
      </c>
      <c r="S2665" s="320">
        <v>408.32068198600626</v>
      </c>
      <c r="T2665" s="320"/>
      <c r="U2665" s="179">
        <v>338.67330211960643</v>
      </c>
      <c r="V2665" s="179"/>
      <c r="W2665" s="179"/>
      <c r="AM2665" s="236"/>
    </row>
    <row r="2666" spans="1:41" x14ac:dyDescent="0.25">
      <c r="A2666" s="325"/>
      <c r="B2666" s="325"/>
      <c r="C2666" s="325"/>
      <c r="D2666" s="326"/>
      <c r="E2666" s="325" t="s">
        <v>624</v>
      </c>
      <c r="F2666" s="324"/>
      <c r="G2666" s="324"/>
      <c r="H2666" s="323"/>
      <c r="I2666" s="320"/>
      <c r="J2666" s="319"/>
      <c r="K2666" s="225">
        <v>0.32553600000000005</v>
      </c>
      <c r="L2666" s="210">
        <v>380.71156735608821</v>
      </c>
      <c r="M2666" s="210">
        <v>424.19046916980591</v>
      </c>
      <c r="N2666" s="210">
        <v>41.094000000000001</v>
      </c>
      <c r="O2666" s="320">
        <v>41.094000000000001</v>
      </c>
      <c r="P2666" s="320">
        <v>424.30556352636609</v>
      </c>
      <c r="Q2666" s="320">
        <v>380.59647299952803</v>
      </c>
      <c r="R2666" s="320">
        <v>408.48344998600624</v>
      </c>
      <c r="S2666" s="320">
        <v>408.64621798600626</v>
      </c>
      <c r="T2666" s="320" t="s">
        <v>2369</v>
      </c>
      <c r="U2666" s="179">
        <v>340.00482011960639</v>
      </c>
      <c r="V2666" s="179"/>
      <c r="W2666" s="179"/>
    </row>
    <row r="2667" spans="1:41" x14ac:dyDescent="0.25">
      <c r="A2667" s="325" t="s">
        <v>2302</v>
      </c>
      <c r="B2667" s="325" t="s">
        <v>2020</v>
      </c>
      <c r="C2667" s="325" t="s">
        <v>111</v>
      </c>
      <c r="D2667" s="326">
        <v>4087</v>
      </c>
      <c r="E2667" s="325" t="s">
        <v>2372</v>
      </c>
      <c r="F2667" s="324" t="s">
        <v>2035</v>
      </c>
      <c r="G2667" s="324" t="s">
        <v>2371</v>
      </c>
      <c r="H2667" s="323">
        <v>100</v>
      </c>
      <c r="I2667" s="320"/>
      <c r="J2667" s="319"/>
      <c r="K2667" s="320">
        <v>8.4137500000000004E-2</v>
      </c>
      <c r="L2667" s="210">
        <v>380.56672590112703</v>
      </c>
      <c r="M2667" s="210">
        <v>424.33531062476709</v>
      </c>
      <c r="N2667" s="210">
        <v>41.094000000000001</v>
      </c>
      <c r="O2667" s="320">
        <v>41.094000000000001</v>
      </c>
      <c r="P2667" s="320">
        <v>424.36505772316815</v>
      </c>
      <c r="Q2667" s="320">
        <v>380.53697880272597</v>
      </c>
      <c r="R2667" s="320">
        <v>408.68828673600626</v>
      </c>
      <c r="S2667" s="320">
        <v>408.73035548600626</v>
      </c>
      <c r="T2667" s="320"/>
      <c r="U2667" s="179">
        <v>340.20965686960642</v>
      </c>
      <c r="V2667" s="179"/>
      <c r="W2667" s="179"/>
    </row>
    <row r="2668" spans="1:41" x14ac:dyDescent="0.25">
      <c r="A2668" s="325"/>
      <c r="B2668" s="325"/>
      <c r="C2668" s="325"/>
      <c r="D2668" s="326"/>
      <c r="E2668" s="325"/>
      <c r="F2668" s="324"/>
      <c r="G2668" s="324"/>
      <c r="H2668" s="323"/>
      <c r="I2668" s="320"/>
      <c r="J2668" s="319"/>
      <c r="K2668" s="225">
        <v>0.15054899999999999</v>
      </c>
      <c r="L2668" s="210">
        <v>380.48375169332553</v>
      </c>
      <c r="M2668" s="210">
        <v>424.41828483256859</v>
      </c>
      <c r="N2668" s="210">
        <v>41.094000000000001</v>
      </c>
      <c r="O2668" s="320">
        <v>41.094000000000001</v>
      </c>
      <c r="P2668" s="320">
        <v>424.47151194196903</v>
      </c>
      <c r="Q2668" s="320">
        <v>380.43052458392509</v>
      </c>
      <c r="R2668" s="320">
        <v>408.80562998600629</v>
      </c>
      <c r="S2668" s="320">
        <v>408.88090448600627</v>
      </c>
      <c r="T2668" s="320"/>
      <c r="U2668" s="179">
        <v>340.32700011960645</v>
      </c>
      <c r="V2668" s="179"/>
      <c r="W2668" s="179"/>
      <c r="AO2668" s="230"/>
    </row>
    <row r="2669" spans="1:41" s="230" customFormat="1" x14ac:dyDescent="0.25">
      <c r="A2669" s="325" t="s">
        <v>2302</v>
      </c>
      <c r="B2669" s="325" t="s">
        <v>2020</v>
      </c>
      <c r="C2669" s="325" t="s">
        <v>2001</v>
      </c>
      <c r="D2669" s="326">
        <v>4089</v>
      </c>
      <c r="E2669" s="325" t="s">
        <v>2370</v>
      </c>
      <c r="F2669" s="324" t="s">
        <v>2029</v>
      </c>
      <c r="G2669" s="324" t="s">
        <v>2052</v>
      </c>
      <c r="H2669" s="323"/>
      <c r="I2669" s="345">
        <v>0</v>
      </c>
      <c r="J2669" s="319">
        <v>0</v>
      </c>
      <c r="K2669" s="320">
        <v>0</v>
      </c>
      <c r="L2669" s="210">
        <v>380.43052458392509</v>
      </c>
      <c r="M2669" s="210">
        <v>424.47151194196903</v>
      </c>
      <c r="N2669" s="210">
        <v>41.094000000000001</v>
      </c>
      <c r="O2669" s="320">
        <v>41.094000000000001</v>
      </c>
      <c r="P2669" s="320">
        <v>424.47151194196903</v>
      </c>
      <c r="Q2669" s="320">
        <v>380.43052458392509</v>
      </c>
      <c r="R2669" s="320">
        <v>408.88090448600627</v>
      </c>
      <c r="S2669" s="320">
        <v>408.88090448600627</v>
      </c>
      <c r="T2669" s="320"/>
      <c r="U2669" s="179">
        <v>340.40227461960643</v>
      </c>
      <c r="V2669" s="231"/>
      <c r="W2669" s="231"/>
      <c r="AB2669" s="184"/>
      <c r="AO2669" s="177"/>
    </row>
    <row r="2670" spans="1:41" x14ac:dyDescent="0.25">
      <c r="A2670" s="325"/>
      <c r="B2670" s="325"/>
      <c r="C2670" s="325"/>
      <c r="D2670" s="326"/>
      <c r="E2670" s="325" t="s">
        <v>624</v>
      </c>
      <c r="F2670" s="324"/>
      <c r="G2670" s="324"/>
      <c r="H2670" s="323"/>
      <c r="I2670" s="320">
        <v>0.33270699999999997</v>
      </c>
      <c r="J2670" s="344">
        <v>0.16770699999999997</v>
      </c>
      <c r="K2670" s="225">
        <v>0.16770699999999999</v>
      </c>
      <c r="L2670" s="210">
        <v>380.37123120544891</v>
      </c>
      <c r="M2670" s="210">
        <v>424.53080532044521</v>
      </c>
      <c r="N2670" s="210">
        <v>41.094000000000001</v>
      </c>
      <c r="O2670" s="320">
        <v>41.094000000000001</v>
      </c>
      <c r="P2670" s="320">
        <v>424.59009869892145</v>
      </c>
      <c r="Q2670" s="320">
        <v>380.31193782697267</v>
      </c>
      <c r="R2670" s="320">
        <v>408.9647579860063</v>
      </c>
      <c r="S2670" s="320">
        <v>409.04861148600628</v>
      </c>
      <c r="T2670" s="320" t="s">
        <v>2369</v>
      </c>
      <c r="U2670" s="179">
        <v>340.48612811960646</v>
      </c>
      <c r="V2670" s="179"/>
      <c r="W2670" s="179"/>
    </row>
    <row r="2671" spans="1:41" x14ac:dyDescent="0.25">
      <c r="A2671" s="325" t="s">
        <v>2302</v>
      </c>
      <c r="B2671" s="325" t="s">
        <v>2020</v>
      </c>
      <c r="C2671" s="325" t="s">
        <v>1958</v>
      </c>
      <c r="D2671" s="326">
        <v>4092</v>
      </c>
      <c r="E2671" s="325" t="s">
        <v>2368</v>
      </c>
      <c r="F2671" s="324" t="s">
        <v>2359</v>
      </c>
      <c r="G2671" s="324" t="s">
        <v>2358</v>
      </c>
      <c r="H2671" s="323">
        <v>100</v>
      </c>
      <c r="I2671" s="320"/>
      <c r="J2671" s="319">
        <v>0.16500000000000001</v>
      </c>
      <c r="K2671" s="320">
        <v>0.33</v>
      </c>
      <c r="L2671" s="210">
        <v>380.19526520807688</v>
      </c>
      <c r="M2671" s="210">
        <v>424.70677131781724</v>
      </c>
      <c r="N2671" s="210">
        <v>41.094000000000001</v>
      </c>
      <c r="O2671" s="320">
        <v>41.094000000000001</v>
      </c>
      <c r="P2671" s="320">
        <v>424.82344393671303</v>
      </c>
      <c r="Q2671" s="320">
        <v>380.07859258918108</v>
      </c>
      <c r="R2671" s="320">
        <v>409.21361148600624</v>
      </c>
      <c r="S2671" s="320">
        <v>409.37861148600626</v>
      </c>
      <c r="T2671" s="320"/>
      <c r="U2671" s="179">
        <v>340.7349816196064</v>
      </c>
      <c r="V2671" s="179"/>
      <c r="W2671" s="179"/>
    </row>
    <row r="2672" spans="1:41" x14ac:dyDescent="0.25">
      <c r="A2672" s="325"/>
      <c r="B2672" s="325"/>
      <c r="C2672" s="325"/>
      <c r="D2672" s="326"/>
      <c r="E2672" s="325" t="s">
        <v>624</v>
      </c>
      <c r="F2672" s="324"/>
      <c r="G2672" s="324"/>
      <c r="H2672" s="323"/>
      <c r="I2672" s="320"/>
      <c r="J2672" s="319"/>
      <c r="K2672" s="225">
        <v>0.11105499999999993</v>
      </c>
      <c r="L2672" s="210">
        <v>380.03932871738874</v>
      </c>
      <c r="M2672" s="210">
        <v>424.86270780850538</v>
      </c>
      <c r="N2672" s="210">
        <v>41.094000000000001</v>
      </c>
      <c r="O2672" s="320">
        <v>41.094000000000001</v>
      </c>
      <c r="P2672" s="320">
        <v>424.90197168029772</v>
      </c>
      <c r="Q2672" s="320">
        <v>380.0000648455964</v>
      </c>
      <c r="R2672" s="320">
        <v>409.4341389860063</v>
      </c>
      <c r="S2672" s="320">
        <v>409.48966648600629</v>
      </c>
      <c r="T2672" s="320"/>
      <c r="U2672" s="179">
        <v>340.95550911960646</v>
      </c>
      <c r="V2672" s="179"/>
      <c r="W2672" s="179"/>
    </row>
    <row r="2673" spans="1:41" x14ac:dyDescent="0.25">
      <c r="A2673" s="325" t="s">
        <v>2302</v>
      </c>
      <c r="B2673" s="325" t="s">
        <v>2020</v>
      </c>
      <c r="C2673" s="325" t="s">
        <v>1972</v>
      </c>
      <c r="D2673" s="326">
        <v>4096</v>
      </c>
      <c r="E2673" s="325" t="s">
        <v>2367</v>
      </c>
      <c r="F2673" s="324" t="s">
        <v>2024</v>
      </c>
      <c r="G2673" s="324" t="s">
        <v>1969</v>
      </c>
      <c r="H2673" s="323">
        <v>100</v>
      </c>
      <c r="I2673" s="320"/>
      <c r="J2673" s="319"/>
      <c r="K2673" s="320">
        <v>0.2</v>
      </c>
      <c r="L2673" s="210">
        <v>379.92935416747775</v>
      </c>
      <c r="M2673" s="210">
        <v>424.97268235841636</v>
      </c>
      <c r="N2673" s="210">
        <v>41.094000000000001</v>
      </c>
      <c r="O2673" s="320">
        <v>41.094000000000001</v>
      </c>
      <c r="P2673" s="320">
        <v>425.04339303653501</v>
      </c>
      <c r="Q2673" s="320">
        <v>379.85864348935911</v>
      </c>
      <c r="R2673" s="320">
        <v>409.58966648600625</v>
      </c>
      <c r="S2673" s="320">
        <v>409.68966648600627</v>
      </c>
      <c r="T2673" s="320"/>
      <c r="U2673" s="179">
        <v>341.11103661960641</v>
      </c>
      <c r="V2673" s="179"/>
      <c r="W2673" s="179"/>
    </row>
    <row r="2674" spans="1:41" x14ac:dyDescent="0.25">
      <c r="A2674" s="325"/>
      <c r="B2674" s="325"/>
      <c r="C2674" s="325"/>
      <c r="D2674" s="326"/>
      <c r="E2674" s="325"/>
      <c r="F2674" s="324"/>
      <c r="G2674" s="324"/>
      <c r="H2674" s="323"/>
      <c r="I2674" s="320"/>
      <c r="J2674" s="319"/>
      <c r="K2674" s="320">
        <v>0</v>
      </c>
      <c r="L2674" s="210">
        <v>379.85864348935911</v>
      </c>
      <c r="M2674" s="210">
        <v>425.04339303653501</v>
      </c>
      <c r="N2674" s="210">
        <v>41.094000000000001</v>
      </c>
      <c r="O2674" s="320">
        <v>41.094000000000001</v>
      </c>
      <c r="P2674" s="320">
        <v>425.04339303653501</v>
      </c>
      <c r="Q2674" s="320">
        <v>379.85864348935911</v>
      </c>
      <c r="R2674" s="320">
        <v>409.68966648600627</v>
      </c>
      <c r="S2674" s="320">
        <v>409.68966648600627</v>
      </c>
      <c r="T2674" s="320"/>
      <c r="U2674" s="179">
        <v>341.21103661960643</v>
      </c>
      <c r="V2674" s="179"/>
      <c r="W2674" s="179"/>
    </row>
    <row r="2675" spans="1:41" x14ac:dyDescent="0.25">
      <c r="A2675" s="325"/>
      <c r="B2675" s="325"/>
      <c r="C2675" s="325"/>
      <c r="D2675" s="326"/>
      <c r="E2675" s="325"/>
      <c r="F2675" s="324"/>
      <c r="G2675" s="324"/>
      <c r="H2675" s="323"/>
      <c r="I2675" s="320"/>
      <c r="J2675" s="319"/>
      <c r="K2675" s="225">
        <v>9.5714999999999995E-2</v>
      </c>
      <c r="L2675" s="210">
        <v>379.82480312657844</v>
      </c>
      <c r="M2675" s="210">
        <v>425.07723339931567</v>
      </c>
      <c r="N2675" s="210">
        <v>41.094000000000001</v>
      </c>
      <c r="O2675" s="320">
        <v>41.094000000000001</v>
      </c>
      <c r="P2675" s="320">
        <v>425.11107376209628</v>
      </c>
      <c r="Q2675" s="320">
        <v>379.79096276379784</v>
      </c>
      <c r="R2675" s="320">
        <v>409.73752398600624</v>
      </c>
      <c r="S2675" s="320">
        <v>409.78538148600626</v>
      </c>
      <c r="T2675" s="320"/>
      <c r="U2675" s="179">
        <v>341.2588941196064</v>
      </c>
      <c r="V2675" s="179"/>
      <c r="W2675" s="179"/>
    </row>
    <row r="2676" spans="1:41" x14ac:dyDescent="0.25">
      <c r="A2676" s="325" t="s">
        <v>2302</v>
      </c>
      <c r="B2676" s="325" t="s">
        <v>2020</v>
      </c>
      <c r="C2676" s="325" t="s">
        <v>2019</v>
      </c>
      <c r="D2676" s="326">
        <v>4098</v>
      </c>
      <c r="E2676" s="325" t="s">
        <v>2366</v>
      </c>
      <c r="F2676" s="324" t="s">
        <v>2361</v>
      </c>
      <c r="G2676" s="324" t="s">
        <v>2365</v>
      </c>
      <c r="H2676" s="323">
        <v>100</v>
      </c>
      <c r="I2676" s="320"/>
      <c r="J2676" s="319"/>
      <c r="K2676" s="320">
        <v>0.1</v>
      </c>
      <c r="L2676" s="210">
        <v>379.75560742473851</v>
      </c>
      <c r="M2676" s="210">
        <v>425.1464291011556</v>
      </c>
      <c r="N2676" s="210">
        <v>41.094000000000001</v>
      </c>
      <c r="O2676" s="320">
        <v>41.094000000000001</v>
      </c>
      <c r="P2676" s="320">
        <v>425.18178444021493</v>
      </c>
      <c r="Q2676" s="320">
        <v>379.72025208567919</v>
      </c>
      <c r="R2676" s="320">
        <v>409.83538148600627</v>
      </c>
      <c r="S2676" s="320">
        <v>409.88538148600628</v>
      </c>
      <c r="T2676" s="320"/>
      <c r="U2676" s="179">
        <v>341.35675161960643</v>
      </c>
      <c r="V2676" s="179"/>
      <c r="W2676" s="179"/>
    </row>
    <row r="2677" spans="1:41" x14ac:dyDescent="0.25">
      <c r="A2677" s="325"/>
      <c r="B2677" s="325"/>
      <c r="C2677" s="325"/>
      <c r="D2677" s="326"/>
      <c r="E2677" s="325" t="s">
        <v>624</v>
      </c>
      <c r="F2677" s="324"/>
      <c r="G2677" s="324"/>
      <c r="H2677" s="323"/>
      <c r="I2677" s="320"/>
      <c r="J2677" s="343"/>
      <c r="K2677" s="320">
        <v>0.11322999999999998</v>
      </c>
      <c r="L2677" s="210">
        <v>379.68021923526231</v>
      </c>
      <c r="M2677" s="210">
        <v>425.2218172906318</v>
      </c>
      <c r="N2677" s="210">
        <v>41.094000000000001</v>
      </c>
      <c r="O2677" s="320">
        <v>41.094000000000001</v>
      </c>
      <c r="P2677" s="320">
        <v>425.26185014104868</v>
      </c>
      <c r="Q2677" s="320">
        <v>379.64018638484544</v>
      </c>
      <c r="R2677" s="320">
        <v>409.94199648600625</v>
      </c>
      <c r="S2677" s="320">
        <v>409.99861148600627</v>
      </c>
      <c r="T2677" s="320"/>
      <c r="U2677" s="179">
        <v>341.4633666196064</v>
      </c>
      <c r="V2677" s="179"/>
      <c r="W2677" s="179"/>
    </row>
    <row r="2678" spans="1:41" x14ac:dyDescent="0.25">
      <c r="A2678" s="325" t="s">
        <v>2302</v>
      </c>
      <c r="B2678" s="325" t="s">
        <v>2020</v>
      </c>
      <c r="C2678" s="325" t="s">
        <v>1967</v>
      </c>
      <c r="D2678" s="326">
        <v>4102</v>
      </c>
      <c r="E2678" s="325" t="s">
        <v>2364</v>
      </c>
      <c r="F2678" s="324" t="s">
        <v>2022</v>
      </c>
      <c r="G2678" s="324" t="s">
        <v>2363</v>
      </c>
      <c r="H2678" s="323">
        <v>100</v>
      </c>
      <c r="I2678" s="320"/>
      <c r="J2678" s="319"/>
      <c r="K2678" s="320">
        <v>0.4</v>
      </c>
      <c r="L2678" s="210">
        <v>379.49876502860809</v>
      </c>
      <c r="M2678" s="210">
        <v>425.40327149728603</v>
      </c>
      <c r="N2678" s="210">
        <v>41.094000000000001</v>
      </c>
      <c r="O2678" s="320">
        <v>41.094000000000001</v>
      </c>
      <c r="P2678" s="320">
        <v>425.54469285352332</v>
      </c>
      <c r="Q2678" s="320">
        <v>379.3573436723708</v>
      </c>
      <c r="R2678" s="320">
        <v>410.19861148600626</v>
      </c>
      <c r="S2678" s="320">
        <v>410.39861148600625</v>
      </c>
      <c r="T2678" s="320"/>
      <c r="U2678" s="179">
        <v>341.71998161960641</v>
      </c>
      <c r="V2678" s="179"/>
      <c r="W2678" s="179"/>
    </row>
    <row r="2679" spans="1:41" x14ac:dyDescent="0.25">
      <c r="A2679" s="325"/>
      <c r="B2679" s="325"/>
      <c r="C2679" s="325"/>
      <c r="D2679" s="326"/>
      <c r="E2679" s="325" t="s">
        <v>624</v>
      </c>
      <c r="F2679" s="324"/>
      <c r="G2679" s="324"/>
      <c r="H2679" s="323"/>
      <c r="I2679" s="320"/>
      <c r="J2679" s="319"/>
      <c r="K2679" s="320">
        <v>0.15</v>
      </c>
      <c r="L2679" s="210">
        <v>379.30431066378185</v>
      </c>
      <c r="M2679" s="210">
        <v>425.59772586211227</v>
      </c>
      <c r="N2679" s="210">
        <v>41.094000000000001</v>
      </c>
      <c r="O2679" s="320">
        <v>41.094000000000001</v>
      </c>
      <c r="P2679" s="320">
        <v>425.65075887070128</v>
      </c>
      <c r="Q2679" s="320">
        <v>379.25127765519284</v>
      </c>
      <c r="R2679" s="320">
        <v>410.47361148600623</v>
      </c>
      <c r="S2679" s="320">
        <v>410.54861148600622</v>
      </c>
      <c r="T2679" s="320"/>
      <c r="U2679" s="179">
        <v>341.99498161960639</v>
      </c>
      <c r="V2679" s="179"/>
      <c r="W2679" s="179"/>
    </row>
    <row r="2680" spans="1:41" x14ac:dyDescent="0.25">
      <c r="A2680" s="325" t="s">
        <v>2302</v>
      </c>
      <c r="B2680" s="325" t="s">
        <v>2020</v>
      </c>
      <c r="C2680" s="325" t="s">
        <v>2019</v>
      </c>
      <c r="D2680" s="326">
        <v>4106</v>
      </c>
      <c r="E2680" s="325" t="s">
        <v>2362</v>
      </c>
      <c r="F2680" s="324" t="s">
        <v>2361</v>
      </c>
      <c r="G2680" s="324" t="s">
        <v>2016</v>
      </c>
      <c r="H2680" s="323">
        <v>100</v>
      </c>
      <c r="I2680" s="320"/>
      <c r="J2680" s="319"/>
      <c r="K2680" s="320">
        <v>0.1</v>
      </c>
      <c r="L2680" s="210">
        <v>379.21592231613351</v>
      </c>
      <c r="M2680" s="210">
        <v>425.6861142097606</v>
      </c>
      <c r="N2680" s="210">
        <v>41.094000000000001</v>
      </c>
      <c r="O2680" s="320">
        <v>41.094000000000001</v>
      </c>
      <c r="P2680" s="320">
        <v>425.72146954881993</v>
      </c>
      <c r="Q2680" s="320">
        <v>379.18056697707419</v>
      </c>
      <c r="R2680" s="320">
        <v>410.59861148600623</v>
      </c>
      <c r="S2680" s="320">
        <v>410.64861148600625</v>
      </c>
      <c r="T2680" s="320"/>
      <c r="U2680" s="179">
        <v>342.11998161960639</v>
      </c>
      <c r="V2680" s="179"/>
      <c r="W2680" s="179"/>
    </row>
    <row r="2681" spans="1:41" x14ac:dyDescent="0.25">
      <c r="A2681" s="325"/>
      <c r="B2681" s="325"/>
      <c r="C2681" s="325"/>
      <c r="D2681" s="326"/>
      <c r="E2681" s="325"/>
      <c r="F2681" s="324"/>
      <c r="G2681" s="324"/>
      <c r="H2681" s="323"/>
      <c r="I2681" s="320"/>
      <c r="J2681" s="319"/>
      <c r="K2681" s="320">
        <v>0.12</v>
      </c>
      <c r="L2681" s="210">
        <v>379.13814057020301</v>
      </c>
      <c r="M2681" s="210">
        <v>425.76389595569111</v>
      </c>
      <c r="N2681" s="210">
        <v>41.094000000000001</v>
      </c>
      <c r="O2681" s="320">
        <v>41.094000000000001</v>
      </c>
      <c r="P2681" s="320">
        <v>425.8063223625623</v>
      </c>
      <c r="Q2681" s="320">
        <v>379.09571416333182</v>
      </c>
      <c r="R2681" s="320">
        <v>410.70861148600625</v>
      </c>
      <c r="S2681" s="320">
        <v>410.76861148600625</v>
      </c>
      <c r="T2681" s="320"/>
      <c r="U2681" s="179">
        <v>342.22998161960641</v>
      </c>
      <c r="V2681" s="179"/>
      <c r="W2681" s="179"/>
    </row>
    <row r="2682" spans="1:41" x14ac:dyDescent="0.25">
      <c r="A2682" s="325" t="s">
        <v>2302</v>
      </c>
      <c r="B2682" s="325" t="s">
        <v>2020</v>
      </c>
      <c r="C2682" s="325" t="s">
        <v>1958</v>
      </c>
      <c r="D2682" s="326">
        <v>4109</v>
      </c>
      <c r="E2682" s="325" t="s">
        <v>2360</v>
      </c>
      <c r="F2682" s="324" t="s">
        <v>2359</v>
      </c>
      <c r="G2682" s="324" t="s">
        <v>2358</v>
      </c>
      <c r="H2682" s="323">
        <v>100</v>
      </c>
      <c r="I2682" s="320"/>
      <c r="J2682" s="319"/>
      <c r="K2682" s="320">
        <v>0.33</v>
      </c>
      <c r="L2682" s="210">
        <v>378.97904154443603</v>
      </c>
      <c r="M2682" s="210">
        <v>425.92299498145809</v>
      </c>
      <c r="N2682" s="210">
        <v>41.094000000000001</v>
      </c>
      <c r="O2682" s="320">
        <v>41.094000000000001</v>
      </c>
      <c r="P2682" s="320">
        <v>426.03966760035388</v>
      </c>
      <c r="Q2682" s="320">
        <v>378.86236892554024</v>
      </c>
      <c r="R2682" s="320">
        <v>410.93361148600621</v>
      </c>
      <c r="S2682" s="320">
        <v>411.09861148600623</v>
      </c>
      <c r="T2682" s="320"/>
      <c r="U2682" s="179">
        <v>342.45498161960637</v>
      </c>
      <c r="V2682" s="179"/>
      <c r="W2682" s="179"/>
    </row>
    <row r="2683" spans="1:41" x14ac:dyDescent="0.25">
      <c r="A2683" s="325"/>
      <c r="B2683" s="325"/>
      <c r="C2683" s="325"/>
      <c r="D2683" s="326"/>
      <c r="E2683" s="325" t="s">
        <v>624</v>
      </c>
      <c r="F2683" s="324"/>
      <c r="G2683" s="324"/>
      <c r="H2683" s="323"/>
      <c r="I2683" s="320"/>
      <c r="J2683" s="319"/>
      <c r="K2683" s="320">
        <v>0.4</v>
      </c>
      <c r="L2683" s="210">
        <v>378.72094756930289</v>
      </c>
      <c r="M2683" s="210">
        <v>426.18108895659122</v>
      </c>
      <c r="N2683" s="210">
        <v>41.094000000000001</v>
      </c>
      <c r="O2683" s="320">
        <v>41.094000000000001</v>
      </c>
      <c r="P2683" s="320">
        <v>426.32251031282851</v>
      </c>
      <c r="Q2683" s="320">
        <v>378.57952621306561</v>
      </c>
      <c r="R2683" s="320">
        <v>411.29861148600622</v>
      </c>
      <c r="S2683" s="320">
        <v>411.49861148600621</v>
      </c>
      <c r="T2683" s="320"/>
      <c r="U2683" s="179">
        <v>342.81998161960638</v>
      </c>
      <c r="V2683" s="179"/>
      <c r="W2683" s="179"/>
    </row>
    <row r="2684" spans="1:41" x14ac:dyDescent="0.25">
      <c r="A2684" s="325" t="s">
        <v>2302</v>
      </c>
      <c r="B2684" s="325" t="s">
        <v>2020</v>
      </c>
      <c r="C2684" s="325" t="s">
        <v>2015</v>
      </c>
      <c r="D2684" s="326">
        <v>4127</v>
      </c>
      <c r="E2684" s="325" t="s">
        <v>2357</v>
      </c>
      <c r="F2684" s="324" t="s">
        <v>2356</v>
      </c>
      <c r="G2684" s="324" t="s">
        <v>2355</v>
      </c>
      <c r="H2684" s="323" t="s">
        <v>2354</v>
      </c>
      <c r="I2684" s="320"/>
      <c r="J2684" s="319"/>
      <c r="K2684" s="320">
        <v>2.3374999999999999</v>
      </c>
      <c r="L2684" s="210">
        <v>377.52728151855695</v>
      </c>
      <c r="M2684" s="210">
        <v>426.75836433622908</v>
      </c>
      <c r="N2684" s="210">
        <v>41.094000000000001</v>
      </c>
      <c r="O2684" s="320">
        <v>41.094000000000001</v>
      </c>
      <c r="P2684" s="342">
        <v>427.1942183596297</v>
      </c>
      <c r="Q2684" s="342">
        <v>376.47503682404835</v>
      </c>
      <c r="R2684" s="320">
        <v>412.6673614860062</v>
      </c>
      <c r="S2684" s="320">
        <v>413.83611148600619</v>
      </c>
      <c r="T2684" s="320"/>
      <c r="U2684" s="179">
        <v>344.18873161960636</v>
      </c>
      <c r="V2684" s="179"/>
      <c r="W2684" s="179"/>
      <c r="AO2684" s="259"/>
    </row>
    <row r="2685" spans="1:41" s="259" customFormat="1" x14ac:dyDescent="0.25">
      <c r="D2685" s="281"/>
      <c r="E2685" s="232" t="s">
        <v>624</v>
      </c>
      <c r="F2685" s="233"/>
      <c r="G2685" s="233"/>
      <c r="H2685" s="280">
        <v>-0.171213</v>
      </c>
      <c r="I2685" s="307">
        <v>2.1759516357633402E-6</v>
      </c>
      <c r="J2685" s="279"/>
      <c r="K2685" s="225">
        <v>0.20826600000000001</v>
      </c>
      <c r="L2685" s="210">
        <v>376.37090382404836</v>
      </c>
      <c r="M2685" s="210">
        <v>427.1942183596297</v>
      </c>
      <c r="N2685" s="210">
        <v>41.094000000000001</v>
      </c>
      <c r="O2685" s="210">
        <v>41.094000000000001</v>
      </c>
      <c r="P2685" s="234">
        <v>427.1942183596297</v>
      </c>
      <c r="Q2685" s="234">
        <v>376.26677082404836</v>
      </c>
      <c r="R2685" s="210">
        <v>413.94024448600618</v>
      </c>
      <c r="S2685" s="210">
        <v>414.04437748600617</v>
      </c>
      <c r="T2685" s="210" t="s">
        <v>2353</v>
      </c>
      <c r="U2685" s="210">
        <v>345.46161461960634</v>
      </c>
      <c r="V2685" s="210"/>
      <c r="W2685" s="210"/>
      <c r="AB2685" s="260"/>
      <c r="AO2685" s="232"/>
    </row>
    <row r="2686" spans="1:41" s="232" customFormat="1" x14ac:dyDescent="0.25">
      <c r="A2686" s="232" t="s">
        <v>2302</v>
      </c>
      <c r="B2686" s="232" t="s">
        <v>2326</v>
      </c>
      <c r="C2686" s="232" t="s">
        <v>1992</v>
      </c>
      <c r="D2686" s="340">
        <v>4141</v>
      </c>
      <c r="E2686" s="232" t="s">
        <v>2352</v>
      </c>
      <c r="F2686" s="233" t="s">
        <v>1990</v>
      </c>
      <c r="G2686" s="233" t="s">
        <v>1989</v>
      </c>
      <c r="H2686" s="280">
        <v>63</v>
      </c>
      <c r="I2686" s="234">
        <v>376.22927299999998</v>
      </c>
      <c r="J2686" s="279">
        <v>376.22927082404834</v>
      </c>
      <c r="K2686" s="225">
        <v>7.4999999999999997E-2</v>
      </c>
      <c r="L2686" s="210">
        <v>376.2292708240484</v>
      </c>
      <c r="M2686" s="210">
        <v>427.1942183596297</v>
      </c>
      <c r="N2686" s="210">
        <v>41.094000000000001</v>
      </c>
      <c r="O2686" s="210">
        <v>41.094000000000001</v>
      </c>
      <c r="P2686" s="234">
        <v>427.1942183596297</v>
      </c>
      <c r="Q2686" s="234">
        <v>376.19177082404838</v>
      </c>
      <c r="R2686" s="210">
        <v>414.08187748600614</v>
      </c>
      <c r="S2686" s="210">
        <v>414.11937748600616</v>
      </c>
      <c r="T2686" s="210"/>
      <c r="U2686" s="210">
        <v>345.60324761960629</v>
      </c>
      <c r="V2686" s="234"/>
      <c r="W2686" s="234"/>
      <c r="AB2686" s="233"/>
      <c r="AO2686" s="259"/>
    </row>
    <row r="2687" spans="1:41" s="259" customFormat="1" x14ac:dyDescent="0.25">
      <c r="D2687" s="281"/>
      <c r="E2687" s="259" t="s">
        <v>624</v>
      </c>
      <c r="F2687" s="233"/>
      <c r="G2687" s="233" t="s">
        <v>1973</v>
      </c>
      <c r="H2687" s="280">
        <v>40</v>
      </c>
      <c r="I2687" s="307">
        <v>2.1759516357633402E-6</v>
      </c>
      <c r="J2687" s="279"/>
      <c r="K2687" s="250">
        <v>9.4700999999999994E-2</v>
      </c>
      <c r="L2687" s="210">
        <v>376.14442032404838</v>
      </c>
      <c r="M2687" s="210">
        <v>427.1942183596297</v>
      </c>
      <c r="N2687" s="210">
        <v>41.094000000000001</v>
      </c>
      <c r="O2687" s="210">
        <v>41.094000000000001</v>
      </c>
      <c r="P2687" s="234">
        <v>427.1942183596297</v>
      </c>
      <c r="Q2687" s="234">
        <v>376.09706982404839</v>
      </c>
      <c r="R2687" s="210">
        <v>414.16672798600615</v>
      </c>
      <c r="S2687" s="210">
        <v>414.21407848600614</v>
      </c>
      <c r="T2687" s="210"/>
      <c r="U2687" s="210">
        <v>345.68809811960631</v>
      </c>
      <c r="V2687" s="210"/>
      <c r="W2687" s="210"/>
      <c r="AB2687" s="260"/>
    </row>
    <row r="2688" spans="1:41" s="259" customFormat="1" x14ac:dyDescent="0.25">
      <c r="A2688" s="259" t="s">
        <v>2302</v>
      </c>
      <c r="B2688" s="259" t="s">
        <v>2326</v>
      </c>
      <c r="C2688" s="259" t="s">
        <v>111</v>
      </c>
      <c r="D2688" s="281">
        <v>4142</v>
      </c>
      <c r="E2688" s="232" t="s">
        <v>332</v>
      </c>
      <c r="F2688" s="233" t="s">
        <v>1985</v>
      </c>
      <c r="G2688" s="233" t="s">
        <v>1962</v>
      </c>
      <c r="H2688" s="280"/>
      <c r="I2688" s="234">
        <v>376.09707200000003</v>
      </c>
      <c r="J2688" s="279">
        <v>376.09706982404839</v>
      </c>
      <c r="K2688" s="250">
        <v>0</v>
      </c>
      <c r="L2688" s="210">
        <v>376.09706982404839</v>
      </c>
      <c r="M2688" s="210">
        <v>427.1942183596297</v>
      </c>
      <c r="N2688" s="210">
        <v>41.094000000000001</v>
      </c>
      <c r="O2688" s="210">
        <v>41.094000000000001</v>
      </c>
      <c r="P2688" s="234">
        <v>427.1942183596297</v>
      </c>
      <c r="Q2688" s="234">
        <v>376.09706982404839</v>
      </c>
      <c r="R2688" s="210">
        <v>414.21407848600614</v>
      </c>
      <c r="S2688" s="210">
        <v>414.21407848600614</v>
      </c>
      <c r="T2688" s="210"/>
      <c r="U2688" s="210">
        <v>345.7354486196063</v>
      </c>
      <c r="V2688" s="210"/>
      <c r="W2688" s="210"/>
      <c r="AB2688" s="260"/>
    </row>
    <row r="2689" spans="1:41" s="259" customFormat="1" x14ac:dyDescent="0.25">
      <c r="D2689" s="281"/>
      <c r="E2689" s="255" t="s">
        <v>624</v>
      </c>
      <c r="F2689" s="233"/>
      <c r="G2689" s="233" t="s">
        <v>1980</v>
      </c>
      <c r="H2689" s="341"/>
      <c r="I2689" s="307"/>
      <c r="J2689" s="279"/>
      <c r="K2689" s="250">
        <v>0.14528200000000879</v>
      </c>
      <c r="L2689" s="210">
        <v>376.02442882404841</v>
      </c>
      <c r="M2689" s="210">
        <v>427.1942183596297</v>
      </c>
      <c r="N2689" s="210">
        <v>41.094000000000001</v>
      </c>
      <c r="O2689" s="210">
        <v>41.094000000000001</v>
      </c>
      <c r="P2689" s="234">
        <v>427.1942183596297</v>
      </c>
      <c r="Q2689" s="234">
        <v>375.95178782404838</v>
      </c>
      <c r="R2689" s="210">
        <v>414.28671948600618</v>
      </c>
      <c r="S2689" s="210">
        <v>414.35936048600615</v>
      </c>
      <c r="T2689" s="210"/>
      <c r="U2689" s="210">
        <v>345.80808961960633</v>
      </c>
      <c r="V2689" s="210"/>
      <c r="W2689" s="210"/>
      <c r="AB2689" s="260"/>
    </row>
    <row r="2690" spans="1:41" s="259" customFormat="1" x14ac:dyDescent="0.25">
      <c r="A2690" s="259" t="s">
        <v>2302</v>
      </c>
      <c r="B2690" s="259" t="s">
        <v>2326</v>
      </c>
      <c r="C2690" s="232" t="s">
        <v>1984</v>
      </c>
      <c r="D2690" s="281">
        <v>4144</v>
      </c>
      <c r="E2690" s="232" t="s">
        <v>2351</v>
      </c>
      <c r="F2690" s="233" t="s">
        <v>1982</v>
      </c>
      <c r="G2690" s="233" t="s">
        <v>1981</v>
      </c>
      <c r="H2690" s="280"/>
      <c r="I2690" s="307">
        <v>2.1759516357633402E-6</v>
      </c>
      <c r="J2690" s="279"/>
      <c r="K2690" s="250">
        <v>0</v>
      </c>
      <c r="L2690" s="210">
        <v>375.95178782404838</v>
      </c>
      <c r="M2690" s="210">
        <v>427.1942183596297</v>
      </c>
      <c r="N2690" s="210">
        <v>41.094000000000001</v>
      </c>
      <c r="O2690" s="210">
        <v>41.094000000000001</v>
      </c>
      <c r="P2690" s="234">
        <v>427.1942183596297</v>
      </c>
      <c r="Q2690" s="234">
        <v>375.95178782404838</v>
      </c>
      <c r="R2690" s="210">
        <v>414.35936048600615</v>
      </c>
      <c r="S2690" s="210">
        <v>414.35936048600615</v>
      </c>
      <c r="T2690" s="210"/>
      <c r="U2690" s="210">
        <v>345.88073061960631</v>
      </c>
      <c r="V2690" s="210"/>
      <c r="W2690" s="210"/>
      <c r="AB2690" s="260"/>
    </row>
    <row r="2691" spans="1:41" s="259" customFormat="1" x14ac:dyDescent="0.25">
      <c r="D2691" s="281"/>
      <c r="E2691" s="255" t="s">
        <v>624</v>
      </c>
      <c r="F2691" s="233"/>
      <c r="G2691" s="233" t="s">
        <v>1980</v>
      </c>
      <c r="H2691" s="341"/>
      <c r="I2691" s="307">
        <v>375.95179000000002</v>
      </c>
      <c r="J2691" s="279">
        <v>375.95178782404838</v>
      </c>
      <c r="K2691" s="250">
        <v>0</v>
      </c>
      <c r="L2691" s="210">
        <v>375.95178782404838</v>
      </c>
      <c r="M2691" s="210">
        <v>427.1942183596297</v>
      </c>
      <c r="N2691" s="210">
        <v>41.094000000000001</v>
      </c>
      <c r="O2691" s="210">
        <v>41.094000000000001</v>
      </c>
      <c r="P2691" s="234">
        <v>427.1942183596297</v>
      </c>
      <c r="Q2691" s="234">
        <v>375.95178782404838</v>
      </c>
      <c r="R2691" s="210">
        <v>414.35936048600615</v>
      </c>
      <c r="S2691" s="210">
        <v>414.35936048600615</v>
      </c>
      <c r="T2691" s="210"/>
      <c r="U2691" s="210">
        <v>345.88073061960631</v>
      </c>
      <c r="V2691" s="210"/>
      <c r="W2691" s="210"/>
      <c r="AB2691" s="260"/>
    </row>
    <row r="2692" spans="1:41" s="259" customFormat="1" x14ac:dyDescent="0.25">
      <c r="A2692" s="232" t="s">
        <v>2302</v>
      </c>
      <c r="B2692" s="232" t="s">
        <v>2326</v>
      </c>
      <c r="C2692" s="232" t="s">
        <v>2163</v>
      </c>
      <c r="D2692" s="340">
        <v>4144</v>
      </c>
      <c r="E2692" s="232" t="s">
        <v>2350</v>
      </c>
      <c r="F2692" s="233" t="s">
        <v>2161</v>
      </c>
      <c r="G2692" s="233" t="s">
        <v>2160</v>
      </c>
      <c r="H2692" s="280"/>
      <c r="I2692" s="234"/>
      <c r="J2692" s="279"/>
      <c r="K2692" s="225">
        <v>0</v>
      </c>
      <c r="L2692" s="210">
        <v>375.95178782404838</v>
      </c>
      <c r="M2692" s="210">
        <v>427.1942183596297</v>
      </c>
      <c r="N2692" s="210">
        <v>41.094000000000001</v>
      </c>
      <c r="O2692" s="210">
        <v>41.094000000000001</v>
      </c>
      <c r="P2692" s="234">
        <v>427.1942183596297</v>
      </c>
      <c r="Q2692" s="234">
        <v>375.95178782404838</v>
      </c>
      <c r="R2692" s="210">
        <v>414.35936048600615</v>
      </c>
      <c r="S2692" s="210">
        <v>414.35936048600615</v>
      </c>
      <c r="T2692" s="210"/>
      <c r="U2692" s="210">
        <v>345.88073061960631</v>
      </c>
      <c r="V2692" s="210"/>
      <c r="W2692" s="210"/>
      <c r="AB2692" s="260"/>
    </row>
    <row r="2693" spans="1:41" s="259" customFormat="1" x14ac:dyDescent="0.25">
      <c r="A2693" s="259" t="s">
        <v>2302</v>
      </c>
      <c r="B2693" s="259" t="s">
        <v>2326</v>
      </c>
      <c r="C2693" s="259" t="s">
        <v>2001</v>
      </c>
      <c r="D2693" s="281">
        <v>4144</v>
      </c>
      <c r="E2693" s="232" t="s">
        <v>2349</v>
      </c>
      <c r="F2693" s="233" t="s">
        <v>1999</v>
      </c>
      <c r="G2693" s="233" t="s">
        <v>1998</v>
      </c>
      <c r="H2693" s="339"/>
      <c r="I2693" s="234">
        <v>-8.8817841970012523E-15</v>
      </c>
      <c r="J2693" s="279"/>
      <c r="K2693" s="250">
        <v>0</v>
      </c>
      <c r="L2693" s="210">
        <v>375.95178782404838</v>
      </c>
      <c r="M2693" s="210">
        <v>427.1942183596297</v>
      </c>
      <c r="N2693" s="210">
        <v>41.094000000000001</v>
      </c>
      <c r="O2693" s="210">
        <v>41.094000000000001</v>
      </c>
      <c r="P2693" s="234">
        <v>427.1942183596297</v>
      </c>
      <c r="Q2693" s="234">
        <v>375.95178782404838</v>
      </c>
      <c r="R2693" s="210">
        <v>414.35936048600615</v>
      </c>
      <c r="S2693" s="210">
        <v>414.35936048600615</v>
      </c>
      <c r="T2693" s="210"/>
      <c r="U2693" s="210">
        <v>345.88073061960631</v>
      </c>
      <c r="V2693" s="210"/>
      <c r="W2693" s="210"/>
      <c r="AB2693" s="260"/>
    </row>
    <row r="2694" spans="1:41" s="259" customFormat="1" x14ac:dyDescent="0.25">
      <c r="D2694" s="281"/>
      <c r="E2694" s="232" t="s">
        <v>624</v>
      </c>
      <c r="F2694" s="233"/>
      <c r="G2694" s="233" t="s">
        <v>1973</v>
      </c>
      <c r="H2694" s="280">
        <v>40</v>
      </c>
      <c r="I2694" s="234">
        <v>1.135</v>
      </c>
      <c r="J2694" s="279"/>
      <c r="K2694" s="250">
        <v>9.9000000000000005E-2</v>
      </c>
      <c r="L2694" s="210">
        <v>375.90228782404836</v>
      </c>
      <c r="M2694" s="210">
        <v>427.1942183596297</v>
      </c>
      <c r="N2694" s="210">
        <v>41.094000000000001</v>
      </c>
      <c r="O2694" s="210">
        <v>41.094000000000001</v>
      </c>
      <c r="P2694" s="234">
        <v>427.1942183596297</v>
      </c>
      <c r="Q2694" s="234">
        <v>375.85278782404839</v>
      </c>
      <c r="R2694" s="210">
        <v>414.40886048600612</v>
      </c>
      <c r="S2694" s="210">
        <v>414.45836048600614</v>
      </c>
      <c r="T2694" s="210"/>
      <c r="U2694" s="210">
        <v>345.93023061960628</v>
      </c>
      <c r="V2694" s="210"/>
      <c r="W2694" s="210"/>
      <c r="AB2694" s="260"/>
    </row>
    <row r="2695" spans="1:41" s="259" customFormat="1" x14ac:dyDescent="0.25">
      <c r="D2695" s="281"/>
      <c r="E2695" s="232" t="s">
        <v>624</v>
      </c>
      <c r="F2695" s="233"/>
      <c r="G2695" s="233"/>
      <c r="H2695" s="280"/>
      <c r="I2695" s="234">
        <v>1.1350000000000089</v>
      </c>
      <c r="J2695" s="279"/>
      <c r="K2695" s="250">
        <v>8.7750999999999996E-2</v>
      </c>
      <c r="L2695" s="210">
        <v>375.80891232404838</v>
      </c>
      <c r="M2695" s="210">
        <v>427.1942183596297</v>
      </c>
      <c r="N2695" s="210">
        <v>41.094000000000001</v>
      </c>
      <c r="O2695" s="210">
        <v>41.094000000000001</v>
      </c>
      <c r="P2695" s="234">
        <v>427.1942183596297</v>
      </c>
      <c r="Q2695" s="234">
        <v>375.76503682404837</v>
      </c>
      <c r="R2695" s="210">
        <v>414.50223598600616</v>
      </c>
      <c r="S2695" s="210">
        <v>414.54611148600617</v>
      </c>
      <c r="T2695" s="210"/>
      <c r="U2695" s="210">
        <v>346.02360611960631</v>
      </c>
      <c r="V2695" s="210"/>
      <c r="W2695" s="210"/>
      <c r="AB2695" s="260"/>
      <c r="AO2695" s="177"/>
    </row>
    <row r="2696" spans="1:41" x14ac:dyDescent="0.25">
      <c r="A2696" s="296" t="s">
        <v>2302</v>
      </c>
      <c r="B2696" s="296" t="s">
        <v>2326</v>
      </c>
      <c r="C2696" s="296" t="s">
        <v>1972</v>
      </c>
      <c r="D2696" s="306">
        <v>4146</v>
      </c>
      <c r="E2696" s="305" t="s">
        <v>2348</v>
      </c>
      <c r="F2696" s="304" t="s">
        <v>1995</v>
      </c>
      <c r="G2696" s="304" t="s">
        <v>1969</v>
      </c>
      <c r="H2696" s="303">
        <v>50</v>
      </c>
      <c r="I2696" s="301"/>
      <c r="J2696" s="279">
        <v>375.66503682404834</v>
      </c>
      <c r="K2696" s="250">
        <v>0.2</v>
      </c>
      <c r="L2696" s="210">
        <v>375.66503682404834</v>
      </c>
      <c r="M2696" s="210">
        <v>427.1942183596297</v>
      </c>
      <c r="N2696" s="210">
        <v>41.094000000000001</v>
      </c>
      <c r="O2696" s="298">
        <v>41.094000000000001</v>
      </c>
      <c r="P2696" s="301">
        <v>427.1942183596297</v>
      </c>
      <c r="Q2696" s="301">
        <v>375.56503682404838</v>
      </c>
      <c r="R2696" s="298">
        <v>414.64611148600613</v>
      </c>
      <c r="S2696" s="298">
        <v>414.74611148600616</v>
      </c>
      <c r="T2696" s="298"/>
      <c r="U2696" s="179">
        <v>346.16748161960629</v>
      </c>
      <c r="V2696" s="179"/>
      <c r="W2696" s="179"/>
    </row>
    <row r="2697" spans="1:41" x14ac:dyDescent="0.25">
      <c r="A2697" s="296"/>
      <c r="B2697" s="296"/>
      <c r="C2697" s="296"/>
      <c r="D2697" s="306"/>
      <c r="E2697" s="305" t="s">
        <v>624</v>
      </c>
      <c r="F2697" s="304"/>
      <c r="G2697" s="297"/>
      <c r="H2697" s="303"/>
      <c r="I2697" s="301"/>
      <c r="J2697" s="302"/>
      <c r="K2697" s="225">
        <v>0.22500000000000001</v>
      </c>
      <c r="L2697" s="210">
        <v>375.45253682404837</v>
      </c>
      <c r="M2697" s="210">
        <v>427.1942183596297</v>
      </c>
      <c r="N2697" s="210">
        <v>41.094000000000001</v>
      </c>
      <c r="O2697" s="298">
        <v>41.094000000000001</v>
      </c>
      <c r="P2697" s="301">
        <v>427.1942183596297</v>
      </c>
      <c r="Q2697" s="301">
        <v>375.34003682404835</v>
      </c>
      <c r="R2697" s="298">
        <v>414.85861148600617</v>
      </c>
      <c r="S2697" s="298">
        <v>414.97111148600618</v>
      </c>
      <c r="T2697" s="210" t="s">
        <v>2347</v>
      </c>
      <c r="U2697" s="179">
        <v>346.37998161960633</v>
      </c>
      <c r="V2697" s="179"/>
      <c r="W2697" s="179"/>
    </row>
    <row r="2698" spans="1:41" x14ac:dyDescent="0.25">
      <c r="A2698" s="296" t="s">
        <v>2302</v>
      </c>
      <c r="B2698" s="296" t="s">
        <v>2326</v>
      </c>
      <c r="C2698" s="296" t="s">
        <v>1958</v>
      </c>
      <c r="D2698" s="306">
        <v>4151</v>
      </c>
      <c r="E2698" s="305" t="s">
        <v>2346</v>
      </c>
      <c r="F2698" s="304" t="s">
        <v>1993</v>
      </c>
      <c r="G2698" s="300" t="s">
        <v>1955</v>
      </c>
      <c r="H2698" s="303">
        <v>50</v>
      </c>
      <c r="I2698" s="301"/>
      <c r="J2698" s="302"/>
      <c r="K2698" s="298">
        <v>0.25</v>
      </c>
      <c r="L2698" s="210">
        <v>375.21503682404835</v>
      </c>
      <c r="M2698" s="210">
        <v>427.1942183596297</v>
      </c>
      <c r="N2698" s="210">
        <v>41.094000000000001</v>
      </c>
      <c r="O2698" s="298">
        <v>41.094000000000001</v>
      </c>
      <c r="P2698" s="301">
        <v>427.1942183596297</v>
      </c>
      <c r="Q2698" s="301">
        <v>375.09003682404835</v>
      </c>
      <c r="R2698" s="298">
        <v>415.09611148600618</v>
      </c>
      <c r="S2698" s="298">
        <v>415.22111148600618</v>
      </c>
      <c r="T2698" s="298"/>
      <c r="U2698" s="179">
        <v>346.61748161960634</v>
      </c>
      <c r="V2698" s="179"/>
      <c r="W2698" s="179"/>
    </row>
    <row r="2699" spans="1:41" x14ac:dyDescent="0.25">
      <c r="A2699" s="296"/>
      <c r="B2699" s="296"/>
      <c r="C2699" s="296"/>
      <c r="D2699" s="306"/>
      <c r="E2699" s="305" t="s">
        <v>624</v>
      </c>
      <c r="F2699" s="304"/>
      <c r="G2699" s="297"/>
      <c r="H2699" s="303"/>
      <c r="I2699" s="301"/>
      <c r="J2699" s="302"/>
      <c r="K2699" s="298">
        <v>0.25</v>
      </c>
      <c r="L2699" s="210">
        <v>374.96503682404835</v>
      </c>
      <c r="M2699" s="210">
        <v>427.1942183596297</v>
      </c>
      <c r="N2699" s="210">
        <v>41.094000000000001</v>
      </c>
      <c r="O2699" s="298">
        <v>41.094000000000001</v>
      </c>
      <c r="P2699" s="301">
        <v>427.1942183596297</v>
      </c>
      <c r="Q2699" s="301">
        <v>374.84003682404835</v>
      </c>
      <c r="R2699" s="298">
        <v>415.34611148600618</v>
      </c>
      <c r="S2699" s="298">
        <v>415.47111148600618</v>
      </c>
      <c r="T2699" s="298"/>
      <c r="U2699" s="179">
        <v>346.86748161960634</v>
      </c>
      <c r="V2699" s="179"/>
      <c r="W2699" s="179"/>
    </row>
    <row r="2700" spans="1:41" x14ac:dyDescent="0.25">
      <c r="A2700" s="296" t="s">
        <v>2302</v>
      </c>
      <c r="B2700" s="296" t="s">
        <v>2326</v>
      </c>
      <c r="C2700" s="296" t="s">
        <v>1967</v>
      </c>
      <c r="D2700" s="306">
        <v>4156</v>
      </c>
      <c r="E2700" s="305" t="s">
        <v>2345</v>
      </c>
      <c r="F2700" s="304" t="s">
        <v>1993</v>
      </c>
      <c r="G2700" s="300" t="s">
        <v>1964</v>
      </c>
      <c r="H2700" s="303">
        <v>50</v>
      </c>
      <c r="I2700" s="301"/>
      <c r="J2700" s="302"/>
      <c r="K2700" s="298">
        <v>0.25</v>
      </c>
      <c r="L2700" s="210">
        <v>374.71503682404835</v>
      </c>
      <c r="M2700" s="210">
        <v>427.1942183596297</v>
      </c>
      <c r="N2700" s="210">
        <v>41.094000000000001</v>
      </c>
      <c r="O2700" s="298">
        <v>41.094000000000001</v>
      </c>
      <c r="P2700" s="301">
        <v>427.1942183596297</v>
      </c>
      <c r="Q2700" s="301">
        <v>374.59003682404835</v>
      </c>
      <c r="R2700" s="298">
        <v>415.59611148600618</v>
      </c>
      <c r="S2700" s="298">
        <v>415.72111148600618</v>
      </c>
      <c r="T2700" s="298"/>
      <c r="U2700" s="179">
        <v>347.11748161960634</v>
      </c>
      <c r="V2700" s="179"/>
      <c r="W2700" s="179"/>
    </row>
    <row r="2701" spans="1:41" x14ac:dyDescent="0.25">
      <c r="A2701" s="296"/>
      <c r="B2701" s="308"/>
      <c r="C2701" s="296"/>
      <c r="D2701" s="306"/>
      <c r="E2701" s="305" t="s">
        <v>624</v>
      </c>
      <c r="F2701" s="304"/>
      <c r="G2701" s="304"/>
      <c r="H2701" s="303"/>
      <c r="I2701" s="301"/>
      <c r="J2701" s="302"/>
      <c r="K2701" s="298">
        <v>0.3</v>
      </c>
      <c r="L2701" s="210">
        <v>374.44003682404832</v>
      </c>
      <c r="M2701" s="210">
        <v>427.1942183596297</v>
      </c>
      <c r="N2701" s="210">
        <v>41.094000000000001</v>
      </c>
      <c r="O2701" s="298">
        <v>41.094000000000001</v>
      </c>
      <c r="P2701" s="301">
        <v>427.1942183596297</v>
      </c>
      <c r="Q2701" s="301">
        <v>374.29003682404834</v>
      </c>
      <c r="R2701" s="298">
        <v>415.87111148600621</v>
      </c>
      <c r="S2701" s="298">
        <v>416.02111148600619</v>
      </c>
      <c r="T2701" s="314"/>
      <c r="U2701" s="179">
        <v>347.39248161960637</v>
      </c>
      <c r="V2701" s="179"/>
      <c r="W2701" s="179"/>
    </row>
    <row r="2702" spans="1:41" x14ac:dyDescent="0.25">
      <c r="A2702" s="296" t="s">
        <v>2302</v>
      </c>
      <c r="B2702" s="296" t="s">
        <v>2326</v>
      </c>
      <c r="C2702" s="296" t="s">
        <v>1972</v>
      </c>
      <c r="D2702" s="306">
        <v>4161</v>
      </c>
      <c r="E2702" s="305" t="s">
        <v>2344</v>
      </c>
      <c r="F2702" s="304" t="s">
        <v>1995</v>
      </c>
      <c r="G2702" s="304" t="s">
        <v>1969</v>
      </c>
      <c r="H2702" s="303">
        <v>50</v>
      </c>
      <c r="I2702" s="301"/>
      <c r="J2702" s="302"/>
      <c r="K2702" s="298">
        <v>0.2</v>
      </c>
      <c r="L2702" s="210">
        <v>374.19003682404832</v>
      </c>
      <c r="M2702" s="210">
        <v>427.1942183596297</v>
      </c>
      <c r="N2702" s="210">
        <v>41.094000000000001</v>
      </c>
      <c r="O2702" s="298">
        <v>41.094000000000001</v>
      </c>
      <c r="P2702" s="301">
        <v>427.1942183596297</v>
      </c>
      <c r="Q2702" s="301">
        <v>374.09003682404835</v>
      </c>
      <c r="R2702" s="298">
        <v>416.12111148600616</v>
      </c>
      <c r="S2702" s="298">
        <v>416.22111148600618</v>
      </c>
      <c r="T2702" s="298"/>
      <c r="U2702" s="179">
        <v>347.64248161960631</v>
      </c>
      <c r="V2702" s="179"/>
      <c r="W2702" s="179"/>
    </row>
    <row r="2703" spans="1:41" x14ac:dyDescent="0.25">
      <c r="A2703" s="296"/>
      <c r="B2703" s="296"/>
      <c r="C2703" s="296"/>
      <c r="D2703" s="306"/>
      <c r="E2703" s="305" t="s">
        <v>624</v>
      </c>
      <c r="F2703" s="304"/>
      <c r="G2703" s="304"/>
      <c r="H2703" s="303"/>
      <c r="I2703" s="307">
        <v>3.1759516332385829E-6</v>
      </c>
      <c r="J2703" s="302"/>
      <c r="K2703" s="250">
        <v>0.193158</v>
      </c>
      <c r="L2703" s="210">
        <v>373.99345782404839</v>
      </c>
      <c r="M2703" s="210">
        <v>427.1942183596297</v>
      </c>
      <c r="N2703" s="210">
        <v>41.094000000000001</v>
      </c>
      <c r="O2703" s="298">
        <v>41.094000000000001</v>
      </c>
      <c r="P2703" s="301">
        <v>427.1942183596297</v>
      </c>
      <c r="Q2703" s="301">
        <v>373.89687882404837</v>
      </c>
      <c r="R2703" s="298">
        <v>416.31769048600614</v>
      </c>
      <c r="S2703" s="298">
        <v>416.41426948600616</v>
      </c>
      <c r="T2703" s="300"/>
      <c r="U2703" s="179">
        <v>347.8390606196063</v>
      </c>
      <c r="V2703" s="179"/>
      <c r="W2703" s="179"/>
    </row>
    <row r="2704" spans="1:41" x14ac:dyDescent="0.25">
      <c r="A2704" s="296" t="s">
        <v>2302</v>
      </c>
      <c r="B2704" s="296" t="s">
        <v>2326</v>
      </c>
      <c r="C2704" s="296" t="s">
        <v>111</v>
      </c>
      <c r="D2704" s="306">
        <v>4164</v>
      </c>
      <c r="E2704" s="305" t="s">
        <v>335</v>
      </c>
      <c r="F2704" s="304" t="s">
        <v>1985</v>
      </c>
      <c r="G2704" s="304" t="s">
        <v>1962</v>
      </c>
      <c r="H2704" s="303">
        <v>47.5</v>
      </c>
      <c r="I2704" s="301">
        <v>373.89688200000001</v>
      </c>
      <c r="J2704" s="279">
        <v>373.89687882404837</v>
      </c>
      <c r="K2704" s="225">
        <v>0</v>
      </c>
      <c r="L2704" s="210">
        <v>373.89687882404837</v>
      </c>
      <c r="M2704" s="210">
        <v>427.1942183596297</v>
      </c>
      <c r="N2704" s="210">
        <v>41.094000000000001</v>
      </c>
      <c r="O2704" s="298">
        <v>41.094000000000001</v>
      </c>
      <c r="P2704" s="301">
        <v>427.1942183596297</v>
      </c>
      <c r="Q2704" s="301">
        <v>373.89687882404837</v>
      </c>
      <c r="R2704" s="298">
        <v>416.41426948600616</v>
      </c>
      <c r="S2704" s="298">
        <v>416.41426948600616</v>
      </c>
      <c r="T2704" s="301">
        <v>0.13700000000000001</v>
      </c>
      <c r="U2704" s="179">
        <v>347.93563961960632</v>
      </c>
      <c r="V2704" s="179"/>
      <c r="W2704" s="179"/>
    </row>
    <row r="2705" spans="1:41" x14ac:dyDescent="0.25">
      <c r="A2705" s="296"/>
      <c r="B2705" s="296"/>
      <c r="C2705" s="296"/>
      <c r="D2705" s="306"/>
      <c r="E2705" s="305" t="s">
        <v>624</v>
      </c>
      <c r="F2705" s="304"/>
      <c r="G2705" s="304"/>
      <c r="H2705" s="303"/>
      <c r="I2705" s="301"/>
      <c r="J2705" s="302"/>
      <c r="K2705" s="250">
        <v>5.6842000000000004E-2</v>
      </c>
      <c r="L2705" s="210">
        <v>373.86845782404839</v>
      </c>
      <c r="M2705" s="210">
        <v>427.1942183596297</v>
      </c>
      <c r="N2705" s="210">
        <v>41.094000000000001</v>
      </c>
      <c r="O2705" s="298">
        <v>41.094000000000001</v>
      </c>
      <c r="P2705" s="301">
        <v>427.1942183596297</v>
      </c>
      <c r="Q2705" s="301">
        <v>373.84003682404835</v>
      </c>
      <c r="R2705" s="298">
        <v>416.4426904860062</v>
      </c>
      <c r="S2705" s="298">
        <v>416.47111148600618</v>
      </c>
      <c r="T2705" s="298"/>
      <c r="U2705" s="179">
        <v>347.96406061960636</v>
      </c>
      <c r="V2705" s="179"/>
      <c r="W2705" s="179"/>
    </row>
    <row r="2706" spans="1:41" x14ac:dyDescent="0.25">
      <c r="A2706" s="296" t="s">
        <v>2302</v>
      </c>
      <c r="B2706" s="296" t="s">
        <v>2326</v>
      </c>
      <c r="C2706" s="296" t="s">
        <v>1967</v>
      </c>
      <c r="D2706" s="306">
        <v>4166</v>
      </c>
      <c r="E2706" s="305" t="s">
        <v>2343</v>
      </c>
      <c r="F2706" s="304" t="s">
        <v>1993</v>
      </c>
      <c r="G2706" s="300" t="s">
        <v>1964</v>
      </c>
      <c r="H2706" s="303">
        <v>50</v>
      </c>
      <c r="I2706" s="301"/>
      <c r="J2706" s="302"/>
      <c r="K2706" s="298">
        <v>0.25</v>
      </c>
      <c r="L2706" s="210">
        <v>373.71503682404835</v>
      </c>
      <c r="M2706" s="210">
        <v>427.1942183596297</v>
      </c>
      <c r="N2706" s="210">
        <v>41.094000000000001</v>
      </c>
      <c r="O2706" s="298">
        <v>41.094000000000001</v>
      </c>
      <c r="P2706" s="301">
        <v>427.1942183596297</v>
      </c>
      <c r="Q2706" s="301">
        <v>373.59003682404835</v>
      </c>
      <c r="R2706" s="298">
        <v>416.59611148600618</v>
      </c>
      <c r="S2706" s="298">
        <v>416.72111148600618</v>
      </c>
      <c r="T2706" s="298"/>
      <c r="U2706" s="179">
        <v>348.11748161960634</v>
      </c>
      <c r="V2706" s="179"/>
      <c r="W2706" s="179"/>
    </row>
    <row r="2707" spans="1:41" x14ac:dyDescent="0.25">
      <c r="A2707" s="296"/>
      <c r="B2707" s="296"/>
      <c r="C2707" s="296"/>
      <c r="D2707" s="306"/>
      <c r="E2707" s="305" t="s">
        <v>624</v>
      </c>
      <c r="F2707" s="304"/>
      <c r="G2707" s="304"/>
      <c r="H2707" s="303"/>
      <c r="I2707" s="307">
        <v>3.1759516332385829E-6</v>
      </c>
      <c r="J2707" s="302"/>
      <c r="K2707" s="225">
        <v>0.183311</v>
      </c>
      <c r="L2707" s="210">
        <v>373.49838132404835</v>
      </c>
      <c r="M2707" s="210">
        <v>427.1942183596297</v>
      </c>
      <c r="N2707" s="210">
        <v>41.094000000000001</v>
      </c>
      <c r="O2707" s="298">
        <v>41.094000000000001</v>
      </c>
      <c r="P2707" s="301">
        <v>427.1942183596297</v>
      </c>
      <c r="Q2707" s="301">
        <v>373.40672582404835</v>
      </c>
      <c r="R2707" s="298">
        <v>416.81276698600618</v>
      </c>
      <c r="S2707" s="298">
        <v>416.90442248600618</v>
      </c>
      <c r="T2707" s="298"/>
      <c r="U2707" s="179">
        <v>348.33413711960634</v>
      </c>
      <c r="V2707" s="179"/>
      <c r="W2707" s="179"/>
    </row>
    <row r="2708" spans="1:41" x14ac:dyDescent="0.25">
      <c r="A2708" s="316" t="s">
        <v>2302</v>
      </c>
      <c r="B2708" s="316" t="s">
        <v>2020</v>
      </c>
      <c r="C2708" s="316" t="s">
        <v>476</v>
      </c>
      <c r="D2708" s="317">
        <v>4169</v>
      </c>
      <c r="E2708" s="316" t="s">
        <v>2342</v>
      </c>
      <c r="F2708" s="228" t="s">
        <v>1987</v>
      </c>
      <c r="G2708" s="228" t="s">
        <v>1986</v>
      </c>
      <c r="H2708" s="229"/>
      <c r="I2708" s="225">
        <v>373.40672899999998</v>
      </c>
      <c r="J2708" s="279">
        <v>373.40672582404835</v>
      </c>
      <c r="K2708" s="225">
        <v>0</v>
      </c>
      <c r="L2708" s="210">
        <v>373.40672582404835</v>
      </c>
      <c r="M2708" s="210">
        <v>427.1942183596297</v>
      </c>
      <c r="N2708" s="210">
        <v>41.094000000000001</v>
      </c>
      <c r="O2708" s="298">
        <v>41.094000000000001</v>
      </c>
      <c r="P2708" s="301">
        <v>427.1942183596297</v>
      </c>
      <c r="Q2708" s="301">
        <v>373.40672582404835</v>
      </c>
      <c r="R2708" s="298">
        <v>416.90442248600618</v>
      </c>
      <c r="S2708" s="298">
        <v>416.90442248600618</v>
      </c>
      <c r="T2708" s="298">
        <v>0.1</v>
      </c>
      <c r="U2708" s="179">
        <v>348.42579261960634</v>
      </c>
      <c r="V2708" s="179"/>
      <c r="W2708" s="179"/>
    </row>
    <row r="2709" spans="1:41" x14ac:dyDescent="0.25">
      <c r="A2709" s="296"/>
      <c r="B2709" s="296"/>
      <c r="C2709" s="296"/>
      <c r="D2709" s="306"/>
      <c r="E2709" s="316"/>
      <c r="F2709" s="228"/>
      <c r="G2709" s="228"/>
      <c r="H2709" s="229"/>
      <c r="I2709" s="237"/>
      <c r="J2709" s="315"/>
      <c r="K2709" s="225">
        <v>0.14168900000000001</v>
      </c>
      <c r="L2709" s="210">
        <v>373.33588132404839</v>
      </c>
      <c r="M2709" s="210">
        <v>427.1942183596297</v>
      </c>
      <c r="N2709" s="210">
        <v>41.094000000000001</v>
      </c>
      <c r="O2709" s="298">
        <v>41.094000000000001</v>
      </c>
      <c r="P2709" s="301">
        <v>427.1942183596297</v>
      </c>
      <c r="Q2709" s="301">
        <v>373.26503682404837</v>
      </c>
      <c r="R2709" s="298">
        <v>416.97526698600615</v>
      </c>
      <c r="S2709" s="298">
        <v>417.04611148600617</v>
      </c>
      <c r="T2709" s="298"/>
      <c r="U2709" s="179">
        <v>348.49663711960631</v>
      </c>
      <c r="V2709" s="179"/>
      <c r="W2709" s="179"/>
    </row>
    <row r="2710" spans="1:41" x14ac:dyDescent="0.25">
      <c r="A2710" s="296" t="s">
        <v>2302</v>
      </c>
      <c r="B2710" s="296" t="s">
        <v>2326</v>
      </c>
      <c r="C2710" s="296" t="s">
        <v>1958</v>
      </c>
      <c r="D2710" s="306">
        <v>4172</v>
      </c>
      <c r="E2710" s="305" t="s">
        <v>2341</v>
      </c>
      <c r="F2710" s="304" t="s">
        <v>1993</v>
      </c>
      <c r="G2710" s="300" t="s">
        <v>1955</v>
      </c>
      <c r="H2710" s="303">
        <v>50</v>
      </c>
      <c r="I2710" s="314"/>
      <c r="J2710" s="302"/>
      <c r="K2710" s="298">
        <v>0.25</v>
      </c>
      <c r="L2710" s="210">
        <v>373.14003682404837</v>
      </c>
      <c r="M2710" s="210">
        <v>427.1942183596297</v>
      </c>
      <c r="N2710" s="210">
        <v>41.094000000000001</v>
      </c>
      <c r="O2710" s="298">
        <v>41.094000000000001</v>
      </c>
      <c r="P2710" s="301">
        <v>427.1942183596297</v>
      </c>
      <c r="Q2710" s="301">
        <v>373.01503682404837</v>
      </c>
      <c r="R2710" s="298">
        <v>417.17111148600617</v>
      </c>
      <c r="S2710" s="298">
        <v>417.29611148600617</v>
      </c>
      <c r="T2710" s="298"/>
      <c r="U2710" s="179">
        <v>348.69248161960633</v>
      </c>
      <c r="V2710" s="179"/>
      <c r="W2710" s="179"/>
    </row>
    <row r="2711" spans="1:41" x14ac:dyDescent="0.25">
      <c r="A2711" s="296"/>
      <c r="B2711" s="296"/>
      <c r="C2711" s="296"/>
      <c r="D2711" s="306"/>
      <c r="E2711" s="305"/>
      <c r="F2711" s="304"/>
      <c r="G2711" s="300"/>
      <c r="H2711" s="303"/>
      <c r="I2711" s="314"/>
      <c r="J2711" s="302"/>
      <c r="K2711" s="301">
        <v>0.139378</v>
      </c>
      <c r="L2711" s="210">
        <v>372.94534782404833</v>
      </c>
      <c r="M2711" s="210">
        <v>427.1942183596297</v>
      </c>
      <c r="N2711" s="210">
        <v>41.094000000000001</v>
      </c>
      <c r="O2711" s="298">
        <v>41.094000000000001</v>
      </c>
      <c r="P2711" s="301">
        <v>427.1942183596297</v>
      </c>
      <c r="Q2711" s="301">
        <v>372.87565882404834</v>
      </c>
      <c r="R2711" s="298">
        <v>417.36580048600621</v>
      </c>
      <c r="S2711" s="298">
        <v>417.43548948600619</v>
      </c>
      <c r="T2711" s="298"/>
      <c r="U2711" s="179">
        <v>348.88717061960637</v>
      </c>
      <c r="V2711" s="179"/>
      <c r="W2711" s="179"/>
      <c r="AO2711" s="230"/>
    </row>
    <row r="2712" spans="1:41" s="230" customFormat="1" x14ac:dyDescent="0.25">
      <c r="A2712" s="305"/>
      <c r="B2712" s="305"/>
      <c r="C2712" s="305"/>
      <c r="D2712" s="309"/>
      <c r="E2712" s="305" t="s">
        <v>624</v>
      </c>
      <c r="F2712" s="304"/>
      <c r="G2712" s="304"/>
      <c r="H2712" s="303"/>
      <c r="I2712" s="301"/>
      <c r="J2712" s="302"/>
      <c r="K2712" s="301">
        <v>0.1</v>
      </c>
      <c r="L2712" s="210">
        <v>372.82565882404833</v>
      </c>
      <c r="M2712" s="210">
        <v>427.1942183596297</v>
      </c>
      <c r="N2712" s="210">
        <v>41.094000000000001</v>
      </c>
      <c r="O2712" s="298">
        <v>41.094000000000001</v>
      </c>
      <c r="P2712" s="301">
        <v>427.1942183596297</v>
      </c>
      <c r="Q2712" s="301">
        <v>372.77565882404832</v>
      </c>
      <c r="R2712" s="298">
        <v>417.4854894860062</v>
      </c>
      <c r="S2712" s="298">
        <v>417.53548948600621</v>
      </c>
      <c r="T2712" s="298"/>
      <c r="U2712" s="179">
        <v>349.00685961960636</v>
      </c>
      <c r="V2712" s="231"/>
      <c r="W2712" s="231"/>
      <c r="AB2712" s="184"/>
      <c r="AO2712" s="177"/>
    </row>
    <row r="2713" spans="1:41" x14ac:dyDescent="0.25">
      <c r="A2713" s="318"/>
      <c r="B2713" s="318"/>
      <c r="C2713" s="318"/>
      <c r="D2713" s="337"/>
      <c r="E2713" s="318"/>
      <c r="F2713" s="308"/>
      <c r="G2713" s="308"/>
      <c r="H2713" s="303"/>
      <c r="I2713" s="307">
        <v>3.1759516900820017E-6</v>
      </c>
      <c r="J2713" s="302"/>
      <c r="K2713" s="298">
        <v>0</v>
      </c>
      <c r="L2713" s="210">
        <v>372.77565882404832</v>
      </c>
      <c r="M2713" s="210">
        <v>427.1942183596297</v>
      </c>
      <c r="N2713" s="210">
        <v>41.094000000000001</v>
      </c>
      <c r="O2713" s="298">
        <v>41.094000000000001</v>
      </c>
      <c r="P2713" s="301">
        <v>427.1942183596297</v>
      </c>
      <c r="Q2713" s="301">
        <v>372.77565882404832</v>
      </c>
      <c r="R2713" s="298">
        <v>417.53548948600621</v>
      </c>
      <c r="S2713" s="298">
        <v>417.53548948600621</v>
      </c>
      <c r="T2713" s="298"/>
      <c r="U2713" s="179">
        <v>349.05685961960637</v>
      </c>
      <c r="V2713" s="179"/>
      <c r="W2713" s="179"/>
    </row>
    <row r="2714" spans="1:41" x14ac:dyDescent="0.25">
      <c r="A2714" s="296" t="s">
        <v>2302</v>
      </c>
      <c r="B2714" s="296" t="s">
        <v>2326</v>
      </c>
      <c r="C2714" s="296" t="s">
        <v>2176</v>
      </c>
      <c r="D2714" s="306">
        <v>4175</v>
      </c>
      <c r="E2714" s="305" t="s">
        <v>2340</v>
      </c>
      <c r="F2714" s="304" t="s">
        <v>2174</v>
      </c>
      <c r="G2714" s="304" t="s">
        <v>2173</v>
      </c>
      <c r="H2714" s="303">
        <v>40</v>
      </c>
      <c r="I2714" s="298">
        <v>372.77566200000001</v>
      </c>
      <c r="J2714" s="279">
        <v>372.77565882404832</v>
      </c>
      <c r="K2714" s="298">
        <v>0</v>
      </c>
      <c r="L2714" s="210">
        <v>372.77565882404832</v>
      </c>
      <c r="M2714" s="210">
        <v>427.1942183596297</v>
      </c>
      <c r="N2714" s="210">
        <v>41.094000000000001</v>
      </c>
      <c r="O2714" s="298">
        <v>41.094000000000001</v>
      </c>
      <c r="P2714" s="301">
        <v>427.1942183596297</v>
      </c>
      <c r="Q2714" s="301">
        <v>372.77565882404832</v>
      </c>
      <c r="R2714" s="298">
        <v>417.53548948600621</v>
      </c>
      <c r="S2714" s="298">
        <v>417.53548948600621</v>
      </c>
      <c r="T2714" s="298">
        <v>6.7196000000000006E-2</v>
      </c>
      <c r="U2714" s="179">
        <v>349.05685961960637</v>
      </c>
      <c r="V2714" s="179"/>
      <c r="W2714" s="179"/>
    </row>
    <row r="2715" spans="1:41" x14ac:dyDescent="0.25">
      <c r="A2715" s="318"/>
      <c r="B2715" s="318"/>
      <c r="C2715" s="318"/>
      <c r="D2715" s="337"/>
      <c r="E2715" s="318"/>
      <c r="F2715" s="308"/>
      <c r="G2715" s="308"/>
      <c r="H2715" s="303"/>
      <c r="I2715" s="298"/>
      <c r="J2715" s="302"/>
      <c r="K2715" s="312">
        <v>3.7494854048378788E-2</v>
      </c>
      <c r="L2715" s="210">
        <v>372.75691139702417</v>
      </c>
      <c r="M2715" s="210">
        <v>427.1942183596297</v>
      </c>
      <c r="N2715" s="210">
        <v>41.094000000000001</v>
      </c>
      <c r="O2715" s="298">
        <v>41.094000000000001</v>
      </c>
      <c r="P2715" s="301">
        <v>427.1942183596297</v>
      </c>
      <c r="Q2715" s="301">
        <v>372.73816396999996</v>
      </c>
      <c r="R2715" s="298">
        <v>417.55423691303037</v>
      </c>
      <c r="S2715" s="298">
        <v>417.57298434005457</v>
      </c>
      <c r="T2715" s="298"/>
      <c r="U2715" s="179">
        <v>349.07560704663052</v>
      </c>
      <c r="V2715" s="179"/>
      <c r="W2715" s="179"/>
    </row>
    <row r="2716" spans="1:41" x14ac:dyDescent="0.25">
      <c r="A2716" s="296"/>
      <c r="B2716" s="296"/>
      <c r="C2716" s="296"/>
      <c r="D2716" s="306"/>
      <c r="E2716" s="296" t="s">
        <v>624</v>
      </c>
      <c r="F2716" s="304"/>
      <c r="G2716" s="304" t="s">
        <v>1973</v>
      </c>
      <c r="H2716" s="303">
        <v>40</v>
      </c>
      <c r="I2716" s="312">
        <v>-4.436854048378791E-3</v>
      </c>
      <c r="J2716" s="302"/>
      <c r="K2716" s="298">
        <v>0.103502</v>
      </c>
      <c r="L2716" s="210">
        <v>372.68641296999999</v>
      </c>
      <c r="M2716" s="210">
        <v>427.1942183596297</v>
      </c>
      <c r="N2716" s="210">
        <v>41.094000000000001</v>
      </c>
      <c r="O2716" s="298">
        <v>41.094000000000001</v>
      </c>
      <c r="P2716" s="301">
        <v>427.1942183596297</v>
      </c>
      <c r="Q2716" s="301">
        <v>372.63466196999997</v>
      </c>
      <c r="R2716" s="298">
        <v>417.62473534005454</v>
      </c>
      <c r="S2716" s="298">
        <v>417.67648634005457</v>
      </c>
      <c r="T2716" s="298"/>
      <c r="U2716" s="179">
        <v>349.1461054736547</v>
      </c>
      <c r="V2716" s="179"/>
      <c r="W2716" s="179"/>
    </row>
    <row r="2717" spans="1:41" x14ac:dyDescent="0.25">
      <c r="A2717" s="296" t="s">
        <v>2302</v>
      </c>
      <c r="B2717" s="296" t="s">
        <v>2326</v>
      </c>
      <c r="C2717" s="296" t="s">
        <v>111</v>
      </c>
      <c r="D2717" s="306">
        <v>4177</v>
      </c>
      <c r="E2717" s="305" t="s">
        <v>2339</v>
      </c>
      <c r="F2717" s="304" t="s">
        <v>2180</v>
      </c>
      <c r="G2717" s="304" t="s">
        <v>1962</v>
      </c>
      <c r="H2717" s="303"/>
      <c r="I2717" s="301">
        <v>2.0300000187489786E-6</v>
      </c>
      <c r="J2717" s="313">
        <v>372.63466399999999</v>
      </c>
      <c r="K2717" s="298">
        <v>0</v>
      </c>
      <c r="L2717" s="210">
        <v>372.63466196999997</v>
      </c>
      <c r="M2717" s="210">
        <v>427.1942183596297</v>
      </c>
      <c r="N2717" s="210">
        <v>41.094000000000001</v>
      </c>
      <c r="O2717" s="298">
        <v>41.094000000000001</v>
      </c>
      <c r="P2717" s="301">
        <v>427.1942183596297</v>
      </c>
      <c r="Q2717" s="301">
        <v>372.63466196999997</v>
      </c>
      <c r="R2717" s="298">
        <v>417.67648634005457</v>
      </c>
      <c r="S2717" s="298">
        <v>417.67648634005457</v>
      </c>
      <c r="T2717" s="298"/>
      <c r="U2717" s="179">
        <v>349.19785647365472</v>
      </c>
      <c r="V2717" s="179"/>
      <c r="W2717" s="179"/>
    </row>
    <row r="2718" spans="1:41" x14ac:dyDescent="0.25">
      <c r="A2718" s="296"/>
      <c r="B2718" s="296"/>
      <c r="C2718" s="296"/>
      <c r="D2718" s="306"/>
      <c r="E2718" s="318" t="s">
        <v>624</v>
      </c>
      <c r="F2718" s="304"/>
      <c r="G2718" s="304" t="s">
        <v>1980</v>
      </c>
      <c r="H2718" s="303">
        <v>0.11862200000000001</v>
      </c>
      <c r="I2718" s="314"/>
      <c r="J2718" s="302"/>
      <c r="K2718" s="298">
        <v>0.14528199999999999</v>
      </c>
      <c r="L2718" s="210">
        <v>372.56202096999994</v>
      </c>
      <c r="M2718" s="210">
        <v>427.1942183596297</v>
      </c>
      <c r="N2718" s="210">
        <v>41.094000000000001</v>
      </c>
      <c r="O2718" s="298">
        <v>41.094000000000001</v>
      </c>
      <c r="P2718" s="301">
        <v>427.1942183596297</v>
      </c>
      <c r="Q2718" s="301">
        <v>372.48937996999996</v>
      </c>
      <c r="R2718" s="298">
        <v>417.7491273400546</v>
      </c>
      <c r="S2718" s="298">
        <v>417.82176834005458</v>
      </c>
      <c r="T2718" s="298"/>
      <c r="U2718" s="179">
        <v>349.27049747365476</v>
      </c>
      <c r="V2718" s="179"/>
      <c r="W2718" s="179"/>
    </row>
    <row r="2719" spans="1:41" x14ac:dyDescent="0.25">
      <c r="A2719" s="296" t="s">
        <v>2302</v>
      </c>
      <c r="B2719" s="296" t="s">
        <v>2326</v>
      </c>
      <c r="C2719" s="305" t="s">
        <v>1984</v>
      </c>
      <c r="D2719" s="306">
        <v>4178</v>
      </c>
      <c r="E2719" s="305" t="s">
        <v>2338</v>
      </c>
      <c r="F2719" s="304" t="s">
        <v>2033</v>
      </c>
      <c r="G2719" s="304" t="s">
        <v>2032</v>
      </c>
      <c r="H2719" s="303" t="s">
        <v>2303</v>
      </c>
      <c r="I2719" s="307"/>
      <c r="J2719" s="302"/>
      <c r="K2719" s="298">
        <v>0</v>
      </c>
      <c r="L2719" s="210">
        <v>372.48937996999996</v>
      </c>
      <c r="M2719" s="210">
        <v>427.1942183596297</v>
      </c>
      <c r="N2719" s="210">
        <v>41.094000000000001</v>
      </c>
      <c r="O2719" s="298">
        <v>41.094000000000001</v>
      </c>
      <c r="P2719" s="301">
        <v>427.1942183596297</v>
      </c>
      <c r="Q2719" s="301">
        <v>372.48937996999996</v>
      </c>
      <c r="R2719" s="298">
        <v>417.82176834005458</v>
      </c>
      <c r="S2719" s="298">
        <v>417.82176834005458</v>
      </c>
      <c r="T2719" s="298"/>
      <c r="U2719" s="179">
        <v>349.34313847365473</v>
      </c>
      <c r="V2719" s="179"/>
      <c r="W2719" s="179"/>
    </row>
    <row r="2720" spans="1:41" x14ac:dyDescent="0.25">
      <c r="A2720" s="296"/>
      <c r="B2720" s="296"/>
      <c r="C2720" s="296"/>
      <c r="D2720" s="306"/>
      <c r="E2720" s="318" t="s">
        <v>624</v>
      </c>
      <c r="F2720" s="304"/>
      <c r="G2720" s="304" t="s">
        <v>1980</v>
      </c>
      <c r="H2720" s="303"/>
      <c r="I2720" s="301">
        <v>2.0300000187489786E-6</v>
      </c>
      <c r="J2720" s="338">
        <v>372.48938199999998</v>
      </c>
      <c r="K2720" s="298">
        <v>0</v>
      </c>
      <c r="L2720" s="210">
        <v>372.48937996999996</v>
      </c>
      <c r="M2720" s="210">
        <v>427.1942183596297</v>
      </c>
      <c r="N2720" s="210">
        <v>41.094000000000001</v>
      </c>
      <c r="O2720" s="298">
        <v>41.094000000000001</v>
      </c>
      <c r="P2720" s="301">
        <v>427.1942183596297</v>
      </c>
      <c r="Q2720" s="301">
        <v>372.48937996999996</v>
      </c>
      <c r="R2720" s="298">
        <v>417.82176834005458</v>
      </c>
      <c r="S2720" s="298">
        <v>417.82176834005458</v>
      </c>
      <c r="T2720" s="298"/>
      <c r="U2720" s="179">
        <v>349.34313847365473</v>
      </c>
      <c r="V2720" s="179"/>
      <c r="W2720" s="179"/>
    </row>
    <row r="2721" spans="1:41" x14ac:dyDescent="0.25">
      <c r="A2721" s="305" t="s">
        <v>2302</v>
      </c>
      <c r="B2721" s="305" t="s">
        <v>2326</v>
      </c>
      <c r="C2721" s="305" t="s">
        <v>2001</v>
      </c>
      <c r="D2721" s="309">
        <v>4178</v>
      </c>
      <c r="E2721" s="305" t="s">
        <v>2337</v>
      </c>
      <c r="F2721" s="304" t="s">
        <v>1999</v>
      </c>
      <c r="G2721" s="304" t="s">
        <v>1998</v>
      </c>
      <c r="H2721" s="336"/>
      <c r="I2721" s="301"/>
      <c r="J2721" s="302"/>
      <c r="K2721" s="298">
        <v>0</v>
      </c>
      <c r="L2721" s="210">
        <v>372.48937996999996</v>
      </c>
      <c r="M2721" s="210">
        <v>427.1942183596297</v>
      </c>
      <c r="N2721" s="210">
        <v>41.094000000000001</v>
      </c>
      <c r="O2721" s="298">
        <v>41.094000000000001</v>
      </c>
      <c r="P2721" s="301">
        <v>427.1942183596297</v>
      </c>
      <c r="Q2721" s="301">
        <v>372.48937996999996</v>
      </c>
      <c r="R2721" s="298">
        <v>417.82176834005458</v>
      </c>
      <c r="S2721" s="298">
        <v>417.82176834005458</v>
      </c>
      <c r="T2721" s="298"/>
      <c r="U2721" s="179">
        <v>349.34313847365473</v>
      </c>
      <c r="V2721" s="179"/>
      <c r="W2721" s="179"/>
    </row>
    <row r="2722" spans="1:41" x14ac:dyDescent="0.25">
      <c r="A2722" s="318"/>
      <c r="B2722" s="318"/>
      <c r="C2722" s="318"/>
      <c r="D2722" s="337"/>
      <c r="E2722" s="318"/>
      <c r="F2722" s="308"/>
      <c r="G2722" s="308"/>
      <c r="H2722" s="336"/>
      <c r="I2722" s="301"/>
      <c r="J2722" s="302"/>
      <c r="K2722" s="298">
        <v>0</v>
      </c>
      <c r="L2722" s="210">
        <v>372.48937996999996</v>
      </c>
      <c r="M2722" s="210">
        <v>427.1942183596297</v>
      </c>
      <c r="N2722" s="210">
        <v>41.094000000000001</v>
      </c>
      <c r="O2722" s="298">
        <v>41.094000000000001</v>
      </c>
      <c r="P2722" s="301">
        <v>427.1942183596297</v>
      </c>
      <c r="Q2722" s="301">
        <v>372.48937996999996</v>
      </c>
      <c r="R2722" s="298">
        <v>417.82176834005458</v>
      </c>
      <c r="S2722" s="298">
        <v>417.82176834005458</v>
      </c>
      <c r="T2722" s="298"/>
      <c r="U2722" s="179">
        <v>349.34313847365473</v>
      </c>
      <c r="V2722" s="179"/>
      <c r="W2722" s="179"/>
    </row>
    <row r="2723" spans="1:41" x14ac:dyDescent="0.25">
      <c r="A2723" s="296"/>
      <c r="B2723" s="296"/>
      <c r="C2723" s="296"/>
      <c r="D2723" s="306"/>
      <c r="E2723" s="305" t="s">
        <v>624</v>
      </c>
      <c r="F2723" s="304"/>
      <c r="G2723" s="304" t="s">
        <v>1973</v>
      </c>
      <c r="H2723" s="303">
        <v>40</v>
      </c>
      <c r="I2723" s="301"/>
      <c r="J2723" s="302"/>
      <c r="K2723" s="298">
        <v>0.13121600000000003</v>
      </c>
      <c r="L2723" s="210">
        <v>372.42377196999996</v>
      </c>
      <c r="M2723" s="210">
        <v>427.1942183596297</v>
      </c>
      <c r="N2723" s="210">
        <v>41.094000000000001</v>
      </c>
      <c r="O2723" s="298">
        <v>41.094000000000001</v>
      </c>
      <c r="P2723" s="301">
        <v>427.1942183596297</v>
      </c>
      <c r="Q2723" s="301">
        <v>372.35816396999996</v>
      </c>
      <c r="R2723" s="298">
        <v>417.88737634005457</v>
      </c>
      <c r="S2723" s="298">
        <v>417.95298434005457</v>
      </c>
      <c r="T2723" s="298"/>
      <c r="U2723" s="179">
        <v>349.40874647365473</v>
      </c>
      <c r="V2723" s="179"/>
      <c r="W2723" s="179"/>
    </row>
    <row r="2724" spans="1:41" x14ac:dyDescent="0.25">
      <c r="A2724" s="296"/>
      <c r="B2724" s="296"/>
      <c r="C2724" s="296"/>
      <c r="D2724" s="306"/>
      <c r="E2724" s="318" t="s">
        <v>624</v>
      </c>
      <c r="F2724" s="304"/>
      <c r="G2724" s="308"/>
      <c r="H2724" s="335"/>
      <c r="I2724" s="298"/>
      <c r="J2724" s="315" t="s">
        <v>2336</v>
      </c>
      <c r="K2724" s="312">
        <v>8.6001459516212089E-3</v>
      </c>
      <c r="L2724" s="210">
        <v>372.35386389702415</v>
      </c>
      <c r="M2724" s="210">
        <v>427.1942183596297</v>
      </c>
      <c r="N2724" s="210">
        <v>41.094000000000001</v>
      </c>
      <c r="O2724" s="298">
        <v>41.094000000000001</v>
      </c>
      <c r="P2724" s="301">
        <v>427.1942183596297</v>
      </c>
      <c r="Q2724" s="301">
        <v>372.34956382404835</v>
      </c>
      <c r="R2724" s="298">
        <v>417.95728441303038</v>
      </c>
      <c r="S2724" s="298">
        <v>417.96158448600619</v>
      </c>
      <c r="T2724" s="298" t="s">
        <v>2335</v>
      </c>
      <c r="U2724" s="179">
        <v>349.47865454663054</v>
      </c>
      <c r="V2724" s="179"/>
      <c r="W2724" s="179"/>
      <c r="AO2724" s="232"/>
    </row>
    <row r="2725" spans="1:41" s="232" customFormat="1" x14ac:dyDescent="0.25">
      <c r="A2725" s="325" t="s">
        <v>2302</v>
      </c>
      <c r="B2725" s="325" t="s">
        <v>2329</v>
      </c>
      <c r="C2725" s="325" t="s">
        <v>1992</v>
      </c>
      <c r="D2725" s="326">
        <v>4180</v>
      </c>
      <c r="E2725" s="325" t="s">
        <v>2334</v>
      </c>
      <c r="F2725" s="324"/>
      <c r="G2725" s="324" t="s">
        <v>1989</v>
      </c>
      <c r="H2725" s="323">
        <v>40</v>
      </c>
      <c r="I2725" s="320"/>
      <c r="J2725" s="319"/>
      <c r="K2725" s="320">
        <v>5.7403999999999997E-2</v>
      </c>
      <c r="L2725" s="210">
        <v>372.32086182404834</v>
      </c>
      <c r="M2725" s="210">
        <v>427.1942183596297</v>
      </c>
      <c r="N2725" s="210">
        <v>41.094000000000001</v>
      </c>
      <c r="O2725" s="320">
        <v>41.094000000000001</v>
      </c>
      <c r="P2725" s="320">
        <v>427.1942183596297</v>
      </c>
      <c r="Q2725" s="320">
        <v>372.29215982404833</v>
      </c>
      <c r="R2725" s="320">
        <v>417.9902864860062</v>
      </c>
      <c r="S2725" s="320">
        <v>418.01898848600621</v>
      </c>
      <c r="T2725" s="320"/>
      <c r="U2725" s="179">
        <v>349.51165661960636</v>
      </c>
      <c r="V2725" s="234"/>
      <c r="W2725" s="234"/>
      <c r="AB2725" s="233"/>
      <c r="AO2725" s="259"/>
    </row>
    <row r="2726" spans="1:41" s="259" customFormat="1" x14ac:dyDescent="0.25">
      <c r="A2726" s="328"/>
      <c r="B2726" s="328"/>
      <c r="C2726" s="328"/>
      <c r="D2726" s="329"/>
      <c r="E2726" s="334" t="s">
        <v>624</v>
      </c>
      <c r="F2726" s="324"/>
      <c r="G2726" s="324" t="s">
        <v>2209</v>
      </c>
      <c r="H2726" s="333"/>
      <c r="I2726" s="320"/>
      <c r="J2726" s="319"/>
      <c r="K2726" s="322">
        <v>0.175895</v>
      </c>
      <c r="L2726" s="210">
        <v>372.20421232404829</v>
      </c>
      <c r="M2726" s="210">
        <v>427.1942183596297</v>
      </c>
      <c r="N2726" s="210">
        <v>41.094000000000001</v>
      </c>
      <c r="O2726" s="320">
        <v>41.094000000000001</v>
      </c>
      <c r="P2726" s="320">
        <v>427.1942183596297</v>
      </c>
      <c r="Q2726" s="320">
        <v>372.1162648240483</v>
      </c>
      <c r="R2726" s="322">
        <v>418.10693598600625</v>
      </c>
      <c r="S2726" s="322">
        <v>418.19488348600623</v>
      </c>
      <c r="T2726" s="332"/>
      <c r="U2726" s="179">
        <v>349.62830611960641</v>
      </c>
      <c r="V2726" s="210"/>
      <c r="W2726" s="210"/>
      <c r="AB2726" s="260"/>
    </row>
    <row r="2727" spans="1:41" s="259" customFormat="1" x14ac:dyDescent="0.25">
      <c r="A2727" s="328" t="s">
        <v>2302</v>
      </c>
      <c r="B2727" s="328" t="s">
        <v>2329</v>
      </c>
      <c r="C2727" s="328" t="s">
        <v>2208</v>
      </c>
      <c r="D2727" s="329">
        <v>4184</v>
      </c>
      <c r="E2727" s="325" t="s">
        <v>2333</v>
      </c>
      <c r="F2727" s="324"/>
      <c r="G2727" s="324" t="s">
        <v>2186</v>
      </c>
      <c r="H2727" s="323">
        <v>40</v>
      </c>
      <c r="I2727" s="320"/>
      <c r="J2727" s="319"/>
      <c r="K2727" s="322">
        <v>0.49565599999999999</v>
      </c>
      <c r="L2727" s="210">
        <v>371.86843682404833</v>
      </c>
      <c r="M2727" s="210">
        <v>427.1942183596297</v>
      </c>
      <c r="N2727" s="210">
        <v>41.094000000000001</v>
      </c>
      <c r="O2727" s="320">
        <v>41.094000000000001</v>
      </c>
      <c r="P2727" s="320">
        <v>427.1942183596297</v>
      </c>
      <c r="Q2727" s="320">
        <v>371.6206088240483</v>
      </c>
      <c r="R2727" s="322">
        <v>418.4427114860062</v>
      </c>
      <c r="S2727" s="322">
        <v>418.69053948600623</v>
      </c>
      <c r="T2727" s="322"/>
      <c r="U2727" s="179">
        <v>349.96408161960636</v>
      </c>
      <c r="V2727" s="210"/>
      <c r="W2727" s="210"/>
      <c r="AB2727" s="260"/>
    </row>
    <row r="2728" spans="1:41" s="259" customFormat="1" x14ac:dyDescent="0.25">
      <c r="A2728" s="328"/>
      <c r="B2728" s="328"/>
      <c r="C2728" s="328"/>
      <c r="D2728" s="329"/>
      <c r="E2728" s="325" t="s">
        <v>624</v>
      </c>
      <c r="F2728" s="324"/>
      <c r="G2728" s="324" t="s">
        <v>1973</v>
      </c>
      <c r="H2728" s="323"/>
      <c r="I2728" s="320"/>
      <c r="J2728" s="319"/>
      <c r="K2728" s="322">
        <v>9.9516999999999994E-2</v>
      </c>
      <c r="L2728" s="210">
        <v>371.57085032404831</v>
      </c>
      <c r="M2728" s="210">
        <v>427.1942183596297</v>
      </c>
      <c r="N2728" s="210">
        <v>41.094000000000001</v>
      </c>
      <c r="O2728" s="320">
        <v>41.094000000000001</v>
      </c>
      <c r="P2728" s="320">
        <v>427.1942183596297</v>
      </c>
      <c r="Q2728" s="320">
        <v>371.52109182404831</v>
      </c>
      <c r="R2728" s="322">
        <v>418.74029798600623</v>
      </c>
      <c r="S2728" s="322">
        <v>418.79005648600622</v>
      </c>
      <c r="T2728" s="322"/>
      <c r="U2728" s="179">
        <v>350.26166811960638</v>
      </c>
      <c r="V2728" s="210"/>
      <c r="W2728" s="210"/>
      <c r="AB2728" s="260"/>
    </row>
    <row r="2729" spans="1:41" s="259" customFormat="1" x14ac:dyDescent="0.25">
      <c r="A2729" s="328" t="s">
        <v>2302</v>
      </c>
      <c r="B2729" s="328" t="s">
        <v>2329</v>
      </c>
      <c r="C2729" s="328" t="s">
        <v>2205</v>
      </c>
      <c r="D2729" s="329">
        <v>4190</v>
      </c>
      <c r="E2729" s="325" t="s">
        <v>2332</v>
      </c>
      <c r="F2729" s="324"/>
      <c r="G2729" s="324" t="s">
        <v>2186</v>
      </c>
      <c r="H2729" s="323">
        <v>40</v>
      </c>
      <c r="I2729" s="320"/>
      <c r="J2729" s="319"/>
      <c r="K2729" s="322">
        <v>0.49565599999999999</v>
      </c>
      <c r="L2729" s="210">
        <v>371.27326382404829</v>
      </c>
      <c r="M2729" s="210">
        <v>427.1942183596297</v>
      </c>
      <c r="N2729" s="210">
        <v>41.094000000000001</v>
      </c>
      <c r="O2729" s="320">
        <v>41.094000000000001</v>
      </c>
      <c r="P2729" s="320">
        <v>427.1942183596297</v>
      </c>
      <c r="Q2729" s="320">
        <v>371.02543582404832</v>
      </c>
      <c r="R2729" s="322">
        <v>419.03788448600619</v>
      </c>
      <c r="S2729" s="322">
        <v>419.28571248600622</v>
      </c>
      <c r="T2729" s="322"/>
      <c r="U2729" s="179">
        <v>350.55925461960635</v>
      </c>
      <c r="V2729" s="210"/>
      <c r="W2729" s="210"/>
      <c r="AB2729" s="260"/>
    </row>
    <row r="2730" spans="1:41" s="259" customFormat="1" x14ac:dyDescent="0.25">
      <c r="A2730" s="328"/>
      <c r="B2730" s="328"/>
      <c r="C2730" s="328"/>
      <c r="D2730" s="329"/>
      <c r="E2730" s="328" t="s">
        <v>624</v>
      </c>
      <c r="F2730" s="324"/>
      <c r="G2730" s="324" t="s">
        <v>1973</v>
      </c>
      <c r="H2730" s="327"/>
      <c r="I2730" s="322"/>
      <c r="J2730" s="319"/>
      <c r="K2730" s="322">
        <v>9.9516999999999994E-2</v>
      </c>
      <c r="L2730" s="210">
        <v>370.97567732404832</v>
      </c>
      <c r="M2730" s="210">
        <v>427.1942183596297</v>
      </c>
      <c r="N2730" s="210">
        <v>41.094000000000001</v>
      </c>
      <c r="O2730" s="320">
        <v>41.094000000000001</v>
      </c>
      <c r="P2730" s="320">
        <v>427.1942183596297</v>
      </c>
      <c r="Q2730" s="320">
        <v>370.92591882404832</v>
      </c>
      <c r="R2730" s="322">
        <v>419.33547098600621</v>
      </c>
      <c r="S2730" s="322">
        <v>419.38522948600621</v>
      </c>
      <c r="T2730" s="322"/>
      <c r="U2730" s="179">
        <v>350.85684111960637</v>
      </c>
      <c r="V2730" s="210"/>
      <c r="W2730" s="210"/>
      <c r="AB2730" s="260"/>
    </row>
    <row r="2731" spans="1:41" s="259" customFormat="1" x14ac:dyDescent="0.25">
      <c r="A2731" s="321"/>
      <c r="B2731" s="321"/>
      <c r="C2731" s="321"/>
      <c r="D2731" s="331"/>
      <c r="E2731" s="321"/>
      <c r="F2731" s="228"/>
      <c r="G2731" s="228"/>
      <c r="H2731" s="330"/>
      <c r="I2731" s="250"/>
      <c r="J2731" s="315"/>
      <c r="K2731" s="322">
        <v>0.20048299999999999</v>
      </c>
      <c r="L2731" s="210">
        <v>370.82567732404834</v>
      </c>
      <c r="M2731" s="210">
        <v>427.1942183596297</v>
      </c>
      <c r="N2731" s="210">
        <v>41.094000000000001</v>
      </c>
      <c r="O2731" s="320">
        <v>41.094000000000001</v>
      </c>
      <c r="P2731" s="320">
        <v>427.1942183596297</v>
      </c>
      <c r="Q2731" s="320">
        <v>370.7254358240483</v>
      </c>
      <c r="R2731" s="322">
        <v>419.48547098600625</v>
      </c>
      <c r="S2731" s="322">
        <v>419.58571248600623</v>
      </c>
      <c r="T2731" s="322"/>
      <c r="U2731" s="179">
        <v>351.00684111960641</v>
      </c>
      <c r="V2731" s="210"/>
      <c r="W2731" s="210"/>
      <c r="AB2731" s="260"/>
    </row>
    <row r="2732" spans="1:41" s="259" customFormat="1" x14ac:dyDescent="0.25">
      <c r="A2732" s="321"/>
      <c r="B2732" s="321"/>
      <c r="C2732" s="321"/>
      <c r="D2732" s="331"/>
      <c r="E2732" s="321"/>
      <c r="F2732" s="228"/>
      <c r="G2732" s="324" t="s">
        <v>1973</v>
      </c>
      <c r="H2732" s="330"/>
      <c r="I2732" s="250"/>
      <c r="J2732" s="315"/>
      <c r="K2732" s="322">
        <v>9.9516999999999994E-2</v>
      </c>
      <c r="L2732" s="210">
        <v>370.67567732404831</v>
      </c>
      <c r="M2732" s="210">
        <v>427.1942183596297</v>
      </c>
      <c r="N2732" s="210">
        <v>41.094000000000001</v>
      </c>
      <c r="O2732" s="320">
        <v>41.094000000000001</v>
      </c>
      <c r="P2732" s="320">
        <v>427.1942183596297</v>
      </c>
      <c r="Q2732" s="320">
        <v>370.62591882404831</v>
      </c>
      <c r="R2732" s="322">
        <v>419.63547098600623</v>
      </c>
      <c r="S2732" s="322">
        <v>419.68522948600622</v>
      </c>
      <c r="T2732" s="322"/>
      <c r="U2732" s="179">
        <v>351.15684111960638</v>
      </c>
      <c r="V2732" s="210"/>
      <c r="W2732" s="210"/>
      <c r="AB2732" s="260"/>
    </row>
    <row r="2733" spans="1:41" s="259" customFormat="1" x14ac:dyDescent="0.25">
      <c r="A2733" s="328" t="s">
        <v>2302</v>
      </c>
      <c r="B2733" s="328" t="s">
        <v>2329</v>
      </c>
      <c r="C2733" s="328" t="s">
        <v>2203</v>
      </c>
      <c r="D2733" s="329">
        <v>4199</v>
      </c>
      <c r="E2733" s="325" t="s">
        <v>2331</v>
      </c>
      <c r="F2733" s="324"/>
      <c r="G2733" s="324" t="s">
        <v>2186</v>
      </c>
      <c r="H2733" s="323">
        <v>40</v>
      </c>
      <c r="I2733" s="320"/>
      <c r="J2733" s="319"/>
      <c r="K2733" s="322">
        <v>0.49565599999999999</v>
      </c>
      <c r="L2733" s="210">
        <v>370.37809082404829</v>
      </c>
      <c r="M2733" s="210">
        <v>427.1942183596297</v>
      </c>
      <c r="N2733" s="210">
        <v>41.094000000000001</v>
      </c>
      <c r="O2733" s="320">
        <v>41.094000000000001</v>
      </c>
      <c r="P2733" s="320">
        <v>427.1942183596297</v>
      </c>
      <c r="Q2733" s="320">
        <v>370.13026282404832</v>
      </c>
      <c r="R2733" s="322">
        <v>419.93305748600619</v>
      </c>
      <c r="S2733" s="322">
        <v>420.18088548600622</v>
      </c>
      <c r="T2733" s="322"/>
      <c r="U2733" s="179">
        <v>351.45442761960635</v>
      </c>
      <c r="V2733" s="210"/>
      <c r="W2733" s="210"/>
      <c r="AB2733" s="260"/>
    </row>
    <row r="2734" spans="1:41" s="259" customFormat="1" x14ac:dyDescent="0.25">
      <c r="A2734" s="328"/>
      <c r="B2734" s="328"/>
      <c r="C2734" s="328"/>
      <c r="D2734" s="329"/>
      <c r="E2734" s="328" t="s">
        <v>624</v>
      </c>
      <c r="F2734" s="324"/>
      <c r="G2734" s="324" t="s">
        <v>1973</v>
      </c>
      <c r="H2734" s="327"/>
      <c r="I2734" s="322"/>
      <c r="J2734" s="319"/>
      <c r="K2734" s="322">
        <v>9.9516999999999994E-2</v>
      </c>
      <c r="L2734" s="210">
        <v>370.08050432404832</v>
      </c>
      <c r="M2734" s="210">
        <v>427.1942183596297</v>
      </c>
      <c r="N2734" s="210">
        <v>41.094000000000001</v>
      </c>
      <c r="O2734" s="320">
        <v>41.094000000000001</v>
      </c>
      <c r="P2734" s="320">
        <v>427.1942183596297</v>
      </c>
      <c r="Q2734" s="320">
        <v>370.03074582404832</v>
      </c>
      <c r="R2734" s="322">
        <v>420.23064398600621</v>
      </c>
      <c r="S2734" s="322">
        <v>420.28040248600621</v>
      </c>
      <c r="T2734" s="322"/>
      <c r="U2734" s="179">
        <v>351.75201411960637</v>
      </c>
      <c r="V2734" s="210"/>
      <c r="W2734" s="210"/>
      <c r="AB2734" s="260"/>
    </row>
    <row r="2735" spans="1:41" s="259" customFormat="1" x14ac:dyDescent="0.25">
      <c r="A2735" s="328" t="s">
        <v>2302</v>
      </c>
      <c r="B2735" s="328" t="s">
        <v>2329</v>
      </c>
      <c r="C2735" s="328" t="s">
        <v>2201</v>
      </c>
      <c r="D2735" s="329">
        <v>4205</v>
      </c>
      <c r="E2735" s="325" t="s">
        <v>2330</v>
      </c>
      <c r="F2735" s="324"/>
      <c r="G2735" s="324" t="s">
        <v>2186</v>
      </c>
      <c r="H2735" s="323">
        <v>40</v>
      </c>
      <c r="I2735" s="320"/>
      <c r="J2735" s="319"/>
      <c r="K2735" s="322">
        <v>0.49565599999999999</v>
      </c>
      <c r="L2735" s="210">
        <v>369.78291782404835</v>
      </c>
      <c r="M2735" s="210">
        <v>427.1942183596297</v>
      </c>
      <c r="N2735" s="210">
        <v>41.094000000000001</v>
      </c>
      <c r="O2735" s="320">
        <v>41.094000000000001</v>
      </c>
      <c r="P2735" s="320">
        <v>427.1942183596297</v>
      </c>
      <c r="Q2735" s="320">
        <v>369.53508982404833</v>
      </c>
      <c r="R2735" s="322">
        <v>420.52823048600618</v>
      </c>
      <c r="S2735" s="322">
        <v>420.77605848600621</v>
      </c>
      <c r="T2735" s="322"/>
      <c r="U2735" s="179">
        <v>352.04960061960634</v>
      </c>
      <c r="V2735" s="210"/>
      <c r="W2735" s="210"/>
      <c r="AB2735" s="260"/>
    </row>
    <row r="2736" spans="1:41" s="259" customFormat="1" x14ac:dyDescent="0.25">
      <c r="A2736" s="328"/>
      <c r="B2736" s="328"/>
      <c r="C2736" s="328"/>
      <c r="D2736" s="329"/>
      <c r="E2736" s="328" t="s">
        <v>624</v>
      </c>
      <c r="F2736" s="324"/>
      <c r="G2736" s="324" t="s">
        <v>2209</v>
      </c>
      <c r="H2736" s="327"/>
      <c r="I2736" s="307">
        <v>3.1759516900820017E-6</v>
      </c>
      <c r="J2736" s="319"/>
      <c r="K2736" s="322">
        <v>0.175895</v>
      </c>
      <c r="L2736" s="210">
        <v>369.44714232404829</v>
      </c>
      <c r="M2736" s="210">
        <v>427.1942183596297</v>
      </c>
      <c r="N2736" s="210">
        <v>41.094000000000001</v>
      </c>
      <c r="O2736" s="320">
        <v>41.094000000000001</v>
      </c>
      <c r="P2736" s="320">
        <v>427.1942183596297</v>
      </c>
      <c r="Q2736" s="320">
        <v>369.3591948240483</v>
      </c>
      <c r="R2736" s="322">
        <v>420.86400598600625</v>
      </c>
      <c r="S2736" s="322">
        <v>420.95195348600623</v>
      </c>
      <c r="T2736" s="322"/>
      <c r="U2736" s="179">
        <v>352.38537611960641</v>
      </c>
      <c r="V2736" s="210"/>
      <c r="W2736" s="210"/>
      <c r="AB2736" s="260"/>
      <c r="AO2736" s="232"/>
    </row>
    <row r="2737" spans="1:41" s="232" customFormat="1" x14ac:dyDescent="0.25">
      <c r="A2737" s="325" t="s">
        <v>2302</v>
      </c>
      <c r="B2737" s="325" t="s">
        <v>2329</v>
      </c>
      <c r="C2737" s="325" t="s">
        <v>1992</v>
      </c>
      <c r="D2737" s="326">
        <v>4210</v>
      </c>
      <c r="E2737" s="325" t="s">
        <v>2328</v>
      </c>
      <c r="F2737" s="324"/>
      <c r="G2737" s="324" t="s">
        <v>1989</v>
      </c>
      <c r="H2737" s="323">
        <v>40</v>
      </c>
      <c r="I2737" s="320">
        <v>369.30179399999997</v>
      </c>
      <c r="J2737" s="319">
        <v>369.30179082404828</v>
      </c>
      <c r="K2737" s="320">
        <v>5.7403999999999997E-2</v>
      </c>
      <c r="L2737" s="210">
        <v>369.33049282404829</v>
      </c>
      <c r="M2737" s="210">
        <v>427.1942183596297</v>
      </c>
      <c r="N2737" s="210">
        <v>41.094000000000001</v>
      </c>
      <c r="O2737" s="320">
        <v>41.094000000000001</v>
      </c>
      <c r="P2737" s="320">
        <v>427.1942183596297</v>
      </c>
      <c r="Q2737" s="320">
        <v>369.30179082404828</v>
      </c>
      <c r="R2737" s="322">
        <v>420.98065548600624</v>
      </c>
      <c r="S2737" s="322">
        <v>421.00935748600625</v>
      </c>
      <c r="T2737" s="320"/>
      <c r="U2737" s="179">
        <v>352.5020256196064</v>
      </c>
      <c r="V2737" s="234"/>
      <c r="W2737" s="234"/>
      <c r="AB2737" s="233"/>
      <c r="AO2737" s="259"/>
    </row>
    <row r="2738" spans="1:41" s="259" customFormat="1" x14ac:dyDescent="0.25">
      <c r="A2738" s="305"/>
      <c r="B2738" s="305"/>
      <c r="C2738" s="305"/>
      <c r="D2738" s="309"/>
      <c r="E2738" s="305" t="s">
        <v>624</v>
      </c>
      <c r="F2738" s="304"/>
      <c r="G2738" s="304"/>
      <c r="H2738" s="303">
        <v>40</v>
      </c>
      <c r="I2738" s="301"/>
      <c r="J2738" s="302"/>
      <c r="K2738" s="301">
        <v>0</v>
      </c>
      <c r="L2738" s="210">
        <v>369.30179082404828</v>
      </c>
      <c r="M2738" s="210">
        <v>427.1942183596297</v>
      </c>
      <c r="N2738" s="210">
        <v>41.094000000000001</v>
      </c>
      <c r="O2738" s="301">
        <v>41.094000000000001</v>
      </c>
      <c r="P2738" s="301">
        <v>427.1942183596297</v>
      </c>
      <c r="Q2738" s="301">
        <v>369.30179082404828</v>
      </c>
      <c r="R2738" s="298">
        <v>421.00935748600625</v>
      </c>
      <c r="S2738" s="298">
        <v>421.00935748600625</v>
      </c>
      <c r="T2738" s="301"/>
      <c r="U2738" s="210">
        <v>352.53072761960641</v>
      </c>
      <c r="V2738" s="210"/>
      <c r="W2738" s="210"/>
      <c r="AB2738" s="260"/>
    </row>
    <row r="2739" spans="1:41" s="259" customFormat="1" x14ac:dyDescent="0.25">
      <c r="A2739" s="305"/>
      <c r="B2739" s="305"/>
      <c r="C2739" s="305"/>
      <c r="D2739" s="309"/>
      <c r="E2739" s="305" t="s">
        <v>624</v>
      </c>
      <c r="F2739" s="304"/>
      <c r="G2739" s="304"/>
      <c r="H2739" s="303"/>
      <c r="I2739" s="301"/>
      <c r="J2739" s="302"/>
      <c r="K2739" s="301">
        <v>0</v>
      </c>
      <c r="L2739" s="210">
        <v>369.30179082404828</v>
      </c>
      <c r="M2739" s="210">
        <v>427.1942183596297</v>
      </c>
      <c r="N2739" s="210">
        <v>41.094000000000001</v>
      </c>
      <c r="O2739" s="301">
        <v>41.094000000000001</v>
      </c>
      <c r="P2739" s="301">
        <v>427.1942183596297</v>
      </c>
      <c r="Q2739" s="301">
        <v>369.30179082404828</v>
      </c>
      <c r="R2739" s="298">
        <v>421.00935748600625</v>
      </c>
      <c r="S2739" s="298">
        <v>421.00935748600625</v>
      </c>
      <c r="T2739" s="301"/>
      <c r="U2739" s="210">
        <v>352.53072761960641</v>
      </c>
      <c r="V2739" s="210"/>
      <c r="W2739" s="210"/>
      <c r="AB2739" s="260"/>
    </row>
    <row r="2740" spans="1:41" s="259" customFormat="1" x14ac:dyDescent="0.25">
      <c r="A2740" s="305"/>
      <c r="B2740" s="305"/>
      <c r="C2740" s="305"/>
      <c r="D2740" s="309"/>
      <c r="E2740" s="305"/>
      <c r="F2740" s="304"/>
      <c r="G2740" s="304"/>
      <c r="H2740" s="303"/>
      <c r="I2740" s="301"/>
      <c r="J2740" s="302"/>
      <c r="K2740" s="301">
        <v>0</v>
      </c>
      <c r="L2740" s="210">
        <v>369.30179082404828</v>
      </c>
      <c r="M2740" s="210">
        <v>427.1942183596297</v>
      </c>
      <c r="N2740" s="210">
        <v>41.094000000000001</v>
      </c>
      <c r="O2740" s="301">
        <v>41.094000000000001</v>
      </c>
      <c r="P2740" s="301">
        <v>427.1942183596297</v>
      </c>
      <c r="Q2740" s="301">
        <v>369.30179082404828</v>
      </c>
      <c r="R2740" s="298">
        <v>421.00935748600625</v>
      </c>
      <c r="S2740" s="298">
        <v>421.00935748600625</v>
      </c>
      <c r="T2740" s="301"/>
      <c r="U2740" s="210">
        <v>352.53072761960641</v>
      </c>
      <c r="V2740" s="210"/>
      <c r="W2740" s="210"/>
      <c r="AB2740" s="260"/>
    </row>
    <row r="2741" spans="1:41" s="259" customFormat="1" x14ac:dyDescent="0.25">
      <c r="A2741" s="305"/>
      <c r="B2741" s="305"/>
      <c r="C2741" s="305"/>
      <c r="D2741" s="309"/>
      <c r="E2741" s="305"/>
      <c r="F2741" s="304"/>
      <c r="G2741" s="304"/>
      <c r="H2741" s="303"/>
      <c r="I2741" s="301"/>
      <c r="J2741" s="302"/>
      <c r="K2741" s="301">
        <v>0</v>
      </c>
      <c r="L2741" s="210">
        <v>369.30179082404828</v>
      </c>
      <c r="M2741" s="210">
        <v>427.1942183596297</v>
      </c>
      <c r="N2741" s="210">
        <v>41.094000000000001</v>
      </c>
      <c r="O2741" s="301">
        <v>41.094000000000001</v>
      </c>
      <c r="P2741" s="301">
        <v>427.1942183596297</v>
      </c>
      <c r="Q2741" s="301">
        <v>369.30179082404828</v>
      </c>
      <c r="R2741" s="298">
        <v>421.00935748600625</v>
      </c>
      <c r="S2741" s="298">
        <v>421.00935748600625</v>
      </c>
      <c r="T2741" s="301"/>
      <c r="U2741" s="210">
        <v>352.53072761960641</v>
      </c>
      <c r="V2741" s="210"/>
      <c r="W2741" s="210"/>
      <c r="AB2741" s="260"/>
    </row>
    <row r="2742" spans="1:41" s="259" customFormat="1" x14ac:dyDescent="0.25">
      <c r="A2742" s="305"/>
      <c r="B2742" s="305"/>
      <c r="C2742" s="305"/>
      <c r="D2742" s="309"/>
      <c r="E2742" s="305"/>
      <c r="F2742" s="304"/>
      <c r="G2742" s="304"/>
      <c r="H2742" s="303"/>
      <c r="I2742" s="301"/>
      <c r="J2742" s="302"/>
      <c r="K2742" s="301">
        <v>0</v>
      </c>
      <c r="L2742" s="210">
        <v>369.30179082404828</v>
      </c>
      <c r="M2742" s="210">
        <v>427.1942183596297</v>
      </c>
      <c r="N2742" s="210">
        <v>41.094000000000001</v>
      </c>
      <c r="O2742" s="301">
        <v>41.094000000000001</v>
      </c>
      <c r="P2742" s="301">
        <v>427.1942183596297</v>
      </c>
      <c r="Q2742" s="301">
        <v>369.30179082404828</v>
      </c>
      <c r="R2742" s="298">
        <v>421.00935748600625</v>
      </c>
      <c r="S2742" s="298">
        <v>421.00935748600625</v>
      </c>
      <c r="T2742" s="301"/>
      <c r="U2742" s="210">
        <v>352.53072761960641</v>
      </c>
      <c r="V2742" s="210"/>
      <c r="W2742" s="210"/>
      <c r="AB2742" s="260"/>
    </row>
    <row r="2743" spans="1:41" s="259" customFormat="1" x14ac:dyDescent="0.25">
      <c r="A2743" s="305"/>
      <c r="B2743" s="305"/>
      <c r="C2743" s="305"/>
      <c r="D2743" s="309"/>
      <c r="E2743" s="305" t="s">
        <v>624</v>
      </c>
      <c r="F2743" s="304"/>
      <c r="G2743" s="304"/>
      <c r="H2743" s="303"/>
      <c r="I2743" s="301">
        <v>0</v>
      </c>
      <c r="J2743" s="302"/>
      <c r="K2743" s="301">
        <v>0.18837300000000001</v>
      </c>
      <c r="L2743" s="210">
        <v>369.20760432404825</v>
      </c>
      <c r="M2743" s="210">
        <v>427.1942183596297</v>
      </c>
      <c r="N2743" s="210">
        <v>41.094000000000001</v>
      </c>
      <c r="O2743" s="301">
        <v>41.094000000000001</v>
      </c>
      <c r="P2743" s="301">
        <v>427.1942183596297</v>
      </c>
      <c r="Q2743" s="301">
        <v>369.11341782404827</v>
      </c>
      <c r="R2743" s="298">
        <v>421.10354398600629</v>
      </c>
      <c r="S2743" s="298">
        <v>421.19773048600626</v>
      </c>
      <c r="T2743" s="301" t="s">
        <v>2327</v>
      </c>
      <c r="U2743" s="210">
        <v>352.62491411960644</v>
      </c>
      <c r="V2743" s="210"/>
      <c r="W2743" s="210"/>
      <c r="AB2743" s="260"/>
      <c r="AO2743" s="296"/>
    </row>
    <row r="2744" spans="1:41" s="296" customFormat="1" x14ac:dyDescent="0.25">
      <c r="A2744" s="308"/>
      <c r="D2744" s="306"/>
      <c r="E2744" s="305"/>
      <c r="F2744" s="304"/>
      <c r="G2744" s="304"/>
      <c r="H2744" s="303"/>
      <c r="I2744" s="301">
        <v>3.9381729999999999</v>
      </c>
      <c r="J2744" s="302">
        <v>3.9381730000000004</v>
      </c>
      <c r="K2744" s="301">
        <v>3.6554000000000003E-2</v>
      </c>
      <c r="L2744" s="210">
        <v>369.09514082404826</v>
      </c>
      <c r="M2744" s="210">
        <v>427.1942183596297</v>
      </c>
      <c r="N2744" s="210">
        <v>41.094000000000001</v>
      </c>
      <c r="O2744" s="301">
        <v>41.094000000000001</v>
      </c>
      <c r="P2744" s="301">
        <v>427.1942183596297</v>
      </c>
      <c r="Q2744" s="301">
        <v>369.07686382404825</v>
      </c>
      <c r="R2744" s="298">
        <v>421.21600748600628</v>
      </c>
      <c r="S2744" s="298">
        <v>421.23428448600629</v>
      </c>
      <c r="T2744" s="298"/>
      <c r="U2744" s="179">
        <v>352.73737761960643</v>
      </c>
      <c r="V2744" s="298"/>
      <c r="W2744" s="298"/>
      <c r="AB2744" s="297"/>
    </row>
    <row r="2745" spans="1:41" s="296" customFormat="1" x14ac:dyDescent="0.25">
      <c r="A2745" s="296" t="s">
        <v>2302</v>
      </c>
      <c r="B2745" s="296" t="s">
        <v>2326</v>
      </c>
      <c r="C2745" s="296" t="s">
        <v>1972</v>
      </c>
      <c r="D2745" s="306">
        <v>4213</v>
      </c>
      <c r="E2745" s="305" t="s">
        <v>2325</v>
      </c>
      <c r="F2745" s="304" t="s">
        <v>1995</v>
      </c>
      <c r="G2745" s="304" t="s">
        <v>1969</v>
      </c>
      <c r="H2745" s="303">
        <v>50</v>
      </c>
      <c r="I2745" s="301"/>
      <c r="J2745" s="302"/>
      <c r="K2745" s="298">
        <v>0.2</v>
      </c>
      <c r="L2745" s="210">
        <v>368.97686382404822</v>
      </c>
      <c r="M2745" s="210">
        <v>427.1942183596297</v>
      </c>
      <c r="N2745" s="210">
        <v>41.094000000000001</v>
      </c>
      <c r="O2745" s="301">
        <v>41.094000000000001</v>
      </c>
      <c r="P2745" s="301">
        <v>427.1942183596297</v>
      </c>
      <c r="Q2745" s="301">
        <v>368.87686382404826</v>
      </c>
      <c r="R2745" s="298">
        <v>421.33428448600625</v>
      </c>
      <c r="S2745" s="298">
        <v>421.43428448600628</v>
      </c>
      <c r="T2745" s="298"/>
      <c r="U2745" s="179">
        <v>352.85565461960641</v>
      </c>
      <c r="V2745" s="298"/>
      <c r="W2745" s="298"/>
      <c r="AB2745" s="297"/>
    </row>
    <row r="2746" spans="1:41" s="296" customFormat="1" x14ac:dyDescent="0.25">
      <c r="D2746" s="306"/>
      <c r="E2746" s="305" t="s">
        <v>624</v>
      </c>
      <c r="F2746" s="304"/>
      <c r="G2746" s="297"/>
      <c r="H2746" s="303"/>
      <c r="I2746" s="307">
        <v>3.1759517469254206E-6</v>
      </c>
      <c r="J2746" s="302"/>
      <c r="K2746" s="298">
        <v>0.19472</v>
      </c>
      <c r="L2746" s="210">
        <v>368.77950382404822</v>
      </c>
      <c r="M2746" s="210">
        <v>427.1942183596297</v>
      </c>
      <c r="N2746" s="210">
        <v>41.094000000000001</v>
      </c>
      <c r="O2746" s="301">
        <v>41.094000000000001</v>
      </c>
      <c r="P2746" s="301">
        <v>427.1942183596297</v>
      </c>
      <c r="Q2746" s="301">
        <v>368.68214382404824</v>
      </c>
      <c r="R2746" s="298">
        <v>421.53164448600631</v>
      </c>
      <c r="S2746" s="298">
        <v>421.62900448600629</v>
      </c>
      <c r="T2746" s="298"/>
      <c r="U2746" s="179">
        <v>353.05301461960647</v>
      </c>
      <c r="V2746" s="298"/>
      <c r="W2746" s="298"/>
      <c r="AB2746" s="297"/>
    </row>
    <row r="2747" spans="1:41" s="296" customFormat="1" x14ac:dyDescent="0.25">
      <c r="A2747" s="296" t="s">
        <v>2302</v>
      </c>
      <c r="B2747" s="296" t="s">
        <v>2326</v>
      </c>
      <c r="C2747" s="296" t="s">
        <v>111</v>
      </c>
      <c r="D2747" s="306">
        <v>4216</v>
      </c>
      <c r="E2747" s="305" t="s">
        <v>725</v>
      </c>
      <c r="F2747" s="297" t="s">
        <v>1985</v>
      </c>
      <c r="G2747" s="304" t="s">
        <v>1962</v>
      </c>
      <c r="H2747" s="303">
        <v>47.5</v>
      </c>
      <c r="I2747" s="301">
        <v>368.68214699999999</v>
      </c>
      <c r="J2747" s="302">
        <v>368.68214382404824</v>
      </c>
      <c r="K2747" s="298">
        <v>0</v>
      </c>
      <c r="L2747" s="210">
        <v>368.68214382404824</v>
      </c>
      <c r="M2747" s="210">
        <v>427.1942183596297</v>
      </c>
      <c r="N2747" s="210">
        <v>41.094000000000001</v>
      </c>
      <c r="O2747" s="301">
        <v>41.094000000000001</v>
      </c>
      <c r="P2747" s="301">
        <v>427.1942183596297</v>
      </c>
      <c r="Q2747" s="301">
        <v>368.68214382404824</v>
      </c>
      <c r="R2747" s="298">
        <v>421.62900448600629</v>
      </c>
      <c r="S2747" s="298">
        <v>421.62900448600629</v>
      </c>
      <c r="T2747" s="298"/>
      <c r="U2747" s="179">
        <v>353.15037461960645</v>
      </c>
      <c r="V2747" s="298"/>
      <c r="W2747" s="298"/>
      <c r="AB2747" s="297"/>
    </row>
    <row r="2748" spans="1:41" s="296" customFormat="1" x14ac:dyDescent="0.25">
      <c r="D2748" s="306"/>
      <c r="E2748" s="305"/>
      <c r="F2748" s="304"/>
      <c r="G2748" s="297"/>
      <c r="H2748" s="303"/>
      <c r="I2748" s="234"/>
      <c r="J2748" s="302"/>
      <c r="K2748" s="298">
        <v>5.5279999999999996E-2</v>
      </c>
      <c r="L2748" s="210">
        <v>368.65450382404822</v>
      </c>
      <c r="M2748" s="210">
        <v>427.1942183596297</v>
      </c>
      <c r="N2748" s="210">
        <v>41.094000000000001</v>
      </c>
      <c r="O2748" s="301">
        <v>41.094000000000001</v>
      </c>
      <c r="P2748" s="301">
        <v>427.1942183596297</v>
      </c>
      <c r="Q2748" s="301">
        <v>368.62686382404826</v>
      </c>
      <c r="R2748" s="298">
        <v>421.65664448600626</v>
      </c>
      <c r="S2748" s="298">
        <v>421.68428448600628</v>
      </c>
      <c r="T2748" s="298"/>
      <c r="U2748" s="179">
        <v>353.17801461960642</v>
      </c>
      <c r="V2748" s="298"/>
      <c r="W2748" s="298"/>
      <c r="AB2748" s="297"/>
    </row>
    <row r="2749" spans="1:41" s="296" customFormat="1" x14ac:dyDescent="0.25">
      <c r="A2749" s="296" t="s">
        <v>2302</v>
      </c>
      <c r="B2749" s="296" t="s">
        <v>2326</v>
      </c>
      <c r="C2749" s="296" t="s">
        <v>1958</v>
      </c>
      <c r="D2749" s="306">
        <v>4218</v>
      </c>
      <c r="E2749" s="305" t="s">
        <v>2324</v>
      </c>
      <c r="F2749" s="304" t="s">
        <v>1993</v>
      </c>
      <c r="G2749" s="300" t="s">
        <v>1955</v>
      </c>
      <c r="H2749" s="303">
        <v>50</v>
      </c>
      <c r="I2749" s="301"/>
      <c r="J2749" s="302"/>
      <c r="K2749" s="298">
        <v>0.25</v>
      </c>
      <c r="L2749" s="210">
        <v>368.50186382404826</v>
      </c>
      <c r="M2749" s="210">
        <v>427.1942183596297</v>
      </c>
      <c r="N2749" s="210">
        <v>41.094000000000001</v>
      </c>
      <c r="O2749" s="301">
        <v>41.094000000000001</v>
      </c>
      <c r="P2749" s="301">
        <v>427.1942183596297</v>
      </c>
      <c r="Q2749" s="301">
        <v>368.37686382404826</v>
      </c>
      <c r="R2749" s="298">
        <v>421.80928448600628</v>
      </c>
      <c r="S2749" s="298">
        <v>421.93428448600628</v>
      </c>
      <c r="T2749" s="298"/>
      <c r="U2749" s="179">
        <v>353.33065461960643</v>
      </c>
      <c r="V2749" s="298"/>
      <c r="W2749" s="298"/>
      <c r="AB2749" s="297"/>
    </row>
    <row r="2750" spans="1:41" s="296" customFormat="1" x14ac:dyDescent="0.25">
      <c r="A2750" s="321"/>
      <c r="B2750" s="321"/>
      <c r="C2750" s="321"/>
      <c r="D2750" s="321"/>
      <c r="E2750" s="321"/>
      <c r="F2750" s="321"/>
      <c r="G2750" s="321"/>
      <c r="H2750" s="321"/>
      <c r="K2750" s="250">
        <v>0</v>
      </c>
      <c r="L2750" s="210">
        <v>368.37686382404826</v>
      </c>
      <c r="M2750" s="210">
        <v>427.1942183596297</v>
      </c>
      <c r="N2750" s="210">
        <v>41.094000000000001</v>
      </c>
      <c r="O2750" s="301">
        <v>41.094000000000001</v>
      </c>
      <c r="P2750" s="301">
        <v>427.1942183596297</v>
      </c>
      <c r="Q2750" s="301">
        <v>368.37686382404826</v>
      </c>
      <c r="R2750" s="298">
        <v>421.93428448600628</v>
      </c>
      <c r="S2750" s="298">
        <v>421.93428448600628</v>
      </c>
      <c r="T2750" s="301" t="s">
        <v>2323</v>
      </c>
      <c r="U2750" s="179">
        <v>353.45565461960643</v>
      </c>
      <c r="V2750" s="298"/>
      <c r="W2750" s="298"/>
      <c r="AB2750" s="297"/>
    </row>
    <row r="2751" spans="1:41" s="296" customFormat="1" x14ac:dyDescent="0.25">
      <c r="A2751" s="316"/>
      <c r="B2751" s="316"/>
      <c r="C2751" s="316"/>
      <c r="D2751" s="317"/>
      <c r="E2751" s="316" t="s">
        <v>624</v>
      </c>
      <c r="F2751" s="228"/>
      <c r="G2751" s="228" t="s">
        <v>1973</v>
      </c>
      <c r="H2751" s="229">
        <v>40</v>
      </c>
      <c r="I2751" s="301"/>
      <c r="J2751" s="302"/>
      <c r="K2751" s="250">
        <v>0.287771</v>
      </c>
      <c r="L2751" s="210">
        <v>368.23297832404825</v>
      </c>
      <c r="M2751" s="210">
        <v>427.1942183596297</v>
      </c>
      <c r="N2751" s="210">
        <v>41.094000000000001</v>
      </c>
      <c r="O2751" s="301">
        <v>41.094000000000001</v>
      </c>
      <c r="P2751" s="301">
        <v>427.1942183596297</v>
      </c>
      <c r="Q2751" s="301">
        <v>368.08909282404824</v>
      </c>
      <c r="R2751" s="298">
        <v>422.07816998600629</v>
      </c>
      <c r="S2751" s="298">
        <v>422.2220554860063</v>
      </c>
      <c r="T2751" s="298"/>
      <c r="U2751" s="179">
        <v>353.59954011960644</v>
      </c>
      <c r="V2751" s="298"/>
      <c r="W2751" s="298"/>
      <c r="AB2751" s="297"/>
    </row>
    <row r="2752" spans="1:41" s="296" customFormat="1" x14ac:dyDescent="0.25">
      <c r="A2752" s="316"/>
      <c r="B2752" s="316"/>
      <c r="C2752" s="316"/>
      <c r="D2752" s="317"/>
      <c r="E2752" s="316" t="s">
        <v>624</v>
      </c>
      <c r="F2752" s="228"/>
      <c r="G2752" s="228" t="s">
        <v>2111</v>
      </c>
      <c r="H2752" s="229"/>
      <c r="I2752" s="307">
        <v>3.1759517469254206E-6</v>
      </c>
      <c r="J2752" s="302"/>
      <c r="K2752" s="298">
        <v>0</v>
      </c>
      <c r="L2752" s="210">
        <v>368.08909282404824</v>
      </c>
      <c r="M2752" s="210">
        <v>427.1942183596297</v>
      </c>
      <c r="N2752" s="210">
        <v>41.094000000000001</v>
      </c>
      <c r="O2752" s="301">
        <v>41.094000000000001</v>
      </c>
      <c r="P2752" s="301">
        <v>427.1942183596297</v>
      </c>
      <c r="Q2752" s="301">
        <v>368.08909282404824</v>
      </c>
      <c r="R2752" s="298">
        <v>422.2220554860063</v>
      </c>
      <c r="S2752" s="298">
        <v>422.2220554860063</v>
      </c>
      <c r="T2752" s="298"/>
      <c r="U2752" s="179">
        <v>353.74342561960646</v>
      </c>
      <c r="V2752" s="298"/>
      <c r="W2752" s="298"/>
      <c r="AB2752" s="297"/>
    </row>
    <row r="2753" spans="1:41" s="296" customFormat="1" x14ac:dyDescent="0.25">
      <c r="A2753" s="316" t="s">
        <v>2302</v>
      </c>
      <c r="B2753" s="316" t="s">
        <v>2326</v>
      </c>
      <c r="C2753" s="316" t="s">
        <v>2163</v>
      </c>
      <c r="D2753" s="317">
        <v>3537</v>
      </c>
      <c r="E2753" s="316" t="s">
        <v>2322</v>
      </c>
      <c r="F2753" s="228" t="s">
        <v>2161</v>
      </c>
      <c r="G2753" s="228" t="s">
        <v>2160</v>
      </c>
      <c r="H2753" s="229"/>
      <c r="I2753" s="320">
        <v>368.08909599999998</v>
      </c>
      <c r="J2753" s="319">
        <v>368.08909282404824</v>
      </c>
      <c r="K2753" s="298">
        <v>0</v>
      </c>
      <c r="L2753" s="210">
        <v>368.08909282404824</v>
      </c>
      <c r="M2753" s="210">
        <v>427.1942183596297</v>
      </c>
      <c r="N2753" s="210">
        <v>41.094000000000001</v>
      </c>
      <c r="O2753" s="301">
        <v>41.094000000000001</v>
      </c>
      <c r="P2753" s="301">
        <v>427.1942183596297</v>
      </c>
      <c r="Q2753" s="301">
        <v>368.08909282404824</v>
      </c>
      <c r="R2753" s="298">
        <v>422.2220554860063</v>
      </c>
      <c r="S2753" s="298">
        <v>422.2220554860063</v>
      </c>
      <c r="T2753" s="298"/>
      <c r="U2753" s="179">
        <v>353.74342561960646</v>
      </c>
      <c r="V2753" s="298"/>
      <c r="W2753" s="298"/>
      <c r="AB2753" s="297"/>
    </row>
    <row r="2754" spans="1:41" s="296" customFormat="1" x14ac:dyDescent="0.25">
      <c r="A2754" s="316"/>
      <c r="B2754" s="316"/>
      <c r="C2754" s="316"/>
      <c r="D2754" s="317"/>
      <c r="E2754" s="316" t="s">
        <v>624</v>
      </c>
      <c r="F2754" s="228"/>
      <c r="G2754" s="228" t="s">
        <v>2111</v>
      </c>
      <c r="H2754" s="229"/>
      <c r="I2754" s="301"/>
      <c r="J2754" s="302"/>
      <c r="K2754" s="298">
        <v>0</v>
      </c>
      <c r="L2754" s="210">
        <v>368.08909282404824</v>
      </c>
      <c r="M2754" s="210">
        <v>427.1942183596297</v>
      </c>
      <c r="N2754" s="210">
        <v>41.094000000000001</v>
      </c>
      <c r="O2754" s="301">
        <v>41.094000000000001</v>
      </c>
      <c r="P2754" s="301">
        <v>427.1942183596297</v>
      </c>
      <c r="Q2754" s="301">
        <v>368.08909282404824</v>
      </c>
      <c r="R2754" s="298">
        <v>422.2220554860063</v>
      </c>
      <c r="S2754" s="298">
        <v>422.2220554860063</v>
      </c>
      <c r="T2754" s="298"/>
      <c r="U2754" s="179">
        <v>353.74342561960646</v>
      </c>
      <c r="V2754" s="298"/>
      <c r="W2754" s="298"/>
      <c r="AB2754" s="297"/>
      <c r="AO2754" s="318"/>
    </row>
    <row r="2755" spans="1:41" s="318" customFormat="1" x14ac:dyDescent="0.25">
      <c r="A2755" s="316" t="s">
        <v>2302</v>
      </c>
      <c r="B2755" s="316" t="s">
        <v>2326</v>
      </c>
      <c r="C2755" s="316" t="s">
        <v>2001</v>
      </c>
      <c r="D2755" s="317">
        <v>3537</v>
      </c>
      <c r="E2755" s="316" t="s">
        <v>2321</v>
      </c>
      <c r="F2755" s="228" t="s">
        <v>1999</v>
      </c>
      <c r="G2755" s="228" t="s">
        <v>1998</v>
      </c>
      <c r="H2755" s="229"/>
      <c r="I2755" s="301"/>
      <c r="J2755" s="302"/>
      <c r="K2755" s="298">
        <v>0</v>
      </c>
      <c r="L2755" s="210">
        <v>368.08909282404824</v>
      </c>
      <c r="M2755" s="210">
        <v>427.1942183596297</v>
      </c>
      <c r="N2755" s="210">
        <v>41.094000000000001</v>
      </c>
      <c r="O2755" s="301">
        <v>41.094000000000001</v>
      </c>
      <c r="P2755" s="301">
        <v>427.1942183596297</v>
      </c>
      <c r="Q2755" s="301">
        <v>368.08909282404824</v>
      </c>
      <c r="R2755" s="298">
        <v>422.2220554860063</v>
      </c>
      <c r="S2755" s="298">
        <v>422.2220554860063</v>
      </c>
      <c r="T2755" s="298"/>
      <c r="U2755" s="179">
        <v>353.74342561960646</v>
      </c>
      <c r="V2755" s="314"/>
      <c r="W2755" s="314"/>
      <c r="AB2755" s="308"/>
      <c r="AO2755" s="296"/>
    </row>
    <row r="2756" spans="1:41" s="296" customFormat="1" x14ac:dyDescent="0.25">
      <c r="A2756" s="316"/>
      <c r="B2756" s="316"/>
      <c r="C2756" s="316"/>
      <c r="D2756" s="317"/>
      <c r="E2756" s="316" t="s">
        <v>624</v>
      </c>
      <c r="F2756" s="228"/>
      <c r="G2756" s="228" t="s">
        <v>1973</v>
      </c>
      <c r="H2756" s="229">
        <v>40</v>
      </c>
      <c r="I2756" s="301"/>
      <c r="J2756" s="302"/>
      <c r="K2756" s="298">
        <v>0.212229</v>
      </c>
      <c r="L2756" s="210">
        <v>367.98297832404825</v>
      </c>
      <c r="M2756" s="210">
        <v>427.1942183596297</v>
      </c>
      <c r="N2756" s="210">
        <v>41.094000000000001</v>
      </c>
      <c r="O2756" s="301">
        <v>41.094000000000001</v>
      </c>
      <c r="P2756" s="301">
        <v>427.1942183596297</v>
      </c>
      <c r="Q2756" s="301">
        <v>367.87686382404826</v>
      </c>
      <c r="R2756" s="298">
        <v>422.32816998600629</v>
      </c>
      <c r="S2756" s="298">
        <v>422.43428448600628</v>
      </c>
      <c r="T2756" s="298"/>
      <c r="U2756" s="179">
        <v>353.84954011960644</v>
      </c>
      <c r="V2756" s="298"/>
      <c r="W2756" s="298"/>
      <c r="AB2756" s="297"/>
    </row>
    <row r="2757" spans="1:41" s="296" customFormat="1" x14ac:dyDescent="0.25">
      <c r="A2757" s="296" t="s">
        <v>2302</v>
      </c>
      <c r="B2757" s="296" t="s">
        <v>2326</v>
      </c>
      <c r="C2757" s="296" t="s">
        <v>1967</v>
      </c>
      <c r="D2757" s="306">
        <v>4226</v>
      </c>
      <c r="E2757" s="305" t="s">
        <v>2320</v>
      </c>
      <c r="F2757" s="304" t="s">
        <v>1993</v>
      </c>
      <c r="G2757" s="300" t="s">
        <v>1964</v>
      </c>
      <c r="H2757" s="303">
        <v>50</v>
      </c>
      <c r="I2757" s="301"/>
      <c r="J2757" s="302"/>
      <c r="K2757" s="298">
        <v>0.25</v>
      </c>
      <c r="L2757" s="210">
        <v>367.75186382404826</v>
      </c>
      <c r="M2757" s="210">
        <v>427.1942183596297</v>
      </c>
      <c r="N2757" s="210">
        <v>41.094000000000001</v>
      </c>
      <c r="O2757" s="301">
        <v>41.094000000000001</v>
      </c>
      <c r="P2757" s="301">
        <v>427.1942183596297</v>
      </c>
      <c r="Q2757" s="301">
        <v>367.62686382404826</v>
      </c>
      <c r="R2757" s="298">
        <v>422.55928448600628</v>
      </c>
      <c r="S2757" s="298">
        <v>422.68428448600628</v>
      </c>
      <c r="T2757" s="298"/>
      <c r="U2757" s="179">
        <v>354.08065461960643</v>
      </c>
      <c r="V2757" s="298"/>
      <c r="W2757" s="298"/>
      <c r="AB2757" s="297"/>
    </row>
    <row r="2758" spans="1:41" s="296" customFormat="1" x14ac:dyDescent="0.25">
      <c r="D2758" s="306"/>
      <c r="E2758" s="305"/>
      <c r="F2758" s="304"/>
      <c r="G2758" s="300"/>
      <c r="H2758" s="303"/>
      <c r="I2758" s="301"/>
      <c r="J2758" s="315"/>
      <c r="K2758" s="312">
        <v>2.5922939999999999</v>
      </c>
      <c r="L2758" s="210">
        <v>366.3307168240483</v>
      </c>
      <c r="M2758" s="210">
        <v>427.1942183596297</v>
      </c>
      <c r="N2758" s="210">
        <v>41.094000000000001</v>
      </c>
      <c r="O2758" s="301">
        <v>41.094000000000001</v>
      </c>
      <c r="P2758" s="301">
        <v>427.1942183596297</v>
      </c>
      <c r="Q2758" s="301">
        <v>365.03456982404828</v>
      </c>
      <c r="R2758" s="298">
        <v>423.98043148600624</v>
      </c>
      <c r="S2758" s="298">
        <v>425.27657848600626</v>
      </c>
      <c r="T2758" s="298"/>
      <c r="U2758" s="179">
        <v>355.5018016196064</v>
      </c>
      <c r="V2758" s="298"/>
      <c r="W2758" s="298"/>
      <c r="AB2758" s="297"/>
    </row>
    <row r="2759" spans="1:41" s="296" customFormat="1" x14ac:dyDescent="0.25">
      <c r="A2759" s="305" t="s">
        <v>2302</v>
      </c>
      <c r="B2759" s="305" t="s">
        <v>2326</v>
      </c>
      <c r="C2759" s="305" t="s">
        <v>2046</v>
      </c>
      <c r="D2759" s="309">
        <v>4253</v>
      </c>
      <c r="E2759" s="305" t="s">
        <v>2319</v>
      </c>
      <c r="F2759" s="304" t="s">
        <v>2318</v>
      </c>
      <c r="G2759" s="304" t="s">
        <v>2317</v>
      </c>
      <c r="H2759" s="303"/>
      <c r="I2759" s="314">
        <v>2.1759517494501779E-6</v>
      </c>
      <c r="J2759" s="313">
        <v>365.03457200000003</v>
      </c>
      <c r="K2759" s="312">
        <v>0</v>
      </c>
      <c r="L2759" s="210">
        <v>365.03456982404828</v>
      </c>
      <c r="M2759" s="210">
        <v>427.1942183596297</v>
      </c>
      <c r="N2759" s="210">
        <v>41.094000000000001</v>
      </c>
      <c r="O2759" s="301">
        <v>41.094000000000001</v>
      </c>
      <c r="P2759" s="301">
        <v>427.1942183596297</v>
      </c>
      <c r="Q2759" s="301">
        <v>365.03456982404828</v>
      </c>
      <c r="R2759" s="298">
        <v>425.27657848600626</v>
      </c>
      <c r="S2759" s="298">
        <v>425.27657848600626</v>
      </c>
      <c r="T2759" s="298" t="s">
        <v>2316</v>
      </c>
      <c r="U2759" s="179">
        <v>356.79794861960642</v>
      </c>
      <c r="AB2759" s="297"/>
    </row>
    <row r="2760" spans="1:41" s="296" customFormat="1" x14ac:dyDescent="0.25">
      <c r="D2760" s="306"/>
      <c r="E2760" s="305"/>
      <c r="F2760" s="304"/>
      <c r="G2760" s="300"/>
      <c r="H2760" s="303"/>
      <c r="I2760" s="301"/>
      <c r="J2760" s="302"/>
      <c r="K2760" s="245">
        <v>2.3777059999999999</v>
      </c>
      <c r="L2760" s="210">
        <v>363.84571682404828</v>
      </c>
      <c r="M2760" s="210">
        <v>427.1942183596297</v>
      </c>
      <c r="N2760" s="210">
        <v>41.094000000000001</v>
      </c>
      <c r="O2760" s="301">
        <v>41.094000000000001</v>
      </c>
      <c r="P2760" s="301">
        <v>427.1942183596297</v>
      </c>
      <c r="Q2760" s="301">
        <v>362.65686382404829</v>
      </c>
      <c r="R2760" s="298">
        <v>426.46543148600625</v>
      </c>
      <c r="S2760" s="298">
        <v>427.65428448600625</v>
      </c>
      <c r="T2760" s="298"/>
      <c r="U2760" s="179">
        <v>357.98680161960641</v>
      </c>
      <c r="V2760" s="298"/>
      <c r="W2760" s="298"/>
      <c r="AB2760" s="297"/>
    </row>
    <row r="2761" spans="1:41" s="296" customFormat="1" x14ac:dyDescent="0.25">
      <c r="A2761" s="305" t="s">
        <v>2302</v>
      </c>
      <c r="B2761" s="305" t="s">
        <v>2326</v>
      </c>
      <c r="C2761" s="305" t="s">
        <v>2315</v>
      </c>
      <c r="D2761" s="309">
        <v>4277</v>
      </c>
      <c r="E2761" s="305" t="s">
        <v>2314</v>
      </c>
      <c r="F2761" s="304" t="s">
        <v>2313</v>
      </c>
      <c r="G2761" s="304" t="s">
        <v>2312</v>
      </c>
      <c r="H2761" s="303" t="s">
        <v>2311</v>
      </c>
      <c r="I2761" s="301"/>
      <c r="J2761" s="302"/>
      <c r="K2761" s="301">
        <v>0</v>
      </c>
      <c r="L2761" s="210">
        <v>362.65686382404829</v>
      </c>
      <c r="M2761" s="210">
        <v>427.1942183596297</v>
      </c>
      <c r="N2761" s="210">
        <v>41.094000000000001</v>
      </c>
      <c r="O2761" s="301">
        <v>41.094000000000001</v>
      </c>
      <c r="P2761" s="301">
        <v>427.1942183596297</v>
      </c>
      <c r="Q2761" s="301">
        <v>362.65686382404829</v>
      </c>
      <c r="R2761" s="298">
        <v>427.65428448600625</v>
      </c>
      <c r="S2761" s="298">
        <v>427.65428448600625</v>
      </c>
      <c r="T2761" s="298"/>
      <c r="U2761" s="179">
        <v>359.17565461960641</v>
      </c>
      <c r="V2761" s="298"/>
      <c r="W2761" s="298"/>
      <c r="AB2761" s="297"/>
    </row>
    <row r="2762" spans="1:41" s="296" customFormat="1" x14ac:dyDescent="0.25">
      <c r="A2762" s="305" t="s">
        <v>2302</v>
      </c>
      <c r="B2762" s="305" t="s">
        <v>2326</v>
      </c>
      <c r="C2762" s="305" t="s">
        <v>2001</v>
      </c>
      <c r="D2762" s="309">
        <v>4277</v>
      </c>
      <c r="E2762" s="305" t="s">
        <v>2310</v>
      </c>
      <c r="F2762" s="304" t="s">
        <v>1999</v>
      </c>
      <c r="G2762" s="304" t="s">
        <v>1998</v>
      </c>
      <c r="H2762" s="303"/>
      <c r="I2762" s="301"/>
      <c r="J2762" s="302"/>
      <c r="K2762" s="301">
        <v>0</v>
      </c>
      <c r="L2762" s="210">
        <v>362.65686382404829</v>
      </c>
      <c r="M2762" s="210">
        <v>427.1942183596297</v>
      </c>
      <c r="N2762" s="210">
        <v>41.094000000000001</v>
      </c>
      <c r="O2762" s="301">
        <v>41.094000000000001</v>
      </c>
      <c r="P2762" s="301">
        <v>427.1942183596297</v>
      </c>
      <c r="Q2762" s="301">
        <v>362.65686382404829</v>
      </c>
      <c r="R2762" s="298">
        <v>427.65428448600625</v>
      </c>
      <c r="S2762" s="298">
        <v>427.65428448600625</v>
      </c>
      <c r="T2762" s="298"/>
      <c r="U2762" s="179">
        <v>359.17565461960641</v>
      </c>
      <c r="V2762" s="298"/>
      <c r="W2762" s="298"/>
      <c r="AB2762" s="297"/>
    </row>
    <row r="2763" spans="1:41" s="296" customFormat="1" x14ac:dyDescent="0.25">
      <c r="D2763" s="306"/>
      <c r="E2763" s="305"/>
      <c r="F2763" s="304"/>
      <c r="G2763" s="304"/>
      <c r="H2763" s="303"/>
      <c r="I2763" s="301"/>
      <c r="J2763" s="302"/>
      <c r="K2763" s="301">
        <v>0.32182699999999997</v>
      </c>
      <c r="L2763" s="210">
        <v>362.49595032404829</v>
      </c>
      <c r="M2763" s="210">
        <v>427.1942183596297</v>
      </c>
      <c r="N2763" s="210">
        <v>41.094000000000001</v>
      </c>
      <c r="O2763" s="301">
        <v>41.094000000000001</v>
      </c>
      <c r="P2763" s="301">
        <v>427.1942183596297</v>
      </c>
      <c r="Q2763" s="301">
        <v>362.3350368240483</v>
      </c>
      <c r="R2763" s="298">
        <v>427.81519798600624</v>
      </c>
      <c r="S2763" s="298">
        <v>427.97611148600623</v>
      </c>
      <c r="T2763" s="298"/>
      <c r="U2763" s="179">
        <v>359.3365681196064</v>
      </c>
      <c r="V2763" s="298"/>
      <c r="W2763" s="298"/>
      <c r="AB2763" s="297"/>
    </row>
    <row r="2764" spans="1:41" s="296" customFormat="1" x14ac:dyDescent="0.25">
      <c r="A2764" s="296" t="s">
        <v>2302</v>
      </c>
      <c r="B2764" s="296" t="s">
        <v>2326</v>
      </c>
      <c r="C2764" s="296" t="s">
        <v>1972</v>
      </c>
      <c r="D2764" s="306">
        <v>4281</v>
      </c>
      <c r="E2764" s="305" t="s">
        <v>2309</v>
      </c>
      <c r="F2764" s="304" t="s">
        <v>1995</v>
      </c>
      <c r="G2764" s="304" t="s">
        <v>1969</v>
      </c>
      <c r="H2764" s="303">
        <v>50</v>
      </c>
      <c r="I2764" s="301"/>
      <c r="J2764" s="302"/>
      <c r="K2764" s="298">
        <v>0.2</v>
      </c>
      <c r="L2764" s="210">
        <v>362.23503682404828</v>
      </c>
      <c r="M2764" s="210">
        <v>427.1942183596297</v>
      </c>
      <c r="N2764" s="210">
        <v>41.094000000000001</v>
      </c>
      <c r="O2764" s="301">
        <v>41.094000000000001</v>
      </c>
      <c r="P2764" s="301">
        <v>427.1942183596297</v>
      </c>
      <c r="Q2764" s="301">
        <v>362.13503682404831</v>
      </c>
      <c r="R2764" s="298">
        <v>428.0761114860062</v>
      </c>
      <c r="S2764" s="298">
        <v>428.17611148600622</v>
      </c>
      <c r="T2764" s="298"/>
      <c r="U2764" s="179">
        <v>359.59748161960636</v>
      </c>
      <c r="V2764" s="298"/>
      <c r="W2764" s="298"/>
      <c r="AB2764" s="297"/>
    </row>
    <row r="2765" spans="1:41" s="296" customFormat="1" x14ac:dyDescent="0.25">
      <c r="D2765" s="306"/>
      <c r="E2765" s="305" t="s">
        <v>624</v>
      </c>
      <c r="F2765" s="304"/>
      <c r="G2765" s="297"/>
      <c r="H2765" s="303"/>
      <c r="I2765" s="307">
        <v>3.1759516332385829E-6</v>
      </c>
      <c r="J2765" s="302"/>
      <c r="K2765" s="250">
        <v>0.12715000000000001</v>
      </c>
      <c r="L2765" s="210">
        <v>362.07146182404836</v>
      </c>
      <c r="M2765" s="210">
        <v>427.1942183596297</v>
      </c>
      <c r="N2765" s="210">
        <v>41.094000000000001</v>
      </c>
      <c r="O2765" s="298">
        <v>41.094000000000001</v>
      </c>
      <c r="P2765" s="301">
        <v>427.1942183596297</v>
      </c>
      <c r="Q2765" s="301">
        <v>362.00788682404834</v>
      </c>
      <c r="R2765" s="298">
        <v>428.23968648600618</v>
      </c>
      <c r="S2765" s="298">
        <v>428.30326148600619</v>
      </c>
      <c r="T2765" s="300"/>
      <c r="U2765" s="298">
        <v>359.76105661960634</v>
      </c>
      <c r="V2765" s="298"/>
      <c r="W2765" s="298"/>
      <c r="AB2765" s="297"/>
    </row>
    <row r="2766" spans="1:41" s="296" customFormat="1" x14ac:dyDescent="0.25">
      <c r="A2766" s="296" t="s">
        <v>2302</v>
      </c>
      <c r="B2766" s="296" t="s">
        <v>2326</v>
      </c>
      <c r="C2766" s="296" t="s">
        <v>111</v>
      </c>
      <c r="D2766" s="306">
        <v>4283</v>
      </c>
      <c r="E2766" s="305" t="s">
        <v>212</v>
      </c>
      <c r="F2766" s="297" t="s">
        <v>1985</v>
      </c>
      <c r="G2766" s="304" t="s">
        <v>1962</v>
      </c>
      <c r="H2766" s="303">
        <v>47.5</v>
      </c>
      <c r="I2766" s="301">
        <v>362.00788999999997</v>
      </c>
      <c r="J2766" s="302">
        <v>362.00788682404834</v>
      </c>
      <c r="K2766" s="250">
        <v>0</v>
      </c>
      <c r="L2766" s="210">
        <v>362.00788682404834</v>
      </c>
      <c r="M2766" s="210">
        <v>427.1942183596297</v>
      </c>
      <c r="N2766" s="210">
        <v>41.094000000000001</v>
      </c>
      <c r="O2766" s="298">
        <v>41.094000000000001</v>
      </c>
      <c r="P2766" s="301">
        <v>427.1942183596297</v>
      </c>
      <c r="Q2766" s="301">
        <v>362.00788682404834</v>
      </c>
      <c r="R2766" s="298">
        <v>428.30326148600619</v>
      </c>
      <c r="S2766" s="298">
        <v>428.30326148600619</v>
      </c>
      <c r="T2766" s="311">
        <v>0.13700000000000001</v>
      </c>
      <c r="U2766" s="298">
        <v>359.82463161960635</v>
      </c>
      <c r="W2766" s="298"/>
      <c r="AB2766" s="297"/>
    </row>
    <row r="2767" spans="1:41" s="296" customFormat="1" x14ac:dyDescent="0.25">
      <c r="D2767" s="306"/>
      <c r="E2767" s="305" t="s">
        <v>624</v>
      </c>
      <c r="H2767" s="310"/>
      <c r="I2767" s="234"/>
      <c r="J2767" s="302"/>
      <c r="K2767" s="250">
        <v>0.12284999999999999</v>
      </c>
      <c r="L2767" s="210">
        <v>361.94646182404836</v>
      </c>
      <c r="M2767" s="210">
        <v>427.1942183596297</v>
      </c>
      <c r="N2767" s="210">
        <v>41.094000000000001</v>
      </c>
      <c r="O2767" s="298">
        <v>41.094000000000001</v>
      </c>
      <c r="P2767" s="301">
        <v>427.1942183596297</v>
      </c>
      <c r="Q2767" s="301">
        <v>361.88503682404831</v>
      </c>
      <c r="R2767" s="298">
        <v>428.36468648600624</v>
      </c>
      <c r="S2767" s="298">
        <v>428.42611148600622</v>
      </c>
      <c r="T2767" s="298"/>
      <c r="U2767" s="298">
        <v>359.88605661960639</v>
      </c>
      <c r="V2767" s="298"/>
      <c r="W2767" s="298"/>
      <c r="AB2767" s="297"/>
    </row>
    <row r="2768" spans="1:41" s="296" customFormat="1" x14ac:dyDescent="0.25">
      <c r="A2768" s="296" t="s">
        <v>2302</v>
      </c>
      <c r="B2768" s="296" t="s">
        <v>2326</v>
      </c>
      <c r="C2768" s="296" t="s">
        <v>1958</v>
      </c>
      <c r="D2768" s="306">
        <v>4286</v>
      </c>
      <c r="E2768" s="305" t="s">
        <v>2308</v>
      </c>
      <c r="F2768" s="304" t="s">
        <v>1993</v>
      </c>
      <c r="G2768" s="300" t="s">
        <v>1955</v>
      </c>
      <c r="H2768" s="303">
        <v>50</v>
      </c>
      <c r="I2768" s="301"/>
      <c r="J2768" s="302"/>
      <c r="K2768" s="298">
        <v>0.25</v>
      </c>
      <c r="L2768" s="210">
        <v>361.76003682404831</v>
      </c>
      <c r="M2768" s="210">
        <v>427.1942183596297</v>
      </c>
      <c r="N2768" s="210">
        <v>41.094000000000001</v>
      </c>
      <c r="O2768" s="298">
        <v>41.094000000000001</v>
      </c>
      <c r="P2768" s="301">
        <v>427.1942183596297</v>
      </c>
      <c r="Q2768" s="301">
        <v>361.63503682404831</v>
      </c>
      <c r="R2768" s="298">
        <v>428.55111148600622</v>
      </c>
      <c r="S2768" s="298">
        <v>428.67611148600622</v>
      </c>
      <c r="T2768" s="298"/>
      <c r="U2768" s="298">
        <v>360.07248161960638</v>
      </c>
      <c r="V2768" s="298"/>
      <c r="W2768" s="298"/>
      <c r="AB2768" s="297"/>
    </row>
    <row r="2769" spans="1:41" s="296" customFormat="1" x14ac:dyDescent="0.25">
      <c r="D2769" s="306"/>
      <c r="E2769" s="305" t="s">
        <v>624</v>
      </c>
      <c r="F2769" s="304"/>
      <c r="G2769" s="297"/>
      <c r="H2769" s="303"/>
      <c r="I2769" s="301"/>
      <c r="J2769" s="302"/>
      <c r="K2769" s="298">
        <v>0.75</v>
      </c>
      <c r="L2769" s="210">
        <v>361.26003682404831</v>
      </c>
      <c r="M2769" s="210">
        <v>427.1942183596297</v>
      </c>
      <c r="N2769" s="210">
        <v>41.094000000000001</v>
      </c>
      <c r="O2769" s="298">
        <v>41.094000000000001</v>
      </c>
      <c r="P2769" s="301">
        <v>427.1942183596297</v>
      </c>
      <c r="Q2769" s="301">
        <v>360.88503682404831</v>
      </c>
      <c r="R2769" s="298">
        <v>429.05111148600622</v>
      </c>
      <c r="S2769" s="298">
        <v>429.42611148600622</v>
      </c>
      <c r="T2769" s="298"/>
      <c r="U2769" s="298">
        <v>360.57248161960638</v>
      </c>
      <c r="V2769" s="298"/>
      <c r="W2769" s="298"/>
      <c r="AB2769" s="297"/>
    </row>
    <row r="2770" spans="1:41" s="296" customFormat="1" x14ac:dyDescent="0.25">
      <c r="A2770" s="296" t="s">
        <v>2302</v>
      </c>
      <c r="B2770" s="296" t="s">
        <v>2326</v>
      </c>
      <c r="C2770" s="296" t="s">
        <v>1967</v>
      </c>
      <c r="D2770" s="306">
        <v>4296</v>
      </c>
      <c r="E2770" s="305" t="s">
        <v>2307</v>
      </c>
      <c r="F2770" s="304" t="s">
        <v>1993</v>
      </c>
      <c r="G2770" s="300" t="s">
        <v>1964</v>
      </c>
      <c r="H2770" s="303">
        <v>50</v>
      </c>
      <c r="I2770" s="301"/>
      <c r="J2770" s="302"/>
      <c r="K2770" s="298">
        <v>0.25</v>
      </c>
      <c r="L2770" s="210">
        <v>360.76003682404831</v>
      </c>
      <c r="M2770" s="210">
        <v>427.1942183596297</v>
      </c>
      <c r="N2770" s="210">
        <v>41.094000000000001</v>
      </c>
      <c r="O2770" s="298">
        <v>41.094000000000001</v>
      </c>
      <c r="P2770" s="301">
        <v>427.1942183596297</v>
      </c>
      <c r="Q2770" s="301">
        <v>360.63503682404831</v>
      </c>
      <c r="R2770" s="298">
        <v>429.55111148600622</v>
      </c>
      <c r="S2770" s="298">
        <v>429.67611148600622</v>
      </c>
      <c r="T2770" s="298"/>
      <c r="U2770" s="298">
        <v>361.07248161960638</v>
      </c>
      <c r="V2770" s="298"/>
      <c r="W2770" s="298"/>
      <c r="AB2770" s="297"/>
    </row>
    <row r="2771" spans="1:41" s="296" customFormat="1" x14ac:dyDescent="0.25">
      <c r="D2771" s="306"/>
      <c r="E2771" s="305"/>
      <c r="F2771" s="304"/>
      <c r="G2771" s="300"/>
      <c r="H2771" s="303"/>
      <c r="I2771" s="301"/>
      <c r="J2771" s="302"/>
      <c r="K2771" s="298">
        <v>0.87</v>
      </c>
      <c r="L2771" s="210">
        <v>360.20003682404831</v>
      </c>
      <c r="M2771" s="210">
        <v>427.1942183596297</v>
      </c>
      <c r="N2771" s="210">
        <v>41.094000000000001</v>
      </c>
      <c r="O2771" s="298">
        <v>41.094000000000001</v>
      </c>
      <c r="P2771" s="301">
        <v>427.1942183596297</v>
      </c>
      <c r="Q2771" s="301">
        <v>359.76503682404831</v>
      </c>
      <c r="R2771" s="298">
        <v>430.11111148600622</v>
      </c>
      <c r="S2771" s="298">
        <v>430.54611148600623</v>
      </c>
      <c r="T2771" s="298"/>
      <c r="U2771" s="298">
        <v>361.63248161960638</v>
      </c>
      <c r="V2771" s="298"/>
      <c r="W2771" s="298"/>
      <c r="AB2771" s="297"/>
      <c r="AO2771" s="305"/>
    </row>
    <row r="2772" spans="1:41" s="305" customFormat="1" x14ac:dyDescent="0.25">
      <c r="D2772" s="309"/>
      <c r="F2772" s="304"/>
      <c r="G2772" s="304"/>
      <c r="H2772" s="303"/>
      <c r="I2772" s="301"/>
      <c r="J2772" s="302"/>
      <c r="K2772" s="301">
        <v>0</v>
      </c>
      <c r="L2772" s="210">
        <v>359.76503682404831</v>
      </c>
      <c r="M2772" s="210">
        <v>427.1942183596297</v>
      </c>
      <c r="N2772" s="210">
        <v>41.094000000000001</v>
      </c>
      <c r="O2772" s="298">
        <v>41.094000000000001</v>
      </c>
      <c r="P2772" s="301">
        <v>427.1942183596297</v>
      </c>
      <c r="Q2772" s="301">
        <v>359.76503682404831</v>
      </c>
      <c r="R2772" s="301">
        <v>430.54611148600623</v>
      </c>
      <c r="S2772" s="301">
        <v>430.54611148600623</v>
      </c>
      <c r="T2772" s="301" t="s">
        <v>2306</v>
      </c>
      <c r="U2772" s="301">
        <v>362.06748161960638</v>
      </c>
      <c r="W2772" s="301"/>
      <c r="AB2772" s="304"/>
      <c r="AO2772" s="296"/>
    </row>
    <row r="2773" spans="1:41" s="296" customFormat="1" x14ac:dyDescent="0.25">
      <c r="D2773" s="306"/>
      <c r="E2773" s="305"/>
      <c r="F2773" s="304"/>
      <c r="G2773" s="308"/>
      <c r="H2773" s="303"/>
      <c r="I2773" s="301"/>
      <c r="J2773" s="302"/>
      <c r="K2773" s="298">
        <v>2</v>
      </c>
      <c r="L2773" s="210">
        <v>358.76503682404831</v>
      </c>
      <c r="M2773" s="210">
        <v>427.1942183596297</v>
      </c>
      <c r="N2773" s="210">
        <v>41.094000000000001</v>
      </c>
      <c r="O2773" s="298">
        <v>41.094000000000001</v>
      </c>
      <c r="P2773" s="301">
        <v>427.1942183596297</v>
      </c>
      <c r="Q2773" s="301">
        <v>357.76503682404831</v>
      </c>
      <c r="R2773" s="298">
        <v>431.54611148600623</v>
      </c>
      <c r="S2773" s="298">
        <v>432.54611148600623</v>
      </c>
      <c r="T2773" s="298"/>
      <c r="U2773" s="298">
        <v>363.06748161960638</v>
      </c>
      <c r="V2773" s="298"/>
      <c r="W2773" s="298"/>
      <c r="AB2773" s="297"/>
    </row>
    <row r="2774" spans="1:41" s="296" customFormat="1" x14ac:dyDescent="0.25">
      <c r="D2774" s="306"/>
      <c r="E2774" s="296" t="s">
        <v>624</v>
      </c>
      <c r="F2774" s="304"/>
      <c r="G2774" s="304" t="s">
        <v>1973</v>
      </c>
      <c r="H2774" s="303">
        <v>40</v>
      </c>
      <c r="I2774" s="307">
        <v>-3.3824048330188816E-5</v>
      </c>
      <c r="J2774" s="302"/>
      <c r="K2774" s="298">
        <v>0.103502</v>
      </c>
      <c r="L2774" s="210">
        <v>357.71328582404828</v>
      </c>
      <c r="M2774" s="210">
        <v>427.1942183596297</v>
      </c>
      <c r="N2774" s="210">
        <v>41.094000000000001</v>
      </c>
      <c r="O2774" s="298">
        <v>41.094000000000001</v>
      </c>
      <c r="P2774" s="301">
        <v>427.1942183596297</v>
      </c>
      <c r="Q2774" s="301">
        <v>357.66153482404832</v>
      </c>
      <c r="R2774" s="298">
        <v>432.59786248600619</v>
      </c>
      <c r="S2774" s="298">
        <v>432.64961348600622</v>
      </c>
      <c r="T2774" s="298"/>
      <c r="U2774" s="298">
        <v>364.11923261960635</v>
      </c>
      <c r="V2774" s="298"/>
      <c r="W2774" s="298"/>
      <c r="AB2774" s="297"/>
    </row>
    <row r="2775" spans="1:41" s="296" customFormat="1" x14ac:dyDescent="0.25">
      <c r="A2775" s="296" t="s">
        <v>2302</v>
      </c>
      <c r="B2775" s="296" t="s">
        <v>2326</v>
      </c>
      <c r="C2775" s="296" t="s">
        <v>111</v>
      </c>
      <c r="D2775" s="306">
        <v>4326</v>
      </c>
      <c r="E2775" s="305" t="s">
        <v>2305</v>
      </c>
      <c r="F2775" s="304" t="s">
        <v>1985</v>
      </c>
      <c r="G2775" s="304" t="s">
        <v>1962</v>
      </c>
      <c r="H2775" s="303"/>
      <c r="I2775" s="301">
        <v>357.66150099999999</v>
      </c>
      <c r="J2775" s="302">
        <v>357.66153482404832</v>
      </c>
      <c r="K2775" s="298">
        <v>0</v>
      </c>
      <c r="L2775" s="210">
        <v>357.66153482404832</v>
      </c>
      <c r="M2775" s="210">
        <v>427.1942183596297</v>
      </c>
      <c r="N2775" s="210">
        <v>41.094000000000001</v>
      </c>
      <c r="O2775" s="298">
        <v>41.094000000000001</v>
      </c>
      <c r="P2775" s="301">
        <v>427.1942183596297</v>
      </c>
      <c r="Q2775" s="301">
        <v>357.66153482404832</v>
      </c>
      <c r="R2775" s="298">
        <v>432.64961348600622</v>
      </c>
      <c r="S2775" s="298">
        <v>432.64961348600622</v>
      </c>
      <c r="T2775" s="298"/>
      <c r="U2775" s="298">
        <v>364.17098361960637</v>
      </c>
      <c r="V2775" s="298"/>
      <c r="W2775" s="298"/>
      <c r="AB2775" s="297"/>
    </row>
    <row r="2776" spans="1:41" s="296" customFormat="1" x14ac:dyDescent="0.25">
      <c r="D2776" s="306"/>
      <c r="E2776" s="305"/>
      <c r="F2776" s="304"/>
      <c r="G2776" s="304" t="s">
        <v>1980</v>
      </c>
      <c r="H2776" s="303"/>
      <c r="I2776" s="301"/>
      <c r="J2776" s="302"/>
      <c r="K2776" s="298">
        <v>0.14528199999999999</v>
      </c>
      <c r="L2776" s="210">
        <v>357.58889382404834</v>
      </c>
      <c r="M2776" s="210">
        <v>427.1942183596297</v>
      </c>
      <c r="N2776" s="210">
        <v>41.094000000000001</v>
      </c>
      <c r="O2776" s="298">
        <v>41.094000000000001</v>
      </c>
      <c r="P2776" s="301">
        <v>427.1942183596297</v>
      </c>
      <c r="Q2776" s="301">
        <v>357.51625282404831</v>
      </c>
      <c r="R2776" s="298">
        <v>432.72225448600625</v>
      </c>
      <c r="S2776" s="298">
        <v>432.79489548600623</v>
      </c>
      <c r="T2776" s="298"/>
      <c r="U2776" s="298">
        <v>364.24362461960641</v>
      </c>
      <c r="V2776" s="298"/>
      <c r="W2776" s="298"/>
      <c r="AB2776" s="297"/>
    </row>
    <row r="2777" spans="1:41" s="296" customFormat="1" x14ac:dyDescent="0.25">
      <c r="A2777" s="296" t="s">
        <v>2302</v>
      </c>
      <c r="B2777" s="296" t="s">
        <v>2326</v>
      </c>
      <c r="C2777" s="305" t="s">
        <v>1984</v>
      </c>
      <c r="D2777" s="306">
        <v>4328</v>
      </c>
      <c r="E2777" s="305" t="s">
        <v>2304</v>
      </c>
      <c r="F2777" s="304" t="s">
        <v>2033</v>
      </c>
      <c r="G2777" s="304" t="s">
        <v>2032</v>
      </c>
      <c r="H2777" s="303" t="s">
        <v>2303</v>
      </c>
      <c r="I2777" s="301"/>
      <c r="J2777" s="302"/>
      <c r="K2777" s="298">
        <v>0</v>
      </c>
      <c r="L2777" s="210">
        <v>357.51625282404831</v>
      </c>
      <c r="M2777" s="210">
        <v>427.1942183596297</v>
      </c>
      <c r="N2777" s="210">
        <v>41.094000000000001</v>
      </c>
      <c r="O2777" s="298">
        <v>41.094000000000001</v>
      </c>
      <c r="P2777" s="301">
        <v>427.1942183596297</v>
      </c>
      <c r="Q2777" s="301">
        <v>357.51625282404831</v>
      </c>
      <c r="R2777" s="298">
        <v>432.79489548600623</v>
      </c>
      <c r="S2777" s="298">
        <v>432.79489548600623</v>
      </c>
      <c r="T2777" s="298"/>
      <c r="U2777" s="298">
        <v>364.31626561960638</v>
      </c>
      <c r="V2777" s="298"/>
      <c r="W2777" s="298"/>
      <c r="AB2777" s="297"/>
    </row>
    <row r="2778" spans="1:41" s="296" customFormat="1" x14ac:dyDescent="0.25">
      <c r="D2778" s="306"/>
      <c r="E2778" s="305"/>
      <c r="F2778" s="304"/>
      <c r="G2778" s="304" t="s">
        <v>1980</v>
      </c>
      <c r="H2778" s="303"/>
      <c r="I2778" s="307">
        <v>-3.3824048330188816E-5</v>
      </c>
      <c r="J2778" s="302"/>
      <c r="K2778" s="298">
        <v>0</v>
      </c>
      <c r="L2778" s="210">
        <v>357.51625282404831</v>
      </c>
      <c r="M2778" s="210">
        <v>427.1942183596297</v>
      </c>
      <c r="N2778" s="210">
        <v>41.094000000000001</v>
      </c>
      <c r="O2778" s="298">
        <v>41.094000000000001</v>
      </c>
      <c r="P2778" s="301">
        <v>427.1942183596297</v>
      </c>
      <c r="Q2778" s="301">
        <v>357.51625282404831</v>
      </c>
      <c r="R2778" s="298">
        <v>432.79489548600623</v>
      </c>
      <c r="S2778" s="298">
        <v>432.79489548600623</v>
      </c>
      <c r="T2778" s="298"/>
      <c r="U2778" s="298">
        <v>364.31626561960638</v>
      </c>
      <c r="V2778" s="298"/>
      <c r="W2778" s="298"/>
      <c r="AB2778" s="297"/>
    </row>
    <row r="2779" spans="1:41" s="296" customFormat="1" x14ac:dyDescent="0.25">
      <c r="A2779" s="296" t="s">
        <v>2302</v>
      </c>
      <c r="B2779" s="296" t="s">
        <v>2326</v>
      </c>
      <c r="C2779" s="296" t="s">
        <v>2001</v>
      </c>
      <c r="D2779" s="306">
        <v>4328</v>
      </c>
      <c r="E2779" s="305" t="s">
        <v>2301</v>
      </c>
      <c r="F2779" s="304" t="s">
        <v>1999</v>
      </c>
      <c r="G2779" s="304" t="s">
        <v>1998</v>
      </c>
      <c r="H2779" s="303"/>
      <c r="I2779" s="301">
        <v>357.51621899999998</v>
      </c>
      <c r="J2779" s="302">
        <v>357.51625282404831</v>
      </c>
      <c r="K2779" s="298">
        <v>0</v>
      </c>
      <c r="L2779" s="210">
        <v>357.51625282404831</v>
      </c>
      <c r="M2779" s="210">
        <v>427.1942183596297</v>
      </c>
      <c r="N2779" s="210">
        <v>41.094000000000001</v>
      </c>
      <c r="O2779" s="298">
        <v>41.094000000000001</v>
      </c>
      <c r="P2779" s="301">
        <v>427.1942183596297</v>
      </c>
      <c r="Q2779" s="301">
        <v>357.51625282404831</v>
      </c>
      <c r="R2779" s="298">
        <v>432.79489548600623</v>
      </c>
      <c r="S2779" s="298">
        <v>432.79489548600623</v>
      </c>
      <c r="T2779" s="298"/>
      <c r="U2779" s="298">
        <v>364.31626561960638</v>
      </c>
      <c r="V2779" s="298"/>
      <c r="W2779" s="298"/>
      <c r="AB2779" s="297"/>
    </row>
    <row r="2780" spans="1:41" s="296" customFormat="1" x14ac:dyDescent="0.25">
      <c r="D2780" s="306"/>
      <c r="E2780" s="305"/>
      <c r="F2780" s="304"/>
      <c r="G2780" s="304" t="s">
        <v>1973</v>
      </c>
      <c r="H2780" s="303">
        <v>40</v>
      </c>
      <c r="I2780" s="301"/>
      <c r="J2780" s="302"/>
      <c r="K2780" s="298">
        <v>0.13121600000000003</v>
      </c>
      <c r="L2780" s="210">
        <v>357.45064482404831</v>
      </c>
      <c r="M2780" s="210">
        <v>427.1942183596297</v>
      </c>
      <c r="N2780" s="210">
        <v>41.094000000000001</v>
      </c>
      <c r="O2780" s="298">
        <v>41.094000000000001</v>
      </c>
      <c r="P2780" s="301">
        <v>427.1942183596297</v>
      </c>
      <c r="Q2780" s="301">
        <v>357.38503682404831</v>
      </c>
      <c r="R2780" s="298">
        <v>432.86050348600622</v>
      </c>
      <c r="S2780" s="298">
        <v>432.92611148600622</v>
      </c>
      <c r="T2780" s="298"/>
      <c r="U2780" s="298">
        <v>364.38187361960638</v>
      </c>
      <c r="V2780" s="298"/>
      <c r="W2780" s="298"/>
      <c r="AB2780" s="297"/>
    </row>
    <row r="2781" spans="1:41" s="296" customFormat="1" x14ac:dyDescent="0.25">
      <c r="A2781" s="297"/>
      <c r="D2781" s="306"/>
      <c r="E2781" s="305" t="s">
        <v>624</v>
      </c>
      <c r="F2781" s="304"/>
      <c r="G2781" s="304"/>
      <c r="H2781" s="303"/>
      <c r="I2781" s="301"/>
      <c r="J2781" s="302"/>
      <c r="K2781" s="301">
        <v>0</v>
      </c>
      <c r="L2781" s="210">
        <v>357.38503682404831</v>
      </c>
      <c r="M2781" s="210">
        <v>427.1942183596297</v>
      </c>
      <c r="N2781" s="210">
        <v>41.094000000000001</v>
      </c>
      <c r="O2781" s="300">
        <v>41.094000000000001</v>
      </c>
      <c r="P2781" s="299">
        <v>427.1942183596297</v>
      </c>
      <c r="Q2781" s="299">
        <v>357.38503682404831</v>
      </c>
      <c r="R2781" s="298">
        <v>432.92611148600622</v>
      </c>
      <c r="S2781" s="298">
        <v>432.92611148600622</v>
      </c>
      <c r="T2781" s="297"/>
      <c r="U2781" s="298">
        <v>364.44748161960638</v>
      </c>
      <c r="V2781" s="298"/>
      <c r="W2781" s="298"/>
      <c r="AB2781" s="297"/>
      <c r="AO2781" s="177"/>
    </row>
    <row r="2782" spans="1:41" x14ac:dyDescent="0.25">
      <c r="A2782" s="269" t="s">
        <v>2095</v>
      </c>
      <c r="B2782" s="269" t="s">
        <v>2300</v>
      </c>
      <c r="C2782" s="269" t="s">
        <v>1992</v>
      </c>
      <c r="D2782" s="270">
        <v>4330</v>
      </c>
      <c r="E2782" s="264" t="s">
        <v>2299</v>
      </c>
      <c r="F2782" s="274"/>
      <c r="G2782" s="274" t="s">
        <v>1989</v>
      </c>
      <c r="H2782" s="293">
        <v>40</v>
      </c>
      <c r="I2782" s="265"/>
      <c r="J2782" s="266"/>
      <c r="K2782" s="264">
        <v>5.7403999999999997E-2</v>
      </c>
      <c r="L2782" s="210">
        <v>357.3563348240483</v>
      </c>
      <c r="M2782" s="210">
        <v>427.1942183596297</v>
      </c>
      <c r="N2782" s="210">
        <v>41.094000000000001</v>
      </c>
      <c r="O2782" s="264">
        <v>41.094000000000001</v>
      </c>
      <c r="P2782" s="264">
        <v>427.1942183596297</v>
      </c>
      <c r="Q2782" s="264">
        <v>357.32763282404829</v>
      </c>
      <c r="R2782" s="264">
        <v>432.95481348600623</v>
      </c>
      <c r="S2782" s="264">
        <v>432.98351548600624</v>
      </c>
      <c r="T2782" s="264"/>
      <c r="U2782" s="179">
        <v>364.47618361960639</v>
      </c>
      <c r="V2782" s="179"/>
      <c r="W2782" s="179"/>
    </row>
    <row r="2783" spans="1:41" x14ac:dyDescent="0.25">
      <c r="A2783" s="295"/>
      <c r="B2783" s="295"/>
      <c r="C2783" s="295"/>
      <c r="D2783" s="294"/>
      <c r="E2783" s="269" t="s">
        <v>624</v>
      </c>
      <c r="F2783" s="268"/>
      <c r="G2783" s="268" t="s">
        <v>2209</v>
      </c>
      <c r="H2783" s="267"/>
      <c r="I2783" s="265"/>
      <c r="J2783" s="266"/>
      <c r="K2783" s="265">
        <v>0.16770400000000002</v>
      </c>
      <c r="L2783" s="210">
        <v>357.24378082404826</v>
      </c>
      <c r="M2783" s="210">
        <v>427.1942183596297</v>
      </c>
      <c r="N2783" s="210">
        <v>41.094000000000001</v>
      </c>
      <c r="O2783" s="264">
        <v>41.094000000000001</v>
      </c>
      <c r="P2783" s="264">
        <v>427.1942183596297</v>
      </c>
      <c r="Q2783" s="264">
        <v>357.15992882404828</v>
      </c>
      <c r="R2783" s="265">
        <v>433.06736748600628</v>
      </c>
      <c r="S2783" s="265">
        <v>433.15121948600626</v>
      </c>
      <c r="T2783" s="272"/>
      <c r="U2783" s="179">
        <v>364.58873761960643</v>
      </c>
      <c r="V2783" s="179"/>
      <c r="W2783" s="179"/>
    </row>
    <row r="2784" spans="1:41" x14ac:dyDescent="0.25">
      <c r="A2784" s="295" t="s">
        <v>2095</v>
      </c>
      <c r="B2784" s="295" t="s">
        <v>2300</v>
      </c>
      <c r="C2784" s="295" t="s">
        <v>2208</v>
      </c>
      <c r="D2784" s="294">
        <v>4334</v>
      </c>
      <c r="E2784" s="269" t="s">
        <v>2298</v>
      </c>
      <c r="F2784" s="268"/>
      <c r="G2784" s="268" t="s">
        <v>2186</v>
      </c>
      <c r="H2784" s="267">
        <v>40</v>
      </c>
      <c r="I2784" s="264"/>
      <c r="J2784" s="266"/>
      <c r="K2784" s="265">
        <v>0.49565599999999999</v>
      </c>
      <c r="L2784" s="210">
        <v>356.91210082404825</v>
      </c>
      <c r="M2784" s="210">
        <v>427.1942183596297</v>
      </c>
      <c r="N2784" s="210">
        <v>41.094000000000001</v>
      </c>
      <c r="O2784" s="264">
        <v>41.094000000000001</v>
      </c>
      <c r="P2784" s="264">
        <v>427.1942183596297</v>
      </c>
      <c r="Q2784" s="264">
        <v>356.66427282404828</v>
      </c>
      <c r="R2784" s="265">
        <v>433.39904748600622</v>
      </c>
      <c r="S2784" s="265">
        <v>433.64687548600625</v>
      </c>
      <c r="T2784" s="265"/>
      <c r="U2784" s="179">
        <v>364.92041761960638</v>
      </c>
      <c r="V2784" s="179"/>
      <c r="W2784" s="179"/>
      <c r="AB2784" s="177"/>
    </row>
    <row r="2785" spans="1:28" x14ac:dyDescent="0.25">
      <c r="A2785" s="295" t="s">
        <v>2095</v>
      </c>
      <c r="B2785" s="295" t="s">
        <v>2300</v>
      </c>
      <c r="C2785" s="295" t="s">
        <v>2185</v>
      </c>
      <c r="D2785" s="294">
        <v>4336</v>
      </c>
      <c r="E2785" s="269" t="s">
        <v>2297</v>
      </c>
      <c r="F2785" s="268"/>
      <c r="G2785" s="268" t="s">
        <v>2183</v>
      </c>
      <c r="H2785" s="267"/>
      <c r="I2785" s="264"/>
      <c r="J2785" s="266"/>
      <c r="K2785" s="265">
        <v>0</v>
      </c>
      <c r="L2785" s="210">
        <v>356.66427282404828</v>
      </c>
      <c r="M2785" s="210">
        <v>427.1942183596297</v>
      </c>
      <c r="N2785" s="210">
        <v>41.094000000000001</v>
      </c>
      <c r="O2785" s="264">
        <v>41.094000000000001</v>
      </c>
      <c r="P2785" s="264">
        <v>427.1942183596297</v>
      </c>
      <c r="Q2785" s="264">
        <v>356.66427282404828</v>
      </c>
      <c r="R2785" s="265">
        <v>433.64687548600625</v>
      </c>
      <c r="S2785" s="265">
        <v>433.64687548600625</v>
      </c>
      <c r="T2785" s="265"/>
      <c r="U2785" s="179">
        <v>365.16824561960641</v>
      </c>
      <c r="V2785" s="179"/>
      <c r="W2785" s="179"/>
      <c r="AB2785" s="177"/>
    </row>
    <row r="2786" spans="1:28" x14ac:dyDescent="0.25">
      <c r="A2786" s="295"/>
      <c r="B2786" s="295"/>
      <c r="C2786" s="295"/>
      <c r="D2786" s="294"/>
      <c r="E2786" s="269"/>
      <c r="F2786" s="268"/>
      <c r="G2786" s="268"/>
      <c r="H2786" s="267"/>
      <c r="I2786" s="264"/>
      <c r="J2786" s="266"/>
      <c r="K2786" s="265">
        <v>0</v>
      </c>
      <c r="L2786" s="210">
        <v>356.66427282404828</v>
      </c>
      <c r="M2786" s="210">
        <v>427.1942183596297</v>
      </c>
      <c r="N2786" s="210">
        <v>41.094000000000001</v>
      </c>
      <c r="O2786" s="264">
        <v>41.094000000000001</v>
      </c>
      <c r="P2786" s="264">
        <v>427.1942183596297</v>
      </c>
      <c r="Q2786" s="264">
        <v>356.66427282404828</v>
      </c>
      <c r="R2786" s="265">
        <v>433.64687548600625</v>
      </c>
      <c r="S2786" s="265">
        <v>433.64687548600625</v>
      </c>
      <c r="T2786" s="265"/>
      <c r="U2786" s="179">
        <v>365.16824561960641</v>
      </c>
      <c r="V2786" s="179"/>
      <c r="W2786" s="179"/>
      <c r="AB2786" s="177"/>
    </row>
    <row r="2787" spans="1:28" x14ac:dyDescent="0.25">
      <c r="A2787" s="295"/>
      <c r="B2787" s="295"/>
      <c r="C2787" s="295"/>
      <c r="D2787" s="294"/>
      <c r="E2787" s="269" t="s">
        <v>624</v>
      </c>
      <c r="F2787" s="268"/>
      <c r="G2787" s="268" t="s">
        <v>1973</v>
      </c>
      <c r="H2787" s="267"/>
      <c r="I2787" s="264"/>
      <c r="J2787" s="266"/>
      <c r="K2787" s="265">
        <v>9.9516999999999994E-2</v>
      </c>
      <c r="L2787" s="210">
        <v>356.61451432404829</v>
      </c>
      <c r="M2787" s="210">
        <v>427.1942183596297</v>
      </c>
      <c r="N2787" s="210">
        <v>41.094000000000001</v>
      </c>
      <c r="O2787" s="264">
        <v>41.094000000000001</v>
      </c>
      <c r="P2787" s="264">
        <v>427.1942183596297</v>
      </c>
      <c r="Q2787" s="264">
        <v>356.56475582404829</v>
      </c>
      <c r="R2787" s="265">
        <v>433.69663398600625</v>
      </c>
      <c r="S2787" s="265">
        <v>433.74639248600624</v>
      </c>
      <c r="T2787" s="265"/>
      <c r="U2787" s="179">
        <v>365.21800411960641</v>
      </c>
      <c r="V2787" s="179"/>
      <c r="W2787" s="179"/>
      <c r="AB2787" s="177"/>
    </row>
    <row r="2788" spans="1:28" x14ac:dyDescent="0.25">
      <c r="A2788" s="295" t="s">
        <v>2095</v>
      </c>
      <c r="B2788" s="295" t="s">
        <v>2300</v>
      </c>
      <c r="C2788" s="295" t="s">
        <v>2205</v>
      </c>
      <c r="D2788" s="294">
        <v>4340</v>
      </c>
      <c r="E2788" s="269" t="s">
        <v>2296</v>
      </c>
      <c r="F2788" s="268"/>
      <c r="G2788" s="268" t="s">
        <v>2186</v>
      </c>
      <c r="H2788" s="267">
        <v>40</v>
      </c>
      <c r="I2788" s="264"/>
      <c r="J2788" s="266"/>
      <c r="K2788" s="265">
        <v>0.49565599999999999</v>
      </c>
      <c r="L2788" s="210">
        <v>356.31692782404832</v>
      </c>
      <c r="M2788" s="210">
        <v>427.1942183596297</v>
      </c>
      <c r="N2788" s="210">
        <v>41.094000000000001</v>
      </c>
      <c r="O2788" s="264">
        <v>41.094000000000001</v>
      </c>
      <c r="P2788" s="264">
        <v>427.1942183596297</v>
      </c>
      <c r="Q2788" s="264">
        <v>356.06909982404829</v>
      </c>
      <c r="R2788" s="265">
        <v>433.99422048600621</v>
      </c>
      <c r="S2788" s="265">
        <v>434.24204848600624</v>
      </c>
      <c r="T2788" s="265"/>
      <c r="U2788" s="179">
        <v>365.51559061960637</v>
      </c>
      <c r="V2788" s="179"/>
      <c r="W2788" s="179"/>
      <c r="AB2788" s="177"/>
    </row>
    <row r="2789" spans="1:28" x14ac:dyDescent="0.25">
      <c r="A2789" s="295"/>
      <c r="B2789" s="295"/>
      <c r="C2789" s="295"/>
      <c r="D2789" s="294"/>
      <c r="E2789" s="269" t="s">
        <v>624</v>
      </c>
      <c r="F2789" s="268"/>
      <c r="G2789" s="268"/>
      <c r="H2789" s="267"/>
      <c r="I2789" s="264"/>
      <c r="J2789" s="266"/>
      <c r="K2789" s="265">
        <v>0</v>
      </c>
      <c r="L2789" s="210">
        <v>356.06909982404829</v>
      </c>
      <c r="M2789" s="210">
        <v>427.1942183596297</v>
      </c>
      <c r="N2789" s="210">
        <v>41.094000000000001</v>
      </c>
      <c r="O2789" s="264">
        <v>41.094000000000001</v>
      </c>
      <c r="P2789" s="264">
        <v>427.1942183596297</v>
      </c>
      <c r="Q2789" s="264">
        <v>356.06909982404829</v>
      </c>
      <c r="R2789" s="265">
        <v>434.24204848600624</v>
      </c>
      <c r="S2789" s="265">
        <v>434.24204848600624</v>
      </c>
      <c r="T2789" s="265"/>
      <c r="U2789" s="179">
        <v>365.7634186196064</v>
      </c>
      <c r="V2789" s="179"/>
      <c r="W2789" s="179"/>
      <c r="AB2789" s="177"/>
    </row>
    <row r="2790" spans="1:28" x14ac:dyDescent="0.25">
      <c r="A2790" s="295"/>
      <c r="B2790" s="295"/>
      <c r="C2790" s="295"/>
      <c r="D2790" s="294"/>
      <c r="E2790" s="269"/>
      <c r="F2790" s="268"/>
      <c r="G2790" s="268"/>
      <c r="H2790" s="267"/>
      <c r="I2790" s="264"/>
      <c r="J2790" s="266"/>
      <c r="K2790" s="265">
        <v>0</v>
      </c>
      <c r="L2790" s="210">
        <v>356.06909982404829</v>
      </c>
      <c r="M2790" s="210">
        <v>427.1942183596297</v>
      </c>
      <c r="N2790" s="210">
        <v>41.094000000000001</v>
      </c>
      <c r="O2790" s="264">
        <v>41.094000000000001</v>
      </c>
      <c r="P2790" s="264">
        <v>427.1942183596297</v>
      </c>
      <c r="Q2790" s="264">
        <v>356.06909982404829</v>
      </c>
      <c r="R2790" s="265">
        <v>434.24204848600624</v>
      </c>
      <c r="S2790" s="265">
        <v>434.24204848600624</v>
      </c>
      <c r="T2790" s="265"/>
      <c r="U2790" s="179">
        <v>365.7634186196064</v>
      </c>
      <c r="V2790" s="179"/>
      <c r="W2790" s="179"/>
      <c r="AB2790" s="177"/>
    </row>
    <row r="2791" spans="1:28" x14ac:dyDescent="0.25">
      <c r="A2791" s="295"/>
      <c r="B2791" s="295"/>
      <c r="C2791" s="295"/>
      <c r="D2791" s="294"/>
      <c r="E2791" s="269" t="s">
        <v>624</v>
      </c>
      <c r="F2791" s="268"/>
      <c r="G2791" s="268" t="s">
        <v>1973</v>
      </c>
      <c r="H2791" s="267"/>
      <c r="I2791" s="264"/>
      <c r="J2791" s="266"/>
      <c r="K2791" s="265">
        <v>9.9516999999999994E-2</v>
      </c>
      <c r="L2791" s="210">
        <v>356.0193413240483</v>
      </c>
      <c r="M2791" s="210">
        <v>427.1942183596297</v>
      </c>
      <c r="N2791" s="210">
        <v>41.094000000000001</v>
      </c>
      <c r="O2791" s="264">
        <v>41.094000000000001</v>
      </c>
      <c r="P2791" s="264">
        <v>427.1942183596297</v>
      </c>
      <c r="Q2791" s="264">
        <v>355.9695828240483</v>
      </c>
      <c r="R2791" s="265">
        <v>434.29180698600624</v>
      </c>
      <c r="S2791" s="265">
        <v>434.34156548600623</v>
      </c>
      <c r="T2791" s="265"/>
      <c r="U2791" s="179">
        <v>365.81317711960639</v>
      </c>
      <c r="V2791" s="179"/>
      <c r="W2791" s="179"/>
      <c r="AB2791" s="177"/>
    </row>
    <row r="2792" spans="1:28" x14ac:dyDescent="0.25">
      <c r="A2792" s="295" t="s">
        <v>2095</v>
      </c>
      <c r="B2792" s="295" t="s">
        <v>2300</v>
      </c>
      <c r="C2792" s="295" t="s">
        <v>2203</v>
      </c>
      <c r="D2792" s="294">
        <v>4346</v>
      </c>
      <c r="E2792" s="269" t="s">
        <v>2295</v>
      </c>
      <c r="F2792" s="268"/>
      <c r="G2792" s="268" t="s">
        <v>2186</v>
      </c>
      <c r="H2792" s="267">
        <v>40</v>
      </c>
      <c r="I2792" s="264"/>
      <c r="J2792" s="266"/>
      <c r="K2792" s="265">
        <v>0.49565599999999999</v>
      </c>
      <c r="L2792" s="210">
        <v>355.72175482404828</v>
      </c>
      <c r="M2792" s="210">
        <v>427.1942183596297</v>
      </c>
      <c r="N2792" s="210">
        <v>41.094000000000001</v>
      </c>
      <c r="O2792" s="264">
        <v>41.094000000000001</v>
      </c>
      <c r="P2792" s="264">
        <v>427.1942183596297</v>
      </c>
      <c r="Q2792" s="264">
        <v>355.47392682404831</v>
      </c>
      <c r="R2792" s="265">
        <v>434.5893934860062</v>
      </c>
      <c r="S2792" s="265">
        <v>434.83722148600623</v>
      </c>
      <c r="T2792" s="265"/>
      <c r="U2792" s="179">
        <v>366.11076361960636</v>
      </c>
      <c r="V2792" s="179"/>
      <c r="W2792" s="179"/>
      <c r="AB2792" s="177"/>
    </row>
    <row r="2793" spans="1:28" x14ac:dyDescent="0.25">
      <c r="A2793" s="295"/>
      <c r="B2793" s="295"/>
      <c r="C2793" s="295"/>
      <c r="D2793" s="294"/>
      <c r="E2793" s="269" t="s">
        <v>624</v>
      </c>
      <c r="F2793" s="268"/>
      <c r="G2793" s="268"/>
      <c r="H2793" s="267"/>
      <c r="I2793" s="264"/>
      <c r="J2793" s="266"/>
      <c r="K2793" s="265">
        <v>0</v>
      </c>
      <c r="L2793" s="210">
        <v>355.47392682404831</v>
      </c>
      <c r="M2793" s="210">
        <v>427.1942183596297</v>
      </c>
      <c r="N2793" s="210">
        <v>41.094000000000001</v>
      </c>
      <c r="O2793" s="264">
        <v>41.094000000000001</v>
      </c>
      <c r="P2793" s="264">
        <v>427.1942183596297</v>
      </c>
      <c r="Q2793" s="264">
        <v>355.47392682404831</v>
      </c>
      <c r="R2793" s="265">
        <v>434.83722148600623</v>
      </c>
      <c r="S2793" s="265">
        <v>434.83722148600623</v>
      </c>
      <c r="T2793" s="265"/>
      <c r="U2793" s="179">
        <v>366.35859161960639</v>
      </c>
      <c r="V2793" s="179"/>
      <c r="W2793" s="179"/>
      <c r="AB2793" s="177"/>
    </row>
    <row r="2794" spans="1:28" x14ac:dyDescent="0.25">
      <c r="A2794" s="295"/>
      <c r="B2794" s="295"/>
      <c r="C2794" s="295"/>
      <c r="D2794" s="294"/>
      <c r="E2794" s="269"/>
      <c r="F2794" s="268"/>
      <c r="G2794" s="268"/>
      <c r="H2794" s="267"/>
      <c r="I2794" s="264"/>
      <c r="J2794" s="266"/>
      <c r="K2794" s="265">
        <v>0</v>
      </c>
      <c r="L2794" s="210">
        <v>355.47392682404831</v>
      </c>
      <c r="M2794" s="210">
        <v>427.1942183596297</v>
      </c>
      <c r="N2794" s="210">
        <v>41.094000000000001</v>
      </c>
      <c r="O2794" s="264">
        <v>41.094000000000001</v>
      </c>
      <c r="P2794" s="264">
        <v>427.1942183596297</v>
      </c>
      <c r="Q2794" s="264">
        <v>355.47392682404831</v>
      </c>
      <c r="R2794" s="265">
        <v>434.83722148600623</v>
      </c>
      <c r="S2794" s="265">
        <v>434.83722148600623</v>
      </c>
      <c r="T2794" s="265"/>
      <c r="U2794" s="179">
        <v>366.35859161960639</v>
      </c>
      <c r="V2794" s="179"/>
      <c r="W2794" s="179"/>
      <c r="AB2794" s="177"/>
    </row>
    <row r="2795" spans="1:28" x14ac:dyDescent="0.25">
      <c r="A2795" s="295"/>
      <c r="B2795" s="295"/>
      <c r="C2795" s="295"/>
      <c r="D2795" s="294"/>
      <c r="E2795" s="269" t="s">
        <v>624</v>
      </c>
      <c r="F2795" s="268"/>
      <c r="G2795" s="268" t="s">
        <v>1973</v>
      </c>
      <c r="H2795" s="267"/>
      <c r="I2795" s="264"/>
      <c r="J2795" s="266"/>
      <c r="K2795" s="265">
        <v>9.9516999999999994E-2</v>
      </c>
      <c r="L2795" s="210">
        <v>355.42416832404831</v>
      </c>
      <c r="M2795" s="210">
        <v>427.1942183596297</v>
      </c>
      <c r="N2795" s="210">
        <v>41.094000000000001</v>
      </c>
      <c r="O2795" s="264">
        <v>41.094000000000001</v>
      </c>
      <c r="P2795" s="264">
        <v>427.1942183596297</v>
      </c>
      <c r="Q2795" s="264">
        <v>355.37440982404831</v>
      </c>
      <c r="R2795" s="265">
        <v>434.88697998600622</v>
      </c>
      <c r="S2795" s="265">
        <v>434.93673848600622</v>
      </c>
      <c r="T2795" s="265"/>
      <c r="U2795" s="179">
        <v>366.40835011960638</v>
      </c>
      <c r="V2795" s="179"/>
      <c r="W2795" s="179"/>
      <c r="AB2795" s="177"/>
    </row>
    <row r="2796" spans="1:28" x14ac:dyDescent="0.25">
      <c r="A2796" s="295" t="s">
        <v>2095</v>
      </c>
      <c r="B2796" s="295" t="s">
        <v>2300</v>
      </c>
      <c r="C2796" s="295" t="s">
        <v>2201</v>
      </c>
      <c r="D2796" s="294">
        <v>4352</v>
      </c>
      <c r="E2796" s="269" t="s">
        <v>2294</v>
      </c>
      <c r="F2796" s="268"/>
      <c r="G2796" s="268" t="s">
        <v>2186</v>
      </c>
      <c r="H2796" s="267">
        <v>40</v>
      </c>
      <c r="I2796" s="264"/>
      <c r="J2796" s="266"/>
      <c r="K2796" s="265">
        <v>0.49565599999999999</v>
      </c>
      <c r="L2796" s="210">
        <v>355.12658182404834</v>
      </c>
      <c r="M2796" s="210">
        <v>427.1942183596297</v>
      </c>
      <c r="N2796" s="210">
        <v>41.094000000000001</v>
      </c>
      <c r="O2796" s="264">
        <v>41.094000000000001</v>
      </c>
      <c r="P2796" s="264">
        <v>427.1942183596297</v>
      </c>
      <c r="Q2796" s="264">
        <v>354.87875382404832</v>
      </c>
      <c r="R2796" s="265">
        <v>435.18456648600619</v>
      </c>
      <c r="S2796" s="265">
        <v>435.43239448600622</v>
      </c>
      <c r="T2796" s="265"/>
      <c r="U2796" s="179">
        <v>366.70593661960635</v>
      </c>
      <c r="V2796" s="179"/>
      <c r="W2796" s="179"/>
      <c r="AB2796" s="177"/>
    </row>
    <row r="2797" spans="1:28" x14ac:dyDescent="0.25">
      <c r="A2797" s="295" t="s">
        <v>2095</v>
      </c>
      <c r="B2797" s="295" t="s">
        <v>2300</v>
      </c>
      <c r="C2797" s="295" t="s">
        <v>2185</v>
      </c>
      <c r="D2797" s="294">
        <v>4354</v>
      </c>
      <c r="E2797" s="269" t="s">
        <v>2293</v>
      </c>
      <c r="F2797" s="268"/>
      <c r="G2797" s="268" t="s">
        <v>2183</v>
      </c>
      <c r="H2797" s="267"/>
      <c r="I2797" s="264"/>
      <c r="J2797" s="266"/>
      <c r="K2797" s="265">
        <v>0</v>
      </c>
      <c r="L2797" s="210">
        <v>354.87875382404832</v>
      </c>
      <c r="M2797" s="210">
        <v>427.1942183596297</v>
      </c>
      <c r="N2797" s="210">
        <v>41.094000000000001</v>
      </c>
      <c r="O2797" s="264">
        <v>41.094000000000001</v>
      </c>
      <c r="P2797" s="264">
        <v>427.1942183596297</v>
      </c>
      <c r="Q2797" s="264">
        <v>354.87875382404832</v>
      </c>
      <c r="R2797" s="265">
        <v>435.43239448600622</v>
      </c>
      <c r="S2797" s="265">
        <v>435.43239448600622</v>
      </c>
      <c r="T2797" s="265"/>
      <c r="U2797" s="179">
        <v>366.95376461960637</v>
      </c>
      <c r="V2797" s="179"/>
      <c r="W2797" s="179"/>
      <c r="AB2797" s="177"/>
    </row>
    <row r="2798" spans="1:28" x14ac:dyDescent="0.25">
      <c r="A2798" s="295"/>
      <c r="B2798" s="295"/>
      <c r="C2798" s="295"/>
      <c r="D2798" s="294"/>
      <c r="E2798" s="269"/>
      <c r="F2798" s="268"/>
      <c r="G2798" s="268"/>
      <c r="H2798" s="267"/>
      <c r="I2798" s="264"/>
      <c r="J2798" s="266"/>
      <c r="K2798" s="265">
        <v>0</v>
      </c>
      <c r="L2798" s="210">
        <v>354.87875382404832</v>
      </c>
      <c r="M2798" s="210">
        <v>427.1942183596297</v>
      </c>
      <c r="N2798" s="210">
        <v>41.094000000000001</v>
      </c>
      <c r="O2798" s="264">
        <v>41.094000000000001</v>
      </c>
      <c r="P2798" s="264">
        <v>427.1942183596297</v>
      </c>
      <c r="Q2798" s="264">
        <v>354.87875382404832</v>
      </c>
      <c r="R2798" s="265">
        <v>435.43239448600622</v>
      </c>
      <c r="S2798" s="265">
        <v>435.43239448600622</v>
      </c>
      <c r="T2798" s="265"/>
      <c r="U2798" s="179">
        <v>366.95376461960637</v>
      </c>
      <c r="V2798" s="179"/>
      <c r="W2798" s="179"/>
      <c r="AB2798" s="177"/>
    </row>
    <row r="2799" spans="1:28" x14ac:dyDescent="0.25">
      <c r="A2799" s="295"/>
      <c r="B2799" s="295"/>
      <c r="C2799" s="295"/>
      <c r="D2799" s="294"/>
      <c r="E2799" s="269"/>
      <c r="F2799" s="268"/>
      <c r="G2799" s="268" t="s">
        <v>1973</v>
      </c>
      <c r="H2799" s="267"/>
      <c r="I2799" s="264"/>
      <c r="J2799" s="266"/>
      <c r="K2799" s="265">
        <v>0.15525</v>
      </c>
      <c r="L2799" s="210">
        <v>354.80112882404831</v>
      </c>
      <c r="M2799" s="210">
        <v>427.1942183596297</v>
      </c>
      <c r="N2799" s="210">
        <v>41.094000000000001</v>
      </c>
      <c r="O2799" s="264">
        <v>41.094000000000001</v>
      </c>
      <c r="P2799" s="264">
        <v>427.1942183596297</v>
      </c>
      <c r="Q2799" s="264">
        <v>354.72350382404829</v>
      </c>
      <c r="R2799" s="265">
        <v>435.51001948600623</v>
      </c>
      <c r="S2799" s="265">
        <v>435.58764448600624</v>
      </c>
      <c r="T2799" s="265"/>
      <c r="U2799" s="179">
        <v>367.03138961960639</v>
      </c>
      <c r="V2799" s="179"/>
      <c r="W2799" s="179"/>
      <c r="AB2799" s="177"/>
    </row>
    <row r="2800" spans="1:28" x14ac:dyDescent="0.25">
      <c r="A2800" s="295" t="s">
        <v>2095</v>
      </c>
      <c r="B2800" s="295" t="s">
        <v>2300</v>
      </c>
      <c r="C2800" s="295" t="s">
        <v>2198</v>
      </c>
      <c r="D2800" s="294">
        <v>4358</v>
      </c>
      <c r="E2800" s="269" t="s">
        <v>2292</v>
      </c>
      <c r="F2800" s="268" t="s">
        <v>2196</v>
      </c>
      <c r="G2800" s="268" t="s">
        <v>2195</v>
      </c>
      <c r="H2800" s="267">
        <v>40</v>
      </c>
      <c r="I2800" s="264"/>
      <c r="J2800" s="266"/>
      <c r="K2800" s="265">
        <v>0.5</v>
      </c>
      <c r="L2800" s="210">
        <v>354.47350382404829</v>
      </c>
      <c r="M2800" s="210">
        <v>427.1942183596297</v>
      </c>
      <c r="N2800" s="210">
        <v>41.094000000000001</v>
      </c>
      <c r="O2800" s="264">
        <v>41.094000000000001</v>
      </c>
      <c r="P2800" s="264">
        <v>427.1942183596297</v>
      </c>
      <c r="Q2800" s="264">
        <v>354.22350382404829</v>
      </c>
      <c r="R2800" s="265">
        <v>435.83764448600624</v>
      </c>
      <c r="S2800" s="265">
        <v>436.08764448600624</v>
      </c>
      <c r="T2800" s="265"/>
      <c r="U2800" s="179">
        <v>367.3590146196064</v>
      </c>
      <c r="V2800" s="179"/>
      <c r="W2800" s="179"/>
      <c r="AB2800" s="177"/>
    </row>
    <row r="2801" spans="1:28" x14ac:dyDescent="0.25">
      <c r="A2801" s="295"/>
      <c r="B2801" s="295"/>
      <c r="C2801" s="295"/>
      <c r="D2801" s="294"/>
      <c r="E2801" s="269" t="s">
        <v>624</v>
      </c>
      <c r="F2801" s="268"/>
      <c r="G2801" s="268" t="s">
        <v>1973</v>
      </c>
      <c r="H2801" s="267"/>
      <c r="I2801" s="264"/>
      <c r="J2801" s="266"/>
      <c r="K2801" s="265">
        <v>0.15525</v>
      </c>
      <c r="L2801" s="210">
        <v>354.14587882404828</v>
      </c>
      <c r="M2801" s="210">
        <v>427.1942183596297</v>
      </c>
      <c r="N2801" s="210">
        <v>41.094000000000001</v>
      </c>
      <c r="O2801" s="264">
        <v>41.094000000000001</v>
      </c>
      <c r="P2801" s="264">
        <v>427.1942183596297</v>
      </c>
      <c r="Q2801" s="264">
        <v>354.06825382404827</v>
      </c>
      <c r="R2801" s="265">
        <v>436.16526948600625</v>
      </c>
      <c r="S2801" s="265">
        <v>436.24289448600626</v>
      </c>
      <c r="T2801" s="265"/>
      <c r="U2801" s="179">
        <v>367.68663961960641</v>
      </c>
      <c r="V2801" s="179"/>
      <c r="W2801" s="179"/>
      <c r="AB2801" s="177"/>
    </row>
    <row r="2802" spans="1:28" x14ac:dyDescent="0.25">
      <c r="A2802" s="295" t="s">
        <v>2095</v>
      </c>
      <c r="B2802" s="295" t="s">
        <v>2300</v>
      </c>
      <c r="C2802" s="295" t="s">
        <v>2194</v>
      </c>
      <c r="D2802" s="294">
        <v>4365</v>
      </c>
      <c r="E2802" s="269" t="s">
        <v>2291</v>
      </c>
      <c r="F2802" s="268"/>
      <c r="G2802" s="268" t="s">
        <v>2186</v>
      </c>
      <c r="H2802" s="267">
        <v>40</v>
      </c>
      <c r="I2802" s="264"/>
      <c r="J2802" s="266"/>
      <c r="K2802" s="265">
        <v>0.49565599999999999</v>
      </c>
      <c r="L2802" s="210">
        <v>353.82042582404824</v>
      </c>
      <c r="M2802" s="210">
        <v>427.1942183596297</v>
      </c>
      <c r="N2802" s="210">
        <v>41.094000000000001</v>
      </c>
      <c r="O2802" s="264">
        <v>41.094000000000001</v>
      </c>
      <c r="P2802" s="264">
        <v>427.1942183596297</v>
      </c>
      <c r="Q2802" s="264">
        <v>353.57259782404827</v>
      </c>
      <c r="R2802" s="265">
        <v>436.49072248600623</v>
      </c>
      <c r="S2802" s="265">
        <v>436.73855048600626</v>
      </c>
      <c r="T2802" s="265"/>
      <c r="U2802" s="179">
        <v>368.01209261960639</v>
      </c>
      <c r="V2802" s="179"/>
      <c r="W2802" s="179"/>
      <c r="AB2802" s="177"/>
    </row>
    <row r="2803" spans="1:28" x14ac:dyDescent="0.25">
      <c r="A2803" s="295"/>
      <c r="B2803" s="295"/>
      <c r="C2803" s="295"/>
      <c r="D2803" s="294"/>
      <c r="E2803" s="269" t="s">
        <v>624</v>
      </c>
      <c r="F2803" s="268"/>
      <c r="G2803" s="268"/>
      <c r="H2803" s="267"/>
      <c r="I2803" s="264"/>
      <c r="J2803" s="266"/>
      <c r="K2803" s="265">
        <v>0</v>
      </c>
      <c r="L2803" s="210">
        <v>353.57259782404827</v>
      </c>
      <c r="M2803" s="210">
        <v>427.1942183596297</v>
      </c>
      <c r="N2803" s="210">
        <v>41.094000000000001</v>
      </c>
      <c r="O2803" s="264">
        <v>41.094000000000001</v>
      </c>
      <c r="P2803" s="264">
        <v>427.1942183596297</v>
      </c>
      <c r="Q2803" s="264">
        <v>353.57259782404827</v>
      </c>
      <c r="R2803" s="265">
        <v>436.73855048600626</v>
      </c>
      <c r="S2803" s="265">
        <v>436.73855048600626</v>
      </c>
      <c r="T2803" s="265"/>
      <c r="U2803" s="179">
        <v>368.25992061960642</v>
      </c>
      <c r="V2803" s="179"/>
      <c r="W2803" s="179"/>
      <c r="AB2803" s="177"/>
    </row>
    <row r="2804" spans="1:28" x14ac:dyDescent="0.25">
      <c r="A2804" s="295"/>
      <c r="B2804" s="295"/>
      <c r="C2804" s="295"/>
      <c r="D2804" s="294"/>
      <c r="E2804" s="269"/>
      <c r="F2804" s="268"/>
      <c r="G2804" s="268"/>
      <c r="H2804" s="267"/>
      <c r="I2804" s="264"/>
      <c r="J2804" s="266"/>
      <c r="K2804" s="265">
        <v>0</v>
      </c>
      <c r="L2804" s="210">
        <v>353.57259782404827</v>
      </c>
      <c r="M2804" s="210">
        <v>427.1942183596297</v>
      </c>
      <c r="N2804" s="210">
        <v>41.094000000000001</v>
      </c>
      <c r="O2804" s="264">
        <v>41.094000000000001</v>
      </c>
      <c r="P2804" s="264">
        <v>427.1942183596297</v>
      </c>
      <c r="Q2804" s="264">
        <v>353.57259782404827</v>
      </c>
      <c r="R2804" s="265">
        <v>436.73855048600626</v>
      </c>
      <c r="S2804" s="265">
        <v>436.73855048600626</v>
      </c>
      <c r="T2804" s="265"/>
      <c r="U2804" s="179">
        <v>368.25992061960642</v>
      </c>
      <c r="V2804" s="179"/>
      <c r="W2804" s="179"/>
      <c r="AB2804" s="177"/>
    </row>
    <row r="2805" spans="1:28" x14ac:dyDescent="0.25">
      <c r="A2805" s="295"/>
      <c r="B2805" s="295"/>
      <c r="C2805" s="295"/>
      <c r="D2805" s="294"/>
      <c r="E2805" s="269"/>
      <c r="F2805" s="268"/>
      <c r="G2805" s="268" t="s">
        <v>1973</v>
      </c>
      <c r="H2805" s="267"/>
      <c r="I2805" s="264"/>
      <c r="J2805" s="266"/>
      <c r="K2805" s="265">
        <v>9.9516999999999994E-2</v>
      </c>
      <c r="L2805" s="210">
        <v>353.52283932404828</v>
      </c>
      <c r="M2805" s="210">
        <v>427.1942183596297</v>
      </c>
      <c r="N2805" s="210">
        <v>41.094000000000001</v>
      </c>
      <c r="O2805" s="264">
        <v>41.094000000000001</v>
      </c>
      <c r="P2805" s="264">
        <v>427.1942183596297</v>
      </c>
      <c r="Q2805" s="264">
        <v>353.47308082404828</v>
      </c>
      <c r="R2805" s="265">
        <v>436.78830898600626</v>
      </c>
      <c r="S2805" s="265">
        <v>436.83806748600625</v>
      </c>
      <c r="T2805" s="265"/>
      <c r="U2805" s="179">
        <v>368.30967911960641</v>
      </c>
      <c r="V2805" s="179"/>
      <c r="W2805" s="179"/>
      <c r="AB2805" s="177"/>
    </row>
    <row r="2806" spans="1:28" x14ac:dyDescent="0.25">
      <c r="A2806" s="295" t="s">
        <v>2095</v>
      </c>
      <c r="B2806" s="295" t="s">
        <v>2300</v>
      </c>
      <c r="C2806" s="295" t="s">
        <v>2192</v>
      </c>
      <c r="D2806" s="294">
        <v>4371</v>
      </c>
      <c r="E2806" s="269" t="s">
        <v>2290</v>
      </c>
      <c r="F2806" s="268"/>
      <c r="G2806" s="268" t="s">
        <v>2186</v>
      </c>
      <c r="H2806" s="267">
        <v>40</v>
      </c>
      <c r="I2806" s="264"/>
      <c r="J2806" s="266"/>
      <c r="K2806" s="265">
        <v>0.49565599999999999</v>
      </c>
      <c r="L2806" s="210">
        <v>353.22525282404831</v>
      </c>
      <c r="M2806" s="210">
        <v>427.1942183596297</v>
      </c>
      <c r="N2806" s="210">
        <v>41.094000000000001</v>
      </c>
      <c r="O2806" s="264">
        <v>41.094000000000001</v>
      </c>
      <c r="P2806" s="264">
        <v>427.1942183596297</v>
      </c>
      <c r="Q2806" s="264">
        <v>352.97742482404828</v>
      </c>
      <c r="R2806" s="265">
        <v>437.08589548600622</v>
      </c>
      <c r="S2806" s="265">
        <v>437.33372348600625</v>
      </c>
      <c r="T2806" s="265"/>
      <c r="U2806" s="179">
        <v>368.60726561960638</v>
      </c>
      <c r="V2806" s="179"/>
      <c r="W2806" s="179"/>
      <c r="AB2806" s="177"/>
    </row>
    <row r="2807" spans="1:28" x14ac:dyDescent="0.25">
      <c r="A2807" s="295"/>
      <c r="B2807" s="295"/>
      <c r="C2807" s="295"/>
      <c r="D2807" s="294"/>
      <c r="E2807" s="269" t="s">
        <v>624</v>
      </c>
      <c r="F2807" s="268"/>
      <c r="G2807" s="268"/>
      <c r="H2807" s="267"/>
      <c r="I2807" s="264"/>
      <c r="J2807" s="266"/>
      <c r="K2807" s="265">
        <v>0</v>
      </c>
      <c r="L2807" s="210">
        <v>352.97742482404828</v>
      </c>
      <c r="M2807" s="210">
        <v>427.1942183596297</v>
      </c>
      <c r="N2807" s="210">
        <v>41.094000000000001</v>
      </c>
      <c r="O2807" s="264">
        <v>41.094000000000001</v>
      </c>
      <c r="P2807" s="264">
        <v>427.1942183596297</v>
      </c>
      <c r="Q2807" s="264">
        <v>352.97742482404828</v>
      </c>
      <c r="R2807" s="265">
        <v>437.33372348600625</v>
      </c>
      <c r="S2807" s="265">
        <v>437.33372348600625</v>
      </c>
      <c r="T2807" s="265"/>
      <c r="U2807" s="179">
        <v>368.85509361960641</v>
      </c>
      <c r="V2807" s="179"/>
      <c r="W2807" s="179"/>
      <c r="AB2807" s="177"/>
    </row>
    <row r="2808" spans="1:28" x14ac:dyDescent="0.25">
      <c r="A2808" s="295"/>
      <c r="B2808" s="295"/>
      <c r="C2808" s="295"/>
      <c r="D2808" s="294"/>
      <c r="E2808" s="269"/>
      <c r="F2808" s="268"/>
      <c r="G2808" s="268"/>
      <c r="H2808" s="267"/>
      <c r="I2808" s="264"/>
      <c r="J2808" s="266"/>
      <c r="K2808" s="265">
        <v>0</v>
      </c>
      <c r="L2808" s="210">
        <v>352.97742482404828</v>
      </c>
      <c r="M2808" s="210">
        <v>427.1942183596297</v>
      </c>
      <c r="N2808" s="210">
        <v>41.094000000000001</v>
      </c>
      <c r="O2808" s="264">
        <v>41.094000000000001</v>
      </c>
      <c r="P2808" s="264">
        <v>427.1942183596297</v>
      </c>
      <c r="Q2808" s="264">
        <v>352.97742482404828</v>
      </c>
      <c r="R2808" s="265">
        <v>437.33372348600625</v>
      </c>
      <c r="S2808" s="265">
        <v>437.33372348600625</v>
      </c>
      <c r="T2808" s="265"/>
      <c r="U2808" s="179">
        <v>368.85509361960641</v>
      </c>
      <c r="V2808" s="179"/>
      <c r="W2808" s="179"/>
      <c r="AB2808" s="177"/>
    </row>
    <row r="2809" spans="1:28" x14ac:dyDescent="0.25">
      <c r="A2809" s="295"/>
      <c r="B2809" s="295"/>
      <c r="C2809" s="295"/>
      <c r="D2809" s="294"/>
      <c r="E2809" s="269" t="s">
        <v>624</v>
      </c>
      <c r="F2809" s="268"/>
      <c r="G2809" s="268" t="s">
        <v>1973</v>
      </c>
      <c r="H2809" s="267"/>
      <c r="I2809" s="264"/>
      <c r="J2809" s="266"/>
      <c r="K2809" s="265">
        <v>9.9516999999999994E-2</v>
      </c>
      <c r="L2809" s="210">
        <v>352.92766632404829</v>
      </c>
      <c r="M2809" s="210">
        <v>427.1942183596297</v>
      </c>
      <c r="N2809" s="210">
        <v>41.094000000000001</v>
      </c>
      <c r="O2809" s="264">
        <v>41.094000000000001</v>
      </c>
      <c r="P2809" s="264">
        <v>427.1942183596297</v>
      </c>
      <c r="Q2809" s="264">
        <v>352.87790782404829</v>
      </c>
      <c r="R2809" s="265">
        <v>437.38348198600625</v>
      </c>
      <c r="S2809" s="265">
        <v>437.43324048600624</v>
      </c>
      <c r="T2809" s="265"/>
      <c r="U2809" s="179">
        <v>368.9048521196064</v>
      </c>
      <c r="V2809" s="179"/>
      <c r="W2809" s="179"/>
      <c r="AB2809" s="177"/>
    </row>
    <row r="2810" spans="1:28" x14ac:dyDescent="0.25">
      <c r="A2810" s="295" t="s">
        <v>2095</v>
      </c>
      <c r="B2810" s="295" t="s">
        <v>2300</v>
      </c>
      <c r="C2810" s="295" t="s">
        <v>2190</v>
      </c>
      <c r="D2810" s="294">
        <v>4377</v>
      </c>
      <c r="E2810" s="269" t="s">
        <v>2289</v>
      </c>
      <c r="F2810" s="268"/>
      <c r="G2810" s="268" t="s">
        <v>2186</v>
      </c>
      <c r="H2810" s="267">
        <v>40</v>
      </c>
      <c r="I2810" s="264"/>
      <c r="J2810" s="266"/>
      <c r="K2810" s="265">
        <v>0.49565599999999999</v>
      </c>
      <c r="L2810" s="210">
        <v>352.63007982404827</v>
      </c>
      <c r="M2810" s="210">
        <v>427.1942183596297</v>
      </c>
      <c r="N2810" s="210">
        <v>41.094000000000001</v>
      </c>
      <c r="O2810" s="264">
        <v>41.094000000000001</v>
      </c>
      <c r="P2810" s="264">
        <v>427.1942183596297</v>
      </c>
      <c r="Q2810" s="264">
        <v>352.3822518240483</v>
      </c>
      <c r="R2810" s="265">
        <v>437.68106848600621</v>
      </c>
      <c r="S2810" s="265">
        <v>437.92889648600624</v>
      </c>
      <c r="T2810" s="265"/>
      <c r="U2810" s="179">
        <v>369.20243861960637</v>
      </c>
      <c r="V2810" s="179"/>
      <c r="W2810" s="179"/>
      <c r="AB2810" s="177"/>
    </row>
    <row r="2811" spans="1:28" x14ac:dyDescent="0.25">
      <c r="A2811" s="295"/>
      <c r="B2811" s="295"/>
      <c r="C2811" s="295"/>
      <c r="D2811" s="294"/>
      <c r="E2811" s="269" t="s">
        <v>624</v>
      </c>
      <c r="F2811" s="268"/>
      <c r="G2811" s="268"/>
      <c r="H2811" s="267"/>
      <c r="I2811" s="264"/>
      <c r="J2811" s="266"/>
      <c r="K2811" s="265">
        <v>0</v>
      </c>
      <c r="L2811" s="210">
        <v>352.3822518240483</v>
      </c>
      <c r="M2811" s="210">
        <v>427.1942183596297</v>
      </c>
      <c r="N2811" s="210">
        <v>41.094000000000001</v>
      </c>
      <c r="O2811" s="264">
        <v>41.094000000000001</v>
      </c>
      <c r="P2811" s="264">
        <v>427.1942183596297</v>
      </c>
      <c r="Q2811" s="264">
        <v>352.3822518240483</v>
      </c>
      <c r="R2811" s="265">
        <v>437.92889648600624</v>
      </c>
      <c r="S2811" s="265">
        <v>437.92889648600624</v>
      </c>
      <c r="T2811" s="265"/>
      <c r="U2811" s="179">
        <v>369.4502666196064</v>
      </c>
      <c r="V2811" s="179"/>
      <c r="W2811" s="179"/>
      <c r="AB2811" s="177"/>
    </row>
    <row r="2812" spans="1:28" x14ac:dyDescent="0.25">
      <c r="A2812" s="295"/>
      <c r="B2812" s="295"/>
      <c r="C2812" s="295"/>
      <c r="D2812" s="294"/>
      <c r="E2812" s="269"/>
      <c r="F2812" s="268"/>
      <c r="G2812" s="268"/>
      <c r="H2812" s="267"/>
      <c r="I2812" s="264"/>
      <c r="J2812" s="266"/>
      <c r="K2812" s="265">
        <v>0</v>
      </c>
      <c r="L2812" s="210">
        <v>352.3822518240483</v>
      </c>
      <c r="M2812" s="210">
        <v>427.1942183596297</v>
      </c>
      <c r="N2812" s="210">
        <v>41.094000000000001</v>
      </c>
      <c r="O2812" s="264">
        <v>41.094000000000001</v>
      </c>
      <c r="P2812" s="264">
        <v>427.1942183596297</v>
      </c>
      <c r="Q2812" s="264">
        <v>352.3822518240483</v>
      </c>
      <c r="R2812" s="265">
        <v>437.92889648600624</v>
      </c>
      <c r="S2812" s="265">
        <v>437.92889648600624</v>
      </c>
      <c r="T2812" s="265"/>
      <c r="U2812" s="179">
        <v>369.4502666196064</v>
      </c>
      <c r="V2812" s="179"/>
      <c r="W2812" s="179"/>
      <c r="AB2812" s="177"/>
    </row>
    <row r="2813" spans="1:28" x14ac:dyDescent="0.25">
      <c r="A2813" s="295"/>
      <c r="B2813" s="295"/>
      <c r="C2813" s="295"/>
      <c r="D2813" s="294"/>
      <c r="E2813" s="269" t="s">
        <v>624</v>
      </c>
      <c r="F2813" s="268"/>
      <c r="G2813" s="268" t="s">
        <v>1973</v>
      </c>
      <c r="H2813" s="267"/>
      <c r="I2813" s="264"/>
      <c r="J2813" s="266"/>
      <c r="K2813" s="265">
        <v>9.9516999999999994E-2</v>
      </c>
      <c r="L2813" s="210">
        <v>352.3324933240483</v>
      </c>
      <c r="M2813" s="210">
        <v>427.1942183596297</v>
      </c>
      <c r="N2813" s="210">
        <v>41.094000000000001</v>
      </c>
      <c r="O2813" s="264">
        <v>41.094000000000001</v>
      </c>
      <c r="P2813" s="264">
        <v>427.1942183596297</v>
      </c>
      <c r="Q2813" s="264">
        <v>352.2827348240483</v>
      </c>
      <c r="R2813" s="265">
        <v>437.97865498600623</v>
      </c>
      <c r="S2813" s="265">
        <v>438.02841348600623</v>
      </c>
      <c r="T2813" s="265"/>
      <c r="U2813" s="179">
        <v>369.50002511960639</v>
      </c>
      <c r="V2813" s="179"/>
      <c r="W2813" s="179"/>
      <c r="AB2813" s="177"/>
    </row>
    <row r="2814" spans="1:28" x14ac:dyDescent="0.25">
      <c r="A2814" s="295" t="s">
        <v>2095</v>
      </c>
      <c r="B2814" s="295" t="s">
        <v>2300</v>
      </c>
      <c r="C2814" s="295" t="s">
        <v>2188</v>
      </c>
      <c r="D2814" s="294">
        <v>4383</v>
      </c>
      <c r="E2814" s="269" t="s">
        <v>2288</v>
      </c>
      <c r="F2814" s="268"/>
      <c r="G2814" s="268" t="s">
        <v>2186</v>
      </c>
      <c r="H2814" s="267">
        <v>40</v>
      </c>
      <c r="I2814" s="264"/>
      <c r="J2814" s="266"/>
      <c r="K2814" s="265">
        <v>0.49565599999999999</v>
      </c>
      <c r="L2814" s="210">
        <v>352.03490682404833</v>
      </c>
      <c r="M2814" s="210">
        <v>427.1942183596297</v>
      </c>
      <c r="N2814" s="210">
        <v>41.094000000000001</v>
      </c>
      <c r="O2814" s="264">
        <v>41.094000000000001</v>
      </c>
      <c r="P2814" s="264">
        <v>427.1942183596297</v>
      </c>
      <c r="Q2814" s="264">
        <v>351.78707882404831</v>
      </c>
      <c r="R2814" s="265">
        <v>438.2762414860062</v>
      </c>
      <c r="S2814" s="265">
        <v>438.52406948600623</v>
      </c>
      <c r="T2814" s="265"/>
      <c r="U2814" s="179">
        <v>369.79761161960636</v>
      </c>
      <c r="V2814" s="179"/>
      <c r="W2814" s="179"/>
      <c r="AB2814" s="177"/>
    </row>
    <row r="2815" spans="1:28" x14ac:dyDescent="0.25">
      <c r="A2815" s="295" t="s">
        <v>2095</v>
      </c>
      <c r="B2815" s="295" t="s">
        <v>2300</v>
      </c>
      <c r="C2815" s="295" t="s">
        <v>2185</v>
      </c>
      <c r="D2815" s="294">
        <v>4385</v>
      </c>
      <c r="E2815" s="269" t="s">
        <v>1929</v>
      </c>
      <c r="F2815" s="268"/>
      <c r="G2815" s="268" t="s">
        <v>2183</v>
      </c>
      <c r="H2815" s="267"/>
      <c r="I2815" s="264"/>
      <c r="J2815" s="266"/>
      <c r="K2815" s="265">
        <v>0</v>
      </c>
      <c r="L2815" s="210">
        <v>351.78707882404831</v>
      </c>
      <c r="M2815" s="210">
        <v>427.1942183596297</v>
      </c>
      <c r="N2815" s="210">
        <v>41.094000000000001</v>
      </c>
      <c r="O2815" s="264">
        <v>41.094000000000001</v>
      </c>
      <c r="P2815" s="264">
        <v>427.1942183596297</v>
      </c>
      <c r="Q2815" s="264">
        <v>351.78707882404831</v>
      </c>
      <c r="R2815" s="265">
        <v>438.52406948600623</v>
      </c>
      <c r="S2815" s="265">
        <v>438.52406948600623</v>
      </c>
      <c r="T2815" s="265"/>
      <c r="U2815" s="179">
        <v>370.04543961960638</v>
      </c>
      <c r="V2815" s="179"/>
      <c r="W2815" s="179"/>
      <c r="AB2815" s="177"/>
    </row>
    <row r="2816" spans="1:28" x14ac:dyDescent="0.25">
      <c r="A2816" s="295"/>
      <c r="B2816" s="295"/>
      <c r="C2816" s="269"/>
      <c r="D2816" s="270"/>
      <c r="E2816" s="269"/>
      <c r="F2816" s="268"/>
      <c r="G2816" s="268"/>
      <c r="H2816" s="267"/>
      <c r="I2816" s="264"/>
      <c r="J2816" s="266"/>
      <c r="K2816" s="265">
        <v>0</v>
      </c>
      <c r="L2816" s="210">
        <v>351.78707882404831</v>
      </c>
      <c r="M2816" s="210">
        <v>427.1942183596297</v>
      </c>
      <c r="N2816" s="210">
        <v>41.094000000000001</v>
      </c>
      <c r="O2816" s="264">
        <v>41.094000000000001</v>
      </c>
      <c r="P2816" s="264">
        <v>427.1942183596297</v>
      </c>
      <c r="Q2816" s="264">
        <v>351.78707882404831</v>
      </c>
      <c r="R2816" s="265">
        <v>438.52406948600623</v>
      </c>
      <c r="S2816" s="265">
        <v>438.52406948600623</v>
      </c>
      <c r="T2816" s="265"/>
      <c r="U2816" s="179">
        <v>370.04543961960638</v>
      </c>
      <c r="V2816" s="179"/>
      <c r="W2816" s="179"/>
      <c r="AB2816" s="177"/>
    </row>
    <row r="2817" spans="1:28" x14ac:dyDescent="0.25">
      <c r="A2817" s="295"/>
      <c r="B2817" s="295"/>
      <c r="C2817" s="295"/>
      <c r="D2817" s="294"/>
      <c r="E2817" s="269"/>
      <c r="F2817" s="268"/>
      <c r="G2817" s="268"/>
      <c r="H2817" s="267"/>
      <c r="I2817" s="264"/>
      <c r="J2817" s="266"/>
      <c r="K2817" s="265">
        <v>0.16770400000000002</v>
      </c>
      <c r="L2817" s="210">
        <v>351.70322682404833</v>
      </c>
      <c r="M2817" s="210">
        <v>427.1942183596297</v>
      </c>
      <c r="N2817" s="210">
        <v>41.094000000000001</v>
      </c>
      <c r="O2817" s="264">
        <v>41.094000000000001</v>
      </c>
      <c r="P2817" s="264">
        <v>427.1942183596297</v>
      </c>
      <c r="Q2817" s="264">
        <v>351.61937482404829</v>
      </c>
      <c r="R2817" s="265">
        <v>438.60792148600626</v>
      </c>
      <c r="S2817" s="265">
        <v>438.69177348600624</v>
      </c>
      <c r="T2817" s="272"/>
      <c r="U2817" s="179">
        <v>370.12929161960642</v>
      </c>
      <c r="V2817" s="179"/>
      <c r="W2817" s="179"/>
      <c r="AB2817" s="177"/>
    </row>
    <row r="2818" spans="1:28" x14ac:dyDescent="0.25">
      <c r="A2818" s="269" t="s">
        <v>2095</v>
      </c>
      <c r="B2818" s="269" t="s">
        <v>2300</v>
      </c>
      <c r="C2818" s="269" t="s">
        <v>1992</v>
      </c>
      <c r="D2818" s="270">
        <v>4387</v>
      </c>
      <c r="E2818" s="264" t="s">
        <v>2287</v>
      </c>
      <c r="F2818" s="274"/>
      <c r="G2818" s="274" t="s">
        <v>1989</v>
      </c>
      <c r="H2818" s="293">
        <v>40</v>
      </c>
      <c r="I2818" s="264"/>
      <c r="J2818" s="266"/>
      <c r="K2818" s="264">
        <v>5.7403999999999997E-2</v>
      </c>
      <c r="L2818" s="210">
        <v>351.59067282404828</v>
      </c>
      <c r="M2818" s="210">
        <v>427.1942183596297</v>
      </c>
      <c r="N2818" s="210">
        <v>41.094000000000001</v>
      </c>
      <c r="O2818" s="264">
        <v>41.094000000000001</v>
      </c>
      <c r="P2818" s="264">
        <v>427.1942183596297</v>
      </c>
      <c r="Q2818" s="264">
        <v>351.56197082404827</v>
      </c>
      <c r="R2818" s="264">
        <v>438.72047548600625</v>
      </c>
      <c r="S2818" s="264">
        <v>438.74917748600626</v>
      </c>
      <c r="T2818" s="264"/>
      <c r="U2818" s="179">
        <v>370.24184561960641</v>
      </c>
      <c r="V2818" s="179"/>
      <c r="W2818" s="179"/>
      <c r="AB2818" s="177"/>
    </row>
    <row r="2819" spans="1:28" x14ac:dyDescent="0.25">
      <c r="A2819" s="289"/>
      <c r="B2819" s="289"/>
      <c r="C2819" s="289"/>
      <c r="D2819" s="288"/>
      <c r="E2819" s="289" t="s">
        <v>624</v>
      </c>
      <c r="F2819" s="286"/>
      <c r="G2819" s="286" t="s">
        <v>1973</v>
      </c>
      <c r="H2819" s="285">
        <v>40</v>
      </c>
      <c r="I2819" s="283"/>
      <c r="J2819" s="284"/>
      <c r="K2819" s="283">
        <v>0.103502</v>
      </c>
      <c r="L2819" s="210">
        <v>351.51021982404825</v>
      </c>
      <c r="M2819" s="210">
        <v>427.1942183596297</v>
      </c>
      <c r="N2819" s="210">
        <v>41.094000000000001</v>
      </c>
      <c r="O2819" s="282">
        <v>41.094000000000001</v>
      </c>
      <c r="P2819" s="282">
        <v>427.1942183596297</v>
      </c>
      <c r="Q2819" s="282">
        <v>351.45846882404828</v>
      </c>
      <c r="R2819" s="282">
        <v>438.80092848600623</v>
      </c>
      <c r="S2819" s="282">
        <v>438.85267948600625</v>
      </c>
      <c r="T2819" s="282"/>
      <c r="U2819" s="179">
        <v>370.32229861960639</v>
      </c>
      <c r="V2819" s="179"/>
      <c r="W2819" s="179"/>
      <c r="AB2819" s="177"/>
    </row>
    <row r="2820" spans="1:28" x14ac:dyDescent="0.25">
      <c r="A2820" s="289" t="s">
        <v>2095</v>
      </c>
      <c r="B2820" s="289" t="s">
        <v>2286</v>
      </c>
      <c r="C2820" s="289" t="s">
        <v>111</v>
      </c>
      <c r="D2820" s="288">
        <v>4389</v>
      </c>
      <c r="E2820" s="287" t="s">
        <v>229</v>
      </c>
      <c r="F2820" s="286" t="s">
        <v>2180</v>
      </c>
      <c r="G2820" s="286" t="s">
        <v>1962</v>
      </c>
      <c r="H2820" s="285"/>
      <c r="I2820" s="282"/>
      <c r="J2820" s="284"/>
      <c r="K2820" s="283">
        <v>0</v>
      </c>
      <c r="L2820" s="210">
        <v>351.45846882404828</v>
      </c>
      <c r="M2820" s="210">
        <v>427.1942183596297</v>
      </c>
      <c r="N2820" s="210">
        <v>41.094000000000001</v>
      </c>
      <c r="O2820" s="282">
        <v>41.094000000000001</v>
      </c>
      <c r="P2820" s="282">
        <v>427.1942183596297</v>
      </c>
      <c r="Q2820" s="282">
        <v>351.45846882404828</v>
      </c>
      <c r="R2820" s="282">
        <v>438.85267948600625</v>
      </c>
      <c r="S2820" s="282">
        <v>438.85267948600625</v>
      </c>
      <c r="T2820" s="282"/>
      <c r="U2820" s="179">
        <v>370.37404961960641</v>
      </c>
      <c r="V2820" s="179"/>
      <c r="W2820" s="179"/>
      <c r="AB2820" s="177"/>
    </row>
    <row r="2821" spans="1:28" x14ac:dyDescent="0.25">
      <c r="A2821" s="289"/>
      <c r="B2821" s="289"/>
      <c r="C2821" s="289"/>
      <c r="D2821" s="288"/>
      <c r="E2821" s="292" t="s">
        <v>624</v>
      </c>
      <c r="F2821" s="286"/>
      <c r="G2821" s="286" t="s">
        <v>1980</v>
      </c>
      <c r="H2821" s="291"/>
      <c r="I2821" s="290"/>
      <c r="J2821" s="284"/>
      <c r="K2821" s="283">
        <v>0.14528199999999999</v>
      </c>
      <c r="L2821" s="210">
        <v>351.38582782404831</v>
      </c>
      <c r="M2821" s="210">
        <v>427.1942183596297</v>
      </c>
      <c r="N2821" s="210">
        <v>41.094000000000001</v>
      </c>
      <c r="O2821" s="282">
        <v>41.094000000000001</v>
      </c>
      <c r="P2821" s="282">
        <v>427.1942183596297</v>
      </c>
      <c r="Q2821" s="282">
        <v>351.31318682404827</v>
      </c>
      <c r="R2821" s="282">
        <v>438.92532048600629</v>
      </c>
      <c r="S2821" s="282">
        <v>438.99796148600626</v>
      </c>
      <c r="T2821" s="282"/>
      <c r="U2821" s="179">
        <v>370.44669061960644</v>
      </c>
      <c r="V2821" s="179"/>
      <c r="W2821" s="179"/>
      <c r="AB2821" s="177"/>
    </row>
    <row r="2822" spans="1:28" x14ac:dyDescent="0.25">
      <c r="A2822" s="289" t="s">
        <v>2095</v>
      </c>
      <c r="B2822" s="289" t="s">
        <v>2286</v>
      </c>
      <c r="C2822" s="289" t="s">
        <v>2098</v>
      </c>
      <c r="D2822" s="288">
        <v>4390</v>
      </c>
      <c r="E2822" s="287" t="s">
        <v>2285</v>
      </c>
      <c r="F2822" s="286"/>
      <c r="G2822" s="286" t="s">
        <v>2096</v>
      </c>
      <c r="H2822" s="285"/>
      <c r="I2822" s="282"/>
      <c r="J2822" s="284"/>
      <c r="K2822" s="283">
        <v>0</v>
      </c>
      <c r="L2822" s="210">
        <v>351.31318682404827</v>
      </c>
      <c r="M2822" s="210">
        <v>427.1942183596297</v>
      </c>
      <c r="N2822" s="210">
        <v>41.094000000000001</v>
      </c>
      <c r="O2822" s="282">
        <v>41.094000000000001</v>
      </c>
      <c r="P2822" s="282">
        <v>427.1942183596297</v>
      </c>
      <c r="Q2822" s="282">
        <v>351.31318682404827</v>
      </c>
      <c r="R2822" s="282">
        <v>438.99796148600626</v>
      </c>
      <c r="S2822" s="282">
        <v>438.99796148600626</v>
      </c>
      <c r="T2822" s="282"/>
      <c r="U2822" s="179">
        <v>370.51933161960642</v>
      </c>
      <c r="V2822" s="179"/>
      <c r="W2822" s="179"/>
      <c r="AB2822" s="177"/>
    </row>
    <row r="2823" spans="1:28" x14ac:dyDescent="0.25">
      <c r="A2823" s="289"/>
      <c r="B2823" s="289"/>
      <c r="C2823" s="289"/>
      <c r="D2823" s="288"/>
      <c r="E2823" s="292" t="s">
        <v>624</v>
      </c>
      <c r="F2823" s="286"/>
      <c r="G2823" s="286" t="s">
        <v>1980</v>
      </c>
      <c r="H2823" s="291"/>
      <c r="I2823" s="290"/>
      <c r="J2823" s="284"/>
      <c r="K2823" s="283">
        <v>0</v>
      </c>
      <c r="L2823" s="210">
        <v>351.31318682404827</v>
      </c>
      <c r="M2823" s="210">
        <v>427.1942183596297</v>
      </c>
      <c r="N2823" s="210">
        <v>41.094000000000001</v>
      </c>
      <c r="O2823" s="282">
        <v>41.094000000000001</v>
      </c>
      <c r="P2823" s="282">
        <v>427.1942183596297</v>
      </c>
      <c r="Q2823" s="282">
        <v>351.31318682404827</v>
      </c>
      <c r="R2823" s="282">
        <v>438.99796148600626</v>
      </c>
      <c r="S2823" s="282">
        <v>438.99796148600626</v>
      </c>
      <c r="T2823" s="282"/>
      <c r="U2823" s="179">
        <v>370.51933161960642</v>
      </c>
      <c r="V2823" s="179"/>
      <c r="W2823" s="179"/>
      <c r="AB2823" s="177"/>
    </row>
    <row r="2824" spans="1:28" x14ac:dyDescent="0.25">
      <c r="A2824" s="289" t="s">
        <v>2095</v>
      </c>
      <c r="B2824" s="289" t="s">
        <v>2286</v>
      </c>
      <c r="C2824" s="289" t="s">
        <v>2001</v>
      </c>
      <c r="D2824" s="288">
        <v>4390</v>
      </c>
      <c r="E2824" s="287" t="s">
        <v>2284</v>
      </c>
      <c r="F2824" s="286" t="s">
        <v>1999</v>
      </c>
      <c r="G2824" s="286" t="s">
        <v>1998</v>
      </c>
      <c r="H2824" s="285"/>
      <c r="I2824" s="282"/>
      <c r="J2824" s="284"/>
      <c r="K2824" s="283">
        <v>0</v>
      </c>
      <c r="L2824" s="210">
        <v>351.31318682404827</v>
      </c>
      <c r="M2824" s="210">
        <v>427.1942183596297</v>
      </c>
      <c r="N2824" s="210">
        <v>41.094000000000001</v>
      </c>
      <c r="O2824" s="282">
        <v>41.094000000000001</v>
      </c>
      <c r="P2824" s="282">
        <v>427.1942183596297</v>
      </c>
      <c r="Q2824" s="282">
        <v>351.31318682404827</v>
      </c>
      <c r="R2824" s="282">
        <v>438.99796148600626</v>
      </c>
      <c r="S2824" s="282">
        <v>438.99796148600626</v>
      </c>
      <c r="T2824" s="282"/>
      <c r="U2824" s="179">
        <v>370.51933161960642</v>
      </c>
      <c r="V2824" s="179"/>
      <c r="W2824" s="179"/>
      <c r="AB2824" s="177"/>
    </row>
    <row r="2825" spans="1:28" x14ac:dyDescent="0.25">
      <c r="A2825" s="289"/>
      <c r="B2825" s="289"/>
      <c r="C2825" s="289"/>
      <c r="D2825" s="288"/>
      <c r="E2825" s="287" t="s">
        <v>624</v>
      </c>
      <c r="F2825" s="286"/>
      <c r="G2825" s="286" t="s">
        <v>1973</v>
      </c>
      <c r="H2825" s="285">
        <v>40</v>
      </c>
      <c r="I2825" s="282"/>
      <c r="J2825" s="284"/>
      <c r="K2825" s="283">
        <v>0.13121600000000003</v>
      </c>
      <c r="L2825" s="210">
        <v>351.24757882404828</v>
      </c>
      <c r="M2825" s="210">
        <v>427.1942183596297</v>
      </c>
      <c r="N2825" s="210">
        <v>41.094000000000001</v>
      </c>
      <c r="O2825" s="282">
        <v>41.094000000000001</v>
      </c>
      <c r="P2825" s="282">
        <v>427.1942183596297</v>
      </c>
      <c r="Q2825" s="282">
        <v>351.18197082404828</v>
      </c>
      <c r="R2825" s="282">
        <v>439.06356948600626</v>
      </c>
      <c r="S2825" s="282">
        <v>439.12917748600626</v>
      </c>
      <c r="T2825" s="282"/>
      <c r="U2825" s="179">
        <v>370.58493961960642</v>
      </c>
      <c r="V2825" s="179"/>
      <c r="W2825" s="179"/>
      <c r="AB2825" s="177"/>
    </row>
    <row r="2826" spans="1:28" x14ac:dyDescent="0.25">
      <c r="A2826" s="269" t="s">
        <v>2095</v>
      </c>
      <c r="B2826" s="269" t="s">
        <v>2283</v>
      </c>
      <c r="C2826" s="269" t="s">
        <v>1992</v>
      </c>
      <c r="D2826" s="270">
        <v>4392</v>
      </c>
      <c r="E2826" s="264" t="s">
        <v>2282</v>
      </c>
      <c r="F2826" s="274"/>
      <c r="G2826" s="274" t="s">
        <v>1989</v>
      </c>
      <c r="H2826" s="293">
        <v>40</v>
      </c>
      <c r="I2826" s="264"/>
      <c r="J2826" s="266"/>
      <c r="K2826" s="264">
        <v>5.7403999999999997E-2</v>
      </c>
      <c r="L2826" s="210">
        <v>351.15326882404827</v>
      </c>
      <c r="M2826" s="210">
        <v>427.1942183596297</v>
      </c>
      <c r="N2826" s="210">
        <v>41.094000000000001</v>
      </c>
      <c r="O2826" s="264">
        <v>41.094000000000001</v>
      </c>
      <c r="P2826" s="264">
        <v>427.1942183596297</v>
      </c>
      <c r="Q2826" s="264">
        <v>351.12456682404826</v>
      </c>
      <c r="R2826" s="264">
        <v>439.15787948600627</v>
      </c>
      <c r="S2826" s="264">
        <v>439.18658148600628</v>
      </c>
      <c r="T2826" s="264"/>
      <c r="U2826" s="179">
        <v>370.67924961960642</v>
      </c>
      <c r="V2826" s="179"/>
      <c r="W2826" s="179"/>
      <c r="AB2826" s="177"/>
    </row>
    <row r="2827" spans="1:28" x14ac:dyDescent="0.25">
      <c r="A2827" s="295"/>
      <c r="B2827" s="295"/>
      <c r="C2827" s="295"/>
      <c r="D2827" s="294"/>
      <c r="E2827" s="269" t="s">
        <v>624</v>
      </c>
      <c r="F2827" s="268"/>
      <c r="G2827" s="268" t="s">
        <v>2209</v>
      </c>
      <c r="H2827" s="267"/>
      <c r="I2827" s="264"/>
      <c r="J2827" s="266"/>
      <c r="K2827" s="265">
        <v>0.16770400000000002</v>
      </c>
      <c r="L2827" s="210">
        <v>351.04071482404822</v>
      </c>
      <c r="M2827" s="210">
        <v>427.1942183596297</v>
      </c>
      <c r="N2827" s="210">
        <v>41.094000000000001</v>
      </c>
      <c r="O2827" s="264">
        <v>41.094000000000001</v>
      </c>
      <c r="P2827" s="264">
        <v>427.1942183596297</v>
      </c>
      <c r="Q2827" s="264">
        <v>350.95686282404824</v>
      </c>
      <c r="R2827" s="265">
        <v>439.27043348600631</v>
      </c>
      <c r="S2827" s="265">
        <v>439.35428548600629</v>
      </c>
      <c r="T2827" s="272"/>
      <c r="U2827" s="179">
        <v>370.79180361960647</v>
      </c>
      <c r="V2827" s="179"/>
      <c r="W2827" s="179"/>
      <c r="AB2827" s="177"/>
    </row>
    <row r="2828" spans="1:28" x14ac:dyDescent="0.25">
      <c r="A2828" s="295" t="s">
        <v>2095</v>
      </c>
      <c r="B2828" s="295" t="s">
        <v>2283</v>
      </c>
      <c r="C2828" s="295" t="s">
        <v>2208</v>
      </c>
      <c r="D2828" s="294">
        <v>4396</v>
      </c>
      <c r="E2828" s="269" t="s">
        <v>2281</v>
      </c>
      <c r="F2828" s="268"/>
      <c r="G2828" s="268" t="s">
        <v>2186</v>
      </c>
      <c r="H2828" s="267">
        <v>40</v>
      </c>
      <c r="I2828" s="264"/>
      <c r="J2828" s="266"/>
      <c r="K2828" s="265">
        <v>0.49565599999999999</v>
      </c>
      <c r="L2828" s="210">
        <v>350.70903482404822</v>
      </c>
      <c r="M2828" s="210">
        <v>427.1942183596297</v>
      </c>
      <c r="N2828" s="210">
        <v>41.094000000000001</v>
      </c>
      <c r="O2828" s="264">
        <v>41.094000000000001</v>
      </c>
      <c r="P2828" s="264">
        <v>427.1942183596297</v>
      </c>
      <c r="Q2828" s="264">
        <v>350.46120682404825</v>
      </c>
      <c r="R2828" s="265">
        <v>439.60211348600626</v>
      </c>
      <c r="S2828" s="265">
        <v>439.84994148600629</v>
      </c>
      <c r="T2828" s="265"/>
      <c r="U2828" s="179">
        <v>371.12348361960642</v>
      </c>
      <c r="V2828" s="179"/>
      <c r="W2828" s="179"/>
      <c r="AB2828" s="177"/>
    </row>
    <row r="2829" spans="1:28" x14ac:dyDescent="0.25">
      <c r="A2829" s="295" t="s">
        <v>2095</v>
      </c>
      <c r="B2829" s="295" t="s">
        <v>2283</v>
      </c>
      <c r="C2829" s="295" t="s">
        <v>2185</v>
      </c>
      <c r="D2829" s="294">
        <v>4398</v>
      </c>
      <c r="E2829" s="269" t="s">
        <v>2280</v>
      </c>
      <c r="F2829" s="268"/>
      <c r="G2829" s="268" t="s">
        <v>2183</v>
      </c>
      <c r="H2829" s="267"/>
      <c r="I2829" s="264"/>
      <c r="J2829" s="266"/>
      <c r="K2829" s="265">
        <v>0</v>
      </c>
      <c r="L2829" s="210">
        <v>350.46120682404825</v>
      </c>
      <c r="M2829" s="210">
        <v>427.1942183596297</v>
      </c>
      <c r="N2829" s="210">
        <v>41.094000000000001</v>
      </c>
      <c r="O2829" s="264">
        <v>41.094000000000001</v>
      </c>
      <c r="P2829" s="264">
        <v>427.1942183596297</v>
      </c>
      <c r="Q2829" s="264">
        <v>350.46120682404825</v>
      </c>
      <c r="R2829" s="265">
        <v>439.84994148600629</v>
      </c>
      <c r="S2829" s="265">
        <v>439.84994148600629</v>
      </c>
      <c r="T2829" s="265"/>
      <c r="U2829" s="179">
        <v>371.37131161960644</v>
      </c>
      <c r="V2829" s="179"/>
      <c r="W2829" s="179"/>
      <c r="AB2829" s="177"/>
    </row>
    <row r="2830" spans="1:28" x14ac:dyDescent="0.25">
      <c r="A2830" s="295"/>
      <c r="B2830" s="295"/>
      <c r="C2830" s="295"/>
      <c r="D2830" s="294"/>
      <c r="E2830" s="269"/>
      <c r="F2830" s="268"/>
      <c r="G2830" s="268"/>
      <c r="H2830" s="267"/>
      <c r="I2830" s="264"/>
      <c r="J2830" s="266"/>
      <c r="K2830" s="265">
        <v>0</v>
      </c>
      <c r="L2830" s="210">
        <v>350.46120682404825</v>
      </c>
      <c r="M2830" s="210">
        <v>427.1942183596297</v>
      </c>
      <c r="N2830" s="210">
        <v>41.094000000000001</v>
      </c>
      <c r="O2830" s="264">
        <v>41.094000000000001</v>
      </c>
      <c r="P2830" s="264">
        <v>427.1942183596297</v>
      </c>
      <c r="Q2830" s="264">
        <v>350.46120682404825</v>
      </c>
      <c r="R2830" s="265">
        <v>439.84994148600629</v>
      </c>
      <c r="S2830" s="265">
        <v>439.84994148600629</v>
      </c>
      <c r="T2830" s="265"/>
      <c r="U2830" s="179">
        <v>371.37131161960644</v>
      </c>
      <c r="V2830" s="179"/>
      <c r="W2830" s="179"/>
      <c r="AB2830" s="177"/>
    </row>
    <row r="2831" spans="1:28" x14ac:dyDescent="0.25">
      <c r="A2831" s="295"/>
      <c r="B2831" s="295"/>
      <c r="C2831" s="295"/>
      <c r="D2831" s="294"/>
      <c r="E2831" s="269" t="s">
        <v>624</v>
      </c>
      <c r="F2831" s="268"/>
      <c r="G2831" s="268" t="s">
        <v>1973</v>
      </c>
      <c r="H2831" s="267"/>
      <c r="I2831" s="264"/>
      <c r="J2831" s="266"/>
      <c r="K2831" s="265">
        <v>9.9516999999999994E-2</v>
      </c>
      <c r="L2831" s="210">
        <v>350.41144832404825</v>
      </c>
      <c r="M2831" s="210">
        <v>427.1942183596297</v>
      </c>
      <c r="N2831" s="210">
        <v>41.094000000000001</v>
      </c>
      <c r="O2831" s="264">
        <v>41.094000000000001</v>
      </c>
      <c r="P2831" s="264">
        <v>427.1942183596297</v>
      </c>
      <c r="Q2831" s="264">
        <v>350.36168982404826</v>
      </c>
      <c r="R2831" s="265">
        <v>439.89969998600628</v>
      </c>
      <c r="S2831" s="265">
        <v>439.94945848600628</v>
      </c>
      <c r="T2831" s="265"/>
      <c r="U2831" s="179">
        <v>371.42107011960644</v>
      </c>
      <c r="V2831" s="179"/>
      <c r="W2831" s="179"/>
      <c r="AB2831" s="177"/>
    </row>
    <row r="2832" spans="1:28" x14ac:dyDescent="0.25">
      <c r="A2832" s="295" t="s">
        <v>2095</v>
      </c>
      <c r="B2832" s="295" t="s">
        <v>2283</v>
      </c>
      <c r="C2832" s="295" t="s">
        <v>2205</v>
      </c>
      <c r="D2832" s="294">
        <v>4402</v>
      </c>
      <c r="E2832" s="269" t="s">
        <v>2279</v>
      </c>
      <c r="F2832" s="268"/>
      <c r="G2832" s="268" t="s">
        <v>2186</v>
      </c>
      <c r="H2832" s="267">
        <v>40</v>
      </c>
      <c r="I2832" s="264"/>
      <c r="J2832" s="266"/>
      <c r="K2832" s="265">
        <v>0.49565599999999999</v>
      </c>
      <c r="L2832" s="210">
        <v>350.11386182404829</v>
      </c>
      <c r="M2832" s="210">
        <v>427.1942183596297</v>
      </c>
      <c r="N2832" s="210">
        <v>41.094000000000001</v>
      </c>
      <c r="O2832" s="264">
        <v>41.094000000000001</v>
      </c>
      <c r="P2832" s="264">
        <v>427.1942183596297</v>
      </c>
      <c r="Q2832" s="264">
        <v>349.86603382404826</v>
      </c>
      <c r="R2832" s="265">
        <v>440.19728648600625</v>
      </c>
      <c r="S2832" s="265">
        <v>440.44511448600628</v>
      </c>
      <c r="T2832" s="265"/>
      <c r="U2832" s="179">
        <v>371.71865661960641</v>
      </c>
      <c r="V2832" s="179"/>
      <c r="W2832" s="179"/>
      <c r="AB2832" s="177"/>
    </row>
    <row r="2833" spans="1:28" x14ac:dyDescent="0.25">
      <c r="A2833" s="295"/>
      <c r="B2833" s="295"/>
      <c r="C2833" s="295"/>
      <c r="D2833" s="294"/>
      <c r="E2833" s="269" t="s">
        <v>624</v>
      </c>
      <c r="F2833" s="268"/>
      <c r="G2833" s="268"/>
      <c r="H2833" s="267"/>
      <c r="I2833" s="264"/>
      <c r="J2833" s="266"/>
      <c r="K2833" s="265">
        <v>0</v>
      </c>
      <c r="L2833" s="210">
        <v>349.86603382404826</v>
      </c>
      <c r="M2833" s="210">
        <v>427.1942183596297</v>
      </c>
      <c r="N2833" s="210">
        <v>41.094000000000001</v>
      </c>
      <c r="O2833" s="264">
        <v>41.094000000000001</v>
      </c>
      <c r="P2833" s="264">
        <v>427.1942183596297</v>
      </c>
      <c r="Q2833" s="264">
        <v>349.86603382404826</v>
      </c>
      <c r="R2833" s="265">
        <v>440.44511448600628</v>
      </c>
      <c r="S2833" s="265">
        <v>440.44511448600628</v>
      </c>
      <c r="T2833" s="265"/>
      <c r="U2833" s="179">
        <v>371.96648461960643</v>
      </c>
      <c r="V2833" s="179"/>
      <c r="W2833" s="179"/>
      <c r="AB2833" s="177"/>
    </row>
    <row r="2834" spans="1:28" x14ac:dyDescent="0.25">
      <c r="A2834" s="295"/>
      <c r="B2834" s="295"/>
      <c r="C2834" s="295"/>
      <c r="D2834" s="294"/>
      <c r="E2834" s="269"/>
      <c r="F2834" s="268"/>
      <c r="G2834" s="268"/>
      <c r="H2834" s="267"/>
      <c r="I2834" s="264"/>
      <c r="J2834" s="266"/>
      <c r="K2834" s="265">
        <v>0</v>
      </c>
      <c r="L2834" s="210">
        <v>349.86603382404826</v>
      </c>
      <c r="M2834" s="210">
        <v>427.1942183596297</v>
      </c>
      <c r="N2834" s="210">
        <v>41.094000000000001</v>
      </c>
      <c r="O2834" s="264">
        <v>41.094000000000001</v>
      </c>
      <c r="P2834" s="264">
        <v>427.1942183596297</v>
      </c>
      <c r="Q2834" s="264">
        <v>349.86603382404826</v>
      </c>
      <c r="R2834" s="265">
        <v>440.44511448600628</v>
      </c>
      <c r="S2834" s="265">
        <v>440.44511448600628</v>
      </c>
      <c r="T2834" s="265"/>
      <c r="U2834" s="179">
        <v>371.96648461960643</v>
      </c>
      <c r="V2834" s="179"/>
      <c r="W2834" s="179"/>
      <c r="AB2834" s="177"/>
    </row>
    <row r="2835" spans="1:28" x14ac:dyDescent="0.25">
      <c r="A2835" s="295"/>
      <c r="B2835" s="295"/>
      <c r="C2835" s="295"/>
      <c r="D2835" s="294"/>
      <c r="E2835" s="269" t="s">
        <v>624</v>
      </c>
      <c r="F2835" s="268"/>
      <c r="G2835" s="268" t="s">
        <v>1973</v>
      </c>
      <c r="H2835" s="267"/>
      <c r="I2835" s="264"/>
      <c r="J2835" s="266"/>
      <c r="K2835" s="265">
        <v>9.9516999999999994E-2</v>
      </c>
      <c r="L2835" s="210">
        <v>349.81627532404826</v>
      </c>
      <c r="M2835" s="210">
        <v>427.1942183596297</v>
      </c>
      <c r="N2835" s="210">
        <v>41.094000000000001</v>
      </c>
      <c r="O2835" s="264">
        <v>41.094000000000001</v>
      </c>
      <c r="P2835" s="264">
        <v>427.1942183596297</v>
      </c>
      <c r="Q2835" s="264">
        <v>349.76651682404827</v>
      </c>
      <c r="R2835" s="265">
        <v>440.49487298600627</v>
      </c>
      <c r="S2835" s="265">
        <v>440.54463148600627</v>
      </c>
      <c r="T2835" s="265"/>
      <c r="U2835" s="179">
        <v>372.01624311960643</v>
      </c>
      <c r="V2835" s="179"/>
      <c r="W2835" s="179"/>
      <c r="AB2835" s="177"/>
    </row>
    <row r="2836" spans="1:28" x14ac:dyDescent="0.25">
      <c r="A2836" s="295" t="s">
        <v>2095</v>
      </c>
      <c r="B2836" s="295" t="s">
        <v>2283</v>
      </c>
      <c r="C2836" s="295" t="s">
        <v>2203</v>
      </c>
      <c r="D2836" s="294">
        <v>4408</v>
      </c>
      <c r="E2836" s="269" t="s">
        <v>2278</v>
      </c>
      <c r="F2836" s="268"/>
      <c r="G2836" s="268" t="s">
        <v>2186</v>
      </c>
      <c r="H2836" s="267">
        <v>40</v>
      </c>
      <c r="I2836" s="264"/>
      <c r="J2836" s="266"/>
      <c r="K2836" s="265">
        <v>0.49565599999999999</v>
      </c>
      <c r="L2836" s="210">
        <v>349.51868882404824</v>
      </c>
      <c r="M2836" s="210">
        <v>427.1942183596297</v>
      </c>
      <c r="N2836" s="210">
        <v>41.094000000000001</v>
      </c>
      <c r="O2836" s="264">
        <v>41.094000000000001</v>
      </c>
      <c r="P2836" s="264">
        <v>427.1942183596297</v>
      </c>
      <c r="Q2836" s="264">
        <v>349.27086082404827</v>
      </c>
      <c r="R2836" s="265">
        <v>440.79245948600624</v>
      </c>
      <c r="S2836" s="265">
        <v>441.04028748600626</v>
      </c>
      <c r="T2836" s="265"/>
      <c r="U2836" s="179">
        <v>372.31382961960639</v>
      </c>
      <c r="V2836" s="179"/>
      <c r="W2836" s="179"/>
      <c r="AB2836" s="177"/>
    </row>
    <row r="2837" spans="1:28" x14ac:dyDescent="0.25">
      <c r="A2837" s="295"/>
      <c r="B2837" s="295"/>
      <c r="C2837" s="295"/>
      <c r="D2837" s="294"/>
      <c r="E2837" s="269" t="s">
        <v>624</v>
      </c>
      <c r="F2837" s="268"/>
      <c r="G2837" s="268"/>
      <c r="H2837" s="267"/>
      <c r="I2837" s="264"/>
      <c r="J2837" s="266"/>
      <c r="K2837" s="265">
        <v>0</v>
      </c>
      <c r="L2837" s="210">
        <v>349.27086082404827</v>
      </c>
      <c r="M2837" s="210">
        <v>427.1942183596297</v>
      </c>
      <c r="N2837" s="210">
        <v>41.094000000000001</v>
      </c>
      <c r="O2837" s="264">
        <v>41.094000000000001</v>
      </c>
      <c r="P2837" s="264">
        <v>427.1942183596297</v>
      </c>
      <c r="Q2837" s="264">
        <v>349.27086082404827</v>
      </c>
      <c r="R2837" s="265">
        <v>441.04028748600626</v>
      </c>
      <c r="S2837" s="265">
        <v>441.04028748600626</v>
      </c>
      <c r="T2837" s="265"/>
      <c r="U2837" s="179">
        <v>372.56165761960642</v>
      </c>
      <c r="V2837" s="179"/>
      <c r="W2837" s="179"/>
      <c r="AB2837" s="177"/>
    </row>
    <row r="2838" spans="1:28" x14ac:dyDescent="0.25">
      <c r="A2838" s="295"/>
      <c r="B2838" s="295"/>
      <c r="C2838" s="295"/>
      <c r="D2838" s="294"/>
      <c r="E2838" s="269"/>
      <c r="F2838" s="268"/>
      <c r="G2838" s="268"/>
      <c r="H2838" s="267"/>
      <c r="I2838" s="264"/>
      <c r="J2838" s="266"/>
      <c r="K2838" s="265">
        <v>0</v>
      </c>
      <c r="L2838" s="210">
        <v>349.27086082404827</v>
      </c>
      <c r="M2838" s="210">
        <v>427.1942183596297</v>
      </c>
      <c r="N2838" s="210">
        <v>41.094000000000001</v>
      </c>
      <c r="O2838" s="264">
        <v>41.094000000000001</v>
      </c>
      <c r="P2838" s="264">
        <v>427.1942183596297</v>
      </c>
      <c r="Q2838" s="264">
        <v>349.27086082404827</v>
      </c>
      <c r="R2838" s="265">
        <v>441.04028748600626</v>
      </c>
      <c r="S2838" s="265">
        <v>441.04028748600626</v>
      </c>
      <c r="T2838" s="265"/>
      <c r="U2838" s="179">
        <v>372.56165761960642</v>
      </c>
      <c r="V2838" s="179"/>
      <c r="W2838" s="179"/>
      <c r="AB2838" s="177"/>
    </row>
    <row r="2839" spans="1:28" x14ac:dyDescent="0.25">
      <c r="A2839" s="295"/>
      <c r="B2839" s="295"/>
      <c r="C2839" s="295"/>
      <c r="D2839" s="294"/>
      <c r="E2839" s="269" t="s">
        <v>624</v>
      </c>
      <c r="F2839" s="268"/>
      <c r="G2839" s="268" t="s">
        <v>1973</v>
      </c>
      <c r="H2839" s="267"/>
      <c r="I2839" s="264"/>
      <c r="J2839" s="266"/>
      <c r="K2839" s="265">
        <v>9.9516999999999994E-2</v>
      </c>
      <c r="L2839" s="210">
        <v>349.22110232404827</v>
      </c>
      <c r="M2839" s="210">
        <v>427.1942183596297</v>
      </c>
      <c r="N2839" s="210">
        <v>41.094000000000001</v>
      </c>
      <c r="O2839" s="264">
        <v>41.094000000000001</v>
      </c>
      <c r="P2839" s="264">
        <v>427.1942183596297</v>
      </c>
      <c r="Q2839" s="264">
        <v>349.17134382404828</v>
      </c>
      <c r="R2839" s="265">
        <v>441.09004598600626</v>
      </c>
      <c r="S2839" s="265">
        <v>441.13980448600626</v>
      </c>
      <c r="T2839" s="265"/>
      <c r="U2839" s="179">
        <v>372.61141611960642</v>
      </c>
      <c r="V2839" s="179"/>
      <c r="W2839" s="179"/>
      <c r="AB2839" s="177"/>
    </row>
    <row r="2840" spans="1:28" x14ac:dyDescent="0.25">
      <c r="A2840" s="295" t="s">
        <v>2095</v>
      </c>
      <c r="B2840" s="295" t="s">
        <v>2283</v>
      </c>
      <c r="C2840" s="295" t="s">
        <v>2201</v>
      </c>
      <c r="D2840" s="294">
        <v>4414</v>
      </c>
      <c r="E2840" s="269" t="s">
        <v>2277</v>
      </c>
      <c r="F2840" s="268"/>
      <c r="G2840" s="268" t="s">
        <v>2186</v>
      </c>
      <c r="H2840" s="267">
        <v>40</v>
      </c>
      <c r="I2840" s="264"/>
      <c r="J2840" s="266"/>
      <c r="K2840" s="265">
        <v>0.49565599999999999</v>
      </c>
      <c r="L2840" s="210">
        <v>348.92351582404831</v>
      </c>
      <c r="M2840" s="210">
        <v>427.1942183596297</v>
      </c>
      <c r="N2840" s="210">
        <v>41.094000000000001</v>
      </c>
      <c r="O2840" s="264">
        <v>41.094000000000001</v>
      </c>
      <c r="P2840" s="264">
        <v>427.1942183596297</v>
      </c>
      <c r="Q2840" s="264">
        <v>348.67568782404828</v>
      </c>
      <c r="R2840" s="265">
        <v>441.38763248600623</v>
      </c>
      <c r="S2840" s="265">
        <v>441.63546048600625</v>
      </c>
      <c r="T2840" s="265"/>
      <c r="U2840" s="179">
        <v>372.90900261960638</v>
      </c>
      <c r="V2840" s="179"/>
      <c r="W2840" s="179"/>
      <c r="AB2840" s="177"/>
    </row>
    <row r="2841" spans="1:28" x14ac:dyDescent="0.25">
      <c r="A2841" s="295" t="s">
        <v>2095</v>
      </c>
      <c r="B2841" s="295" t="s">
        <v>2283</v>
      </c>
      <c r="C2841" s="295" t="s">
        <v>2185</v>
      </c>
      <c r="D2841" s="294">
        <v>4416</v>
      </c>
      <c r="E2841" s="269" t="s">
        <v>2276</v>
      </c>
      <c r="F2841" s="268"/>
      <c r="G2841" s="268" t="s">
        <v>2183</v>
      </c>
      <c r="H2841" s="267"/>
      <c r="I2841" s="264"/>
      <c r="J2841" s="266"/>
      <c r="K2841" s="265">
        <v>0</v>
      </c>
      <c r="L2841" s="210">
        <v>348.67568782404828</v>
      </c>
      <c r="M2841" s="210">
        <v>427.1942183596297</v>
      </c>
      <c r="N2841" s="210">
        <v>41.094000000000001</v>
      </c>
      <c r="O2841" s="264">
        <v>41.094000000000001</v>
      </c>
      <c r="P2841" s="264">
        <v>427.1942183596297</v>
      </c>
      <c r="Q2841" s="264">
        <v>348.67568782404828</v>
      </c>
      <c r="R2841" s="265">
        <v>441.63546048600625</v>
      </c>
      <c r="S2841" s="265">
        <v>441.63546048600625</v>
      </c>
      <c r="T2841" s="265"/>
      <c r="U2841" s="179">
        <v>373.15683061960641</v>
      </c>
      <c r="V2841" s="179"/>
      <c r="W2841" s="179"/>
      <c r="AB2841" s="177"/>
    </row>
    <row r="2842" spans="1:28" x14ac:dyDescent="0.25">
      <c r="A2842" s="295"/>
      <c r="B2842" s="295"/>
      <c r="C2842" s="295"/>
      <c r="D2842" s="294"/>
      <c r="E2842" s="269"/>
      <c r="F2842" s="268"/>
      <c r="G2842" s="268"/>
      <c r="H2842" s="267"/>
      <c r="I2842" s="264"/>
      <c r="J2842" s="266"/>
      <c r="K2842" s="265">
        <v>0</v>
      </c>
      <c r="L2842" s="210">
        <v>348.67568782404828</v>
      </c>
      <c r="M2842" s="210">
        <v>427.1942183596297</v>
      </c>
      <c r="N2842" s="210">
        <v>41.094000000000001</v>
      </c>
      <c r="O2842" s="264">
        <v>41.094000000000001</v>
      </c>
      <c r="P2842" s="264">
        <v>427.1942183596297</v>
      </c>
      <c r="Q2842" s="264">
        <v>348.67568782404828</v>
      </c>
      <c r="R2842" s="265">
        <v>441.63546048600625</v>
      </c>
      <c r="S2842" s="265">
        <v>441.63546048600625</v>
      </c>
      <c r="T2842" s="265"/>
      <c r="U2842" s="179">
        <v>373.15683061960641</v>
      </c>
      <c r="V2842" s="179"/>
      <c r="W2842" s="179"/>
      <c r="AB2842" s="177"/>
    </row>
    <row r="2843" spans="1:28" x14ac:dyDescent="0.25">
      <c r="A2843" s="295"/>
      <c r="B2843" s="295"/>
      <c r="C2843" s="295"/>
      <c r="D2843" s="294"/>
      <c r="E2843" s="269"/>
      <c r="F2843" s="268"/>
      <c r="G2843" s="268" t="s">
        <v>1973</v>
      </c>
      <c r="H2843" s="267"/>
      <c r="I2843" s="264"/>
      <c r="J2843" s="266"/>
      <c r="K2843" s="265">
        <v>0.15525</v>
      </c>
      <c r="L2843" s="210">
        <v>348.59806282404827</v>
      </c>
      <c r="M2843" s="210">
        <v>427.1942183596297</v>
      </c>
      <c r="N2843" s="210">
        <v>41.094000000000001</v>
      </c>
      <c r="O2843" s="264">
        <v>41.094000000000001</v>
      </c>
      <c r="P2843" s="264">
        <v>427.1942183596297</v>
      </c>
      <c r="Q2843" s="264">
        <v>348.52043782404826</v>
      </c>
      <c r="R2843" s="265">
        <v>441.71308548600626</v>
      </c>
      <c r="S2843" s="265">
        <v>441.79071048600628</v>
      </c>
      <c r="T2843" s="265"/>
      <c r="U2843" s="179">
        <v>373.23445561960642</v>
      </c>
      <c r="V2843" s="179"/>
      <c r="W2843" s="179"/>
      <c r="AB2843" s="177"/>
    </row>
    <row r="2844" spans="1:28" x14ac:dyDescent="0.25">
      <c r="A2844" s="295" t="s">
        <v>2095</v>
      </c>
      <c r="B2844" s="295" t="s">
        <v>2283</v>
      </c>
      <c r="C2844" s="295" t="s">
        <v>2198</v>
      </c>
      <c r="D2844" s="294">
        <v>4420</v>
      </c>
      <c r="E2844" s="269" t="s">
        <v>2275</v>
      </c>
      <c r="F2844" s="268" t="s">
        <v>2196</v>
      </c>
      <c r="G2844" s="268" t="s">
        <v>2195</v>
      </c>
      <c r="H2844" s="267">
        <v>40</v>
      </c>
      <c r="I2844" s="264"/>
      <c r="J2844" s="266"/>
      <c r="K2844" s="265">
        <v>0.5</v>
      </c>
      <c r="L2844" s="210">
        <v>348.27043782404826</v>
      </c>
      <c r="M2844" s="210">
        <v>427.1942183596297</v>
      </c>
      <c r="N2844" s="210">
        <v>41.094000000000001</v>
      </c>
      <c r="O2844" s="264">
        <v>41.094000000000001</v>
      </c>
      <c r="P2844" s="264">
        <v>427.1942183596297</v>
      </c>
      <c r="Q2844" s="264">
        <v>348.02043782404826</v>
      </c>
      <c r="R2844" s="265">
        <v>442.04071048600628</v>
      </c>
      <c r="S2844" s="265">
        <v>442.29071048600628</v>
      </c>
      <c r="T2844" s="265"/>
      <c r="U2844" s="179">
        <v>373.56208061960643</v>
      </c>
      <c r="V2844" s="179"/>
      <c r="W2844" s="179"/>
      <c r="AB2844" s="177"/>
    </row>
    <row r="2845" spans="1:28" x14ac:dyDescent="0.25">
      <c r="A2845" s="295"/>
      <c r="B2845" s="295"/>
      <c r="C2845" s="295"/>
      <c r="D2845" s="294"/>
      <c r="E2845" s="269" t="s">
        <v>624</v>
      </c>
      <c r="F2845" s="268"/>
      <c r="G2845" s="268" t="s">
        <v>1973</v>
      </c>
      <c r="H2845" s="267"/>
      <c r="I2845" s="264"/>
      <c r="J2845" s="266"/>
      <c r="K2845" s="265">
        <v>0.15525</v>
      </c>
      <c r="L2845" s="210">
        <v>347.94281282404825</v>
      </c>
      <c r="M2845" s="210">
        <v>427.1942183596297</v>
      </c>
      <c r="N2845" s="210">
        <v>41.094000000000001</v>
      </c>
      <c r="O2845" s="264">
        <v>41.094000000000001</v>
      </c>
      <c r="P2845" s="264">
        <v>427.1942183596297</v>
      </c>
      <c r="Q2845" s="264">
        <v>347.86518782404823</v>
      </c>
      <c r="R2845" s="265">
        <v>442.36833548600629</v>
      </c>
      <c r="S2845" s="265">
        <v>442.4459604860063</v>
      </c>
      <c r="T2845" s="265"/>
      <c r="U2845" s="179">
        <v>373.88970561960645</v>
      </c>
      <c r="V2845" s="179"/>
      <c r="W2845" s="179"/>
      <c r="AB2845" s="177"/>
    </row>
    <row r="2846" spans="1:28" x14ac:dyDescent="0.25">
      <c r="A2846" s="295" t="s">
        <v>2095</v>
      </c>
      <c r="B2846" s="295" t="s">
        <v>2283</v>
      </c>
      <c r="C2846" s="295" t="s">
        <v>2194</v>
      </c>
      <c r="D2846" s="294">
        <v>4427</v>
      </c>
      <c r="E2846" s="269" t="s">
        <v>2274</v>
      </c>
      <c r="F2846" s="268"/>
      <c r="G2846" s="268" t="s">
        <v>2186</v>
      </c>
      <c r="H2846" s="267">
        <v>40</v>
      </c>
      <c r="I2846" s="264"/>
      <c r="J2846" s="266"/>
      <c r="K2846" s="265">
        <v>0.49565599999999999</v>
      </c>
      <c r="L2846" s="210">
        <v>347.61735982404821</v>
      </c>
      <c r="M2846" s="210">
        <v>427.1942183596297</v>
      </c>
      <c r="N2846" s="210">
        <v>41.094000000000001</v>
      </c>
      <c r="O2846" s="264">
        <v>41.094000000000001</v>
      </c>
      <c r="P2846" s="264">
        <v>427.1942183596297</v>
      </c>
      <c r="Q2846" s="264">
        <v>347.36953182404824</v>
      </c>
      <c r="R2846" s="265">
        <v>442.69378848600627</v>
      </c>
      <c r="S2846" s="265">
        <v>442.9416164860063</v>
      </c>
      <c r="T2846" s="265"/>
      <c r="U2846" s="179">
        <v>374.21515861960643</v>
      </c>
      <c r="V2846" s="179"/>
      <c r="W2846" s="179"/>
      <c r="AB2846" s="177"/>
    </row>
    <row r="2847" spans="1:28" x14ac:dyDescent="0.25">
      <c r="A2847" s="295"/>
      <c r="B2847" s="295"/>
      <c r="C2847" s="295"/>
      <c r="D2847" s="294"/>
      <c r="E2847" s="269" t="s">
        <v>624</v>
      </c>
      <c r="F2847" s="268"/>
      <c r="G2847" s="268"/>
      <c r="H2847" s="267"/>
      <c r="I2847" s="264"/>
      <c r="J2847" s="266"/>
      <c r="K2847" s="265">
        <v>0</v>
      </c>
      <c r="L2847" s="210">
        <v>347.36953182404824</v>
      </c>
      <c r="M2847" s="210">
        <v>427.1942183596297</v>
      </c>
      <c r="N2847" s="210">
        <v>41.094000000000001</v>
      </c>
      <c r="O2847" s="264">
        <v>41.094000000000001</v>
      </c>
      <c r="P2847" s="264">
        <v>427.1942183596297</v>
      </c>
      <c r="Q2847" s="264">
        <v>347.36953182404824</v>
      </c>
      <c r="R2847" s="265">
        <v>442.9416164860063</v>
      </c>
      <c r="S2847" s="265">
        <v>442.9416164860063</v>
      </c>
      <c r="T2847" s="265"/>
      <c r="U2847" s="179">
        <v>374.46298661960645</v>
      </c>
      <c r="V2847" s="179"/>
      <c r="W2847" s="179"/>
      <c r="AB2847" s="177"/>
    </row>
    <row r="2848" spans="1:28" x14ac:dyDescent="0.25">
      <c r="A2848" s="295"/>
      <c r="B2848" s="295"/>
      <c r="C2848" s="295"/>
      <c r="D2848" s="294"/>
      <c r="E2848" s="269"/>
      <c r="F2848" s="268"/>
      <c r="G2848" s="268"/>
      <c r="H2848" s="267"/>
      <c r="I2848" s="264"/>
      <c r="J2848" s="266"/>
      <c r="K2848" s="265">
        <v>0</v>
      </c>
      <c r="L2848" s="210">
        <v>347.36953182404824</v>
      </c>
      <c r="M2848" s="210">
        <v>427.1942183596297</v>
      </c>
      <c r="N2848" s="210">
        <v>41.094000000000001</v>
      </c>
      <c r="O2848" s="264">
        <v>41.094000000000001</v>
      </c>
      <c r="P2848" s="264">
        <v>427.1942183596297</v>
      </c>
      <c r="Q2848" s="264">
        <v>347.36953182404824</v>
      </c>
      <c r="R2848" s="265">
        <v>442.9416164860063</v>
      </c>
      <c r="S2848" s="265">
        <v>442.9416164860063</v>
      </c>
      <c r="T2848" s="265"/>
      <c r="U2848" s="179">
        <v>374.46298661960645</v>
      </c>
      <c r="V2848" s="179"/>
      <c r="W2848" s="179"/>
      <c r="AB2848" s="177"/>
    </row>
    <row r="2849" spans="1:28" x14ac:dyDescent="0.25">
      <c r="A2849" s="295"/>
      <c r="B2849" s="295"/>
      <c r="C2849" s="295"/>
      <c r="D2849" s="294"/>
      <c r="E2849" s="269"/>
      <c r="F2849" s="268"/>
      <c r="G2849" s="268" t="s">
        <v>1973</v>
      </c>
      <c r="H2849" s="267"/>
      <c r="I2849" s="264"/>
      <c r="J2849" s="266"/>
      <c r="K2849" s="265">
        <v>9.9516999999999994E-2</v>
      </c>
      <c r="L2849" s="210">
        <v>347.31977332404824</v>
      </c>
      <c r="M2849" s="210">
        <v>427.1942183596297</v>
      </c>
      <c r="N2849" s="210">
        <v>41.094000000000001</v>
      </c>
      <c r="O2849" s="264">
        <v>41.094000000000001</v>
      </c>
      <c r="P2849" s="264">
        <v>427.1942183596297</v>
      </c>
      <c r="Q2849" s="264">
        <v>347.27001482404825</v>
      </c>
      <c r="R2849" s="265">
        <v>442.99137498600629</v>
      </c>
      <c r="S2849" s="265">
        <v>443.04113348600629</v>
      </c>
      <c r="T2849" s="265"/>
      <c r="U2849" s="179">
        <v>374.51274511960645</v>
      </c>
      <c r="V2849" s="179"/>
      <c r="W2849" s="179"/>
      <c r="AB2849" s="177"/>
    </row>
    <row r="2850" spans="1:28" x14ac:dyDescent="0.25">
      <c r="A2850" s="295" t="s">
        <v>2095</v>
      </c>
      <c r="B2850" s="295" t="s">
        <v>2283</v>
      </c>
      <c r="C2850" s="295" t="s">
        <v>2192</v>
      </c>
      <c r="D2850" s="294">
        <v>4433</v>
      </c>
      <c r="E2850" s="269" t="s">
        <v>2273</v>
      </c>
      <c r="F2850" s="268"/>
      <c r="G2850" s="268" t="s">
        <v>2186</v>
      </c>
      <c r="H2850" s="267">
        <v>40</v>
      </c>
      <c r="I2850" s="264"/>
      <c r="J2850" s="266"/>
      <c r="K2850" s="265">
        <v>0.49565599999999999</v>
      </c>
      <c r="L2850" s="210">
        <v>347.02218682404828</v>
      </c>
      <c r="M2850" s="210">
        <v>427.1942183596297</v>
      </c>
      <c r="N2850" s="210">
        <v>41.094000000000001</v>
      </c>
      <c r="O2850" s="264">
        <v>41.094000000000001</v>
      </c>
      <c r="P2850" s="264">
        <v>427.1942183596297</v>
      </c>
      <c r="Q2850" s="264">
        <v>346.77435882404825</v>
      </c>
      <c r="R2850" s="265">
        <v>443.28896148600626</v>
      </c>
      <c r="S2850" s="265">
        <v>443.53678948600628</v>
      </c>
      <c r="T2850" s="265"/>
      <c r="U2850" s="179">
        <v>374.81033161960642</v>
      </c>
      <c r="V2850" s="179"/>
      <c r="W2850" s="179"/>
      <c r="AB2850" s="177"/>
    </row>
    <row r="2851" spans="1:28" x14ac:dyDescent="0.25">
      <c r="A2851" s="295"/>
      <c r="B2851" s="295"/>
      <c r="C2851" s="295"/>
      <c r="D2851" s="294"/>
      <c r="E2851" s="269" t="s">
        <v>624</v>
      </c>
      <c r="F2851" s="268"/>
      <c r="G2851" s="268"/>
      <c r="H2851" s="267"/>
      <c r="I2851" s="264"/>
      <c r="J2851" s="266"/>
      <c r="K2851" s="265">
        <v>0</v>
      </c>
      <c r="L2851" s="210">
        <v>346.77435882404825</v>
      </c>
      <c r="M2851" s="210">
        <v>427.1942183596297</v>
      </c>
      <c r="N2851" s="210">
        <v>41.094000000000001</v>
      </c>
      <c r="O2851" s="264">
        <v>41.094000000000001</v>
      </c>
      <c r="P2851" s="264">
        <v>427.1942183596297</v>
      </c>
      <c r="Q2851" s="264">
        <v>346.77435882404825</v>
      </c>
      <c r="R2851" s="265">
        <v>443.53678948600628</v>
      </c>
      <c r="S2851" s="265">
        <v>443.53678948600628</v>
      </c>
      <c r="T2851" s="265"/>
      <c r="U2851" s="179">
        <v>375.05815961960644</v>
      </c>
      <c r="V2851" s="179"/>
      <c r="W2851" s="179"/>
      <c r="AB2851" s="177"/>
    </row>
    <row r="2852" spans="1:28" x14ac:dyDescent="0.25">
      <c r="A2852" s="295"/>
      <c r="B2852" s="295"/>
      <c r="C2852" s="295"/>
      <c r="D2852" s="294"/>
      <c r="E2852" s="269"/>
      <c r="F2852" s="268"/>
      <c r="G2852" s="268"/>
      <c r="H2852" s="267"/>
      <c r="I2852" s="264"/>
      <c r="J2852" s="266"/>
      <c r="K2852" s="265">
        <v>0</v>
      </c>
      <c r="L2852" s="210">
        <v>346.77435882404825</v>
      </c>
      <c r="M2852" s="210">
        <v>427.1942183596297</v>
      </c>
      <c r="N2852" s="210">
        <v>41.094000000000001</v>
      </c>
      <c r="O2852" s="264">
        <v>41.094000000000001</v>
      </c>
      <c r="P2852" s="264">
        <v>427.1942183596297</v>
      </c>
      <c r="Q2852" s="264">
        <v>346.77435882404825</v>
      </c>
      <c r="R2852" s="265">
        <v>443.53678948600628</v>
      </c>
      <c r="S2852" s="265">
        <v>443.53678948600628</v>
      </c>
      <c r="T2852" s="265"/>
      <c r="U2852" s="179">
        <v>375.05815961960644</v>
      </c>
      <c r="V2852" s="179"/>
      <c r="W2852" s="179"/>
      <c r="AB2852" s="177"/>
    </row>
    <row r="2853" spans="1:28" x14ac:dyDescent="0.25">
      <c r="A2853" s="295"/>
      <c r="B2853" s="295"/>
      <c r="C2853" s="295"/>
      <c r="D2853" s="294"/>
      <c r="E2853" s="269" t="s">
        <v>624</v>
      </c>
      <c r="F2853" s="268"/>
      <c r="G2853" s="268" t="s">
        <v>1973</v>
      </c>
      <c r="H2853" s="267"/>
      <c r="I2853" s="264"/>
      <c r="J2853" s="266"/>
      <c r="K2853" s="265">
        <v>9.9516999999999994E-2</v>
      </c>
      <c r="L2853" s="210">
        <v>346.72460032404825</v>
      </c>
      <c r="M2853" s="210">
        <v>427.1942183596297</v>
      </c>
      <c r="N2853" s="210">
        <v>41.094000000000001</v>
      </c>
      <c r="O2853" s="264">
        <v>41.094000000000001</v>
      </c>
      <c r="P2853" s="264">
        <v>427.1942183596297</v>
      </c>
      <c r="Q2853" s="264">
        <v>346.67484182404826</v>
      </c>
      <c r="R2853" s="265">
        <v>443.58654798600628</v>
      </c>
      <c r="S2853" s="265">
        <v>443.63630648600628</v>
      </c>
      <c r="T2853" s="265"/>
      <c r="U2853" s="179">
        <v>375.10791811960644</v>
      </c>
      <c r="V2853" s="179"/>
      <c r="W2853" s="179"/>
      <c r="AB2853" s="177"/>
    </row>
    <row r="2854" spans="1:28" x14ac:dyDescent="0.25">
      <c r="A2854" s="295" t="s">
        <v>2095</v>
      </c>
      <c r="B2854" s="295" t="s">
        <v>2283</v>
      </c>
      <c r="C2854" s="295" t="s">
        <v>2190</v>
      </c>
      <c r="D2854" s="294">
        <v>4439</v>
      </c>
      <c r="E2854" s="269" t="s">
        <v>2272</v>
      </c>
      <c r="F2854" s="268"/>
      <c r="G2854" s="268" t="s">
        <v>2186</v>
      </c>
      <c r="H2854" s="267">
        <v>40</v>
      </c>
      <c r="I2854" s="264"/>
      <c r="J2854" s="266"/>
      <c r="K2854" s="265">
        <v>0.49565599999999999</v>
      </c>
      <c r="L2854" s="210">
        <v>346.42701382404823</v>
      </c>
      <c r="M2854" s="210">
        <v>427.1942183596297</v>
      </c>
      <c r="N2854" s="210">
        <v>41.094000000000001</v>
      </c>
      <c r="O2854" s="264">
        <v>41.094000000000001</v>
      </c>
      <c r="P2854" s="264">
        <v>427.1942183596297</v>
      </c>
      <c r="Q2854" s="264">
        <v>346.17918582404826</v>
      </c>
      <c r="R2854" s="265">
        <v>443.88413448600625</v>
      </c>
      <c r="S2854" s="265">
        <v>444.13196248600627</v>
      </c>
      <c r="T2854" s="265"/>
      <c r="U2854" s="179">
        <v>375.4055046196064</v>
      </c>
      <c r="V2854" s="179"/>
      <c r="W2854" s="179"/>
      <c r="AB2854" s="177"/>
    </row>
    <row r="2855" spans="1:28" x14ac:dyDescent="0.25">
      <c r="A2855" s="295"/>
      <c r="B2855" s="295"/>
      <c r="C2855" s="295"/>
      <c r="D2855" s="294"/>
      <c r="E2855" s="269" t="s">
        <v>624</v>
      </c>
      <c r="F2855" s="268"/>
      <c r="G2855" s="268"/>
      <c r="H2855" s="267"/>
      <c r="I2855" s="264"/>
      <c r="J2855" s="266"/>
      <c r="K2855" s="265">
        <v>0</v>
      </c>
      <c r="L2855" s="210">
        <v>346.17918582404826</v>
      </c>
      <c r="M2855" s="210">
        <v>427.1942183596297</v>
      </c>
      <c r="N2855" s="210">
        <v>41.094000000000001</v>
      </c>
      <c r="O2855" s="264">
        <v>41.094000000000001</v>
      </c>
      <c r="P2855" s="264">
        <v>427.1942183596297</v>
      </c>
      <c r="Q2855" s="264">
        <v>346.17918582404826</v>
      </c>
      <c r="R2855" s="265">
        <v>444.13196248600627</v>
      </c>
      <c r="S2855" s="265">
        <v>444.13196248600627</v>
      </c>
      <c r="T2855" s="265"/>
      <c r="U2855" s="179">
        <v>375.65333261960643</v>
      </c>
      <c r="V2855" s="179"/>
      <c r="W2855" s="179"/>
      <c r="AB2855" s="177"/>
    </row>
    <row r="2856" spans="1:28" x14ac:dyDescent="0.25">
      <c r="A2856" s="295"/>
      <c r="B2856" s="295"/>
      <c r="C2856" s="295"/>
      <c r="D2856" s="294"/>
      <c r="E2856" s="269"/>
      <c r="F2856" s="268"/>
      <c r="G2856" s="268"/>
      <c r="H2856" s="267"/>
      <c r="I2856" s="264"/>
      <c r="J2856" s="266"/>
      <c r="K2856" s="265">
        <v>0</v>
      </c>
      <c r="L2856" s="210">
        <v>346.17918582404826</v>
      </c>
      <c r="M2856" s="210">
        <v>427.1942183596297</v>
      </c>
      <c r="N2856" s="210">
        <v>41.094000000000001</v>
      </c>
      <c r="O2856" s="264">
        <v>41.094000000000001</v>
      </c>
      <c r="P2856" s="264">
        <v>427.1942183596297</v>
      </c>
      <c r="Q2856" s="264">
        <v>346.17918582404826</v>
      </c>
      <c r="R2856" s="265">
        <v>444.13196248600627</v>
      </c>
      <c r="S2856" s="265">
        <v>444.13196248600627</v>
      </c>
      <c r="T2856" s="265"/>
      <c r="U2856" s="179">
        <v>375.65333261960643</v>
      </c>
      <c r="V2856" s="179"/>
      <c r="W2856" s="179"/>
      <c r="AB2856" s="177"/>
    </row>
    <row r="2857" spans="1:28" x14ac:dyDescent="0.25">
      <c r="A2857" s="295"/>
      <c r="B2857" s="295"/>
      <c r="C2857" s="295"/>
      <c r="D2857" s="294"/>
      <c r="E2857" s="269" t="s">
        <v>624</v>
      </c>
      <c r="F2857" s="268"/>
      <c r="G2857" s="268" t="s">
        <v>1973</v>
      </c>
      <c r="H2857" s="267"/>
      <c r="I2857" s="264"/>
      <c r="J2857" s="266"/>
      <c r="K2857" s="265">
        <v>9.9516999999999994E-2</v>
      </c>
      <c r="L2857" s="210">
        <v>346.12942732404827</v>
      </c>
      <c r="M2857" s="210">
        <v>427.1942183596297</v>
      </c>
      <c r="N2857" s="210">
        <v>41.094000000000001</v>
      </c>
      <c r="O2857" s="264">
        <v>41.094000000000001</v>
      </c>
      <c r="P2857" s="264">
        <v>427.1942183596297</v>
      </c>
      <c r="Q2857" s="264">
        <v>346.07966882404827</v>
      </c>
      <c r="R2857" s="265">
        <v>444.18172098600627</v>
      </c>
      <c r="S2857" s="265">
        <v>444.23147948600626</v>
      </c>
      <c r="T2857" s="265"/>
      <c r="U2857" s="179">
        <v>375.70309111960643</v>
      </c>
      <c r="V2857" s="179"/>
      <c r="W2857" s="179"/>
      <c r="AB2857" s="177"/>
    </row>
    <row r="2858" spans="1:28" x14ac:dyDescent="0.25">
      <c r="A2858" s="295" t="s">
        <v>2095</v>
      </c>
      <c r="B2858" s="295" t="s">
        <v>2283</v>
      </c>
      <c r="C2858" s="295" t="s">
        <v>2188</v>
      </c>
      <c r="D2858" s="294">
        <v>4445</v>
      </c>
      <c r="E2858" s="269" t="s">
        <v>2271</v>
      </c>
      <c r="F2858" s="268"/>
      <c r="G2858" s="268" t="s">
        <v>2186</v>
      </c>
      <c r="H2858" s="267">
        <v>40</v>
      </c>
      <c r="I2858" s="264"/>
      <c r="J2858" s="266"/>
      <c r="K2858" s="265">
        <v>0.49565599999999999</v>
      </c>
      <c r="L2858" s="210">
        <v>345.8318408240483</v>
      </c>
      <c r="M2858" s="210">
        <v>427.1942183596297</v>
      </c>
      <c r="N2858" s="210">
        <v>41.094000000000001</v>
      </c>
      <c r="O2858" s="264">
        <v>41.094000000000001</v>
      </c>
      <c r="P2858" s="264">
        <v>427.1942183596297</v>
      </c>
      <c r="Q2858" s="264">
        <v>345.58401282404827</v>
      </c>
      <c r="R2858" s="265">
        <v>444.47930748600623</v>
      </c>
      <c r="S2858" s="265">
        <v>444.72713548600626</v>
      </c>
      <c r="T2858" s="265"/>
      <c r="U2858" s="179">
        <v>376.00067761960639</v>
      </c>
      <c r="V2858" s="179"/>
      <c r="W2858" s="179"/>
      <c r="AB2858" s="177"/>
    </row>
    <row r="2859" spans="1:28" x14ac:dyDescent="0.25">
      <c r="A2859" s="295" t="s">
        <v>2095</v>
      </c>
      <c r="B2859" s="295" t="s">
        <v>2283</v>
      </c>
      <c r="C2859" s="295" t="s">
        <v>2185</v>
      </c>
      <c r="D2859" s="294">
        <v>4447</v>
      </c>
      <c r="E2859" s="269" t="s">
        <v>2270</v>
      </c>
      <c r="F2859" s="268"/>
      <c r="G2859" s="268" t="s">
        <v>2183</v>
      </c>
      <c r="H2859" s="267"/>
      <c r="I2859" s="264"/>
      <c r="J2859" s="266"/>
      <c r="K2859" s="265">
        <v>0</v>
      </c>
      <c r="L2859" s="210">
        <v>345.58401282404827</v>
      </c>
      <c r="M2859" s="210">
        <v>427.1942183596297</v>
      </c>
      <c r="N2859" s="210">
        <v>41.094000000000001</v>
      </c>
      <c r="O2859" s="264">
        <v>41.094000000000001</v>
      </c>
      <c r="P2859" s="264">
        <v>427.1942183596297</v>
      </c>
      <c r="Q2859" s="264">
        <v>345.58401282404827</v>
      </c>
      <c r="R2859" s="265">
        <v>444.72713548600626</v>
      </c>
      <c r="S2859" s="265">
        <v>444.72713548600626</v>
      </c>
      <c r="T2859" s="265"/>
      <c r="U2859" s="179">
        <v>376.24850561960642</v>
      </c>
      <c r="V2859" s="179"/>
      <c r="W2859" s="179"/>
      <c r="AB2859" s="177"/>
    </row>
    <row r="2860" spans="1:28" x14ac:dyDescent="0.25">
      <c r="A2860" s="295"/>
      <c r="B2860" s="295"/>
      <c r="C2860" s="269"/>
      <c r="D2860" s="270"/>
      <c r="E2860" s="269"/>
      <c r="F2860" s="268"/>
      <c r="G2860" s="268"/>
      <c r="H2860" s="267"/>
      <c r="I2860" s="264"/>
      <c r="J2860" s="266"/>
      <c r="K2860" s="265">
        <v>0</v>
      </c>
      <c r="L2860" s="210">
        <v>345.58401282404827</v>
      </c>
      <c r="M2860" s="210">
        <v>427.1942183596297</v>
      </c>
      <c r="N2860" s="210">
        <v>41.094000000000001</v>
      </c>
      <c r="O2860" s="264">
        <v>41.094000000000001</v>
      </c>
      <c r="P2860" s="264">
        <v>427.1942183596297</v>
      </c>
      <c r="Q2860" s="264">
        <v>345.58401282404827</v>
      </c>
      <c r="R2860" s="265">
        <v>444.72713548600626</v>
      </c>
      <c r="S2860" s="265">
        <v>444.72713548600626</v>
      </c>
      <c r="T2860" s="265"/>
      <c r="U2860" s="179">
        <v>376.24850561960642</v>
      </c>
      <c r="V2860" s="179"/>
      <c r="W2860" s="179"/>
      <c r="AB2860" s="177"/>
    </row>
    <row r="2861" spans="1:28" x14ac:dyDescent="0.25">
      <c r="A2861" s="295"/>
      <c r="B2861" s="295"/>
      <c r="C2861" s="295"/>
      <c r="D2861" s="294"/>
      <c r="E2861" s="269"/>
      <c r="F2861" s="268"/>
      <c r="G2861" s="268"/>
      <c r="H2861" s="267"/>
      <c r="I2861" s="264"/>
      <c r="J2861" s="266"/>
      <c r="K2861" s="265">
        <v>0.16770400000000002</v>
      </c>
      <c r="L2861" s="210">
        <v>345.50016082404829</v>
      </c>
      <c r="M2861" s="210">
        <v>427.1942183596297</v>
      </c>
      <c r="N2861" s="210">
        <v>41.094000000000001</v>
      </c>
      <c r="O2861" s="264">
        <v>41.094000000000001</v>
      </c>
      <c r="P2861" s="264">
        <v>427.1942183596297</v>
      </c>
      <c r="Q2861" s="264">
        <v>345.41630882404826</v>
      </c>
      <c r="R2861" s="265">
        <v>444.8109874860063</v>
      </c>
      <c r="S2861" s="265">
        <v>444.89483948600628</v>
      </c>
      <c r="T2861" s="272"/>
      <c r="U2861" s="179">
        <v>376.33235761960646</v>
      </c>
      <c r="V2861" s="179"/>
      <c r="W2861" s="179"/>
      <c r="AB2861" s="177"/>
    </row>
    <row r="2862" spans="1:28" x14ac:dyDescent="0.25">
      <c r="A2862" s="269" t="s">
        <v>2095</v>
      </c>
      <c r="B2862" s="269" t="s">
        <v>2283</v>
      </c>
      <c r="C2862" s="269" t="s">
        <v>1992</v>
      </c>
      <c r="D2862" s="270">
        <v>4449</v>
      </c>
      <c r="E2862" s="264" t="s">
        <v>2269</v>
      </c>
      <c r="F2862" s="274"/>
      <c r="G2862" s="274" t="s">
        <v>1989</v>
      </c>
      <c r="H2862" s="293">
        <v>40</v>
      </c>
      <c r="I2862" s="264"/>
      <c r="J2862" s="266"/>
      <c r="K2862" s="264">
        <v>5.7403999999999997E-2</v>
      </c>
      <c r="L2862" s="210">
        <v>345.38760682404825</v>
      </c>
      <c r="M2862" s="210">
        <v>427.1942183596297</v>
      </c>
      <c r="N2862" s="210">
        <v>41.094000000000001</v>
      </c>
      <c r="O2862" s="264">
        <v>41.094000000000001</v>
      </c>
      <c r="P2862" s="264">
        <v>427.1942183596297</v>
      </c>
      <c r="Q2862" s="264">
        <v>345.35890482404824</v>
      </c>
      <c r="R2862" s="264">
        <v>444.92354148600629</v>
      </c>
      <c r="S2862" s="264">
        <v>444.9522434860063</v>
      </c>
      <c r="T2862" s="264"/>
      <c r="U2862" s="179">
        <v>376.44491161960644</v>
      </c>
      <c r="V2862" s="179"/>
      <c r="W2862" s="179"/>
      <c r="AB2862" s="177"/>
    </row>
    <row r="2863" spans="1:28" x14ac:dyDescent="0.25">
      <c r="A2863" s="289"/>
      <c r="B2863" s="289"/>
      <c r="C2863" s="289"/>
      <c r="D2863" s="288"/>
      <c r="E2863" s="289" t="s">
        <v>624</v>
      </c>
      <c r="F2863" s="286"/>
      <c r="G2863" s="286" t="s">
        <v>1973</v>
      </c>
      <c r="H2863" s="285">
        <v>40</v>
      </c>
      <c r="I2863" s="283"/>
      <c r="J2863" s="284"/>
      <c r="K2863" s="283">
        <v>0.103502</v>
      </c>
      <c r="L2863" s="210">
        <v>345.30715382404821</v>
      </c>
      <c r="M2863" s="210">
        <v>427.1942183596297</v>
      </c>
      <c r="N2863" s="210">
        <v>41.094000000000001</v>
      </c>
      <c r="O2863" s="282">
        <v>41.094000000000001</v>
      </c>
      <c r="P2863" s="282">
        <v>427.1942183596297</v>
      </c>
      <c r="Q2863" s="282">
        <v>345.25540282404825</v>
      </c>
      <c r="R2863" s="282">
        <v>445.00399448600626</v>
      </c>
      <c r="S2863" s="282">
        <v>445.05574548600629</v>
      </c>
      <c r="T2863" s="282"/>
      <c r="U2863" s="179">
        <v>376.52536461960642</v>
      </c>
      <c r="V2863" s="179"/>
      <c r="W2863" s="179"/>
      <c r="AB2863" s="177"/>
    </row>
    <row r="2864" spans="1:28" x14ac:dyDescent="0.25">
      <c r="A2864" s="289" t="s">
        <v>2095</v>
      </c>
      <c r="B2864" s="289" t="s">
        <v>2268</v>
      </c>
      <c r="C2864" s="289" t="s">
        <v>111</v>
      </c>
      <c r="D2864" s="288">
        <v>4451</v>
      </c>
      <c r="E2864" s="287" t="s">
        <v>1521</v>
      </c>
      <c r="F2864" s="286" t="s">
        <v>2180</v>
      </c>
      <c r="G2864" s="286" t="s">
        <v>1962</v>
      </c>
      <c r="H2864" s="285"/>
      <c r="I2864" s="282"/>
      <c r="J2864" s="284"/>
      <c r="K2864" s="283">
        <v>0</v>
      </c>
      <c r="L2864" s="210">
        <v>345.25540282404825</v>
      </c>
      <c r="M2864" s="210">
        <v>427.1942183596297</v>
      </c>
      <c r="N2864" s="210">
        <v>41.094000000000001</v>
      </c>
      <c r="O2864" s="282">
        <v>41.094000000000001</v>
      </c>
      <c r="P2864" s="282">
        <v>427.1942183596297</v>
      </c>
      <c r="Q2864" s="282">
        <v>345.25540282404825</v>
      </c>
      <c r="R2864" s="282">
        <v>445.05574548600629</v>
      </c>
      <c r="S2864" s="282">
        <v>445.05574548600629</v>
      </c>
      <c r="T2864" s="282"/>
      <c r="U2864" s="179">
        <v>376.57711561960645</v>
      </c>
      <c r="V2864" s="179"/>
      <c r="W2864" s="179"/>
      <c r="AB2864" s="177"/>
    </row>
    <row r="2865" spans="1:28" x14ac:dyDescent="0.25">
      <c r="A2865" s="289"/>
      <c r="B2865" s="289"/>
      <c r="C2865" s="289"/>
      <c r="D2865" s="288"/>
      <c r="E2865" s="292" t="s">
        <v>624</v>
      </c>
      <c r="F2865" s="286"/>
      <c r="G2865" s="286" t="s">
        <v>1980</v>
      </c>
      <c r="H2865" s="291"/>
      <c r="I2865" s="290"/>
      <c r="J2865" s="284"/>
      <c r="K2865" s="283">
        <v>0.14528199999999999</v>
      </c>
      <c r="L2865" s="210">
        <v>345.18276182404827</v>
      </c>
      <c r="M2865" s="210">
        <v>427.1942183596297</v>
      </c>
      <c r="N2865" s="210">
        <v>41.094000000000001</v>
      </c>
      <c r="O2865" s="282">
        <v>41.094000000000001</v>
      </c>
      <c r="P2865" s="282">
        <v>427.1942183596297</v>
      </c>
      <c r="Q2865" s="282">
        <v>345.11012082404824</v>
      </c>
      <c r="R2865" s="282">
        <v>445.12838648600632</v>
      </c>
      <c r="S2865" s="282">
        <v>445.2010274860063</v>
      </c>
      <c r="T2865" s="282"/>
      <c r="U2865" s="179">
        <v>376.64975661960648</v>
      </c>
      <c r="V2865" s="179"/>
      <c r="W2865" s="179"/>
      <c r="AB2865" s="177"/>
    </row>
    <row r="2866" spans="1:28" x14ac:dyDescent="0.25">
      <c r="A2866" s="289" t="s">
        <v>2095</v>
      </c>
      <c r="B2866" s="289" t="s">
        <v>2268</v>
      </c>
      <c r="C2866" s="289" t="s">
        <v>2098</v>
      </c>
      <c r="D2866" s="288">
        <v>4452</v>
      </c>
      <c r="E2866" s="287" t="s">
        <v>2267</v>
      </c>
      <c r="F2866" s="286"/>
      <c r="G2866" s="286" t="s">
        <v>2096</v>
      </c>
      <c r="H2866" s="285"/>
      <c r="I2866" s="282"/>
      <c r="J2866" s="284"/>
      <c r="K2866" s="283">
        <v>0</v>
      </c>
      <c r="L2866" s="210">
        <v>345.11012082404824</v>
      </c>
      <c r="M2866" s="210">
        <v>427.1942183596297</v>
      </c>
      <c r="N2866" s="210">
        <v>41.094000000000001</v>
      </c>
      <c r="O2866" s="282">
        <v>41.094000000000001</v>
      </c>
      <c r="P2866" s="282">
        <v>427.1942183596297</v>
      </c>
      <c r="Q2866" s="282">
        <v>345.11012082404824</v>
      </c>
      <c r="R2866" s="282">
        <v>445.2010274860063</v>
      </c>
      <c r="S2866" s="282">
        <v>445.2010274860063</v>
      </c>
      <c r="T2866" s="282"/>
      <c r="U2866" s="179">
        <v>376.72239761960645</v>
      </c>
      <c r="V2866" s="179"/>
      <c r="W2866" s="179"/>
      <c r="AB2866" s="177"/>
    </row>
    <row r="2867" spans="1:28" x14ac:dyDescent="0.25">
      <c r="A2867" s="289"/>
      <c r="B2867" s="289"/>
      <c r="C2867" s="289"/>
      <c r="D2867" s="288"/>
      <c r="E2867" s="292" t="s">
        <v>624</v>
      </c>
      <c r="F2867" s="286"/>
      <c r="G2867" s="286" t="s">
        <v>1980</v>
      </c>
      <c r="H2867" s="291"/>
      <c r="I2867" s="290"/>
      <c r="J2867" s="284"/>
      <c r="K2867" s="283">
        <v>0</v>
      </c>
      <c r="L2867" s="210">
        <v>345.11012082404824</v>
      </c>
      <c r="M2867" s="210">
        <v>427.1942183596297</v>
      </c>
      <c r="N2867" s="210">
        <v>41.094000000000001</v>
      </c>
      <c r="O2867" s="282">
        <v>41.094000000000001</v>
      </c>
      <c r="P2867" s="282">
        <v>427.1942183596297</v>
      </c>
      <c r="Q2867" s="282">
        <v>345.11012082404824</v>
      </c>
      <c r="R2867" s="282">
        <v>445.2010274860063</v>
      </c>
      <c r="S2867" s="282">
        <v>445.2010274860063</v>
      </c>
      <c r="T2867" s="282"/>
      <c r="U2867" s="179">
        <v>376.72239761960645</v>
      </c>
      <c r="V2867" s="179"/>
      <c r="W2867" s="179"/>
      <c r="AB2867" s="177"/>
    </row>
    <row r="2868" spans="1:28" x14ac:dyDescent="0.25">
      <c r="A2868" s="289" t="s">
        <v>2095</v>
      </c>
      <c r="B2868" s="289" t="s">
        <v>2268</v>
      </c>
      <c r="C2868" s="289" t="s">
        <v>2001</v>
      </c>
      <c r="D2868" s="288">
        <v>4452</v>
      </c>
      <c r="E2868" s="287" t="s">
        <v>2266</v>
      </c>
      <c r="F2868" s="286" t="s">
        <v>1999</v>
      </c>
      <c r="G2868" s="286" t="s">
        <v>1998</v>
      </c>
      <c r="H2868" s="285"/>
      <c r="I2868" s="282"/>
      <c r="J2868" s="284"/>
      <c r="K2868" s="283">
        <v>0</v>
      </c>
      <c r="L2868" s="210">
        <v>345.11012082404824</v>
      </c>
      <c r="M2868" s="210">
        <v>427.1942183596297</v>
      </c>
      <c r="N2868" s="210">
        <v>41.094000000000001</v>
      </c>
      <c r="O2868" s="282">
        <v>41.094000000000001</v>
      </c>
      <c r="P2868" s="282">
        <v>427.1942183596297</v>
      </c>
      <c r="Q2868" s="282">
        <v>345.11012082404824</v>
      </c>
      <c r="R2868" s="282">
        <v>445.2010274860063</v>
      </c>
      <c r="S2868" s="282">
        <v>445.2010274860063</v>
      </c>
      <c r="T2868" s="282"/>
      <c r="U2868" s="179">
        <v>376.72239761960645</v>
      </c>
      <c r="V2868" s="179"/>
      <c r="W2868" s="179"/>
      <c r="AB2868" s="177"/>
    </row>
    <row r="2869" spans="1:28" x14ac:dyDescent="0.25">
      <c r="A2869" s="289"/>
      <c r="B2869" s="289"/>
      <c r="C2869" s="289"/>
      <c r="D2869" s="288"/>
      <c r="E2869" s="287" t="s">
        <v>624</v>
      </c>
      <c r="F2869" s="286"/>
      <c r="G2869" s="286" t="s">
        <v>1973</v>
      </c>
      <c r="H2869" s="285">
        <v>40</v>
      </c>
      <c r="I2869" s="282"/>
      <c r="J2869" s="284"/>
      <c r="K2869" s="283">
        <v>0.13121600000000003</v>
      </c>
      <c r="L2869" s="210">
        <v>345.04451282404824</v>
      </c>
      <c r="M2869" s="210">
        <v>427.1942183596297</v>
      </c>
      <c r="N2869" s="210">
        <v>41.094000000000001</v>
      </c>
      <c r="O2869" s="282">
        <v>41.094000000000001</v>
      </c>
      <c r="P2869" s="282">
        <v>427.1942183596297</v>
      </c>
      <c r="Q2869" s="282">
        <v>344.97890482404824</v>
      </c>
      <c r="R2869" s="282">
        <v>445.26663548600629</v>
      </c>
      <c r="S2869" s="282">
        <v>445.33224348600629</v>
      </c>
      <c r="T2869" s="282"/>
      <c r="U2869" s="179">
        <v>376.78800561960645</v>
      </c>
      <c r="V2869" s="179"/>
      <c r="W2869" s="179"/>
      <c r="AB2869" s="177"/>
    </row>
    <row r="2870" spans="1:28" x14ac:dyDescent="0.25">
      <c r="A2870" s="269" t="s">
        <v>2095</v>
      </c>
      <c r="B2870" s="269" t="s">
        <v>2265</v>
      </c>
      <c r="C2870" s="269" t="s">
        <v>1992</v>
      </c>
      <c r="D2870" s="270">
        <v>4454</v>
      </c>
      <c r="E2870" s="264" t="s">
        <v>2264</v>
      </c>
      <c r="F2870" s="274"/>
      <c r="G2870" s="274" t="s">
        <v>1989</v>
      </c>
      <c r="H2870" s="293">
        <v>40</v>
      </c>
      <c r="I2870" s="264"/>
      <c r="J2870" s="266"/>
      <c r="K2870" s="264">
        <v>5.7403999999999997E-2</v>
      </c>
      <c r="L2870" s="210">
        <v>344.95020282404823</v>
      </c>
      <c r="M2870" s="210">
        <v>427.1942183596297</v>
      </c>
      <c r="N2870" s="210">
        <v>41.094000000000001</v>
      </c>
      <c r="O2870" s="264">
        <v>41.094000000000001</v>
      </c>
      <c r="P2870" s="264">
        <v>427.1942183596297</v>
      </c>
      <c r="Q2870" s="264">
        <v>344.92150082404822</v>
      </c>
      <c r="R2870" s="264">
        <v>445.3609454860063</v>
      </c>
      <c r="S2870" s="264">
        <v>445.38964748600631</v>
      </c>
      <c r="T2870" s="264"/>
      <c r="U2870" s="179">
        <v>376.88231561960646</v>
      </c>
      <c r="V2870" s="179"/>
      <c r="W2870" s="179"/>
      <c r="AB2870" s="177"/>
    </row>
    <row r="2871" spans="1:28" x14ac:dyDescent="0.25">
      <c r="A2871" s="295"/>
      <c r="B2871" s="295"/>
      <c r="C2871" s="295"/>
      <c r="D2871" s="294"/>
      <c r="E2871" s="269" t="s">
        <v>624</v>
      </c>
      <c r="F2871" s="268"/>
      <c r="G2871" s="268" t="s">
        <v>2209</v>
      </c>
      <c r="H2871" s="267"/>
      <c r="I2871" s="264"/>
      <c r="J2871" s="266"/>
      <c r="K2871" s="265">
        <v>0.16770400000000002</v>
      </c>
      <c r="L2871" s="210">
        <v>344.83764882404819</v>
      </c>
      <c r="M2871" s="210">
        <v>427.1942183596297</v>
      </c>
      <c r="N2871" s="210">
        <v>41.094000000000001</v>
      </c>
      <c r="O2871" s="264">
        <v>41.094000000000001</v>
      </c>
      <c r="P2871" s="264">
        <v>427.1942183596297</v>
      </c>
      <c r="Q2871" s="264">
        <v>344.75379682404821</v>
      </c>
      <c r="R2871" s="265">
        <v>445.47349948600635</v>
      </c>
      <c r="S2871" s="265">
        <v>445.55735148600633</v>
      </c>
      <c r="T2871" s="272"/>
      <c r="U2871" s="179">
        <v>376.9948696196065</v>
      </c>
      <c r="V2871" s="179"/>
      <c r="W2871" s="179"/>
      <c r="AB2871" s="177"/>
    </row>
    <row r="2872" spans="1:28" x14ac:dyDescent="0.25">
      <c r="A2872" s="295" t="s">
        <v>2095</v>
      </c>
      <c r="B2872" s="295" t="s">
        <v>2265</v>
      </c>
      <c r="C2872" s="295" t="s">
        <v>2208</v>
      </c>
      <c r="D2872" s="294">
        <v>4458</v>
      </c>
      <c r="E2872" s="269" t="s">
        <v>2263</v>
      </c>
      <c r="F2872" s="268"/>
      <c r="G2872" s="268" t="s">
        <v>2186</v>
      </c>
      <c r="H2872" s="267">
        <v>40</v>
      </c>
      <c r="I2872" s="264"/>
      <c r="J2872" s="266"/>
      <c r="K2872" s="265">
        <v>0.49565599999999999</v>
      </c>
      <c r="L2872" s="210">
        <v>344.50596882404818</v>
      </c>
      <c r="M2872" s="210">
        <v>427.1942183596297</v>
      </c>
      <c r="N2872" s="210">
        <v>41.094000000000001</v>
      </c>
      <c r="O2872" s="264">
        <v>41.094000000000001</v>
      </c>
      <c r="P2872" s="264">
        <v>427.1942183596297</v>
      </c>
      <c r="Q2872" s="264">
        <v>344.25814082404821</v>
      </c>
      <c r="R2872" s="265">
        <v>445.8051794860063</v>
      </c>
      <c r="S2872" s="265">
        <v>446.05300748600632</v>
      </c>
      <c r="T2872" s="265"/>
      <c r="U2872" s="179">
        <v>377.32654961960645</v>
      </c>
      <c r="V2872" s="179"/>
      <c r="W2872" s="179"/>
      <c r="AB2872" s="177"/>
    </row>
    <row r="2873" spans="1:28" x14ac:dyDescent="0.25">
      <c r="A2873" s="295" t="s">
        <v>2095</v>
      </c>
      <c r="B2873" s="295" t="s">
        <v>2265</v>
      </c>
      <c r="C2873" s="295" t="s">
        <v>2185</v>
      </c>
      <c r="D2873" s="294">
        <v>4461</v>
      </c>
      <c r="E2873" s="269" t="s">
        <v>2262</v>
      </c>
      <c r="F2873" s="268"/>
      <c r="G2873" s="268" t="s">
        <v>2183</v>
      </c>
      <c r="H2873" s="267"/>
      <c r="I2873" s="264"/>
      <c r="J2873" s="266"/>
      <c r="K2873" s="265">
        <v>0</v>
      </c>
      <c r="L2873" s="210">
        <v>344.25814082404821</v>
      </c>
      <c r="M2873" s="210">
        <v>427.1942183596297</v>
      </c>
      <c r="N2873" s="210">
        <v>41.094000000000001</v>
      </c>
      <c r="O2873" s="264">
        <v>41.094000000000001</v>
      </c>
      <c r="P2873" s="264">
        <v>427.1942183596297</v>
      </c>
      <c r="Q2873" s="264">
        <v>344.25814082404821</v>
      </c>
      <c r="R2873" s="265">
        <v>446.05300748600632</v>
      </c>
      <c r="S2873" s="265">
        <v>446.05300748600632</v>
      </c>
      <c r="T2873" s="265"/>
      <c r="U2873" s="179">
        <v>377.57437761960648</v>
      </c>
      <c r="V2873" s="179"/>
      <c r="W2873" s="179"/>
      <c r="AB2873" s="177"/>
    </row>
    <row r="2874" spans="1:28" x14ac:dyDescent="0.25">
      <c r="A2874" s="295"/>
      <c r="B2874" s="295"/>
      <c r="C2874" s="295"/>
      <c r="D2874" s="294"/>
      <c r="E2874" s="269"/>
      <c r="F2874" s="268"/>
      <c r="G2874" s="268"/>
      <c r="H2874" s="267"/>
      <c r="I2874" s="264"/>
      <c r="J2874" s="266"/>
      <c r="K2874" s="265">
        <v>0</v>
      </c>
      <c r="L2874" s="210">
        <v>344.25814082404821</v>
      </c>
      <c r="M2874" s="210">
        <v>427.1942183596297</v>
      </c>
      <c r="N2874" s="210">
        <v>41.094000000000001</v>
      </c>
      <c r="O2874" s="264">
        <v>41.094000000000001</v>
      </c>
      <c r="P2874" s="264">
        <v>427.1942183596297</v>
      </c>
      <c r="Q2874" s="264">
        <v>344.25814082404821</v>
      </c>
      <c r="R2874" s="265">
        <v>446.05300748600632</v>
      </c>
      <c r="S2874" s="265">
        <v>446.05300748600632</v>
      </c>
      <c r="T2874" s="265"/>
      <c r="U2874" s="179">
        <v>377.57437761960648</v>
      </c>
      <c r="V2874" s="179"/>
      <c r="W2874" s="179"/>
      <c r="AB2874" s="177"/>
    </row>
    <row r="2875" spans="1:28" x14ac:dyDescent="0.25">
      <c r="A2875" s="295"/>
      <c r="B2875" s="295"/>
      <c r="C2875" s="295"/>
      <c r="D2875" s="294"/>
      <c r="E2875" s="269" t="s">
        <v>624</v>
      </c>
      <c r="F2875" s="268"/>
      <c r="G2875" s="268" t="s">
        <v>1973</v>
      </c>
      <c r="H2875" s="267"/>
      <c r="I2875" s="264"/>
      <c r="J2875" s="266"/>
      <c r="K2875" s="265">
        <v>9.9516999999999994E-2</v>
      </c>
      <c r="L2875" s="210">
        <v>344.20838232404822</v>
      </c>
      <c r="M2875" s="210">
        <v>427.1942183596297</v>
      </c>
      <c r="N2875" s="210">
        <v>41.094000000000001</v>
      </c>
      <c r="O2875" s="264">
        <v>41.094000000000001</v>
      </c>
      <c r="P2875" s="264">
        <v>427.1942183596297</v>
      </c>
      <c r="Q2875" s="264">
        <v>344.15862382404822</v>
      </c>
      <c r="R2875" s="265">
        <v>446.10276598600632</v>
      </c>
      <c r="S2875" s="265">
        <v>446.15252448600631</v>
      </c>
      <c r="T2875" s="265"/>
      <c r="U2875" s="179">
        <v>377.62413611960648</v>
      </c>
      <c r="V2875" s="179"/>
      <c r="W2875" s="179"/>
      <c r="AB2875" s="177"/>
    </row>
    <row r="2876" spans="1:28" x14ac:dyDescent="0.25">
      <c r="A2876" s="295" t="s">
        <v>2095</v>
      </c>
      <c r="B2876" s="295" t="s">
        <v>2265</v>
      </c>
      <c r="C2876" s="295" t="s">
        <v>2205</v>
      </c>
      <c r="D2876" s="294">
        <v>4464</v>
      </c>
      <c r="E2876" s="269" t="s">
        <v>2261</v>
      </c>
      <c r="F2876" s="268"/>
      <c r="G2876" s="268" t="s">
        <v>2186</v>
      </c>
      <c r="H2876" s="267">
        <v>40</v>
      </c>
      <c r="I2876" s="264"/>
      <c r="J2876" s="266"/>
      <c r="K2876" s="265">
        <v>0.49565599999999999</v>
      </c>
      <c r="L2876" s="210">
        <v>343.91079582404825</v>
      </c>
      <c r="M2876" s="210">
        <v>427.1942183596297</v>
      </c>
      <c r="N2876" s="210">
        <v>41.094000000000001</v>
      </c>
      <c r="O2876" s="264">
        <v>41.094000000000001</v>
      </c>
      <c r="P2876" s="264">
        <v>427.1942183596297</v>
      </c>
      <c r="Q2876" s="264">
        <v>343.66296782404822</v>
      </c>
      <c r="R2876" s="265">
        <v>446.40035248600628</v>
      </c>
      <c r="S2876" s="265">
        <v>446.64818048600631</v>
      </c>
      <c r="T2876" s="265"/>
      <c r="U2876" s="179">
        <v>377.92172261960644</v>
      </c>
      <c r="V2876" s="179"/>
      <c r="W2876" s="179"/>
      <c r="AB2876" s="177"/>
    </row>
    <row r="2877" spans="1:28" x14ac:dyDescent="0.25">
      <c r="A2877" s="295"/>
      <c r="B2877" s="295"/>
      <c r="C2877" s="295"/>
      <c r="D2877" s="294"/>
      <c r="E2877" s="269" t="s">
        <v>624</v>
      </c>
      <c r="F2877" s="268"/>
      <c r="G2877" s="268"/>
      <c r="H2877" s="267"/>
      <c r="I2877" s="264"/>
      <c r="J2877" s="266"/>
      <c r="K2877" s="265">
        <v>0</v>
      </c>
      <c r="L2877" s="210">
        <v>343.66296782404822</v>
      </c>
      <c r="M2877" s="210">
        <v>427.1942183596297</v>
      </c>
      <c r="N2877" s="210">
        <v>41.094000000000001</v>
      </c>
      <c r="O2877" s="264">
        <v>41.094000000000001</v>
      </c>
      <c r="P2877" s="264">
        <v>427.1942183596297</v>
      </c>
      <c r="Q2877" s="264">
        <v>343.66296782404822</v>
      </c>
      <c r="R2877" s="265">
        <v>446.64818048600631</v>
      </c>
      <c r="S2877" s="265">
        <v>446.64818048600631</v>
      </c>
      <c r="T2877" s="265"/>
      <c r="U2877" s="179">
        <v>378.16955061960647</v>
      </c>
      <c r="V2877" s="179"/>
      <c r="W2877" s="179"/>
      <c r="AB2877" s="177"/>
    </row>
    <row r="2878" spans="1:28" x14ac:dyDescent="0.25">
      <c r="A2878" s="295"/>
      <c r="B2878" s="295"/>
      <c r="C2878" s="295"/>
      <c r="D2878" s="294"/>
      <c r="E2878" s="269"/>
      <c r="F2878" s="268"/>
      <c r="G2878" s="268"/>
      <c r="H2878" s="267"/>
      <c r="I2878" s="264"/>
      <c r="J2878" s="266"/>
      <c r="K2878" s="265">
        <v>0</v>
      </c>
      <c r="L2878" s="210">
        <v>343.66296782404822</v>
      </c>
      <c r="M2878" s="210">
        <v>427.1942183596297</v>
      </c>
      <c r="N2878" s="210">
        <v>41.094000000000001</v>
      </c>
      <c r="O2878" s="264">
        <v>41.094000000000001</v>
      </c>
      <c r="P2878" s="264">
        <v>427.1942183596297</v>
      </c>
      <c r="Q2878" s="264">
        <v>343.66296782404822</v>
      </c>
      <c r="R2878" s="265">
        <v>446.64818048600631</v>
      </c>
      <c r="S2878" s="265">
        <v>446.64818048600631</v>
      </c>
      <c r="T2878" s="265"/>
      <c r="U2878" s="179">
        <v>378.16955061960647</v>
      </c>
      <c r="V2878" s="179"/>
      <c r="W2878" s="179"/>
      <c r="AB2878" s="177"/>
    </row>
    <row r="2879" spans="1:28" x14ac:dyDescent="0.25">
      <c r="A2879" s="295"/>
      <c r="B2879" s="295"/>
      <c r="C2879" s="295"/>
      <c r="D2879" s="294"/>
      <c r="E2879" s="269" t="s">
        <v>624</v>
      </c>
      <c r="F2879" s="268"/>
      <c r="G2879" s="268" t="s">
        <v>1973</v>
      </c>
      <c r="H2879" s="267"/>
      <c r="I2879" s="264"/>
      <c r="J2879" s="266"/>
      <c r="K2879" s="265">
        <v>9.9516999999999994E-2</v>
      </c>
      <c r="L2879" s="210">
        <v>343.61320932404823</v>
      </c>
      <c r="M2879" s="210">
        <v>427.1942183596297</v>
      </c>
      <c r="N2879" s="210">
        <v>41.094000000000001</v>
      </c>
      <c r="O2879" s="264">
        <v>41.094000000000001</v>
      </c>
      <c r="P2879" s="264">
        <v>427.1942183596297</v>
      </c>
      <c r="Q2879" s="264">
        <v>343.56345082404823</v>
      </c>
      <c r="R2879" s="265">
        <v>446.69793898600631</v>
      </c>
      <c r="S2879" s="265">
        <v>446.7476974860063</v>
      </c>
      <c r="T2879" s="265"/>
      <c r="U2879" s="179">
        <v>378.21930911960646</v>
      </c>
      <c r="V2879" s="179"/>
      <c r="W2879" s="179"/>
      <c r="AB2879" s="177"/>
    </row>
    <row r="2880" spans="1:28" x14ac:dyDescent="0.25">
      <c r="A2880" s="295" t="s">
        <v>2095</v>
      </c>
      <c r="B2880" s="295" t="s">
        <v>2265</v>
      </c>
      <c r="C2880" s="295" t="s">
        <v>2203</v>
      </c>
      <c r="D2880" s="294">
        <v>4470</v>
      </c>
      <c r="E2880" s="269" t="s">
        <v>2260</v>
      </c>
      <c r="F2880" s="268"/>
      <c r="G2880" s="268" t="s">
        <v>2186</v>
      </c>
      <c r="H2880" s="267">
        <v>40</v>
      </c>
      <c r="I2880" s="264"/>
      <c r="J2880" s="266"/>
      <c r="K2880" s="265">
        <v>0.49565599999999999</v>
      </c>
      <c r="L2880" s="210">
        <v>343.31562282404821</v>
      </c>
      <c r="M2880" s="210">
        <v>427.1942183596297</v>
      </c>
      <c r="N2880" s="210">
        <v>41.094000000000001</v>
      </c>
      <c r="O2880" s="264">
        <v>41.094000000000001</v>
      </c>
      <c r="P2880" s="264">
        <v>427.1942183596297</v>
      </c>
      <c r="Q2880" s="264">
        <v>343.06779482404824</v>
      </c>
      <c r="R2880" s="265">
        <v>446.99552548600627</v>
      </c>
      <c r="S2880" s="265">
        <v>447.2433534860063</v>
      </c>
      <c r="T2880" s="265"/>
      <c r="U2880" s="179">
        <v>378.51689561960643</v>
      </c>
      <c r="V2880" s="179"/>
      <c r="W2880" s="179"/>
      <c r="AB2880" s="177"/>
    </row>
    <row r="2881" spans="1:28" x14ac:dyDescent="0.25">
      <c r="A2881" s="295"/>
      <c r="B2881" s="295"/>
      <c r="C2881" s="295"/>
      <c r="D2881" s="294"/>
      <c r="E2881" s="269" t="s">
        <v>624</v>
      </c>
      <c r="F2881" s="268"/>
      <c r="G2881" s="268"/>
      <c r="H2881" s="267"/>
      <c r="I2881" s="264"/>
      <c r="J2881" s="266"/>
      <c r="K2881" s="265">
        <v>0</v>
      </c>
      <c r="L2881" s="210">
        <v>343.06779482404824</v>
      </c>
      <c r="M2881" s="210">
        <v>427.1942183596297</v>
      </c>
      <c r="N2881" s="210">
        <v>41.094000000000001</v>
      </c>
      <c r="O2881" s="264">
        <v>41.094000000000001</v>
      </c>
      <c r="P2881" s="264">
        <v>427.1942183596297</v>
      </c>
      <c r="Q2881" s="264">
        <v>343.06779482404824</v>
      </c>
      <c r="R2881" s="265">
        <v>447.2433534860063</v>
      </c>
      <c r="S2881" s="265">
        <v>447.2433534860063</v>
      </c>
      <c r="T2881" s="265"/>
      <c r="U2881" s="179">
        <v>378.76472361960646</v>
      </c>
      <c r="V2881" s="179"/>
      <c r="W2881" s="179"/>
      <c r="AB2881" s="177"/>
    </row>
    <row r="2882" spans="1:28" x14ac:dyDescent="0.25">
      <c r="A2882" s="295"/>
      <c r="B2882" s="295"/>
      <c r="C2882" s="295"/>
      <c r="D2882" s="294"/>
      <c r="E2882" s="269"/>
      <c r="F2882" s="268"/>
      <c r="G2882" s="268"/>
      <c r="H2882" s="267"/>
      <c r="I2882" s="264"/>
      <c r="J2882" s="266"/>
      <c r="K2882" s="265">
        <v>0</v>
      </c>
      <c r="L2882" s="210">
        <v>343.06779482404824</v>
      </c>
      <c r="M2882" s="210">
        <v>427.1942183596297</v>
      </c>
      <c r="N2882" s="210">
        <v>41.094000000000001</v>
      </c>
      <c r="O2882" s="264">
        <v>41.094000000000001</v>
      </c>
      <c r="P2882" s="264">
        <v>427.1942183596297</v>
      </c>
      <c r="Q2882" s="264">
        <v>343.06779482404824</v>
      </c>
      <c r="R2882" s="265">
        <v>447.2433534860063</v>
      </c>
      <c r="S2882" s="265">
        <v>447.2433534860063</v>
      </c>
      <c r="T2882" s="265"/>
      <c r="U2882" s="179">
        <v>378.76472361960646</v>
      </c>
      <c r="V2882" s="179"/>
      <c r="W2882" s="179"/>
      <c r="AB2882" s="177"/>
    </row>
    <row r="2883" spans="1:28" x14ac:dyDescent="0.25">
      <c r="A2883" s="295"/>
      <c r="B2883" s="295"/>
      <c r="C2883" s="295"/>
      <c r="D2883" s="294"/>
      <c r="E2883" s="269" t="s">
        <v>624</v>
      </c>
      <c r="F2883" s="268"/>
      <c r="G2883" s="268" t="s">
        <v>1973</v>
      </c>
      <c r="H2883" s="267"/>
      <c r="I2883" s="264"/>
      <c r="J2883" s="266"/>
      <c r="K2883" s="265">
        <v>9.9516999999999994E-2</v>
      </c>
      <c r="L2883" s="210">
        <v>343.01803632404824</v>
      </c>
      <c r="M2883" s="210">
        <v>427.1942183596297</v>
      </c>
      <c r="N2883" s="210">
        <v>41.094000000000001</v>
      </c>
      <c r="O2883" s="264">
        <v>41.094000000000001</v>
      </c>
      <c r="P2883" s="264">
        <v>427.1942183596297</v>
      </c>
      <c r="Q2883" s="264">
        <v>342.96827782404824</v>
      </c>
      <c r="R2883" s="265">
        <v>447.29311198600629</v>
      </c>
      <c r="S2883" s="265">
        <v>447.34287048600629</v>
      </c>
      <c r="T2883" s="265"/>
      <c r="U2883" s="179">
        <v>378.81448211960645</v>
      </c>
      <c r="V2883" s="179"/>
      <c r="W2883" s="179"/>
      <c r="AB2883" s="177"/>
    </row>
    <row r="2884" spans="1:28" x14ac:dyDescent="0.25">
      <c r="A2884" s="295" t="s">
        <v>2095</v>
      </c>
      <c r="B2884" s="295" t="s">
        <v>2265</v>
      </c>
      <c r="C2884" s="295" t="s">
        <v>2201</v>
      </c>
      <c r="D2884" s="294">
        <v>4476</v>
      </c>
      <c r="E2884" s="269" t="s">
        <v>2259</v>
      </c>
      <c r="F2884" s="268"/>
      <c r="G2884" s="268" t="s">
        <v>2186</v>
      </c>
      <c r="H2884" s="267">
        <v>40</v>
      </c>
      <c r="I2884" s="264"/>
      <c r="J2884" s="266"/>
      <c r="K2884" s="265">
        <v>0.49565599999999999</v>
      </c>
      <c r="L2884" s="210">
        <v>342.72044982404827</v>
      </c>
      <c r="M2884" s="210">
        <v>427.1942183596297</v>
      </c>
      <c r="N2884" s="210">
        <v>41.094000000000001</v>
      </c>
      <c r="O2884" s="264">
        <v>41.094000000000001</v>
      </c>
      <c r="P2884" s="264">
        <v>427.1942183596297</v>
      </c>
      <c r="Q2884" s="264">
        <v>342.47262182404825</v>
      </c>
      <c r="R2884" s="265">
        <v>447.59069848600626</v>
      </c>
      <c r="S2884" s="265">
        <v>447.83852648600629</v>
      </c>
      <c r="T2884" s="265"/>
      <c r="U2884" s="179">
        <v>379.11206861960642</v>
      </c>
      <c r="V2884" s="179"/>
      <c r="W2884" s="179"/>
      <c r="AB2884" s="177"/>
    </row>
    <row r="2885" spans="1:28" x14ac:dyDescent="0.25">
      <c r="A2885" s="295" t="s">
        <v>2095</v>
      </c>
      <c r="B2885" s="295" t="s">
        <v>2265</v>
      </c>
      <c r="C2885" s="295" t="s">
        <v>2185</v>
      </c>
      <c r="D2885" s="294">
        <v>4478</v>
      </c>
      <c r="E2885" s="269" t="s">
        <v>2258</v>
      </c>
      <c r="F2885" s="268"/>
      <c r="G2885" s="268" t="s">
        <v>2183</v>
      </c>
      <c r="H2885" s="267"/>
      <c r="I2885" s="264"/>
      <c r="J2885" s="266"/>
      <c r="K2885" s="265">
        <v>0</v>
      </c>
      <c r="L2885" s="210">
        <v>342.47262182404825</v>
      </c>
      <c r="M2885" s="210">
        <v>427.1942183596297</v>
      </c>
      <c r="N2885" s="210">
        <v>41.094000000000001</v>
      </c>
      <c r="O2885" s="264">
        <v>41.094000000000001</v>
      </c>
      <c r="P2885" s="264">
        <v>427.1942183596297</v>
      </c>
      <c r="Q2885" s="264">
        <v>342.47262182404825</v>
      </c>
      <c r="R2885" s="265">
        <v>447.83852648600629</v>
      </c>
      <c r="S2885" s="265">
        <v>447.83852648600629</v>
      </c>
      <c r="T2885" s="265"/>
      <c r="U2885" s="179">
        <v>379.35989661960645</v>
      </c>
      <c r="V2885" s="179"/>
      <c r="W2885" s="179"/>
      <c r="AB2885" s="177"/>
    </row>
    <row r="2886" spans="1:28" x14ac:dyDescent="0.25">
      <c r="A2886" s="295"/>
      <c r="B2886" s="295"/>
      <c r="C2886" s="295"/>
      <c r="D2886" s="294"/>
      <c r="E2886" s="269"/>
      <c r="F2886" s="268"/>
      <c r="G2886" s="268"/>
      <c r="H2886" s="267"/>
      <c r="I2886" s="264"/>
      <c r="J2886" s="266"/>
      <c r="K2886" s="265">
        <v>0</v>
      </c>
      <c r="L2886" s="210">
        <v>342.47262182404825</v>
      </c>
      <c r="M2886" s="210">
        <v>427.1942183596297</v>
      </c>
      <c r="N2886" s="210">
        <v>41.094000000000001</v>
      </c>
      <c r="O2886" s="264">
        <v>41.094000000000001</v>
      </c>
      <c r="P2886" s="264">
        <v>427.1942183596297</v>
      </c>
      <c r="Q2886" s="264">
        <v>342.47262182404825</v>
      </c>
      <c r="R2886" s="265">
        <v>447.83852648600629</v>
      </c>
      <c r="S2886" s="265">
        <v>447.83852648600629</v>
      </c>
      <c r="T2886" s="265"/>
      <c r="U2886" s="179">
        <v>379.35989661960645</v>
      </c>
      <c r="V2886" s="179"/>
      <c r="W2886" s="179"/>
      <c r="AB2886" s="177"/>
    </row>
    <row r="2887" spans="1:28" x14ac:dyDescent="0.25">
      <c r="A2887" s="295"/>
      <c r="B2887" s="295"/>
      <c r="C2887" s="295"/>
      <c r="D2887" s="294"/>
      <c r="E2887" s="269"/>
      <c r="F2887" s="268"/>
      <c r="G2887" s="268" t="s">
        <v>1973</v>
      </c>
      <c r="H2887" s="267"/>
      <c r="I2887" s="264"/>
      <c r="J2887" s="266"/>
      <c r="K2887" s="265">
        <v>0.15525</v>
      </c>
      <c r="L2887" s="210">
        <v>342.39499682404823</v>
      </c>
      <c r="M2887" s="210">
        <v>427.1942183596297</v>
      </c>
      <c r="N2887" s="210">
        <v>41.094000000000001</v>
      </c>
      <c r="O2887" s="264">
        <v>41.094000000000001</v>
      </c>
      <c r="P2887" s="264">
        <v>427.1942183596297</v>
      </c>
      <c r="Q2887" s="264">
        <v>342.31737182404822</v>
      </c>
      <c r="R2887" s="265">
        <v>447.9161514860063</v>
      </c>
      <c r="S2887" s="265">
        <v>447.99377648600631</v>
      </c>
      <c r="T2887" s="265"/>
      <c r="U2887" s="179">
        <v>379.43752161960646</v>
      </c>
      <c r="V2887" s="179"/>
      <c r="W2887" s="179"/>
      <c r="AB2887" s="177"/>
    </row>
    <row r="2888" spans="1:28" x14ac:dyDescent="0.25">
      <c r="A2888" s="295" t="s">
        <v>2095</v>
      </c>
      <c r="B2888" s="295" t="s">
        <v>2265</v>
      </c>
      <c r="C2888" s="295" t="s">
        <v>2198</v>
      </c>
      <c r="D2888" s="294">
        <v>4482</v>
      </c>
      <c r="E2888" s="269" t="s">
        <v>2257</v>
      </c>
      <c r="F2888" s="268" t="s">
        <v>2196</v>
      </c>
      <c r="G2888" s="268" t="s">
        <v>2195</v>
      </c>
      <c r="H2888" s="267">
        <v>40</v>
      </c>
      <c r="I2888" s="264"/>
      <c r="J2888" s="266"/>
      <c r="K2888" s="265">
        <v>0.5</v>
      </c>
      <c r="L2888" s="210">
        <v>342.06737182404822</v>
      </c>
      <c r="M2888" s="210">
        <v>427.1942183596297</v>
      </c>
      <c r="N2888" s="210">
        <v>41.094000000000001</v>
      </c>
      <c r="O2888" s="264">
        <v>41.094000000000001</v>
      </c>
      <c r="P2888" s="264">
        <v>427.1942183596297</v>
      </c>
      <c r="Q2888" s="264">
        <v>341.81737182404822</v>
      </c>
      <c r="R2888" s="265">
        <v>448.24377648600631</v>
      </c>
      <c r="S2888" s="265">
        <v>448.49377648600631</v>
      </c>
      <c r="T2888" s="265"/>
      <c r="U2888" s="179">
        <v>379.76514661960647</v>
      </c>
      <c r="V2888" s="179"/>
      <c r="W2888" s="179"/>
      <c r="AB2888" s="177"/>
    </row>
    <row r="2889" spans="1:28" x14ac:dyDescent="0.25">
      <c r="A2889" s="295"/>
      <c r="B2889" s="295"/>
      <c r="C2889" s="295"/>
      <c r="D2889" s="294"/>
      <c r="E2889" s="269" t="s">
        <v>624</v>
      </c>
      <c r="F2889" s="268"/>
      <c r="G2889" s="268" t="s">
        <v>1973</v>
      </c>
      <c r="H2889" s="267"/>
      <c r="I2889" s="264"/>
      <c r="J2889" s="266"/>
      <c r="K2889" s="265">
        <v>0.15525</v>
      </c>
      <c r="L2889" s="210">
        <v>341.73974682404821</v>
      </c>
      <c r="M2889" s="210">
        <v>427.1942183596297</v>
      </c>
      <c r="N2889" s="210">
        <v>41.094000000000001</v>
      </c>
      <c r="O2889" s="264">
        <v>41.094000000000001</v>
      </c>
      <c r="P2889" s="264">
        <v>427.1942183596297</v>
      </c>
      <c r="Q2889" s="264">
        <v>341.6621218240482</v>
      </c>
      <c r="R2889" s="265">
        <v>448.57140148600632</v>
      </c>
      <c r="S2889" s="265">
        <v>448.64902648600633</v>
      </c>
      <c r="T2889" s="265"/>
      <c r="U2889" s="179">
        <v>380.09277161960648</v>
      </c>
      <c r="V2889" s="179"/>
      <c r="W2889" s="179"/>
      <c r="AB2889" s="177"/>
    </row>
    <row r="2890" spans="1:28" x14ac:dyDescent="0.25">
      <c r="A2890" s="295" t="s">
        <v>2095</v>
      </c>
      <c r="B2890" s="295" t="s">
        <v>2265</v>
      </c>
      <c r="C2890" s="295" t="s">
        <v>2194</v>
      </c>
      <c r="D2890" s="294">
        <v>4489</v>
      </c>
      <c r="E2890" s="269" t="s">
        <v>2256</v>
      </c>
      <c r="F2890" s="268"/>
      <c r="G2890" s="268" t="s">
        <v>2186</v>
      </c>
      <c r="H2890" s="267">
        <v>40</v>
      </c>
      <c r="I2890" s="264"/>
      <c r="J2890" s="266"/>
      <c r="K2890" s="265">
        <v>0.49565599999999999</v>
      </c>
      <c r="L2890" s="210">
        <v>341.41429382404817</v>
      </c>
      <c r="M2890" s="210">
        <v>427.1942183596297</v>
      </c>
      <c r="N2890" s="210">
        <v>41.094000000000001</v>
      </c>
      <c r="O2890" s="264">
        <v>41.094000000000001</v>
      </c>
      <c r="P2890" s="264">
        <v>427.1942183596297</v>
      </c>
      <c r="Q2890" s="264">
        <v>341.1664658240482</v>
      </c>
      <c r="R2890" s="265">
        <v>448.8968544860063</v>
      </c>
      <c r="S2890" s="265">
        <v>449.14468248600633</v>
      </c>
      <c r="T2890" s="265"/>
      <c r="U2890" s="179">
        <v>380.41822461960646</v>
      </c>
      <c r="V2890" s="179"/>
      <c r="W2890" s="179"/>
      <c r="AB2890" s="177"/>
    </row>
    <row r="2891" spans="1:28" x14ac:dyDescent="0.25">
      <c r="A2891" s="295"/>
      <c r="B2891" s="295"/>
      <c r="C2891" s="295"/>
      <c r="D2891" s="294"/>
      <c r="E2891" s="269" t="s">
        <v>624</v>
      </c>
      <c r="F2891" s="268"/>
      <c r="G2891" s="268"/>
      <c r="H2891" s="267"/>
      <c r="I2891" s="264"/>
      <c r="J2891" s="266"/>
      <c r="K2891" s="265">
        <v>0</v>
      </c>
      <c r="L2891" s="210">
        <v>341.1664658240482</v>
      </c>
      <c r="M2891" s="210">
        <v>427.1942183596297</v>
      </c>
      <c r="N2891" s="210">
        <v>41.094000000000001</v>
      </c>
      <c r="O2891" s="264">
        <v>41.094000000000001</v>
      </c>
      <c r="P2891" s="264">
        <v>427.1942183596297</v>
      </c>
      <c r="Q2891" s="264">
        <v>341.1664658240482</v>
      </c>
      <c r="R2891" s="265">
        <v>449.14468248600633</v>
      </c>
      <c r="S2891" s="265">
        <v>449.14468248600633</v>
      </c>
      <c r="T2891" s="265"/>
      <c r="U2891" s="179">
        <v>380.66605261960649</v>
      </c>
      <c r="V2891" s="179"/>
      <c r="W2891" s="179"/>
      <c r="AB2891" s="177"/>
    </row>
    <row r="2892" spans="1:28" x14ac:dyDescent="0.25">
      <c r="A2892" s="295"/>
      <c r="B2892" s="295"/>
      <c r="C2892" s="295"/>
      <c r="D2892" s="294"/>
      <c r="E2892" s="269"/>
      <c r="F2892" s="268"/>
      <c r="G2892" s="268"/>
      <c r="H2892" s="267"/>
      <c r="I2892" s="264"/>
      <c r="J2892" s="266"/>
      <c r="K2892" s="265">
        <v>0</v>
      </c>
      <c r="L2892" s="210">
        <v>341.1664658240482</v>
      </c>
      <c r="M2892" s="210">
        <v>427.1942183596297</v>
      </c>
      <c r="N2892" s="210">
        <v>41.094000000000001</v>
      </c>
      <c r="O2892" s="264">
        <v>41.094000000000001</v>
      </c>
      <c r="P2892" s="264">
        <v>427.1942183596297</v>
      </c>
      <c r="Q2892" s="264">
        <v>341.1664658240482</v>
      </c>
      <c r="R2892" s="265">
        <v>449.14468248600633</v>
      </c>
      <c r="S2892" s="265">
        <v>449.14468248600633</v>
      </c>
      <c r="T2892" s="265"/>
      <c r="U2892" s="179">
        <v>380.66605261960649</v>
      </c>
      <c r="V2892" s="179"/>
      <c r="W2892" s="179"/>
      <c r="AB2892" s="177"/>
    </row>
    <row r="2893" spans="1:28" x14ac:dyDescent="0.25">
      <c r="A2893" s="295"/>
      <c r="B2893" s="295"/>
      <c r="C2893" s="295"/>
      <c r="D2893" s="294"/>
      <c r="E2893" s="269"/>
      <c r="F2893" s="268"/>
      <c r="G2893" s="268" t="s">
        <v>1973</v>
      </c>
      <c r="H2893" s="267"/>
      <c r="I2893" s="264"/>
      <c r="J2893" s="266"/>
      <c r="K2893" s="265">
        <v>9.9516999999999994E-2</v>
      </c>
      <c r="L2893" s="210">
        <v>341.11670732404821</v>
      </c>
      <c r="M2893" s="210">
        <v>427.1942183596297</v>
      </c>
      <c r="N2893" s="210">
        <v>41.094000000000001</v>
      </c>
      <c r="O2893" s="264">
        <v>41.094000000000001</v>
      </c>
      <c r="P2893" s="264">
        <v>427.1942183596297</v>
      </c>
      <c r="Q2893" s="264">
        <v>341.06694882404821</v>
      </c>
      <c r="R2893" s="265">
        <v>449.19444098600633</v>
      </c>
      <c r="S2893" s="265">
        <v>449.24419948600632</v>
      </c>
      <c r="T2893" s="265"/>
      <c r="U2893" s="179">
        <v>380.71581111960649</v>
      </c>
      <c r="V2893" s="179"/>
      <c r="W2893" s="179"/>
      <c r="AB2893" s="177"/>
    </row>
    <row r="2894" spans="1:28" x14ac:dyDescent="0.25">
      <c r="A2894" s="295" t="s">
        <v>2095</v>
      </c>
      <c r="B2894" s="295" t="s">
        <v>2265</v>
      </c>
      <c r="C2894" s="295" t="s">
        <v>2192</v>
      </c>
      <c r="D2894" s="294">
        <v>4495</v>
      </c>
      <c r="E2894" s="269" t="s">
        <v>2255</v>
      </c>
      <c r="F2894" s="268"/>
      <c r="G2894" s="268" t="s">
        <v>2186</v>
      </c>
      <c r="H2894" s="267">
        <v>40</v>
      </c>
      <c r="I2894" s="264"/>
      <c r="J2894" s="266"/>
      <c r="K2894" s="265">
        <v>0.49565599999999999</v>
      </c>
      <c r="L2894" s="210">
        <v>340.81912082404824</v>
      </c>
      <c r="M2894" s="210">
        <v>427.1942183596297</v>
      </c>
      <c r="N2894" s="210">
        <v>41.094000000000001</v>
      </c>
      <c r="O2894" s="264">
        <v>41.094000000000001</v>
      </c>
      <c r="P2894" s="264">
        <v>427.1942183596297</v>
      </c>
      <c r="Q2894" s="264">
        <v>340.57129282404821</v>
      </c>
      <c r="R2894" s="265">
        <v>449.49202748600629</v>
      </c>
      <c r="S2894" s="265">
        <v>449.73985548600632</v>
      </c>
      <c r="T2894" s="265"/>
      <c r="U2894" s="179">
        <v>381.01339761960645</v>
      </c>
      <c r="V2894" s="179"/>
      <c r="W2894" s="179"/>
      <c r="AB2894" s="177"/>
    </row>
    <row r="2895" spans="1:28" x14ac:dyDescent="0.25">
      <c r="A2895" s="295"/>
      <c r="B2895" s="295"/>
      <c r="C2895" s="295"/>
      <c r="D2895" s="294"/>
      <c r="E2895" s="269" t="s">
        <v>624</v>
      </c>
      <c r="F2895" s="268"/>
      <c r="G2895" s="268"/>
      <c r="H2895" s="267"/>
      <c r="I2895" s="264"/>
      <c r="J2895" s="266"/>
      <c r="K2895" s="265">
        <v>0</v>
      </c>
      <c r="L2895" s="210">
        <v>340.57129282404821</v>
      </c>
      <c r="M2895" s="210">
        <v>427.1942183596297</v>
      </c>
      <c r="N2895" s="210">
        <v>41.094000000000001</v>
      </c>
      <c r="O2895" s="264">
        <v>41.094000000000001</v>
      </c>
      <c r="P2895" s="264">
        <v>427.1942183596297</v>
      </c>
      <c r="Q2895" s="264">
        <v>340.57129282404821</v>
      </c>
      <c r="R2895" s="265">
        <v>449.73985548600632</v>
      </c>
      <c r="S2895" s="265">
        <v>449.73985548600632</v>
      </c>
      <c r="T2895" s="265"/>
      <c r="U2895" s="179">
        <v>381.26122561960648</v>
      </c>
      <c r="V2895" s="179"/>
      <c r="W2895" s="179"/>
      <c r="AB2895" s="177"/>
    </row>
    <row r="2896" spans="1:28" x14ac:dyDescent="0.25">
      <c r="A2896" s="295"/>
      <c r="B2896" s="295"/>
      <c r="C2896" s="295"/>
      <c r="D2896" s="294"/>
      <c r="E2896" s="269"/>
      <c r="F2896" s="268"/>
      <c r="G2896" s="268"/>
      <c r="H2896" s="267"/>
      <c r="I2896" s="264"/>
      <c r="J2896" s="266"/>
      <c r="K2896" s="265">
        <v>0</v>
      </c>
      <c r="L2896" s="210">
        <v>340.57129282404821</v>
      </c>
      <c r="M2896" s="210">
        <v>427.1942183596297</v>
      </c>
      <c r="N2896" s="210">
        <v>41.094000000000001</v>
      </c>
      <c r="O2896" s="264">
        <v>41.094000000000001</v>
      </c>
      <c r="P2896" s="264">
        <v>427.1942183596297</v>
      </c>
      <c r="Q2896" s="264">
        <v>340.57129282404821</v>
      </c>
      <c r="R2896" s="265">
        <v>449.73985548600632</v>
      </c>
      <c r="S2896" s="265">
        <v>449.73985548600632</v>
      </c>
      <c r="T2896" s="265"/>
      <c r="U2896" s="179">
        <v>381.26122561960648</v>
      </c>
      <c r="V2896" s="179"/>
      <c r="W2896" s="179"/>
      <c r="AB2896" s="177"/>
    </row>
    <row r="2897" spans="1:28" x14ac:dyDescent="0.25">
      <c r="A2897" s="295"/>
      <c r="B2897" s="295"/>
      <c r="C2897" s="295"/>
      <c r="D2897" s="294"/>
      <c r="E2897" s="269" t="s">
        <v>624</v>
      </c>
      <c r="F2897" s="268"/>
      <c r="G2897" s="268" t="s">
        <v>1973</v>
      </c>
      <c r="H2897" s="267"/>
      <c r="I2897" s="264"/>
      <c r="J2897" s="266"/>
      <c r="K2897" s="265">
        <v>9.9516999999999994E-2</v>
      </c>
      <c r="L2897" s="210">
        <v>340.52153432404822</v>
      </c>
      <c r="M2897" s="210">
        <v>427.1942183596297</v>
      </c>
      <c r="N2897" s="210">
        <v>41.094000000000001</v>
      </c>
      <c r="O2897" s="264">
        <v>41.094000000000001</v>
      </c>
      <c r="P2897" s="264">
        <v>427.1942183596297</v>
      </c>
      <c r="Q2897" s="264">
        <v>340.47177582404822</v>
      </c>
      <c r="R2897" s="265">
        <v>449.78961398600632</v>
      </c>
      <c r="S2897" s="265">
        <v>449.83937248600631</v>
      </c>
      <c r="T2897" s="265"/>
      <c r="U2897" s="179">
        <v>381.31098411960647</v>
      </c>
      <c r="V2897" s="179"/>
      <c r="W2897" s="179"/>
      <c r="AB2897" s="177"/>
    </row>
    <row r="2898" spans="1:28" x14ac:dyDescent="0.25">
      <c r="A2898" s="295" t="s">
        <v>2095</v>
      </c>
      <c r="B2898" s="295" t="s">
        <v>2265</v>
      </c>
      <c r="C2898" s="295" t="s">
        <v>2190</v>
      </c>
      <c r="D2898" s="294">
        <v>4501</v>
      </c>
      <c r="E2898" s="269" t="s">
        <v>2254</v>
      </c>
      <c r="F2898" s="268"/>
      <c r="G2898" s="268" t="s">
        <v>2186</v>
      </c>
      <c r="H2898" s="267">
        <v>40</v>
      </c>
      <c r="I2898" s="264"/>
      <c r="J2898" s="266"/>
      <c r="K2898" s="265">
        <v>0.49565599999999999</v>
      </c>
      <c r="L2898" s="210">
        <v>340.2239478240482</v>
      </c>
      <c r="M2898" s="210">
        <v>427.1942183596297</v>
      </c>
      <c r="N2898" s="210">
        <v>41.094000000000001</v>
      </c>
      <c r="O2898" s="264">
        <v>41.094000000000001</v>
      </c>
      <c r="P2898" s="264">
        <v>427.1942183596297</v>
      </c>
      <c r="Q2898" s="264">
        <v>339.97611982404823</v>
      </c>
      <c r="R2898" s="265">
        <v>450.08720048600628</v>
      </c>
      <c r="S2898" s="265">
        <v>450.33502848600631</v>
      </c>
      <c r="T2898" s="265"/>
      <c r="U2898" s="179">
        <v>381.60857061960644</v>
      </c>
      <c r="V2898" s="179"/>
      <c r="W2898" s="179"/>
      <c r="AB2898" s="177"/>
    </row>
    <row r="2899" spans="1:28" x14ac:dyDescent="0.25">
      <c r="A2899" s="295"/>
      <c r="B2899" s="295"/>
      <c r="C2899" s="295"/>
      <c r="D2899" s="294"/>
      <c r="E2899" s="269" t="s">
        <v>624</v>
      </c>
      <c r="F2899" s="268"/>
      <c r="G2899" s="268"/>
      <c r="H2899" s="267"/>
      <c r="I2899" s="264"/>
      <c r="J2899" s="266"/>
      <c r="K2899" s="265">
        <v>0</v>
      </c>
      <c r="L2899" s="210">
        <v>339.97611982404823</v>
      </c>
      <c r="M2899" s="210">
        <v>427.1942183596297</v>
      </c>
      <c r="N2899" s="210">
        <v>41.094000000000001</v>
      </c>
      <c r="O2899" s="264">
        <v>41.094000000000001</v>
      </c>
      <c r="P2899" s="264">
        <v>427.1942183596297</v>
      </c>
      <c r="Q2899" s="264">
        <v>339.97611982404823</v>
      </c>
      <c r="R2899" s="265">
        <v>450.33502848600631</v>
      </c>
      <c r="S2899" s="265">
        <v>450.33502848600631</v>
      </c>
      <c r="T2899" s="265"/>
      <c r="U2899" s="179">
        <v>381.85639861960647</v>
      </c>
      <c r="V2899" s="179"/>
      <c r="W2899" s="179"/>
      <c r="AB2899" s="177"/>
    </row>
    <row r="2900" spans="1:28" x14ac:dyDescent="0.25">
      <c r="A2900" s="295"/>
      <c r="B2900" s="295"/>
      <c r="C2900" s="295"/>
      <c r="D2900" s="294"/>
      <c r="E2900" s="269"/>
      <c r="F2900" s="268"/>
      <c r="G2900" s="268"/>
      <c r="H2900" s="267"/>
      <c r="I2900" s="264"/>
      <c r="J2900" s="266"/>
      <c r="K2900" s="265">
        <v>0</v>
      </c>
      <c r="L2900" s="210">
        <v>339.97611982404823</v>
      </c>
      <c r="M2900" s="210">
        <v>427.1942183596297</v>
      </c>
      <c r="N2900" s="210">
        <v>41.094000000000001</v>
      </c>
      <c r="O2900" s="264">
        <v>41.094000000000001</v>
      </c>
      <c r="P2900" s="264">
        <v>427.1942183596297</v>
      </c>
      <c r="Q2900" s="264">
        <v>339.97611982404823</v>
      </c>
      <c r="R2900" s="265">
        <v>450.33502848600631</v>
      </c>
      <c r="S2900" s="265">
        <v>450.33502848600631</v>
      </c>
      <c r="T2900" s="265"/>
      <c r="U2900" s="179">
        <v>381.85639861960647</v>
      </c>
      <c r="V2900" s="179"/>
      <c r="W2900" s="179"/>
      <c r="AB2900" s="177"/>
    </row>
    <row r="2901" spans="1:28" x14ac:dyDescent="0.25">
      <c r="A2901" s="295"/>
      <c r="B2901" s="295"/>
      <c r="C2901" s="295"/>
      <c r="D2901" s="294"/>
      <c r="E2901" s="269" t="s">
        <v>624</v>
      </c>
      <c r="F2901" s="268"/>
      <c r="G2901" s="268" t="s">
        <v>1973</v>
      </c>
      <c r="H2901" s="267"/>
      <c r="I2901" s="264"/>
      <c r="J2901" s="266"/>
      <c r="K2901" s="265">
        <v>9.9516999999999994E-2</v>
      </c>
      <c r="L2901" s="210">
        <v>339.92636132404823</v>
      </c>
      <c r="M2901" s="210">
        <v>427.1942183596297</v>
      </c>
      <c r="N2901" s="210">
        <v>41.094000000000001</v>
      </c>
      <c r="O2901" s="264">
        <v>41.094000000000001</v>
      </c>
      <c r="P2901" s="264">
        <v>427.1942183596297</v>
      </c>
      <c r="Q2901" s="264">
        <v>339.87660282404823</v>
      </c>
      <c r="R2901" s="265">
        <v>450.3847869860063</v>
      </c>
      <c r="S2901" s="265">
        <v>450.4345454860063</v>
      </c>
      <c r="T2901" s="265"/>
      <c r="U2901" s="179">
        <v>381.90615711960646</v>
      </c>
      <c r="V2901" s="179"/>
      <c r="W2901" s="179"/>
      <c r="AB2901" s="177"/>
    </row>
    <row r="2902" spans="1:28" x14ac:dyDescent="0.25">
      <c r="A2902" s="295" t="s">
        <v>2095</v>
      </c>
      <c r="B2902" s="295" t="s">
        <v>2265</v>
      </c>
      <c r="C2902" s="295" t="s">
        <v>2188</v>
      </c>
      <c r="D2902" s="294">
        <v>4507</v>
      </c>
      <c r="E2902" s="269" t="s">
        <v>2253</v>
      </c>
      <c r="F2902" s="268"/>
      <c r="G2902" s="268" t="s">
        <v>2186</v>
      </c>
      <c r="H2902" s="267">
        <v>40</v>
      </c>
      <c r="I2902" s="264"/>
      <c r="J2902" s="266"/>
      <c r="K2902" s="265">
        <v>0.49565599999999999</v>
      </c>
      <c r="L2902" s="210">
        <v>339.62877482404826</v>
      </c>
      <c r="M2902" s="210">
        <v>427.1942183596297</v>
      </c>
      <c r="N2902" s="210">
        <v>41.094000000000001</v>
      </c>
      <c r="O2902" s="264">
        <v>41.094000000000001</v>
      </c>
      <c r="P2902" s="264">
        <v>427.1942183596297</v>
      </c>
      <c r="Q2902" s="264">
        <v>339.38094682404824</v>
      </c>
      <c r="R2902" s="265">
        <v>450.68237348600627</v>
      </c>
      <c r="S2902" s="265">
        <v>450.9302014860063</v>
      </c>
      <c r="T2902" s="265"/>
      <c r="U2902" s="179">
        <v>382.20374361960643</v>
      </c>
      <c r="V2902" s="179"/>
      <c r="W2902" s="179"/>
      <c r="AB2902" s="177"/>
    </row>
    <row r="2903" spans="1:28" x14ac:dyDescent="0.25">
      <c r="A2903" s="295" t="s">
        <v>2095</v>
      </c>
      <c r="B2903" s="295" t="s">
        <v>2265</v>
      </c>
      <c r="C2903" s="295" t="s">
        <v>2185</v>
      </c>
      <c r="D2903" s="294">
        <v>4509</v>
      </c>
      <c r="E2903" s="269" t="s">
        <v>2252</v>
      </c>
      <c r="F2903" s="268"/>
      <c r="G2903" s="268" t="s">
        <v>2183</v>
      </c>
      <c r="H2903" s="267"/>
      <c r="I2903" s="264"/>
      <c r="J2903" s="266"/>
      <c r="K2903" s="265">
        <v>0</v>
      </c>
      <c r="L2903" s="210">
        <v>339.38094682404824</v>
      </c>
      <c r="M2903" s="210">
        <v>427.1942183596297</v>
      </c>
      <c r="N2903" s="210">
        <v>41.094000000000001</v>
      </c>
      <c r="O2903" s="264">
        <v>41.094000000000001</v>
      </c>
      <c r="P2903" s="264">
        <v>427.1942183596297</v>
      </c>
      <c r="Q2903" s="264">
        <v>339.38094682404824</v>
      </c>
      <c r="R2903" s="265">
        <v>450.9302014860063</v>
      </c>
      <c r="S2903" s="265">
        <v>450.9302014860063</v>
      </c>
      <c r="T2903" s="265"/>
      <c r="U2903" s="179">
        <v>382.45157161960645</v>
      </c>
      <c r="V2903" s="179"/>
      <c r="W2903" s="179"/>
      <c r="AB2903" s="177"/>
    </row>
    <row r="2904" spans="1:28" x14ac:dyDescent="0.25">
      <c r="A2904" s="295"/>
      <c r="B2904" s="295"/>
      <c r="C2904" s="269"/>
      <c r="D2904" s="270"/>
      <c r="E2904" s="269"/>
      <c r="F2904" s="268"/>
      <c r="G2904" s="268"/>
      <c r="H2904" s="267"/>
      <c r="I2904" s="264"/>
      <c r="J2904" s="266"/>
      <c r="K2904" s="265">
        <v>0</v>
      </c>
      <c r="L2904" s="210">
        <v>339.38094682404824</v>
      </c>
      <c r="M2904" s="210">
        <v>427.1942183596297</v>
      </c>
      <c r="N2904" s="210">
        <v>41.094000000000001</v>
      </c>
      <c r="O2904" s="264">
        <v>41.094000000000001</v>
      </c>
      <c r="P2904" s="264">
        <v>427.1942183596297</v>
      </c>
      <c r="Q2904" s="264">
        <v>339.38094682404824</v>
      </c>
      <c r="R2904" s="265">
        <v>450.9302014860063</v>
      </c>
      <c r="S2904" s="265">
        <v>450.9302014860063</v>
      </c>
      <c r="T2904" s="265"/>
      <c r="U2904" s="179">
        <v>382.45157161960645</v>
      </c>
      <c r="V2904" s="179"/>
      <c r="W2904" s="179"/>
      <c r="AB2904" s="177"/>
    </row>
    <row r="2905" spans="1:28" x14ac:dyDescent="0.25">
      <c r="A2905" s="295"/>
      <c r="B2905" s="295"/>
      <c r="C2905" s="295"/>
      <c r="D2905" s="294"/>
      <c r="E2905" s="269"/>
      <c r="F2905" s="268"/>
      <c r="G2905" s="268"/>
      <c r="H2905" s="267"/>
      <c r="I2905" s="264"/>
      <c r="J2905" s="266"/>
      <c r="K2905" s="265">
        <v>0.16770400000000002</v>
      </c>
      <c r="L2905" s="210">
        <v>339.29709482404826</v>
      </c>
      <c r="M2905" s="210">
        <v>427.1942183596297</v>
      </c>
      <c r="N2905" s="210">
        <v>41.094000000000001</v>
      </c>
      <c r="O2905" s="264">
        <v>41.094000000000001</v>
      </c>
      <c r="P2905" s="264">
        <v>427.1942183596297</v>
      </c>
      <c r="Q2905" s="264">
        <v>339.21324282404822</v>
      </c>
      <c r="R2905" s="265">
        <v>451.01405348600633</v>
      </c>
      <c r="S2905" s="265">
        <v>451.09790548600631</v>
      </c>
      <c r="T2905" s="272"/>
      <c r="U2905" s="179">
        <v>382.53542361960649</v>
      </c>
      <c r="V2905" s="179"/>
      <c r="W2905" s="179"/>
      <c r="AB2905" s="177"/>
    </row>
    <row r="2906" spans="1:28" x14ac:dyDescent="0.25">
      <c r="A2906" s="269" t="s">
        <v>2095</v>
      </c>
      <c r="B2906" s="269" t="s">
        <v>2265</v>
      </c>
      <c r="C2906" s="269" t="s">
        <v>1992</v>
      </c>
      <c r="D2906" s="270">
        <v>4511</v>
      </c>
      <c r="E2906" s="264" t="s">
        <v>2251</v>
      </c>
      <c r="F2906" s="274"/>
      <c r="G2906" s="274" t="s">
        <v>1989</v>
      </c>
      <c r="H2906" s="293">
        <v>40</v>
      </c>
      <c r="I2906" s="264"/>
      <c r="J2906" s="266"/>
      <c r="K2906" s="264">
        <v>5.7403999999999997E-2</v>
      </c>
      <c r="L2906" s="210">
        <v>339.18454082404821</v>
      </c>
      <c r="M2906" s="210">
        <v>427.1942183596297</v>
      </c>
      <c r="N2906" s="210">
        <v>41.094000000000001</v>
      </c>
      <c r="O2906" s="264">
        <v>41.094000000000001</v>
      </c>
      <c r="P2906" s="264">
        <v>427.1942183596297</v>
      </c>
      <c r="Q2906" s="264">
        <v>339.1558388240482</v>
      </c>
      <c r="R2906" s="264">
        <v>451.12660748600632</v>
      </c>
      <c r="S2906" s="264">
        <v>451.15530948600633</v>
      </c>
      <c r="T2906" s="264"/>
      <c r="U2906" s="179">
        <v>382.64797761960648</v>
      </c>
      <c r="V2906" s="179"/>
      <c r="W2906" s="179"/>
      <c r="AB2906" s="177"/>
    </row>
    <row r="2907" spans="1:28" x14ac:dyDescent="0.25">
      <c r="A2907" s="289"/>
      <c r="B2907" s="289"/>
      <c r="C2907" s="289"/>
      <c r="D2907" s="288"/>
      <c r="E2907" s="289" t="s">
        <v>624</v>
      </c>
      <c r="F2907" s="286"/>
      <c r="G2907" s="286" t="s">
        <v>1973</v>
      </c>
      <c r="H2907" s="285">
        <v>40</v>
      </c>
      <c r="I2907" s="283"/>
      <c r="J2907" s="284"/>
      <c r="K2907" s="283">
        <v>0.103502</v>
      </c>
      <c r="L2907" s="210">
        <v>339.10408782404818</v>
      </c>
      <c r="M2907" s="210">
        <v>427.1942183596297</v>
      </c>
      <c r="N2907" s="210">
        <v>41.094000000000001</v>
      </c>
      <c r="O2907" s="282">
        <v>41.094000000000001</v>
      </c>
      <c r="P2907" s="282">
        <v>427.1942183596297</v>
      </c>
      <c r="Q2907" s="282">
        <v>339.05233682404821</v>
      </c>
      <c r="R2907" s="282">
        <v>451.2070604860063</v>
      </c>
      <c r="S2907" s="282">
        <v>451.25881148600632</v>
      </c>
      <c r="T2907" s="282"/>
      <c r="U2907" s="179">
        <v>382.72843061960646</v>
      </c>
      <c r="V2907" s="179"/>
      <c r="W2907" s="179"/>
      <c r="AB2907" s="177"/>
    </row>
    <row r="2908" spans="1:28" x14ac:dyDescent="0.25">
      <c r="A2908" s="289" t="s">
        <v>2095</v>
      </c>
      <c r="B2908" s="289" t="s">
        <v>2250</v>
      </c>
      <c r="C2908" s="289" t="s">
        <v>111</v>
      </c>
      <c r="D2908" s="288">
        <v>4513</v>
      </c>
      <c r="E2908" s="287" t="s">
        <v>1522</v>
      </c>
      <c r="F2908" s="286" t="s">
        <v>2180</v>
      </c>
      <c r="G2908" s="286" t="s">
        <v>1962</v>
      </c>
      <c r="H2908" s="285"/>
      <c r="I2908" s="282"/>
      <c r="J2908" s="284"/>
      <c r="K2908" s="283">
        <v>0</v>
      </c>
      <c r="L2908" s="210">
        <v>339.05233682404821</v>
      </c>
      <c r="M2908" s="210">
        <v>427.1942183596297</v>
      </c>
      <c r="N2908" s="210">
        <v>41.094000000000001</v>
      </c>
      <c r="O2908" s="282">
        <v>41.094000000000001</v>
      </c>
      <c r="P2908" s="282">
        <v>427.1942183596297</v>
      </c>
      <c r="Q2908" s="282">
        <v>339.05233682404821</v>
      </c>
      <c r="R2908" s="282">
        <v>451.25881148600632</v>
      </c>
      <c r="S2908" s="282">
        <v>451.25881148600632</v>
      </c>
      <c r="T2908" s="282"/>
      <c r="U2908" s="179">
        <v>382.78018161960648</v>
      </c>
      <c r="V2908" s="179"/>
      <c r="W2908" s="179"/>
      <c r="AB2908" s="177"/>
    </row>
    <row r="2909" spans="1:28" x14ac:dyDescent="0.25">
      <c r="A2909" s="289"/>
      <c r="B2909" s="289"/>
      <c r="C2909" s="289"/>
      <c r="D2909" s="288"/>
      <c r="E2909" s="292" t="s">
        <v>624</v>
      </c>
      <c r="F2909" s="286"/>
      <c r="G2909" s="286" t="s">
        <v>1980</v>
      </c>
      <c r="H2909" s="291"/>
      <c r="I2909" s="290"/>
      <c r="J2909" s="284"/>
      <c r="K2909" s="283">
        <v>0.14528199999999999</v>
      </c>
      <c r="L2909" s="210">
        <v>338.97969582404824</v>
      </c>
      <c r="M2909" s="210">
        <v>427.1942183596297</v>
      </c>
      <c r="N2909" s="210">
        <v>41.094000000000001</v>
      </c>
      <c r="O2909" s="282">
        <v>41.094000000000001</v>
      </c>
      <c r="P2909" s="282">
        <v>427.1942183596297</v>
      </c>
      <c r="Q2909" s="282">
        <v>338.9070548240482</v>
      </c>
      <c r="R2909" s="282">
        <v>451.33145248600636</v>
      </c>
      <c r="S2909" s="282">
        <v>451.40409348600633</v>
      </c>
      <c r="T2909" s="282"/>
      <c r="U2909" s="179">
        <v>382.85282261960651</v>
      </c>
      <c r="V2909" s="179"/>
      <c r="W2909" s="179"/>
      <c r="AB2909" s="177"/>
    </row>
    <row r="2910" spans="1:28" x14ac:dyDescent="0.25">
      <c r="A2910" s="289" t="s">
        <v>2095</v>
      </c>
      <c r="B2910" s="289" t="s">
        <v>2250</v>
      </c>
      <c r="C2910" s="289" t="s">
        <v>2098</v>
      </c>
      <c r="D2910" s="288">
        <v>4514</v>
      </c>
      <c r="E2910" s="287" t="s">
        <v>2249</v>
      </c>
      <c r="F2910" s="286"/>
      <c r="G2910" s="286" t="s">
        <v>2096</v>
      </c>
      <c r="H2910" s="285"/>
      <c r="I2910" s="282"/>
      <c r="J2910" s="284"/>
      <c r="K2910" s="283">
        <v>0</v>
      </c>
      <c r="L2910" s="210">
        <v>338.9070548240482</v>
      </c>
      <c r="M2910" s="210">
        <v>427.1942183596297</v>
      </c>
      <c r="N2910" s="210">
        <v>41.094000000000001</v>
      </c>
      <c r="O2910" s="282">
        <v>41.094000000000001</v>
      </c>
      <c r="P2910" s="282">
        <v>427.1942183596297</v>
      </c>
      <c r="Q2910" s="282">
        <v>338.9070548240482</v>
      </c>
      <c r="R2910" s="282">
        <v>451.40409348600633</v>
      </c>
      <c r="S2910" s="282">
        <v>451.40409348600633</v>
      </c>
      <c r="T2910" s="282"/>
      <c r="U2910" s="179">
        <v>382.92546361960649</v>
      </c>
      <c r="V2910" s="179"/>
      <c r="W2910" s="179"/>
      <c r="AB2910" s="177"/>
    </row>
    <row r="2911" spans="1:28" x14ac:dyDescent="0.25">
      <c r="A2911" s="289"/>
      <c r="B2911" s="289"/>
      <c r="C2911" s="289"/>
      <c r="D2911" s="288"/>
      <c r="E2911" s="292" t="s">
        <v>624</v>
      </c>
      <c r="F2911" s="286"/>
      <c r="G2911" s="286" t="s">
        <v>1980</v>
      </c>
      <c r="H2911" s="291"/>
      <c r="I2911" s="290"/>
      <c r="J2911" s="284"/>
      <c r="K2911" s="283">
        <v>0</v>
      </c>
      <c r="L2911" s="210">
        <v>338.9070548240482</v>
      </c>
      <c r="M2911" s="210">
        <v>427.1942183596297</v>
      </c>
      <c r="N2911" s="210">
        <v>41.094000000000001</v>
      </c>
      <c r="O2911" s="282">
        <v>41.094000000000001</v>
      </c>
      <c r="P2911" s="282">
        <v>427.1942183596297</v>
      </c>
      <c r="Q2911" s="282">
        <v>338.9070548240482</v>
      </c>
      <c r="R2911" s="282">
        <v>451.40409348600633</v>
      </c>
      <c r="S2911" s="282">
        <v>451.40409348600633</v>
      </c>
      <c r="T2911" s="282"/>
      <c r="U2911" s="179">
        <v>382.92546361960649</v>
      </c>
      <c r="V2911" s="179"/>
      <c r="W2911" s="179"/>
      <c r="AB2911" s="177"/>
    </row>
    <row r="2912" spans="1:28" x14ac:dyDescent="0.25">
      <c r="A2912" s="289" t="s">
        <v>2095</v>
      </c>
      <c r="B2912" s="289" t="s">
        <v>2250</v>
      </c>
      <c r="C2912" s="289" t="s">
        <v>2001</v>
      </c>
      <c r="D2912" s="288">
        <v>4514</v>
      </c>
      <c r="E2912" s="287" t="s">
        <v>2248</v>
      </c>
      <c r="F2912" s="286" t="s">
        <v>1999</v>
      </c>
      <c r="G2912" s="286" t="s">
        <v>1998</v>
      </c>
      <c r="H2912" s="285"/>
      <c r="I2912" s="282"/>
      <c r="J2912" s="284"/>
      <c r="K2912" s="283">
        <v>0</v>
      </c>
      <c r="L2912" s="210">
        <v>338.9070548240482</v>
      </c>
      <c r="M2912" s="210">
        <v>427.1942183596297</v>
      </c>
      <c r="N2912" s="210">
        <v>41.094000000000001</v>
      </c>
      <c r="O2912" s="282">
        <v>41.094000000000001</v>
      </c>
      <c r="P2912" s="282">
        <v>427.1942183596297</v>
      </c>
      <c r="Q2912" s="282">
        <v>338.9070548240482</v>
      </c>
      <c r="R2912" s="282">
        <v>451.40409348600633</v>
      </c>
      <c r="S2912" s="282">
        <v>451.40409348600633</v>
      </c>
      <c r="T2912" s="282"/>
      <c r="U2912" s="179">
        <v>382.92546361960649</v>
      </c>
      <c r="V2912" s="179"/>
      <c r="W2912" s="179"/>
      <c r="AB2912" s="177"/>
    </row>
    <row r="2913" spans="1:28" x14ac:dyDescent="0.25">
      <c r="A2913" s="289"/>
      <c r="B2913" s="289"/>
      <c r="C2913" s="289"/>
      <c r="D2913" s="288"/>
      <c r="E2913" s="287" t="s">
        <v>624</v>
      </c>
      <c r="F2913" s="286"/>
      <c r="G2913" s="286" t="s">
        <v>1973</v>
      </c>
      <c r="H2913" s="285">
        <v>40</v>
      </c>
      <c r="I2913" s="282"/>
      <c r="J2913" s="284"/>
      <c r="K2913" s="283">
        <v>0.13121600000000003</v>
      </c>
      <c r="L2913" s="210">
        <v>338.84144682404821</v>
      </c>
      <c r="M2913" s="210">
        <v>427.1942183596297</v>
      </c>
      <c r="N2913" s="210">
        <v>41.094000000000001</v>
      </c>
      <c r="O2913" s="282">
        <v>41.094000000000001</v>
      </c>
      <c r="P2913" s="282">
        <v>427.1942183596297</v>
      </c>
      <c r="Q2913" s="282">
        <v>338.77583882404821</v>
      </c>
      <c r="R2913" s="282">
        <v>451.46970148600633</v>
      </c>
      <c r="S2913" s="282">
        <v>451.53530948600633</v>
      </c>
      <c r="T2913" s="282"/>
      <c r="U2913" s="179">
        <v>382.99107161960649</v>
      </c>
      <c r="V2913" s="179"/>
      <c r="W2913" s="179"/>
      <c r="AB2913" s="177"/>
    </row>
    <row r="2914" spans="1:28" x14ac:dyDescent="0.25">
      <c r="A2914" s="269" t="s">
        <v>2095</v>
      </c>
      <c r="B2914" s="269" t="s">
        <v>2247</v>
      </c>
      <c r="C2914" s="269" t="s">
        <v>1992</v>
      </c>
      <c r="D2914" s="270">
        <v>4516</v>
      </c>
      <c r="E2914" s="264" t="s">
        <v>2246</v>
      </c>
      <c r="F2914" s="274"/>
      <c r="G2914" s="274" t="s">
        <v>1989</v>
      </c>
      <c r="H2914" s="293">
        <v>40</v>
      </c>
      <c r="I2914" s="264"/>
      <c r="J2914" s="266"/>
      <c r="K2914" s="264">
        <v>5.7403999999999997E-2</v>
      </c>
      <c r="L2914" s="210">
        <v>338.7471368240482</v>
      </c>
      <c r="M2914" s="210">
        <v>427.1942183596297</v>
      </c>
      <c r="N2914" s="210">
        <v>41.094000000000001</v>
      </c>
      <c r="O2914" s="264">
        <v>41.094000000000001</v>
      </c>
      <c r="P2914" s="264">
        <v>427.1942183596297</v>
      </c>
      <c r="Q2914" s="264">
        <v>338.71843482404819</v>
      </c>
      <c r="R2914" s="264">
        <v>451.56401148600634</v>
      </c>
      <c r="S2914" s="264">
        <v>451.59271348600635</v>
      </c>
      <c r="T2914" s="264"/>
      <c r="U2914" s="179">
        <v>383.08538161960649</v>
      </c>
      <c r="V2914" s="179"/>
      <c r="W2914" s="179"/>
      <c r="AB2914" s="177"/>
    </row>
    <row r="2915" spans="1:28" x14ac:dyDescent="0.25">
      <c r="A2915" s="295"/>
      <c r="B2915" s="295"/>
      <c r="C2915" s="295"/>
      <c r="D2915" s="294"/>
      <c r="E2915" s="269" t="s">
        <v>624</v>
      </c>
      <c r="F2915" s="268"/>
      <c r="G2915" s="268" t="s">
        <v>2209</v>
      </c>
      <c r="H2915" s="267"/>
      <c r="I2915" s="264"/>
      <c r="J2915" s="266"/>
      <c r="K2915" s="265">
        <v>0.16770400000000002</v>
      </c>
      <c r="L2915" s="210">
        <v>338.63458282404815</v>
      </c>
      <c r="M2915" s="210">
        <v>427.1942183596297</v>
      </c>
      <c r="N2915" s="210">
        <v>41.094000000000001</v>
      </c>
      <c r="O2915" s="264">
        <v>41.094000000000001</v>
      </c>
      <c r="P2915" s="264">
        <v>427.1942183596297</v>
      </c>
      <c r="Q2915" s="264">
        <v>338.55073082404817</v>
      </c>
      <c r="R2915" s="265">
        <v>451.67656548600638</v>
      </c>
      <c r="S2915" s="265">
        <v>451.76041748600636</v>
      </c>
      <c r="T2915" s="272"/>
      <c r="U2915" s="179">
        <v>383.19793561960654</v>
      </c>
      <c r="V2915" s="179"/>
      <c r="W2915" s="179"/>
      <c r="AB2915" s="177"/>
    </row>
    <row r="2916" spans="1:28" x14ac:dyDescent="0.25">
      <c r="A2916" s="295" t="s">
        <v>2095</v>
      </c>
      <c r="B2916" s="295" t="s">
        <v>2247</v>
      </c>
      <c r="C2916" s="295" t="s">
        <v>2208</v>
      </c>
      <c r="D2916" s="294">
        <v>4520</v>
      </c>
      <c r="E2916" s="269" t="s">
        <v>2245</v>
      </c>
      <c r="F2916" s="268"/>
      <c r="G2916" s="268" t="s">
        <v>2186</v>
      </c>
      <c r="H2916" s="267">
        <v>40</v>
      </c>
      <c r="I2916" s="264"/>
      <c r="J2916" s="266"/>
      <c r="K2916" s="265">
        <v>0.49565599999999999</v>
      </c>
      <c r="L2916" s="210">
        <v>338.30290282404815</v>
      </c>
      <c r="M2916" s="210">
        <v>427.1942183596297</v>
      </c>
      <c r="N2916" s="210">
        <v>41.094000000000001</v>
      </c>
      <c r="O2916" s="264">
        <v>41.094000000000001</v>
      </c>
      <c r="P2916" s="264">
        <v>427.1942183596297</v>
      </c>
      <c r="Q2916" s="264">
        <v>338.05507482404818</v>
      </c>
      <c r="R2916" s="265">
        <v>452.00824548600633</v>
      </c>
      <c r="S2916" s="265">
        <v>452.25607348600636</v>
      </c>
      <c r="T2916" s="265"/>
      <c r="U2916" s="179">
        <v>383.52961561960649</v>
      </c>
      <c r="V2916" s="179"/>
      <c r="W2916" s="179"/>
      <c r="AB2916" s="177"/>
    </row>
    <row r="2917" spans="1:28" x14ac:dyDescent="0.25">
      <c r="A2917" s="295" t="s">
        <v>2095</v>
      </c>
      <c r="B2917" s="295" t="s">
        <v>2247</v>
      </c>
      <c r="C2917" s="295" t="s">
        <v>2185</v>
      </c>
      <c r="D2917" s="294">
        <v>4523</v>
      </c>
      <c r="E2917" s="269" t="s">
        <v>2244</v>
      </c>
      <c r="F2917" s="268"/>
      <c r="G2917" s="268" t="s">
        <v>2183</v>
      </c>
      <c r="H2917" s="267"/>
      <c r="I2917" s="264"/>
      <c r="J2917" s="266"/>
      <c r="K2917" s="265">
        <v>0</v>
      </c>
      <c r="L2917" s="210">
        <v>338.05507482404818</v>
      </c>
      <c r="M2917" s="210">
        <v>427.1942183596297</v>
      </c>
      <c r="N2917" s="210">
        <v>41.094000000000001</v>
      </c>
      <c r="O2917" s="264">
        <v>41.094000000000001</v>
      </c>
      <c r="P2917" s="264">
        <v>427.1942183596297</v>
      </c>
      <c r="Q2917" s="264">
        <v>338.05507482404818</v>
      </c>
      <c r="R2917" s="265">
        <v>452.25607348600636</v>
      </c>
      <c r="S2917" s="265">
        <v>452.25607348600636</v>
      </c>
      <c r="T2917" s="265"/>
      <c r="U2917" s="179">
        <v>383.77744361960652</v>
      </c>
      <c r="V2917" s="179"/>
      <c r="W2917" s="179"/>
      <c r="AB2917" s="177"/>
    </row>
    <row r="2918" spans="1:28" x14ac:dyDescent="0.25">
      <c r="A2918" s="295"/>
      <c r="B2918" s="295"/>
      <c r="C2918" s="295"/>
      <c r="D2918" s="294"/>
      <c r="E2918" s="269"/>
      <c r="F2918" s="268"/>
      <c r="G2918" s="268"/>
      <c r="H2918" s="267"/>
      <c r="I2918" s="264"/>
      <c r="J2918" s="266"/>
      <c r="K2918" s="265">
        <v>0</v>
      </c>
      <c r="L2918" s="210">
        <v>338.05507482404818</v>
      </c>
      <c r="M2918" s="210">
        <v>427.1942183596297</v>
      </c>
      <c r="N2918" s="210">
        <v>41.094000000000001</v>
      </c>
      <c r="O2918" s="264">
        <v>41.094000000000001</v>
      </c>
      <c r="P2918" s="264">
        <v>427.1942183596297</v>
      </c>
      <c r="Q2918" s="264">
        <v>338.05507482404818</v>
      </c>
      <c r="R2918" s="265">
        <v>452.25607348600636</v>
      </c>
      <c r="S2918" s="265">
        <v>452.25607348600636</v>
      </c>
      <c r="T2918" s="265"/>
      <c r="U2918" s="179">
        <v>383.77744361960652</v>
      </c>
      <c r="V2918" s="179"/>
      <c r="W2918" s="179"/>
      <c r="AB2918" s="177"/>
    </row>
    <row r="2919" spans="1:28" x14ac:dyDescent="0.25">
      <c r="A2919" s="295"/>
      <c r="B2919" s="295"/>
      <c r="C2919" s="295"/>
      <c r="D2919" s="294"/>
      <c r="E2919" s="269" t="s">
        <v>624</v>
      </c>
      <c r="F2919" s="268"/>
      <c r="G2919" s="268" t="s">
        <v>1973</v>
      </c>
      <c r="H2919" s="267"/>
      <c r="I2919" s="264"/>
      <c r="J2919" s="266"/>
      <c r="K2919" s="265">
        <v>9.9516999999999994E-2</v>
      </c>
      <c r="L2919" s="210">
        <v>338.00531632404818</v>
      </c>
      <c r="M2919" s="210">
        <v>427.1942183596297</v>
      </c>
      <c r="N2919" s="210">
        <v>41.094000000000001</v>
      </c>
      <c r="O2919" s="264">
        <v>41.094000000000001</v>
      </c>
      <c r="P2919" s="264">
        <v>427.1942183596297</v>
      </c>
      <c r="Q2919" s="264">
        <v>337.95555782404819</v>
      </c>
      <c r="R2919" s="265">
        <v>452.30583198600635</v>
      </c>
      <c r="S2919" s="265">
        <v>452.35559048600635</v>
      </c>
      <c r="T2919" s="265"/>
      <c r="U2919" s="179">
        <v>383.82720211960651</v>
      </c>
      <c r="V2919" s="179"/>
      <c r="W2919" s="179"/>
      <c r="AB2919" s="177"/>
    </row>
    <row r="2920" spans="1:28" x14ac:dyDescent="0.25">
      <c r="A2920" s="295" t="s">
        <v>2095</v>
      </c>
      <c r="B2920" s="295" t="s">
        <v>2247</v>
      </c>
      <c r="C2920" s="295" t="s">
        <v>2205</v>
      </c>
      <c r="D2920" s="294">
        <v>4526</v>
      </c>
      <c r="E2920" s="269" t="s">
        <v>2243</v>
      </c>
      <c r="F2920" s="268"/>
      <c r="G2920" s="268" t="s">
        <v>2186</v>
      </c>
      <c r="H2920" s="267">
        <v>40</v>
      </c>
      <c r="I2920" s="264"/>
      <c r="J2920" s="266"/>
      <c r="K2920" s="265">
        <v>0.49565599999999999</v>
      </c>
      <c r="L2920" s="210">
        <v>337.70772982404822</v>
      </c>
      <c r="M2920" s="210">
        <v>427.1942183596297</v>
      </c>
      <c r="N2920" s="210">
        <v>41.094000000000001</v>
      </c>
      <c r="O2920" s="264">
        <v>41.094000000000001</v>
      </c>
      <c r="P2920" s="264">
        <v>427.1942183596297</v>
      </c>
      <c r="Q2920" s="264">
        <v>337.45990182404819</v>
      </c>
      <c r="R2920" s="265">
        <v>452.60341848600632</v>
      </c>
      <c r="S2920" s="265">
        <v>452.85124648600635</v>
      </c>
      <c r="T2920" s="265"/>
      <c r="U2920" s="179">
        <v>384.12478861960648</v>
      </c>
      <c r="V2920" s="179"/>
      <c r="W2920" s="179"/>
      <c r="AB2920" s="177"/>
    </row>
    <row r="2921" spans="1:28" x14ac:dyDescent="0.25">
      <c r="A2921" s="295"/>
      <c r="B2921" s="295"/>
      <c r="C2921" s="295"/>
      <c r="D2921" s="294"/>
      <c r="E2921" s="269" t="s">
        <v>624</v>
      </c>
      <c r="F2921" s="268"/>
      <c r="G2921" s="268"/>
      <c r="H2921" s="267"/>
      <c r="I2921" s="264"/>
      <c r="J2921" s="266"/>
      <c r="K2921" s="265">
        <v>0</v>
      </c>
      <c r="L2921" s="210">
        <v>337.45990182404819</v>
      </c>
      <c r="M2921" s="210">
        <v>427.1942183596297</v>
      </c>
      <c r="N2921" s="210">
        <v>41.094000000000001</v>
      </c>
      <c r="O2921" s="264">
        <v>41.094000000000001</v>
      </c>
      <c r="P2921" s="264">
        <v>427.1942183596297</v>
      </c>
      <c r="Q2921" s="264">
        <v>337.45990182404819</v>
      </c>
      <c r="R2921" s="265">
        <v>452.85124648600635</v>
      </c>
      <c r="S2921" s="265">
        <v>452.85124648600635</v>
      </c>
      <c r="T2921" s="265"/>
      <c r="U2921" s="179">
        <v>384.3726166196065</v>
      </c>
      <c r="V2921" s="179"/>
      <c r="W2921" s="179"/>
      <c r="AB2921" s="177"/>
    </row>
    <row r="2922" spans="1:28" x14ac:dyDescent="0.25">
      <c r="A2922" s="295"/>
      <c r="B2922" s="295"/>
      <c r="C2922" s="295"/>
      <c r="D2922" s="294"/>
      <c r="E2922" s="269"/>
      <c r="F2922" s="268"/>
      <c r="G2922" s="268"/>
      <c r="H2922" s="267"/>
      <c r="I2922" s="264"/>
      <c r="J2922" s="266"/>
      <c r="K2922" s="265">
        <v>0</v>
      </c>
      <c r="L2922" s="210">
        <v>337.45990182404819</v>
      </c>
      <c r="M2922" s="210">
        <v>427.1942183596297</v>
      </c>
      <c r="N2922" s="210">
        <v>41.094000000000001</v>
      </c>
      <c r="O2922" s="264">
        <v>41.094000000000001</v>
      </c>
      <c r="P2922" s="264">
        <v>427.1942183596297</v>
      </c>
      <c r="Q2922" s="264">
        <v>337.45990182404819</v>
      </c>
      <c r="R2922" s="265">
        <v>452.85124648600635</v>
      </c>
      <c r="S2922" s="265">
        <v>452.85124648600635</v>
      </c>
      <c r="T2922" s="265"/>
      <c r="U2922" s="179">
        <v>384.3726166196065</v>
      </c>
      <c r="V2922" s="179"/>
      <c r="W2922" s="179"/>
      <c r="AB2922" s="177"/>
    </row>
    <row r="2923" spans="1:28" x14ac:dyDescent="0.25">
      <c r="A2923" s="295"/>
      <c r="B2923" s="295"/>
      <c r="C2923" s="295"/>
      <c r="D2923" s="294"/>
      <c r="E2923" s="269" t="s">
        <v>624</v>
      </c>
      <c r="F2923" s="268"/>
      <c r="G2923" s="268" t="s">
        <v>1973</v>
      </c>
      <c r="H2923" s="267"/>
      <c r="I2923" s="264"/>
      <c r="J2923" s="266"/>
      <c r="K2923" s="265">
        <v>9.9516999999999994E-2</v>
      </c>
      <c r="L2923" s="210">
        <v>337.41014332404819</v>
      </c>
      <c r="M2923" s="210">
        <v>427.1942183596297</v>
      </c>
      <c r="N2923" s="210">
        <v>41.094000000000001</v>
      </c>
      <c r="O2923" s="264">
        <v>41.094000000000001</v>
      </c>
      <c r="P2923" s="264">
        <v>427.1942183596297</v>
      </c>
      <c r="Q2923" s="264">
        <v>337.3603848240482</v>
      </c>
      <c r="R2923" s="265">
        <v>452.90100498600634</v>
      </c>
      <c r="S2923" s="265">
        <v>452.95076348600634</v>
      </c>
      <c r="T2923" s="265"/>
      <c r="U2923" s="179">
        <v>384.4223751196065</v>
      </c>
      <c r="V2923" s="179"/>
      <c r="W2923" s="179"/>
      <c r="AB2923" s="177"/>
    </row>
    <row r="2924" spans="1:28" x14ac:dyDescent="0.25">
      <c r="A2924" s="295" t="s">
        <v>2095</v>
      </c>
      <c r="B2924" s="295" t="s">
        <v>2247</v>
      </c>
      <c r="C2924" s="295" t="s">
        <v>2203</v>
      </c>
      <c r="D2924" s="294">
        <v>4532</v>
      </c>
      <c r="E2924" s="269" t="s">
        <v>2242</v>
      </c>
      <c r="F2924" s="268"/>
      <c r="G2924" s="268" t="s">
        <v>2186</v>
      </c>
      <c r="H2924" s="267">
        <v>40</v>
      </c>
      <c r="I2924" s="264"/>
      <c r="J2924" s="266"/>
      <c r="K2924" s="265">
        <v>0.49565599999999999</v>
      </c>
      <c r="L2924" s="210">
        <v>337.11255682404817</v>
      </c>
      <c r="M2924" s="210">
        <v>427.1942183596297</v>
      </c>
      <c r="N2924" s="210">
        <v>41.094000000000001</v>
      </c>
      <c r="O2924" s="264">
        <v>41.094000000000001</v>
      </c>
      <c r="P2924" s="264">
        <v>427.1942183596297</v>
      </c>
      <c r="Q2924" s="264">
        <v>336.8647288240482</v>
      </c>
      <c r="R2924" s="265">
        <v>453.19859148600631</v>
      </c>
      <c r="S2924" s="265">
        <v>453.44641948600633</v>
      </c>
      <c r="T2924" s="265"/>
      <c r="U2924" s="179">
        <v>384.71996161960647</v>
      </c>
      <c r="V2924" s="179"/>
      <c r="W2924" s="179"/>
      <c r="AB2924" s="177"/>
    </row>
    <row r="2925" spans="1:28" x14ac:dyDescent="0.25">
      <c r="A2925" s="295"/>
      <c r="B2925" s="295"/>
      <c r="C2925" s="295"/>
      <c r="D2925" s="294"/>
      <c r="E2925" s="269" t="s">
        <v>624</v>
      </c>
      <c r="F2925" s="268"/>
      <c r="G2925" s="268"/>
      <c r="H2925" s="267"/>
      <c r="I2925" s="264"/>
      <c r="J2925" s="266"/>
      <c r="K2925" s="265">
        <v>0</v>
      </c>
      <c r="L2925" s="210">
        <v>336.8647288240482</v>
      </c>
      <c r="M2925" s="210">
        <v>427.1942183596297</v>
      </c>
      <c r="N2925" s="210">
        <v>41.094000000000001</v>
      </c>
      <c r="O2925" s="264">
        <v>41.094000000000001</v>
      </c>
      <c r="P2925" s="264">
        <v>427.1942183596297</v>
      </c>
      <c r="Q2925" s="264">
        <v>336.8647288240482</v>
      </c>
      <c r="R2925" s="265">
        <v>453.44641948600633</v>
      </c>
      <c r="S2925" s="265">
        <v>453.44641948600633</v>
      </c>
      <c r="T2925" s="265"/>
      <c r="U2925" s="179">
        <v>384.96778961960649</v>
      </c>
      <c r="V2925" s="179"/>
      <c r="W2925" s="179"/>
      <c r="AB2925" s="177"/>
    </row>
    <row r="2926" spans="1:28" x14ac:dyDescent="0.25">
      <c r="A2926" s="295"/>
      <c r="B2926" s="295"/>
      <c r="C2926" s="295"/>
      <c r="D2926" s="294"/>
      <c r="E2926" s="269"/>
      <c r="F2926" s="268"/>
      <c r="G2926" s="268"/>
      <c r="H2926" s="267"/>
      <c r="I2926" s="264"/>
      <c r="J2926" s="266"/>
      <c r="K2926" s="265">
        <v>0</v>
      </c>
      <c r="L2926" s="210">
        <v>336.8647288240482</v>
      </c>
      <c r="M2926" s="210">
        <v>427.1942183596297</v>
      </c>
      <c r="N2926" s="210">
        <v>41.094000000000001</v>
      </c>
      <c r="O2926" s="264">
        <v>41.094000000000001</v>
      </c>
      <c r="P2926" s="264">
        <v>427.1942183596297</v>
      </c>
      <c r="Q2926" s="264">
        <v>336.8647288240482</v>
      </c>
      <c r="R2926" s="265">
        <v>453.44641948600633</v>
      </c>
      <c r="S2926" s="265">
        <v>453.44641948600633</v>
      </c>
      <c r="T2926" s="265"/>
      <c r="U2926" s="179">
        <v>384.96778961960649</v>
      </c>
      <c r="V2926" s="179"/>
      <c r="W2926" s="179"/>
      <c r="AB2926" s="177"/>
    </row>
    <row r="2927" spans="1:28" x14ac:dyDescent="0.25">
      <c r="A2927" s="295"/>
      <c r="B2927" s="295"/>
      <c r="C2927" s="295"/>
      <c r="D2927" s="294"/>
      <c r="E2927" s="269" t="s">
        <v>624</v>
      </c>
      <c r="F2927" s="268"/>
      <c r="G2927" s="268" t="s">
        <v>1973</v>
      </c>
      <c r="H2927" s="267"/>
      <c r="I2927" s="264"/>
      <c r="J2927" s="266"/>
      <c r="K2927" s="265">
        <v>9.9516999999999994E-2</v>
      </c>
      <c r="L2927" s="210">
        <v>336.8149703240482</v>
      </c>
      <c r="M2927" s="210">
        <v>427.1942183596297</v>
      </c>
      <c r="N2927" s="210">
        <v>41.094000000000001</v>
      </c>
      <c r="O2927" s="264">
        <v>41.094000000000001</v>
      </c>
      <c r="P2927" s="264">
        <v>427.1942183596297</v>
      </c>
      <c r="Q2927" s="264">
        <v>336.76521182404821</v>
      </c>
      <c r="R2927" s="265">
        <v>453.49617798600633</v>
      </c>
      <c r="S2927" s="265">
        <v>453.54593648600633</v>
      </c>
      <c r="T2927" s="265"/>
      <c r="U2927" s="179">
        <v>385.01754811960649</v>
      </c>
      <c r="V2927" s="179"/>
      <c r="W2927" s="179"/>
      <c r="AB2927" s="177"/>
    </row>
    <row r="2928" spans="1:28" x14ac:dyDescent="0.25">
      <c r="A2928" s="295" t="s">
        <v>2095</v>
      </c>
      <c r="B2928" s="295" t="s">
        <v>2247</v>
      </c>
      <c r="C2928" s="295" t="s">
        <v>2201</v>
      </c>
      <c r="D2928" s="294">
        <v>4538</v>
      </c>
      <c r="E2928" s="269" t="s">
        <v>2241</v>
      </c>
      <c r="F2928" s="268"/>
      <c r="G2928" s="268" t="s">
        <v>2186</v>
      </c>
      <c r="H2928" s="267">
        <v>40</v>
      </c>
      <c r="I2928" s="264"/>
      <c r="J2928" s="266"/>
      <c r="K2928" s="265">
        <v>0.49565599999999999</v>
      </c>
      <c r="L2928" s="210">
        <v>336.51738382404824</v>
      </c>
      <c r="M2928" s="210">
        <v>427.1942183596297</v>
      </c>
      <c r="N2928" s="210">
        <v>41.094000000000001</v>
      </c>
      <c r="O2928" s="264">
        <v>41.094000000000001</v>
      </c>
      <c r="P2928" s="264">
        <v>427.1942183596297</v>
      </c>
      <c r="Q2928" s="264">
        <v>336.26955582404821</v>
      </c>
      <c r="R2928" s="265">
        <v>453.7937644860063</v>
      </c>
      <c r="S2928" s="265">
        <v>454.04159248600632</v>
      </c>
      <c r="T2928" s="265"/>
      <c r="U2928" s="179">
        <v>385.31513461960645</v>
      </c>
      <c r="V2928" s="179"/>
      <c r="W2928" s="179"/>
      <c r="AB2928" s="177"/>
    </row>
    <row r="2929" spans="1:28" x14ac:dyDescent="0.25">
      <c r="A2929" s="295" t="s">
        <v>2095</v>
      </c>
      <c r="B2929" s="295" t="s">
        <v>2247</v>
      </c>
      <c r="C2929" s="295" t="s">
        <v>2185</v>
      </c>
      <c r="D2929" s="294">
        <v>4540</v>
      </c>
      <c r="E2929" s="269" t="s">
        <v>2240</v>
      </c>
      <c r="F2929" s="268"/>
      <c r="G2929" s="268" t="s">
        <v>2183</v>
      </c>
      <c r="H2929" s="267"/>
      <c r="I2929" s="264"/>
      <c r="J2929" s="266"/>
      <c r="K2929" s="265">
        <v>0</v>
      </c>
      <c r="L2929" s="210">
        <v>336.26955582404821</v>
      </c>
      <c r="M2929" s="210">
        <v>427.1942183596297</v>
      </c>
      <c r="N2929" s="210">
        <v>41.094000000000001</v>
      </c>
      <c r="O2929" s="264">
        <v>41.094000000000001</v>
      </c>
      <c r="P2929" s="264">
        <v>427.1942183596297</v>
      </c>
      <c r="Q2929" s="264">
        <v>336.26955582404821</v>
      </c>
      <c r="R2929" s="265">
        <v>454.04159248600632</v>
      </c>
      <c r="S2929" s="265">
        <v>454.04159248600632</v>
      </c>
      <c r="T2929" s="265"/>
      <c r="U2929" s="179">
        <v>385.56296261960648</v>
      </c>
      <c r="V2929" s="179"/>
      <c r="W2929" s="179"/>
      <c r="AB2929" s="177"/>
    </row>
    <row r="2930" spans="1:28" x14ac:dyDescent="0.25">
      <c r="A2930" s="295"/>
      <c r="B2930" s="295"/>
      <c r="C2930" s="295"/>
      <c r="D2930" s="294"/>
      <c r="E2930" s="269"/>
      <c r="F2930" s="268"/>
      <c r="G2930" s="268"/>
      <c r="H2930" s="267"/>
      <c r="I2930" s="264"/>
      <c r="J2930" s="266"/>
      <c r="K2930" s="265">
        <v>0</v>
      </c>
      <c r="L2930" s="210">
        <v>336.26955582404821</v>
      </c>
      <c r="M2930" s="210">
        <v>427.1942183596297</v>
      </c>
      <c r="N2930" s="210">
        <v>41.094000000000001</v>
      </c>
      <c r="O2930" s="264">
        <v>41.094000000000001</v>
      </c>
      <c r="P2930" s="264">
        <v>427.1942183596297</v>
      </c>
      <c r="Q2930" s="264">
        <v>336.26955582404821</v>
      </c>
      <c r="R2930" s="265">
        <v>454.04159248600632</v>
      </c>
      <c r="S2930" s="265">
        <v>454.04159248600632</v>
      </c>
      <c r="T2930" s="265"/>
      <c r="U2930" s="179">
        <v>385.56296261960648</v>
      </c>
      <c r="V2930" s="179"/>
      <c r="W2930" s="179"/>
      <c r="AB2930" s="177"/>
    </row>
    <row r="2931" spans="1:28" x14ac:dyDescent="0.25">
      <c r="A2931" s="295"/>
      <c r="B2931" s="295"/>
      <c r="C2931" s="295"/>
      <c r="D2931" s="294"/>
      <c r="E2931" s="269"/>
      <c r="F2931" s="268"/>
      <c r="G2931" s="268" t="s">
        <v>1973</v>
      </c>
      <c r="H2931" s="267"/>
      <c r="I2931" s="264"/>
      <c r="J2931" s="266"/>
      <c r="K2931" s="265">
        <v>0.15525</v>
      </c>
      <c r="L2931" s="210">
        <v>336.1919308240482</v>
      </c>
      <c r="M2931" s="210">
        <v>427.1942183596297</v>
      </c>
      <c r="N2931" s="210">
        <v>41.094000000000001</v>
      </c>
      <c r="O2931" s="264">
        <v>41.094000000000001</v>
      </c>
      <c r="P2931" s="264">
        <v>427.1942183596297</v>
      </c>
      <c r="Q2931" s="264">
        <v>336.11430582404819</v>
      </c>
      <c r="R2931" s="265">
        <v>454.11921748600633</v>
      </c>
      <c r="S2931" s="265">
        <v>454.19684248600635</v>
      </c>
      <c r="T2931" s="265"/>
      <c r="U2931" s="179">
        <v>385.64058761960649</v>
      </c>
      <c r="V2931" s="179"/>
      <c r="W2931" s="179"/>
      <c r="AB2931" s="177"/>
    </row>
    <row r="2932" spans="1:28" x14ac:dyDescent="0.25">
      <c r="A2932" s="295" t="s">
        <v>2095</v>
      </c>
      <c r="B2932" s="295" t="s">
        <v>2247</v>
      </c>
      <c r="C2932" s="295" t="s">
        <v>2198</v>
      </c>
      <c r="D2932" s="294">
        <v>4544</v>
      </c>
      <c r="E2932" s="269" t="s">
        <v>2239</v>
      </c>
      <c r="F2932" s="268" t="s">
        <v>2196</v>
      </c>
      <c r="G2932" s="268" t="s">
        <v>2195</v>
      </c>
      <c r="H2932" s="267">
        <v>40</v>
      </c>
      <c r="I2932" s="264"/>
      <c r="J2932" s="266"/>
      <c r="K2932" s="265">
        <v>0.5</v>
      </c>
      <c r="L2932" s="210">
        <v>335.86430582404819</v>
      </c>
      <c r="M2932" s="210">
        <v>427.1942183596297</v>
      </c>
      <c r="N2932" s="210">
        <v>41.094000000000001</v>
      </c>
      <c r="O2932" s="264">
        <v>41.094000000000001</v>
      </c>
      <c r="P2932" s="264">
        <v>427.1942183596297</v>
      </c>
      <c r="Q2932" s="264">
        <v>335.61430582404819</v>
      </c>
      <c r="R2932" s="265">
        <v>454.44684248600635</v>
      </c>
      <c r="S2932" s="265">
        <v>454.69684248600635</v>
      </c>
      <c r="T2932" s="265"/>
      <c r="U2932" s="179">
        <v>385.9682126196065</v>
      </c>
      <c r="V2932" s="179"/>
      <c r="W2932" s="179"/>
      <c r="AB2932" s="177"/>
    </row>
    <row r="2933" spans="1:28" x14ac:dyDescent="0.25">
      <c r="A2933" s="295"/>
      <c r="B2933" s="295"/>
      <c r="C2933" s="295"/>
      <c r="D2933" s="294"/>
      <c r="E2933" s="269" t="s">
        <v>624</v>
      </c>
      <c r="F2933" s="268"/>
      <c r="G2933" s="268" t="s">
        <v>1973</v>
      </c>
      <c r="H2933" s="267"/>
      <c r="I2933" s="264"/>
      <c r="J2933" s="266"/>
      <c r="K2933" s="265">
        <v>0.15525</v>
      </c>
      <c r="L2933" s="210">
        <v>335.53668082404818</v>
      </c>
      <c r="M2933" s="210">
        <v>427.1942183596297</v>
      </c>
      <c r="N2933" s="210">
        <v>41.094000000000001</v>
      </c>
      <c r="O2933" s="264">
        <v>41.094000000000001</v>
      </c>
      <c r="P2933" s="264">
        <v>427.1942183596297</v>
      </c>
      <c r="Q2933" s="264">
        <v>335.45905582404816</v>
      </c>
      <c r="R2933" s="265">
        <v>454.77446748600636</v>
      </c>
      <c r="S2933" s="265">
        <v>454.85209248600637</v>
      </c>
      <c r="T2933" s="265"/>
      <c r="U2933" s="179">
        <v>386.29583761960652</v>
      </c>
      <c r="V2933" s="179"/>
      <c r="W2933" s="179"/>
      <c r="AB2933" s="177"/>
    </row>
    <row r="2934" spans="1:28" x14ac:dyDescent="0.25">
      <c r="A2934" s="295" t="s">
        <v>2095</v>
      </c>
      <c r="B2934" s="295" t="s">
        <v>2247</v>
      </c>
      <c r="C2934" s="295" t="s">
        <v>2194</v>
      </c>
      <c r="D2934" s="294">
        <v>4551</v>
      </c>
      <c r="E2934" s="269" t="s">
        <v>2238</v>
      </c>
      <c r="F2934" s="268"/>
      <c r="G2934" s="268" t="s">
        <v>2186</v>
      </c>
      <c r="H2934" s="267">
        <v>40</v>
      </c>
      <c r="I2934" s="264"/>
      <c r="J2934" s="266"/>
      <c r="K2934" s="265">
        <v>0.49565599999999999</v>
      </c>
      <c r="L2934" s="210">
        <v>335.21122782404814</v>
      </c>
      <c r="M2934" s="210">
        <v>427.1942183596297</v>
      </c>
      <c r="N2934" s="210">
        <v>41.094000000000001</v>
      </c>
      <c r="O2934" s="264">
        <v>41.094000000000001</v>
      </c>
      <c r="P2934" s="264">
        <v>427.1942183596297</v>
      </c>
      <c r="Q2934" s="264">
        <v>334.96339982404817</v>
      </c>
      <c r="R2934" s="265">
        <v>455.09992048600634</v>
      </c>
      <c r="S2934" s="265">
        <v>455.34774848600637</v>
      </c>
      <c r="T2934" s="265"/>
      <c r="U2934" s="179">
        <v>386.6212906196065</v>
      </c>
      <c r="V2934" s="179"/>
      <c r="W2934" s="179"/>
      <c r="AB2934" s="177"/>
    </row>
    <row r="2935" spans="1:28" x14ac:dyDescent="0.25">
      <c r="A2935" s="295"/>
      <c r="B2935" s="295"/>
      <c r="C2935" s="295"/>
      <c r="D2935" s="294"/>
      <c r="E2935" s="269" t="s">
        <v>624</v>
      </c>
      <c r="F2935" s="268"/>
      <c r="G2935" s="268"/>
      <c r="H2935" s="267"/>
      <c r="I2935" s="264"/>
      <c r="J2935" s="266"/>
      <c r="K2935" s="265">
        <v>0</v>
      </c>
      <c r="L2935" s="210">
        <v>334.96339982404817</v>
      </c>
      <c r="M2935" s="210">
        <v>427.1942183596297</v>
      </c>
      <c r="N2935" s="210">
        <v>41.094000000000001</v>
      </c>
      <c r="O2935" s="264">
        <v>41.094000000000001</v>
      </c>
      <c r="P2935" s="264">
        <v>427.1942183596297</v>
      </c>
      <c r="Q2935" s="264">
        <v>334.96339982404817</v>
      </c>
      <c r="R2935" s="265">
        <v>455.34774848600637</v>
      </c>
      <c r="S2935" s="265">
        <v>455.34774848600637</v>
      </c>
      <c r="T2935" s="265"/>
      <c r="U2935" s="179">
        <v>386.86911861960652</v>
      </c>
      <c r="V2935" s="179"/>
      <c r="W2935" s="179"/>
      <c r="AB2935" s="177"/>
    </row>
    <row r="2936" spans="1:28" x14ac:dyDescent="0.25">
      <c r="A2936" s="295"/>
      <c r="B2936" s="295"/>
      <c r="C2936" s="295"/>
      <c r="D2936" s="294"/>
      <c r="E2936" s="269"/>
      <c r="F2936" s="268"/>
      <c r="G2936" s="268"/>
      <c r="H2936" s="267"/>
      <c r="I2936" s="264"/>
      <c r="J2936" s="266"/>
      <c r="K2936" s="265">
        <v>0</v>
      </c>
      <c r="L2936" s="210">
        <v>334.96339982404817</v>
      </c>
      <c r="M2936" s="210">
        <v>427.1942183596297</v>
      </c>
      <c r="N2936" s="210">
        <v>41.094000000000001</v>
      </c>
      <c r="O2936" s="264">
        <v>41.094000000000001</v>
      </c>
      <c r="P2936" s="264">
        <v>427.1942183596297</v>
      </c>
      <c r="Q2936" s="264">
        <v>334.96339982404817</v>
      </c>
      <c r="R2936" s="265">
        <v>455.34774848600637</v>
      </c>
      <c r="S2936" s="265">
        <v>455.34774848600637</v>
      </c>
      <c r="T2936" s="265"/>
      <c r="U2936" s="179">
        <v>386.86911861960652</v>
      </c>
      <c r="V2936" s="179"/>
      <c r="W2936" s="179"/>
      <c r="AB2936" s="177"/>
    </row>
    <row r="2937" spans="1:28" x14ac:dyDescent="0.25">
      <c r="A2937" s="295"/>
      <c r="B2937" s="295"/>
      <c r="C2937" s="295"/>
      <c r="D2937" s="294"/>
      <c r="E2937" s="269"/>
      <c r="F2937" s="268"/>
      <c r="G2937" s="268" t="s">
        <v>1973</v>
      </c>
      <c r="H2937" s="267"/>
      <c r="I2937" s="264"/>
      <c r="J2937" s="266"/>
      <c r="K2937" s="265">
        <v>9.9516999999999994E-2</v>
      </c>
      <c r="L2937" s="210">
        <v>334.91364132404817</v>
      </c>
      <c r="M2937" s="210">
        <v>427.1942183596297</v>
      </c>
      <c r="N2937" s="210">
        <v>41.094000000000001</v>
      </c>
      <c r="O2937" s="264">
        <v>41.094000000000001</v>
      </c>
      <c r="P2937" s="264">
        <v>427.1942183596297</v>
      </c>
      <c r="Q2937" s="264">
        <v>334.86388282404818</v>
      </c>
      <c r="R2937" s="265">
        <v>455.39750698600636</v>
      </c>
      <c r="S2937" s="265">
        <v>455.44726548600636</v>
      </c>
      <c r="T2937" s="265"/>
      <c r="U2937" s="179">
        <v>386.91887711960652</v>
      </c>
      <c r="V2937" s="179"/>
      <c r="W2937" s="179"/>
      <c r="AB2937" s="177"/>
    </row>
    <row r="2938" spans="1:28" x14ac:dyDescent="0.25">
      <c r="A2938" s="295" t="s">
        <v>2095</v>
      </c>
      <c r="B2938" s="295" t="s">
        <v>2247</v>
      </c>
      <c r="C2938" s="295" t="s">
        <v>2192</v>
      </c>
      <c r="D2938" s="294">
        <v>4557</v>
      </c>
      <c r="E2938" s="269" t="s">
        <v>2237</v>
      </c>
      <c r="F2938" s="268"/>
      <c r="G2938" s="268" t="s">
        <v>2186</v>
      </c>
      <c r="H2938" s="267">
        <v>40</v>
      </c>
      <c r="I2938" s="264"/>
      <c r="J2938" s="266"/>
      <c r="K2938" s="265">
        <v>0.49565599999999999</v>
      </c>
      <c r="L2938" s="210">
        <v>334.61605482404821</v>
      </c>
      <c r="M2938" s="210">
        <v>427.1942183596297</v>
      </c>
      <c r="N2938" s="210">
        <v>41.094000000000001</v>
      </c>
      <c r="O2938" s="264">
        <v>41.094000000000001</v>
      </c>
      <c r="P2938" s="264">
        <v>427.1942183596297</v>
      </c>
      <c r="Q2938" s="264">
        <v>334.36822682404818</v>
      </c>
      <c r="R2938" s="265">
        <v>455.69509348600633</v>
      </c>
      <c r="S2938" s="265">
        <v>455.94292148600636</v>
      </c>
      <c r="T2938" s="265"/>
      <c r="U2938" s="179">
        <v>387.21646361960649</v>
      </c>
      <c r="V2938" s="179"/>
      <c r="W2938" s="179"/>
      <c r="AB2938" s="177"/>
    </row>
    <row r="2939" spans="1:28" x14ac:dyDescent="0.25">
      <c r="A2939" s="295"/>
      <c r="B2939" s="295"/>
      <c r="C2939" s="295"/>
      <c r="D2939" s="294"/>
      <c r="E2939" s="269" t="s">
        <v>624</v>
      </c>
      <c r="F2939" s="268"/>
      <c r="G2939" s="268"/>
      <c r="H2939" s="267"/>
      <c r="I2939" s="264"/>
      <c r="J2939" s="266"/>
      <c r="K2939" s="265">
        <v>0</v>
      </c>
      <c r="L2939" s="210">
        <v>334.36822682404818</v>
      </c>
      <c r="M2939" s="210">
        <v>427.1942183596297</v>
      </c>
      <c r="N2939" s="210">
        <v>41.094000000000001</v>
      </c>
      <c r="O2939" s="264">
        <v>41.094000000000001</v>
      </c>
      <c r="P2939" s="264">
        <v>427.1942183596297</v>
      </c>
      <c r="Q2939" s="264">
        <v>334.36822682404818</v>
      </c>
      <c r="R2939" s="265">
        <v>455.94292148600636</v>
      </c>
      <c r="S2939" s="265">
        <v>455.94292148600636</v>
      </c>
      <c r="T2939" s="265"/>
      <c r="U2939" s="179">
        <v>387.46429161960651</v>
      </c>
      <c r="V2939" s="179"/>
      <c r="W2939" s="179"/>
      <c r="AB2939" s="177"/>
    </row>
    <row r="2940" spans="1:28" x14ac:dyDescent="0.25">
      <c r="A2940" s="295"/>
      <c r="B2940" s="295"/>
      <c r="C2940" s="295"/>
      <c r="D2940" s="294"/>
      <c r="E2940" s="269"/>
      <c r="F2940" s="268"/>
      <c r="G2940" s="268"/>
      <c r="H2940" s="267"/>
      <c r="I2940" s="264"/>
      <c r="J2940" s="266"/>
      <c r="K2940" s="265">
        <v>0</v>
      </c>
      <c r="L2940" s="210">
        <v>334.36822682404818</v>
      </c>
      <c r="M2940" s="210">
        <v>427.1942183596297</v>
      </c>
      <c r="N2940" s="210">
        <v>41.094000000000001</v>
      </c>
      <c r="O2940" s="264">
        <v>41.094000000000001</v>
      </c>
      <c r="P2940" s="264">
        <v>427.1942183596297</v>
      </c>
      <c r="Q2940" s="264">
        <v>334.36822682404818</v>
      </c>
      <c r="R2940" s="265">
        <v>455.94292148600636</v>
      </c>
      <c r="S2940" s="265">
        <v>455.94292148600636</v>
      </c>
      <c r="T2940" s="265"/>
      <c r="U2940" s="179">
        <v>387.46429161960651</v>
      </c>
      <c r="V2940" s="179"/>
      <c r="W2940" s="179"/>
      <c r="AB2940" s="177"/>
    </row>
    <row r="2941" spans="1:28" x14ac:dyDescent="0.25">
      <c r="A2941" s="295"/>
      <c r="B2941" s="295"/>
      <c r="C2941" s="295"/>
      <c r="D2941" s="294"/>
      <c r="E2941" s="269" t="s">
        <v>624</v>
      </c>
      <c r="F2941" s="268"/>
      <c r="G2941" s="268" t="s">
        <v>1973</v>
      </c>
      <c r="H2941" s="267"/>
      <c r="I2941" s="264"/>
      <c r="J2941" s="266"/>
      <c r="K2941" s="265">
        <v>9.9516999999999994E-2</v>
      </c>
      <c r="L2941" s="210">
        <v>334.31846832404818</v>
      </c>
      <c r="M2941" s="210">
        <v>427.1942183596297</v>
      </c>
      <c r="N2941" s="210">
        <v>41.094000000000001</v>
      </c>
      <c r="O2941" s="264">
        <v>41.094000000000001</v>
      </c>
      <c r="P2941" s="264">
        <v>427.1942183596297</v>
      </c>
      <c r="Q2941" s="264">
        <v>334.26870982404819</v>
      </c>
      <c r="R2941" s="265">
        <v>455.99267998600635</v>
      </c>
      <c r="S2941" s="265">
        <v>456.04243848600635</v>
      </c>
      <c r="T2941" s="265"/>
      <c r="U2941" s="179">
        <v>387.51405011960651</v>
      </c>
      <c r="V2941" s="179"/>
      <c r="W2941" s="179"/>
      <c r="AB2941" s="177"/>
    </row>
    <row r="2942" spans="1:28" x14ac:dyDescent="0.25">
      <c r="A2942" s="295" t="s">
        <v>2095</v>
      </c>
      <c r="B2942" s="295" t="s">
        <v>2247</v>
      </c>
      <c r="C2942" s="295" t="s">
        <v>2190</v>
      </c>
      <c r="D2942" s="294">
        <v>4563</v>
      </c>
      <c r="E2942" s="269" t="s">
        <v>2236</v>
      </c>
      <c r="F2942" s="268"/>
      <c r="G2942" s="268" t="s">
        <v>2186</v>
      </c>
      <c r="H2942" s="267">
        <v>40</v>
      </c>
      <c r="I2942" s="264"/>
      <c r="J2942" s="266"/>
      <c r="K2942" s="265">
        <v>0.49565599999999999</v>
      </c>
      <c r="L2942" s="210">
        <v>334.02088182404816</v>
      </c>
      <c r="M2942" s="210">
        <v>427.1942183596297</v>
      </c>
      <c r="N2942" s="210">
        <v>41.094000000000001</v>
      </c>
      <c r="O2942" s="264">
        <v>41.094000000000001</v>
      </c>
      <c r="P2942" s="264">
        <v>427.1942183596297</v>
      </c>
      <c r="Q2942" s="264">
        <v>333.77305382404819</v>
      </c>
      <c r="R2942" s="265">
        <v>456.29026648600632</v>
      </c>
      <c r="S2942" s="265">
        <v>456.53809448600634</v>
      </c>
      <c r="T2942" s="265"/>
      <c r="U2942" s="179">
        <v>387.81163661960647</v>
      </c>
      <c r="V2942" s="179"/>
      <c r="W2942" s="179"/>
      <c r="AB2942" s="177"/>
    </row>
    <row r="2943" spans="1:28" x14ac:dyDescent="0.25">
      <c r="A2943" s="295"/>
      <c r="B2943" s="295"/>
      <c r="C2943" s="295"/>
      <c r="D2943" s="294"/>
      <c r="E2943" s="269" t="s">
        <v>624</v>
      </c>
      <c r="F2943" s="268"/>
      <c r="G2943" s="268"/>
      <c r="H2943" s="267"/>
      <c r="I2943" s="264"/>
      <c r="J2943" s="266"/>
      <c r="K2943" s="265">
        <v>0</v>
      </c>
      <c r="L2943" s="210">
        <v>333.77305382404819</v>
      </c>
      <c r="M2943" s="210">
        <v>427.1942183596297</v>
      </c>
      <c r="N2943" s="210">
        <v>41.094000000000001</v>
      </c>
      <c r="O2943" s="264">
        <v>41.094000000000001</v>
      </c>
      <c r="P2943" s="264">
        <v>427.1942183596297</v>
      </c>
      <c r="Q2943" s="264">
        <v>333.77305382404819</v>
      </c>
      <c r="R2943" s="265">
        <v>456.53809448600634</v>
      </c>
      <c r="S2943" s="265">
        <v>456.53809448600634</v>
      </c>
      <c r="T2943" s="265"/>
      <c r="U2943" s="179">
        <v>388.0594646196065</v>
      </c>
      <c r="V2943" s="179"/>
      <c r="W2943" s="179"/>
      <c r="AB2943" s="177"/>
    </row>
    <row r="2944" spans="1:28" x14ac:dyDescent="0.25">
      <c r="A2944" s="295"/>
      <c r="B2944" s="295"/>
      <c r="C2944" s="295"/>
      <c r="D2944" s="294"/>
      <c r="E2944" s="269"/>
      <c r="F2944" s="268"/>
      <c r="G2944" s="268"/>
      <c r="H2944" s="267"/>
      <c r="I2944" s="264"/>
      <c r="J2944" s="266"/>
      <c r="K2944" s="265">
        <v>0</v>
      </c>
      <c r="L2944" s="210">
        <v>333.77305382404819</v>
      </c>
      <c r="M2944" s="210">
        <v>427.1942183596297</v>
      </c>
      <c r="N2944" s="210">
        <v>41.094000000000001</v>
      </c>
      <c r="O2944" s="264">
        <v>41.094000000000001</v>
      </c>
      <c r="P2944" s="264">
        <v>427.1942183596297</v>
      </c>
      <c r="Q2944" s="264">
        <v>333.77305382404819</v>
      </c>
      <c r="R2944" s="265">
        <v>456.53809448600634</v>
      </c>
      <c r="S2944" s="265">
        <v>456.53809448600634</v>
      </c>
      <c r="T2944" s="265"/>
      <c r="U2944" s="179">
        <v>388.0594646196065</v>
      </c>
      <c r="V2944" s="179"/>
      <c r="W2944" s="179"/>
      <c r="AB2944" s="177"/>
    </row>
    <row r="2945" spans="1:28" x14ac:dyDescent="0.25">
      <c r="A2945" s="295"/>
      <c r="B2945" s="295"/>
      <c r="C2945" s="295"/>
      <c r="D2945" s="294"/>
      <c r="E2945" s="269" t="s">
        <v>624</v>
      </c>
      <c r="F2945" s="268"/>
      <c r="G2945" s="268" t="s">
        <v>1973</v>
      </c>
      <c r="H2945" s="267"/>
      <c r="I2945" s="264"/>
      <c r="J2945" s="266"/>
      <c r="K2945" s="265">
        <v>9.9516999999999994E-2</v>
      </c>
      <c r="L2945" s="210">
        <v>333.72329532404819</v>
      </c>
      <c r="M2945" s="210">
        <v>427.1942183596297</v>
      </c>
      <c r="N2945" s="210">
        <v>41.094000000000001</v>
      </c>
      <c r="O2945" s="264">
        <v>41.094000000000001</v>
      </c>
      <c r="P2945" s="264">
        <v>427.1942183596297</v>
      </c>
      <c r="Q2945" s="264">
        <v>333.6735368240482</v>
      </c>
      <c r="R2945" s="265">
        <v>456.58785298600634</v>
      </c>
      <c r="S2945" s="265">
        <v>456.63761148600634</v>
      </c>
      <c r="T2945" s="265"/>
      <c r="U2945" s="179">
        <v>388.1092231196065</v>
      </c>
      <c r="V2945" s="179"/>
      <c r="W2945" s="179"/>
      <c r="AB2945" s="177"/>
    </row>
    <row r="2946" spans="1:28" x14ac:dyDescent="0.25">
      <c r="A2946" s="295" t="s">
        <v>2095</v>
      </c>
      <c r="B2946" s="295" t="s">
        <v>2247</v>
      </c>
      <c r="C2946" s="295" t="s">
        <v>2188</v>
      </c>
      <c r="D2946" s="294">
        <v>4569</v>
      </c>
      <c r="E2946" s="269" t="s">
        <v>2235</v>
      </c>
      <c r="F2946" s="268"/>
      <c r="G2946" s="268" t="s">
        <v>2186</v>
      </c>
      <c r="H2946" s="267">
        <v>40</v>
      </c>
      <c r="I2946" s="264"/>
      <c r="J2946" s="266"/>
      <c r="K2946" s="265">
        <v>0.49565599999999999</v>
      </c>
      <c r="L2946" s="210">
        <v>333.42570882404823</v>
      </c>
      <c r="M2946" s="210">
        <v>427.1942183596297</v>
      </c>
      <c r="N2946" s="210">
        <v>41.094000000000001</v>
      </c>
      <c r="O2946" s="264">
        <v>41.094000000000001</v>
      </c>
      <c r="P2946" s="264">
        <v>427.1942183596297</v>
      </c>
      <c r="Q2946" s="264">
        <v>333.1778808240482</v>
      </c>
      <c r="R2946" s="265">
        <v>456.88543948600631</v>
      </c>
      <c r="S2946" s="265">
        <v>457.13326748600633</v>
      </c>
      <c r="T2946" s="265"/>
      <c r="U2946" s="179">
        <v>388.40680961960646</v>
      </c>
      <c r="V2946" s="179"/>
      <c r="W2946" s="179"/>
      <c r="AB2946" s="177"/>
    </row>
    <row r="2947" spans="1:28" x14ac:dyDescent="0.25">
      <c r="A2947" s="295" t="s">
        <v>2095</v>
      </c>
      <c r="B2947" s="295" t="s">
        <v>2247</v>
      </c>
      <c r="C2947" s="295" t="s">
        <v>2185</v>
      </c>
      <c r="D2947" s="294">
        <v>4571</v>
      </c>
      <c r="E2947" s="269" t="s">
        <v>2234</v>
      </c>
      <c r="F2947" s="268"/>
      <c r="G2947" s="268" t="s">
        <v>2183</v>
      </c>
      <c r="H2947" s="267"/>
      <c r="I2947" s="264"/>
      <c r="J2947" s="266"/>
      <c r="K2947" s="265">
        <v>0</v>
      </c>
      <c r="L2947" s="210">
        <v>333.1778808240482</v>
      </c>
      <c r="M2947" s="210">
        <v>427.1942183596297</v>
      </c>
      <c r="N2947" s="210">
        <v>41.094000000000001</v>
      </c>
      <c r="O2947" s="264">
        <v>41.094000000000001</v>
      </c>
      <c r="P2947" s="264">
        <v>427.1942183596297</v>
      </c>
      <c r="Q2947" s="264">
        <v>333.1778808240482</v>
      </c>
      <c r="R2947" s="265">
        <v>457.13326748600633</v>
      </c>
      <c r="S2947" s="265">
        <v>457.13326748600633</v>
      </c>
      <c r="T2947" s="265"/>
      <c r="U2947" s="179">
        <v>388.65463761960649</v>
      </c>
      <c r="V2947" s="179"/>
      <c r="W2947" s="179"/>
      <c r="AB2947" s="177"/>
    </row>
    <row r="2948" spans="1:28" x14ac:dyDescent="0.25">
      <c r="A2948" s="295"/>
      <c r="B2948" s="295"/>
      <c r="C2948" s="269"/>
      <c r="D2948" s="270"/>
      <c r="E2948" s="269"/>
      <c r="F2948" s="268"/>
      <c r="G2948" s="268"/>
      <c r="H2948" s="267"/>
      <c r="I2948" s="264"/>
      <c r="J2948" s="266"/>
      <c r="K2948" s="265">
        <v>0</v>
      </c>
      <c r="L2948" s="210">
        <v>333.1778808240482</v>
      </c>
      <c r="M2948" s="210">
        <v>427.1942183596297</v>
      </c>
      <c r="N2948" s="210">
        <v>41.094000000000001</v>
      </c>
      <c r="O2948" s="264">
        <v>41.094000000000001</v>
      </c>
      <c r="P2948" s="264">
        <v>427.1942183596297</v>
      </c>
      <c r="Q2948" s="264">
        <v>333.1778808240482</v>
      </c>
      <c r="R2948" s="265">
        <v>457.13326748600633</v>
      </c>
      <c r="S2948" s="265">
        <v>457.13326748600633</v>
      </c>
      <c r="T2948" s="265"/>
      <c r="U2948" s="179">
        <v>388.65463761960649</v>
      </c>
      <c r="V2948" s="179"/>
      <c r="W2948" s="179"/>
      <c r="AB2948" s="177"/>
    </row>
    <row r="2949" spans="1:28" x14ac:dyDescent="0.25">
      <c r="A2949" s="295"/>
      <c r="B2949" s="295"/>
      <c r="C2949" s="295"/>
      <c r="D2949" s="294"/>
      <c r="E2949" s="269"/>
      <c r="F2949" s="268"/>
      <c r="G2949" s="268"/>
      <c r="H2949" s="267"/>
      <c r="I2949" s="264"/>
      <c r="J2949" s="266"/>
      <c r="K2949" s="265">
        <v>0.16770400000000002</v>
      </c>
      <c r="L2949" s="210">
        <v>333.09402882404822</v>
      </c>
      <c r="M2949" s="210">
        <v>427.1942183596297</v>
      </c>
      <c r="N2949" s="210">
        <v>41.094000000000001</v>
      </c>
      <c r="O2949" s="264">
        <v>41.094000000000001</v>
      </c>
      <c r="P2949" s="264">
        <v>427.1942183596297</v>
      </c>
      <c r="Q2949" s="264">
        <v>333.01017682404819</v>
      </c>
      <c r="R2949" s="265">
        <v>457.21711948600637</v>
      </c>
      <c r="S2949" s="265">
        <v>457.30097148600635</v>
      </c>
      <c r="T2949" s="272"/>
      <c r="U2949" s="179">
        <v>388.73848961960653</v>
      </c>
      <c r="V2949" s="179"/>
      <c r="W2949" s="179"/>
      <c r="AB2949" s="177"/>
    </row>
    <row r="2950" spans="1:28" x14ac:dyDescent="0.25">
      <c r="A2950" s="269" t="s">
        <v>2095</v>
      </c>
      <c r="B2950" s="269" t="s">
        <v>2247</v>
      </c>
      <c r="C2950" s="269" t="s">
        <v>1992</v>
      </c>
      <c r="D2950" s="270">
        <v>4573</v>
      </c>
      <c r="E2950" s="264" t="s">
        <v>2233</v>
      </c>
      <c r="F2950" s="274"/>
      <c r="G2950" s="274" t="s">
        <v>1989</v>
      </c>
      <c r="H2950" s="293">
        <v>40</v>
      </c>
      <c r="I2950" s="264"/>
      <c r="J2950" s="266"/>
      <c r="K2950" s="264">
        <v>5.7403999999999997E-2</v>
      </c>
      <c r="L2950" s="210">
        <v>332.98147482404818</v>
      </c>
      <c r="M2950" s="210">
        <v>427.1942183596297</v>
      </c>
      <c r="N2950" s="210">
        <v>41.094000000000001</v>
      </c>
      <c r="O2950" s="264">
        <v>41.094000000000001</v>
      </c>
      <c r="P2950" s="264">
        <v>427.1942183596297</v>
      </c>
      <c r="Q2950" s="264">
        <v>332.95277282404817</v>
      </c>
      <c r="R2950" s="264">
        <v>457.32967348600636</v>
      </c>
      <c r="S2950" s="264">
        <v>457.35837548600637</v>
      </c>
      <c r="T2950" s="264"/>
      <c r="U2950" s="179">
        <v>388.85104361960651</v>
      </c>
      <c r="V2950" s="179"/>
      <c r="W2950" s="179"/>
      <c r="AB2950" s="177"/>
    </row>
    <row r="2951" spans="1:28" x14ac:dyDescent="0.25">
      <c r="A2951" s="289"/>
      <c r="B2951" s="289"/>
      <c r="C2951" s="289"/>
      <c r="D2951" s="288"/>
      <c r="E2951" s="289" t="s">
        <v>624</v>
      </c>
      <c r="F2951" s="286"/>
      <c r="G2951" s="286" t="s">
        <v>1973</v>
      </c>
      <c r="H2951" s="285">
        <v>40</v>
      </c>
      <c r="I2951" s="283"/>
      <c r="J2951" s="284"/>
      <c r="K2951" s="283">
        <v>0.103502</v>
      </c>
      <c r="L2951" s="210">
        <v>332.90102182404814</v>
      </c>
      <c r="M2951" s="210">
        <v>427.1942183596297</v>
      </c>
      <c r="N2951" s="210">
        <v>41.094000000000001</v>
      </c>
      <c r="O2951" s="282">
        <v>41.094000000000001</v>
      </c>
      <c r="P2951" s="282">
        <v>427.1942183596297</v>
      </c>
      <c r="Q2951" s="282">
        <v>332.84927082404818</v>
      </c>
      <c r="R2951" s="282">
        <v>457.41012648600633</v>
      </c>
      <c r="S2951" s="282">
        <v>457.46187748600636</v>
      </c>
      <c r="T2951" s="282"/>
      <c r="U2951" s="179">
        <v>388.93149661960649</v>
      </c>
      <c r="V2951" s="179"/>
      <c r="W2951" s="179"/>
      <c r="AB2951" s="177"/>
    </row>
    <row r="2952" spans="1:28" x14ac:dyDescent="0.25">
      <c r="A2952" s="289" t="s">
        <v>2095</v>
      </c>
      <c r="B2952" s="289" t="s">
        <v>2232</v>
      </c>
      <c r="C2952" s="289" t="s">
        <v>111</v>
      </c>
      <c r="D2952" s="288">
        <v>4575</v>
      </c>
      <c r="E2952" s="287" t="s">
        <v>1523</v>
      </c>
      <c r="F2952" s="286" t="s">
        <v>2180</v>
      </c>
      <c r="G2952" s="286" t="s">
        <v>1962</v>
      </c>
      <c r="H2952" s="285"/>
      <c r="I2952" s="282"/>
      <c r="J2952" s="284"/>
      <c r="K2952" s="283">
        <v>0</v>
      </c>
      <c r="L2952" s="210">
        <v>332.84927082404818</v>
      </c>
      <c r="M2952" s="210">
        <v>427.1942183596297</v>
      </c>
      <c r="N2952" s="210">
        <v>41.094000000000001</v>
      </c>
      <c r="O2952" s="282">
        <v>41.094000000000001</v>
      </c>
      <c r="P2952" s="282">
        <v>427.1942183596297</v>
      </c>
      <c r="Q2952" s="282">
        <v>332.84927082404818</v>
      </c>
      <c r="R2952" s="282">
        <v>457.46187748600636</v>
      </c>
      <c r="S2952" s="282">
        <v>457.46187748600636</v>
      </c>
      <c r="T2952" s="282"/>
      <c r="U2952" s="179">
        <v>388.98324761960652</v>
      </c>
      <c r="V2952" s="179"/>
      <c r="W2952" s="179"/>
      <c r="AB2952" s="177"/>
    </row>
    <row r="2953" spans="1:28" x14ac:dyDescent="0.25">
      <c r="A2953" s="289"/>
      <c r="B2953" s="289"/>
      <c r="C2953" s="289"/>
      <c r="D2953" s="288"/>
      <c r="E2953" s="292" t="s">
        <v>624</v>
      </c>
      <c r="F2953" s="286"/>
      <c r="G2953" s="286" t="s">
        <v>1980</v>
      </c>
      <c r="H2953" s="291"/>
      <c r="I2953" s="290"/>
      <c r="J2953" s="284"/>
      <c r="K2953" s="283">
        <v>0.14528199999999999</v>
      </c>
      <c r="L2953" s="210">
        <v>332.7766298240482</v>
      </c>
      <c r="M2953" s="210">
        <v>427.1942183596297</v>
      </c>
      <c r="N2953" s="210">
        <v>41.094000000000001</v>
      </c>
      <c r="O2953" s="282">
        <v>41.094000000000001</v>
      </c>
      <c r="P2953" s="282">
        <v>427.1942183596297</v>
      </c>
      <c r="Q2953" s="282">
        <v>332.70398882404817</v>
      </c>
      <c r="R2953" s="282">
        <v>457.53451848600639</v>
      </c>
      <c r="S2953" s="282">
        <v>457.60715948600637</v>
      </c>
      <c r="T2953" s="282"/>
      <c r="U2953" s="179">
        <v>389.05588861960655</v>
      </c>
      <c r="V2953" s="179"/>
      <c r="W2953" s="179"/>
      <c r="AB2953" s="177"/>
    </row>
    <row r="2954" spans="1:28" x14ac:dyDescent="0.25">
      <c r="A2954" s="289" t="s">
        <v>2095</v>
      </c>
      <c r="B2954" s="289" t="s">
        <v>2232</v>
      </c>
      <c r="C2954" s="289" t="s">
        <v>2098</v>
      </c>
      <c r="D2954" s="288">
        <v>4576</v>
      </c>
      <c r="E2954" s="287" t="s">
        <v>2231</v>
      </c>
      <c r="F2954" s="286"/>
      <c r="G2954" s="286" t="s">
        <v>2096</v>
      </c>
      <c r="H2954" s="285"/>
      <c r="I2954" s="282"/>
      <c r="J2954" s="284"/>
      <c r="K2954" s="283">
        <v>0</v>
      </c>
      <c r="L2954" s="210">
        <v>332.70398882404817</v>
      </c>
      <c r="M2954" s="210">
        <v>427.1942183596297</v>
      </c>
      <c r="N2954" s="210">
        <v>41.094000000000001</v>
      </c>
      <c r="O2954" s="282">
        <v>41.094000000000001</v>
      </c>
      <c r="P2954" s="282">
        <v>427.1942183596297</v>
      </c>
      <c r="Q2954" s="282">
        <v>332.70398882404817</v>
      </c>
      <c r="R2954" s="282">
        <v>457.60715948600637</v>
      </c>
      <c r="S2954" s="282">
        <v>457.60715948600637</v>
      </c>
      <c r="T2954" s="282"/>
      <c r="U2954" s="179">
        <v>389.12852961960652</v>
      </c>
      <c r="V2954" s="179"/>
      <c r="W2954" s="179"/>
      <c r="AB2954" s="177"/>
    </row>
    <row r="2955" spans="1:28" x14ac:dyDescent="0.25">
      <c r="A2955" s="289"/>
      <c r="B2955" s="289"/>
      <c r="C2955" s="289"/>
      <c r="D2955" s="288"/>
      <c r="E2955" s="292" t="s">
        <v>624</v>
      </c>
      <c r="F2955" s="286"/>
      <c r="G2955" s="286" t="s">
        <v>1980</v>
      </c>
      <c r="H2955" s="291"/>
      <c r="I2955" s="290"/>
      <c r="J2955" s="284"/>
      <c r="K2955" s="283">
        <v>0</v>
      </c>
      <c r="L2955" s="210">
        <v>332.70398882404817</v>
      </c>
      <c r="M2955" s="210">
        <v>427.1942183596297</v>
      </c>
      <c r="N2955" s="210">
        <v>41.094000000000001</v>
      </c>
      <c r="O2955" s="282">
        <v>41.094000000000001</v>
      </c>
      <c r="P2955" s="282">
        <v>427.1942183596297</v>
      </c>
      <c r="Q2955" s="282">
        <v>332.70398882404817</v>
      </c>
      <c r="R2955" s="282">
        <v>457.60715948600637</v>
      </c>
      <c r="S2955" s="282">
        <v>457.60715948600637</v>
      </c>
      <c r="T2955" s="282"/>
      <c r="U2955" s="179">
        <v>389.12852961960652</v>
      </c>
      <c r="V2955" s="179"/>
      <c r="W2955" s="179"/>
      <c r="AB2955" s="177"/>
    </row>
    <row r="2956" spans="1:28" x14ac:dyDescent="0.25">
      <c r="A2956" s="289" t="s">
        <v>2095</v>
      </c>
      <c r="B2956" s="289" t="s">
        <v>2232</v>
      </c>
      <c r="C2956" s="289" t="s">
        <v>2001</v>
      </c>
      <c r="D2956" s="288">
        <v>4576</v>
      </c>
      <c r="E2956" s="287" t="s">
        <v>2230</v>
      </c>
      <c r="F2956" s="286" t="s">
        <v>1999</v>
      </c>
      <c r="G2956" s="286" t="s">
        <v>1998</v>
      </c>
      <c r="H2956" s="285"/>
      <c r="I2956" s="282"/>
      <c r="J2956" s="284"/>
      <c r="K2956" s="283">
        <v>0</v>
      </c>
      <c r="L2956" s="210">
        <v>332.70398882404817</v>
      </c>
      <c r="M2956" s="210">
        <v>427.1942183596297</v>
      </c>
      <c r="N2956" s="210">
        <v>41.094000000000001</v>
      </c>
      <c r="O2956" s="282">
        <v>41.094000000000001</v>
      </c>
      <c r="P2956" s="282">
        <v>427.1942183596297</v>
      </c>
      <c r="Q2956" s="282">
        <v>332.70398882404817</v>
      </c>
      <c r="R2956" s="282">
        <v>457.60715948600637</v>
      </c>
      <c r="S2956" s="282">
        <v>457.60715948600637</v>
      </c>
      <c r="T2956" s="282"/>
      <c r="U2956" s="179">
        <v>389.12852961960652</v>
      </c>
      <c r="V2956" s="179"/>
      <c r="W2956" s="179"/>
      <c r="AB2956" s="177"/>
    </row>
    <row r="2957" spans="1:28" x14ac:dyDescent="0.25">
      <c r="A2957" s="289"/>
      <c r="B2957" s="289"/>
      <c r="C2957" s="289"/>
      <c r="D2957" s="288"/>
      <c r="E2957" s="287" t="s">
        <v>624</v>
      </c>
      <c r="F2957" s="286"/>
      <c r="G2957" s="286" t="s">
        <v>1973</v>
      </c>
      <c r="H2957" s="285">
        <v>40</v>
      </c>
      <c r="I2957" s="282"/>
      <c r="J2957" s="284"/>
      <c r="K2957" s="283">
        <v>0.13121600000000003</v>
      </c>
      <c r="L2957" s="210">
        <v>332.63838082404817</v>
      </c>
      <c r="M2957" s="210">
        <v>427.1942183596297</v>
      </c>
      <c r="N2957" s="210">
        <v>41.094000000000001</v>
      </c>
      <c r="O2957" s="282">
        <v>41.094000000000001</v>
      </c>
      <c r="P2957" s="282">
        <v>427.1942183596297</v>
      </c>
      <c r="Q2957" s="282">
        <v>332.57277282404817</v>
      </c>
      <c r="R2957" s="282">
        <v>457.67276748600636</v>
      </c>
      <c r="S2957" s="282">
        <v>457.73837548600636</v>
      </c>
      <c r="T2957" s="282"/>
      <c r="U2957" s="179">
        <v>389.19413761960652</v>
      </c>
      <c r="V2957" s="179"/>
      <c r="W2957" s="179"/>
      <c r="AB2957" s="177"/>
    </row>
    <row r="2958" spans="1:28" x14ac:dyDescent="0.25">
      <c r="A2958" s="269" t="s">
        <v>2095</v>
      </c>
      <c r="B2958" s="269" t="s">
        <v>2229</v>
      </c>
      <c r="C2958" s="269" t="s">
        <v>1992</v>
      </c>
      <c r="D2958" s="270">
        <v>4578</v>
      </c>
      <c r="E2958" s="264" t="s">
        <v>2228</v>
      </c>
      <c r="F2958" s="274"/>
      <c r="G2958" s="274" t="s">
        <v>1989</v>
      </c>
      <c r="H2958" s="293">
        <v>40</v>
      </c>
      <c r="I2958" s="264"/>
      <c r="J2958" s="266"/>
      <c r="K2958" s="264">
        <v>5.7403999999999997E-2</v>
      </c>
      <c r="L2958" s="210">
        <v>332.54407082404816</v>
      </c>
      <c r="M2958" s="210">
        <v>427.1942183596297</v>
      </c>
      <c r="N2958" s="210">
        <v>41.094000000000001</v>
      </c>
      <c r="O2958" s="264">
        <v>41.094000000000001</v>
      </c>
      <c r="P2958" s="264">
        <v>427.1942183596297</v>
      </c>
      <c r="Q2958" s="264">
        <v>332.51536882404815</v>
      </c>
      <c r="R2958" s="264">
        <v>457.76707748600637</v>
      </c>
      <c r="S2958" s="264">
        <v>457.79577948600638</v>
      </c>
      <c r="T2958" s="264"/>
      <c r="U2958" s="179">
        <v>389.28844761960653</v>
      </c>
      <c r="V2958" s="179"/>
      <c r="W2958" s="179"/>
      <c r="AB2958" s="177"/>
    </row>
    <row r="2959" spans="1:28" x14ac:dyDescent="0.25">
      <c r="A2959" s="295"/>
      <c r="B2959" s="295"/>
      <c r="C2959" s="295"/>
      <c r="D2959" s="294"/>
      <c r="E2959" s="269" t="s">
        <v>624</v>
      </c>
      <c r="F2959" s="268"/>
      <c r="G2959" s="268" t="s">
        <v>2209</v>
      </c>
      <c r="H2959" s="267"/>
      <c r="I2959" s="264"/>
      <c r="J2959" s="266"/>
      <c r="K2959" s="265">
        <v>0.16770400000000002</v>
      </c>
      <c r="L2959" s="210">
        <v>332.43151682404812</v>
      </c>
      <c r="M2959" s="210">
        <v>427.1942183596297</v>
      </c>
      <c r="N2959" s="210">
        <v>41.094000000000001</v>
      </c>
      <c r="O2959" s="264">
        <v>41.094000000000001</v>
      </c>
      <c r="P2959" s="264">
        <v>427.1942183596297</v>
      </c>
      <c r="Q2959" s="264">
        <v>332.34766482404814</v>
      </c>
      <c r="R2959" s="265">
        <v>457.87963148600642</v>
      </c>
      <c r="S2959" s="265">
        <v>457.9634834860064</v>
      </c>
      <c r="T2959" s="272"/>
      <c r="U2959" s="179">
        <v>389.40100161960657</v>
      </c>
      <c r="V2959" s="179"/>
      <c r="W2959" s="179"/>
      <c r="AB2959" s="177"/>
    </row>
    <row r="2960" spans="1:28" x14ac:dyDescent="0.25">
      <c r="A2960" s="295" t="s">
        <v>2095</v>
      </c>
      <c r="B2960" s="295" t="s">
        <v>2229</v>
      </c>
      <c r="C2960" s="295" t="s">
        <v>2208</v>
      </c>
      <c r="D2960" s="294">
        <v>4582</v>
      </c>
      <c r="E2960" s="269" t="s">
        <v>2227</v>
      </c>
      <c r="F2960" s="268"/>
      <c r="G2960" s="268" t="s">
        <v>2186</v>
      </c>
      <c r="H2960" s="267">
        <v>40</v>
      </c>
      <c r="I2960" s="264"/>
      <c r="J2960" s="266"/>
      <c r="K2960" s="265">
        <v>0.49565599999999999</v>
      </c>
      <c r="L2960" s="210">
        <v>332.09983682404811</v>
      </c>
      <c r="M2960" s="210">
        <v>427.1942183596297</v>
      </c>
      <c r="N2960" s="210">
        <v>41.094000000000001</v>
      </c>
      <c r="O2960" s="264">
        <v>41.094000000000001</v>
      </c>
      <c r="P2960" s="264">
        <v>427.1942183596297</v>
      </c>
      <c r="Q2960" s="264">
        <v>331.85200882404814</v>
      </c>
      <c r="R2960" s="265">
        <v>458.21131148600637</v>
      </c>
      <c r="S2960" s="265">
        <v>458.45913948600639</v>
      </c>
      <c r="T2960" s="265"/>
      <c r="U2960" s="179">
        <v>389.73268161960652</v>
      </c>
      <c r="V2960" s="179"/>
      <c r="W2960" s="179"/>
      <c r="AB2960" s="177"/>
    </row>
    <row r="2961" spans="1:28" x14ac:dyDescent="0.25">
      <c r="A2961" s="295" t="s">
        <v>2095</v>
      </c>
      <c r="B2961" s="295" t="s">
        <v>2229</v>
      </c>
      <c r="C2961" s="295" t="s">
        <v>2185</v>
      </c>
      <c r="D2961" s="294">
        <v>4585</v>
      </c>
      <c r="E2961" s="269" t="s">
        <v>2226</v>
      </c>
      <c r="F2961" s="268"/>
      <c r="G2961" s="268" t="s">
        <v>2183</v>
      </c>
      <c r="H2961" s="267"/>
      <c r="I2961" s="264"/>
      <c r="J2961" s="266"/>
      <c r="K2961" s="265">
        <v>0</v>
      </c>
      <c r="L2961" s="210">
        <v>331.85200882404814</v>
      </c>
      <c r="M2961" s="210">
        <v>427.1942183596297</v>
      </c>
      <c r="N2961" s="210">
        <v>41.094000000000001</v>
      </c>
      <c r="O2961" s="264">
        <v>41.094000000000001</v>
      </c>
      <c r="P2961" s="264">
        <v>427.1942183596297</v>
      </c>
      <c r="Q2961" s="264">
        <v>331.85200882404814</v>
      </c>
      <c r="R2961" s="265">
        <v>458.45913948600639</v>
      </c>
      <c r="S2961" s="265">
        <v>458.45913948600639</v>
      </c>
      <c r="T2961" s="265"/>
      <c r="U2961" s="179">
        <v>389.98050961960655</v>
      </c>
      <c r="V2961" s="179"/>
      <c r="W2961" s="179"/>
      <c r="AB2961" s="177"/>
    </row>
    <row r="2962" spans="1:28" x14ac:dyDescent="0.25">
      <c r="A2962" s="295"/>
      <c r="B2962" s="295"/>
      <c r="C2962" s="295"/>
      <c r="D2962" s="294"/>
      <c r="E2962" s="269"/>
      <c r="F2962" s="268"/>
      <c r="G2962" s="268"/>
      <c r="H2962" s="267"/>
      <c r="I2962" s="264"/>
      <c r="J2962" s="266"/>
      <c r="K2962" s="265">
        <v>0</v>
      </c>
      <c r="L2962" s="210">
        <v>331.85200882404814</v>
      </c>
      <c r="M2962" s="210">
        <v>427.1942183596297</v>
      </c>
      <c r="N2962" s="210">
        <v>41.094000000000001</v>
      </c>
      <c r="O2962" s="264">
        <v>41.094000000000001</v>
      </c>
      <c r="P2962" s="264">
        <v>427.1942183596297</v>
      </c>
      <c r="Q2962" s="264">
        <v>331.85200882404814</v>
      </c>
      <c r="R2962" s="265">
        <v>458.45913948600639</v>
      </c>
      <c r="S2962" s="265">
        <v>458.45913948600639</v>
      </c>
      <c r="T2962" s="265"/>
      <c r="U2962" s="179">
        <v>389.98050961960655</v>
      </c>
      <c r="V2962" s="179"/>
      <c r="W2962" s="179"/>
      <c r="AB2962" s="177"/>
    </row>
    <row r="2963" spans="1:28" x14ac:dyDescent="0.25">
      <c r="A2963" s="295"/>
      <c r="B2963" s="295"/>
      <c r="C2963" s="295"/>
      <c r="D2963" s="294"/>
      <c r="E2963" s="269" t="s">
        <v>624</v>
      </c>
      <c r="F2963" s="268"/>
      <c r="G2963" s="268" t="s">
        <v>1973</v>
      </c>
      <c r="H2963" s="267"/>
      <c r="I2963" s="264"/>
      <c r="J2963" s="266"/>
      <c r="K2963" s="265">
        <v>9.9516999999999994E-2</v>
      </c>
      <c r="L2963" s="210">
        <v>331.80225032404815</v>
      </c>
      <c r="M2963" s="210">
        <v>427.1942183596297</v>
      </c>
      <c r="N2963" s="210">
        <v>41.094000000000001</v>
      </c>
      <c r="O2963" s="264">
        <v>41.094000000000001</v>
      </c>
      <c r="P2963" s="264">
        <v>427.1942183596297</v>
      </c>
      <c r="Q2963" s="264">
        <v>331.75249182404815</v>
      </c>
      <c r="R2963" s="265">
        <v>458.50889798600639</v>
      </c>
      <c r="S2963" s="265">
        <v>458.55865648600638</v>
      </c>
      <c r="T2963" s="265"/>
      <c r="U2963" s="179">
        <v>390.03026811960655</v>
      </c>
      <c r="V2963" s="179"/>
      <c r="W2963" s="179"/>
      <c r="AB2963" s="177"/>
    </row>
    <row r="2964" spans="1:28" x14ac:dyDescent="0.25">
      <c r="A2964" s="295" t="s">
        <v>2095</v>
      </c>
      <c r="B2964" s="295" t="s">
        <v>2229</v>
      </c>
      <c r="C2964" s="295" t="s">
        <v>2205</v>
      </c>
      <c r="D2964" s="294">
        <v>4588</v>
      </c>
      <c r="E2964" s="269" t="s">
        <v>2225</v>
      </c>
      <c r="F2964" s="268"/>
      <c r="G2964" s="268" t="s">
        <v>2186</v>
      </c>
      <c r="H2964" s="267">
        <v>40</v>
      </c>
      <c r="I2964" s="264"/>
      <c r="J2964" s="266"/>
      <c r="K2964" s="265">
        <v>0.49565599999999999</v>
      </c>
      <c r="L2964" s="210">
        <v>331.50466382404818</v>
      </c>
      <c r="M2964" s="210">
        <v>427.1942183596297</v>
      </c>
      <c r="N2964" s="210">
        <v>41.094000000000001</v>
      </c>
      <c r="O2964" s="264">
        <v>41.094000000000001</v>
      </c>
      <c r="P2964" s="264">
        <v>427.1942183596297</v>
      </c>
      <c r="Q2964" s="264">
        <v>331.25683582404815</v>
      </c>
      <c r="R2964" s="265">
        <v>458.80648448600635</v>
      </c>
      <c r="S2964" s="265">
        <v>459.05431248600638</v>
      </c>
      <c r="T2964" s="265"/>
      <c r="U2964" s="179">
        <v>390.32785461960651</v>
      </c>
      <c r="V2964" s="179"/>
      <c r="W2964" s="179"/>
      <c r="AB2964" s="177"/>
    </row>
    <row r="2965" spans="1:28" x14ac:dyDescent="0.25">
      <c r="A2965" s="295"/>
      <c r="B2965" s="295"/>
      <c r="C2965" s="295"/>
      <c r="D2965" s="294"/>
      <c r="E2965" s="269" t="s">
        <v>624</v>
      </c>
      <c r="F2965" s="268"/>
      <c r="G2965" s="268"/>
      <c r="H2965" s="267"/>
      <c r="I2965" s="264"/>
      <c r="J2965" s="266"/>
      <c r="K2965" s="265">
        <v>0</v>
      </c>
      <c r="L2965" s="210">
        <v>331.25683582404815</v>
      </c>
      <c r="M2965" s="210">
        <v>427.1942183596297</v>
      </c>
      <c r="N2965" s="210">
        <v>41.094000000000001</v>
      </c>
      <c r="O2965" s="264">
        <v>41.094000000000001</v>
      </c>
      <c r="P2965" s="264">
        <v>427.1942183596297</v>
      </c>
      <c r="Q2965" s="264">
        <v>331.25683582404815</v>
      </c>
      <c r="R2965" s="265">
        <v>459.05431248600638</v>
      </c>
      <c r="S2965" s="265">
        <v>459.05431248600638</v>
      </c>
      <c r="T2965" s="265"/>
      <c r="U2965" s="179">
        <v>390.57568261960654</v>
      </c>
      <c r="V2965" s="179"/>
      <c r="W2965" s="179"/>
      <c r="AB2965" s="177"/>
    </row>
    <row r="2966" spans="1:28" x14ac:dyDescent="0.25">
      <c r="A2966" s="295"/>
      <c r="B2966" s="295"/>
      <c r="C2966" s="295"/>
      <c r="D2966" s="294"/>
      <c r="E2966" s="269"/>
      <c r="F2966" s="268"/>
      <c r="G2966" s="268"/>
      <c r="H2966" s="267"/>
      <c r="I2966" s="264"/>
      <c r="J2966" s="266"/>
      <c r="K2966" s="265">
        <v>0</v>
      </c>
      <c r="L2966" s="210">
        <v>331.25683582404815</v>
      </c>
      <c r="M2966" s="210">
        <v>427.1942183596297</v>
      </c>
      <c r="N2966" s="210">
        <v>41.094000000000001</v>
      </c>
      <c r="O2966" s="264">
        <v>41.094000000000001</v>
      </c>
      <c r="P2966" s="264">
        <v>427.1942183596297</v>
      </c>
      <c r="Q2966" s="264">
        <v>331.25683582404815</v>
      </c>
      <c r="R2966" s="265">
        <v>459.05431248600638</v>
      </c>
      <c r="S2966" s="265">
        <v>459.05431248600638</v>
      </c>
      <c r="T2966" s="265"/>
      <c r="U2966" s="179">
        <v>390.57568261960654</v>
      </c>
      <c r="V2966" s="179"/>
      <c r="W2966" s="179"/>
      <c r="AB2966" s="177"/>
    </row>
    <row r="2967" spans="1:28" x14ac:dyDescent="0.25">
      <c r="A2967" s="295"/>
      <c r="B2967" s="295"/>
      <c r="C2967" s="295"/>
      <c r="D2967" s="294"/>
      <c r="E2967" s="269" t="s">
        <v>624</v>
      </c>
      <c r="F2967" s="268"/>
      <c r="G2967" s="268" t="s">
        <v>1973</v>
      </c>
      <c r="H2967" s="267"/>
      <c r="I2967" s="264"/>
      <c r="J2967" s="266"/>
      <c r="K2967" s="265">
        <v>9.9516999999999994E-2</v>
      </c>
      <c r="L2967" s="210">
        <v>331.20707732404816</v>
      </c>
      <c r="M2967" s="210">
        <v>427.1942183596297</v>
      </c>
      <c r="N2967" s="210">
        <v>41.094000000000001</v>
      </c>
      <c r="O2967" s="264">
        <v>41.094000000000001</v>
      </c>
      <c r="P2967" s="264">
        <v>427.1942183596297</v>
      </c>
      <c r="Q2967" s="264">
        <v>331.15731882404816</v>
      </c>
      <c r="R2967" s="265">
        <v>459.10407098600638</v>
      </c>
      <c r="S2967" s="265">
        <v>459.15382948600637</v>
      </c>
      <c r="T2967" s="265"/>
      <c r="U2967" s="179">
        <v>390.62544111960653</v>
      </c>
      <c r="V2967" s="179"/>
      <c r="W2967" s="179"/>
      <c r="AB2967" s="177"/>
    </row>
    <row r="2968" spans="1:28" x14ac:dyDescent="0.25">
      <c r="A2968" s="295" t="s">
        <v>2095</v>
      </c>
      <c r="B2968" s="295" t="s">
        <v>2229</v>
      </c>
      <c r="C2968" s="295" t="s">
        <v>2203</v>
      </c>
      <c r="D2968" s="294">
        <v>4594</v>
      </c>
      <c r="E2968" s="269" t="s">
        <v>2224</v>
      </c>
      <c r="F2968" s="268"/>
      <c r="G2968" s="268" t="s">
        <v>2186</v>
      </c>
      <c r="H2968" s="267">
        <v>40</v>
      </c>
      <c r="I2968" s="264"/>
      <c r="J2968" s="266"/>
      <c r="K2968" s="265">
        <v>0.49565599999999999</v>
      </c>
      <c r="L2968" s="210">
        <v>330.90949082404813</v>
      </c>
      <c r="M2968" s="210">
        <v>427.1942183596297</v>
      </c>
      <c r="N2968" s="210">
        <v>41.094000000000001</v>
      </c>
      <c r="O2968" s="264">
        <v>41.094000000000001</v>
      </c>
      <c r="P2968" s="264">
        <v>427.1942183596297</v>
      </c>
      <c r="Q2968" s="264">
        <v>330.66166282404816</v>
      </c>
      <c r="R2968" s="265">
        <v>459.40165748600634</v>
      </c>
      <c r="S2968" s="265">
        <v>459.64948548600637</v>
      </c>
      <c r="T2968" s="265"/>
      <c r="U2968" s="179">
        <v>390.9230276196065</v>
      </c>
      <c r="V2968" s="179"/>
      <c r="W2968" s="179"/>
      <c r="AB2968" s="177"/>
    </row>
    <row r="2969" spans="1:28" x14ac:dyDescent="0.25">
      <c r="A2969" s="295"/>
      <c r="B2969" s="295"/>
      <c r="C2969" s="295"/>
      <c r="D2969" s="294"/>
      <c r="E2969" s="269" t="s">
        <v>624</v>
      </c>
      <c r="F2969" s="268"/>
      <c r="G2969" s="268"/>
      <c r="H2969" s="267"/>
      <c r="I2969" s="264"/>
      <c r="J2969" s="266"/>
      <c r="K2969" s="265">
        <v>0</v>
      </c>
      <c r="L2969" s="210">
        <v>330.66166282404816</v>
      </c>
      <c r="M2969" s="210">
        <v>427.1942183596297</v>
      </c>
      <c r="N2969" s="210">
        <v>41.094000000000001</v>
      </c>
      <c r="O2969" s="264">
        <v>41.094000000000001</v>
      </c>
      <c r="P2969" s="264">
        <v>427.1942183596297</v>
      </c>
      <c r="Q2969" s="264">
        <v>330.66166282404816</v>
      </c>
      <c r="R2969" s="265">
        <v>459.64948548600637</v>
      </c>
      <c r="S2969" s="265">
        <v>459.64948548600637</v>
      </c>
      <c r="T2969" s="265"/>
      <c r="U2969" s="179">
        <v>391.17085561960653</v>
      </c>
      <c r="V2969" s="179"/>
      <c r="W2969" s="179"/>
      <c r="AB2969" s="177"/>
    </row>
    <row r="2970" spans="1:28" x14ac:dyDescent="0.25">
      <c r="A2970" s="295"/>
      <c r="B2970" s="295"/>
      <c r="C2970" s="295"/>
      <c r="D2970" s="294"/>
      <c r="E2970" s="269"/>
      <c r="F2970" s="268"/>
      <c r="G2970" s="268"/>
      <c r="H2970" s="267"/>
      <c r="I2970" s="264"/>
      <c r="J2970" s="266"/>
      <c r="K2970" s="265">
        <v>0</v>
      </c>
      <c r="L2970" s="210">
        <v>330.66166282404816</v>
      </c>
      <c r="M2970" s="210">
        <v>427.1942183596297</v>
      </c>
      <c r="N2970" s="210">
        <v>41.094000000000001</v>
      </c>
      <c r="O2970" s="264">
        <v>41.094000000000001</v>
      </c>
      <c r="P2970" s="264">
        <v>427.1942183596297</v>
      </c>
      <c r="Q2970" s="264">
        <v>330.66166282404816</v>
      </c>
      <c r="R2970" s="265">
        <v>459.64948548600637</v>
      </c>
      <c r="S2970" s="265">
        <v>459.64948548600637</v>
      </c>
      <c r="T2970" s="265"/>
      <c r="U2970" s="179">
        <v>391.17085561960653</v>
      </c>
      <c r="V2970" s="179"/>
      <c r="W2970" s="179"/>
      <c r="AB2970" s="177"/>
    </row>
    <row r="2971" spans="1:28" x14ac:dyDescent="0.25">
      <c r="A2971" s="295"/>
      <c r="B2971" s="295"/>
      <c r="C2971" s="295"/>
      <c r="D2971" s="294"/>
      <c r="E2971" s="269" t="s">
        <v>624</v>
      </c>
      <c r="F2971" s="268"/>
      <c r="G2971" s="268" t="s">
        <v>1973</v>
      </c>
      <c r="H2971" s="267"/>
      <c r="I2971" s="264"/>
      <c r="J2971" s="266"/>
      <c r="K2971" s="265">
        <v>9.9516999999999994E-2</v>
      </c>
      <c r="L2971" s="210">
        <v>330.61190432404817</v>
      </c>
      <c r="M2971" s="210">
        <v>427.1942183596297</v>
      </c>
      <c r="N2971" s="210">
        <v>41.094000000000001</v>
      </c>
      <c r="O2971" s="264">
        <v>41.094000000000001</v>
      </c>
      <c r="P2971" s="264">
        <v>427.1942183596297</v>
      </c>
      <c r="Q2971" s="264">
        <v>330.56214582404817</v>
      </c>
      <c r="R2971" s="265">
        <v>459.69924398600637</v>
      </c>
      <c r="S2971" s="265">
        <v>459.74900248600636</v>
      </c>
      <c r="T2971" s="265"/>
      <c r="U2971" s="179">
        <v>391.22061411960652</v>
      </c>
      <c r="V2971" s="179"/>
      <c r="W2971" s="179"/>
      <c r="AB2971" s="177"/>
    </row>
    <row r="2972" spans="1:28" x14ac:dyDescent="0.25">
      <c r="A2972" s="295" t="s">
        <v>2095</v>
      </c>
      <c r="B2972" s="295" t="s">
        <v>2229</v>
      </c>
      <c r="C2972" s="295" t="s">
        <v>2201</v>
      </c>
      <c r="D2972" s="294">
        <v>4600</v>
      </c>
      <c r="E2972" s="269" t="s">
        <v>2223</v>
      </c>
      <c r="F2972" s="268"/>
      <c r="G2972" s="268" t="s">
        <v>2186</v>
      </c>
      <c r="H2972" s="267">
        <v>40</v>
      </c>
      <c r="I2972" s="264"/>
      <c r="J2972" s="266"/>
      <c r="K2972" s="265">
        <v>0.49565599999999999</v>
      </c>
      <c r="L2972" s="210">
        <v>330.3143178240482</v>
      </c>
      <c r="M2972" s="210">
        <v>427.1942183596297</v>
      </c>
      <c r="N2972" s="210">
        <v>41.094000000000001</v>
      </c>
      <c r="O2972" s="264">
        <v>41.094000000000001</v>
      </c>
      <c r="P2972" s="264">
        <v>427.1942183596297</v>
      </c>
      <c r="Q2972" s="264">
        <v>330.06648982404818</v>
      </c>
      <c r="R2972" s="265">
        <v>459.99683048600633</v>
      </c>
      <c r="S2972" s="265">
        <v>460.24465848600636</v>
      </c>
      <c r="T2972" s="265"/>
      <c r="U2972" s="179">
        <v>391.51820061960649</v>
      </c>
      <c r="V2972" s="179"/>
      <c r="W2972" s="179"/>
      <c r="AB2972" s="177"/>
    </row>
    <row r="2973" spans="1:28" x14ac:dyDescent="0.25">
      <c r="A2973" s="295" t="s">
        <v>2095</v>
      </c>
      <c r="B2973" s="295" t="s">
        <v>2229</v>
      </c>
      <c r="C2973" s="295" t="s">
        <v>2185</v>
      </c>
      <c r="D2973" s="294">
        <v>4602</v>
      </c>
      <c r="E2973" s="269" t="s">
        <v>2222</v>
      </c>
      <c r="F2973" s="268"/>
      <c r="G2973" s="268" t="s">
        <v>2183</v>
      </c>
      <c r="H2973" s="267"/>
      <c r="I2973" s="264"/>
      <c r="J2973" s="266"/>
      <c r="K2973" s="265">
        <v>0</v>
      </c>
      <c r="L2973" s="210">
        <v>330.06648982404818</v>
      </c>
      <c r="M2973" s="210">
        <v>427.1942183596297</v>
      </c>
      <c r="N2973" s="210">
        <v>41.094000000000001</v>
      </c>
      <c r="O2973" s="264">
        <v>41.094000000000001</v>
      </c>
      <c r="P2973" s="264">
        <v>427.1942183596297</v>
      </c>
      <c r="Q2973" s="264">
        <v>330.06648982404818</v>
      </c>
      <c r="R2973" s="265">
        <v>460.24465848600636</v>
      </c>
      <c r="S2973" s="265">
        <v>460.24465848600636</v>
      </c>
      <c r="T2973" s="265"/>
      <c r="U2973" s="179">
        <v>391.76602861960652</v>
      </c>
      <c r="V2973" s="179"/>
      <c r="W2973" s="179"/>
      <c r="AB2973" s="177"/>
    </row>
    <row r="2974" spans="1:28" x14ac:dyDescent="0.25">
      <c r="A2974" s="295"/>
      <c r="B2974" s="295"/>
      <c r="C2974" s="295"/>
      <c r="D2974" s="294"/>
      <c r="E2974" s="269"/>
      <c r="F2974" s="268"/>
      <c r="G2974" s="268"/>
      <c r="H2974" s="267"/>
      <c r="I2974" s="264"/>
      <c r="J2974" s="266"/>
      <c r="K2974" s="265">
        <v>0</v>
      </c>
      <c r="L2974" s="210">
        <v>330.06648982404818</v>
      </c>
      <c r="M2974" s="210">
        <v>427.1942183596297</v>
      </c>
      <c r="N2974" s="210">
        <v>41.094000000000001</v>
      </c>
      <c r="O2974" s="264">
        <v>41.094000000000001</v>
      </c>
      <c r="P2974" s="264">
        <v>427.1942183596297</v>
      </c>
      <c r="Q2974" s="264">
        <v>330.06648982404818</v>
      </c>
      <c r="R2974" s="265">
        <v>460.24465848600636</v>
      </c>
      <c r="S2974" s="265">
        <v>460.24465848600636</v>
      </c>
      <c r="T2974" s="265"/>
      <c r="U2974" s="179">
        <v>391.76602861960652</v>
      </c>
      <c r="V2974" s="179"/>
      <c r="W2974" s="179"/>
      <c r="AB2974" s="177"/>
    </row>
    <row r="2975" spans="1:28" x14ac:dyDescent="0.25">
      <c r="A2975" s="295"/>
      <c r="B2975" s="295"/>
      <c r="C2975" s="295"/>
      <c r="D2975" s="294"/>
      <c r="E2975" s="269"/>
      <c r="F2975" s="268"/>
      <c r="G2975" s="268" t="s">
        <v>1973</v>
      </c>
      <c r="H2975" s="267"/>
      <c r="I2975" s="264"/>
      <c r="J2975" s="266"/>
      <c r="K2975" s="265">
        <v>0.15525</v>
      </c>
      <c r="L2975" s="210">
        <v>329.98886482404816</v>
      </c>
      <c r="M2975" s="210">
        <v>427.1942183596297</v>
      </c>
      <c r="N2975" s="210">
        <v>41.094000000000001</v>
      </c>
      <c r="O2975" s="264">
        <v>41.094000000000001</v>
      </c>
      <c r="P2975" s="264">
        <v>427.1942183596297</v>
      </c>
      <c r="Q2975" s="264">
        <v>329.91123982404815</v>
      </c>
      <c r="R2975" s="265">
        <v>460.32228348600637</v>
      </c>
      <c r="S2975" s="265">
        <v>460.39990848600638</v>
      </c>
      <c r="T2975" s="265"/>
      <c r="U2975" s="179">
        <v>391.84365361960653</v>
      </c>
      <c r="V2975" s="179"/>
      <c r="W2975" s="179"/>
      <c r="AB2975" s="177"/>
    </row>
    <row r="2976" spans="1:28" x14ac:dyDescent="0.25">
      <c r="A2976" s="295" t="s">
        <v>2095</v>
      </c>
      <c r="B2976" s="295" t="s">
        <v>2229</v>
      </c>
      <c r="C2976" s="295" t="s">
        <v>2198</v>
      </c>
      <c r="D2976" s="294">
        <v>4606</v>
      </c>
      <c r="E2976" s="269" t="s">
        <v>2221</v>
      </c>
      <c r="F2976" s="268" t="s">
        <v>2196</v>
      </c>
      <c r="G2976" s="268" t="s">
        <v>2195</v>
      </c>
      <c r="H2976" s="267">
        <v>40</v>
      </c>
      <c r="I2976" s="264"/>
      <c r="J2976" s="266"/>
      <c r="K2976" s="265">
        <v>0.5</v>
      </c>
      <c r="L2976" s="210">
        <v>329.66123982404815</v>
      </c>
      <c r="M2976" s="210">
        <v>427.1942183596297</v>
      </c>
      <c r="N2976" s="210">
        <v>41.094000000000001</v>
      </c>
      <c r="O2976" s="264">
        <v>41.094000000000001</v>
      </c>
      <c r="P2976" s="264">
        <v>427.1942183596297</v>
      </c>
      <c r="Q2976" s="264">
        <v>329.41123982404815</v>
      </c>
      <c r="R2976" s="265">
        <v>460.64990848600638</v>
      </c>
      <c r="S2976" s="265">
        <v>460.89990848600638</v>
      </c>
      <c r="T2976" s="265"/>
      <c r="U2976" s="179">
        <v>392.17127861960654</v>
      </c>
      <c r="V2976" s="179"/>
      <c r="W2976" s="179"/>
      <c r="AB2976" s="177"/>
    </row>
    <row r="2977" spans="1:28" x14ac:dyDescent="0.25">
      <c r="A2977" s="295"/>
      <c r="B2977" s="295"/>
      <c r="C2977" s="295"/>
      <c r="D2977" s="294"/>
      <c r="E2977" s="269" t="s">
        <v>624</v>
      </c>
      <c r="F2977" s="268"/>
      <c r="G2977" s="268" t="s">
        <v>1973</v>
      </c>
      <c r="H2977" s="267"/>
      <c r="I2977" s="264"/>
      <c r="J2977" s="266"/>
      <c r="K2977" s="265">
        <v>0.15525</v>
      </c>
      <c r="L2977" s="210">
        <v>329.33361482404814</v>
      </c>
      <c r="M2977" s="210">
        <v>427.1942183596297</v>
      </c>
      <c r="N2977" s="210">
        <v>41.094000000000001</v>
      </c>
      <c r="O2977" s="264">
        <v>41.094000000000001</v>
      </c>
      <c r="P2977" s="264">
        <v>427.1942183596297</v>
      </c>
      <c r="Q2977" s="264">
        <v>329.25598982404813</v>
      </c>
      <c r="R2977" s="265">
        <v>460.97753348600639</v>
      </c>
      <c r="S2977" s="265">
        <v>461.05515848600641</v>
      </c>
      <c r="T2977" s="265"/>
      <c r="U2977" s="179">
        <v>392.49890361960655</v>
      </c>
      <c r="V2977" s="179"/>
      <c r="W2977" s="179"/>
      <c r="AB2977" s="177"/>
    </row>
    <row r="2978" spans="1:28" x14ac:dyDescent="0.25">
      <c r="A2978" s="295" t="s">
        <v>2095</v>
      </c>
      <c r="B2978" s="295" t="s">
        <v>2229</v>
      </c>
      <c r="C2978" s="295" t="s">
        <v>2194</v>
      </c>
      <c r="D2978" s="294">
        <v>4613</v>
      </c>
      <c r="E2978" s="269" t="s">
        <v>2220</v>
      </c>
      <c r="F2978" s="268"/>
      <c r="G2978" s="268" t="s">
        <v>2186</v>
      </c>
      <c r="H2978" s="267">
        <v>40</v>
      </c>
      <c r="I2978" s="264"/>
      <c r="J2978" s="266"/>
      <c r="K2978" s="265">
        <v>0.49565599999999999</v>
      </c>
      <c r="L2978" s="210">
        <v>329.0081618240481</v>
      </c>
      <c r="M2978" s="210">
        <v>427.1942183596297</v>
      </c>
      <c r="N2978" s="210">
        <v>41.094000000000001</v>
      </c>
      <c r="O2978" s="264">
        <v>41.094000000000001</v>
      </c>
      <c r="P2978" s="264">
        <v>427.1942183596297</v>
      </c>
      <c r="Q2978" s="264">
        <v>328.76033382404813</v>
      </c>
      <c r="R2978" s="265">
        <v>461.30298648600638</v>
      </c>
      <c r="S2978" s="265">
        <v>461.5508144860064</v>
      </c>
      <c r="T2978" s="265"/>
      <c r="U2978" s="179">
        <v>392.82435661960653</v>
      </c>
      <c r="V2978" s="179"/>
      <c r="W2978" s="179"/>
      <c r="AB2978" s="177"/>
    </row>
    <row r="2979" spans="1:28" x14ac:dyDescent="0.25">
      <c r="A2979" s="295"/>
      <c r="B2979" s="295"/>
      <c r="C2979" s="295"/>
      <c r="D2979" s="294"/>
      <c r="E2979" s="269" t="s">
        <v>624</v>
      </c>
      <c r="F2979" s="268"/>
      <c r="G2979" s="268"/>
      <c r="H2979" s="267"/>
      <c r="I2979" s="264"/>
      <c r="J2979" s="266"/>
      <c r="K2979" s="265">
        <v>0</v>
      </c>
      <c r="L2979" s="210">
        <v>328.76033382404813</v>
      </c>
      <c r="M2979" s="210">
        <v>427.1942183596297</v>
      </c>
      <c r="N2979" s="210">
        <v>41.094000000000001</v>
      </c>
      <c r="O2979" s="264">
        <v>41.094000000000001</v>
      </c>
      <c r="P2979" s="264">
        <v>427.1942183596297</v>
      </c>
      <c r="Q2979" s="264">
        <v>328.76033382404813</v>
      </c>
      <c r="R2979" s="265">
        <v>461.5508144860064</v>
      </c>
      <c r="S2979" s="265">
        <v>461.5508144860064</v>
      </c>
      <c r="T2979" s="265"/>
      <c r="U2979" s="179">
        <v>393.07218461960656</v>
      </c>
      <c r="V2979" s="179"/>
      <c r="W2979" s="179"/>
      <c r="AB2979" s="177"/>
    </row>
    <row r="2980" spans="1:28" x14ac:dyDescent="0.25">
      <c r="A2980" s="295"/>
      <c r="B2980" s="295"/>
      <c r="C2980" s="295"/>
      <c r="D2980" s="294"/>
      <c r="E2980" s="269"/>
      <c r="F2980" s="268"/>
      <c r="G2980" s="268"/>
      <c r="H2980" s="267"/>
      <c r="I2980" s="264"/>
      <c r="J2980" s="266"/>
      <c r="K2980" s="265">
        <v>0</v>
      </c>
      <c r="L2980" s="210">
        <v>328.76033382404813</v>
      </c>
      <c r="M2980" s="210">
        <v>427.1942183596297</v>
      </c>
      <c r="N2980" s="210">
        <v>41.094000000000001</v>
      </c>
      <c r="O2980" s="264">
        <v>41.094000000000001</v>
      </c>
      <c r="P2980" s="264">
        <v>427.1942183596297</v>
      </c>
      <c r="Q2980" s="264">
        <v>328.76033382404813</v>
      </c>
      <c r="R2980" s="265">
        <v>461.5508144860064</v>
      </c>
      <c r="S2980" s="265">
        <v>461.5508144860064</v>
      </c>
      <c r="T2980" s="265"/>
      <c r="U2980" s="179">
        <v>393.07218461960656</v>
      </c>
      <c r="V2980" s="179"/>
      <c r="W2980" s="179"/>
      <c r="AB2980" s="177"/>
    </row>
    <row r="2981" spans="1:28" x14ac:dyDescent="0.25">
      <c r="A2981" s="295"/>
      <c r="B2981" s="295"/>
      <c r="C2981" s="295"/>
      <c r="D2981" s="294"/>
      <c r="E2981" s="269"/>
      <c r="F2981" s="268"/>
      <c r="G2981" s="268" t="s">
        <v>1973</v>
      </c>
      <c r="H2981" s="267"/>
      <c r="I2981" s="264"/>
      <c r="J2981" s="266"/>
      <c r="K2981" s="265">
        <v>9.9516999999999994E-2</v>
      </c>
      <c r="L2981" s="210">
        <v>328.71057532404814</v>
      </c>
      <c r="M2981" s="210">
        <v>427.1942183596297</v>
      </c>
      <c r="N2981" s="210">
        <v>41.094000000000001</v>
      </c>
      <c r="O2981" s="264">
        <v>41.094000000000001</v>
      </c>
      <c r="P2981" s="264">
        <v>427.1942183596297</v>
      </c>
      <c r="Q2981" s="264">
        <v>328.66081682404814</v>
      </c>
      <c r="R2981" s="265">
        <v>461.6005729860064</v>
      </c>
      <c r="S2981" s="265">
        <v>461.65033148600639</v>
      </c>
      <c r="T2981" s="265"/>
      <c r="U2981" s="179">
        <v>393.12194311960656</v>
      </c>
      <c r="V2981" s="179"/>
      <c r="W2981" s="179"/>
      <c r="AB2981" s="177"/>
    </row>
    <row r="2982" spans="1:28" x14ac:dyDescent="0.25">
      <c r="A2982" s="295" t="s">
        <v>2095</v>
      </c>
      <c r="B2982" s="295" t="s">
        <v>2229</v>
      </c>
      <c r="C2982" s="295" t="s">
        <v>2192</v>
      </c>
      <c r="D2982" s="294">
        <v>4619</v>
      </c>
      <c r="E2982" s="269" t="s">
        <v>2219</v>
      </c>
      <c r="F2982" s="268"/>
      <c r="G2982" s="268" t="s">
        <v>2186</v>
      </c>
      <c r="H2982" s="267">
        <v>40</v>
      </c>
      <c r="I2982" s="264"/>
      <c r="J2982" s="266"/>
      <c r="K2982" s="265">
        <v>0.49565599999999999</v>
      </c>
      <c r="L2982" s="210">
        <v>328.41298882404817</v>
      </c>
      <c r="M2982" s="210">
        <v>427.1942183596297</v>
      </c>
      <c r="N2982" s="210">
        <v>41.094000000000001</v>
      </c>
      <c r="O2982" s="264">
        <v>41.094000000000001</v>
      </c>
      <c r="P2982" s="264">
        <v>427.1942183596297</v>
      </c>
      <c r="Q2982" s="264">
        <v>328.16516082404814</v>
      </c>
      <c r="R2982" s="265">
        <v>461.89815948600636</v>
      </c>
      <c r="S2982" s="265">
        <v>462.14598748600639</v>
      </c>
      <c r="T2982" s="265"/>
      <c r="U2982" s="179">
        <v>393.41952961960652</v>
      </c>
      <c r="V2982" s="179"/>
      <c r="W2982" s="179"/>
      <c r="AB2982" s="177"/>
    </row>
    <row r="2983" spans="1:28" x14ac:dyDescent="0.25">
      <c r="A2983" s="295"/>
      <c r="B2983" s="295"/>
      <c r="C2983" s="295"/>
      <c r="D2983" s="294"/>
      <c r="E2983" s="269" t="s">
        <v>624</v>
      </c>
      <c r="F2983" s="268"/>
      <c r="G2983" s="268"/>
      <c r="H2983" s="267"/>
      <c r="I2983" s="264"/>
      <c r="J2983" s="266"/>
      <c r="K2983" s="265">
        <v>0</v>
      </c>
      <c r="L2983" s="210">
        <v>328.16516082404814</v>
      </c>
      <c r="M2983" s="210">
        <v>427.1942183596297</v>
      </c>
      <c r="N2983" s="210">
        <v>41.094000000000001</v>
      </c>
      <c r="O2983" s="264">
        <v>41.094000000000001</v>
      </c>
      <c r="P2983" s="264">
        <v>427.1942183596297</v>
      </c>
      <c r="Q2983" s="264">
        <v>328.16516082404814</v>
      </c>
      <c r="R2983" s="265">
        <v>462.14598748600639</v>
      </c>
      <c r="S2983" s="265">
        <v>462.14598748600639</v>
      </c>
      <c r="T2983" s="265"/>
      <c r="U2983" s="179">
        <v>393.66735761960655</v>
      </c>
      <c r="V2983" s="179"/>
      <c r="W2983" s="179"/>
      <c r="AB2983" s="177"/>
    </row>
    <row r="2984" spans="1:28" x14ac:dyDescent="0.25">
      <c r="A2984" s="295"/>
      <c r="B2984" s="295"/>
      <c r="C2984" s="295"/>
      <c r="D2984" s="294"/>
      <c r="E2984" s="269"/>
      <c r="F2984" s="268"/>
      <c r="G2984" s="268"/>
      <c r="H2984" s="267"/>
      <c r="I2984" s="264"/>
      <c r="J2984" s="266"/>
      <c r="K2984" s="265">
        <v>0</v>
      </c>
      <c r="L2984" s="210">
        <v>328.16516082404814</v>
      </c>
      <c r="M2984" s="210">
        <v>427.1942183596297</v>
      </c>
      <c r="N2984" s="210">
        <v>41.094000000000001</v>
      </c>
      <c r="O2984" s="264">
        <v>41.094000000000001</v>
      </c>
      <c r="P2984" s="264">
        <v>427.1942183596297</v>
      </c>
      <c r="Q2984" s="264">
        <v>328.16516082404814</v>
      </c>
      <c r="R2984" s="265">
        <v>462.14598748600639</v>
      </c>
      <c r="S2984" s="265">
        <v>462.14598748600639</v>
      </c>
      <c r="T2984" s="265"/>
      <c r="U2984" s="179">
        <v>393.66735761960655</v>
      </c>
      <c r="V2984" s="179"/>
      <c r="W2984" s="179"/>
      <c r="AB2984" s="177"/>
    </row>
    <row r="2985" spans="1:28" x14ac:dyDescent="0.25">
      <c r="A2985" s="295"/>
      <c r="B2985" s="295"/>
      <c r="C2985" s="295"/>
      <c r="D2985" s="294"/>
      <c r="E2985" s="269" t="s">
        <v>624</v>
      </c>
      <c r="F2985" s="268"/>
      <c r="G2985" s="268" t="s">
        <v>1973</v>
      </c>
      <c r="H2985" s="267"/>
      <c r="I2985" s="264"/>
      <c r="J2985" s="266"/>
      <c r="K2985" s="265">
        <v>9.9516999999999994E-2</v>
      </c>
      <c r="L2985" s="210">
        <v>328.11540232404815</v>
      </c>
      <c r="M2985" s="210">
        <v>427.1942183596297</v>
      </c>
      <c r="N2985" s="210">
        <v>41.094000000000001</v>
      </c>
      <c r="O2985" s="264">
        <v>41.094000000000001</v>
      </c>
      <c r="P2985" s="264">
        <v>427.1942183596297</v>
      </c>
      <c r="Q2985" s="264">
        <v>328.06564382404815</v>
      </c>
      <c r="R2985" s="265">
        <v>462.19574598600639</v>
      </c>
      <c r="S2985" s="265">
        <v>462.24550448600638</v>
      </c>
      <c r="T2985" s="265"/>
      <c r="U2985" s="179">
        <v>393.71711611960654</v>
      </c>
      <c r="V2985" s="179"/>
      <c r="W2985" s="179"/>
      <c r="AB2985" s="177"/>
    </row>
    <row r="2986" spans="1:28" x14ac:dyDescent="0.25">
      <c r="A2986" s="295" t="s">
        <v>2095</v>
      </c>
      <c r="B2986" s="295" t="s">
        <v>2229</v>
      </c>
      <c r="C2986" s="295" t="s">
        <v>2190</v>
      </c>
      <c r="D2986" s="294">
        <v>4625</v>
      </c>
      <c r="E2986" s="269" t="s">
        <v>2218</v>
      </c>
      <c r="F2986" s="268"/>
      <c r="G2986" s="268" t="s">
        <v>2186</v>
      </c>
      <c r="H2986" s="267">
        <v>40</v>
      </c>
      <c r="I2986" s="264"/>
      <c r="J2986" s="266"/>
      <c r="K2986" s="265">
        <v>0.49565599999999999</v>
      </c>
      <c r="L2986" s="210">
        <v>327.81781582404813</v>
      </c>
      <c r="M2986" s="210">
        <v>427.1942183596297</v>
      </c>
      <c r="N2986" s="210">
        <v>41.094000000000001</v>
      </c>
      <c r="O2986" s="264">
        <v>41.094000000000001</v>
      </c>
      <c r="P2986" s="264">
        <v>427.1942183596297</v>
      </c>
      <c r="Q2986" s="264">
        <v>327.56998782404816</v>
      </c>
      <c r="R2986" s="265">
        <v>462.49333248600635</v>
      </c>
      <c r="S2986" s="265">
        <v>462.74116048600638</v>
      </c>
      <c r="T2986" s="265"/>
      <c r="U2986" s="179">
        <v>394.01470261960651</v>
      </c>
      <c r="V2986" s="179"/>
      <c r="W2986" s="179"/>
      <c r="AB2986" s="177"/>
    </row>
    <row r="2987" spans="1:28" x14ac:dyDescent="0.25">
      <c r="A2987" s="295"/>
      <c r="B2987" s="295"/>
      <c r="C2987" s="295"/>
      <c r="D2987" s="294"/>
      <c r="E2987" s="269" t="s">
        <v>624</v>
      </c>
      <c r="F2987" s="268"/>
      <c r="G2987" s="268"/>
      <c r="H2987" s="267"/>
      <c r="I2987" s="264"/>
      <c r="J2987" s="266"/>
      <c r="K2987" s="265">
        <v>0</v>
      </c>
      <c r="L2987" s="210">
        <v>327.56998782404816</v>
      </c>
      <c r="M2987" s="210">
        <v>427.1942183596297</v>
      </c>
      <c r="N2987" s="210">
        <v>41.094000000000001</v>
      </c>
      <c r="O2987" s="264">
        <v>41.094000000000001</v>
      </c>
      <c r="P2987" s="264">
        <v>427.1942183596297</v>
      </c>
      <c r="Q2987" s="264">
        <v>327.56998782404816</v>
      </c>
      <c r="R2987" s="265">
        <v>462.74116048600638</v>
      </c>
      <c r="S2987" s="265">
        <v>462.74116048600638</v>
      </c>
      <c r="T2987" s="265"/>
      <c r="U2987" s="179">
        <v>394.26253061960654</v>
      </c>
      <c r="V2987" s="179"/>
      <c r="W2987" s="179"/>
      <c r="AB2987" s="177"/>
    </row>
    <row r="2988" spans="1:28" x14ac:dyDescent="0.25">
      <c r="A2988" s="295"/>
      <c r="B2988" s="295"/>
      <c r="C2988" s="295"/>
      <c r="D2988" s="294"/>
      <c r="E2988" s="269"/>
      <c r="F2988" s="268"/>
      <c r="G2988" s="268"/>
      <c r="H2988" s="267"/>
      <c r="I2988" s="264"/>
      <c r="J2988" s="266"/>
      <c r="K2988" s="265">
        <v>0</v>
      </c>
      <c r="L2988" s="210">
        <v>327.56998782404816</v>
      </c>
      <c r="M2988" s="210">
        <v>427.1942183596297</v>
      </c>
      <c r="N2988" s="210">
        <v>41.094000000000001</v>
      </c>
      <c r="O2988" s="264">
        <v>41.094000000000001</v>
      </c>
      <c r="P2988" s="264">
        <v>427.1942183596297</v>
      </c>
      <c r="Q2988" s="264">
        <v>327.56998782404816</v>
      </c>
      <c r="R2988" s="265">
        <v>462.74116048600638</v>
      </c>
      <c r="S2988" s="265">
        <v>462.74116048600638</v>
      </c>
      <c r="T2988" s="265"/>
      <c r="U2988" s="179">
        <v>394.26253061960654</v>
      </c>
      <c r="V2988" s="179"/>
      <c r="W2988" s="179"/>
      <c r="AB2988" s="177"/>
    </row>
    <row r="2989" spans="1:28" x14ac:dyDescent="0.25">
      <c r="A2989" s="295"/>
      <c r="B2989" s="295"/>
      <c r="C2989" s="295"/>
      <c r="D2989" s="294"/>
      <c r="E2989" s="269" t="s">
        <v>624</v>
      </c>
      <c r="F2989" s="268"/>
      <c r="G2989" s="268" t="s">
        <v>1973</v>
      </c>
      <c r="H2989" s="267"/>
      <c r="I2989" s="264"/>
      <c r="J2989" s="266"/>
      <c r="K2989" s="265">
        <v>9.9516999999999994E-2</v>
      </c>
      <c r="L2989" s="210">
        <v>327.52022932404816</v>
      </c>
      <c r="M2989" s="210">
        <v>427.1942183596297</v>
      </c>
      <c r="N2989" s="210">
        <v>41.094000000000001</v>
      </c>
      <c r="O2989" s="264">
        <v>41.094000000000001</v>
      </c>
      <c r="P2989" s="264">
        <v>427.1942183596297</v>
      </c>
      <c r="Q2989" s="264">
        <v>327.47047082404816</v>
      </c>
      <c r="R2989" s="265">
        <v>462.79091898600637</v>
      </c>
      <c r="S2989" s="265">
        <v>462.84067748600637</v>
      </c>
      <c r="T2989" s="265"/>
      <c r="U2989" s="179">
        <v>394.31228911960653</v>
      </c>
      <c r="V2989" s="179"/>
      <c r="W2989" s="179"/>
      <c r="AB2989" s="177"/>
    </row>
    <row r="2990" spans="1:28" x14ac:dyDescent="0.25">
      <c r="A2990" s="295" t="s">
        <v>2095</v>
      </c>
      <c r="B2990" s="295" t="s">
        <v>2229</v>
      </c>
      <c r="C2990" s="295" t="s">
        <v>2188</v>
      </c>
      <c r="D2990" s="294">
        <v>4631</v>
      </c>
      <c r="E2990" s="269" t="s">
        <v>2217</v>
      </c>
      <c r="F2990" s="268"/>
      <c r="G2990" s="268" t="s">
        <v>2186</v>
      </c>
      <c r="H2990" s="267">
        <v>40</v>
      </c>
      <c r="I2990" s="264"/>
      <c r="J2990" s="266"/>
      <c r="K2990" s="265">
        <v>0.49565599999999999</v>
      </c>
      <c r="L2990" s="210">
        <v>327.22264282404819</v>
      </c>
      <c r="M2990" s="210">
        <v>427.1942183596297</v>
      </c>
      <c r="N2990" s="210">
        <v>41.094000000000001</v>
      </c>
      <c r="O2990" s="264">
        <v>41.094000000000001</v>
      </c>
      <c r="P2990" s="264">
        <v>427.1942183596297</v>
      </c>
      <c r="Q2990" s="264">
        <v>326.97481482404817</v>
      </c>
      <c r="R2990" s="265">
        <v>463.08850548600634</v>
      </c>
      <c r="S2990" s="265">
        <v>463.33633348600637</v>
      </c>
      <c r="T2990" s="265"/>
      <c r="U2990" s="179">
        <v>394.6098756196065</v>
      </c>
      <c r="V2990" s="179"/>
      <c r="W2990" s="179"/>
      <c r="AB2990" s="177"/>
    </row>
    <row r="2991" spans="1:28" x14ac:dyDescent="0.25">
      <c r="A2991" s="295" t="s">
        <v>2095</v>
      </c>
      <c r="B2991" s="295" t="s">
        <v>2229</v>
      </c>
      <c r="C2991" s="295" t="s">
        <v>2185</v>
      </c>
      <c r="D2991" s="294">
        <v>4633</v>
      </c>
      <c r="E2991" s="269" t="s">
        <v>2216</v>
      </c>
      <c r="F2991" s="268"/>
      <c r="G2991" s="268" t="s">
        <v>2183</v>
      </c>
      <c r="H2991" s="267"/>
      <c r="I2991" s="264"/>
      <c r="J2991" s="266"/>
      <c r="K2991" s="265">
        <v>0</v>
      </c>
      <c r="L2991" s="210">
        <v>326.97481482404817</v>
      </c>
      <c r="M2991" s="210">
        <v>427.1942183596297</v>
      </c>
      <c r="N2991" s="210">
        <v>41.094000000000001</v>
      </c>
      <c r="O2991" s="264">
        <v>41.094000000000001</v>
      </c>
      <c r="P2991" s="264">
        <v>427.1942183596297</v>
      </c>
      <c r="Q2991" s="264">
        <v>326.97481482404817</v>
      </c>
      <c r="R2991" s="265">
        <v>463.33633348600637</v>
      </c>
      <c r="S2991" s="265">
        <v>463.33633348600637</v>
      </c>
      <c r="T2991" s="265"/>
      <c r="U2991" s="179">
        <v>394.85770361960653</v>
      </c>
      <c r="V2991" s="179"/>
      <c r="W2991" s="179"/>
      <c r="AB2991" s="177"/>
    </row>
    <row r="2992" spans="1:28" x14ac:dyDescent="0.25">
      <c r="A2992" s="295"/>
      <c r="B2992" s="295"/>
      <c r="C2992" s="269"/>
      <c r="D2992" s="270"/>
      <c r="E2992" s="269"/>
      <c r="F2992" s="268"/>
      <c r="G2992" s="268"/>
      <c r="H2992" s="267"/>
      <c r="I2992" s="264"/>
      <c r="J2992" s="266"/>
      <c r="K2992" s="265">
        <v>0</v>
      </c>
      <c r="L2992" s="210">
        <v>326.97481482404817</v>
      </c>
      <c r="M2992" s="210">
        <v>427.1942183596297</v>
      </c>
      <c r="N2992" s="210">
        <v>41.094000000000001</v>
      </c>
      <c r="O2992" s="264">
        <v>41.094000000000001</v>
      </c>
      <c r="P2992" s="264">
        <v>427.1942183596297</v>
      </c>
      <c r="Q2992" s="264">
        <v>326.97481482404817</v>
      </c>
      <c r="R2992" s="265">
        <v>463.33633348600637</v>
      </c>
      <c r="S2992" s="265">
        <v>463.33633348600637</v>
      </c>
      <c r="T2992" s="265"/>
      <c r="U2992" s="179">
        <v>394.85770361960653</v>
      </c>
      <c r="V2992" s="179"/>
      <c r="W2992" s="179"/>
      <c r="AB2992" s="177"/>
    </row>
    <row r="2993" spans="1:28" x14ac:dyDescent="0.25">
      <c r="A2993" s="295"/>
      <c r="B2993" s="295"/>
      <c r="C2993" s="295"/>
      <c r="D2993" s="294"/>
      <c r="E2993" s="269"/>
      <c r="F2993" s="268"/>
      <c r="G2993" s="268"/>
      <c r="H2993" s="267"/>
      <c r="I2993" s="264"/>
      <c r="J2993" s="266"/>
      <c r="K2993" s="265">
        <v>0.16770400000000002</v>
      </c>
      <c r="L2993" s="210">
        <v>326.89096282404819</v>
      </c>
      <c r="M2993" s="210">
        <v>427.1942183596297</v>
      </c>
      <c r="N2993" s="210">
        <v>41.094000000000001</v>
      </c>
      <c r="O2993" s="264">
        <v>41.094000000000001</v>
      </c>
      <c r="P2993" s="264">
        <v>427.1942183596297</v>
      </c>
      <c r="Q2993" s="264">
        <v>326.80711082404815</v>
      </c>
      <c r="R2993" s="265">
        <v>463.4201854860064</v>
      </c>
      <c r="S2993" s="265">
        <v>463.50403748600638</v>
      </c>
      <c r="T2993" s="272"/>
      <c r="U2993" s="179">
        <v>394.94155561960656</v>
      </c>
      <c r="V2993" s="179"/>
      <c r="W2993" s="179"/>
      <c r="AB2993" s="177"/>
    </row>
    <row r="2994" spans="1:28" x14ac:dyDescent="0.25">
      <c r="A2994" s="269" t="s">
        <v>2095</v>
      </c>
      <c r="B2994" s="269" t="s">
        <v>2229</v>
      </c>
      <c r="C2994" s="269" t="s">
        <v>1992</v>
      </c>
      <c r="D2994" s="270">
        <v>4635</v>
      </c>
      <c r="E2994" s="264" t="s">
        <v>2215</v>
      </c>
      <c r="F2994" s="274"/>
      <c r="G2994" s="274" t="s">
        <v>1989</v>
      </c>
      <c r="H2994" s="293">
        <v>40</v>
      </c>
      <c r="I2994" s="264"/>
      <c r="J2994" s="266"/>
      <c r="K2994" s="264">
        <v>5.7403999999999997E-2</v>
      </c>
      <c r="L2994" s="210">
        <v>326.77840882404814</v>
      </c>
      <c r="M2994" s="210">
        <v>427.1942183596297</v>
      </c>
      <c r="N2994" s="210">
        <v>41.094000000000001</v>
      </c>
      <c r="O2994" s="264">
        <v>41.094000000000001</v>
      </c>
      <c r="P2994" s="264">
        <v>427.1942183596297</v>
      </c>
      <c r="Q2994" s="264">
        <v>326.74970682404813</v>
      </c>
      <c r="R2994" s="264">
        <v>463.53273948600639</v>
      </c>
      <c r="S2994" s="264">
        <v>463.5614414860064</v>
      </c>
      <c r="T2994" s="264"/>
      <c r="U2994" s="179">
        <v>395.05410961960655</v>
      </c>
      <c r="V2994" s="179"/>
      <c r="W2994" s="179"/>
      <c r="AB2994" s="177"/>
    </row>
    <row r="2995" spans="1:28" x14ac:dyDescent="0.25">
      <c r="A2995" s="289"/>
      <c r="B2995" s="289"/>
      <c r="C2995" s="289"/>
      <c r="D2995" s="288"/>
      <c r="E2995" s="289" t="s">
        <v>624</v>
      </c>
      <c r="F2995" s="286"/>
      <c r="G2995" s="286" t="s">
        <v>1973</v>
      </c>
      <c r="H2995" s="285">
        <v>40</v>
      </c>
      <c r="I2995" s="283"/>
      <c r="J2995" s="284"/>
      <c r="K2995" s="283">
        <v>0.103502</v>
      </c>
      <c r="L2995" s="210">
        <v>326.69795582404811</v>
      </c>
      <c r="M2995" s="210">
        <v>427.1942183596297</v>
      </c>
      <c r="N2995" s="210">
        <v>41.094000000000001</v>
      </c>
      <c r="O2995" s="282">
        <v>41.094000000000001</v>
      </c>
      <c r="P2995" s="282">
        <v>427.1942183596297</v>
      </c>
      <c r="Q2995" s="282">
        <v>326.64620482404814</v>
      </c>
      <c r="R2995" s="282">
        <v>463.61319248600637</v>
      </c>
      <c r="S2995" s="282">
        <v>463.66494348600639</v>
      </c>
      <c r="T2995" s="282"/>
      <c r="U2995" s="179">
        <v>395.13456261960653</v>
      </c>
      <c r="V2995" s="179"/>
      <c r="W2995" s="179"/>
      <c r="AB2995" s="177"/>
    </row>
    <row r="2996" spans="1:28" x14ac:dyDescent="0.25">
      <c r="A2996" s="289" t="s">
        <v>2095</v>
      </c>
      <c r="B2996" s="289" t="s">
        <v>2214</v>
      </c>
      <c r="C2996" s="289" t="s">
        <v>111</v>
      </c>
      <c r="D2996" s="288">
        <v>4637</v>
      </c>
      <c r="E2996" s="287" t="s">
        <v>1524</v>
      </c>
      <c r="F2996" s="286" t="s">
        <v>2180</v>
      </c>
      <c r="G2996" s="286" t="s">
        <v>1962</v>
      </c>
      <c r="H2996" s="285"/>
      <c r="I2996" s="282"/>
      <c r="J2996" s="284"/>
      <c r="K2996" s="283">
        <v>0</v>
      </c>
      <c r="L2996" s="210">
        <v>326.64620482404814</v>
      </c>
      <c r="M2996" s="210">
        <v>427.1942183596297</v>
      </c>
      <c r="N2996" s="210">
        <v>41.094000000000001</v>
      </c>
      <c r="O2996" s="282">
        <v>41.094000000000001</v>
      </c>
      <c r="P2996" s="282">
        <v>427.1942183596297</v>
      </c>
      <c r="Q2996" s="282">
        <v>326.64620482404814</v>
      </c>
      <c r="R2996" s="282">
        <v>463.66494348600639</v>
      </c>
      <c r="S2996" s="282">
        <v>463.66494348600639</v>
      </c>
      <c r="T2996" s="282"/>
      <c r="U2996" s="179">
        <v>395.18631361960655</v>
      </c>
      <c r="V2996" s="179"/>
      <c r="W2996" s="179"/>
      <c r="AB2996" s="177"/>
    </row>
    <row r="2997" spans="1:28" x14ac:dyDescent="0.25">
      <c r="A2997" s="289"/>
      <c r="B2997" s="289"/>
      <c r="C2997" s="289"/>
      <c r="D2997" s="288"/>
      <c r="E2997" s="292" t="s">
        <v>624</v>
      </c>
      <c r="F2997" s="286"/>
      <c r="G2997" s="286" t="s">
        <v>1980</v>
      </c>
      <c r="H2997" s="291"/>
      <c r="I2997" s="290"/>
      <c r="J2997" s="284"/>
      <c r="K2997" s="283">
        <v>0.14528199999999999</v>
      </c>
      <c r="L2997" s="210">
        <v>326.57356382404816</v>
      </c>
      <c r="M2997" s="210">
        <v>427.1942183596297</v>
      </c>
      <c r="N2997" s="210">
        <v>41.094000000000001</v>
      </c>
      <c r="O2997" s="282">
        <v>41.094000000000001</v>
      </c>
      <c r="P2997" s="282">
        <v>427.1942183596297</v>
      </c>
      <c r="Q2997" s="282">
        <v>326.50092282404813</v>
      </c>
      <c r="R2997" s="282">
        <v>463.73758448600643</v>
      </c>
      <c r="S2997" s="282">
        <v>463.8102254860064</v>
      </c>
      <c r="T2997" s="282"/>
      <c r="U2997" s="179">
        <v>395.25895461960658</v>
      </c>
      <c r="V2997" s="179"/>
      <c r="W2997" s="179"/>
      <c r="AB2997" s="177"/>
    </row>
    <row r="2998" spans="1:28" x14ac:dyDescent="0.25">
      <c r="A2998" s="289" t="s">
        <v>2095</v>
      </c>
      <c r="B2998" s="289" t="s">
        <v>2214</v>
      </c>
      <c r="C2998" s="289" t="s">
        <v>2098</v>
      </c>
      <c r="D2998" s="288">
        <v>4638</v>
      </c>
      <c r="E2998" s="287" t="s">
        <v>2213</v>
      </c>
      <c r="F2998" s="286"/>
      <c r="G2998" s="286" t="s">
        <v>2096</v>
      </c>
      <c r="H2998" s="285"/>
      <c r="I2998" s="282"/>
      <c r="J2998" s="284"/>
      <c r="K2998" s="283">
        <v>0</v>
      </c>
      <c r="L2998" s="210">
        <v>326.50092282404813</v>
      </c>
      <c r="M2998" s="210">
        <v>427.1942183596297</v>
      </c>
      <c r="N2998" s="210">
        <v>41.094000000000001</v>
      </c>
      <c r="O2998" s="282">
        <v>41.094000000000001</v>
      </c>
      <c r="P2998" s="282">
        <v>427.1942183596297</v>
      </c>
      <c r="Q2998" s="282">
        <v>326.50092282404813</v>
      </c>
      <c r="R2998" s="282">
        <v>463.8102254860064</v>
      </c>
      <c r="S2998" s="282">
        <v>463.8102254860064</v>
      </c>
      <c r="T2998" s="282"/>
      <c r="U2998" s="179">
        <v>395.33159561960656</v>
      </c>
      <c r="V2998" s="179"/>
      <c r="W2998" s="179"/>
      <c r="AB2998" s="177"/>
    </row>
    <row r="2999" spans="1:28" x14ac:dyDescent="0.25">
      <c r="A2999" s="289"/>
      <c r="B2999" s="289"/>
      <c r="C2999" s="289"/>
      <c r="D2999" s="288"/>
      <c r="E2999" s="292" t="s">
        <v>624</v>
      </c>
      <c r="F2999" s="286"/>
      <c r="G2999" s="286" t="s">
        <v>1980</v>
      </c>
      <c r="H2999" s="291"/>
      <c r="I2999" s="290"/>
      <c r="J2999" s="284"/>
      <c r="K2999" s="283">
        <v>0</v>
      </c>
      <c r="L2999" s="210">
        <v>326.50092282404813</v>
      </c>
      <c r="M2999" s="210">
        <v>427.1942183596297</v>
      </c>
      <c r="N2999" s="210">
        <v>41.094000000000001</v>
      </c>
      <c r="O2999" s="282">
        <v>41.094000000000001</v>
      </c>
      <c r="P2999" s="282">
        <v>427.1942183596297</v>
      </c>
      <c r="Q2999" s="282">
        <v>326.50092282404813</v>
      </c>
      <c r="R2999" s="282">
        <v>463.8102254860064</v>
      </c>
      <c r="S2999" s="282">
        <v>463.8102254860064</v>
      </c>
      <c r="T2999" s="282"/>
      <c r="U2999" s="179">
        <v>395.33159561960656</v>
      </c>
      <c r="V2999" s="179"/>
      <c r="W2999" s="179"/>
      <c r="AB2999" s="177"/>
    </row>
    <row r="3000" spans="1:28" x14ac:dyDescent="0.25">
      <c r="A3000" s="289" t="s">
        <v>2095</v>
      </c>
      <c r="B3000" s="289" t="s">
        <v>2214</v>
      </c>
      <c r="C3000" s="289" t="s">
        <v>2001</v>
      </c>
      <c r="D3000" s="288">
        <v>4638</v>
      </c>
      <c r="E3000" s="287" t="s">
        <v>2212</v>
      </c>
      <c r="F3000" s="286" t="s">
        <v>1999</v>
      </c>
      <c r="G3000" s="286" t="s">
        <v>1998</v>
      </c>
      <c r="H3000" s="285"/>
      <c r="I3000" s="282"/>
      <c r="J3000" s="284"/>
      <c r="K3000" s="283">
        <v>0</v>
      </c>
      <c r="L3000" s="210">
        <v>326.50092282404813</v>
      </c>
      <c r="M3000" s="210">
        <v>427.1942183596297</v>
      </c>
      <c r="N3000" s="210">
        <v>41.094000000000001</v>
      </c>
      <c r="O3000" s="282">
        <v>41.094000000000001</v>
      </c>
      <c r="P3000" s="282">
        <v>427.1942183596297</v>
      </c>
      <c r="Q3000" s="282">
        <v>326.50092282404813</v>
      </c>
      <c r="R3000" s="282">
        <v>463.8102254860064</v>
      </c>
      <c r="S3000" s="282">
        <v>463.8102254860064</v>
      </c>
      <c r="T3000" s="282"/>
      <c r="U3000" s="179">
        <v>395.33159561960656</v>
      </c>
      <c r="V3000" s="179"/>
      <c r="W3000" s="179"/>
      <c r="AB3000" s="177"/>
    </row>
    <row r="3001" spans="1:28" x14ac:dyDescent="0.25">
      <c r="A3001" s="289"/>
      <c r="B3001" s="289"/>
      <c r="C3001" s="289"/>
      <c r="D3001" s="288"/>
      <c r="E3001" s="287" t="s">
        <v>624</v>
      </c>
      <c r="F3001" s="286"/>
      <c r="G3001" s="286" t="s">
        <v>1973</v>
      </c>
      <c r="H3001" s="285">
        <v>40</v>
      </c>
      <c r="I3001" s="282"/>
      <c r="J3001" s="284"/>
      <c r="K3001" s="283">
        <v>0.13121600000000003</v>
      </c>
      <c r="L3001" s="210">
        <v>326.43531482404813</v>
      </c>
      <c r="M3001" s="210">
        <v>427.1942183596297</v>
      </c>
      <c r="N3001" s="210">
        <v>41.094000000000001</v>
      </c>
      <c r="O3001" s="282">
        <v>41.094000000000001</v>
      </c>
      <c r="P3001" s="282">
        <v>427.1942183596297</v>
      </c>
      <c r="Q3001" s="282">
        <v>326.36970682404814</v>
      </c>
      <c r="R3001" s="282">
        <v>463.8758334860064</v>
      </c>
      <c r="S3001" s="282">
        <v>463.9414414860064</v>
      </c>
      <c r="T3001" s="282"/>
      <c r="U3001" s="179">
        <v>395.39720361960656</v>
      </c>
      <c r="V3001" s="179"/>
      <c r="W3001" s="179"/>
      <c r="AB3001" s="177"/>
    </row>
    <row r="3002" spans="1:28" x14ac:dyDescent="0.25">
      <c r="A3002" s="269" t="s">
        <v>2095</v>
      </c>
      <c r="B3002" s="269" t="s">
        <v>2211</v>
      </c>
      <c r="C3002" s="269" t="s">
        <v>1992</v>
      </c>
      <c r="D3002" s="270">
        <v>4640</v>
      </c>
      <c r="E3002" s="264" t="s">
        <v>2210</v>
      </c>
      <c r="F3002" s="274"/>
      <c r="G3002" s="274" t="s">
        <v>1989</v>
      </c>
      <c r="H3002" s="293">
        <v>40</v>
      </c>
      <c r="I3002" s="264"/>
      <c r="J3002" s="266"/>
      <c r="K3002" s="264">
        <v>5.7403999999999997E-2</v>
      </c>
      <c r="L3002" s="210">
        <v>326.34100482404813</v>
      </c>
      <c r="M3002" s="210">
        <v>427.1942183596297</v>
      </c>
      <c r="N3002" s="210">
        <v>41.094000000000001</v>
      </c>
      <c r="O3002" s="264">
        <v>41.094000000000001</v>
      </c>
      <c r="P3002" s="264">
        <v>427.1942183596297</v>
      </c>
      <c r="Q3002" s="264">
        <v>326.31230282404812</v>
      </c>
      <c r="R3002" s="264">
        <v>463.97014348600641</v>
      </c>
      <c r="S3002" s="264">
        <v>463.99884548600642</v>
      </c>
      <c r="T3002" s="264"/>
      <c r="U3002" s="179">
        <v>395.49151361960656</v>
      </c>
      <c r="V3002" s="179"/>
      <c r="W3002" s="179"/>
      <c r="AB3002" s="177"/>
    </row>
    <row r="3003" spans="1:28" x14ac:dyDescent="0.25">
      <c r="A3003" s="295"/>
      <c r="B3003" s="295"/>
      <c r="C3003" s="295"/>
      <c r="D3003" s="294"/>
      <c r="E3003" s="269" t="s">
        <v>624</v>
      </c>
      <c r="F3003" s="268"/>
      <c r="G3003" s="268" t="s">
        <v>2209</v>
      </c>
      <c r="H3003" s="267"/>
      <c r="I3003" s="264"/>
      <c r="J3003" s="266"/>
      <c r="K3003" s="265">
        <v>0.16770400000000002</v>
      </c>
      <c r="L3003" s="210">
        <v>326.22845082404808</v>
      </c>
      <c r="M3003" s="210">
        <v>427.1942183596297</v>
      </c>
      <c r="N3003" s="210">
        <v>41.094000000000001</v>
      </c>
      <c r="O3003" s="264">
        <v>41.094000000000001</v>
      </c>
      <c r="P3003" s="264">
        <v>427.1942183596297</v>
      </c>
      <c r="Q3003" s="264">
        <v>326.1445988240481</v>
      </c>
      <c r="R3003" s="265">
        <v>464.08269748600645</v>
      </c>
      <c r="S3003" s="265">
        <v>464.16654948600643</v>
      </c>
      <c r="T3003" s="272"/>
      <c r="U3003" s="179">
        <v>395.60406761960661</v>
      </c>
      <c r="V3003" s="179"/>
      <c r="W3003" s="179"/>
      <c r="AB3003" s="177"/>
    </row>
    <row r="3004" spans="1:28" x14ac:dyDescent="0.25">
      <c r="A3004" s="295" t="s">
        <v>2095</v>
      </c>
      <c r="B3004" s="295" t="s">
        <v>2211</v>
      </c>
      <c r="C3004" s="295" t="s">
        <v>2208</v>
      </c>
      <c r="D3004" s="294">
        <v>4644</v>
      </c>
      <c r="E3004" s="269" t="s">
        <v>2207</v>
      </c>
      <c r="F3004" s="268"/>
      <c r="G3004" s="268" t="s">
        <v>2186</v>
      </c>
      <c r="H3004" s="267">
        <v>40</v>
      </c>
      <c r="I3004" s="264"/>
      <c r="J3004" s="266"/>
      <c r="K3004" s="265">
        <v>0.49565599999999999</v>
      </c>
      <c r="L3004" s="210">
        <v>325.89677082404808</v>
      </c>
      <c r="M3004" s="210">
        <v>427.1942183596297</v>
      </c>
      <c r="N3004" s="210">
        <v>41.094000000000001</v>
      </c>
      <c r="O3004" s="264">
        <v>41.094000000000001</v>
      </c>
      <c r="P3004" s="264">
        <v>427.1942183596297</v>
      </c>
      <c r="Q3004" s="264">
        <v>325.64894282404811</v>
      </c>
      <c r="R3004" s="265">
        <v>464.4143774860064</v>
      </c>
      <c r="S3004" s="265">
        <v>464.66220548600643</v>
      </c>
      <c r="T3004" s="265"/>
      <c r="U3004" s="179">
        <v>395.93574761960656</v>
      </c>
      <c r="V3004" s="179"/>
      <c r="W3004" s="179"/>
      <c r="AB3004" s="177"/>
    </row>
    <row r="3005" spans="1:28" x14ac:dyDescent="0.25">
      <c r="A3005" s="295" t="s">
        <v>2095</v>
      </c>
      <c r="B3005" s="295" t="s">
        <v>2211</v>
      </c>
      <c r="C3005" s="295" t="s">
        <v>2185</v>
      </c>
      <c r="D3005" s="294">
        <v>4647</v>
      </c>
      <c r="E3005" s="269" t="s">
        <v>2206</v>
      </c>
      <c r="F3005" s="268"/>
      <c r="G3005" s="268" t="s">
        <v>2183</v>
      </c>
      <c r="H3005" s="267"/>
      <c r="I3005" s="264"/>
      <c r="J3005" s="266"/>
      <c r="K3005" s="265">
        <v>0</v>
      </c>
      <c r="L3005" s="210">
        <v>325.64894282404811</v>
      </c>
      <c r="M3005" s="210">
        <v>427.1942183596297</v>
      </c>
      <c r="N3005" s="210">
        <v>41.094000000000001</v>
      </c>
      <c r="O3005" s="264">
        <v>41.094000000000001</v>
      </c>
      <c r="P3005" s="264">
        <v>427.1942183596297</v>
      </c>
      <c r="Q3005" s="264">
        <v>325.64894282404811</v>
      </c>
      <c r="R3005" s="265">
        <v>464.66220548600643</v>
      </c>
      <c r="S3005" s="265">
        <v>464.66220548600643</v>
      </c>
      <c r="T3005" s="265"/>
      <c r="U3005" s="179">
        <v>396.18357561960659</v>
      </c>
      <c r="V3005" s="179"/>
      <c r="W3005" s="179"/>
      <c r="AB3005" s="177"/>
    </row>
    <row r="3006" spans="1:28" x14ac:dyDescent="0.25">
      <c r="A3006" s="295"/>
      <c r="B3006" s="295"/>
      <c r="C3006" s="295"/>
      <c r="D3006" s="294"/>
      <c r="E3006" s="269"/>
      <c r="F3006" s="268"/>
      <c r="G3006" s="268"/>
      <c r="H3006" s="267"/>
      <c r="I3006" s="264"/>
      <c r="J3006" s="266"/>
      <c r="K3006" s="265">
        <v>0</v>
      </c>
      <c r="L3006" s="210">
        <v>325.64894282404811</v>
      </c>
      <c r="M3006" s="210">
        <v>427.1942183596297</v>
      </c>
      <c r="N3006" s="210">
        <v>41.094000000000001</v>
      </c>
      <c r="O3006" s="264">
        <v>41.094000000000001</v>
      </c>
      <c r="P3006" s="264">
        <v>427.1942183596297</v>
      </c>
      <c r="Q3006" s="264">
        <v>325.64894282404811</v>
      </c>
      <c r="R3006" s="265">
        <v>464.66220548600643</v>
      </c>
      <c r="S3006" s="265">
        <v>464.66220548600643</v>
      </c>
      <c r="T3006" s="265"/>
      <c r="U3006" s="179">
        <v>396.18357561960659</v>
      </c>
      <c r="V3006" s="179"/>
      <c r="W3006" s="179"/>
      <c r="AB3006" s="177"/>
    </row>
    <row r="3007" spans="1:28" x14ac:dyDescent="0.25">
      <c r="A3007" s="295"/>
      <c r="B3007" s="295"/>
      <c r="C3007" s="295"/>
      <c r="D3007" s="294"/>
      <c r="E3007" s="269" t="s">
        <v>624</v>
      </c>
      <c r="F3007" s="268"/>
      <c r="G3007" s="268" t="s">
        <v>1973</v>
      </c>
      <c r="H3007" s="267"/>
      <c r="I3007" s="264"/>
      <c r="J3007" s="266"/>
      <c r="K3007" s="265">
        <v>9.9516999999999994E-2</v>
      </c>
      <c r="L3007" s="210">
        <v>325.59918432404811</v>
      </c>
      <c r="M3007" s="210">
        <v>427.1942183596297</v>
      </c>
      <c r="N3007" s="210">
        <v>41.094000000000001</v>
      </c>
      <c r="O3007" s="264">
        <v>41.094000000000001</v>
      </c>
      <c r="P3007" s="264">
        <v>427.1942183596297</v>
      </c>
      <c r="Q3007" s="264">
        <v>325.54942582404811</v>
      </c>
      <c r="R3007" s="265">
        <v>464.71196398600642</v>
      </c>
      <c r="S3007" s="265">
        <v>464.76172248600642</v>
      </c>
      <c r="T3007" s="265"/>
      <c r="U3007" s="179">
        <v>396.23333411960658</v>
      </c>
      <c r="V3007" s="179"/>
      <c r="W3007" s="179"/>
      <c r="AB3007" s="177"/>
    </row>
    <row r="3008" spans="1:28" x14ac:dyDescent="0.25">
      <c r="A3008" s="295" t="s">
        <v>2095</v>
      </c>
      <c r="B3008" s="295" t="s">
        <v>2211</v>
      </c>
      <c r="C3008" s="295" t="s">
        <v>2205</v>
      </c>
      <c r="D3008" s="294">
        <v>4650</v>
      </c>
      <c r="E3008" s="269" t="s">
        <v>2204</v>
      </c>
      <c r="F3008" s="268"/>
      <c r="G3008" s="268" t="s">
        <v>2186</v>
      </c>
      <c r="H3008" s="267">
        <v>40</v>
      </c>
      <c r="I3008" s="264"/>
      <c r="J3008" s="266"/>
      <c r="K3008" s="265">
        <v>0.49565599999999999</v>
      </c>
      <c r="L3008" s="210">
        <v>325.30159782404814</v>
      </c>
      <c r="M3008" s="210">
        <v>427.1942183596297</v>
      </c>
      <c r="N3008" s="210">
        <v>41.094000000000001</v>
      </c>
      <c r="O3008" s="264">
        <v>41.094000000000001</v>
      </c>
      <c r="P3008" s="264">
        <v>427.1942183596297</v>
      </c>
      <c r="Q3008" s="264">
        <v>325.05376982404812</v>
      </c>
      <c r="R3008" s="265">
        <v>465.00955048600639</v>
      </c>
      <c r="S3008" s="265">
        <v>465.25737848600642</v>
      </c>
      <c r="T3008" s="265"/>
      <c r="U3008" s="179">
        <v>396.53092061960655</v>
      </c>
      <c r="V3008" s="179"/>
      <c r="W3008" s="179"/>
      <c r="AB3008" s="177"/>
    </row>
    <row r="3009" spans="1:28" x14ac:dyDescent="0.25">
      <c r="A3009" s="295"/>
      <c r="B3009" s="295"/>
      <c r="C3009" s="295"/>
      <c r="D3009" s="294"/>
      <c r="E3009" s="269" t="s">
        <v>624</v>
      </c>
      <c r="F3009" s="268"/>
      <c r="G3009" s="268"/>
      <c r="H3009" s="267"/>
      <c r="I3009" s="264"/>
      <c r="J3009" s="266"/>
      <c r="K3009" s="265">
        <v>0</v>
      </c>
      <c r="L3009" s="210">
        <v>325.05376982404812</v>
      </c>
      <c r="M3009" s="210">
        <v>427.1942183596297</v>
      </c>
      <c r="N3009" s="210">
        <v>41.094000000000001</v>
      </c>
      <c r="O3009" s="264">
        <v>41.094000000000001</v>
      </c>
      <c r="P3009" s="264">
        <v>427.1942183596297</v>
      </c>
      <c r="Q3009" s="264">
        <v>325.05376982404812</v>
      </c>
      <c r="R3009" s="265">
        <v>465.25737848600642</v>
      </c>
      <c r="S3009" s="265">
        <v>465.25737848600642</v>
      </c>
      <c r="T3009" s="265"/>
      <c r="U3009" s="179">
        <v>396.77874861960657</v>
      </c>
      <c r="V3009" s="179"/>
      <c r="W3009" s="179"/>
      <c r="AB3009" s="177"/>
    </row>
    <row r="3010" spans="1:28" x14ac:dyDescent="0.25">
      <c r="A3010" s="295"/>
      <c r="B3010" s="295"/>
      <c r="C3010" s="295"/>
      <c r="D3010" s="294"/>
      <c r="E3010" s="269"/>
      <c r="F3010" s="268"/>
      <c r="G3010" s="268"/>
      <c r="H3010" s="267"/>
      <c r="I3010" s="264"/>
      <c r="J3010" s="266"/>
      <c r="K3010" s="265">
        <v>0</v>
      </c>
      <c r="L3010" s="210">
        <v>325.05376982404812</v>
      </c>
      <c r="M3010" s="210">
        <v>427.1942183596297</v>
      </c>
      <c r="N3010" s="210">
        <v>41.094000000000001</v>
      </c>
      <c r="O3010" s="264">
        <v>41.094000000000001</v>
      </c>
      <c r="P3010" s="264">
        <v>427.1942183596297</v>
      </c>
      <c r="Q3010" s="264">
        <v>325.05376982404812</v>
      </c>
      <c r="R3010" s="265">
        <v>465.25737848600642</v>
      </c>
      <c r="S3010" s="265">
        <v>465.25737848600642</v>
      </c>
      <c r="T3010" s="265"/>
      <c r="U3010" s="179">
        <v>396.77874861960657</v>
      </c>
      <c r="V3010" s="179"/>
      <c r="W3010" s="179"/>
      <c r="AB3010" s="177"/>
    </row>
    <row r="3011" spans="1:28" x14ac:dyDescent="0.25">
      <c r="A3011" s="295"/>
      <c r="B3011" s="295"/>
      <c r="C3011" s="295"/>
      <c r="D3011" s="294"/>
      <c r="E3011" s="269" t="s">
        <v>624</v>
      </c>
      <c r="F3011" s="268"/>
      <c r="G3011" s="268" t="s">
        <v>1973</v>
      </c>
      <c r="H3011" s="267"/>
      <c r="I3011" s="264"/>
      <c r="J3011" s="266"/>
      <c r="K3011" s="265">
        <v>9.9516999999999994E-2</v>
      </c>
      <c r="L3011" s="210">
        <v>325.00401132404812</v>
      </c>
      <c r="M3011" s="210">
        <v>427.1942183596297</v>
      </c>
      <c r="N3011" s="210">
        <v>41.094000000000001</v>
      </c>
      <c r="O3011" s="264">
        <v>41.094000000000001</v>
      </c>
      <c r="P3011" s="264">
        <v>427.1942183596297</v>
      </c>
      <c r="Q3011" s="264">
        <v>324.95425282404813</v>
      </c>
      <c r="R3011" s="265">
        <v>465.30713698600641</v>
      </c>
      <c r="S3011" s="265">
        <v>465.35689548600641</v>
      </c>
      <c r="T3011" s="265"/>
      <c r="U3011" s="179">
        <v>396.82850711960657</v>
      </c>
      <c r="V3011" s="179"/>
      <c r="W3011" s="179"/>
      <c r="AB3011" s="177"/>
    </row>
    <row r="3012" spans="1:28" x14ac:dyDescent="0.25">
      <c r="A3012" s="295" t="s">
        <v>2095</v>
      </c>
      <c r="B3012" s="295" t="s">
        <v>2211</v>
      </c>
      <c r="C3012" s="295" t="s">
        <v>2203</v>
      </c>
      <c r="D3012" s="294">
        <v>4656</v>
      </c>
      <c r="E3012" s="269" t="s">
        <v>2202</v>
      </c>
      <c r="F3012" s="268"/>
      <c r="G3012" s="268" t="s">
        <v>2186</v>
      </c>
      <c r="H3012" s="267">
        <v>40</v>
      </c>
      <c r="I3012" s="264"/>
      <c r="J3012" s="266"/>
      <c r="K3012" s="265">
        <v>0.49565599999999999</v>
      </c>
      <c r="L3012" s="210">
        <v>324.7064248240481</v>
      </c>
      <c r="M3012" s="210">
        <v>427.1942183596297</v>
      </c>
      <c r="N3012" s="210">
        <v>41.094000000000001</v>
      </c>
      <c r="O3012" s="264">
        <v>41.094000000000001</v>
      </c>
      <c r="P3012" s="264">
        <v>427.1942183596297</v>
      </c>
      <c r="Q3012" s="264">
        <v>324.45859682404813</v>
      </c>
      <c r="R3012" s="265">
        <v>465.60472348600638</v>
      </c>
      <c r="S3012" s="265">
        <v>465.8525514860064</v>
      </c>
      <c r="T3012" s="265"/>
      <c r="U3012" s="179">
        <v>397.12609361960654</v>
      </c>
      <c r="V3012" s="179"/>
      <c r="W3012" s="179"/>
      <c r="AB3012" s="177"/>
    </row>
    <row r="3013" spans="1:28" x14ac:dyDescent="0.25">
      <c r="A3013" s="295"/>
      <c r="B3013" s="295"/>
      <c r="C3013" s="295"/>
      <c r="D3013" s="294"/>
      <c r="E3013" s="269" t="s">
        <v>624</v>
      </c>
      <c r="F3013" s="268"/>
      <c r="G3013" s="268"/>
      <c r="H3013" s="267"/>
      <c r="I3013" s="264"/>
      <c r="J3013" s="266"/>
      <c r="K3013" s="265">
        <v>0</v>
      </c>
      <c r="L3013" s="210">
        <v>324.45859682404813</v>
      </c>
      <c r="M3013" s="210">
        <v>427.1942183596297</v>
      </c>
      <c r="N3013" s="210">
        <v>41.094000000000001</v>
      </c>
      <c r="O3013" s="264">
        <v>41.094000000000001</v>
      </c>
      <c r="P3013" s="264">
        <v>427.1942183596297</v>
      </c>
      <c r="Q3013" s="264">
        <v>324.45859682404813</v>
      </c>
      <c r="R3013" s="265">
        <v>465.8525514860064</v>
      </c>
      <c r="S3013" s="265">
        <v>465.8525514860064</v>
      </c>
      <c r="T3013" s="265"/>
      <c r="U3013" s="179">
        <v>397.37392161960656</v>
      </c>
      <c r="V3013" s="179"/>
      <c r="W3013" s="179"/>
      <c r="AB3013" s="177"/>
    </row>
    <row r="3014" spans="1:28" x14ac:dyDescent="0.25">
      <c r="A3014" s="295"/>
      <c r="B3014" s="295"/>
      <c r="C3014" s="295"/>
      <c r="D3014" s="294"/>
      <c r="E3014" s="269"/>
      <c r="F3014" s="268"/>
      <c r="G3014" s="268"/>
      <c r="H3014" s="267"/>
      <c r="I3014" s="264"/>
      <c r="J3014" s="266"/>
      <c r="K3014" s="265">
        <v>0</v>
      </c>
      <c r="L3014" s="210">
        <v>324.45859682404813</v>
      </c>
      <c r="M3014" s="210">
        <v>427.1942183596297</v>
      </c>
      <c r="N3014" s="210">
        <v>41.094000000000001</v>
      </c>
      <c r="O3014" s="264">
        <v>41.094000000000001</v>
      </c>
      <c r="P3014" s="264">
        <v>427.1942183596297</v>
      </c>
      <c r="Q3014" s="264">
        <v>324.45859682404813</v>
      </c>
      <c r="R3014" s="265">
        <v>465.8525514860064</v>
      </c>
      <c r="S3014" s="265">
        <v>465.8525514860064</v>
      </c>
      <c r="T3014" s="265"/>
      <c r="U3014" s="179">
        <v>397.37392161960656</v>
      </c>
      <c r="V3014" s="179"/>
      <c r="W3014" s="179"/>
      <c r="AB3014" s="177"/>
    </row>
    <row r="3015" spans="1:28" x14ac:dyDescent="0.25">
      <c r="A3015" s="295"/>
      <c r="B3015" s="295"/>
      <c r="C3015" s="295"/>
      <c r="D3015" s="294"/>
      <c r="E3015" s="269" t="s">
        <v>624</v>
      </c>
      <c r="F3015" s="268"/>
      <c r="G3015" s="268" t="s">
        <v>1973</v>
      </c>
      <c r="H3015" s="267"/>
      <c r="I3015" s="264"/>
      <c r="J3015" s="266"/>
      <c r="K3015" s="265">
        <v>9.9516999999999994E-2</v>
      </c>
      <c r="L3015" s="210">
        <v>324.40883832404813</v>
      </c>
      <c r="M3015" s="210">
        <v>427.1942183596297</v>
      </c>
      <c r="N3015" s="210">
        <v>41.094000000000001</v>
      </c>
      <c r="O3015" s="264">
        <v>41.094000000000001</v>
      </c>
      <c r="P3015" s="264">
        <v>427.1942183596297</v>
      </c>
      <c r="Q3015" s="264">
        <v>324.35907982404814</v>
      </c>
      <c r="R3015" s="265">
        <v>465.9023099860064</v>
      </c>
      <c r="S3015" s="265">
        <v>465.9520684860064</v>
      </c>
      <c r="T3015" s="265"/>
      <c r="U3015" s="179">
        <v>397.42368011960656</v>
      </c>
      <c r="V3015" s="179"/>
      <c r="W3015" s="179"/>
      <c r="AB3015" s="177"/>
    </row>
    <row r="3016" spans="1:28" x14ac:dyDescent="0.25">
      <c r="A3016" s="295" t="s">
        <v>2095</v>
      </c>
      <c r="B3016" s="295" t="s">
        <v>2211</v>
      </c>
      <c r="C3016" s="295" t="s">
        <v>2201</v>
      </c>
      <c r="D3016" s="294">
        <v>4662</v>
      </c>
      <c r="E3016" s="269" t="s">
        <v>2200</v>
      </c>
      <c r="F3016" s="268"/>
      <c r="G3016" s="268" t="s">
        <v>2186</v>
      </c>
      <c r="H3016" s="267">
        <v>40</v>
      </c>
      <c r="I3016" s="264"/>
      <c r="J3016" s="266"/>
      <c r="K3016" s="265">
        <v>0.49565599999999999</v>
      </c>
      <c r="L3016" s="210">
        <v>324.11125182404817</v>
      </c>
      <c r="M3016" s="210">
        <v>427.1942183596297</v>
      </c>
      <c r="N3016" s="210">
        <v>41.094000000000001</v>
      </c>
      <c r="O3016" s="264">
        <v>41.094000000000001</v>
      </c>
      <c r="P3016" s="264">
        <v>427.1942183596297</v>
      </c>
      <c r="Q3016" s="264">
        <v>323.86342382404814</v>
      </c>
      <c r="R3016" s="265">
        <v>466.19989648600637</v>
      </c>
      <c r="S3016" s="265">
        <v>466.44772448600639</v>
      </c>
      <c r="T3016" s="265"/>
      <c r="U3016" s="179">
        <v>397.72126661960652</v>
      </c>
      <c r="V3016" s="179"/>
      <c r="W3016" s="179"/>
      <c r="AB3016" s="177"/>
    </row>
    <row r="3017" spans="1:28" x14ac:dyDescent="0.25">
      <c r="A3017" s="295" t="s">
        <v>2095</v>
      </c>
      <c r="B3017" s="295" t="s">
        <v>2211</v>
      </c>
      <c r="C3017" s="295" t="s">
        <v>2185</v>
      </c>
      <c r="D3017" s="294">
        <v>4664</v>
      </c>
      <c r="E3017" s="269" t="s">
        <v>2199</v>
      </c>
      <c r="F3017" s="268"/>
      <c r="G3017" s="268" t="s">
        <v>2183</v>
      </c>
      <c r="H3017" s="267"/>
      <c r="I3017" s="264"/>
      <c r="J3017" s="266"/>
      <c r="K3017" s="265">
        <v>0</v>
      </c>
      <c r="L3017" s="210">
        <v>323.86342382404814</v>
      </c>
      <c r="M3017" s="210">
        <v>427.1942183596297</v>
      </c>
      <c r="N3017" s="210">
        <v>41.094000000000001</v>
      </c>
      <c r="O3017" s="264">
        <v>41.094000000000001</v>
      </c>
      <c r="P3017" s="264">
        <v>427.1942183596297</v>
      </c>
      <c r="Q3017" s="264">
        <v>323.86342382404814</v>
      </c>
      <c r="R3017" s="265">
        <v>466.44772448600639</v>
      </c>
      <c r="S3017" s="265">
        <v>466.44772448600639</v>
      </c>
      <c r="T3017" s="265"/>
      <c r="U3017" s="179">
        <v>397.96909461960655</v>
      </c>
      <c r="V3017" s="179"/>
      <c r="W3017" s="179"/>
      <c r="AB3017" s="177"/>
    </row>
    <row r="3018" spans="1:28" x14ac:dyDescent="0.25">
      <c r="A3018" s="295"/>
      <c r="B3018" s="295"/>
      <c r="C3018" s="295"/>
      <c r="D3018" s="294"/>
      <c r="E3018" s="269"/>
      <c r="F3018" s="268"/>
      <c r="G3018" s="268"/>
      <c r="H3018" s="267"/>
      <c r="I3018" s="264"/>
      <c r="J3018" s="266"/>
      <c r="K3018" s="265">
        <v>0</v>
      </c>
      <c r="L3018" s="210">
        <v>323.86342382404814</v>
      </c>
      <c r="M3018" s="210">
        <v>427.1942183596297</v>
      </c>
      <c r="N3018" s="210">
        <v>41.094000000000001</v>
      </c>
      <c r="O3018" s="264">
        <v>41.094000000000001</v>
      </c>
      <c r="P3018" s="264">
        <v>427.1942183596297</v>
      </c>
      <c r="Q3018" s="264">
        <v>323.86342382404814</v>
      </c>
      <c r="R3018" s="265">
        <v>466.44772448600639</v>
      </c>
      <c r="S3018" s="265">
        <v>466.44772448600639</v>
      </c>
      <c r="T3018" s="265"/>
      <c r="U3018" s="179">
        <v>397.96909461960655</v>
      </c>
      <c r="V3018" s="179"/>
      <c r="W3018" s="179"/>
      <c r="AB3018" s="177"/>
    </row>
    <row r="3019" spans="1:28" x14ac:dyDescent="0.25">
      <c r="A3019" s="295"/>
      <c r="B3019" s="295"/>
      <c r="C3019" s="295"/>
      <c r="D3019" s="294"/>
      <c r="E3019" s="269"/>
      <c r="F3019" s="268"/>
      <c r="G3019" s="268" t="s">
        <v>1973</v>
      </c>
      <c r="H3019" s="267"/>
      <c r="I3019" s="264"/>
      <c r="J3019" s="266"/>
      <c r="K3019" s="265">
        <v>0.15525</v>
      </c>
      <c r="L3019" s="210">
        <v>323.78579882404813</v>
      </c>
      <c r="M3019" s="210">
        <v>427.1942183596297</v>
      </c>
      <c r="N3019" s="210">
        <v>41.094000000000001</v>
      </c>
      <c r="O3019" s="264">
        <v>41.094000000000001</v>
      </c>
      <c r="P3019" s="264">
        <v>427.1942183596297</v>
      </c>
      <c r="Q3019" s="264">
        <v>323.70817382404812</v>
      </c>
      <c r="R3019" s="265">
        <v>466.52534948600641</v>
      </c>
      <c r="S3019" s="265">
        <v>466.60297448600642</v>
      </c>
      <c r="T3019" s="265"/>
      <c r="U3019" s="179">
        <v>398.04671961960656</v>
      </c>
      <c r="V3019" s="179"/>
      <c r="W3019" s="179"/>
      <c r="AB3019" s="177"/>
    </row>
    <row r="3020" spans="1:28" x14ac:dyDescent="0.25">
      <c r="A3020" s="295" t="s">
        <v>2095</v>
      </c>
      <c r="B3020" s="295" t="s">
        <v>2211</v>
      </c>
      <c r="C3020" s="295" t="s">
        <v>2198</v>
      </c>
      <c r="D3020" s="294">
        <v>4669</v>
      </c>
      <c r="E3020" s="269" t="s">
        <v>2197</v>
      </c>
      <c r="F3020" s="268" t="s">
        <v>2196</v>
      </c>
      <c r="G3020" s="268" t="s">
        <v>2195</v>
      </c>
      <c r="H3020" s="267">
        <v>40</v>
      </c>
      <c r="I3020" s="264"/>
      <c r="J3020" s="266"/>
      <c r="K3020" s="265">
        <v>0.5</v>
      </c>
      <c r="L3020" s="210">
        <v>323.45817382404812</v>
      </c>
      <c r="M3020" s="210">
        <v>427.1942183596297</v>
      </c>
      <c r="N3020" s="210">
        <v>41.094000000000001</v>
      </c>
      <c r="O3020" s="264">
        <v>41.094000000000001</v>
      </c>
      <c r="P3020" s="264">
        <v>427.1942183596297</v>
      </c>
      <c r="Q3020" s="264">
        <v>323.20817382404812</v>
      </c>
      <c r="R3020" s="265">
        <v>466.85297448600642</v>
      </c>
      <c r="S3020" s="265">
        <v>467.10297448600642</v>
      </c>
      <c r="T3020" s="265"/>
      <c r="U3020" s="179">
        <v>398.37434461960657</v>
      </c>
      <c r="V3020" s="179"/>
      <c r="W3020" s="179"/>
      <c r="AB3020" s="177"/>
    </row>
    <row r="3021" spans="1:28" x14ac:dyDescent="0.25">
      <c r="A3021" s="295"/>
      <c r="B3021" s="295"/>
      <c r="C3021" s="295"/>
      <c r="D3021" s="294"/>
      <c r="E3021" s="269" t="s">
        <v>624</v>
      </c>
      <c r="F3021" s="268"/>
      <c r="G3021" s="268" t="s">
        <v>1973</v>
      </c>
      <c r="H3021" s="267"/>
      <c r="I3021" s="264"/>
      <c r="J3021" s="266"/>
      <c r="K3021" s="265">
        <v>0.15525</v>
      </c>
      <c r="L3021" s="210">
        <v>323.13054882404811</v>
      </c>
      <c r="M3021" s="210">
        <v>427.1942183596297</v>
      </c>
      <c r="N3021" s="210">
        <v>41.094000000000001</v>
      </c>
      <c r="O3021" s="264">
        <v>41.094000000000001</v>
      </c>
      <c r="P3021" s="264">
        <v>427.1942183596297</v>
      </c>
      <c r="Q3021" s="264">
        <v>323.05292382404809</v>
      </c>
      <c r="R3021" s="265">
        <v>467.18059948600643</v>
      </c>
      <c r="S3021" s="265">
        <v>467.25822448600644</v>
      </c>
      <c r="T3021" s="265"/>
      <c r="U3021" s="179">
        <v>398.70196961960659</v>
      </c>
      <c r="V3021" s="179"/>
      <c r="W3021" s="179"/>
      <c r="AB3021" s="177"/>
    </row>
    <row r="3022" spans="1:28" x14ac:dyDescent="0.25">
      <c r="A3022" s="295" t="s">
        <v>2095</v>
      </c>
      <c r="B3022" s="295" t="s">
        <v>2211</v>
      </c>
      <c r="C3022" s="295" t="s">
        <v>2194</v>
      </c>
      <c r="D3022" s="294">
        <v>4675</v>
      </c>
      <c r="E3022" s="269" t="s">
        <v>2193</v>
      </c>
      <c r="F3022" s="268"/>
      <c r="G3022" s="268" t="s">
        <v>2186</v>
      </c>
      <c r="H3022" s="267">
        <v>40</v>
      </c>
      <c r="I3022" s="264"/>
      <c r="J3022" s="266"/>
      <c r="K3022" s="265">
        <v>0.49565599999999999</v>
      </c>
      <c r="L3022" s="210">
        <v>322.80509582404807</v>
      </c>
      <c r="M3022" s="210">
        <v>427.1942183596297</v>
      </c>
      <c r="N3022" s="210">
        <v>41.094000000000001</v>
      </c>
      <c r="O3022" s="264">
        <v>41.094000000000001</v>
      </c>
      <c r="P3022" s="264">
        <v>427.1942183596297</v>
      </c>
      <c r="Q3022" s="264">
        <v>322.5572678240481</v>
      </c>
      <c r="R3022" s="265">
        <v>467.50605248600641</v>
      </c>
      <c r="S3022" s="265">
        <v>467.75388048600644</v>
      </c>
      <c r="T3022" s="265"/>
      <c r="U3022" s="179">
        <v>399.02742261960657</v>
      </c>
      <c r="V3022" s="179"/>
      <c r="W3022" s="179"/>
      <c r="AB3022" s="177"/>
    </row>
    <row r="3023" spans="1:28" x14ac:dyDescent="0.25">
      <c r="A3023" s="295"/>
      <c r="B3023" s="295"/>
      <c r="C3023" s="295"/>
      <c r="D3023" s="294"/>
      <c r="E3023" s="269" t="s">
        <v>624</v>
      </c>
      <c r="F3023" s="268"/>
      <c r="G3023" s="268"/>
      <c r="H3023" s="267"/>
      <c r="I3023" s="264"/>
      <c r="J3023" s="266"/>
      <c r="K3023" s="265">
        <v>0</v>
      </c>
      <c r="L3023" s="210">
        <v>322.5572678240481</v>
      </c>
      <c r="M3023" s="210">
        <v>427.1942183596297</v>
      </c>
      <c r="N3023" s="210">
        <v>41.094000000000001</v>
      </c>
      <c r="O3023" s="264">
        <v>41.094000000000001</v>
      </c>
      <c r="P3023" s="264">
        <v>427.1942183596297</v>
      </c>
      <c r="Q3023" s="264">
        <v>322.5572678240481</v>
      </c>
      <c r="R3023" s="265">
        <v>467.75388048600644</v>
      </c>
      <c r="S3023" s="265">
        <v>467.75388048600644</v>
      </c>
      <c r="T3023" s="265"/>
      <c r="U3023" s="179">
        <v>399.2752506196066</v>
      </c>
      <c r="V3023" s="179"/>
      <c r="W3023" s="179"/>
      <c r="AB3023" s="177"/>
    </row>
    <row r="3024" spans="1:28" x14ac:dyDescent="0.25">
      <c r="A3024" s="295"/>
      <c r="B3024" s="295"/>
      <c r="C3024" s="295"/>
      <c r="D3024" s="294"/>
      <c r="E3024" s="269"/>
      <c r="F3024" s="268"/>
      <c r="G3024" s="268"/>
      <c r="H3024" s="267"/>
      <c r="I3024" s="264"/>
      <c r="J3024" s="266"/>
      <c r="K3024" s="265">
        <v>0</v>
      </c>
      <c r="L3024" s="210">
        <v>322.5572678240481</v>
      </c>
      <c r="M3024" s="210">
        <v>427.1942183596297</v>
      </c>
      <c r="N3024" s="210">
        <v>41.094000000000001</v>
      </c>
      <c r="O3024" s="264">
        <v>41.094000000000001</v>
      </c>
      <c r="P3024" s="264">
        <v>427.1942183596297</v>
      </c>
      <c r="Q3024" s="264">
        <v>322.5572678240481</v>
      </c>
      <c r="R3024" s="265">
        <v>467.75388048600644</v>
      </c>
      <c r="S3024" s="265">
        <v>467.75388048600644</v>
      </c>
      <c r="T3024" s="265"/>
      <c r="U3024" s="179">
        <v>399.2752506196066</v>
      </c>
      <c r="V3024" s="179"/>
      <c r="W3024" s="179"/>
      <c r="AB3024" s="177"/>
    </row>
    <row r="3025" spans="1:28" x14ac:dyDescent="0.25">
      <c r="A3025" s="295"/>
      <c r="B3025" s="295"/>
      <c r="C3025" s="295"/>
      <c r="D3025" s="294"/>
      <c r="E3025" s="269"/>
      <c r="F3025" s="268"/>
      <c r="G3025" s="268" t="s">
        <v>1973</v>
      </c>
      <c r="H3025" s="267"/>
      <c r="I3025" s="264"/>
      <c r="J3025" s="266"/>
      <c r="K3025" s="265">
        <v>9.9516999999999994E-2</v>
      </c>
      <c r="L3025" s="210">
        <v>322.5075093240481</v>
      </c>
      <c r="M3025" s="210">
        <v>427.1942183596297</v>
      </c>
      <c r="N3025" s="210">
        <v>41.094000000000001</v>
      </c>
      <c r="O3025" s="264">
        <v>41.094000000000001</v>
      </c>
      <c r="P3025" s="264">
        <v>427.1942183596297</v>
      </c>
      <c r="Q3025" s="264">
        <v>322.45775082404811</v>
      </c>
      <c r="R3025" s="265">
        <v>467.80363898600643</v>
      </c>
      <c r="S3025" s="265">
        <v>467.85339748600643</v>
      </c>
      <c r="T3025" s="265"/>
      <c r="U3025" s="179">
        <v>399.32500911960659</v>
      </c>
      <c r="V3025" s="179"/>
      <c r="W3025" s="179"/>
      <c r="AB3025" s="177"/>
    </row>
    <row r="3026" spans="1:28" x14ac:dyDescent="0.25">
      <c r="A3026" s="295" t="s">
        <v>2095</v>
      </c>
      <c r="B3026" s="295" t="s">
        <v>2211</v>
      </c>
      <c r="C3026" s="295" t="s">
        <v>2192</v>
      </c>
      <c r="D3026" s="294">
        <v>4681</v>
      </c>
      <c r="E3026" s="269" t="s">
        <v>2191</v>
      </c>
      <c r="F3026" s="268"/>
      <c r="G3026" s="268" t="s">
        <v>2186</v>
      </c>
      <c r="H3026" s="267">
        <v>40</v>
      </c>
      <c r="I3026" s="264"/>
      <c r="J3026" s="266"/>
      <c r="K3026" s="265">
        <v>0.49565599999999999</v>
      </c>
      <c r="L3026" s="210">
        <v>322.20992282404814</v>
      </c>
      <c r="M3026" s="210">
        <v>427.1942183596297</v>
      </c>
      <c r="N3026" s="210">
        <v>41.094000000000001</v>
      </c>
      <c r="O3026" s="264">
        <v>41.094000000000001</v>
      </c>
      <c r="P3026" s="264">
        <v>427.1942183596297</v>
      </c>
      <c r="Q3026" s="264">
        <v>321.96209482404811</v>
      </c>
      <c r="R3026" s="265">
        <v>468.1012254860064</v>
      </c>
      <c r="S3026" s="265">
        <v>468.34905348600643</v>
      </c>
      <c r="T3026" s="265"/>
      <c r="U3026" s="179">
        <v>399.62259561960656</v>
      </c>
      <c r="V3026" s="179"/>
      <c r="W3026" s="179"/>
      <c r="AB3026" s="177"/>
    </row>
    <row r="3027" spans="1:28" x14ac:dyDescent="0.25">
      <c r="A3027" s="295"/>
      <c r="B3027" s="295"/>
      <c r="C3027" s="295"/>
      <c r="D3027" s="294"/>
      <c r="E3027" s="269" t="s">
        <v>624</v>
      </c>
      <c r="F3027" s="268"/>
      <c r="G3027" s="268"/>
      <c r="H3027" s="267"/>
      <c r="I3027" s="264"/>
      <c r="J3027" s="266"/>
      <c r="K3027" s="265">
        <v>0</v>
      </c>
      <c r="L3027" s="210">
        <v>321.96209482404811</v>
      </c>
      <c r="M3027" s="210">
        <v>427.1942183596297</v>
      </c>
      <c r="N3027" s="210">
        <v>41.094000000000001</v>
      </c>
      <c r="O3027" s="264">
        <v>41.094000000000001</v>
      </c>
      <c r="P3027" s="264">
        <v>427.1942183596297</v>
      </c>
      <c r="Q3027" s="264">
        <v>321.96209482404811</v>
      </c>
      <c r="R3027" s="265">
        <v>468.34905348600643</v>
      </c>
      <c r="S3027" s="265">
        <v>468.34905348600643</v>
      </c>
      <c r="T3027" s="265"/>
      <c r="U3027" s="179">
        <v>399.87042361960658</v>
      </c>
      <c r="V3027" s="179"/>
      <c r="W3027" s="179"/>
      <c r="AB3027" s="177"/>
    </row>
    <row r="3028" spans="1:28" x14ac:dyDescent="0.25">
      <c r="A3028" s="295"/>
      <c r="B3028" s="295"/>
      <c r="C3028" s="295"/>
      <c r="D3028" s="294"/>
      <c r="E3028" s="269"/>
      <c r="F3028" s="268"/>
      <c r="G3028" s="268"/>
      <c r="H3028" s="267"/>
      <c r="I3028" s="264"/>
      <c r="J3028" s="266"/>
      <c r="K3028" s="265">
        <v>0</v>
      </c>
      <c r="L3028" s="210">
        <v>321.96209482404811</v>
      </c>
      <c r="M3028" s="210">
        <v>427.1942183596297</v>
      </c>
      <c r="N3028" s="210">
        <v>41.094000000000001</v>
      </c>
      <c r="O3028" s="264">
        <v>41.094000000000001</v>
      </c>
      <c r="P3028" s="264">
        <v>427.1942183596297</v>
      </c>
      <c r="Q3028" s="264">
        <v>321.96209482404811</v>
      </c>
      <c r="R3028" s="265">
        <v>468.34905348600643</v>
      </c>
      <c r="S3028" s="265">
        <v>468.34905348600643</v>
      </c>
      <c r="T3028" s="265"/>
      <c r="U3028" s="179">
        <v>399.87042361960658</v>
      </c>
      <c r="V3028" s="179"/>
      <c r="W3028" s="179"/>
      <c r="AB3028" s="177"/>
    </row>
    <row r="3029" spans="1:28" x14ac:dyDescent="0.25">
      <c r="A3029" s="295"/>
      <c r="B3029" s="295"/>
      <c r="C3029" s="295"/>
      <c r="D3029" s="294"/>
      <c r="E3029" s="269" t="s">
        <v>624</v>
      </c>
      <c r="F3029" s="268"/>
      <c r="G3029" s="268" t="s">
        <v>1973</v>
      </c>
      <c r="H3029" s="267"/>
      <c r="I3029" s="264"/>
      <c r="J3029" s="266"/>
      <c r="K3029" s="265">
        <v>9.9516999999999994E-2</v>
      </c>
      <c r="L3029" s="210">
        <v>321.91233632404811</v>
      </c>
      <c r="M3029" s="210">
        <v>427.1942183596297</v>
      </c>
      <c r="N3029" s="210">
        <v>41.094000000000001</v>
      </c>
      <c r="O3029" s="264">
        <v>41.094000000000001</v>
      </c>
      <c r="P3029" s="264">
        <v>427.1942183596297</v>
      </c>
      <c r="Q3029" s="264">
        <v>321.86257782404812</v>
      </c>
      <c r="R3029" s="265">
        <v>468.39881198600642</v>
      </c>
      <c r="S3029" s="265">
        <v>468.44857048600642</v>
      </c>
      <c r="T3029" s="265"/>
      <c r="U3029" s="179">
        <v>399.92018211960658</v>
      </c>
      <c r="V3029" s="179"/>
      <c r="W3029" s="179"/>
      <c r="AB3029" s="177"/>
    </row>
    <row r="3030" spans="1:28" x14ac:dyDescent="0.25">
      <c r="A3030" s="295" t="s">
        <v>2095</v>
      </c>
      <c r="B3030" s="295" t="s">
        <v>2211</v>
      </c>
      <c r="C3030" s="295" t="s">
        <v>2190</v>
      </c>
      <c r="D3030" s="294">
        <v>4687</v>
      </c>
      <c r="E3030" s="269" t="s">
        <v>2189</v>
      </c>
      <c r="F3030" s="268"/>
      <c r="G3030" s="268" t="s">
        <v>2186</v>
      </c>
      <c r="H3030" s="267">
        <v>40</v>
      </c>
      <c r="I3030" s="264"/>
      <c r="J3030" s="266"/>
      <c r="K3030" s="265">
        <v>0.49565599999999999</v>
      </c>
      <c r="L3030" s="210">
        <v>321.61474982404809</v>
      </c>
      <c r="M3030" s="210">
        <v>427.1942183596297</v>
      </c>
      <c r="N3030" s="210">
        <v>41.094000000000001</v>
      </c>
      <c r="O3030" s="264">
        <v>41.094000000000001</v>
      </c>
      <c r="P3030" s="264">
        <v>427.1942183596297</v>
      </c>
      <c r="Q3030" s="264">
        <v>321.36692182404812</v>
      </c>
      <c r="R3030" s="265">
        <v>468.69639848600639</v>
      </c>
      <c r="S3030" s="265">
        <v>468.94422648600641</v>
      </c>
      <c r="T3030" s="265"/>
      <c r="U3030" s="179">
        <v>400.21776861960655</v>
      </c>
      <c r="V3030" s="179"/>
      <c r="W3030" s="179"/>
      <c r="AB3030" s="177"/>
    </row>
    <row r="3031" spans="1:28" x14ac:dyDescent="0.25">
      <c r="A3031" s="295"/>
      <c r="B3031" s="295"/>
      <c r="C3031" s="295"/>
      <c r="D3031" s="294"/>
      <c r="E3031" s="269" t="s">
        <v>624</v>
      </c>
      <c r="F3031" s="268"/>
      <c r="G3031" s="268"/>
      <c r="H3031" s="267"/>
      <c r="I3031" s="264"/>
      <c r="J3031" s="266"/>
      <c r="K3031" s="265">
        <v>0</v>
      </c>
      <c r="L3031" s="210">
        <v>321.36692182404812</v>
      </c>
      <c r="M3031" s="210">
        <v>427.1942183596297</v>
      </c>
      <c r="N3031" s="210">
        <v>41.094000000000001</v>
      </c>
      <c r="O3031" s="264">
        <v>41.094000000000001</v>
      </c>
      <c r="P3031" s="264">
        <v>427.1942183596297</v>
      </c>
      <c r="Q3031" s="264">
        <v>321.36692182404812</v>
      </c>
      <c r="R3031" s="265">
        <v>468.94422648600641</v>
      </c>
      <c r="S3031" s="265">
        <v>468.94422648600641</v>
      </c>
      <c r="T3031" s="265"/>
      <c r="U3031" s="179">
        <v>400.46559661960657</v>
      </c>
      <c r="V3031" s="179"/>
      <c r="W3031" s="179"/>
      <c r="AB3031" s="177"/>
    </row>
    <row r="3032" spans="1:28" x14ac:dyDescent="0.25">
      <c r="A3032" s="295"/>
      <c r="B3032" s="295"/>
      <c r="C3032" s="295"/>
      <c r="D3032" s="294"/>
      <c r="E3032" s="269"/>
      <c r="F3032" s="268"/>
      <c r="G3032" s="268"/>
      <c r="H3032" s="267"/>
      <c r="I3032" s="264"/>
      <c r="J3032" s="266"/>
      <c r="K3032" s="265">
        <v>0</v>
      </c>
      <c r="L3032" s="210">
        <v>321.36692182404812</v>
      </c>
      <c r="M3032" s="210">
        <v>427.1942183596297</v>
      </c>
      <c r="N3032" s="210">
        <v>41.094000000000001</v>
      </c>
      <c r="O3032" s="264">
        <v>41.094000000000001</v>
      </c>
      <c r="P3032" s="264">
        <v>427.1942183596297</v>
      </c>
      <c r="Q3032" s="264">
        <v>321.36692182404812</v>
      </c>
      <c r="R3032" s="265">
        <v>468.94422648600641</v>
      </c>
      <c r="S3032" s="265">
        <v>468.94422648600641</v>
      </c>
      <c r="T3032" s="265"/>
      <c r="U3032" s="179">
        <v>400.46559661960657</v>
      </c>
      <c r="V3032" s="179"/>
      <c r="W3032" s="179"/>
      <c r="AB3032" s="177"/>
    </row>
    <row r="3033" spans="1:28" x14ac:dyDescent="0.25">
      <c r="A3033" s="295"/>
      <c r="B3033" s="295"/>
      <c r="C3033" s="295"/>
      <c r="D3033" s="294"/>
      <c r="E3033" s="269" t="s">
        <v>624</v>
      </c>
      <c r="F3033" s="268"/>
      <c r="G3033" s="268" t="s">
        <v>1973</v>
      </c>
      <c r="H3033" s="267"/>
      <c r="I3033" s="264"/>
      <c r="J3033" s="266"/>
      <c r="K3033" s="265">
        <v>9.9516999999999994E-2</v>
      </c>
      <c r="L3033" s="210">
        <v>321.31716332404812</v>
      </c>
      <c r="M3033" s="210">
        <v>427.1942183596297</v>
      </c>
      <c r="N3033" s="210">
        <v>41.094000000000001</v>
      </c>
      <c r="O3033" s="264">
        <v>41.094000000000001</v>
      </c>
      <c r="P3033" s="264">
        <v>427.1942183596297</v>
      </c>
      <c r="Q3033" s="264">
        <v>321.26740482404813</v>
      </c>
      <c r="R3033" s="265">
        <v>468.99398498600641</v>
      </c>
      <c r="S3033" s="265">
        <v>469.04374348600641</v>
      </c>
      <c r="T3033" s="265"/>
      <c r="U3033" s="179">
        <v>400.51535511960657</v>
      </c>
      <c r="V3033" s="179"/>
      <c r="W3033" s="179"/>
      <c r="AB3033" s="177"/>
    </row>
    <row r="3034" spans="1:28" x14ac:dyDescent="0.25">
      <c r="A3034" s="295" t="s">
        <v>2095</v>
      </c>
      <c r="B3034" s="295" t="s">
        <v>2211</v>
      </c>
      <c r="C3034" s="295" t="s">
        <v>2188</v>
      </c>
      <c r="D3034" s="294">
        <v>4693</v>
      </c>
      <c r="E3034" s="269" t="s">
        <v>2187</v>
      </c>
      <c r="F3034" s="268"/>
      <c r="G3034" s="268" t="s">
        <v>2186</v>
      </c>
      <c r="H3034" s="267">
        <v>40</v>
      </c>
      <c r="I3034" s="264"/>
      <c r="J3034" s="266"/>
      <c r="K3034" s="265">
        <v>0.49565599999999999</v>
      </c>
      <c r="L3034" s="210">
        <v>321.01957682404816</v>
      </c>
      <c r="M3034" s="210">
        <v>427.1942183596297</v>
      </c>
      <c r="N3034" s="210">
        <v>41.094000000000001</v>
      </c>
      <c r="O3034" s="264">
        <v>41.094000000000001</v>
      </c>
      <c r="P3034" s="264">
        <v>427.1942183596297</v>
      </c>
      <c r="Q3034" s="264">
        <v>320.77174882404813</v>
      </c>
      <c r="R3034" s="265">
        <v>469.29157148600638</v>
      </c>
      <c r="S3034" s="265">
        <v>469.5393994860064</v>
      </c>
      <c r="T3034" s="265"/>
      <c r="U3034" s="179">
        <v>400.81294161960653</v>
      </c>
      <c r="V3034" s="179"/>
      <c r="W3034" s="179"/>
      <c r="AB3034" s="177"/>
    </row>
    <row r="3035" spans="1:28" x14ac:dyDescent="0.25">
      <c r="A3035" s="295" t="s">
        <v>2095</v>
      </c>
      <c r="B3035" s="295" t="s">
        <v>2211</v>
      </c>
      <c r="C3035" s="295" t="s">
        <v>2185</v>
      </c>
      <c r="D3035" s="294">
        <v>4695</v>
      </c>
      <c r="E3035" s="269" t="s">
        <v>2184</v>
      </c>
      <c r="F3035" s="268"/>
      <c r="G3035" s="268" t="s">
        <v>2183</v>
      </c>
      <c r="H3035" s="267"/>
      <c r="I3035" s="264"/>
      <c r="J3035" s="266"/>
      <c r="K3035" s="265">
        <v>0</v>
      </c>
      <c r="L3035" s="210">
        <v>320.77174882404813</v>
      </c>
      <c r="M3035" s="210">
        <v>427.1942183596297</v>
      </c>
      <c r="N3035" s="210">
        <v>41.094000000000001</v>
      </c>
      <c r="O3035" s="264">
        <v>41.094000000000001</v>
      </c>
      <c r="P3035" s="264">
        <v>427.1942183596297</v>
      </c>
      <c r="Q3035" s="264">
        <v>320.77174882404813</v>
      </c>
      <c r="R3035" s="265">
        <v>469.5393994860064</v>
      </c>
      <c r="S3035" s="265">
        <v>469.5393994860064</v>
      </c>
      <c r="T3035" s="265"/>
      <c r="U3035" s="179">
        <v>401.06076961960656</v>
      </c>
      <c r="V3035" s="179"/>
      <c r="W3035" s="179"/>
      <c r="AB3035" s="177"/>
    </row>
    <row r="3036" spans="1:28" x14ac:dyDescent="0.25">
      <c r="A3036" s="295"/>
      <c r="B3036" s="295"/>
      <c r="C3036" s="269"/>
      <c r="D3036" s="270"/>
      <c r="E3036" s="269"/>
      <c r="F3036" s="268"/>
      <c r="G3036" s="268"/>
      <c r="H3036" s="267"/>
      <c r="I3036" s="264"/>
      <c r="J3036" s="266"/>
      <c r="K3036" s="265">
        <v>0</v>
      </c>
      <c r="L3036" s="210">
        <v>320.77174882404813</v>
      </c>
      <c r="M3036" s="210">
        <v>427.1942183596297</v>
      </c>
      <c r="N3036" s="210">
        <v>41.094000000000001</v>
      </c>
      <c r="O3036" s="264">
        <v>41.094000000000001</v>
      </c>
      <c r="P3036" s="264">
        <v>427.1942183596297</v>
      </c>
      <c r="Q3036" s="264">
        <v>320.77174882404813</v>
      </c>
      <c r="R3036" s="265">
        <v>469.5393994860064</v>
      </c>
      <c r="S3036" s="265">
        <v>469.5393994860064</v>
      </c>
      <c r="T3036" s="265"/>
      <c r="U3036" s="179">
        <v>401.06076961960656</v>
      </c>
      <c r="V3036" s="179"/>
      <c r="W3036" s="179"/>
      <c r="AB3036" s="177"/>
    </row>
    <row r="3037" spans="1:28" x14ac:dyDescent="0.25">
      <c r="A3037" s="295"/>
      <c r="B3037" s="295"/>
      <c r="C3037" s="295"/>
      <c r="D3037" s="294"/>
      <c r="E3037" s="269"/>
      <c r="F3037" s="268"/>
      <c r="G3037" s="268"/>
      <c r="H3037" s="267"/>
      <c r="I3037" s="264"/>
      <c r="J3037" s="266"/>
      <c r="K3037" s="265">
        <v>0.16770400000000002</v>
      </c>
      <c r="L3037" s="210">
        <v>320.68789682404815</v>
      </c>
      <c r="M3037" s="210">
        <v>427.1942183596297</v>
      </c>
      <c r="N3037" s="210">
        <v>41.094000000000001</v>
      </c>
      <c r="O3037" s="264">
        <v>41.094000000000001</v>
      </c>
      <c r="P3037" s="264">
        <v>427.1942183596297</v>
      </c>
      <c r="Q3037" s="264">
        <v>320.60404482404812</v>
      </c>
      <c r="R3037" s="265">
        <v>469.62325148600644</v>
      </c>
      <c r="S3037" s="265">
        <v>469.70710348600642</v>
      </c>
      <c r="T3037" s="272"/>
      <c r="U3037" s="179">
        <v>401.1446216196066</v>
      </c>
      <c r="V3037" s="179"/>
      <c r="W3037" s="179"/>
      <c r="AB3037" s="177"/>
    </row>
    <row r="3038" spans="1:28" x14ac:dyDescent="0.25">
      <c r="A3038" s="269" t="s">
        <v>2095</v>
      </c>
      <c r="B3038" s="269" t="s">
        <v>2211</v>
      </c>
      <c r="C3038" s="269" t="s">
        <v>1992</v>
      </c>
      <c r="D3038" s="270">
        <v>4697</v>
      </c>
      <c r="E3038" s="264" t="s">
        <v>2182</v>
      </c>
      <c r="F3038" s="274"/>
      <c r="G3038" s="274" t="s">
        <v>1989</v>
      </c>
      <c r="H3038" s="293">
        <v>40</v>
      </c>
      <c r="I3038" s="264"/>
      <c r="J3038" s="266"/>
      <c r="K3038" s="264">
        <v>5.7403999999999997E-2</v>
      </c>
      <c r="L3038" s="210">
        <v>320.57534282404811</v>
      </c>
      <c r="M3038" s="210">
        <v>427.1942183596297</v>
      </c>
      <c r="N3038" s="210">
        <v>41.094000000000001</v>
      </c>
      <c r="O3038" s="264">
        <v>41.094000000000001</v>
      </c>
      <c r="P3038" s="264">
        <v>427.1942183596297</v>
      </c>
      <c r="Q3038" s="264">
        <v>320.5466408240481</v>
      </c>
      <c r="R3038" s="264">
        <v>469.73580548600643</v>
      </c>
      <c r="S3038" s="264">
        <v>469.76450748600644</v>
      </c>
      <c r="T3038" s="264"/>
      <c r="U3038" s="179">
        <v>401.25717561960658</v>
      </c>
      <c r="V3038" s="179"/>
      <c r="W3038" s="179"/>
      <c r="AB3038" s="177"/>
    </row>
    <row r="3039" spans="1:28" x14ac:dyDescent="0.25">
      <c r="A3039" s="289"/>
      <c r="B3039" s="289"/>
      <c r="C3039" s="289"/>
      <c r="D3039" s="288"/>
      <c r="E3039" s="289" t="s">
        <v>624</v>
      </c>
      <c r="F3039" s="286"/>
      <c r="G3039" s="286" t="s">
        <v>1973</v>
      </c>
      <c r="H3039" s="285">
        <v>40</v>
      </c>
      <c r="I3039" s="283"/>
      <c r="J3039" s="284"/>
      <c r="K3039" s="283">
        <v>0.103502</v>
      </c>
      <c r="L3039" s="210">
        <v>320.49488982404807</v>
      </c>
      <c r="M3039" s="210">
        <v>427.1942183596297</v>
      </c>
      <c r="N3039" s="210">
        <v>41.094000000000001</v>
      </c>
      <c r="O3039" s="282">
        <v>41.094000000000001</v>
      </c>
      <c r="P3039" s="282">
        <v>427.1942183596297</v>
      </c>
      <c r="Q3039" s="282">
        <v>320.44313882404811</v>
      </c>
      <c r="R3039" s="282">
        <v>469.8162584860064</v>
      </c>
      <c r="S3039" s="282">
        <v>469.86800948600643</v>
      </c>
      <c r="T3039" s="282"/>
      <c r="U3039" s="179">
        <v>401.33762861960656</v>
      </c>
      <c r="V3039" s="179"/>
      <c r="W3039" s="179"/>
      <c r="AB3039" s="177"/>
    </row>
    <row r="3040" spans="1:28" x14ac:dyDescent="0.25">
      <c r="A3040" s="289" t="s">
        <v>2095</v>
      </c>
      <c r="B3040" s="289" t="s">
        <v>2181</v>
      </c>
      <c r="C3040" s="289" t="s">
        <v>111</v>
      </c>
      <c r="D3040" s="288">
        <v>4699</v>
      </c>
      <c r="E3040" s="287" t="s">
        <v>1525</v>
      </c>
      <c r="F3040" s="286" t="s">
        <v>2180</v>
      </c>
      <c r="G3040" s="286" t="s">
        <v>1962</v>
      </c>
      <c r="H3040" s="285"/>
      <c r="I3040" s="282"/>
      <c r="J3040" s="284"/>
      <c r="K3040" s="283">
        <v>0</v>
      </c>
      <c r="L3040" s="210">
        <v>320.44313882404811</v>
      </c>
      <c r="M3040" s="210">
        <v>427.1942183596297</v>
      </c>
      <c r="N3040" s="210">
        <v>41.094000000000001</v>
      </c>
      <c r="O3040" s="282">
        <v>41.094000000000001</v>
      </c>
      <c r="P3040" s="282">
        <v>427.1942183596297</v>
      </c>
      <c r="Q3040" s="282">
        <v>320.44313882404811</v>
      </c>
      <c r="R3040" s="282">
        <v>469.86800948600643</v>
      </c>
      <c r="S3040" s="282">
        <v>469.86800948600643</v>
      </c>
      <c r="T3040" s="282"/>
      <c r="U3040" s="179">
        <v>401.38937961960659</v>
      </c>
      <c r="V3040" s="179"/>
      <c r="W3040" s="179"/>
    </row>
    <row r="3041" spans="1:41" x14ac:dyDescent="0.25">
      <c r="A3041" s="289"/>
      <c r="B3041" s="289"/>
      <c r="C3041" s="289"/>
      <c r="D3041" s="288"/>
      <c r="E3041" s="292" t="s">
        <v>624</v>
      </c>
      <c r="F3041" s="286"/>
      <c r="G3041" s="286" t="s">
        <v>1980</v>
      </c>
      <c r="H3041" s="291"/>
      <c r="I3041" s="290"/>
      <c r="J3041" s="284"/>
      <c r="K3041" s="283">
        <v>0.14528199999999999</v>
      </c>
      <c r="L3041" s="210">
        <v>320.37049782404813</v>
      </c>
      <c r="M3041" s="210">
        <v>427.1942183596297</v>
      </c>
      <c r="N3041" s="210">
        <v>41.094000000000001</v>
      </c>
      <c r="O3041" s="282">
        <v>41.094000000000001</v>
      </c>
      <c r="P3041" s="282">
        <v>427.1942183596297</v>
      </c>
      <c r="Q3041" s="282">
        <v>320.2978568240481</v>
      </c>
      <c r="R3041" s="282">
        <v>469.94065048600646</v>
      </c>
      <c r="S3041" s="282">
        <v>470.01329148600644</v>
      </c>
      <c r="T3041" s="282"/>
      <c r="U3041" s="179">
        <v>401.46202061960662</v>
      </c>
      <c r="V3041" s="179"/>
      <c r="W3041" s="179"/>
    </row>
    <row r="3042" spans="1:41" x14ac:dyDescent="0.25">
      <c r="A3042" s="289" t="s">
        <v>2095</v>
      </c>
      <c r="B3042" s="289" t="s">
        <v>2181</v>
      </c>
      <c r="C3042" s="289" t="s">
        <v>2098</v>
      </c>
      <c r="D3042" s="288">
        <v>4700</v>
      </c>
      <c r="E3042" s="287" t="s">
        <v>2179</v>
      </c>
      <c r="F3042" s="286"/>
      <c r="G3042" s="286" t="s">
        <v>2096</v>
      </c>
      <c r="H3042" s="285"/>
      <c r="I3042" s="282"/>
      <c r="J3042" s="284"/>
      <c r="K3042" s="283">
        <v>0</v>
      </c>
      <c r="L3042" s="210">
        <v>320.2978568240481</v>
      </c>
      <c r="M3042" s="210">
        <v>427.1942183596297</v>
      </c>
      <c r="N3042" s="210">
        <v>41.094000000000001</v>
      </c>
      <c r="O3042" s="282">
        <v>41.094000000000001</v>
      </c>
      <c r="P3042" s="282">
        <v>427.1942183596297</v>
      </c>
      <c r="Q3042" s="282">
        <v>320.2978568240481</v>
      </c>
      <c r="R3042" s="282">
        <v>470.01329148600644</v>
      </c>
      <c r="S3042" s="282">
        <v>470.01329148600644</v>
      </c>
      <c r="T3042" s="282"/>
      <c r="U3042" s="179">
        <v>401.5346616196066</v>
      </c>
      <c r="V3042" s="179"/>
      <c r="W3042" s="179"/>
    </row>
    <row r="3043" spans="1:41" x14ac:dyDescent="0.25">
      <c r="A3043" s="289"/>
      <c r="B3043" s="289"/>
      <c r="C3043" s="289"/>
      <c r="D3043" s="288"/>
      <c r="E3043" s="292" t="s">
        <v>624</v>
      </c>
      <c r="F3043" s="286"/>
      <c r="G3043" s="286" t="s">
        <v>1980</v>
      </c>
      <c r="H3043" s="291"/>
      <c r="I3043" s="290"/>
      <c r="J3043" s="284"/>
      <c r="K3043" s="283">
        <v>0</v>
      </c>
      <c r="L3043" s="210">
        <v>320.2978568240481</v>
      </c>
      <c r="M3043" s="210">
        <v>427.1942183596297</v>
      </c>
      <c r="N3043" s="210">
        <v>41.094000000000001</v>
      </c>
      <c r="O3043" s="282">
        <v>41.094000000000001</v>
      </c>
      <c r="P3043" s="282">
        <v>427.1942183596297</v>
      </c>
      <c r="Q3043" s="282">
        <v>320.2978568240481</v>
      </c>
      <c r="R3043" s="282">
        <v>470.01329148600644</v>
      </c>
      <c r="S3043" s="282">
        <v>470.01329148600644</v>
      </c>
      <c r="T3043" s="282"/>
      <c r="U3043" s="179">
        <v>401.5346616196066</v>
      </c>
      <c r="V3043" s="179"/>
      <c r="W3043" s="179"/>
    </row>
    <row r="3044" spans="1:41" x14ac:dyDescent="0.25">
      <c r="A3044" s="289" t="s">
        <v>2095</v>
      </c>
      <c r="B3044" s="289" t="s">
        <v>2181</v>
      </c>
      <c r="C3044" s="289" t="s">
        <v>2001</v>
      </c>
      <c r="D3044" s="288">
        <v>4700</v>
      </c>
      <c r="E3044" s="287" t="s">
        <v>2178</v>
      </c>
      <c r="F3044" s="286" t="s">
        <v>1999</v>
      </c>
      <c r="G3044" s="286" t="s">
        <v>1998</v>
      </c>
      <c r="H3044" s="285"/>
      <c r="I3044" s="282"/>
      <c r="J3044" s="284"/>
      <c r="K3044" s="283">
        <v>0</v>
      </c>
      <c r="L3044" s="210">
        <v>320.2978568240481</v>
      </c>
      <c r="M3044" s="210">
        <v>427.1942183596297</v>
      </c>
      <c r="N3044" s="210">
        <v>41.094000000000001</v>
      </c>
      <c r="O3044" s="282">
        <v>41.094000000000001</v>
      </c>
      <c r="P3044" s="282">
        <v>427.1942183596297</v>
      </c>
      <c r="Q3044" s="282">
        <v>320.2978568240481</v>
      </c>
      <c r="R3044" s="282">
        <v>470.01329148600644</v>
      </c>
      <c r="S3044" s="282">
        <v>470.01329148600644</v>
      </c>
      <c r="T3044" s="282"/>
      <c r="U3044" s="179">
        <v>401.5346616196066</v>
      </c>
      <c r="V3044" s="179"/>
      <c r="W3044" s="179"/>
    </row>
    <row r="3045" spans="1:41" x14ac:dyDescent="0.25">
      <c r="A3045" s="289"/>
      <c r="B3045" s="289"/>
      <c r="C3045" s="289"/>
      <c r="D3045" s="288"/>
      <c r="E3045" s="287" t="s">
        <v>624</v>
      </c>
      <c r="F3045" s="286"/>
      <c r="G3045" s="286" t="s">
        <v>1973</v>
      </c>
      <c r="H3045" s="285">
        <v>40</v>
      </c>
      <c r="I3045" s="282"/>
      <c r="J3045" s="284"/>
      <c r="K3045" s="283">
        <v>0.13121600000000003</v>
      </c>
      <c r="L3045" s="210">
        <v>320.2322488240481</v>
      </c>
      <c r="M3045" s="210">
        <v>427.1942183596297</v>
      </c>
      <c r="N3045" s="210">
        <v>41.094000000000001</v>
      </c>
      <c r="O3045" s="282">
        <v>41.094000000000001</v>
      </c>
      <c r="P3045" s="282">
        <v>427.1942183596297</v>
      </c>
      <c r="Q3045" s="282">
        <v>320.1666408240481</v>
      </c>
      <c r="R3045" s="282">
        <v>470.07889948600643</v>
      </c>
      <c r="S3045" s="282">
        <v>470.14450748600643</v>
      </c>
      <c r="T3045" s="282"/>
      <c r="U3045" s="179">
        <v>401.60026961960659</v>
      </c>
      <c r="V3045" s="179"/>
      <c r="W3045" s="179"/>
      <c r="AO3045" s="259"/>
    </row>
    <row r="3046" spans="1:41" s="259" customFormat="1" x14ac:dyDescent="0.25">
      <c r="A3046" s="260" t="s">
        <v>2177</v>
      </c>
      <c r="D3046" s="281"/>
      <c r="E3046" s="232"/>
      <c r="F3046" s="233"/>
      <c r="G3046" s="233"/>
      <c r="H3046" s="280"/>
      <c r="I3046" s="234"/>
      <c r="J3046" s="279"/>
      <c r="K3046" s="210">
        <v>0</v>
      </c>
      <c r="L3046" s="210">
        <v>320.1666408240481</v>
      </c>
      <c r="M3046" s="210">
        <v>427.1942183596297</v>
      </c>
      <c r="N3046" s="210">
        <v>41.094000000000001</v>
      </c>
      <c r="O3046" s="234">
        <v>41.094000000000001</v>
      </c>
      <c r="P3046" s="234">
        <v>427.1942183596297</v>
      </c>
      <c r="Q3046" s="234">
        <v>320.1666408240481</v>
      </c>
      <c r="R3046" s="234">
        <v>470.14450748600643</v>
      </c>
      <c r="S3046" s="234">
        <v>470.14450748600643</v>
      </c>
      <c r="T3046" s="234"/>
      <c r="U3046" s="179">
        <v>401.66587761960659</v>
      </c>
      <c r="V3046" s="210"/>
      <c r="W3046" s="210"/>
      <c r="AB3046" s="260"/>
      <c r="AO3046" s="177"/>
    </row>
    <row r="3047" spans="1:41" x14ac:dyDescent="0.25">
      <c r="A3047" s="269"/>
      <c r="B3047" s="269"/>
      <c r="C3047" s="269"/>
      <c r="D3047" s="270"/>
      <c r="E3047" s="269" t="s">
        <v>624</v>
      </c>
      <c r="F3047" s="268"/>
      <c r="G3047" s="268"/>
      <c r="H3047" s="267"/>
      <c r="I3047" s="272">
        <v>-4.6882404808457068E-4</v>
      </c>
      <c r="J3047" s="266"/>
      <c r="K3047" s="264">
        <v>0</v>
      </c>
      <c r="L3047" s="210">
        <v>320.1666408240481</v>
      </c>
      <c r="M3047" s="210">
        <v>427.1942183596297</v>
      </c>
      <c r="N3047" s="210">
        <v>41.094000000000001</v>
      </c>
      <c r="O3047" s="264">
        <v>41.094000000000001</v>
      </c>
      <c r="P3047" s="264">
        <v>427.1942183596297</v>
      </c>
      <c r="Q3047" s="264">
        <v>320.1666408240481</v>
      </c>
      <c r="R3047" s="264">
        <v>470.14450748600643</v>
      </c>
      <c r="S3047" s="264">
        <v>470.14450748600643</v>
      </c>
      <c r="T3047" s="264"/>
      <c r="U3047" s="179">
        <v>401.66587761960659</v>
      </c>
      <c r="V3047" s="179"/>
      <c r="W3047" s="179"/>
    </row>
    <row r="3048" spans="1:41" x14ac:dyDescent="0.25">
      <c r="A3048" s="269" t="s">
        <v>2095</v>
      </c>
      <c r="B3048" s="269" t="s">
        <v>2047</v>
      </c>
      <c r="C3048" s="269" t="s">
        <v>2176</v>
      </c>
      <c r="D3048" s="270">
        <v>4702</v>
      </c>
      <c r="E3048" s="269" t="s">
        <v>2175</v>
      </c>
      <c r="F3048" s="268" t="s">
        <v>2174</v>
      </c>
      <c r="G3048" s="268" t="s">
        <v>2173</v>
      </c>
      <c r="H3048" s="267">
        <v>40</v>
      </c>
      <c r="I3048" s="264">
        <v>320.13257399999998</v>
      </c>
      <c r="J3048" s="266">
        <v>320.13304282404806</v>
      </c>
      <c r="K3048" s="264">
        <v>6.7196000000000006E-2</v>
      </c>
      <c r="L3048" s="210">
        <v>320.13304282404806</v>
      </c>
      <c r="M3048" s="210">
        <v>427.1942183596297</v>
      </c>
      <c r="N3048" s="210">
        <v>41.094000000000001</v>
      </c>
      <c r="O3048" s="264">
        <v>41.094000000000001</v>
      </c>
      <c r="P3048" s="264">
        <v>427.1942183596297</v>
      </c>
      <c r="Q3048" s="264">
        <v>320.09944482404808</v>
      </c>
      <c r="R3048" s="264">
        <v>470.17810548600647</v>
      </c>
      <c r="S3048" s="264">
        <v>470.21170348600646</v>
      </c>
      <c r="T3048" s="264"/>
      <c r="U3048" s="179">
        <v>401.69947561960663</v>
      </c>
      <c r="V3048" s="179"/>
      <c r="W3048" s="179"/>
    </row>
    <row r="3049" spans="1:41" x14ac:dyDescent="0.25">
      <c r="A3049" s="269"/>
      <c r="B3049" s="269"/>
      <c r="C3049" s="269"/>
      <c r="D3049" s="270"/>
      <c r="E3049" s="269" t="s">
        <v>624</v>
      </c>
      <c r="F3049" s="268"/>
      <c r="G3049" s="268"/>
      <c r="H3049" s="267"/>
      <c r="I3049" s="264"/>
      <c r="J3049" s="266"/>
      <c r="K3049" s="264">
        <v>0.55580399999999996</v>
      </c>
      <c r="L3049" s="210">
        <v>319.82154282404804</v>
      </c>
      <c r="M3049" s="210">
        <v>427.1942183596297</v>
      </c>
      <c r="N3049" s="210">
        <v>41.094000000000001</v>
      </c>
      <c r="O3049" s="264">
        <v>41.094000000000001</v>
      </c>
      <c r="P3049" s="264">
        <v>427.1942183596297</v>
      </c>
      <c r="Q3049" s="264">
        <v>319.54364082404805</v>
      </c>
      <c r="R3049" s="264">
        <v>470.4896054860065</v>
      </c>
      <c r="S3049" s="264">
        <v>470.76750748600648</v>
      </c>
      <c r="T3049" s="264"/>
      <c r="U3049" s="179">
        <v>402.01097561960665</v>
      </c>
      <c r="V3049" s="179"/>
      <c r="W3049" s="179"/>
    </row>
    <row r="3050" spans="1:41" x14ac:dyDescent="0.25">
      <c r="A3050" s="269" t="s">
        <v>2095</v>
      </c>
      <c r="B3050" s="269" t="s">
        <v>2047</v>
      </c>
      <c r="C3050" s="269" t="s">
        <v>1972</v>
      </c>
      <c r="D3050" s="270">
        <v>4709</v>
      </c>
      <c r="E3050" s="269" t="s">
        <v>2172</v>
      </c>
      <c r="F3050" s="268" t="s">
        <v>1995</v>
      </c>
      <c r="G3050" s="268" t="s">
        <v>1969</v>
      </c>
      <c r="H3050" s="267">
        <v>50</v>
      </c>
      <c r="I3050" s="264"/>
      <c r="J3050" s="266"/>
      <c r="K3050" s="264">
        <v>0.2</v>
      </c>
      <c r="L3050" s="210">
        <v>319.44364082404809</v>
      </c>
      <c r="M3050" s="210">
        <v>427.1942183596297</v>
      </c>
      <c r="N3050" s="210">
        <v>41.094000000000001</v>
      </c>
      <c r="O3050" s="264">
        <v>41.094000000000001</v>
      </c>
      <c r="P3050" s="264">
        <v>427.1942183596297</v>
      </c>
      <c r="Q3050" s="264">
        <v>319.34364082404807</v>
      </c>
      <c r="R3050" s="264">
        <v>470.86750748600645</v>
      </c>
      <c r="S3050" s="264">
        <v>470.96750748600647</v>
      </c>
      <c r="T3050" s="274"/>
      <c r="U3050" s="179">
        <v>402.3888776196066</v>
      </c>
      <c r="V3050" s="179"/>
      <c r="W3050" s="179"/>
    </row>
    <row r="3051" spans="1:41" x14ac:dyDescent="0.25">
      <c r="A3051" s="269"/>
      <c r="B3051" s="269"/>
      <c r="C3051" s="269"/>
      <c r="D3051" s="270"/>
      <c r="E3051" s="269" t="s">
        <v>624</v>
      </c>
      <c r="F3051" s="268"/>
      <c r="G3051" s="268"/>
      <c r="H3051" s="267"/>
      <c r="I3051" s="264"/>
      <c r="J3051" s="266"/>
      <c r="K3051" s="264">
        <v>0.2</v>
      </c>
      <c r="L3051" s="210">
        <v>319.24364082404804</v>
      </c>
      <c r="M3051" s="210">
        <v>427.1942183596297</v>
      </c>
      <c r="N3051" s="210">
        <v>41.094000000000001</v>
      </c>
      <c r="O3051" s="264">
        <v>41.094000000000001</v>
      </c>
      <c r="P3051" s="264">
        <v>427.1942183596297</v>
      </c>
      <c r="Q3051" s="264">
        <v>319.14364082404808</v>
      </c>
      <c r="R3051" s="264">
        <v>471.06750748600643</v>
      </c>
      <c r="S3051" s="264">
        <v>471.16750748600646</v>
      </c>
      <c r="T3051" s="274"/>
      <c r="U3051" s="179">
        <v>402.58887761960659</v>
      </c>
      <c r="V3051" s="179"/>
      <c r="W3051" s="179"/>
    </row>
    <row r="3052" spans="1:41" x14ac:dyDescent="0.25">
      <c r="A3052" s="269" t="s">
        <v>2095</v>
      </c>
      <c r="B3052" s="269" t="s">
        <v>2047</v>
      </c>
      <c r="C3052" s="269" t="s">
        <v>1967</v>
      </c>
      <c r="D3052" s="270">
        <v>4713</v>
      </c>
      <c r="E3052" s="269" t="s">
        <v>2171</v>
      </c>
      <c r="F3052" s="268" t="s">
        <v>1993</v>
      </c>
      <c r="G3052" s="268" t="s">
        <v>1964</v>
      </c>
      <c r="H3052" s="267">
        <v>50</v>
      </c>
      <c r="I3052" s="264"/>
      <c r="J3052" s="266"/>
      <c r="K3052" s="264">
        <v>0.25</v>
      </c>
      <c r="L3052" s="210">
        <v>319.01864082404808</v>
      </c>
      <c r="M3052" s="210">
        <v>427.1942183596297</v>
      </c>
      <c r="N3052" s="210">
        <v>41.094000000000001</v>
      </c>
      <c r="O3052" s="264">
        <v>41.094000000000001</v>
      </c>
      <c r="P3052" s="264">
        <v>427.1942183596297</v>
      </c>
      <c r="Q3052" s="264">
        <v>318.89364082404808</v>
      </c>
      <c r="R3052" s="264">
        <v>471.29250748600646</v>
      </c>
      <c r="S3052" s="264">
        <v>471.41750748600646</v>
      </c>
      <c r="T3052" s="274"/>
      <c r="U3052" s="179">
        <v>402.81387761960661</v>
      </c>
      <c r="V3052" s="179"/>
      <c r="W3052" s="179"/>
    </row>
    <row r="3053" spans="1:41" x14ac:dyDescent="0.25">
      <c r="A3053" s="269"/>
      <c r="B3053" s="269"/>
      <c r="C3053" s="269"/>
      <c r="D3053" s="270"/>
      <c r="E3053" s="269" t="s">
        <v>624</v>
      </c>
      <c r="F3053" s="268"/>
      <c r="G3053" s="268"/>
      <c r="H3053" s="267"/>
      <c r="I3053" s="264"/>
      <c r="J3053" s="266"/>
      <c r="K3053" s="264">
        <v>0.25</v>
      </c>
      <c r="L3053" s="210">
        <v>318.76864082404808</v>
      </c>
      <c r="M3053" s="210">
        <v>427.1942183596297</v>
      </c>
      <c r="N3053" s="210">
        <v>41.094000000000001</v>
      </c>
      <c r="O3053" s="264">
        <v>41.094000000000001</v>
      </c>
      <c r="P3053" s="264">
        <v>427.1942183596297</v>
      </c>
      <c r="Q3053" s="264">
        <v>318.64364082404808</v>
      </c>
      <c r="R3053" s="264">
        <v>471.54250748600646</v>
      </c>
      <c r="S3053" s="264">
        <v>471.66750748600646</v>
      </c>
      <c r="T3053" s="274"/>
      <c r="U3053" s="179">
        <v>403.06387761960661</v>
      </c>
      <c r="V3053" s="179"/>
      <c r="W3053" s="179"/>
    </row>
    <row r="3054" spans="1:41" x14ac:dyDescent="0.25">
      <c r="A3054" s="269" t="s">
        <v>2095</v>
      </c>
      <c r="B3054" s="269" t="s">
        <v>2047</v>
      </c>
      <c r="C3054" s="269" t="s">
        <v>1958</v>
      </c>
      <c r="D3054" s="270">
        <v>4718</v>
      </c>
      <c r="E3054" s="269" t="s">
        <v>2170</v>
      </c>
      <c r="F3054" s="268" t="s">
        <v>1993</v>
      </c>
      <c r="G3054" s="268" t="s">
        <v>1955</v>
      </c>
      <c r="H3054" s="267">
        <v>50</v>
      </c>
      <c r="I3054" s="264"/>
      <c r="J3054" s="266"/>
      <c r="K3054" s="264">
        <v>0.25</v>
      </c>
      <c r="L3054" s="210">
        <v>318.51864082404808</v>
      </c>
      <c r="M3054" s="210">
        <v>427.1942183596297</v>
      </c>
      <c r="N3054" s="210">
        <v>41.094000000000001</v>
      </c>
      <c r="O3054" s="264">
        <v>41.094000000000001</v>
      </c>
      <c r="P3054" s="264">
        <v>427.1942183596297</v>
      </c>
      <c r="Q3054" s="264">
        <v>318.39364082404808</v>
      </c>
      <c r="R3054" s="264">
        <v>471.79250748600646</v>
      </c>
      <c r="S3054" s="264">
        <v>471.91750748600646</v>
      </c>
      <c r="T3054" s="274"/>
      <c r="U3054" s="179">
        <v>403.31387761960661</v>
      </c>
      <c r="V3054" s="179"/>
      <c r="W3054" s="179"/>
    </row>
    <row r="3055" spans="1:41" x14ac:dyDescent="0.25">
      <c r="A3055" s="269"/>
      <c r="B3055" s="269"/>
      <c r="C3055" s="269"/>
      <c r="D3055" s="270"/>
      <c r="E3055" s="269"/>
      <c r="F3055" s="268"/>
      <c r="G3055" s="268"/>
      <c r="H3055" s="267"/>
      <c r="I3055" s="264"/>
      <c r="J3055" s="266"/>
      <c r="K3055" s="245">
        <v>0.66963399999999995</v>
      </c>
      <c r="L3055" s="210">
        <v>318.05882382404809</v>
      </c>
      <c r="M3055" s="210">
        <v>427.1942183596297</v>
      </c>
      <c r="N3055" s="210">
        <v>41.094000000000001</v>
      </c>
      <c r="O3055" s="264">
        <v>41.094000000000001</v>
      </c>
      <c r="P3055" s="264">
        <v>427.1942183596297</v>
      </c>
      <c r="Q3055" s="264">
        <v>317.7240068240481</v>
      </c>
      <c r="R3055" s="264">
        <v>472.25232448600644</v>
      </c>
      <c r="S3055" s="264">
        <v>472.58714148600643</v>
      </c>
      <c r="T3055" s="274"/>
      <c r="U3055" s="179">
        <v>403.7736946196066</v>
      </c>
      <c r="V3055" s="179"/>
      <c r="W3055" s="179"/>
    </row>
    <row r="3056" spans="1:41" x14ac:dyDescent="0.25">
      <c r="A3056" s="269" t="s">
        <v>2095</v>
      </c>
      <c r="B3056" s="269" t="s">
        <v>2047</v>
      </c>
      <c r="C3056" s="269" t="s">
        <v>1992</v>
      </c>
      <c r="D3056" s="270">
        <v>4726</v>
      </c>
      <c r="E3056" s="269" t="s">
        <v>2169</v>
      </c>
      <c r="F3056" s="268" t="s">
        <v>1990</v>
      </c>
      <c r="G3056" s="268" t="s">
        <v>1989</v>
      </c>
      <c r="H3056" s="267">
        <v>63</v>
      </c>
      <c r="I3056" s="272">
        <v>2.1759518631370156E-6</v>
      </c>
      <c r="J3056" s="273">
        <v>317.686509</v>
      </c>
      <c r="K3056" s="245">
        <v>7.4999999999999997E-2</v>
      </c>
      <c r="L3056" s="210">
        <v>317.68650682404814</v>
      </c>
      <c r="M3056" s="210">
        <v>427.1942183596297</v>
      </c>
      <c r="N3056" s="210">
        <v>41.094000000000001</v>
      </c>
      <c r="O3056" s="264">
        <v>41.094000000000001</v>
      </c>
      <c r="P3056" s="264">
        <v>427.1942183596297</v>
      </c>
      <c r="Q3056" s="264">
        <v>317.64900682404812</v>
      </c>
      <c r="R3056" s="264">
        <v>472.6246414860064</v>
      </c>
      <c r="S3056" s="264">
        <v>472.66214148600642</v>
      </c>
      <c r="T3056" s="274"/>
      <c r="U3056" s="179">
        <v>404.14601161960655</v>
      </c>
      <c r="V3056" s="179"/>
      <c r="W3056" s="179"/>
    </row>
    <row r="3057" spans="1:41" x14ac:dyDescent="0.25">
      <c r="A3057" s="269"/>
      <c r="B3057" s="269"/>
      <c r="C3057" s="269"/>
      <c r="D3057" s="270"/>
      <c r="E3057" s="269"/>
      <c r="F3057" s="268"/>
      <c r="G3057" s="268"/>
      <c r="H3057" s="267"/>
      <c r="I3057" s="272"/>
      <c r="J3057" s="266"/>
      <c r="K3057" s="245">
        <v>2.2843369999999998</v>
      </c>
      <c r="L3057" s="210">
        <v>316.50683832404809</v>
      </c>
      <c r="M3057" s="210">
        <v>427.1942183596297</v>
      </c>
      <c r="N3057" s="210">
        <v>41.094000000000001</v>
      </c>
      <c r="O3057" s="264">
        <v>41.094000000000001</v>
      </c>
      <c r="P3057" s="264">
        <v>427.1942183596297</v>
      </c>
      <c r="Q3057" s="264">
        <v>315.36466982404812</v>
      </c>
      <c r="R3057" s="264">
        <v>473.80430998600639</v>
      </c>
      <c r="S3057" s="264">
        <v>474.94647848600641</v>
      </c>
      <c r="T3057" s="264" t="s">
        <v>2005</v>
      </c>
      <c r="U3057" s="179">
        <v>405.32568011960655</v>
      </c>
      <c r="V3057" s="179"/>
      <c r="W3057" s="179"/>
    </row>
    <row r="3058" spans="1:41" x14ac:dyDescent="0.25">
      <c r="A3058" s="269" t="s">
        <v>2095</v>
      </c>
      <c r="B3058" s="269" t="s">
        <v>2047</v>
      </c>
      <c r="C3058" s="269" t="s">
        <v>1972</v>
      </c>
      <c r="D3058" s="270">
        <v>4750</v>
      </c>
      <c r="E3058" s="269" t="s">
        <v>2168</v>
      </c>
      <c r="F3058" s="268" t="s">
        <v>1995</v>
      </c>
      <c r="G3058" s="268" t="s">
        <v>1969</v>
      </c>
      <c r="H3058" s="267">
        <v>50</v>
      </c>
      <c r="I3058" s="264"/>
      <c r="J3058" s="266"/>
      <c r="K3058" s="264">
        <v>0.2</v>
      </c>
      <c r="L3058" s="210">
        <v>315.26466982404816</v>
      </c>
      <c r="M3058" s="210">
        <v>427.1942183596297</v>
      </c>
      <c r="N3058" s="210">
        <v>41.094000000000001</v>
      </c>
      <c r="O3058" s="264">
        <v>41.094000000000001</v>
      </c>
      <c r="P3058" s="264">
        <v>427.1942183596297</v>
      </c>
      <c r="Q3058" s="264">
        <v>315.16466982404813</v>
      </c>
      <c r="R3058" s="264">
        <v>475.04647848600638</v>
      </c>
      <c r="S3058" s="264">
        <v>475.1464784860064</v>
      </c>
      <c r="T3058" s="274"/>
      <c r="U3058" s="179">
        <v>406.56784861960654</v>
      </c>
      <c r="V3058" s="179"/>
      <c r="W3058" s="179"/>
      <c r="AO3058" s="230"/>
    </row>
    <row r="3059" spans="1:41" s="230" customFormat="1" x14ac:dyDescent="0.25">
      <c r="A3059" s="269"/>
      <c r="B3059" s="269"/>
      <c r="C3059" s="269"/>
      <c r="D3059" s="270"/>
      <c r="E3059" s="269" t="s">
        <v>624</v>
      </c>
      <c r="F3059" s="268"/>
      <c r="G3059" s="268"/>
      <c r="H3059" s="267"/>
      <c r="I3059" s="272"/>
      <c r="J3059" s="266"/>
      <c r="K3059" s="225">
        <v>0.13320899999999999</v>
      </c>
      <c r="L3059" s="210">
        <v>315.09806532404809</v>
      </c>
      <c r="M3059" s="210">
        <v>427.1942183596297</v>
      </c>
      <c r="N3059" s="210">
        <v>41.094000000000001</v>
      </c>
      <c r="O3059" s="264">
        <v>41.094000000000001</v>
      </c>
      <c r="P3059" s="264">
        <v>427.1942183596297</v>
      </c>
      <c r="Q3059" s="264">
        <v>315.03146082404811</v>
      </c>
      <c r="R3059" s="264">
        <v>475.21308298600644</v>
      </c>
      <c r="S3059" s="264">
        <v>475.27968748600642</v>
      </c>
      <c r="T3059" s="264" t="s">
        <v>2005</v>
      </c>
      <c r="U3059" s="231">
        <v>406.7344531196066</v>
      </c>
      <c r="V3059" s="231"/>
      <c r="W3059" s="231"/>
      <c r="AB3059" s="184"/>
    </row>
    <row r="3060" spans="1:41" s="230" customFormat="1" x14ac:dyDescent="0.25">
      <c r="A3060" s="269" t="s">
        <v>2095</v>
      </c>
      <c r="B3060" s="269" t="s">
        <v>2047</v>
      </c>
      <c r="C3060" s="269" t="s">
        <v>111</v>
      </c>
      <c r="D3060" s="270">
        <v>4753</v>
      </c>
      <c r="E3060" s="269" t="s">
        <v>1526</v>
      </c>
      <c r="F3060" s="268" t="s">
        <v>1985</v>
      </c>
      <c r="G3060" s="268" t="s">
        <v>1962</v>
      </c>
      <c r="H3060" s="267">
        <v>47.5</v>
      </c>
      <c r="I3060" s="264"/>
      <c r="J3060" s="266"/>
      <c r="K3060" s="225">
        <v>0.02</v>
      </c>
      <c r="L3060" s="210">
        <v>315.02146082404812</v>
      </c>
      <c r="M3060" s="210">
        <v>427.1942183596297</v>
      </c>
      <c r="N3060" s="210">
        <v>41.094000000000001</v>
      </c>
      <c r="O3060" s="264">
        <v>41.094000000000001</v>
      </c>
      <c r="P3060" s="264">
        <v>427.1942183596297</v>
      </c>
      <c r="Q3060" s="264">
        <v>315.01146082404813</v>
      </c>
      <c r="R3060" s="264">
        <v>475.28968748600641</v>
      </c>
      <c r="S3060" s="264">
        <v>475.29968748600641</v>
      </c>
      <c r="T3060" s="264" t="s">
        <v>2088</v>
      </c>
      <c r="U3060" s="231">
        <v>406.81105761960657</v>
      </c>
      <c r="V3060" s="231"/>
      <c r="W3060" s="231"/>
      <c r="AB3060" s="184"/>
    </row>
    <row r="3061" spans="1:41" s="230" customFormat="1" x14ac:dyDescent="0.25">
      <c r="A3061" s="269"/>
      <c r="B3061" s="269"/>
      <c r="C3061" s="269"/>
      <c r="D3061" s="270"/>
      <c r="E3061" s="269"/>
      <c r="F3061" s="268"/>
      <c r="G3061" s="268"/>
      <c r="H3061" s="267"/>
      <c r="I3061" s="264"/>
      <c r="J3061" s="266"/>
      <c r="K3061" s="225">
        <v>4.7820000000000001E-2</v>
      </c>
      <c r="L3061" s="210">
        <v>314.98755082404813</v>
      </c>
      <c r="M3061" s="210">
        <v>427.1942183596297</v>
      </c>
      <c r="N3061" s="210">
        <v>41.094000000000001</v>
      </c>
      <c r="O3061" s="264">
        <v>41.094000000000001</v>
      </c>
      <c r="P3061" s="264">
        <v>427.1942183596297</v>
      </c>
      <c r="Q3061" s="264">
        <v>314.96364082404813</v>
      </c>
      <c r="R3061" s="264">
        <v>475.32359748600641</v>
      </c>
      <c r="S3061" s="264">
        <v>475.34750748600641</v>
      </c>
      <c r="T3061" s="264" t="s">
        <v>2005</v>
      </c>
      <c r="U3061" s="231">
        <v>406.84496761960656</v>
      </c>
      <c r="V3061" s="231"/>
      <c r="W3061" s="231"/>
      <c r="AB3061" s="184"/>
      <c r="AO3061" s="177"/>
    </row>
    <row r="3062" spans="1:41" x14ac:dyDescent="0.25">
      <c r="A3062" s="269" t="s">
        <v>2095</v>
      </c>
      <c r="B3062" s="269" t="s">
        <v>2047</v>
      </c>
      <c r="C3062" s="269" t="s">
        <v>1967</v>
      </c>
      <c r="D3062" s="270">
        <v>4755</v>
      </c>
      <c r="E3062" s="269" t="s">
        <v>2167</v>
      </c>
      <c r="F3062" s="268" t="s">
        <v>1993</v>
      </c>
      <c r="G3062" s="268" t="s">
        <v>1964</v>
      </c>
      <c r="H3062" s="267">
        <v>50</v>
      </c>
      <c r="I3062" s="264"/>
      <c r="J3062" s="266"/>
      <c r="K3062" s="264">
        <v>0.25</v>
      </c>
      <c r="L3062" s="210">
        <v>314.83864082404813</v>
      </c>
      <c r="M3062" s="210">
        <v>427.1942183596297</v>
      </c>
      <c r="N3062" s="210">
        <v>41.094000000000001</v>
      </c>
      <c r="O3062" s="264">
        <v>41.094000000000001</v>
      </c>
      <c r="P3062" s="264">
        <v>427.1942183596297</v>
      </c>
      <c r="Q3062" s="264">
        <v>314.71364082404813</v>
      </c>
      <c r="R3062" s="264">
        <v>475.47250748600641</v>
      </c>
      <c r="S3062" s="264">
        <v>475.59750748600641</v>
      </c>
      <c r="T3062" s="274"/>
      <c r="U3062" s="179">
        <v>406.99387761960656</v>
      </c>
      <c r="V3062" s="179"/>
      <c r="W3062" s="179"/>
    </row>
    <row r="3063" spans="1:41" x14ac:dyDescent="0.25">
      <c r="A3063" s="269"/>
      <c r="B3063" s="269"/>
      <c r="C3063" s="269"/>
      <c r="D3063" s="270"/>
      <c r="E3063" s="269" t="s">
        <v>624</v>
      </c>
      <c r="F3063" s="268"/>
      <c r="G3063" s="268"/>
      <c r="H3063" s="267"/>
      <c r="I3063" s="264"/>
      <c r="J3063" s="266"/>
      <c r="K3063" s="264">
        <v>0.25</v>
      </c>
      <c r="L3063" s="210">
        <v>314.58864082404813</v>
      </c>
      <c r="M3063" s="210">
        <v>427.1942183596297</v>
      </c>
      <c r="N3063" s="210">
        <v>41.094000000000001</v>
      </c>
      <c r="O3063" s="264">
        <v>41.094000000000001</v>
      </c>
      <c r="P3063" s="264">
        <v>427.1942183596297</v>
      </c>
      <c r="Q3063" s="264">
        <v>314.46364082404813</v>
      </c>
      <c r="R3063" s="264">
        <v>475.72250748600641</v>
      </c>
      <c r="S3063" s="264">
        <v>475.84750748600641</v>
      </c>
      <c r="T3063" s="264"/>
      <c r="U3063" s="179">
        <v>407.24387761960656</v>
      </c>
      <c r="V3063" s="179"/>
      <c r="W3063" s="179"/>
    </row>
    <row r="3064" spans="1:41" x14ac:dyDescent="0.25">
      <c r="A3064" s="269" t="s">
        <v>2095</v>
      </c>
      <c r="B3064" s="269" t="s">
        <v>2047</v>
      </c>
      <c r="C3064" s="269" t="s">
        <v>1958</v>
      </c>
      <c r="D3064" s="270">
        <v>4760</v>
      </c>
      <c r="E3064" s="269" t="s">
        <v>2166</v>
      </c>
      <c r="F3064" s="268" t="s">
        <v>1993</v>
      </c>
      <c r="G3064" s="268" t="s">
        <v>1955</v>
      </c>
      <c r="H3064" s="267">
        <v>50</v>
      </c>
      <c r="I3064" s="264"/>
      <c r="J3064" s="266"/>
      <c r="K3064" s="264">
        <v>0.25</v>
      </c>
      <c r="L3064" s="210">
        <v>314.33864082404813</v>
      </c>
      <c r="M3064" s="210">
        <v>427.1942183596297</v>
      </c>
      <c r="N3064" s="210">
        <v>41.094000000000001</v>
      </c>
      <c r="O3064" s="264">
        <v>41.094000000000001</v>
      </c>
      <c r="P3064" s="264">
        <v>427.1942183596297</v>
      </c>
      <c r="Q3064" s="264">
        <v>314.21364082404813</v>
      </c>
      <c r="R3064" s="264">
        <v>475.97250748600641</v>
      </c>
      <c r="S3064" s="264">
        <v>476.09750748600641</v>
      </c>
      <c r="T3064" s="264"/>
      <c r="U3064" s="179">
        <v>407.49387761960656</v>
      </c>
      <c r="V3064" s="179"/>
      <c r="W3064" s="179"/>
    </row>
    <row r="3065" spans="1:41" x14ac:dyDescent="0.25">
      <c r="A3065" s="269"/>
      <c r="B3065" s="269"/>
      <c r="C3065" s="269"/>
      <c r="D3065" s="270"/>
      <c r="E3065" s="269" t="s">
        <v>624</v>
      </c>
      <c r="F3065" s="268"/>
      <c r="G3065" s="268"/>
      <c r="H3065" s="267"/>
      <c r="I3065" s="264"/>
      <c r="J3065" s="266"/>
      <c r="K3065" s="225">
        <v>0.72811500000000007</v>
      </c>
      <c r="L3065" s="210">
        <v>313.84958332404813</v>
      </c>
      <c r="M3065" s="210">
        <v>427.1942183596297</v>
      </c>
      <c r="N3065" s="210">
        <v>41.094000000000001</v>
      </c>
      <c r="O3065" s="264">
        <v>41.094000000000001</v>
      </c>
      <c r="P3065" s="264">
        <v>427.1942183596297</v>
      </c>
      <c r="Q3065" s="264">
        <v>313.48552582404812</v>
      </c>
      <c r="R3065" s="264">
        <v>476.46156498600641</v>
      </c>
      <c r="S3065" s="264">
        <v>476.82562248600641</v>
      </c>
      <c r="T3065" s="264" t="s">
        <v>2005</v>
      </c>
      <c r="U3065" s="179">
        <v>407.98293511960657</v>
      </c>
      <c r="V3065" s="179"/>
      <c r="W3065" s="179"/>
    </row>
    <row r="3066" spans="1:41" x14ac:dyDescent="0.25">
      <c r="A3066" s="269"/>
      <c r="B3066" s="269"/>
      <c r="C3066" s="269"/>
      <c r="D3066" s="270"/>
      <c r="E3066" s="269" t="s">
        <v>624</v>
      </c>
      <c r="F3066" s="268"/>
      <c r="G3066" s="268" t="s">
        <v>1973</v>
      </c>
      <c r="H3066" s="267"/>
      <c r="I3066" s="272">
        <v>3.1759518606122583E-6</v>
      </c>
      <c r="J3066" s="266">
        <v>-6.7114999999999994E-2</v>
      </c>
      <c r="K3066" s="264">
        <v>0.103502</v>
      </c>
      <c r="L3066" s="210">
        <v>313.4337748240481</v>
      </c>
      <c r="M3066" s="210">
        <v>427.1942183596297</v>
      </c>
      <c r="N3066" s="210">
        <v>41.094000000000001</v>
      </c>
      <c r="O3066" s="264">
        <v>41.094000000000001</v>
      </c>
      <c r="P3066" s="264">
        <v>427.1942183596297</v>
      </c>
      <c r="Q3066" s="264">
        <v>313.38202382404813</v>
      </c>
      <c r="R3066" s="264">
        <v>476.87737348600638</v>
      </c>
      <c r="S3066" s="264">
        <v>476.9291244860064</v>
      </c>
      <c r="T3066" s="264"/>
      <c r="U3066" s="179">
        <v>408.39874361960653</v>
      </c>
      <c r="V3066" s="179"/>
      <c r="W3066" s="179"/>
    </row>
    <row r="3067" spans="1:41" x14ac:dyDescent="0.25">
      <c r="A3067" s="269" t="s">
        <v>2095</v>
      </c>
      <c r="B3067" s="269" t="s">
        <v>2047</v>
      </c>
      <c r="C3067" s="269" t="s">
        <v>111</v>
      </c>
      <c r="D3067" s="270">
        <v>4769</v>
      </c>
      <c r="E3067" s="269" t="s">
        <v>1527</v>
      </c>
      <c r="F3067" s="268" t="s">
        <v>1985</v>
      </c>
      <c r="G3067" s="268" t="s">
        <v>1962</v>
      </c>
      <c r="H3067" s="267"/>
      <c r="I3067" s="264">
        <v>313.38202699999999</v>
      </c>
      <c r="J3067" s="266">
        <v>313.38202382404813</v>
      </c>
      <c r="K3067" s="264">
        <v>0</v>
      </c>
      <c r="L3067" s="210">
        <v>313.38202382404813</v>
      </c>
      <c r="M3067" s="210">
        <v>427.1942183596297</v>
      </c>
      <c r="N3067" s="210">
        <v>41.094000000000001</v>
      </c>
      <c r="O3067" s="264">
        <v>41.094000000000001</v>
      </c>
      <c r="P3067" s="264">
        <v>427.1942183596297</v>
      </c>
      <c r="Q3067" s="264">
        <v>313.38202382404813</v>
      </c>
      <c r="R3067" s="264">
        <v>476.9291244860064</v>
      </c>
      <c r="S3067" s="264">
        <v>476.9291244860064</v>
      </c>
      <c r="T3067" s="264"/>
      <c r="U3067" s="179">
        <v>408.45049461960656</v>
      </c>
      <c r="V3067" s="179"/>
      <c r="W3067" s="179"/>
    </row>
    <row r="3068" spans="1:41" x14ac:dyDescent="0.25">
      <c r="A3068" s="269"/>
      <c r="B3068" s="269"/>
      <c r="C3068" s="269"/>
      <c r="D3068" s="270"/>
      <c r="E3068" s="269" t="s">
        <v>624</v>
      </c>
      <c r="F3068" s="268"/>
      <c r="G3068" s="268" t="s">
        <v>1980</v>
      </c>
      <c r="H3068" s="267"/>
      <c r="I3068" s="264"/>
      <c r="J3068" s="266"/>
      <c r="K3068" s="264">
        <v>0.14528199999999999</v>
      </c>
      <c r="L3068" s="210">
        <v>313.30938282404816</v>
      </c>
      <c r="M3068" s="210">
        <v>427.1942183596297</v>
      </c>
      <c r="N3068" s="210">
        <v>41.094000000000001</v>
      </c>
      <c r="O3068" s="264">
        <v>41.094000000000001</v>
      </c>
      <c r="P3068" s="264">
        <v>427.1942183596297</v>
      </c>
      <c r="Q3068" s="264">
        <v>313.23674182404812</v>
      </c>
      <c r="R3068" s="264">
        <v>477.00176548600643</v>
      </c>
      <c r="S3068" s="264">
        <v>477.07440648600641</v>
      </c>
      <c r="T3068" s="264"/>
      <c r="U3068" s="179">
        <v>408.52313561960659</v>
      </c>
      <c r="V3068" s="179"/>
      <c r="W3068" s="179"/>
    </row>
    <row r="3069" spans="1:41" x14ac:dyDescent="0.25">
      <c r="A3069" s="269" t="s">
        <v>2095</v>
      </c>
      <c r="B3069" s="269" t="s">
        <v>2047</v>
      </c>
      <c r="C3069" s="269" t="s">
        <v>1984</v>
      </c>
      <c r="D3069" s="270">
        <v>4771</v>
      </c>
      <c r="E3069" s="269" t="s">
        <v>2165</v>
      </c>
      <c r="F3069" s="268" t="s">
        <v>1982</v>
      </c>
      <c r="G3069" s="268" t="s">
        <v>1981</v>
      </c>
      <c r="H3069" s="267"/>
      <c r="I3069" s="272">
        <v>4.175951858087501E-6</v>
      </c>
      <c r="J3069" s="266"/>
      <c r="K3069" s="264">
        <v>0</v>
      </c>
      <c r="L3069" s="210">
        <v>313.23674182404812</v>
      </c>
      <c r="M3069" s="210">
        <v>427.1942183596297</v>
      </c>
      <c r="N3069" s="210">
        <v>41.094000000000001</v>
      </c>
      <c r="O3069" s="264">
        <v>41.094000000000001</v>
      </c>
      <c r="P3069" s="264">
        <v>427.1942183596297</v>
      </c>
      <c r="Q3069" s="264">
        <v>313.23674182404812</v>
      </c>
      <c r="R3069" s="264">
        <v>477.07440648600641</v>
      </c>
      <c r="S3069" s="264">
        <v>477.07440648600641</v>
      </c>
      <c r="T3069" s="264"/>
      <c r="U3069" s="179">
        <v>408.59577661960657</v>
      </c>
      <c r="V3069" s="179"/>
      <c r="W3069" s="179"/>
    </row>
    <row r="3070" spans="1:41" x14ac:dyDescent="0.25">
      <c r="A3070" s="269"/>
      <c r="B3070" s="269"/>
      <c r="C3070" s="269"/>
      <c r="D3070" s="270"/>
      <c r="E3070" s="269" t="s">
        <v>624</v>
      </c>
      <c r="F3070" s="268"/>
      <c r="G3070" s="268" t="s">
        <v>1980</v>
      </c>
      <c r="H3070" s="267"/>
      <c r="I3070" s="264">
        <v>313.23674599999998</v>
      </c>
      <c r="J3070" s="266">
        <v>313.23674182404812</v>
      </c>
      <c r="K3070" s="264">
        <v>0</v>
      </c>
      <c r="L3070" s="210">
        <v>313.23674182404812</v>
      </c>
      <c r="M3070" s="210">
        <v>427.1942183596297</v>
      </c>
      <c r="N3070" s="210">
        <v>41.094000000000001</v>
      </c>
      <c r="O3070" s="264">
        <v>41.094000000000001</v>
      </c>
      <c r="P3070" s="264">
        <v>427.1942183596297</v>
      </c>
      <c r="Q3070" s="264">
        <v>313.23674182404812</v>
      </c>
      <c r="R3070" s="264">
        <v>477.07440648600641</v>
      </c>
      <c r="S3070" s="264">
        <v>477.07440648600641</v>
      </c>
      <c r="T3070" s="264"/>
      <c r="U3070" s="179">
        <v>408.59577661960657</v>
      </c>
      <c r="V3070" s="179"/>
      <c r="W3070" s="179"/>
    </row>
    <row r="3071" spans="1:41" x14ac:dyDescent="0.25">
      <c r="A3071" s="269" t="s">
        <v>2095</v>
      </c>
      <c r="B3071" s="269" t="s">
        <v>2047</v>
      </c>
      <c r="C3071" s="269" t="s">
        <v>2001</v>
      </c>
      <c r="D3071" s="270">
        <v>4771</v>
      </c>
      <c r="E3071" s="269" t="s">
        <v>2164</v>
      </c>
      <c r="F3071" s="268" t="s">
        <v>1999</v>
      </c>
      <c r="G3071" s="268" t="s">
        <v>1998</v>
      </c>
      <c r="H3071" s="267"/>
      <c r="I3071" s="264"/>
      <c r="J3071" s="266"/>
      <c r="K3071" s="264">
        <v>0</v>
      </c>
      <c r="L3071" s="210">
        <v>313.23674182404812</v>
      </c>
      <c r="M3071" s="210">
        <v>427.1942183596297</v>
      </c>
      <c r="N3071" s="210">
        <v>41.094000000000001</v>
      </c>
      <c r="O3071" s="264">
        <v>41.094000000000001</v>
      </c>
      <c r="P3071" s="264">
        <v>427.1942183596297</v>
      </c>
      <c r="Q3071" s="264">
        <v>313.23674182404812</v>
      </c>
      <c r="R3071" s="264">
        <v>477.07440648600641</v>
      </c>
      <c r="S3071" s="264">
        <v>477.07440648600641</v>
      </c>
      <c r="T3071" s="264"/>
      <c r="U3071" s="179">
        <v>408.59577661960657</v>
      </c>
      <c r="V3071" s="179"/>
      <c r="W3071" s="179"/>
      <c r="AO3071" s="259"/>
    </row>
    <row r="3072" spans="1:41" s="259" customFormat="1" x14ac:dyDescent="0.25">
      <c r="A3072" s="269" t="s">
        <v>2095</v>
      </c>
      <c r="B3072" s="269" t="s">
        <v>2047</v>
      </c>
      <c r="C3072" s="269" t="s">
        <v>2163</v>
      </c>
      <c r="D3072" s="270">
        <v>4771</v>
      </c>
      <c r="E3072" s="269" t="s">
        <v>2162</v>
      </c>
      <c r="F3072" s="268" t="s">
        <v>2161</v>
      </c>
      <c r="G3072" s="268" t="s">
        <v>2160</v>
      </c>
      <c r="H3072" s="267"/>
      <c r="I3072" s="264"/>
      <c r="J3072" s="266"/>
      <c r="K3072" s="264">
        <v>0</v>
      </c>
      <c r="L3072" s="210">
        <v>313.23674182404812</v>
      </c>
      <c r="M3072" s="210">
        <v>427.1942183596297</v>
      </c>
      <c r="N3072" s="210">
        <v>41.094000000000001</v>
      </c>
      <c r="O3072" s="264">
        <v>41.094000000000001</v>
      </c>
      <c r="P3072" s="264">
        <v>427.1942183596297</v>
      </c>
      <c r="Q3072" s="264">
        <v>313.23674182404812</v>
      </c>
      <c r="R3072" s="264">
        <v>477.07440648600641</v>
      </c>
      <c r="S3072" s="264">
        <v>477.07440648600641</v>
      </c>
      <c r="T3072" s="264"/>
      <c r="U3072" s="210">
        <v>408.59577661960657</v>
      </c>
      <c r="V3072" s="210"/>
      <c r="W3072" s="210"/>
      <c r="AB3072" s="260"/>
      <c r="AO3072" s="177"/>
    </row>
    <row r="3073" spans="1:41" x14ac:dyDescent="0.25">
      <c r="A3073" s="269"/>
      <c r="B3073" s="269"/>
      <c r="C3073" s="269"/>
      <c r="D3073" s="270"/>
      <c r="E3073" s="269" t="s">
        <v>624</v>
      </c>
      <c r="F3073" s="268"/>
      <c r="G3073" s="268" t="s">
        <v>1973</v>
      </c>
      <c r="H3073" s="267"/>
      <c r="I3073" s="264"/>
      <c r="J3073" s="266"/>
      <c r="K3073" s="264">
        <v>0.13121600000000003</v>
      </c>
      <c r="L3073" s="210">
        <v>313.17113382404813</v>
      </c>
      <c r="M3073" s="210">
        <v>427.1942183596297</v>
      </c>
      <c r="N3073" s="210">
        <v>41.094000000000001</v>
      </c>
      <c r="O3073" s="264">
        <v>41.094000000000001</v>
      </c>
      <c r="P3073" s="264">
        <v>427.1942183596297</v>
      </c>
      <c r="Q3073" s="264">
        <v>313.10552582404813</v>
      </c>
      <c r="R3073" s="264">
        <v>477.14001448600641</v>
      </c>
      <c r="S3073" s="264">
        <v>477.2056224860064</v>
      </c>
      <c r="T3073" s="264"/>
      <c r="U3073" s="179">
        <v>408.66138461960657</v>
      </c>
      <c r="V3073" s="179"/>
      <c r="W3073" s="179"/>
    </row>
    <row r="3074" spans="1:41" x14ac:dyDescent="0.25">
      <c r="A3074" s="269"/>
      <c r="B3074" s="269"/>
      <c r="C3074" s="269"/>
      <c r="D3074" s="270"/>
      <c r="E3074" s="269" t="s">
        <v>624</v>
      </c>
      <c r="F3074" s="268"/>
      <c r="G3074" s="268"/>
      <c r="H3074" s="267"/>
      <c r="I3074" s="264"/>
      <c r="J3074" s="266"/>
      <c r="K3074" s="225">
        <v>0.593885</v>
      </c>
      <c r="L3074" s="210">
        <v>312.80858332404813</v>
      </c>
      <c r="M3074" s="210">
        <v>427.1942183596297</v>
      </c>
      <c r="N3074" s="210">
        <v>41.094000000000001</v>
      </c>
      <c r="O3074" s="264">
        <v>41.094000000000001</v>
      </c>
      <c r="P3074" s="264">
        <v>427.1942183596297</v>
      </c>
      <c r="Q3074" s="264">
        <v>312.51164082404813</v>
      </c>
      <c r="R3074" s="264">
        <v>477.5025649860064</v>
      </c>
      <c r="S3074" s="264">
        <v>477.79950748600641</v>
      </c>
      <c r="T3074" s="264" t="s">
        <v>2005</v>
      </c>
      <c r="U3074" s="179">
        <v>409.02393511960656</v>
      </c>
      <c r="V3074" s="179"/>
      <c r="W3074" s="179"/>
    </row>
    <row r="3075" spans="1:41" x14ac:dyDescent="0.25">
      <c r="A3075" s="269" t="s">
        <v>2095</v>
      </c>
      <c r="B3075" s="269" t="s">
        <v>2047</v>
      </c>
      <c r="C3075" s="269" t="s">
        <v>1972</v>
      </c>
      <c r="D3075" s="270">
        <v>4779</v>
      </c>
      <c r="E3075" s="269" t="s">
        <v>2159</v>
      </c>
      <c r="F3075" s="268" t="s">
        <v>1995</v>
      </c>
      <c r="G3075" s="268" t="s">
        <v>1969</v>
      </c>
      <c r="H3075" s="267">
        <v>50</v>
      </c>
      <c r="I3075" s="264"/>
      <c r="J3075" s="266"/>
      <c r="K3075" s="264">
        <v>0.2</v>
      </c>
      <c r="L3075" s="210">
        <v>312.41164082404816</v>
      </c>
      <c r="M3075" s="210">
        <v>427.1942183596297</v>
      </c>
      <c r="N3075" s="210">
        <v>41.094000000000001</v>
      </c>
      <c r="O3075" s="264">
        <v>41.094000000000001</v>
      </c>
      <c r="P3075" s="264">
        <v>427.1942183596297</v>
      </c>
      <c r="Q3075" s="264">
        <v>312.31164082404814</v>
      </c>
      <c r="R3075" s="264">
        <v>477.89950748600637</v>
      </c>
      <c r="S3075" s="264">
        <v>477.99950748600639</v>
      </c>
      <c r="T3075" s="274"/>
      <c r="U3075" s="179">
        <v>409.42087761960653</v>
      </c>
      <c r="V3075" s="179"/>
      <c r="W3075" s="179"/>
    </row>
    <row r="3076" spans="1:41" x14ac:dyDescent="0.25">
      <c r="A3076" s="269"/>
      <c r="B3076" s="269"/>
      <c r="C3076" s="269"/>
      <c r="D3076" s="270"/>
      <c r="E3076" s="269" t="s">
        <v>624</v>
      </c>
      <c r="F3076" s="268"/>
      <c r="G3076" s="268"/>
      <c r="H3076" s="267"/>
      <c r="I3076" s="264"/>
      <c r="J3076" s="266"/>
      <c r="K3076" s="264">
        <v>0.2</v>
      </c>
      <c r="L3076" s="210">
        <v>312.21164082404812</v>
      </c>
      <c r="M3076" s="210">
        <v>427.1942183596297</v>
      </c>
      <c r="N3076" s="210">
        <v>41.094000000000001</v>
      </c>
      <c r="O3076" s="264">
        <v>41.094000000000001</v>
      </c>
      <c r="P3076" s="264">
        <v>427.1942183596297</v>
      </c>
      <c r="Q3076" s="264">
        <v>312.11164082404815</v>
      </c>
      <c r="R3076" s="264">
        <v>478.09950748600636</v>
      </c>
      <c r="S3076" s="264">
        <v>478.19950748600638</v>
      </c>
      <c r="T3076" s="264"/>
      <c r="U3076" s="179">
        <v>409.62087761960652</v>
      </c>
      <c r="V3076" s="179"/>
      <c r="W3076" s="179"/>
    </row>
    <row r="3077" spans="1:41" x14ac:dyDescent="0.25">
      <c r="A3077" s="269" t="s">
        <v>2095</v>
      </c>
      <c r="B3077" s="269" t="s">
        <v>2047</v>
      </c>
      <c r="C3077" s="269" t="s">
        <v>1958</v>
      </c>
      <c r="D3077" s="270">
        <v>4783</v>
      </c>
      <c r="E3077" s="269" t="s">
        <v>2158</v>
      </c>
      <c r="F3077" s="268" t="s">
        <v>1993</v>
      </c>
      <c r="G3077" s="268" t="s">
        <v>1955</v>
      </c>
      <c r="H3077" s="267">
        <v>50</v>
      </c>
      <c r="I3077" s="264"/>
      <c r="J3077" s="266"/>
      <c r="K3077" s="264">
        <v>0.25</v>
      </c>
      <c r="L3077" s="210">
        <v>311.98664082404815</v>
      </c>
      <c r="M3077" s="210">
        <v>427.1942183596297</v>
      </c>
      <c r="N3077" s="210">
        <v>41.094000000000001</v>
      </c>
      <c r="O3077" s="264">
        <v>41.094000000000001</v>
      </c>
      <c r="P3077" s="264">
        <v>427.1942183596297</v>
      </c>
      <c r="Q3077" s="264">
        <v>311.86164082404815</v>
      </c>
      <c r="R3077" s="264">
        <v>478.32450748600638</v>
      </c>
      <c r="S3077" s="264">
        <v>478.44950748600638</v>
      </c>
      <c r="T3077" s="264"/>
      <c r="U3077" s="179">
        <v>409.84587761960654</v>
      </c>
      <c r="V3077" s="179"/>
      <c r="W3077" s="179"/>
    </row>
    <row r="3078" spans="1:41" x14ac:dyDescent="0.25">
      <c r="A3078" s="269"/>
      <c r="B3078" s="269"/>
      <c r="C3078" s="269"/>
      <c r="D3078" s="270"/>
      <c r="E3078" s="269"/>
      <c r="F3078" s="268"/>
      <c r="G3078" s="268"/>
      <c r="H3078" s="267"/>
      <c r="I3078" s="272">
        <v>3.1759518037688395E-6</v>
      </c>
      <c r="J3078" s="266">
        <v>-0.20457500000000001</v>
      </c>
      <c r="K3078" s="225">
        <v>1.204575</v>
      </c>
      <c r="L3078" s="210">
        <v>311.25935332404816</v>
      </c>
      <c r="M3078" s="210">
        <v>427.1942183596297</v>
      </c>
      <c r="N3078" s="210">
        <v>41.094000000000001</v>
      </c>
      <c r="O3078" s="264">
        <v>41.094000000000001</v>
      </c>
      <c r="P3078" s="264">
        <v>427.1942183596297</v>
      </c>
      <c r="Q3078" s="264">
        <v>310.65706582404817</v>
      </c>
      <c r="R3078" s="264">
        <v>479.05179498600637</v>
      </c>
      <c r="S3078" s="264">
        <v>479.65408248600636</v>
      </c>
      <c r="T3078" s="264" t="s">
        <v>2005</v>
      </c>
      <c r="U3078" s="179">
        <v>410.57316511960653</v>
      </c>
      <c r="V3078" s="179"/>
      <c r="W3078" s="179"/>
      <c r="AO3078" s="230"/>
    </row>
    <row r="3079" spans="1:41" s="230" customFormat="1" x14ac:dyDescent="0.25">
      <c r="A3079" s="269" t="s">
        <v>2095</v>
      </c>
      <c r="B3079" s="269" t="s">
        <v>2047</v>
      </c>
      <c r="C3079" s="269" t="s">
        <v>1984</v>
      </c>
      <c r="D3079" s="270">
        <v>4797</v>
      </c>
      <c r="E3079" s="269" t="s">
        <v>2157</v>
      </c>
      <c r="F3079" s="268" t="s">
        <v>1982</v>
      </c>
      <c r="G3079" s="268" t="s">
        <v>1981</v>
      </c>
      <c r="H3079" s="267"/>
      <c r="I3079" s="264">
        <v>310.65706899999998</v>
      </c>
      <c r="J3079" s="266">
        <v>310.65706582404817</v>
      </c>
      <c r="K3079" s="264">
        <v>0</v>
      </c>
      <c r="L3079" s="210">
        <v>310.65706582404817</v>
      </c>
      <c r="M3079" s="210">
        <v>427.1942183596297</v>
      </c>
      <c r="N3079" s="210">
        <v>41.094000000000001</v>
      </c>
      <c r="O3079" s="264">
        <v>41.094000000000001</v>
      </c>
      <c r="P3079" s="264">
        <v>427.1942183596297</v>
      </c>
      <c r="Q3079" s="264">
        <v>310.65706582404817</v>
      </c>
      <c r="R3079" s="264">
        <v>479.65408248600636</v>
      </c>
      <c r="S3079" s="264">
        <v>479.65408248600636</v>
      </c>
      <c r="T3079" s="264"/>
      <c r="U3079" s="231">
        <v>411.17545261960652</v>
      </c>
      <c r="V3079" s="231"/>
      <c r="W3079" s="231"/>
      <c r="AB3079" s="184"/>
      <c r="AO3079" s="232"/>
    </row>
    <row r="3080" spans="1:41" s="232" customFormat="1" x14ac:dyDescent="0.25">
      <c r="A3080" s="269" t="s">
        <v>2095</v>
      </c>
      <c r="B3080" s="269" t="s">
        <v>2047</v>
      </c>
      <c r="C3080" s="269" t="s">
        <v>2001</v>
      </c>
      <c r="D3080" s="270">
        <v>4797</v>
      </c>
      <c r="E3080" s="269" t="s">
        <v>2156</v>
      </c>
      <c r="F3080" s="268" t="s">
        <v>1999</v>
      </c>
      <c r="G3080" s="268" t="s">
        <v>1998</v>
      </c>
      <c r="H3080" s="267"/>
      <c r="I3080" s="264"/>
      <c r="J3080" s="266"/>
      <c r="K3080" s="264">
        <v>0</v>
      </c>
      <c r="L3080" s="210">
        <v>310.65706582404817</v>
      </c>
      <c r="M3080" s="210">
        <v>427.1942183596297</v>
      </c>
      <c r="N3080" s="210">
        <v>41.094000000000001</v>
      </c>
      <c r="O3080" s="264">
        <v>41.094000000000001</v>
      </c>
      <c r="P3080" s="264">
        <v>427.1942183596297</v>
      </c>
      <c r="Q3080" s="264">
        <v>310.65706582404817</v>
      </c>
      <c r="R3080" s="264">
        <v>479.65408248600636</v>
      </c>
      <c r="S3080" s="264">
        <v>479.65408248600636</v>
      </c>
      <c r="T3080" s="264"/>
      <c r="U3080" s="234">
        <v>411.17545261960652</v>
      </c>
      <c r="V3080" s="234"/>
      <c r="W3080" s="234"/>
      <c r="AB3080" s="233"/>
      <c r="AO3080" s="177"/>
    </row>
    <row r="3081" spans="1:41" x14ac:dyDescent="0.25">
      <c r="A3081" s="269"/>
      <c r="B3081" s="269"/>
      <c r="C3081" s="269"/>
      <c r="D3081" s="270"/>
      <c r="E3081" s="269"/>
      <c r="F3081" s="268"/>
      <c r="G3081" s="268"/>
      <c r="H3081" s="267"/>
      <c r="I3081" s="264"/>
      <c r="J3081" s="266"/>
      <c r="K3081" s="225">
        <v>0.79542500000000005</v>
      </c>
      <c r="L3081" s="210">
        <v>310.25935332404816</v>
      </c>
      <c r="M3081" s="210">
        <v>427.1942183596297</v>
      </c>
      <c r="N3081" s="210">
        <v>41.094000000000001</v>
      </c>
      <c r="O3081" s="264">
        <v>41.094000000000001</v>
      </c>
      <c r="P3081" s="264">
        <v>427.1942183596297</v>
      </c>
      <c r="Q3081" s="264">
        <v>309.86164082404815</v>
      </c>
      <c r="R3081" s="264">
        <v>480.05179498600637</v>
      </c>
      <c r="S3081" s="264">
        <v>480.44950748600638</v>
      </c>
      <c r="T3081" s="264" t="s">
        <v>2005</v>
      </c>
      <c r="U3081" s="231">
        <v>411.57316511960653</v>
      </c>
      <c r="V3081" s="179"/>
      <c r="W3081" s="179"/>
    </row>
    <row r="3082" spans="1:41" x14ac:dyDescent="0.25">
      <c r="A3082" s="269" t="s">
        <v>2095</v>
      </c>
      <c r="B3082" s="269" t="s">
        <v>2047</v>
      </c>
      <c r="C3082" s="269" t="s">
        <v>1967</v>
      </c>
      <c r="D3082" s="270">
        <v>4806</v>
      </c>
      <c r="E3082" s="269" t="s">
        <v>2155</v>
      </c>
      <c r="F3082" s="268" t="s">
        <v>1993</v>
      </c>
      <c r="G3082" s="268" t="s">
        <v>1964</v>
      </c>
      <c r="H3082" s="267">
        <v>50</v>
      </c>
      <c r="I3082" s="264"/>
      <c r="J3082" s="266"/>
      <c r="K3082" s="264">
        <v>0.25</v>
      </c>
      <c r="L3082" s="210">
        <v>309.73664082404815</v>
      </c>
      <c r="M3082" s="210">
        <v>427.1942183596297</v>
      </c>
      <c r="N3082" s="210">
        <v>41.094000000000001</v>
      </c>
      <c r="O3082" s="264">
        <v>41.094000000000001</v>
      </c>
      <c r="P3082" s="264">
        <v>427.1942183596297</v>
      </c>
      <c r="Q3082" s="264">
        <v>309.61164082404815</v>
      </c>
      <c r="R3082" s="264">
        <v>480.57450748600638</v>
      </c>
      <c r="S3082" s="264">
        <v>480.69950748600638</v>
      </c>
      <c r="T3082" s="264"/>
      <c r="U3082" s="179">
        <v>412.09587761960654</v>
      </c>
      <c r="V3082" s="179"/>
      <c r="W3082" s="179"/>
    </row>
    <row r="3083" spans="1:41" x14ac:dyDescent="0.25">
      <c r="A3083" s="269"/>
      <c r="B3083" s="269"/>
      <c r="C3083" s="269"/>
      <c r="D3083" s="270"/>
      <c r="E3083" s="269"/>
      <c r="F3083" s="268"/>
      <c r="G3083" s="268"/>
      <c r="H3083" s="267"/>
      <c r="I3083" s="272">
        <v>3.1759518606122583E-6</v>
      </c>
      <c r="J3083" s="266">
        <v>-0.35958400000000001</v>
      </c>
      <c r="K3083" s="225">
        <v>2.011584</v>
      </c>
      <c r="L3083" s="210">
        <v>308.60584882404817</v>
      </c>
      <c r="M3083" s="210">
        <v>427.1942183596297</v>
      </c>
      <c r="N3083" s="210">
        <v>41.094000000000001</v>
      </c>
      <c r="O3083" s="264">
        <v>41.094000000000001</v>
      </c>
      <c r="P3083" s="264">
        <v>427.1942183596297</v>
      </c>
      <c r="Q3083" s="264">
        <v>307.60005682404812</v>
      </c>
      <c r="R3083" s="264">
        <v>481.70529948600642</v>
      </c>
      <c r="S3083" s="264">
        <v>482.71109148600641</v>
      </c>
      <c r="T3083" s="264"/>
      <c r="U3083" s="179">
        <v>413.22666961960658</v>
      </c>
      <c r="V3083" s="179"/>
      <c r="W3083" s="179"/>
      <c r="AO3083" s="230"/>
    </row>
    <row r="3084" spans="1:41" s="230" customFormat="1" x14ac:dyDescent="0.25">
      <c r="A3084" s="269" t="s">
        <v>2095</v>
      </c>
      <c r="B3084" s="269" t="s">
        <v>2047</v>
      </c>
      <c r="C3084" s="269" t="s">
        <v>1984</v>
      </c>
      <c r="D3084" s="270">
        <v>4827</v>
      </c>
      <c r="E3084" s="269" t="s">
        <v>2154</v>
      </c>
      <c r="F3084" s="268" t="s">
        <v>1982</v>
      </c>
      <c r="G3084" s="268" t="s">
        <v>1981</v>
      </c>
      <c r="H3084" s="267"/>
      <c r="I3084" s="264">
        <v>307.60005999999998</v>
      </c>
      <c r="J3084" s="266">
        <v>307.60005682404812</v>
      </c>
      <c r="K3084" s="264">
        <v>0</v>
      </c>
      <c r="L3084" s="210">
        <v>307.60005682404812</v>
      </c>
      <c r="M3084" s="210">
        <v>427.1942183596297</v>
      </c>
      <c r="N3084" s="210">
        <v>41.094000000000001</v>
      </c>
      <c r="O3084" s="264">
        <v>41.094000000000001</v>
      </c>
      <c r="P3084" s="264">
        <v>427.1942183596297</v>
      </c>
      <c r="Q3084" s="264">
        <v>307.60005682404812</v>
      </c>
      <c r="R3084" s="264">
        <v>482.71109148600641</v>
      </c>
      <c r="S3084" s="264">
        <v>482.71109148600641</v>
      </c>
      <c r="T3084" s="264"/>
      <c r="U3084" s="231">
        <v>414.23246161960657</v>
      </c>
      <c r="V3084" s="231"/>
      <c r="W3084" s="231"/>
      <c r="AB3084" s="184"/>
    </row>
    <row r="3085" spans="1:41" s="230" customFormat="1" x14ac:dyDescent="0.25">
      <c r="A3085" s="269" t="s">
        <v>2095</v>
      </c>
      <c r="B3085" s="269" t="s">
        <v>2047</v>
      </c>
      <c r="C3085" s="269" t="s">
        <v>2001</v>
      </c>
      <c r="D3085" s="270">
        <v>4827</v>
      </c>
      <c r="E3085" s="269" t="s">
        <v>2153</v>
      </c>
      <c r="F3085" s="268" t="s">
        <v>1999</v>
      </c>
      <c r="G3085" s="268" t="s">
        <v>1998</v>
      </c>
      <c r="H3085" s="267"/>
      <c r="I3085" s="264"/>
      <c r="J3085" s="266"/>
      <c r="K3085" s="264">
        <v>0</v>
      </c>
      <c r="L3085" s="210">
        <v>307.60005682404812</v>
      </c>
      <c r="M3085" s="210">
        <v>427.1942183596297</v>
      </c>
      <c r="N3085" s="210">
        <v>41.094000000000001</v>
      </c>
      <c r="O3085" s="264">
        <v>41.094000000000001</v>
      </c>
      <c r="P3085" s="264">
        <v>427.1942183596297</v>
      </c>
      <c r="Q3085" s="264">
        <v>307.60005682404812</v>
      </c>
      <c r="R3085" s="264">
        <v>482.71109148600641</v>
      </c>
      <c r="S3085" s="264">
        <v>482.71109148600641</v>
      </c>
      <c r="T3085" s="264"/>
      <c r="U3085" s="231">
        <v>414.23246161960657</v>
      </c>
      <c r="V3085" s="231"/>
      <c r="W3085" s="231"/>
      <c r="AB3085" s="184"/>
      <c r="AO3085" s="177"/>
    </row>
    <row r="3086" spans="1:41" x14ac:dyDescent="0.25">
      <c r="A3086" s="269"/>
      <c r="B3086" s="269"/>
      <c r="C3086" s="269"/>
      <c r="D3086" s="270"/>
      <c r="E3086" s="269"/>
      <c r="F3086" s="268"/>
      <c r="G3086" s="268"/>
      <c r="H3086" s="267"/>
      <c r="I3086" s="272">
        <v>3.1759518606122583E-6</v>
      </c>
      <c r="J3086" s="266">
        <v>1.0189999999999999E-3</v>
      </c>
      <c r="K3086" s="225">
        <v>1.2913969999999997</v>
      </c>
      <c r="L3086" s="210">
        <v>306.95435832404814</v>
      </c>
      <c r="M3086" s="210">
        <v>427.1942183596297</v>
      </c>
      <c r="N3086" s="210">
        <v>41.094000000000001</v>
      </c>
      <c r="O3086" s="264">
        <v>41.094000000000001</v>
      </c>
      <c r="P3086" s="264">
        <v>427.1942183596297</v>
      </c>
      <c r="Q3086" s="264">
        <v>306.30865982404811</v>
      </c>
      <c r="R3086" s="264">
        <v>483.35678998600645</v>
      </c>
      <c r="S3086" s="264">
        <v>484.00248848600643</v>
      </c>
      <c r="T3086" s="264" t="s">
        <v>2005</v>
      </c>
      <c r="U3086" s="231">
        <v>414.8781601196066</v>
      </c>
      <c r="V3086" s="179"/>
      <c r="W3086" s="179"/>
    </row>
    <row r="3087" spans="1:41" x14ac:dyDescent="0.25">
      <c r="A3087" s="269" t="s">
        <v>2095</v>
      </c>
      <c r="B3087" s="269" t="s">
        <v>2047</v>
      </c>
      <c r="C3087" s="269" t="s">
        <v>1972</v>
      </c>
      <c r="D3087" s="270">
        <v>4841</v>
      </c>
      <c r="E3087" s="269" t="s">
        <v>2152</v>
      </c>
      <c r="F3087" s="268" t="s">
        <v>1995</v>
      </c>
      <c r="G3087" s="268" t="s">
        <v>1969</v>
      </c>
      <c r="H3087" s="267">
        <v>50</v>
      </c>
      <c r="I3087" s="264">
        <v>306.208663</v>
      </c>
      <c r="J3087" s="266">
        <v>306.20865982404814</v>
      </c>
      <c r="K3087" s="264">
        <v>0.2</v>
      </c>
      <c r="L3087" s="210">
        <v>306.20865982404814</v>
      </c>
      <c r="M3087" s="210">
        <v>427.1942183596297</v>
      </c>
      <c r="N3087" s="210">
        <v>41.094000000000001</v>
      </c>
      <c r="O3087" s="264">
        <v>41.094000000000001</v>
      </c>
      <c r="P3087" s="264">
        <v>427.1942183596297</v>
      </c>
      <c r="Q3087" s="264">
        <v>306.10865982404812</v>
      </c>
      <c r="R3087" s="264">
        <v>484.10248848600639</v>
      </c>
      <c r="S3087" s="264">
        <v>484.20248848600642</v>
      </c>
      <c r="T3087" s="264"/>
      <c r="U3087" s="231">
        <v>415.62385861960655</v>
      </c>
      <c r="V3087" s="179"/>
      <c r="W3087" s="179"/>
    </row>
    <row r="3088" spans="1:41" x14ac:dyDescent="0.25">
      <c r="A3088" s="277"/>
      <c r="B3088" s="277"/>
      <c r="C3088" s="277"/>
      <c r="D3088" s="278"/>
      <c r="E3088" s="277" t="s">
        <v>624</v>
      </c>
      <c r="F3088" s="276"/>
      <c r="G3088" s="276"/>
      <c r="H3088" s="275"/>
      <c r="I3088" s="272">
        <v>3.1759518606122583E-6</v>
      </c>
      <c r="J3088" s="266">
        <v>-5.4679999999999999E-2</v>
      </c>
      <c r="K3088" s="225">
        <v>0.13319900000000001</v>
      </c>
      <c r="L3088" s="210">
        <v>306.04206032404812</v>
      </c>
      <c r="M3088" s="210">
        <v>427.1942183596297</v>
      </c>
      <c r="N3088" s="210">
        <v>41.094000000000001</v>
      </c>
      <c r="O3088" s="264">
        <v>41.094000000000001</v>
      </c>
      <c r="P3088" s="264">
        <v>427.1942183596297</v>
      </c>
      <c r="Q3088" s="264">
        <v>305.97546082404813</v>
      </c>
      <c r="R3088" s="264">
        <v>484.26908798600641</v>
      </c>
      <c r="S3088" s="264">
        <v>484.33568748600641</v>
      </c>
      <c r="T3088" s="264" t="s">
        <v>2005</v>
      </c>
      <c r="U3088" s="179">
        <v>415.79045811960657</v>
      </c>
      <c r="V3088" s="179"/>
      <c r="W3088" s="179"/>
      <c r="AO3088" s="230"/>
    </row>
    <row r="3089" spans="1:41" s="230" customFormat="1" x14ac:dyDescent="0.25">
      <c r="A3089" s="269" t="s">
        <v>2095</v>
      </c>
      <c r="B3089" s="269" t="s">
        <v>2047</v>
      </c>
      <c r="C3089" s="269" t="s">
        <v>111</v>
      </c>
      <c r="D3089" s="270">
        <v>4843</v>
      </c>
      <c r="E3089" s="269" t="s">
        <v>1577</v>
      </c>
      <c r="F3089" s="268" t="s">
        <v>1985</v>
      </c>
      <c r="G3089" s="268" t="s">
        <v>1962</v>
      </c>
      <c r="H3089" s="267">
        <v>47.5</v>
      </c>
      <c r="I3089" s="264">
        <v>305.965464</v>
      </c>
      <c r="J3089" s="266">
        <v>305.96546082404814</v>
      </c>
      <c r="K3089" s="225">
        <v>0.02</v>
      </c>
      <c r="L3089" s="210">
        <v>305.96546082404814</v>
      </c>
      <c r="M3089" s="210">
        <v>427.1942183596297</v>
      </c>
      <c r="N3089" s="210">
        <v>41.094000000000001</v>
      </c>
      <c r="O3089" s="264">
        <v>41.094000000000001</v>
      </c>
      <c r="P3089" s="264">
        <v>427.1942183596297</v>
      </c>
      <c r="Q3089" s="264">
        <v>305.95546082404815</v>
      </c>
      <c r="R3089" s="264">
        <v>484.3456874860064</v>
      </c>
      <c r="S3089" s="264">
        <v>484.35568748600639</v>
      </c>
      <c r="T3089" s="264" t="s">
        <v>2088</v>
      </c>
      <c r="U3089" s="231">
        <v>415.86705761960656</v>
      </c>
      <c r="V3089" s="231"/>
      <c r="W3089" s="231"/>
      <c r="AB3089" s="184"/>
      <c r="AO3089" s="177"/>
    </row>
    <row r="3090" spans="1:41" x14ac:dyDescent="0.25">
      <c r="A3090" s="277"/>
      <c r="B3090" s="277"/>
      <c r="C3090" s="277"/>
      <c r="D3090" s="278"/>
      <c r="E3090" s="277"/>
      <c r="F3090" s="276"/>
      <c r="G3090" s="276"/>
      <c r="H3090" s="275"/>
      <c r="I3090" s="264">
        <v>5.8500000000000003E-2</v>
      </c>
      <c r="J3090" s="266"/>
      <c r="K3090" s="225">
        <v>4.7820000000000001E-2</v>
      </c>
      <c r="L3090" s="210">
        <v>305.93155082404814</v>
      </c>
      <c r="M3090" s="210">
        <v>427.1942183596297</v>
      </c>
      <c r="N3090" s="210">
        <v>41.094000000000001</v>
      </c>
      <c r="O3090" s="264">
        <v>41.094000000000001</v>
      </c>
      <c r="P3090" s="264">
        <v>427.1942183596297</v>
      </c>
      <c r="Q3090" s="264">
        <v>305.90764082404814</v>
      </c>
      <c r="R3090" s="264">
        <v>484.37959748600639</v>
      </c>
      <c r="S3090" s="264">
        <v>484.40350748600639</v>
      </c>
      <c r="T3090" s="264" t="s">
        <v>2005</v>
      </c>
      <c r="U3090" s="179">
        <v>415.90096761960655</v>
      </c>
      <c r="V3090" s="179"/>
      <c r="W3090" s="179"/>
    </row>
    <row r="3091" spans="1:41" x14ac:dyDescent="0.25">
      <c r="A3091" s="269" t="s">
        <v>2095</v>
      </c>
      <c r="B3091" s="269" t="s">
        <v>2047</v>
      </c>
      <c r="C3091" s="269" t="s">
        <v>1958</v>
      </c>
      <c r="D3091" s="270">
        <v>4845</v>
      </c>
      <c r="E3091" s="269" t="s">
        <v>2151</v>
      </c>
      <c r="F3091" s="268" t="s">
        <v>1993</v>
      </c>
      <c r="G3091" s="268" t="s">
        <v>1955</v>
      </c>
      <c r="H3091" s="267">
        <v>50</v>
      </c>
      <c r="I3091" s="264"/>
      <c r="J3091" s="266"/>
      <c r="K3091" s="264">
        <v>0.25</v>
      </c>
      <c r="L3091" s="210">
        <v>305.78264082404814</v>
      </c>
      <c r="M3091" s="210">
        <v>427.1942183596297</v>
      </c>
      <c r="N3091" s="210">
        <v>41.094000000000001</v>
      </c>
      <c r="O3091" s="264">
        <v>41.094000000000001</v>
      </c>
      <c r="P3091" s="264">
        <v>427.1942183596297</v>
      </c>
      <c r="Q3091" s="264">
        <v>305.65764082404814</v>
      </c>
      <c r="R3091" s="264">
        <v>484.52850748600639</v>
      </c>
      <c r="S3091" s="264">
        <v>484.65350748600639</v>
      </c>
      <c r="T3091" s="264"/>
      <c r="U3091" s="179">
        <v>416.04987761960655</v>
      </c>
      <c r="V3091" s="179"/>
      <c r="W3091" s="179"/>
    </row>
    <row r="3092" spans="1:41" x14ac:dyDescent="0.25">
      <c r="A3092" s="269"/>
      <c r="B3092" s="269"/>
      <c r="C3092" s="269"/>
      <c r="D3092" s="270"/>
      <c r="E3092" s="269" t="s">
        <v>624</v>
      </c>
      <c r="F3092" s="268"/>
      <c r="G3092" s="268"/>
      <c r="H3092" s="267"/>
      <c r="I3092" s="272"/>
      <c r="J3092" s="266"/>
      <c r="K3092" s="264">
        <v>1.5</v>
      </c>
      <c r="L3092" s="210">
        <v>304.90764082404814</v>
      </c>
      <c r="M3092" s="210">
        <v>427.1942183596297</v>
      </c>
      <c r="N3092" s="210">
        <v>41.094000000000001</v>
      </c>
      <c r="O3092" s="264">
        <v>41.094000000000001</v>
      </c>
      <c r="P3092" s="264">
        <v>427.1942183596297</v>
      </c>
      <c r="Q3092" s="264">
        <v>304.15764082404814</v>
      </c>
      <c r="R3092" s="264">
        <v>485.40350748600639</v>
      </c>
      <c r="S3092" s="264">
        <v>486.15350748600639</v>
      </c>
      <c r="T3092" s="264"/>
      <c r="U3092" s="179">
        <v>416.92487761960655</v>
      </c>
      <c r="V3092" s="179"/>
      <c r="W3092" s="179"/>
      <c r="AO3092" s="230"/>
    </row>
    <row r="3093" spans="1:41" s="230" customFormat="1" x14ac:dyDescent="0.25">
      <c r="A3093" s="269" t="s">
        <v>2095</v>
      </c>
      <c r="B3093" s="269" t="s">
        <v>2047</v>
      </c>
      <c r="C3093" s="269" t="s">
        <v>1984</v>
      </c>
      <c r="D3093" s="270">
        <v>4862</v>
      </c>
      <c r="E3093" s="269" t="s">
        <v>1605</v>
      </c>
      <c r="F3093" s="268" t="s">
        <v>1982</v>
      </c>
      <c r="G3093" s="268" t="s">
        <v>1981</v>
      </c>
      <c r="H3093" s="267"/>
      <c r="I3093" s="264"/>
      <c r="J3093" s="266"/>
      <c r="K3093" s="264">
        <v>0</v>
      </c>
      <c r="L3093" s="210">
        <v>304.15764082404814</v>
      </c>
      <c r="M3093" s="210">
        <v>427.1942183596297</v>
      </c>
      <c r="N3093" s="210">
        <v>41.094000000000001</v>
      </c>
      <c r="O3093" s="264">
        <v>41.094000000000001</v>
      </c>
      <c r="P3093" s="264">
        <v>427.1942183596297</v>
      </c>
      <c r="Q3093" s="264">
        <v>304.15764082404814</v>
      </c>
      <c r="R3093" s="264">
        <v>486.15350748600639</v>
      </c>
      <c r="S3093" s="264">
        <v>486.15350748600639</v>
      </c>
      <c r="T3093" s="264"/>
      <c r="U3093" s="231">
        <v>417.67487761960655</v>
      </c>
      <c r="V3093" s="231"/>
      <c r="W3093" s="231"/>
      <c r="AB3093" s="184"/>
    </row>
    <row r="3094" spans="1:41" s="230" customFormat="1" x14ac:dyDescent="0.25">
      <c r="A3094" s="269" t="s">
        <v>2095</v>
      </c>
      <c r="B3094" s="269" t="s">
        <v>2047</v>
      </c>
      <c r="C3094" s="269" t="s">
        <v>2001</v>
      </c>
      <c r="D3094" s="270">
        <v>4862</v>
      </c>
      <c r="E3094" s="269" t="s">
        <v>2150</v>
      </c>
      <c r="F3094" s="268" t="s">
        <v>1999</v>
      </c>
      <c r="G3094" s="268" t="s">
        <v>1998</v>
      </c>
      <c r="H3094" s="267"/>
      <c r="I3094" s="264"/>
      <c r="J3094" s="266"/>
      <c r="K3094" s="264">
        <v>0</v>
      </c>
      <c r="L3094" s="210">
        <v>304.15764082404814</v>
      </c>
      <c r="M3094" s="210">
        <v>427.1942183596297</v>
      </c>
      <c r="N3094" s="210">
        <v>41.094000000000001</v>
      </c>
      <c r="O3094" s="264">
        <v>41.094000000000001</v>
      </c>
      <c r="P3094" s="264">
        <v>427.1942183596297</v>
      </c>
      <c r="Q3094" s="264">
        <v>304.15764082404814</v>
      </c>
      <c r="R3094" s="264">
        <v>486.15350748600639</v>
      </c>
      <c r="S3094" s="264">
        <v>486.15350748600639</v>
      </c>
      <c r="T3094" s="264"/>
      <c r="U3094" s="231">
        <v>417.67487761960655</v>
      </c>
      <c r="V3094" s="231"/>
      <c r="W3094" s="231"/>
      <c r="AB3094" s="184"/>
      <c r="AO3094" s="177"/>
    </row>
    <row r="3095" spans="1:41" x14ac:dyDescent="0.25">
      <c r="A3095" s="269"/>
      <c r="B3095" s="269"/>
      <c r="C3095" s="269"/>
      <c r="D3095" s="270"/>
      <c r="E3095" s="269"/>
      <c r="F3095" s="268"/>
      <c r="G3095" s="268"/>
      <c r="H3095" s="267"/>
      <c r="I3095" s="264"/>
      <c r="J3095" s="266"/>
      <c r="K3095" s="264">
        <v>0.5</v>
      </c>
      <c r="L3095" s="210">
        <v>303.90764082404814</v>
      </c>
      <c r="M3095" s="210">
        <v>427.1942183596297</v>
      </c>
      <c r="N3095" s="210">
        <v>41.094000000000001</v>
      </c>
      <c r="O3095" s="264">
        <v>41.094000000000001</v>
      </c>
      <c r="P3095" s="264">
        <v>427.1942183596297</v>
      </c>
      <c r="Q3095" s="264">
        <v>303.65764082404814</v>
      </c>
      <c r="R3095" s="264">
        <v>486.40350748600639</v>
      </c>
      <c r="S3095" s="264">
        <v>486.65350748600639</v>
      </c>
      <c r="T3095" s="264"/>
      <c r="U3095" s="231">
        <v>417.92487761960655</v>
      </c>
      <c r="V3095" s="179"/>
      <c r="W3095" s="179"/>
    </row>
    <row r="3096" spans="1:41" x14ac:dyDescent="0.25">
      <c r="A3096" s="269" t="s">
        <v>2095</v>
      </c>
      <c r="B3096" s="269" t="s">
        <v>2047</v>
      </c>
      <c r="C3096" s="269" t="s">
        <v>1967</v>
      </c>
      <c r="D3096" s="270">
        <v>4868</v>
      </c>
      <c r="E3096" s="269" t="s">
        <v>2149</v>
      </c>
      <c r="F3096" s="268" t="s">
        <v>1993</v>
      </c>
      <c r="G3096" s="268" t="s">
        <v>1964</v>
      </c>
      <c r="H3096" s="267">
        <v>50</v>
      </c>
      <c r="I3096" s="264"/>
      <c r="J3096" s="266"/>
      <c r="K3096" s="264">
        <v>0.25</v>
      </c>
      <c r="L3096" s="210">
        <v>303.53264082404814</v>
      </c>
      <c r="M3096" s="210">
        <v>427.1942183596297</v>
      </c>
      <c r="N3096" s="210">
        <v>41.094000000000001</v>
      </c>
      <c r="O3096" s="264">
        <v>41.094000000000001</v>
      </c>
      <c r="P3096" s="264">
        <v>427.1942183596297</v>
      </c>
      <c r="Q3096" s="264">
        <v>303.40764082404814</v>
      </c>
      <c r="R3096" s="264">
        <v>486.77850748600639</v>
      </c>
      <c r="S3096" s="264">
        <v>486.90350748600639</v>
      </c>
      <c r="T3096" s="264"/>
      <c r="U3096" s="231">
        <v>418.29987761960655</v>
      </c>
      <c r="V3096" s="179"/>
      <c r="W3096" s="179"/>
    </row>
    <row r="3097" spans="1:41" x14ac:dyDescent="0.25">
      <c r="A3097" s="269"/>
      <c r="B3097" s="269"/>
      <c r="C3097" s="269"/>
      <c r="D3097" s="270"/>
      <c r="E3097" s="269" t="s">
        <v>624</v>
      </c>
      <c r="F3097" s="268"/>
      <c r="G3097" s="268"/>
      <c r="H3097" s="267"/>
      <c r="I3097" s="272">
        <v>3.1759519174556772E-6</v>
      </c>
      <c r="J3097" s="266">
        <v>1.348068</v>
      </c>
      <c r="K3097" s="225">
        <v>0.12643199999999988</v>
      </c>
      <c r="L3097" s="210">
        <v>303.34442482404813</v>
      </c>
      <c r="M3097" s="210">
        <v>427.1942183596297</v>
      </c>
      <c r="N3097" s="210">
        <v>41.094000000000001</v>
      </c>
      <c r="O3097" s="264">
        <v>41.094000000000001</v>
      </c>
      <c r="P3097" s="264">
        <v>427.1942183596297</v>
      </c>
      <c r="Q3097" s="264">
        <v>303.28120882404812</v>
      </c>
      <c r="R3097" s="264">
        <v>486.9667234860064</v>
      </c>
      <c r="S3097" s="264">
        <v>487.02993948600641</v>
      </c>
      <c r="T3097" s="264" t="s">
        <v>2005</v>
      </c>
      <c r="U3097" s="179">
        <v>418.48809361960656</v>
      </c>
      <c r="V3097" s="179"/>
      <c r="W3097" s="179"/>
    </row>
    <row r="3098" spans="1:41" x14ac:dyDescent="0.25">
      <c r="A3098" s="269" t="s">
        <v>2095</v>
      </c>
      <c r="B3098" s="269" t="s">
        <v>2047</v>
      </c>
      <c r="C3098" s="269" t="s">
        <v>1992</v>
      </c>
      <c r="D3098" s="270">
        <v>4871</v>
      </c>
      <c r="E3098" s="269" t="s">
        <v>2148</v>
      </c>
      <c r="F3098" s="268" t="s">
        <v>1990</v>
      </c>
      <c r="G3098" s="268" t="s">
        <v>1989</v>
      </c>
      <c r="H3098" s="267">
        <v>63</v>
      </c>
      <c r="I3098" s="264">
        <v>303.24371200000002</v>
      </c>
      <c r="J3098" s="266">
        <v>303.2437088240481</v>
      </c>
      <c r="K3098" s="264">
        <v>7.4999999999999997E-2</v>
      </c>
      <c r="L3098" s="210">
        <v>303.2437088240481</v>
      </c>
      <c r="M3098" s="210">
        <v>427.1942183596297</v>
      </c>
      <c r="N3098" s="210">
        <v>41.094000000000001</v>
      </c>
      <c r="O3098" s="264">
        <v>41.094000000000001</v>
      </c>
      <c r="P3098" s="264">
        <v>427.1942183596297</v>
      </c>
      <c r="Q3098" s="264">
        <v>303.20620882404813</v>
      </c>
      <c r="R3098" s="264">
        <v>487.06743948600638</v>
      </c>
      <c r="S3098" s="264">
        <v>487.1049394860064</v>
      </c>
      <c r="T3098" s="264"/>
      <c r="U3098" s="179">
        <v>418.58880961960654</v>
      </c>
      <c r="V3098" s="179"/>
      <c r="W3098" s="179"/>
    </row>
    <row r="3099" spans="1:41" x14ac:dyDescent="0.25">
      <c r="A3099" s="269"/>
      <c r="B3099" s="269"/>
      <c r="C3099" s="269"/>
      <c r="D3099" s="270"/>
      <c r="E3099" s="269"/>
      <c r="F3099" s="268"/>
      <c r="G3099" s="268"/>
      <c r="H3099" s="267"/>
      <c r="I3099" s="264"/>
      <c r="J3099" s="266"/>
      <c r="K3099" s="225">
        <v>1.348068</v>
      </c>
      <c r="L3099" s="210">
        <v>302.53217482404813</v>
      </c>
      <c r="M3099" s="210">
        <v>427.1942183596297</v>
      </c>
      <c r="N3099" s="210">
        <v>41.094000000000001</v>
      </c>
      <c r="O3099" s="264">
        <v>41.094000000000001</v>
      </c>
      <c r="P3099" s="264">
        <v>427.1942183596297</v>
      </c>
      <c r="Q3099" s="264">
        <v>301.85814082404812</v>
      </c>
      <c r="R3099" s="264">
        <v>487.77897348600641</v>
      </c>
      <c r="S3099" s="264">
        <v>488.45300748600641</v>
      </c>
      <c r="T3099" s="264" t="s">
        <v>2005</v>
      </c>
      <c r="U3099" s="179">
        <v>419.30034361960656</v>
      </c>
      <c r="V3099" s="179"/>
      <c r="W3099" s="179"/>
    </row>
    <row r="3100" spans="1:41" x14ac:dyDescent="0.25">
      <c r="A3100" s="269"/>
      <c r="B3100" s="269"/>
      <c r="C3100" s="269"/>
      <c r="D3100" s="270"/>
      <c r="E3100" s="269" t="s">
        <v>624</v>
      </c>
      <c r="F3100" s="268"/>
      <c r="G3100" s="268" t="s">
        <v>1973</v>
      </c>
      <c r="H3100" s="267"/>
      <c r="I3100" s="272">
        <v>3.1759518606122583E-6</v>
      </c>
      <c r="J3100" s="266">
        <v>-7.5650999999999996E-2</v>
      </c>
      <c r="K3100" s="225">
        <v>0.17915300000000001</v>
      </c>
      <c r="L3100" s="210">
        <v>301.76856432404816</v>
      </c>
      <c r="M3100" s="210">
        <v>427.1942183596297</v>
      </c>
      <c r="N3100" s="210">
        <v>41.094000000000001</v>
      </c>
      <c r="O3100" s="264">
        <v>41.094000000000001</v>
      </c>
      <c r="P3100" s="264">
        <v>427.1942183596297</v>
      </c>
      <c r="Q3100" s="264">
        <v>301.67898782404814</v>
      </c>
      <c r="R3100" s="264">
        <v>488.54258398600638</v>
      </c>
      <c r="S3100" s="264">
        <v>488.6321604860064</v>
      </c>
      <c r="T3100" s="264" t="s">
        <v>2005</v>
      </c>
      <c r="U3100" s="179">
        <v>420.06395411960654</v>
      </c>
      <c r="V3100" s="179"/>
      <c r="W3100" s="179"/>
    </row>
    <row r="3101" spans="1:41" x14ac:dyDescent="0.25">
      <c r="A3101" s="269" t="s">
        <v>2095</v>
      </c>
      <c r="B3101" s="269" t="s">
        <v>2047</v>
      </c>
      <c r="C3101" s="269" t="s">
        <v>111</v>
      </c>
      <c r="D3101" s="270">
        <v>4886</v>
      </c>
      <c r="E3101" s="269" t="s">
        <v>1578</v>
      </c>
      <c r="F3101" s="268" t="s">
        <v>1985</v>
      </c>
      <c r="G3101" s="268" t="s">
        <v>1962</v>
      </c>
      <c r="H3101" s="267"/>
      <c r="I3101" s="264">
        <v>301.678991</v>
      </c>
      <c r="J3101" s="266">
        <v>301.67898782404814</v>
      </c>
      <c r="K3101" s="264">
        <v>0</v>
      </c>
      <c r="L3101" s="210">
        <v>301.67898782404814</v>
      </c>
      <c r="M3101" s="210">
        <v>427.1942183596297</v>
      </c>
      <c r="N3101" s="210">
        <v>41.094000000000001</v>
      </c>
      <c r="O3101" s="264">
        <v>41.094000000000001</v>
      </c>
      <c r="P3101" s="264">
        <v>427.1942183596297</v>
      </c>
      <c r="Q3101" s="264">
        <v>301.67898782404814</v>
      </c>
      <c r="R3101" s="264">
        <v>488.6321604860064</v>
      </c>
      <c r="S3101" s="264">
        <v>488.6321604860064</v>
      </c>
      <c r="T3101" s="264"/>
      <c r="U3101" s="179">
        <v>420.15353061960656</v>
      </c>
      <c r="V3101" s="179"/>
      <c r="W3101" s="179"/>
    </row>
    <row r="3102" spans="1:41" x14ac:dyDescent="0.25">
      <c r="A3102" s="269"/>
      <c r="B3102" s="269"/>
      <c r="C3102" s="269"/>
      <c r="D3102" s="270"/>
      <c r="E3102" s="269" t="s">
        <v>624</v>
      </c>
      <c r="F3102" s="268"/>
      <c r="G3102" s="268" t="s">
        <v>1980</v>
      </c>
      <c r="H3102" s="267"/>
      <c r="I3102" s="272">
        <v>3.1759518606122583E-6</v>
      </c>
      <c r="J3102" s="266"/>
      <c r="K3102" s="264">
        <v>0.14528199999999999</v>
      </c>
      <c r="L3102" s="210">
        <v>301.60634682404816</v>
      </c>
      <c r="M3102" s="210">
        <v>427.1942183596297</v>
      </c>
      <c r="N3102" s="210">
        <v>41.094000000000001</v>
      </c>
      <c r="O3102" s="264">
        <v>41.094000000000001</v>
      </c>
      <c r="P3102" s="264">
        <v>427.1942183596297</v>
      </c>
      <c r="Q3102" s="264">
        <v>301.53370582404813</v>
      </c>
      <c r="R3102" s="264">
        <v>488.70480148600643</v>
      </c>
      <c r="S3102" s="264">
        <v>488.77744248600641</v>
      </c>
      <c r="T3102" s="264"/>
      <c r="U3102" s="179">
        <v>420.22617161960659</v>
      </c>
      <c r="V3102" s="179"/>
      <c r="W3102" s="179"/>
    </row>
    <row r="3103" spans="1:41" x14ac:dyDescent="0.25">
      <c r="A3103" s="269" t="s">
        <v>2095</v>
      </c>
      <c r="B3103" s="269" t="s">
        <v>2047</v>
      </c>
      <c r="C3103" s="269" t="s">
        <v>2098</v>
      </c>
      <c r="D3103" s="270">
        <v>4888</v>
      </c>
      <c r="E3103" s="269" t="s">
        <v>2147</v>
      </c>
      <c r="F3103" s="268"/>
      <c r="G3103" s="268" t="s">
        <v>2096</v>
      </c>
      <c r="H3103" s="267"/>
      <c r="I3103" s="264">
        <v>301.53370899999999</v>
      </c>
      <c r="J3103" s="266">
        <v>301.53370582404813</v>
      </c>
      <c r="K3103" s="264">
        <v>0</v>
      </c>
      <c r="L3103" s="210">
        <v>301.53370582404813</v>
      </c>
      <c r="M3103" s="210">
        <v>427.1942183596297</v>
      </c>
      <c r="N3103" s="210">
        <v>41.094000000000001</v>
      </c>
      <c r="O3103" s="264">
        <v>41.094000000000001</v>
      </c>
      <c r="P3103" s="264">
        <v>427.1942183596297</v>
      </c>
      <c r="Q3103" s="264">
        <v>301.53370582404813</v>
      </c>
      <c r="R3103" s="264">
        <v>488.77744248600641</v>
      </c>
      <c r="S3103" s="264">
        <v>488.77744248600641</v>
      </c>
      <c r="T3103" s="264"/>
      <c r="U3103" s="179">
        <v>420.29881261960657</v>
      </c>
      <c r="V3103" s="179"/>
      <c r="W3103" s="179"/>
    </row>
    <row r="3104" spans="1:41" x14ac:dyDescent="0.25">
      <c r="A3104" s="269"/>
      <c r="B3104" s="269"/>
      <c r="C3104" s="269"/>
      <c r="D3104" s="270"/>
      <c r="E3104" s="269" t="s">
        <v>624</v>
      </c>
      <c r="F3104" s="268"/>
      <c r="G3104" s="268" t="s">
        <v>1980</v>
      </c>
      <c r="H3104" s="267"/>
      <c r="I3104" s="264"/>
      <c r="J3104" s="266"/>
      <c r="K3104" s="264">
        <v>0</v>
      </c>
      <c r="L3104" s="210">
        <v>301.53370582404813</v>
      </c>
      <c r="M3104" s="210">
        <v>427.1942183596297</v>
      </c>
      <c r="N3104" s="210">
        <v>41.094000000000001</v>
      </c>
      <c r="O3104" s="264">
        <v>41.094000000000001</v>
      </c>
      <c r="P3104" s="264">
        <v>427.1942183596297</v>
      </c>
      <c r="Q3104" s="264">
        <v>301.53370582404813</v>
      </c>
      <c r="R3104" s="264">
        <v>488.77744248600641</v>
      </c>
      <c r="S3104" s="264">
        <v>488.77744248600641</v>
      </c>
      <c r="T3104" s="264"/>
      <c r="U3104" s="179">
        <v>420.29881261960657</v>
      </c>
      <c r="V3104" s="179"/>
      <c r="W3104" s="179"/>
    </row>
    <row r="3105" spans="1:41" x14ac:dyDescent="0.25">
      <c r="A3105" s="269" t="s">
        <v>2095</v>
      </c>
      <c r="B3105" s="269" t="s">
        <v>2047</v>
      </c>
      <c r="C3105" s="269" t="s">
        <v>2001</v>
      </c>
      <c r="D3105" s="270">
        <v>4888</v>
      </c>
      <c r="E3105" s="269" t="s">
        <v>2146</v>
      </c>
      <c r="F3105" s="268" t="s">
        <v>1999</v>
      </c>
      <c r="G3105" s="268" t="s">
        <v>1998</v>
      </c>
      <c r="H3105" s="267"/>
      <c r="I3105" s="264"/>
      <c r="J3105" s="266"/>
      <c r="K3105" s="264">
        <v>0</v>
      </c>
      <c r="L3105" s="210">
        <v>301.53370582404813</v>
      </c>
      <c r="M3105" s="210">
        <v>427.1942183596297</v>
      </c>
      <c r="N3105" s="210">
        <v>41.094000000000001</v>
      </c>
      <c r="O3105" s="264">
        <v>41.094000000000001</v>
      </c>
      <c r="P3105" s="264">
        <v>427.1942183596297</v>
      </c>
      <c r="Q3105" s="264">
        <v>301.53370582404813</v>
      </c>
      <c r="R3105" s="264">
        <v>488.77744248600641</v>
      </c>
      <c r="S3105" s="264">
        <v>488.77744248600641</v>
      </c>
      <c r="T3105" s="264"/>
      <c r="U3105" s="179">
        <v>420.29881261960657</v>
      </c>
      <c r="V3105" s="179"/>
      <c r="W3105" s="179"/>
    </row>
    <row r="3106" spans="1:41" x14ac:dyDescent="0.25">
      <c r="A3106" s="269"/>
      <c r="B3106" s="269"/>
      <c r="C3106" s="269"/>
      <c r="D3106" s="270"/>
      <c r="E3106" s="269" t="s">
        <v>624</v>
      </c>
      <c r="F3106" s="268"/>
      <c r="G3106" s="268" t="s">
        <v>1973</v>
      </c>
      <c r="H3106" s="267"/>
      <c r="I3106" s="264"/>
      <c r="J3106" s="266"/>
      <c r="K3106" s="264">
        <v>0.13121600000000003</v>
      </c>
      <c r="L3106" s="210">
        <v>301.46809782404813</v>
      </c>
      <c r="M3106" s="210">
        <v>427.1942183596297</v>
      </c>
      <c r="N3106" s="210">
        <v>41.094000000000001</v>
      </c>
      <c r="O3106" s="264">
        <v>41.094000000000001</v>
      </c>
      <c r="P3106" s="264">
        <v>427.1942183596297</v>
      </c>
      <c r="Q3106" s="264">
        <v>301.40248982404813</v>
      </c>
      <c r="R3106" s="264">
        <v>488.8430504860064</v>
      </c>
      <c r="S3106" s="264">
        <v>488.9086584860064</v>
      </c>
      <c r="T3106" s="264"/>
      <c r="U3106" s="179">
        <v>420.36442061960656</v>
      </c>
      <c r="V3106" s="179"/>
      <c r="W3106" s="179"/>
    </row>
    <row r="3107" spans="1:41" x14ac:dyDescent="0.25">
      <c r="A3107" s="269"/>
      <c r="B3107" s="269"/>
      <c r="C3107" s="269"/>
      <c r="D3107" s="270"/>
      <c r="E3107" s="269" t="s">
        <v>624</v>
      </c>
      <c r="F3107" s="268"/>
      <c r="G3107" s="268"/>
      <c r="H3107" s="267"/>
      <c r="I3107" s="264"/>
      <c r="J3107" s="266"/>
      <c r="K3107" s="225">
        <v>1.2988490000000001</v>
      </c>
      <c r="L3107" s="210">
        <v>300.75306532404812</v>
      </c>
      <c r="M3107" s="210">
        <v>427.1942183596297</v>
      </c>
      <c r="N3107" s="210">
        <v>41.094000000000001</v>
      </c>
      <c r="O3107" s="264">
        <v>41.094000000000001</v>
      </c>
      <c r="P3107" s="264">
        <v>427.1942183596297</v>
      </c>
      <c r="Q3107" s="264">
        <v>300.10364082404811</v>
      </c>
      <c r="R3107" s="264">
        <v>489.55808298600641</v>
      </c>
      <c r="S3107" s="264">
        <v>490.20750748600642</v>
      </c>
      <c r="T3107" s="264" t="s">
        <v>2005</v>
      </c>
      <c r="U3107" s="179">
        <v>421.07945311960657</v>
      </c>
      <c r="V3107" s="179"/>
      <c r="W3107" s="179"/>
    </row>
    <row r="3108" spans="1:41" x14ac:dyDescent="0.25">
      <c r="A3108" s="269" t="s">
        <v>2095</v>
      </c>
      <c r="B3108" s="269" t="s">
        <v>2047</v>
      </c>
      <c r="C3108" s="269" t="s">
        <v>1972</v>
      </c>
      <c r="D3108" s="270">
        <v>4903</v>
      </c>
      <c r="E3108" s="269" t="s">
        <v>2145</v>
      </c>
      <c r="F3108" s="268" t="s">
        <v>1995</v>
      </c>
      <c r="G3108" s="268" t="s">
        <v>1969</v>
      </c>
      <c r="H3108" s="267">
        <v>50</v>
      </c>
      <c r="I3108" s="264"/>
      <c r="J3108" s="266"/>
      <c r="K3108" s="264">
        <v>0.2</v>
      </c>
      <c r="L3108" s="210">
        <v>300.00364082404815</v>
      </c>
      <c r="M3108" s="210">
        <v>427.1942183596297</v>
      </c>
      <c r="N3108" s="210">
        <v>41.094000000000001</v>
      </c>
      <c r="O3108" s="264">
        <v>41.094000000000001</v>
      </c>
      <c r="P3108" s="264">
        <v>427.1942183596297</v>
      </c>
      <c r="Q3108" s="264">
        <v>299.90364082404813</v>
      </c>
      <c r="R3108" s="264">
        <v>490.30750748600639</v>
      </c>
      <c r="S3108" s="264">
        <v>490.40750748600641</v>
      </c>
      <c r="T3108" s="274"/>
      <c r="U3108" s="179">
        <v>421.82887761960654</v>
      </c>
      <c r="V3108" s="179"/>
      <c r="W3108" s="179"/>
    </row>
    <row r="3109" spans="1:41" x14ac:dyDescent="0.25">
      <c r="A3109" s="269"/>
      <c r="B3109" s="269"/>
      <c r="C3109" s="269"/>
      <c r="D3109" s="270"/>
      <c r="E3109" s="269" t="s">
        <v>624</v>
      </c>
      <c r="F3109" s="268"/>
      <c r="G3109" s="268"/>
      <c r="H3109" s="267"/>
      <c r="I3109" s="264"/>
      <c r="J3109" s="266"/>
      <c r="K3109" s="264">
        <v>0.2</v>
      </c>
      <c r="L3109" s="210">
        <v>299.8036408240481</v>
      </c>
      <c r="M3109" s="210">
        <v>427.1942183596297</v>
      </c>
      <c r="N3109" s="210">
        <v>41.094000000000001</v>
      </c>
      <c r="O3109" s="264">
        <v>41.094000000000001</v>
      </c>
      <c r="P3109" s="264">
        <v>427.1942183596297</v>
      </c>
      <c r="Q3109" s="264">
        <v>299.70364082404814</v>
      </c>
      <c r="R3109" s="264">
        <v>490.50750748600638</v>
      </c>
      <c r="S3109" s="264">
        <v>490.6075074860064</v>
      </c>
      <c r="T3109" s="264"/>
      <c r="U3109" s="179">
        <v>422.02887761960653</v>
      </c>
      <c r="V3109" s="179"/>
      <c r="W3109" s="179"/>
    </row>
    <row r="3110" spans="1:41" x14ac:dyDescent="0.25">
      <c r="A3110" s="269" t="s">
        <v>2095</v>
      </c>
      <c r="B3110" s="269" t="s">
        <v>2047</v>
      </c>
      <c r="C3110" s="269" t="s">
        <v>1958</v>
      </c>
      <c r="D3110" s="270">
        <v>4907</v>
      </c>
      <c r="E3110" s="269" t="s">
        <v>2144</v>
      </c>
      <c r="F3110" s="268" t="s">
        <v>1993</v>
      </c>
      <c r="G3110" s="268" t="s">
        <v>1955</v>
      </c>
      <c r="H3110" s="267">
        <v>50</v>
      </c>
      <c r="I3110" s="264"/>
      <c r="J3110" s="266"/>
      <c r="K3110" s="264">
        <v>0.25</v>
      </c>
      <c r="L3110" s="210">
        <v>299.57864082404814</v>
      </c>
      <c r="M3110" s="210">
        <v>427.1942183596297</v>
      </c>
      <c r="N3110" s="210">
        <v>41.094000000000001</v>
      </c>
      <c r="O3110" s="264">
        <v>41.094000000000001</v>
      </c>
      <c r="P3110" s="264">
        <v>427.1942183596297</v>
      </c>
      <c r="Q3110" s="264">
        <v>299.45364082404814</v>
      </c>
      <c r="R3110" s="264">
        <v>490.7325074860064</v>
      </c>
      <c r="S3110" s="264">
        <v>490.8575074860064</v>
      </c>
      <c r="T3110" s="264"/>
      <c r="U3110" s="179">
        <v>422.25387761960656</v>
      </c>
      <c r="V3110" s="179"/>
      <c r="W3110" s="179"/>
    </row>
    <row r="3111" spans="1:41" x14ac:dyDescent="0.25">
      <c r="A3111" s="269"/>
      <c r="B3111" s="269"/>
      <c r="C3111" s="269"/>
      <c r="D3111" s="270"/>
      <c r="E3111" s="269" t="s">
        <v>624</v>
      </c>
      <c r="F3111" s="268"/>
      <c r="G3111" s="268"/>
      <c r="H3111" s="267"/>
      <c r="I3111" s="264"/>
      <c r="J3111" s="266"/>
      <c r="K3111" s="264">
        <v>2</v>
      </c>
      <c r="L3111" s="210">
        <v>298.45364082404814</v>
      </c>
      <c r="M3111" s="210">
        <v>427.1942183596297</v>
      </c>
      <c r="N3111" s="210">
        <v>41.094000000000001</v>
      </c>
      <c r="O3111" s="264">
        <v>41.094000000000001</v>
      </c>
      <c r="P3111" s="264">
        <v>427.1942183596297</v>
      </c>
      <c r="Q3111" s="264">
        <v>297.45364082404814</v>
      </c>
      <c r="R3111" s="264">
        <v>491.8575074860064</v>
      </c>
      <c r="S3111" s="264">
        <v>492.8575074860064</v>
      </c>
      <c r="T3111" s="264"/>
      <c r="U3111" s="179">
        <v>423.37887761960656</v>
      </c>
      <c r="V3111" s="179"/>
      <c r="W3111" s="179"/>
      <c r="AO3111" s="230"/>
    </row>
    <row r="3112" spans="1:41" s="230" customFormat="1" x14ac:dyDescent="0.25">
      <c r="A3112" s="269" t="s">
        <v>2095</v>
      </c>
      <c r="B3112" s="269" t="s">
        <v>2047</v>
      </c>
      <c r="C3112" s="269" t="s">
        <v>1967</v>
      </c>
      <c r="D3112" s="270">
        <v>4930</v>
      </c>
      <c r="E3112" s="269" t="s">
        <v>2143</v>
      </c>
      <c r="F3112" s="268" t="s">
        <v>1993</v>
      </c>
      <c r="G3112" s="268" t="s">
        <v>1964</v>
      </c>
      <c r="H3112" s="267">
        <v>50</v>
      </c>
      <c r="I3112" s="264"/>
      <c r="J3112" s="266"/>
      <c r="K3112" s="264">
        <v>0.25</v>
      </c>
      <c r="L3112" s="210">
        <v>297.32864082404814</v>
      </c>
      <c r="M3112" s="210">
        <v>427.1942183596297</v>
      </c>
      <c r="N3112" s="210">
        <v>41.094000000000001</v>
      </c>
      <c r="O3112" s="264">
        <v>41.094000000000001</v>
      </c>
      <c r="P3112" s="264">
        <v>427.1942183596297</v>
      </c>
      <c r="Q3112" s="264">
        <v>297.20364082404814</v>
      </c>
      <c r="R3112" s="264">
        <v>492.9825074860064</v>
      </c>
      <c r="S3112" s="264">
        <v>493.1075074860064</v>
      </c>
      <c r="T3112" s="274"/>
      <c r="U3112" s="179">
        <v>424.50387761960656</v>
      </c>
      <c r="V3112" s="231"/>
      <c r="W3112" s="231"/>
      <c r="AB3112" s="184"/>
    </row>
    <row r="3113" spans="1:41" s="230" customFormat="1" x14ac:dyDescent="0.25">
      <c r="A3113" s="269"/>
      <c r="B3113" s="269"/>
      <c r="C3113" s="269"/>
      <c r="D3113" s="270"/>
      <c r="E3113" s="269"/>
      <c r="F3113" s="268"/>
      <c r="G3113" s="268"/>
      <c r="H3113" s="267"/>
      <c r="I3113" s="264"/>
      <c r="J3113" s="266"/>
      <c r="K3113" s="264">
        <v>1.5495000000000001</v>
      </c>
      <c r="L3113" s="210">
        <v>296.42889082404815</v>
      </c>
      <c r="M3113" s="210">
        <v>427.1942183596297</v>
      </c>
      <c r="N3113" s="210">
        <v>41.094000000000001</v>
      </c>
      <c r="O3113" s="264">
        <v>41.094000000000001</v>
      </c>
      <c r="P3113" s="264">
        <v>427.1942183596297</v>
      </c>
      <c r="Q3113" s="264">
        <v>295.65414082404811</v>
      </c>
      <c r="R3113" s="264">
        <v>493.88225748600644</v>
      </c>
      <c r="S3113" s="264">
        <v>494.65700748600642</v>
      </c>
      <c r="T3113" s="274"/>
      <c r="U3113" s="179">
        <v>425.4036276196066</v>
      </c>
      <c r="V3113" s="231"/>
      <c r="W3113" s="231"/>
      <c r="AB3113" s="184"/>
      <c r="AO3113" s="232"/>
    </row>
    <row r="3114" spans="1:41" s="232" customFormat="1" x14ac:dyDescent="0.25">
      <c r="A3114" s="269"/>
      <c r="B3114" s="269"/>
      <c r="C3114" s="269"/>
      <c r="D3114" s="270"/>
      <c r="E3114" s="269" t="s">
        <v>624</v>
      </c>
      <c r="F3114" s="268"/>
      <c r="G3114" s="268"/>
      <c r="H3114" s="267"/>
      <c r="I3114" s="264"/>
      <c r="J3114" s="266"/>
      <c r="K3114" s="264">
        <v>9.6000000000000002E-2</v>
      </c>
      <c r="L3114" s="210">
        <v>295.60614082404811</v>
      </c>
      <c r="M3114" s="210">
        <v>427.1942183596297</v>
      </c>
      <c r="N3114" s="210">
        <v>41.094000000000001</v>
      </c>
      <c r="O3114" s="264">
        <v>41.094000000000001</v>
      </c>
      <c r="P3114" s="264">
        <v>427.1942183596297</v>
      </c>
      <c r="Q3114" s="264">
        <v>295.55814082404811</v>
      </c>
      <c r="R3114" s="264">
        <v>494.70500748600642</v>
      </c>
      <c r="S3114" s="264">
        <v>494.75300748600642</v>
      </c>
      <c r="T3114" s="274"/>
      <c r="U3114" s="210">
        <v>426.22637761960658</v>
      </c>
      <c r="V3114" s="234"/>
      <c r="W3114" s="234"/>
      <c r="AB3114" s="233"/>
    </row>
    <row r="3115" spans="1:41" s="232" customFormat="1" x14ac:dyDescent="0.25">
      <c r="A3115" s="269"/>
      <c r="B3115" s="269"/>
      <c r="C3115" s="269"/>
      <c r="D3115" s="270"/>
      <c r="E3115" s="269" t="s">
        <v>624</v>
      </c>
      <c r="F3115" s="268"/>
      <c r="G3115" s="268"/>
      <c r="H3115" s="267"/>
      <c r="I3115" s="264"/>
      <c r="J3115" s="266"/>
      <c r="K3115" s="264">
        <v>0</v>
      </c>
      <c r="L3115" s="210">
        <v>295.55814082404811</v>
      </c>
      <c r="M3115" s="210">
        <v>427.1942183596297</v>
      </c>
      <c r="N3115" s="210">
        <v>41.094000000000001</v>
      </c>
      <c r="O3115" s="264">
        <v>41.094000000000001</v>
      </c>
      <c r="P3115" s="264">
        <v>427.1942183596297</v>
      </c>
      <c r="Q3115" s="264">
        <v>295.55814082404811</v>
      </c>
      <c r="R3115" s="264">
        <v>494.75300748600642</v>
      </c>
      <c r="S3115" s="264">
        <v>494.75300748600642</v>
      </c>
      <c r="T3115" s="274"/>
      <c r="U3115" s="210">
        <v>426.27437761960658</v>
      </c>
      <c r="V3115" s="234"/>
      <c r="W3115" s="234"/>
      <c r="AB3115" s="233"/>
    </row>
    <row r="3116" spans="1:41" s="232" customFormat="1" x14ac:dyDescent="0.25">
      <c r="A3116" s="269"/>
      <c r="B3116" s="269"/>
      <c r="C3116" s="269"/>
      <c r="D3116" s="270"/>
      <c r="E3116" s="269" t="s">
        <v>624</v>
      </c>
      <c r="F3116" s="268"/>
      <c r="G3116" s="268" t="s">
        <v>1973</v>
      </c>
      <c r="H3116" s="267"/>
      <c r="I3116" s="264"/>
      <c r="J3116" s="266"/>
      <c r="K3116" s="264">
        <v>9.4E-2</v>
      </c>
      <c r="L3116" s="210">
        <v>295.51114082404808</v>
      </c>
      <c r="M3116" s="210">
        <v>427.1942183596297</v>
      </c>
      <c r="N3116" s="210">
        <v>41.094000000000001</v>
      </c>
      <c r="O3116" s="264">
        <v>41.094000000000001</v>
      </c>
      <c r="P3116" s="264">
        <v>427.1942183596297</v>
      </c>
      <c r="Q3116" s="264">
        <v>295.46414082404812</v>
      </c>
      <c r="R3116" s="264">
        <v>494.80000748600639</v>
      </c>
      <c r="S3116" s="264">
        <v>494.84700748600642</v>
      </c>
      <c r="T3116" s="274"/>
      <c r="U3116" s="210">
        <v>426.32137761960655</v>
      </c>
      <c r="V3116" s="234"/>
      <c r="W3116" s="234"/>
      <c r="AB3116" s="233"/>
    </row>
    <row r="3117" spans="1:41" s="232" customFormat="1" x14ac:dyDescent="0.25">
      <c r="A3117" s="269" t="s">
        <v>2095</v>
      </c>
      <c r="B3117" s="269" t="s">
        <v>2047</v>
      </c>
      <c r="C3117" s="269" t="s">
        <v>2098</v>
      </c>
      <c r="D3117" s="270">
        <v>4948</v>
      </c>
      <c r="E3117" s="269" t="s">
        <v>2142</v>
      </c>
      <c r="F3117" s="268"/>
      <c r="G3117" s="268" t="s">
        <v>2096</v>
      </c>
      <c r="H3117" s="267"/>
      <c r="I3117" s="264"/>
      <c r="J3117" s="266"/>
      <c r="K3117" s="264">
        <v>0</v>
      </c>
      <c r="L3117" s="210">
        <v>295.46414082404812</v>
      </c>
      <c r="M3117" s="210">
        <v>427.1942183596297</v>
      </c>
      <c r="N3117" s="210">
        <v>41.094000000000001</v>
      </c>
      <c r="O3117" s="264">
        <v>41.094000000000001</v>
      </c>
      <c r="P3117" s="264">
        <v>427.1942183596297</v>
      </c>
      <c r="Q3117" s="264">
        <v>295.46414082404812</v>
      </c>
      <c r="R3117" s="264">
        <v>494.84700748600642</v>
      </c>
      <c r="S3117" s="264">
        <v>494.84700748600642</v>
      </c>
      <c r="T3117" s="274"/>
      <c r="U3117" s="210">
        <v>426.36837761960658</v>
      </c>
      <c r="V3117" s="234"/>
      <c r="W3117" s="234"/>
      <c r="AB3117" s="233"/>
    </row>
    <row r="3118" spans="1:41" s="232" customFormat="1" x14ac:dyDescent="0.25">
      <c r="A3118" s="269"/>
      <c r="B3118" s="269"/>
      <c r="C3118" s="269"/>
      <c r="D3118" s="270"/>
      <c r="E3118" s="269" t="s">
        <v>624</v>
      </c>
      <c r="F3118" s="268"/>
      <c r="G3118" s="268" t="s">
        <v>2111</v>
      </c>
      <c r="H3118" s="267"/>
      <c r="I3118" s="272">
        <v>2.5300000743300188E-6</v>
      </c>
      <c r="J3118" s="266">
        <v>9.0994000000000005E-2</v>
      </c>
      <c r="K3118" s="225">
        <v>5.9999999999921227E-6</v>
      </c>
      <c r="L3118" s="210">
        <v>295.46413782404812</v>
      </c>
      <c r="M3118" s="210">
        <v>427.1942183596297</v>
      </c>
      <c r="N3118" s="210">
        <v>41.094000000000001</v>
      </c>
      <c r="O3118" s="264">
        <v>41.094000000000001</v>
      </c>
      <c r="P3118" s="264">
        <v>427.1942183596297</v>
      </c>
      <c r="Q3118" s="264">
        <v>295.46413482404813</v>
      </c>
      <c r="R3118" s="264">
        <v>494.84701048600641</v>
      </c>
      <c r="S3118" s="264">
        <v>494.8470134860064</v>
      </c>
      <c r="T3118" s="264" t="s">
        <v>2005</v>
      </c>
      <c r="U3118" s="210">
        <v>426.36838061960657</v>
      </c>
      <c r="V3118" s="234"/>
      <c r="W3118" s="234"/>
      <c r="AB3118" s="233"/>
    </row>
    <row r="3119" spans="1:41" s="232" customFormat="1" x14ac:dyDescent="0.25">
      <c r="A3119" s="269" t="s">
        <v>2095</v>
      </c>
      <c r="B3119" s="269" t="s">
        <v>2047</v>
      </c>
      <c r="C3119" s="269" t="s">
        <v>2001</v>
      </c>
      <c r="D3119" s="270">
        <v>4948</v>
      </c>
      <c r="E3119" s="269" t="s">
        <v>2141</v>
      </c>
      <c r="F3119" s="268" t="s">
        <v>1999</v>
      </c>
      <c r="G3119" s="268" t="s">
        <v>1998</v>
      </c>
      <c r="H3119" s="267"/>
      <c r="I3119" s="264">
        <v>295.4641373540482</v>
      </c>
      <c r="J3119" s="266">
        <v>295.46413482404813</v>
      </c>
      <c r="K3119" s="264">
        <v>0</v>
      </c>
      <c r="L3119" s="210">
        <v>295.46413482404813</v>
      </c>
      <c r="M3119" s="210">
        <v>427.1942183596297</v>
      </c>
      <c r="N3119" s="210">
        <v>41.094000000000001</v>
      </c>
      <c r="O3119" s="264">
        <v>41.094000000000001</v>
      </c>
      <c r="P3119" s="264">
        <v>427.1942183596297</v>
      </c>
      <c r="Q3119" s="264">
        <v>295.46413482404813</v>
      </c>
      <c r="R3119" s="264">
        <v>494.8470134860064</v>
      </c>
      <c r="S3119" s="264">
        <v>494.8470134860064</v>
      </c>
      <c r="T3119" s="274"/>
      <c r="U3119" s="210">
        <v>426.36838361960656</v>
      </c>
      <c r="V3119" s="234"/>
      <c r="W3119" s="234"/>
      <c r="AB3119" s="233"/>
      <c r="AO3119" s="259"/>
    </row>
    <row r="3120" spans="1:41" s="259" customFormat="1" x14ac:dyDescent="0.25">
      <c r="A3120" s="269"/>
      <c r="B3120" s="269"/>
      <c r="C3120" s="269"/>
      <c r="D3120" s="270"/>
      <c r="E3120" s="269" t="s">
        <v>624</v>
      </c>
      <c r="F3120" s="268"/>
      <c r="G3120" s="268" t="s">
        <v>1973</v>
      </c>
      <c r="H3120" s="267"/>
      <c r="I3120" s="264"/>
      <c r="J3120" s="266"/>
      <c r="K3120" s="225">
        <v>0.189994</v>
      </c>
      <c r="L3120" s="210">
        <v>295.36913782404815</v>
      </c>
      <c r="M3120" s="210">
        <v>427.1942183596297</v>
      </c>
      <c r="N3120" s="210">
        <v>41.094000000000001</v>
      </c>
      <c r="O3120" s="264">
        <v>41.094000000000001</v>
      </c>
      <c r="P3120" s="264">
        <v>427.1942183596297</v>
      </c>
      <c r="Q3120" s="264">
        <v>295.27414082404812</v>
      </c>
      <c r="R3120" s="264">
        <v>494.94201048600644</v>
      </c>
      <c r="S3120" s="264">
        <v>495.03700748600642</v>
      </c>
      <c r="T3120" s="264" t="s">
        <v>2005</v>
      </c>
      <c r="U3120" s="210">
        <v>426.4633806196066</v>
      </c>
      <c r="V3120" s="210"/>
      <c r="W3120" s="210"/>
      <c r="AB3120" s="260"/>
    </row>
    <row r="3121" spans="1:41" s="259" customFormat="1" x14ac:dyDescent="0.25">
      <c r="A3121" s="269"/>
      <c r="B3121" s="269"/>
      <c r="C3121" s="269"/>
      <c r="D3121" s="270"/>
      <c r="E3121" s="269"/>
      <c r="F3121" s="268"/>
      <c r="G3121" s="268"/>
      <c r="H3121" s="267"/>
      <c r="I3121" s="272">
        <v>3.1759518606122583E-6</v>
      </c>
      <c r="J3121" s="266">
        <v>1.0189999999999999E-3</v>
      </c>
      <c r="K3121" s="225">
        <v>1.373481</v>
      </c>
      <c r="L3121" s="210">
        <v>294.58740032404808</v>
      </c>
      <c r="M3121" s="210">
        <v>427.1942183596297</v>
      </c>
      <c r="N3121" s="210">
        <v>41.094000000000001</v>
      </c>
      <c r="O3121" s="264">
        <v>41.094000000000001</v>
      </c>
      <c r="P3121" s="264">
        <v>427.1942183596297</v>
      </c>
      <c r="Q3121" s="264">
        <v>293.90065982404809</v>
      </c>
      <c r="R3121" s="264">
        <v>495.72374798600646</v>
      </c>
      <c r="S3121" s="264">
        <v>496.41048848600644</v>
      </c>
      <c r="T3121" s="264" t="s">
        <v>2005</v>
      </c>
      <c r="U3121" s="210">
        <v>427.24511811960662</v>
      </c>
      <c r="V3121" s="210"/>
      <c r="W3121" s="210"/>
      <c r="AB3121" s="260"/>
      <c r="AO3121" s="177"/>
    </row>
    <row r="3122" spans="1:41" x14ac:dyDescent="0.25">
      <c r="A3122" s="269" t="s">
        <v>2095</v>
      </c>
      <c r="B3122" s="269" t="s">
        <v>2047</v>
      </c>
      <c r="C3122" s="269" t="s">
        <v>1972</v>
      </c>
      <c r="D3122" s="270">
        <v>4965</v>
      </c>
      <c r="E3122" s="269" t="s">
        <v>2140</v>
      </c>
      <c r="F3122" s="268" t="s">
        <v>1995</v>
      </c>
      <c r="G3122" s="268" t="s">
        <v>1969</v>
      </c>
      <c r="H3122" s="267">
        <v>50</v>
      </c>
      <c r="I3122" s="264">
        <v>293.80066299999999</v>
      </c>
      <c r="J3122" s="266">
        <v>293.80065982404813</v>
      </c>
      <c r="K3122" s="264">
        <v>0.2</v>
      </c>
      <c r="L3122" s="210">
        <v>293.80065982404813</v>
      </c>
      <c r="M3122" s="210">
        <v>427.1942183596297</v>
      </c>
      <c r="N3122" s="210">
        <v>41.094000000000001</v>
      </c>
      <c r="O3122" s="264">
        <v>41.094000000000001</v>
      </c>
      <c r="P3122" s="264">
        <v>427.1942183596297</v>
      </c>
      <c r="Q3122" s="264">
        <v>293.7006598240481</v>
      </c>
      <c r="R3122" s="264">
        <v>496.51048848600641</v>
      </c>
      <c r="S3122" s="264">
        <v>496.61048848600643</v>
      </c>
      <c r="T3122" s="274"/>
      <c r="U3122" s="179">
        <v>428.03185861960657</v>
      </c>
      <c r="V3122" s="179"/>
      <c r="W3122" s="179"/>
      <c r="AO3122" s="230"/>
    </row>
    <row r="3123" spans="1:41" s="230" customFormat="1" x14ac:dyDescent="0.25">
      <c r="A3123" s="269"/>
      <c r="B3123" s="269"/>
      <c r="C3123" s="269"/>
      <c r="D3123" s="270"/>
      <c r="E3123" s="269" t="s">
        <v>624</v>
      </c>
      <c r="F3123" s="268"/>
      <c r="G3123" s="268"/>
      <c r="H3123" s="267"/>
      <c r="I3123" s="272">
        <v>3.1759518606122583E-6</v>
      </c>
      <c r="J3123" s="266">
        <v>-5.4679999999999999E-2</v>
      </c>
      <c r="K3123" s="225">
        <v>0.13319900000000001</v>
      </c>
      <c r="L3123" s="210">
        <v>293.63406032404811</v>
      </c>
      <c r="M3123" s="210">
        <v>427.1942183596297</v>
      </c>
      <c r="N3123" s="210">
        <v>41.094000000000001</v>
      </c>
      <c r="O3123" s="264">
        <v>41.094000000000001</v>
      </c>
      <c r="P3123" s="264">
        <v>427.1942183596297</v>
      </c>
      <c r="Q3123" s="264">
        <v>293.56746082404811</v>
      </c>
      <c r="R3123" s="264">
        <v>496.67708798600643</v>
      </c>
      <c r="S3123" s="264">
        <v>496.74368748600642</v>
      </c>
      <c r="T3123" s="264" t="s">
        <v>2005</v>
      </c>
      <c r="U3123" s="179">
        <v>428.19845811960658</v>
      </c>
      <c r="V3123" s="231"/>
      <c r="W3123" s="231"/>
      <c r="AB3123" s="184"/>
    </row>
    <row r="3124" spans="1:41" s="230" customFormat="1" x14ac:dyDescent="0.25">
      <c r="A3124" s="269" t="s">
        <v>2095</v>
      </c>
      <c r="B3124" s="269" t="s">
        <v>2047</v>
      </c>
      <c r="C3124" s="269" t="s">
        <v>111</v>
      </c>
      <c r="D3124" s="270">
        <v>4968</v>
      </c>
      <c r="E3124" s="269" t="s">
        <v>1579</v>
      </c>
      <c r="F3124" s="268" t="s">
        <v>1985</v>
      </c>
      <c r="G3124" s="268" t="s">
        <v>1962</v>
      </c>
      <c r="H3124" s="267">
        <v>47.5</v>
      </c>
      <c r="I3124" s="264">
        <v>293.55746399999998</v>
      </c>
      <c r="J3124" s="266">
        <v>293.55746082404812</v>
      </c>
      <c r="K3124" s="264">
        <v>0.02</v>
      </c>
      <c r="L3124" s="210">
        <v>293.55746082404812</v>
      </c>
      <c r="M3124" s="210">
        <v>427.1942183596297</v>
      </c>
      <c r="N3124" s="210">
        <v>41.094000000000001</v>
      </c>
      <c r="O3124" s="264">
        <v>41.094000000000001</v>
      </c>
      <c r="P3124" s="264">
        <v>427.1942183596297</v>
      </c>
      <c r="Q3124" s="264">
        <v>293.54746082404813</v>
      </c>
      <c r="R3124" s="264">
        <v>496.75368748600641</v>
      </c>
      <c r="S3124" s="264">
        <v>496.7636874860064</v>
      </c>
      <c r="T3124" s="264" t="s">
        <v>2088</v>
      </c>
      <c r="U3124" s="179">
        <v>428.27505761960657</v>
      </c>
      <c r="V3124" s="231"/>
      <c r="W3124" s="231"/>
      <c r="AB3124" s="184"/>
    </row>
    <row r="3125" spans="1:41" s="230" customFormat="1" x14ac:dyDescent="0.25">
      <c r="A3125" s="269"/>
      <c r="B3125" s="269"/>
      <c r="C3125" s="269"/>
      <c r="D3125" s="270"/>
      <c r="E3125" s="269"/>
      <c r="F3125" s="268"/>
      <c r="G3125" s="268"/>
      <c r="H3125" s="267"/>
      <c r="I3125" s="264">
        <v>5.8500000000000003E-2</v>
      </c>
      <c r="J3125" s="266"/>
      <c r="K3125" s="225">
        <v>4.7820000000000001E-2</v>
      </c>
      <c r="L3125" s="210">
        <v>293.52355082404813</v>
      </c>
      <c r="M3125" s="210">
        <v>427.1942183596297</v>
      </c>
      <c r="N3125" s="210">
        <v>41.094000000000001</v>
      </c>
      <c r="O3125" s="264">
        <v>41.094000000000001</v>
      </c>
      <c r="P3125" s="264">
        <v>427.1942183596297</v>
      </c>
      <c r="Q3125" s="264">
        <v>293.49964082404813</v>
      </c>
      <c r="R3125" s="264">
        <v>496.7875974860064</v>
      </c>
      <c r="S3125" s="264">
        <v>496.81150748600641</v>
      </c>
      <c r="T3125" s="264" t="s">
        <v>2005</v>
      </c>
      <c r="U3125" s="179">
        <v>428.30896761960656</v>
      </c>
      <c r="V3125" s="231"/>
      <c r="W3125" s="231"/>
      <c r="AB3125" s="184"/>
      <c r="AO3125" s="177"/>
    </row>
    <row r="3126" spans="1:41" x14ac:dyDescent="0.25">
      <c r="A3126" s="269" t="s">
        <v>2095</v>
      </c>
      <c r="B3126" s="269" t="s">
        <v>2047</v>
      </c>
      <c r="C3126" s="269" t="s">
        <v>1958</v>
      </c>
      <c r="D3126" s="270">
        <v>4969</v>
      </c>
      <c r="E3126" s="269" t="s">
        <v>2139</v>
      </c>
      <c r="F3126" s="268" t="s">
        <v>1993</v>
      </c>
      <c r="G3126" s="268" t="s">
        <v>1955</v>
      </c>
      <c r="H3126" s="267">
        <v>50</v>
      </c>
      <c r="I3126" s="264"/>
      <c r="J3126" s="266"/>
      <c r="K3126" s="264">
        <v>0.25</v>
      </c>
      <c r="L3126" s="210">
        <v>293.37464082404813</v>
      </c>
      <c r="M3126" s="210">
        <v>427.1942183596297</v>
      </c>
      <c r="N3126" s="210">
        <v>41.094000000000001</v>
      </c>
      <c r="O3126" s="264">
        <v>41.094000000000001</v>
      </c>
      <c r="P3126" s="264">
        <v>427.1942183596297</v>
      </c>
      <c r="Q3126" s="264">
        <v>293.24964082404813</v>
      </c>
      <c r="R3126" s="264">
        <v>496.93650748600641</v>
      </c>
      <c r="S3126" s="264">
        <v>497.06150748600641</v>
      </c>
      <c r="T3126" s="265"/>
      <c r="U3126" s="179">
        <v>428.45787761960656</v>
      </c>
      <c r="V3126" s="179"/>
      <c r="W3126" s="179"/>
    </row>
    <row r="3127" spans="1:41" x14ac:dyDescent="0.25">
      <c r="A3127" s="269"/>
      <c r="B3127" s="269"/>
      <c r="C3127" s="269"/>
      <c r="D3127" s="270"/>
      <c r="E3127" s="269" t="s">
        <v>624</v>
      </c>
      <c r="F3127" s="268"/>
      <c r="G3127" s="268"/>
      <c r="H3127" s="267"/>
      <c r="I3127" s="264"/>
      <c r="J3127" s="266"/>
      <c r="K3127" s="264">
        <v>2</v>
      </c>
      <c r="L3127" s="210">
        <v>292.24964082404813</v>
      </c>
      <c r="M3127" s="210">
        <v>427.1942183596297</v>
      </c>
      <c r="N3127" s="210">
        <v>41.094000000000001</v>
      </c>
      <c r="O3127" s="264">
        <v>41.094000000000001</v>
      </c>
      <c r="P3127" s="264">
        <v>427.1942183596297</v>
      </c>
      <c r="Q3127" s="264">
        <v>291.24964082404813</v>
      </c>
      <c r="R3127" s="264">
        <v>498.06150748600641</v>
      </c>
      <c r="S3127" s="264">
        <v>499.06150748600641</v>
      </c>
      <c r="T3127" s="265"/>
      <c r="U3127" s="179">
        <v>429.58287761960656</v>
      </c>
      <c r="V3127" s="179"/>
      <c r="W3127" s="179"/>
    </row>
    <row r="3128" spans="1:41" x14ac:dyDescent="0.25">
      <c r="A3128" s="269" t="s">
        <v>2095</v>
      </c>
      <c r="B3128" s="269" t="s">
        <v>2047</v>
      </c>
      <c r="C3128" s="269" t="s">
        <v>1967</v>
      </c>
      <c r="D3128" s="270">
        <v>4992</v>
      </c>
      <c r="E3128" s="269" t="s">
        <v>2138</v>
      </c>
      <c r="F3128" s="268" t="s">
        <v>1993</v>
      </c>
      <c r="G3128" s="268" t="s">
        <v>1964</v>
      </c>
      <c r="H3128" s="267">
        <v>50</v>
      </c>
      <c r="I3128" s="264"/>
      <c r="J3128" s="266"/>
      <c r="K3128" s="264">
        <v>0.25</v>
      </c>
      <c r="L3128" s="210">
        <v>291.12464082404813</v>
      </c>
      <c r="M3128" s="210">
        <v>427.1942183596297</v>
      </c>
      <c r="N3128" s="210">
        <v>41.094000000000001</v>
      </c>
      <c r="O3128" s="264">
        <v>41.094000000000001</v>
      </c>
      <c r="P3128" s="264">
        <v>427.1942183596297</v>
      </c>
      <c r="Q3128" s="264">
        <v>290.99964082404813</v>
      </c>
      <c r="R3128" s="265">
        <v>499.18650748600641</v>
      </c>
      <c r="S3128" s="265">
        <v>499.31150748600641</v>
      </c>
      <c r="T3128" s="271"/>
      <c r="U3128" s="179">
        <v>430.70787761960656</v>
      </c>
      <c r="V3128" s="179"/>
      <c r="W3128" s="179"/>
    </row>
    <row r="3129" spans="1:41" x14ac:dyDescent="0.25">
      <c r="A3129" s="269"/>
      <c r="B3129" s="269"/>
      <c r="C3129" s="269"/>
      <c r="D3129" s="270"/>
      <c r="E3129" s="269" t="s">
        <v>624</v>
      </c>
      <c r="F3129" s="268"/>
      <c r="G3129" s="268"/>
      <c r="H3129" s="267"/>
      <c r="I3129" s="264"/>
      <c r="J3129" s="266"/>
      <c r="K3129" s="225">
        <v>1.6251490000000002</v>
      </c>
      <c r="L3129" s="210">
        <v>290.18706632404815</v>
      </c>
      <c r="M3129" s="210">
        <v>427.1942183596297</v>
      </c>
      <c r="N3129" s="210">
        <v>41.094000000000001</v>
      </c>
      <c r="O3129" s="264">
        <v>41.094000000000001</v>
      </c>
      <c r="P3129" s="264">
        <v>427.1942183596297</v>
      </c>
      <c r="Q3129" s="264">
        <v>289.37449182404811</v>
      </c>
      <c r="R3129" s="265">
        <v>500.12408198600644</v>
      </c>
      <c r="S3129" s="265">
        <v>500.93665648600643</v>
      </c>
      <c r="T3129" s="264" t="s">
        <v>2005</v>
      </c>
      <c r="U3129" s="179">
        <v>431.6454521196066</v>
      </c>
      <c r="V3129" s="179"/>
      <c r="W3129" s="179"/>
    </row>
    <row r="3130" spans="1:41" x14ac:dyDescent="0.25">
      <c r="A3130" s="269"/>
      <c r="B3130" s="269"/>
      <c r="C3130" s="269"/>
      <c r="D3130" s="270"/>
      <c r="E3130" s="269" t="s">
        <v>624</v>
      </c>
      <c r="F3130" s="268"/>
      <c r="G3130" s="268" t="s">
        <v>1973</v>
      </c>
      <c r="H3130" s="267"/>
      <c r="I3130" s="272">
        <v>3.1759518606122583E-6</v>
      </c>
      <c r="J3130" s="266">
        <v>-7.5648999999999994E-2</v>
      </c>
      <c r="K3130" s="264">
        <v>0.103502</v>
      </c>
      <c r="L3130" s="210">
        <v>289.32274082404808</v>
      </c>
      <c r="M3130" s="210">
        <v>427.1942183596297</v>
      </c>
      <c r="N3130" s="210">
        <v>41.094000000000001</v>
      </c>
      <c r="O3130" s="264">
        <v>41.094000000000001</v>
      </c>
      <c r="P3130" s="264">
        <v>427.1942183596297</v>
      </c>
      <c r="Q3130" s="264">
        <v>289.27098982404812</v>
      </c>
      <c r="R3130" s="265">
        <v>500.98840748600639</v>
      </c>
      <c r="S3130" s="265">
        <v>501.04015848600642</v>
      </c>
      <c r="T3130" s="265"/>
      <c r="U3130" s="179">
        <v>432.50977761960655</v>
      </c>
      <c r="V3130" s="179"/>
      <c r="W3130" s="179"/>
    </row>
    <row r="3131" spans="1:41" x14ac:dyDescent="0.25">
      <c r="A3131" s="269" t="s">
        <v>2095</v>
      </c>
      <c r="B3131" s="269" t="s">
        <v>2047</v>
      </c>
      <c r="C3131" s="269" t="s">
        <v>111</v>
      </c>
      <c r="D3131" s="270">
        <v>5010</v>
      </c>
      <c r="E3131" s="269" t="s">
        <v>1580</v>
      </c>
      <c r="F3131" s="268" t="s">
        <v>1985</v>
      </c>
      <c r="G3131" s="268" t="s">
        <v>1962</v>
      </c>
      <c r="H3131" s="267"/>
      <c r="I3131" s="264">
        <v>289.27099299999998</v>
      </c>
      <c r="J3131" s="266">
        <v>289.27098982404812</v>
      </c>
      <c r="K3131" s="264">
        <v>0</v>
      </c>
      <c r="L3131" s="210">
        <v>289.27098982404812</v>
      </c>
      <c r="M3131" s="210">
        <v>427.1942183596297</v>
      </c>
      <c r="N3131" s="210">
        <v>41.094000000000001</v>
      </c>
      <c r="O3131" s="264">
        <v>41.094000000000001</v>
      </c>
      <c r="P3131" s="264">
        <v>427.1942183596297</v>
      </c>
      <c r="Q3131" s="264">
        <v>289.27098982404812</v>
      </c>
      <c r="R3131" s="265">
        <v>501.04015848600642</v>
      </c>
      <c r="S3131" s="265">
        <v>501.04015848600642</v>
      </c>
      <c r="T3131" s="265"/>
      <c r="U3131" s="179">
        <v>432.56152861960658</v>
      </c>
      <c r="V3131" s="179"/>
      <c r="W3131" s="179"/>
    </row>
    <row r="3132" spans="1:41" x14ac:dyDescent="0.25">
      <c r="A3132" s="269"/>
      <c r="B3132" s="269"/>
      <c r="C3132" s="269"/>
      <c r="D3132" s="270"/>
      <c r="E3132" s="269" t="s">
        <v>624</v>
      </c>
      <c r="F3132" s="268"/>
      <c r="G3132" s="268" t="s">
        <v>1980</v>
      </c>
      <c r="H3132" s="267"/>
      <c r="I3132" s="272">
        <v>3.1759519174556772E-6</v>
      </c>
      <c r="J3132" s="266"/>
      <c r="K3132" s="264">
        <v>0.14528199999999999</v>
      </c>
      <c r="L3132" s="210">
        <v>289.19834882404814</v>
      </c>
      <c r="M3132" s="210">
        <v>427.1942183596297</v>
      </c>
      <c r="N3132" s="210">
        <v>41.094000000000001</v>
      </c>
      <c r="O3132" s="264">
        <v>41.094000000000001</v>
      </c>
      <c r="P3132" s="264">
        <v>427.1942183596297</v>
      </c>
      <c r="Q3132" s="264">
        <v>289.12570782404811</v>
      </c>
      <c r="R3132" s="265">
        <v>501.11279948600645</v>
      </c>
      <c r="S3132" s="265">
        <v>501.18544048600643</v>
      </c>
      <c r="T3132" s="265"/>
      <c r="U3132" s="179">
        <v>432.63416961960661</v>
      </c>
      <c r="V3132" s="179"/>
      <c r="W3132" s="179"/>
    </row>
    <row r="3133" spans="1:41" x14ac:dyDescent="0.25">
      <c r="A3133" s="269" t="s">
        <v>2095</v>
      </c>
      <c r="B3133" s="269" t="s">
        <v>2047</v>
      </c>
      <c r="C3133" s="269" t="s">
        <v>2098</v>
      </c>
      <c r="D3133" s="270">
        <v>5012</v>
      </c>
      <c r="E3133" s="269" t="s">
        <v>2137</v>
      </c>
      <c r="F3133" s="268"/>
      <c r="G3133" s="268" t="s">
        <v>2096</v>
      </c>
      <c r="H3133" s="267"/>
      <c r="I3133" s="264">
        <v>289.12571100000002</v>
      </c>
      <c r="J3133" s="266">
        <v>289.12570782404811</v>
      </c>
      <c r="K3133" s="264">
        <v>0</v>
      </c>
      <c r="L3133" s="210">
        <v>289.12570782404811</v>
      </c>
      <c r="M3133" s="210">
        <v>427.1942183596297</v>
      </c>
      <c r="N3133" s="210">
        <v>41.094000000000001</v>
      </c>
      <c r="O3133" s="264">
        <v>41.094000000000001</v>
      </c>
      <c r="P3133" s="264">
        <v>427.1942183596297</v>
      </c>
      <c r="Q3133" s="264">
        <v>289.12570782404811</v>
      </c>
      <c r="R3133" s="265">
        <v>501.18544048600643</v>
      </c>
      <c r="S3133" s="265">
        <v>501.18544048600643</v>
      </c>
      <c r="T3133" s="265"/>
      <c r="U3133" s="179">
        <v>432.70681061960659</v>
      </c>
      <c r="V3133" s="179"/>
      <c r="W3133" s="179"/>
    </row>
    <row r="3134" spans="1:41" x14ac:dyDescent="0.25">
      <c r="A3134" s="269"/>
      <c r="B3134" s="269"/>
      <c r="C3134" s="269"/>
      <c r="D3134" s="270"/>
      <c r="E3134" s="269" t="s">
        <v>624</v>
      </c>
      <c r="F3134" s="268"/>
      <c r="G3134" s="268" t="s">
        <v>1980</v>
      </c>
      <c r="H3134" s="267"/>
      <c r="I3134" s="264"/>
      <c r="J3134" s="266"/>
      <c r="K3134" s="264">
        <v>0</v>
      </c>
      <c r="L3134" s="210">
        <v>289.12570782404811</v>
      </c>
      <c r="M3134" s="210">
        <v>427.1942183596297</v>
      </c>
      <c r="N3134" s="210">
        <v>41.094000000000001</v>
      </c>
      <c r="O3134" s="264">
        <v>41.094000000000001</v>
      </c>
      <c r="P3134" s="264">
        <v>427.1942183596297</v>
      </c>
      <c r="Q3134" s="264">
        <v>289.12570782404811</v>
      </c>
      <c r="R3134" s="265">
        <v>501.18544048600643</v>
      </c>
      <c r="S3134" s="265">
        <v>501.18544048600643</v>
      </c>
      <c r="T3134" s="265"/>
      <c r="U3134" s="179">
        <v>432.70681061960659</v>
      </c>
      <c r="V3134" s="179"/>
      <c r="W3134" s="179"/>
    </row>
    <row r="3135" spans="1:41" x14ac:dyDescent="0.25">
      <c r="A3135" s="269" t="s">
        <v>2095</v>
      </c>
      <c r="B3135" s="269" t="s">
        <v>2047</v>
      </c>
      <c r="C3135" s="269" t="s">
        <v>2001</v>
      </c>
      <c r="D3135" s="270">
        <v>5012</v>
      </c>
      <c r="E3135" s="269" t="s">
        <v>2136</v>
      </c>
      <c r="F3135" s="268" t="s">
        <v>1999</v>
      </c>
      <c r="G3135" s="268" t="s">
        <v>1998</v>
      </c>
      <c r="H3135" s="267"/>
      <c r="I3135" s="264"/>
      <c r="J3135" s="266"/>
      <c r="K3135" s="264">
        <v>0</v>
      </c>
      <c r="L3135" s="210">
        <v>289.12570782404811</v>
      </c>
      <c r="M3135" s="210">
        <v>427.1942183596297</v>
      </c>
      <c r="N3135" s="210">
        <v>41.094000000000001</v>
      </c>
      <c r="O3135" s="264">
        <v>41.094000000000001</v>
      </c>
      <c r="P3135" s="264">
        <v>427.1942183596297</v>
      </c>
      <c r="Q3135" s="264">
        <v>289.12570782404811</v>
      </c>
      <c r="R3135" s="265">
        <v>501.18544048600643</v>
      </c>
      <c r="S3135" s="265">
        <v>501.18544048600643</v>
      </c>
      <c r="T3135" s="265"/>
      <c r="U3135" s="179">
        <v>432.70681061960659</v>
      </c>
      <c r="V3135" s="179"/>
      <c r="W3135" s="179"/>
    </row>
    <row r="3136" spans="1:41" x14ac:dyDescent="0.25">
      <c r="A3136" s="269"/>
      <c r="B3136" s="269"/>
      <c r="C3136" s="269"/>
      <c r="D3136" s="270"/>
      <c r="E3136" s="269" t="s">
        <v>624</v>
      </c>
      <c r="F3136" s="268"/>
      <c r="G3136" s="268" t="s">
        <v>1973</v>
      </c>
      <c r="H3136" s="267"/>
      <c r="I3136" s="264"/>
      <c r="J3136" s="266"/>
      <c r="K3136" s="264">
        <v>0.13121600000000003</v>
      </c>
      <c r="L3136" s="210">
        <v>289.06009982404811</v>
      </c>
      <c r="M3136" s="210">
        <v>427.1942183596297</v>
      </c>
      <c r="N3136" s="210">
        <v>41.094000000000001</v>
      </c>
      <c r="O3136" s="264">
        <v>41.094000000000001</v>
      </c>
      <c r="P3136" s="264">
        <v>427.1942183596297</v>
      </c>
      <c r="Q3136" s="264">
        <v>288.99449182404811</v>
      </c>
      <c r="R3136" s="265">
        <v>501.25104848600643</v>
      </c>
      <c r="S3136" s="265">
        <v>501.31665648600642</v>
      </c>
      <c r="T3136" s="265"/>
      <c r="U3136" s="179">
        <v>432.77241861960658</v>
      </c>
      <c r="V3136" s="179"/>
      <c r="W3136" s="179"/>
    </row>
    <row r="3137" spans="1:41" x14ac:dyDescent="0.25">
      <c r="A3137" s="269"/>
      <c r="B3137" s="269"/>
      <c r="C3137" s="269"/>
      <c r="D3137" s="270"/>
      <c r="E3137" s="269" t="s">
        <v>624</v>
      </c>
      <c r="F3137" s="268"/>
      <c r="G3137" s="268"/>
      <c r="H3137" s="267"/>
      <c r="I3137" s="264"/>
      <c r="J3137" s="266"/>
      <c r="K3137" s="225">
        <v>1.298851</v>
      </c>
      <c r="L3137" s="210">
        <v>288.3450663240481</v>
      </c>
      <c r="M3137" s="210">
        <v>427.1942183596297</v>
      </c>
      <c r="N3137" s="210">
        <v>41.094000000000001</v>
      </c>
      <c r="O3137" s="264">
        <v>41.094000000000001</v>
      </c>
      <c r="P3137" s="264">
        <v>427.1942183596297</v>
      </c>
      <c r="Q3137" s="264">
        <v>287.6956408240481</v>
      </c>
      <c r="R3137" s="265">
        <v>501.96608198600643</v>
      </c>
      <c r="S3137" s="265">
        <v>502.61550748600644</v>
      </c>
      <c r="T3137" s="264" t="s">
        <v>2005</v>
      </c>
      <c r="U3137" s="179">
        <v>433.48745211960659</v>
      </c>
      <c r="V3137" s="179"/>
      <c r="W3137" s="179"/>
    </row>
    <row r="3138" spans="1:41" x14ac:dyDescent="0.25">
      <c r="A3138" s="269" t="s">
        <v>2095</v>
      </c>
      <c r="B3138" s="269" t="s">
        <v>2047</v>
      </c>
      <c r="C3138" s="269" t="s">
        <v>1972</v>
      </c>
      <c r="D3138" s="270">
        <v>5027</v>
      </c>
      <c r="E3138" s="269" t="s">
        <v>2135</v>
      </c>
      <c r="F3138" s="268" t="s">
        <v>1995</v>
      </c>
      <c r="G3138" s="268" t="s">
        <v>1969</v>
      </c>
      <c r="H3138" s="267">
        <v>50</v>
      </c>
      <c r="I3138" s="264"/>
      <c r="J3138" s="266"/>
      <c r="K3138" s="264">
        <v>0.2</v>
      </c>
      <c r="L3138" s="210">
        <v>287.59564082404813</v>
      </c>
      <c r="M3138" s="210">
        <v>427.1942183596297</v>
      </c>
      <c r="N3138" s="210">
        <v>41.094000000000001</v>
      </c>
      <c r="O3138" s="264">
        <v>41.094000000000001</v>
      </c>
      <c r="P3138" s="264">
        <v>427.1942183596297</v>
      </c>
      <c r="Q3138" s="264">
        <v>287.49564082404811</v>
      </c>
      <c r="R3138" s="265">
        <v>502.7155074860064</v>
      </c>
      <c r="S3138" s="265">
        <v>502.81550748600642</v>
      </c>
      <c r="T3138" s="265"/>
      <c r="U3138" s="179">
        <v>434.23687761960656</v>
      </c>
      <c r="V3138" s="179"/>
      <c r="W3138" s="179"/>
    </row>
    <row r="3139" spans="1:41" x14ac:dyDescent="0.25">
      <c r="A3139" s="269"/>
      <c r="B3139" s="269"/>
      <c r="C3139" s="269"/>
      <c r="D3139" s="270"/>
      <c r="E3139" s="269" t="s">
        <v>624</v>
      </c>
      <c r="F3139" s="268"/>
      <c r="G3139" s="268"/>
      <c r="H3139" s="267"/>
      <c r="I3139" s="264"/>
      <c r="J3139" s="266"/>
      <c r="K3139" s="264">
        <v>0.2</v>
      </c>
      <c r="L3139" s="210">
        <v>287.39564082404809</v>
      </c>
      <c r="M3139" s="210">
        <v>427.1942183596297</v>
      </c>
      <c r="N3139" s="210">
        <v>41.094000000000001</v>
      </c>
      <c r="O3139" s="264">
        <v>41.094000000000001</v>
      </c>
      <c r="P3139" s="264">
        <v>427.1942183596297</v>
      </c>
      <c r="Q3139" s="264">
        <v>287.29564082404812</v>
      </c>
      <c r="R3139" s="265">
        <v>502.91550748600639</v>
      </c>
      <c r="S3139" s="265">
        <v>503.01550748600641</v>
      </c>
      <c r="T3139" s="265"/>
      <c r="U3139" s="179">
        <v>434.43687761960655</v>
      </c>
      <c r="V3139" s="179"/>
      <c r="W3139" s="179"/>
    </row>
    <row r="3140" spans="1:41" x14ac:dyDescent="0.25">
      <c r="A3140" s="269" t="s">
        <v>2095</v>
      </c>
      <c r="B3140" s="269" t="s">
        <v>2047</v>
      </c>
      <c r="C3140" s="269" t="s">
        <v>1958</v>
      </c>
      <c r="D3140" s="270">
        <v>5031</v>
      </c>
      <c r="E3140" s="269" t="s">
        <v>2134</v>
      </c>
      <c r="F3140" s="268" t="s">
        <v>1993</v>
      </c>
      <c r="G3140" s="268" t="s">
        <v>1955</v>
      </c>
      <c r="H3140" s="267">
        <v>50</v>
      </c>
      <c r="I3140" s="264"/>
      <c r="J3140" s="266"/>
      <c r="K3140" s="264">
        <v>0.25</v>
      </c>
      <c r="L3140" s="210">
        <v>287.17064082404812</v>
      </c>
      <c r="M3140" s="210">
        <v>427.1942183596297</v>
      </c>
      <c r="N3140" s="210">
        <v>41.094000000000001</v>
      </c>
      <c r="O3140" s="264">
        <v>41.094000000000001</v>
      </c>
      <c r="P3140" s="264">
        <v>427.1942183596297</v>
      </c>
      <c r="Q3140" s="264">
        <v>287.04564082404812</v>
      </c>
      <c r="R3140" s="265">
        <v>503.14050748600641</v>
      </c>
      <c r="S3140" s="265">
        <v>503.26550748600641</v>
      </c>
      <c r="T3140" s="271"/>
      <c r="U3140" s="179">
        <v>434.66187761960657</v>
      </c>
      <c r="V3140" s="179"/>
      <c r="W3140" s="179"/>
    </row>
    <row r="3141" spans="1:41" x14ac:dyDescent="0.25">
      <c r="A3141" s="269"/>
      <c r="B3141" s="269"/>
      <c r="C3141" s="269"/>
      <c r="D3141" s="270"/>
      <c r="E3141" s="269" t="s">
        <v>624</v>
      </c>
      <c r="F3141" s="268"/>
      <c r="G3141" s="268"/>
      <c r="H3141" s="267"/>
      <c r="I3141" s="264"/>
      <c r="J3141" s="266"/>
      <c r="K3141" s="264">
        <v>2</v>
      </c>
      <c r="L3141" s="210">
        <v>286.04564082404812</v>
      </c>
      <c r="M3141" s="210">
        <v>427.1942183596297</v>
      </c>
      <c r="N3141" s="210">
        <v>41.094000000000001</v>
      </c>
      <c r="O3141" s="264">
        <v>41.094000000000001</v>
      </c>
      <c r="P3141" s="264">
        <v>427.1942183596297</v>
      </c>
      <c r="Q3141" s="264">
        <v>285.04564082404812</v>
      </c>
      <c r="R3141" s="265">
        <v>504.26550748600641</v>
      </c>
      <c r="S3141" s="265">
        <v>505.26550748600641</v>
      </c>
      <c r="T3141" s="265"/>
      <c r="U3141" s="179">
        <v>435.78687761960657</v>
      </c>
      <c r="V3141" s="179"/>
      <c r="W3141" s="179"/>
    </row>
    <row r="3142" spans="1:41" x14ac:dyDescent="0.25">
      <c r="A3142" s="269" t="s">
        <v>2095</v>
      </c>
      <c r="B3142" s="269" t="s">
        <v>2047</v>
      </c>
      <c r="C3142" s="269" t="s">
        <v>1967</v>
      </c>
      <c r="D3142" s="270">
        <v>5054</v>
      </c>
      <c r="E3142" s="269" t="s">
        <v>2133</v>
      </c>
      <c r="F3142" s="268" t="s">
        <v>1993</v>
      </c>
      <c r="G3142" s="268" t="s">
        <v>1964</v>
      </c>
      <c r="H3142" s="267">
        <v>50</v>
      </c>
      <c r="I3142" s="264"/>
      <c r="J3142" s="266"/>
      <c r="K3142" s="264">
        <v>0.25</v>
      </c>
      <c r="L3142" s="210">
        <v>284.92064082404812</v>
      </c>
      <c r="M3142" s="210">
        <v>427.1942183596297</v>
      </c>
      <c r="N3142" s="210">
        <v>41.094000000000001</v>
      </c>
      <c r="O3142" s="264">
        <v>41.094000000000001</v>
      </c>
      <c r="P3142" s="264">
        <v>427.1942183596297</v>
      </c>
      <c r="Q3142" s="264">
        <v>284.79564082404812</v>
      </c>
      <c r="R3142" s="265">
        <v>505.39050748600641</v>
      </c>
      <c r="S3142" s="265">
        <v>505.51550748600641</v>
      </c>
      <c r="T3142" s="265"/>
      <c r="U3142" s="179">
        <v>436.91187761960657</v>
      </c>
      <c r="V3142" s="179"/>
      <c r="W3142" s="179"/>
      <c r="AO3142" s="230"/>
    </row>
    <row r="3143" spans="1:41" s="230" customFormat="1" x14ac:dyDescent="0.25">
      <c r="A3143" s="269"/>
      <c r="B3143" s="269"/>
      <c r="C3143" s="269"/>
      <c r="D3143" s="270"/>
      <c r="E3143" s="269"/>
      <c r="F3143" s="268"/>
      <c r="G3143" s="268"/>
      <c r="H3143" s="267"/>
      <c r="I3143" s="264"/>
      <c r="J3143" s="266"/>
      <c r="K3143" s="264">
        <v>1.5495000000000001</v>
      </c>
      <c r="L3143" s="210">
        <v>284.02089082404814</v>
      </c>
      <c r="M3143" s="210">
        <v>427.1942183596297</v>
      </c>
      <c r="N3143" s="210">
        <v>41.094000000000001</v>
      </c>
      <c r="O3143" s="264">
        <v>41.094000000000001</v>
      </c>
      <c r="P3143" s="264">
        <v>427.1942183596297</v>
      </c>
      <c r="Q3143" s="264">
        <v>283.2461408240481</v>
      </c>
      <c r="R3143" s="265">
        <v>506.29025748600645</v>
      </c>
      <c r="S3143" s="265">
        <v>507.06500748600644</v>
      </c>
      <c r="T3143" s="265"/>
      <c r="U3143" s="179">
        <v>437.81162761960661</v>
      </c>
      <c r="V3143" s="231"/>
      <c r="W3143" s="231"/>
      <c r="AB3143" s="184"/>
      <c r="AO3143" s="232"/>
    </row>
    <row r="3144" spans="1:41" s="232" customFormat="1" x14ac:dyDescent="0.25">
      <c r="A3144" s="269"/>
      <c r="B3144" s="269"/>
      <c r="C3144" s="269"/>
      <c r="D3144" s="270"/>
      <c r="E3144" s="269" t="s">
        <v>624</v>
      </c>
      <c r="F3144" s="268"/>
      <c r="G3144" s="268"/>
      <c r="H3144" s="267"/>
      <c r="I3144" s="264"/>
      <c r="J3144" s="266"/>
      <c r="K3144" s="264">
        <v>9.6000000000000002E-2</v>
      </c>
      <c r="L3144" s="210">
        <v>283.1981408240481</v>
      </c>
      <c r="M3144" s="210">
        <v>427.1942183596297</v>
      </c>
      <c r="N3144" s="210">
        <v>41.094000000000001</v>
      </c>
      <c r="O3144" s="264">
        <v>41.094000000000001</v>
      </c>
      <c r="P3144" s="264">
        <v>427.1942183596297</v>
      </c>
      <c r="Q3144" s="264">
        <v>283.15014082404809</v>
      </c>
      <c r="R3144" s="265">
        <v>507.11300748600644</v>
      </c>
      <c r="S3144" s="265">
        <v>507.16100748600644</v>
      </c>
      <c r="T3144" s="265"/>
      <c r="U3144" s="210">
        <v>438.6343776196066</v>
      </c>
      <c r="V3144" s="234"/>
      <c r="W3144" s="234"/>
      <c r="AB3144" s="233"/>
    </row>
    <row r="3145" spans="1:41" s="232" customFormat="1" x14ac:dyDescent="0.25">
      <c r="A3145" s="269"/>
      <c r="B3145" s="269"/>
      <c r="C3145" s="269"/>
      <c r="D3145" s="270"/>
      <c r="E3145" s="269" t="s">
        <v>624</v>
      </c>
      <c r="F3145" s="268"/>
      <c r="G3145" s="268"/>
      <c r="H3145" s="267"/>
      <c r="I3145" s="264"/>
      <c r="J3145" s="266"/>
      <c r="K3145" s="264">
        <v>0</v>
      </c>
      <c r="L3145" s="210">
        <v>283.15014082404809</v>
      </c>
      <c r="M3145" s="210">
        <v>427.1942183596297</v>
      </c>
      <c r="N3145" s="210">
        <v>41.094000000000001</v>
      </c>
      <c r="O3145" s="264">
        <v>41.094000000000001</v>
      </c>
      <c r="P3145" s="264">
        <v>427.1942183596297</v>
      </c>
      <c r="Q3145" s="264">
        <v>283.15014082404809</v>
      </c>
      <c r="R3145" s="265">
        <v>507.16100748600644</v>
      </c>
      <c r="S3145" s="265">
        <v>507.16100748600644</v>
      </c>
      <c r="T3145" s="265"/>
      <c r="U3145" s="210">
        <v>438.6823776196066</v>
      </c>
      <c r="V3145" s="234"/>
      <c r="W3145" s="234"/>
      <c r="AB3145" s="233"/>
    </row>
    <row r="3146" spans="1:41" s="232" customFormat="1" x14ac:dyDescent="0.25">
      <c r="A3146" s="269"/>
      <c r="B3146" s="269"/>
      <c r="C3146" s="269"/>
      <c r="D3146" s="270"/>
      <c r="E3146" s="269" t="s">
        <v>624</v>
      </c>
      <c r="F3146" s="268"/>
      <c r="G3146" s="268" t="s">
        <v>1973</v>
      </c>
      <c r="H3146" s="267"/>
      <c r="I3146" s="264"/>
      <c r="J3146" s="266"/>
      <c r="K3146" s="264">
        <v>9.4E-2</v>
      </c>
      <c r="L3146" s="210">
        <v>283.10314082404807</v>
      </c>
      <c r="M3146" s="210">
        <v>427.1942183596297</v>
      </c>
      <c r="N3146" s="210">
        <v>41.094000000000001</v>
      </c>
      <c r="O3146" s="264">
        <v>41.094000000000001</v>
      </c>
      <c r="P3146" s="264">
        <v>427.1942183596297</v>
      </c>
      <c r="Q3146" s="264">
        <v>283.0561408240481</v>
      </c>
      <c r="R3146" s="265">
        <v>507.20800748600641</v>
      </c>
      <c r="S3146" s="265">
        <v>507.25500748600643</v>
      </c>
      <c r="T3146" s="265"/>
      <c r="U3146" s="210">
        <v>438.72937761960657</v>
      </c>
      <c r="V3146" s="234"/>
      <c r="W3146" s="234"/>
      <c r="AB3146" s="233"/>
    </row>
    <row r="3147" spans="1:41" s="232" customFormat="1" x14ac:dyDescent="0.25">
      <c r="A3147" s="269" t="s">
        <v>2095</v>
      </c>
      <c r="B3147" s="269" t="s">
        <v>2047</v>
      </c>
      <c r="C3147" s="269" t="s">
        <v>2098</v>
      </c>
      <c r="D3147" s="270">
        <v>5073</v>
      </c>
      <c r="E3147" s="269" t="s">
        <v>2132</v>
      </c>
      <c r="F3147" s="268"/>
      <c r="G3147" s="268" t="s">
        <v>2096</v>
      </c>
      <c r="H3147" s="267"/>
      <c r="I3147" s="264"/>
      <c r="J3147" s="266"/>
      <c r="K3147" s="264">
        <v>0</v>
      </c>
      <c r="L3147" s="210">
        <v>283.0561408240481</v>
      </c>
      <c r="M3147" s="210">
        <v>427.1942183596297</v>
      </c>
      <c r="N3147" s="210">
        <v>41.094000000000001</v>
      </c>
      <c r="O3147" s="264">
        <v>41.094000000000001</v>
      </c>
      <c r="P3147" s="264">
        <v>427.1942183596297</v>
      </c>
      <c r="Q3147" s="264">
        <v>283.0561408240481</v>
      </c>
      <c r="R3147" s="265">
        <v>507.25500748600643</v>
      </c>
      <c r="S3147" s="265">
        <v>507.25500748600643</v>
      </c>
      <c r="T3147" s="265"/>
      <c r="U3147" s="210">
        <v>438.77637761960659</v>
      </c>
      <c r="V3147" s="234"/>
      <c r="W3147" s="234"/>
      <c r="AB3147" s="233"/>
    </row>
    <row r="3148" spans="1:41" s="232" customFormat="1" x14ac:dyDescent="0.25">
      <c r="A3148" s="269"/>
      <c r="B3148" s="269"/>
      <c r="C3148" s="269"/>
      <c r="D3148" s="270"/>
      <c r="E3148" s="269" t="s">
        <v>624</v>
      </c>
      <c r="F3148" s="268"/>
      <c r="G3148" s="268" t="s">
        <v>2111</v>
      </c>
      <c r="H3148" s="267"/>
      <c r="I3148" s="272">
        <v>2.5300000743300188E-6</v>
      </c>
      <c r="J3148" s="266">
        <v>9.0994000000000005E-2</v>
      </c>
      <c r="K3148" s="225">
        <v>5.9999999999921227E-6</v>
      </c>
      <c r="L3148" s="210">
        <v>283.05613782404811</v>
      </c>
      <c r="M3148" s="210">
        <v>427.1942183596297</v>
      </c>
      <c r="N3148" s="210">
        <v>41.094000000000001</v>
      </c>
      <c r="O3148" s="264">
        <v>41.094000000000001</v>
      </c>
      <c r="P3148" s="264">
        <v>427.1942183596297</v>
      </c>
      <c r="Q3148" s="264">
        <v>283.05613482404812</v>
      </c>
      <c r="R3148" s="265">
        <v>507.25501048600643</v>
      </c>
      <c r="S3148" s="265">
        <v>507.25501348600642</v>
      </c>
      <c r="T3148" s="264" t="s">
        <v>2005</v>
      </c>
      <c r="U3148" s="210">
        <v>438.77638061960658</v>
      </c>
      <c r="V3148" s="234"/>
      <c r="W3148" s="234"/>
      <c r="AB3148" s="233"/>
    </row>
    <row r="3149" spans="1:41" s="232" customFormat="1" x14ac:dyDescent="0.25">
      <c r="A3149" s="269" t="s">
        <v>2095</v>
      </c>
      <c r="B3149" s="269" t="s">
        <v>2047</v>
      </c>
      <c r="C3149" s="269" t="s">
        <v>2001</v>
      </c>
      <c r="D3149" s="270">
        <v>5073</v>
      </c>
      <c r="E3149" s="269" t="s">
        <v>2131</v>
      </c>
      <c r="F3149" s="268" t="s">
        <v>1999</v>
      </c>
      <c r="G3149" s="268" t="s">
        <v>1998</v>
      </c>
      <c r="H3149" s="267"/>
      <c r="I3149" s="264">
        <v>283.05613735404819</v>
      </c>
      <c r="J3149" s="266">
        <v>283.05613482404812</v>
      </c>
      <c r="K3149" s="264">
        <v>0</v>
      </c>
      <c r="L3149" s="210">
        <v>283.05613482404812</v>
      </c>
      <c r="M3149" s="210">
        <v>427.1942183596297</v>
      </c>
      <c r="N3149" s="210">
        <v>41.094000000000001</v>
      </c>
      <c r="O3149" s="264">
        <v>41.094000000000001</v>
      </c>
      <c r="P3149" s="264">
        <v>427.1942183596297</v>
      </c>
      <c r="Q3149" s="264">
        <v>283.05613482404812</v>
      </c>
      <c r="R3149" s="265">
        <v>507.25501348600642</v>
      </c>
      <c r="S3149" s="265">
        <v>507.25501348600642</v>
      </c>
      <c r="T3149" s="274"/>
      <c r="U3149" s="210">
        <v>438.77638361960658</v>
      </c>
      <c r="V3149" s="234"/>
      <c r="W3149" s="234"/>
      <c r="AB3149" s="233"/>
      <c r="AO3149" s="259"/>
    </row>
    <row r="3150" spans="1:41" s="259" customFormat="1" x14ac:dyDescent="0.25">
      <c r="A3150" s="269"/>
      <c r="B3150" s="269"/>
      <c r="C3150" s="269"/>
      <c r="D3150" s="270"/>
      <c r="E3150" s="269" t="s">
        <v>624</v>
      </c>
      <c r="F3150" s="268"/>
      <c r="G3150" s="268" t="s">
        <v>1973</v>
      </c>
      <c r="H3150" s="267"/>
      <c r="I3150" s="264"/>
      <c r="J3150" s="266"/>
      <c r="K3150" s="225">
        <v>0.189994</v>
      </c>
      <c r="L3150" s="210">
        <v>282.96113782404814</v>
      </c>
      <c r="M3150" s="210">
        <v>427.1942183596297</v>
      </c>
      <c r="N3150" s="210">
        <v>41.094000000000001</v>
      </c>
      <c r="O3150" s="264">
        <v>41.094000000000001</v>
      </c>
      <c r="P3150" s="264">
        <v>427.1942183596297</v>
      </c>
      <c r="Q3150" s="264">
        <v>282.8661408240481</v>
      </c>
      <c r="R3150" s="265">
        <v>507.35001048600645</v>
      </c>
      <c r="S3150" s="265">
        <v>507.44500748600643</v>
      </c>
      <c r="T3150" s="264" t="s">
        <v>2005</v>
      </c>
      <c r="U3150" s="210">
        <v>438.87138061960661</v>
      </c>
      <c r="V3150" s="210"/>
      <c r="W3150" s="210"/>
      <c r="AB3150" s="260"/>
      <c r="AO3150" s="177"/>
    </row>
    <row r="3151" spans="1:41" x14ac:dyDescent="0.25">
      <c r="A3151" s="269"/>
      <c r="B3151" s="269"/>
      <c r="C3151" s="269"/>
      <c r="D3151" s="270"/>
      <c r="E3151" s="269"/>
      <c r="F3151" s="268"/>
      <c r="G3151" s="268"/>
      <c r="H3151" s="267"/>
      <c r="I3151" s="264"/>
      <c r="J3151" s="266"/>
      <c r="K3151" s="225">
        <v>1.373481</v>
      </c>
      <c r="L3151" s="210">
        <v>282.17940032404806</v>
      </c>
      <c r="M3151" s="210">
        <v>427.1942183596297</v>
      </c>
      <c r="N3151" s="210">
        <v>41.094000000000001</v>
      </c>
      <c r="O3151" s="264">
        <v>41.094000000000001</v>
      </c>
      <c r="P3151" s="264">
        <v>427.1942183596297</v>
      </c>
      <c r="Q3151" s="264">
        <v>281.49265982404808</v>
      </c>
      <c r="R3151" s="265">
        <v>508.13174798600647</v>
      </c>
      <c r="S3151" s="265">
        <v>508.81848848600646</v>
      </c>
      <c r="T3151" s="265"/>
      <c r="U3151" s="179">
        <v>439.65311811960663</v>
      </c>
      <c r="V3151" s="179"/>
      <c r="W3151" s="179"/>
    </row>
    <row r="3152" spans="1:41" x14ac:dyDescent="0.25">
      <c r="A3152" s="269"/>
      <c r="B3152" s="269"/>
      <c r="C3152" s="269"/>
      <c r="D3152" s="270"/>
      <c r="E3152" s="269" t="s">
        <v>624</v>
      </c>
      <c r="F3152" s="268"/>
      <c r="G3152" s="268"/>
      <c r="H3152" s="267"/>
      <c r="I3152" s="272">
        <v>3.1759519174556772E-6</v>
      </c>
      <c r="J3152" s="266">
        <v>1.0189999999999999E-3</v>
      </c>
      <c r="K3152" s="264">
        <v>0</v>
      </c>
      <c r="L3152" s="210">
        <v>281.49265982404808</v>
      </c>
      <c r="M3152" s="210">
        <v>427.1942183596297</v>
      </c>
      <c r="N3152" s="210">
        <v>41.094000000000001</v>
      </c>
      <c r="O3152" s="264">
        <v>41.094000000000001</v>
      </c>
      <c r="P3152" s="264">
        <v>427.1942183596297</v>
      </c>
      <c r="Q3152" s="264">
        <v>281.49265982404808</v>
      </c>
      <c r="R3152" s="265">
        <v>508.81848848600646</v>
      </c>
      <c r="S3152" s="265">
        <v>508.81848848600646</v>
      </c>
      <c r="T3152" s="265"/>
      <c r="U3152" s="179">
        <v>440.33985861960662</v>
      </c>
      <c r="V3152" s="179"/>
      <c r="W3152" s="179"/>
    </row>
    <row r="3153" spans="1:41" x14ac:dyDescent="0.25">
      <c r="A3153" s="269" t="s">
        <v>2095</v>
      </c>
      <c r="B3153" s="269" t="s">
        <v>2047</v>
      </c>
      <c r="C3153" s="269" t="s">
        <v>1972</v>
      </c>
      <c r="D3153" s="270">
        <v>5089</v>
      </c>
      <c r="E3153" s="269" t="s">
        <v>2130</v>
      </c>
      <c r="F3153" s="268" t="s">
        <v>1995</v>
      </c>
      <c r="G3153" s="268" t="s">
        <v>1969</v>
      </c>
      <c r="H3153" s="267">
        <v>50</v>
      </c>
      <c r="I3153" s="264">
        <v>281.39266300000003</v>
      </c>
      <c r="J3153" s="266">
        <v>281.39265982404811</v>
      </c>
      <c r="K3153" s="264">
        <v>0.2</v>
      </c>
      <c r="L3153" s="210">
        <v>281.39265982404811</v>
      </c>
      <c r="M3153" s="210">
        <v>427.1942183596297</v>
      </c>
      <c r="N3153" s="210">
        <v>41.094000000000001</v>
      </c>
      <c r="O3153" s="264">
        <v>41.094000000000001</v>
      </c>
      <c r="P3153" s="264">
        <v>427.1942183596297</v>
      </c>
      <c r="Q3153" s="264">
        <v>281.29265982404809</v>
      </c>
      <c r="R3153" s="265">
        <v>508.91848848600642</v>
      </c>
      <c r="S3153" s="265">
        <v>509.01848848600645</v>
      </c>
      <c r="T3153" s="265"/>
      <c r="U3153" s="179">
        <v>440.43985861960658</v>
      </c>
      <c r="V3153" s="179"/>
      <c r="W3153" s="179"/>
      <c r="AO3153" s="230"/>
    </row>
    <row r="3154" spans="1:41" s="230" customFormat="1" x14ac:dyDescent="0.25">
      <c r="A3154" s="269"/>
      <c r="B3154" s="269"/>
      <c r="C3154" s="269"/>
      <c r="D3154" s="270"/>
      <c r="E3154" s="269" t="s">
        <v>624</v>
      </c>
      <c r="F3154" s="268"/>
      <c r="G3154" s="268"/>
      <c r="H3154" s="267"/>
      <c r="I3154" s="272">
        <v>3.1759519174556772E-6</v>
      </c>
      <c r="J3154" s="266">
        <v>-5.4679999999999999E-2</v>
      </c>
      <c r="K3154" s="225">
        <v>0.13319900000000001</v>
      </c>
      <c r="L3154" s="210">
        <v>281.22606032404809</v>
      </c>
      <c r="M3154" s="210">
        <v>427.1942183596297</v>
      </c>
      <c r="N3154" s="210">
        <v>41.094000000000001</v>
      </c>
      <c r="O3154" s="264">
        <v>41.094000000000001</v>
      </c>
      <c r="P3154" s="264">
        <v>427.1942183596297</v>
      </c>
      <c r="Q3154" s="264">
        <v>281.1594608240481</v>
      </c>
      <c r="R3154" s="265">
        <v>509.08508798600644</v>
      </c>
      <c r="S3154" s="265">
        <v>509.15168748600644</v>
      </c>
      <c r="T3154" s="264" t="s">
        <v>2005</v>
      </c>
      <c r="U3154" s="179">
        <v>440.6064581196066</v>
      </c>
      <c r="V3154" s="231"/>
      <c r="W3154" s="231"/>
      <c r="AB3154" s="184"/>
    </row>
    <row r="3155" spans="1:41" s="230" customFormat="1" x14ac:dyDescent="0.25">
      <c r="A3155" s="269" t="s">
        <v>2095</v>
      </c>
      <c r="B3155" s="269" t="s">
        <v>2047</v>
      </c>
      <c r="C3155" s="269" t="s">
        <v>111</v>
      </c>
      <c r="D3155" s="270">
        <v>5092</v>
      </c>
      <c r="E3155" s="269" t="s">
        <v>1581</v>
      </c>
      <c r="F3155" s="268" t="s">
        <v>1985</v>
      </c>
      <c r="G3155" s="268" t="s">
        <v>1962</v>
      </c>
      <c r="H3155" s="267">
        <v>47.5</v>
      </c>
      <c r="I3155" s="264">
        <v>281.14946400000002</v>
      </c>
      <c r="J3155" s="266">
        <v>281.14946082404811</v>
      </c>
      <c r="K3155" s="264">
        <v>0.02</v>
      </c>
      <c r="L3155" s="210">
        <v>281.14946082404811</v>
      </c>
      <c r="M3155" s="210">
        <v>427.1942183596297</v>
      </c>
      <c r="N3155" s="210">
        <v>41.094000000000001</v>
      </c>
      <c r="O3155" s="264">
        <v>41.094000000000001</v>
      </c>
      <c r="P3155" s="264">
        <v>427.1942183596297</v>
      </c>
      <c r="Q3155" s="264">
        <v>281.13946082404811</v>
      </c>
      <c r="R3155" s="265">
        <v>509.16168748600643</v>
      </c>
      <c r="S3155" s="265">
        <v>509.17168748600642</v>
      </c>
      <c r="T3155" s="264" t="s">
        <v>2088</v>
      </c>
      <c r="U3155" s="179">
        <v>440.68305761960659</v>
      </c>
      <c r="V3155" s="231"/>
      <c r="W3155" s="231"/>
      <c r="AB3155" s="184"/>
    </row>
    <row r="3156" spans="1:41" s="230" customFormat="1" x14ac:dyDescent="0.25">
      <c r="A3156" s="269"/>
      <c r="B3156" s="269"/>
      <c r="C3156" s="269"/>
      <c r="D3156" s="270"/>
      <c r="E3156" s="269"/>
      <c r="F3156" s="268"/>
      <c r="G3156" s="268"/>
      <c r="H3156" s="267"/>
      <c r="I3156" s="264">
        <v>5.8500000000000003E-2</v>
      </c>
      <c r="J3156" s="266"/>
      <c r="K3156" s="225">
        <v>4.7820000000000001E-2</v>
      </c>
      <c r="L3156" s="210">
        <v>281.11555082404811</v>
      </c>
      <c r="M3156" s="210">
        <v>427.1942183596297</v>
      </c>
      <c r="N3156" s="210">
        <v>41.094000000000001</v>
      </c>
      <c r="O3156" s="264">
        <v>41.094000000000001</v>
      </c>
      <c r="P3156" s="264">
        <v>427.1942183596297</v>
      </c>
      <c r="Q3156" s="264">
        <v>281.09164082404811</v>
      </c>
      <c r="R3156" s="265">
        <v>509.19559748600642</v>
      </c>
      <c r="S3156" s="265">
        <v>509.21950748600642</v>
      </c>
      <c r="T3156" s="264" t="s">
        <v>2005</v>
      </c>
      <c r="U3156" s="179">
        <v>440.71696761960658</v>
      </c>
      <c r="V3156" s="231"/>
      <c r="W3156" s="231"/>
      <c r="AB3156" s="184"/>
    </row>
    <row r="3157" spans="1:41" s="230" customFormat="1" x14ac:dyDescent="0.25">
      <c r="A3157" s="269" t="s">
        <v>2095</v>
      </c>
      <c r="B3157" s="269" t="s">
        <v>2047</v>
      </c>
      <c r="C3157" s="269" t="s">
        <v>1958</v>
      </c>
      <c r="D3157" s="270">
        <v>5093</v>
      </c>
      <c r="E3157" s="269" t="s">
        <v>2129</v>
      </c>
      <c r="F3157" s="268" t="s">
        <v>1993</v>
      </c>
      <c r="G3157" s="268" t="s">
        <v>1955</v>
      </c>
      <c r="H3157" s="267">
        <v>50</v>
      </c>
      <c r="I3157" s="264"/>
      <c r="J3157" s="266"/>
      <c r="K3157" s="264">
        <v>0.25</v>
      </c>
      <c r="L3157" s="210">
        <v>280.96664082404811</v>
      </c>
      <c r="M3157" s="210">
        <v>427.1942183596297</v>
      </c>
      <c r="N3157" s="210">
        <v>41.094000000000001</v>
      </c>
      <c r="O3157" s="264">
        <v>41.094000000000001</v>
      </c>
      <c r="P3157" s="264">
        <v>427.1942183596297</v>
      </c>
      <c r="Q3157" s="264">
        <v>280.84164082404811</v>
      </c>
      <c r="R3157" s="265">
        <v>509.34450748600642</v>
      </c>
      <c r="S3157" s="265">
        <v>509.46950748600642</v>
      </c>
      <c r="T3157" s="265"/>
      <c r="U3157" s="179">
        <v>440.86587761960658</v>
      </c>
      <c r="V3157" s="231"/>
      <c r="W3157" s="231"/>
      <c r="AB3157" s="184"/>
      <c r="AO3157" s="177"/>
    </row>
    <row r="3158" spans="1:41" x14ac:dyDescent="0.25">
      <c r="A3158" s="269"/>
      <c r="B3158" s="269"/>
      <c r="C3158" s="269"/>
      <c r="D3158" s="270"/>
      <c r="E3158" s="269" t="s">
        <v>624</v>
      </c>
      <c r="F3158" s="268"/>
      <c r="G3158" s="268"/>
      <c r="H3158" s="267"/>
      <c r="I3158" s="264"/>
      <c r="J3158" s="266"/>
      <c r="K3158" s="264">
        <v>2</v>
      </c>
      <c r="L3158" s="210">
        <v>279.84164082404811</v>
      </c>
      <c r="M3158" s="210">
        <v>427.1942183596297</v>
      </c>
      <c r="N3158" s="210">
        <v>41.094000000000001</v>
      </c>
      <c r="O3158" s="264">
        <v>41.094000000000001</v>
      </c>
      <c r="P3158" s="264">
        <v>427.1942183596297</v>
      </c>
      <c r="Q3158" s="264">
        <v>278.84164082404811</v>
      </c>
      <c r="R3158" s="265">
        <v>510.46950748600642</v>
      </c>
      <c r="S3158" s="265">
        <v>511.46950748600642</v>
      </c>
      <c r="T3158" s="265"/>
      <c r="U3158" s="179">
        <v>441.99087761960658</v>
      </c>
      <c r="V3158" s="179"/>
      <c r="W3158" s="179"/>
    </row>
    <row r="3159" spans="1:41" x14ac:dyDescent="0.25">
      <c r="A3159" s="269" t="s">
        <v>2095</v>
      </c>
      <c r="B3159" s="269" t="s">
        <v>2047</v>
      </c>
      <c r="C3159" s="269" t="s">
        <v>1967</v>
      </c>
      <c r="D3159" s="270">
        <v>5116</v>
      </c>
      <c r="E3159" s="269" t="s">
        <v>2128</v>
      </c>
      <c r="F3159" s="268" t="s">
        <v>1993</v>
      </c>
      <c r="G3159" s="268" t="s">
        <v>1964</v>
      </c>
      <c r="H3159" s="267">
        <v>50</v>
      </c>
      <c r="I3159" s="264"/>
      <c r="J3159" s="266"/>
      <c r="K3159" s="264">
        <v>0.25</v>
      </c>
      <c r="L3159" s="210">
        <v>278.71664082404811</v>
      </c>
      <c r="M3159" s="210">
        <v>427.1942183596297</v>
      </c>
      <c r="N3159" s="210">
        <v>41.094000000000001</v>
      </c>
      <c r="O3159" s="264">
        <v>41.094000000000001</v>
      </c>
      <c r="P3159" s="264">
        <v>427.1942183596297</v>
      </c>
      <c r="Q3159" s="264">
        <v>278.59164082404811</v>
      </c>
      <c r="R3159" s="265">
        <v>511.59450748600642</v>
      </c>
      <c r="S3159" s="265">
        <v>511.71950748600642</v>
      </c>
      <c r="T3159" s="265"/>
      <c r="U3159" s="179">
        <v>443.11587761960658</v>
      </c>
      <c r="V3159" s="179"/>
      <c r="W3159" s="179"/>
    </row>
    <row r="3160" spans="1:41" x14ac:dyDescent="0.25">
      <c r="A3160" s="269"/>
      <c r="B3160" s="269"/>
      <c r="C3160" s="269"/>
      <c r="D3160" s="270"/>
      <c r="E3160" s="269" t="s">
        <v>624</v>
      </c>
      <c r="F3160" s="268"/>
      <c r="G3160" s="268"/>
      <c r="H3160" s="267"/>
      <c r="I3160" s="264"/>
      <c r="J3160" s="266"/>
      <c r="K3160" s="245">
        <v>1.6251448540480506</v>
      </c>
      <c r="L3160" s="210">
        <v>277.77906839702405</v>
      </c>
      <c r="M3160" s="210">
        <v>427.1942183596297</v>
      </c>
      <c r="N3160" s="210">
        <v>41.094000000000001</v>
      </c>
      <c r="O3160" s="264">
        <v>41.094000000000001</v>
      </c>
      <c r="P3160" s="264">
        <v>427.1942183596297</v>
      </c>
      <c r="Q3160" s="264">
        <v>276.96649597000004</v>
      </c>
      <c r="R3160" s="265">
        <v>512.53207991303043</v>
      </c>
      <c r="S3160" s="265">
        <v>513.34465234005449</v>
      </c>
      <c r="T3160" s="271"/>
      <c r="U3160" s="179">
        <v>444.05345004663059</v>
      </c>
      <c r="V3160" s="179"/>
      <c r="W3160" s="179"/>
    </row>
    <row r="3161" spans="1:41" x14ac:dyDescent="0.25">
      <c r="A3161" s="269"/>
      <c r="B3161" s="269"/>
      <c r="C3161" s="269"/>
      <c r="D3161" s="270"/>
      <c r="E3161" s="269" t="s">
        <v>624</v>
      </c>
      <c r="F3161" s="268"/>
      <c r="G3161" s="268" t="s">
        <v>1973</v>
      </c>
      <c r="H3161" s="267"/>
      <c r="I3161" s="264">
        <v>-7.5644854048050547E-2</v>
      </c>
      <c r="J3161" s="266"/>
      <c r="K3161" s="264">
        <v>0.103502</v>
      </c>
      <c r="L3161" s="210">
        <v>276.91474497000002</v>
      </c>
      <c r="M3161" s="210">
        <v>427.1942183596297</v>
      </c>
      <c r="N3161" s="210">
        <v>41.094000000000001</v>
      </c>
      <c r="O3161" s="264">
        <v>41.094000000000001</v>
      </c>
      <c r="P3161" s="264">
        <v>427.1942183596297</v>
      </c>
      <c r="Q3161" s="264">
        <v>276.86299397000005</v>
      </c>
      <c r="R3161" s="265">
        <v>513.39640334005458</v>
      </c>
      <c r="S3161" s="265">
        <v>513.44815434005454</v>
      </c>
      <c r="T3161" s="265"/>
      <c r="U3161" s="179">
        <v>444.91777347365473</v>
      </c>
      <c r="V3161" s="179"/>
      <c r="W3161" s="179"/>
    </row>
    <row r="3162" spans="1:41" x14ac:dyDescent="0.25">
      <c r="A3162" s="269" t="s">
        <v>2095</v>
      </c>
      <c r="B3162" s="269" t="s">
        <v>2047</v>
      </c>
      <c r="C3162" s="269" t="s">
        <v>111</v>
      </c>
      <c r="D3162" s="270">
        <v>5134</v>
      </c>
      <c r="E3162" s="269" t="s">
        <v>1582</v>
      </c>
      <c r="F3162" s="268" t="s">
        <v>1985</v>
      </c>
      <c r="G3162" s="268" t="s">
        <v>1962</v>
      </c>
      <c r="H3162" s="267"/>
      <c r="I3162" s="264">
        <v>2.0299999619055598E-6</v>
      </c>
      <c r="J3162" s="273">
        <v>276.86299600000001</v>
      </c>
      <c r="K3162" s="264">
        <v>0</v>
      </c>
      <c r="L3162" s="210">
        <v>276.86299397000005</v>
      </c>
      <c r="M3162" s="210">
        <v>427.1942183596297</v>
      </c>
      <c r="N3162" s="210">
        <v>41.094000000000001</v>
      </c>
      <c r="O3162" s="264">
        <v>41.094000000000001</v>
      </c>
      <c r="P3162" s="264">
        <v>427.1942183596297</v>
      </c>
      <c r="Q3162" s="264">
        <v>276.86299397000005</v>
      </c>
      <c r="R3162" s="265">
        <v>513.44815434005454</v>
      </c>
      <c r="S3162" s="265">
        <v>513.44815434005454</v>
      </c>
      <c r="T3162" s="265"/>
      <c r="U3162" s="179">
        <v>444.9695244736547</v>
      </c>
      <c r="V3162" s="179"/>
      <c r="W3162" s="179"/>
    </row>
    <row r="3163" spans="1:41" x14ac:dyDescent="0.25">
      <c r="A3163" s="269"/>
      <c r="B3163" s="269"/>
      <c r="C3163" s="269"/>
      <c r="D3163" s="270"/>
      <c r="E3163" s="269" t="s">
        <v>624</v>
      </c>
      <c r="F3163" s="268"/>
      <c r="G3163" s="268" t="s">
        <v>1980</v>
      </c>
      <c r="H3163" s="267"/>
      <c r="I3163" s="264"/>
      <c r="J3163" s="266"/>
      <c r="K3163" s="264">
        <v>0.14528199999999999</v>
      </c>
      <c r="L3163" s="210">
        <v>276.79035297000007</v>
      </c>
      <c r="M3163" s="210">
        <v>427.1942183596297</v>
      </c>
      <c r="N3163" s="210">
        <v>41.094000000000001</v>
      </c>
      <c r="O3163" s="264">
        <v>41.094000000000001</v>
      </c>
      <c r="P3163" s="264">
        <v>427.1942183596297</v>
      </c>
      <c r="Q3163" s="264">
        <v>276.71771197000004</v>
      </c>
      <c r="R3163" s="265">
        <v>513.52079534005452</v>
      </c>
      <c r="S3163" s="265">
        <v>513.5934363400545</v>
      </c>
      <c r="T3163" s="265"/>
      <c r="U3163" s="179">
        <v>445.04216547365468</v>
      </c>
      <c r="V3163" s="179"/>
      <c r="W3163" s="179"/>
    </row>
    <row r="3164" spans="1:41" x14ac:dyDescent="0.25">
      <c r="A3164" s="269" t="s">
        <v>2095</v>
      </c>
      <c r="B3164" s="269" t="s">
        <v>2047</v>
      </c>
      <c r="C3164" s="269" t="s">
        <v>2098</v>
      </c>
      <c r="D3164" s="270">
        <v>5136</v>
      </c>
      <c r="E3164" s="269" t="s">
        <v>2127</v>
      </c>
      <c r="F3164" s="268"/>
      <c r="G3164" s="268" t="s">
        <v>2096</v>
      </c>
      <c r="H3164" s="267"/>
      <c r="I3164" s="264"/>
      <c r="J3164" s="266"/>
      <c r="K3164" s="264">
        <v>0</v>
      </c>
      <c r="L3164" s="210">
        <v>276.71771197000004</v>
      </c>
      <c r="M3164" s="210">
        <v>427.1942183596297</v>
      </c>
      <c r="N3164" s="210">
        <v>41.094000000000001</v>
      </c>
      <c r="O3164" s="264">
        <v>41.094000000000001</v>
      </c>
      <c r="P3164" s="264">
        <v>427.1942183596297</v>
      </c>
      <c r="Q3164" s="264">
        <v>276.71771197000004</v>
      </c>
      <c r="R3164" s="265">
        <v>513.5934363400545</v>
      </c>
      <c r="S3164" s="265">
        <v>513.5934363400545</v>
      </c>
      <c r="T3164" s="271"/>
      <c r="U3164" s="179">
        <v>445.11480647365465</v>
      </c>
      <c r="V3164" s="179"/>
      <c r="W3164" s="179"/>
    </row>
    <row r="3165" spans="1:41" x14ac:dyDescent="0.25">
      <c r="A3165" s="269"/>
      <c r="B3165" s="269"/>
      <c r="C3165" s="269"/>
      <c r="D3165" s="270"/>
      <c r="E3165" s="269" t="s">
        <v>624</v>
      </c>
      <c r="F3165" s="268"/>
      <c r="G3165" s="268" t="s">
        <v>1980</v>
      </c>
      <c r="H3165" s="267"/>
      <c r="I3165" s="264"/>
      <c r="J3165" s="266"/>
      <c r="K3165" s="264">
        <v>0</v>
      </c>
      <c r="L3165" s="210">
        <v>276.71771197000004</v>
      </c>
      <c r="M3165" s="210">
        <v>427.1942183596297</v>
      </c>
      <c r="N3165" s="210">
        <v>41.094000000000001</v>
      </c>
      <c r="O3165" s="264">
        <v>41.094000000000001</v>
      </c>
      <c r="P3165" s="264">
        <v>427.1942183596297</v>
      </c>
      <c r="Q3165" s="264">
        <v>276.71771197000004</v>
      </c>
      <c r="R3165" s="265">
        <v>513.5934363400545</v>
      </c>
      <c r="S3165" s="265">
        <v>513.5934363400545</v>
      </c>
      <c r="T3165" s="265"/>
      <c r="U3165" s="179">
        <v>445.11480647365465</v>
      </c>
      <c r="V3165" s="179"/>
      <c r="W3165" s="179"/>
    </row>
    <row r="3166" spans="1:41" x14ac:dyDescent="0.25">
      <c r="A3166" s="269" t="s">
        <v>2095</v>
      </c>
      <c r="B3166" s="269" t="s">
        <v>2047</v>
      </c>
      <c r="C3166" s="269" t="s">
        <v>2001</v>
      </c>
      <c r="D3166" s="270">
        <v>5136</v>
      </c>
      <c r="E3166" s="269" t="s">
        <v>2126</v>
      </c>
      <c r="F3166" s="268" t="s">
        <v>1999</v>
      </c>
      <c r="G3166" s="268" t="s">
        <v>1998</v>
      </c>
      <c r="H3166" s="267"/>
      <c r="I3166" s="264"/>
      <c r="J3166" s="266"/>
      <c r="K3166" s="264">
        <v>0</v>
      </c>
      <c r="L3166" s="210">
        <v>276.71771197000004</v>
      </c>
      <c r="M3166" s="210">
        <v>427.1942183596297</v>
      </c>
      <c r="N3166" s="210">
        <v>41.094000000000001</v>
      </c>
      <c r="O3166" s="264">
        <v>41.094000000000001</v>
      </c>
      <c r="P3166" s="264">
        <v>427.1942183596297</v>
      </c>
      <c r="Q3166" s="264">
        <v>276.71771197000004</v>
      </c>
      <c r="R3166" s="265">
        <v>513.5934363400545</v>
      </c>
      <c r="S3166" s="265">
        <v>513.5934363400545</v>
      </c>
      <c r="T3166" s="265"/>
      <c r="U3166" s="179">
        <v>445.11480647365465</v>
      </c>
      <c r="V3166" s="179"/>
      <c r="W3166" s="179"/>
    </row>
    <row r="3167" spans="1:41" x14ac:dyDescent="0.25">
      <c r="A3167" s="269"/>
      <c r="B3167" s="269"/>
      <c r="C3167" s="269"/>
      <c r="D3167" s="270"/>
      <c r="E3167" s="269" t="s">
        <v>624</v>
      </c>
      <c r="F3167" s="268"/>
      <c r="G3167" s="268" t="s">
        <v>1973</v>
      </c>
      <c r="H3167" s="267"/>
      <c r="I3167" s="264"/>
      <c r="J3167" s="266"/>
      <c r="K3167" s="264">
        <v>0.13121600000000003</v>
      </c>
      <c r="L3167" s="210">
        <v>276.65210397000004</v>
      </c>
      <c r="M3167" s="210">
        <v>427.1942183596297</v>
      </c>
      <c r="N3167" s="210">
        <v>41.094000000000001</v>
      </c>
      <c r="O3167" s="264">
        <v>41.094000000000001</v>
      </c>
      <c r="P3167" s="264">
        <v>427.1942183596297</v>
      </c>
      <c r="Q3167" s="264">
        <v>276.58649597000004</v>
      </c>
      <c r="R3167" s="265">
        <v>513.65904434005449</v>
      </c>
      <c r="S3167" s="265">
        <v>513.72465234005449</v>
      </c>
      <c r="T3167" s="265"/>
      <c r="U3167" s="179">
        <v>445.18041447365465</v>
      </c>
      <c r="V3167" s="179"/>
      <c r="W3167" s="179"/>
    </row>
    <row r="3168" spans="1:41" x14ac:dyDescent="0.25">
      <c r="A3168" s="269"/>
      <c r="B3168" s="269"/>
      <c r="C3168" s="269"/>
      <c r="D3168" s="270"/>
      <c r="E3168" s="269" t="s">
        <v>624</v>
      </c>
      <c r="F3168" s="268"/>
      <c r="G3168" s="268"/>
      <c r="H3168" s="267"/>
      <c r="I3168" s="264"/>
      <c r="J3168" s="266"/>
      <c r="K3168" s="245">
        <v>1.2988551459519495</v>
      </c>
      <c r="L3168" s="210">
        <v>275.93706839702406</v>
      </c>
      <c r="M3168" s="210">
        <v>427.1942183596297</v>
      </c>
      <c r="N3168" s="210">
        <v>41.094000000000001</v>
      </c>
      <c r="O3168" s="264">
        <v>41.094000000000001</v>
      </c>
      <c r="P3168" s="264">
        <v>427.1942183596297</v>
      </c>
      <c r="Q3168" s="264">
        <v>275.28764082404808</v>
      </c>
      <c r="R3168" s="265">
        <v>514.37407991303053</v>
      </c>
      <c r="S3168" s="265">
        <v>515.02350748600645</v>
      </c>
      <c r="T3168" s="265"/>
      <c r="U3168" s="179">
        <v>445.89545004663069</v>
      </c>
      <c r="V3168" s="179"/>
      <c r="W3168" s="179"/>
    </row>
    <row r="3169" spans="1:41" x14ac:dyDescent="0.25">
      <c r="A3169" s="269" t="s">
        <v>2095</v>
      </c>
      <c r="B3169" s="269" t="s">
        <v>2047</v>
      </c>
      <c r="C3169" s="269" t="s">
        <v>1972</v>
      </c>
      <c r="D3169" s="270">
        <v>5151</v>
      </c>
      <c r="E3169" s="269" t="s">
        <v>2125</v>
      </c>
      <c r="F3169" s="268" t="s">
        <v>1995</v>
      </c>
      <c r="G3169" s="268" t="s">
        <v>1969</v>
      </c>
      <c r="H3169" s="267">
        <v>50</v>
      </c>
      <c r="I3169" s="264"/>
      <c r="J3169" s="266"/>
      <c r="K3169" s="264">
        <v>0.2</v>
      </c>
      <c r="L3169" s="210">
        <v>275.18764082404812</v>
      </c>
      <c r="M3169" s="210">
        <v>427.1942183596297</v>
      </c>
      <c r="N3169" s="210">
        <v>41.094000000000001</v>
      </c>
      <c r="O3169" s="264">
        <v>41.094000000000001</v>
      </c>
      <c r="P3169" s="264">
        <v>427.1942183596297</v>
      </c>
      <c r="Q3169" s="264">
        <v>275.08764082404809</v>
      </c>
      <c r="R3169" s="265">
        <v>515.12350748600647</v>
      </c>
      <c r="S3169" s="265">
        <v>515.2235074860065</v>
      </c>
      <c r="T3169" s="265"/>
      <c r="U3169" s="179">
        <v>446.64487761960663</v>
      </c>
      <c r="V3169" s="179"/>
      <c r="W3169" s="179"/>
    </row>
    <row r="3170" spans="1:41" x14ac:dyDescent="0.25">
      <c r="A3170" s="269"/>
      <c r="B3170" s="269"/>
      <c r="C3170" s="269"/>
      <c r="D3170" s="270"/>
      <c r="E3170" s="269" t="s">
        <v>624</v>
      </c>
      <c r="F3170" s="268"/>
      <c r="G3170" s="268"/>
      <c r="H3170" s="267"/>
      <c r="I3170" s="264"/>
      <c r="J3170" s="266"/>
      <c r="K3170" s="264">
        <v>0.2</v>
      </c>
      <c r="L3170" s="210">
        <v>274.98764082404807</v>
      </c>
      <c r="M3170" s="210">
        <v>427.1942183596297</v>
      </c>
      <c r="N3170" s="210">
        <v>41.094000000000001</v>
      </c>
      <c r="O3170" s="264">
        <v>41.094000000000001</v>
      </c>
      <c r="P3170" s="264">
        <v>427.1942183596297</v>
      </c>
      <c r="Q3170" s="264">
        <v>274.88764082404811</v>
      </c>
      <c r="R3170" s="265">
        <v>515.32350748600652</v>
      </c>
      <c r="S3170" s="265">
        <v>515.42350748600654</v>
      </c>
      <c r="T3170" s="265"/>
      <c r="U3170" s="179">
        <v>446.84487761960668</v>
      </c>
      <c r="V3170" s="179"/>
      <c r="W3170" s="179"/>
    </row>
    <row r="3171" spans="1:41" x14ac:dyDescent="0.25">
      <c r="A3171" s="269" t="s">
        <v>2095</v>
      </c>
      <c r="B3171" s="269" t="s">
        <v>2047</v>
      </c>
      <c r="C3171" s="269" t="s">
        <v>1958</v>
      </c>
      <c r="D3171" s="270">
        <v>5155</v>
      </c>
      <c r="E3171" s="269" t="s">
        <v>2124</v>
      </c>
      <c r="F3171" s="268" t="s">
        <v>1993</v>
      </c>
      <c r="G3171" s="268" t="s">
        <v>1955</v>
      </c>
      <c r="H3171" s="267">
        <v>50</v>
      </c>
      <c r="I3171" s="264"/>
      <c r="J3171" s="266"/>
      <c r="K3171" s="264">
        <v>0.25</v>
      </c>
      <c r="L3171" s="210">
        <v>274.76264082404811</v>
      </c>
      <c r="M3171" s="210">
        <v>427.1942183596297</v>
      </c>
      <c r="N3171" s="210">
        <v>41.094000000000001</v>
      </c>
      <c r="O3171" s="264">
        <v>41.094000000000001</v>
      </c>
      <c r="P3171" s="264">
        <v>427.1942183596297</v>
      </c>
      <c r="Q3171" s="264">
        <v>274.63764082404811</v>
      </c>
      <c r="R3171" s="265">
        <v>515.54850748600654</v>
      </c>
      <c r="S3171" s="265">
        <v>515.67350748600654</v>
      </c>
      <c r="T3171" s="265"/>
      <c r="U3171" s="179">
        <v>447.0698776196067</v>
      </c>
      <c r="V3171" s="179"/>
      <c r="W3171" s="179"/>
    </row>
    <row r="3172" spans="1:41" x14ac:dyDescent="0.25">
      <c r="A3172" s="269"/>
      <c r="B3172" s="269"/>
      <c r="C3172" s="269"/>
      <c r="D3172" s="270"/>
      <c r="E3172" s="269" t="s">
        <v>624</v>
      </c>
      <c r="F3172" s="268"/>
      <c r="G3172" s="268"/>
      <c r="H3172" s="267"/>
      <c r="I3172" s="264"/>
      <c r="J3172" s="266"/>
      <c r="K3172" s="264">
        <v>2</v>
      </c>
      <c r="L3172" s="210">
        <v>273.63764082404811</v>
      </c>
      <c r="M3172" s="210">
        <v>427.1942183596297</v>
      </c>
      <c r="N3172" s="210">
        <v>41.094000000000001</v>
      </c>
      <c r="O3172" s="264">
        <v>41.094000000000001</v>
      </c>
      <c r="P3172" s="264">
        <v>427.1942183596297</v>
      </c>
      <c r="Q3172" s="264">
        <v>272.63764082404811</v>
      </c>
      <c r="R3172" s="265">
        <v>516.67350748600654</v>
      </c>
      <c r="S3172" s="265">
        <v>517.67350748600654</v>
      </c>
      <c r="T3172" s="265"/>
      <c r="U3172" s="179">
        <v>448.1948776196067</v>
      </c>
      <c r="V3172" s="179"/>
      <c r="W3172" s="179"/>
    </row>
    <row r="3173" spans="1:41" x14ac:dyDescent="0.25">
      <c r="A3173" s="269" t="s">
        <v>2095</v>
      </c>
      <c r="B3173" s="269" t="s">
        <v>2047</v>
      </c>
      <c r="C3173" s="269" t="s">
        <v>1967</v>
      </c>
      <c r="D3173" s="270">
        <v>5178</v>
      </c>
      <c r="E3173" s="269" t="s">
        <v>2123</v>
      </c>
      <c r="F3173" s="268" t="s">
        <v>1993</v>
      </c>
      <c r="G3173" s="268" t="s">
        <v>1964</v>
      </c>
      <c r="H3173" s="267">
        <v>50</v>
      </c>
      <c r="I3173" s="264"/>
      <c r="J3173" s="266"/>
      <c r="K3173" s="264">
        <v>0.25</v>
      </c>
      <c r="L3173" s="210">
        <v>272.51264082404811</v>
      </c>
      <c r="M3173" s="210">
        <v>427.1942183596297</v>
      </c>
      <c r="N3173" s="210">
        <v>41.094000000000001</v>
      </c>
      <c r="O3173" s="264">
        <v>41.094000000000001</v>
      </c>
      <c r="P3173" s="264">
        <v>427.1942183596297</v>
      </c>
      <c r="Q3173" s="264">
        <v>272.38764082404811</v>
      </c>
      <c r="R3173" s="265">
        <v>517.79850748600654</v>
      </c>
      <c r="S3173" s="265">
        <v>517.92350748600654</v>
      </c>
      <c r="T3173" s="265"/>
      <c r="U3173" s="179">
        <v>449.3198776196067</v>
      </c>
      <c r="V3173" s="179"/>
      <c r="W3173" s="179"/>
      <c r="AO3173" s="230"/>
    </row>
    <row r="3174" spans="1:41" s="230" customFormat="1" x14ac:dyDescent="0.25">
      <c r="A3174" s="269"/>
      <c r="B3174" s="269"/>
      <c r="C3174" s="269"/>
      <c r="D3174" s="270"/>
      <c r="E3174" s="269"/>
      <c r="F3174" s="268"/>
      <c r="G3174" s="268"/>
      <c r="H3174" s="267"/>
      <c r="I3174" s="264"/>
      <c r="J3174" s="266"/>
      <c r="K3174" s="264">
        <v>1.5495000000000001</v>
      </c>
      <c r="L3174" s="210">
        <v>271.61289082404812</v>
      </c>
      <c r="M3174" s="210">
        <v>427.1942183596297</v>
      </c>
      <c r="N3174" s="210">
        <v>41.094000000000001</v>
      </c>
      <c r="O3174" s="264">
        <v>41.094000000000001</v>
      </c>
      <c r="P3174" s="264">
        <v>427.1942183596297</v>
      </c>
      <c r="Q3174" s="264">
        <v>270.83814082404808</v>
      </c>
      <c r="R3174" s="265">
        <v>518.69825748600647</v>
      </c>
      <c r="S3174" s="265">
        <v>519.47300748600651</v>
      </c>
      <c r="T3174" s="265"/>
      <c r="U3174" s="179">
        <v>450.21962761960663</v>
      </c>
      <c r="V3174" s="231"/>
      <c r="W3174" s="231"/>
      <c r="AB3174" s="184"/>
      <c r="AO3174" s="232"/>
    </row>
    <row r="3175" spans="1:41" s="232" customFormat="1" x14ac:dyDescent="0.25">
      <c r="A3175" s="269"/>
      <c r="B3175" s="269"/>
      <c r="C3175" s="269"/>
      <c r="D3175" s="270"/>
      <c r="E3175" s="269" t="s">
        <v>624</v>
      </c>
      <c r="F3175" s="268"/>
      <c r="G3175" s="268"/>
      <c r="H3175" s="267"/>
      <c r="I3175" s="264"/>
      <c r="J3175" s="266"/>
      <c r="K3175" s="264">
        <v>9.6000000000000002E-2</v>
      </c>
      <c r="L3175" s="210">
        <v>270.79014082404808</v>
      </c>
      <c r="M3175" s="210">
        <v>427.1942183596297</v>
      </c>
      <c r="N3175" s="210">
        <v>41.094000000000001</v>
      </c>
      <c r="O3175" s="264">
        <v>41.094000000000001</v>
      </c>
      <c r="P3175" s="264">
        <v>427.1942183596297</v>
      </c>
      <c r="Q3175" s="264">
        <v>270.74214082404808</v>
      </c>
      <c r="R3175" s="265">
        <v>519.52100748600651</v>
      </c>
      <c r="S3175" s="265">
        <v>519.56900748600651</v>
      </c>
      <c r="T3175" s="265"/>
      <c r="U3175" s="210">
        <v>451.04237761960667</v>
      </c>
      <c r="V3175" s="234"/>
      <c r="W3175" s="234"/>
      <c r="AB3175" s="233"/>
    </row>
    <row r="3176" spans="1:41" s="232" customFormat="1" x14ac:dyDescent="0.25">
      <c r="A3176" s="269"/>
      <c r="B3176" s="269"/>
      <c r="C3176" s="269"/>
      <c r="D3176" s="270"/>
      <c r="E3176" s="269" t="s">
        <v>624</v>
      </c>
      <c r="F3176" s="268"/>
      <c r="G3176" s="268"/>
      <c r="H3176" s="267"/>
      <c r="I3176" s="264"/>
      <c r="J3176" s="266"/>
      <c r="K3176" s="264">
        <v>0</v>
      </c>
      <c r="L3176" s="210">
        <v>270.74214082404808</v>
      </c>
      <c r="M3176" s="210">
        <v>427.1942183596297</v>
      </c>
      <c r="N3176" s="210">
        <v>41.094000000000001</v>
      </c>
      <c r="O3176" s="264">
        <v>41.094000000000001</v>
      </c>
      <c r="P3176" s="264">
        <v>427.1942183596297</v>
      </c>
      <c r="Q3176" s="264">
        <v>270.74214082404808</v>
      </c>
      <c r="R3176" s="265">
        <v>519.56900748600651</v>
      </c>
      <c r="S3176" s="265">
        <v>519.56900748600651</v>
      </c>
      <c r="T3176" s="265"/>
      <c r="U3176" s="210">
        <v>451.09037761960667</v>
      </c>
      <c r="V3176" s="234"/>
      <c r="W3176" s="234"/>
      <c r="AB3176" s="233"/>
    </row>
    <row r="3177" spans="1:41" s="232" customFormat="1" x14ac:dyDescent="0.25">
      <c r="A3177" s="269"/>
      <c r="B3177" s="269"/>
      <c r="C3177" s="269"/>
      <c r="D3177" s="270"/>
      <c r="E3177" s="269" t="s">
        <v>624</v>
      </c>
      <c r="F3177" s="268"/>
      <c r="G3177" s="268" t="s">
        <v>1973</v>
      </c>
      <c r="H3177" s="267"/>
      <c r="I3177" s="264"/>
      <c r="J3177" s="266"/>
      <c r="K3177" s="264">
        <v>9.4E-2</v>
      </c>
      <c r="L3177" s="210">
        <v>270.69514082404805</v>
      </c>
      <c r="M3177" s="210">
        <v>427.1942183596297</v>
      </c>
      <c r="N3177" s="210">
        <v>41.094000000000001</v>
      </c>
      <c r="O3177" s="264">
        <v>41.094000000000001</v>
      </c>
      <c r="P3177" s="264">
        <v>427.1942183596297</v>
      </c>
      <c r="Q3177" s="264">
        <v>270.64814082404808</v>
      </c>
      <c r="R3177" s="265">
        <v>519.61600748600654</v>
      </c>
      <c r="S3177" s="265">
        <v>519.66300748600656</v>
      </c>
      <c r="T3177" s="265"/>
      <c r="U3177" s="210">
        <v>451.1373776196067</v>
      </c>
      <c r="V3177" s="234"/>
      <c r="W3177" s="234"/>
      <c r="AB3177" s="233"/>
    </row>
    <row r="3178" spans="1:41" s="232" customFormat="1" x14ac:dyDescent="0.25">
      <c r="A3178" s="269" t="s">
        <v>2095</v>
      </c>
      <c r="B3178" s="269" t="s">
        <v>2047</v>
      </c>
      <c r="C3178" s="269" t="s">
        <v>2098</v>
      </c>
      <c r="D3178" s="270">
        <v>5197</v>
      </c>
      <c r="E3178" s="269" t="s">
        <v>2122</v>
      </c>
      <c r="F3178" s="268"/>
      <c r="G3178" s="268" t="s">
        <v>2096</v>
      </c>
      <c r="H3178" s="267"/>
      <c r="I3178" s="264"/>
      <c r="J3178" s="266"/>
      <c r="K3178" s="264">
        <v>0</v>
      </c>
      <c r="L3178" s="210">
        <v>270.64814082404808</v>
      </c>
      <c r="M3178" s="210">
        <v>427.1942183596297</v>
      </c>
      <c r="N3178" s="210">
        <v>41.094000000000001</v>
      </c>
      <c r="O3178" s="264">
        <v>41.094000000000001</v>
      </c>
      <c r="P3178" s="264">
        <v>427.1942183596297</v>
      </c>
      <c r="Q3178" s="264">
        <v>270.64814082404808</v>
      </c>
      <c r="R3178" s="265">
        <v>519.66300748600656</v>
      </c>
      <c r="S3178" s="265">
        <v>519.66300748600656</v>
      </c>
      <c r="T3178" s="265"/>
      <c r="U3178" s="210">
        <v>451.18437761960672</v>
      </c>
      <c r="V3178" s="234"/>
      <c r="W3178" s="234"/>
      <c r="AB3178" s="233"/>
    </row>
    <row r="3179" spans="1:41" s="232" customFormat="1" x14ac:dyDescent="0.25">
      <c r="A3179" s="269"/>
      <c r="B3179" s="269"/>
      <c r="C3179" s="269"/>
      <c r="D3179" s="270"/>
      <c r="E3179" s="269" t="s">
        <v>624</v>
      </c>
      <c r="F3179" s="268"/>
      <c r="G3179" s="268" t="s">
        <v>2111</v>
      </c>
      <c r="H3179" s="267"/>
      <c r="I3179" s="264"/>
      <c r="J3179" s="266"/>
      <c r="K3179" s="264">
        <v>9.0999999999999998E-2</v>
      </c>
      <c r="L3179" s="210">
        <v>270.60264082404808</v>
      </c>
      <c r="M3179" s="210">
        <v>427.1942183596297</v>
      </c>
      <c r="N3179" s="210">
        <v>41.094000000000001</v>
      </c>
      <c r="O3179" s="264">
        <v>41.094000000000001</v>
      </c>
      <c r="P3179" s="264">
        <v>427.1942183596297</v>
      </c>
      <c r="Q3179" s="264">
        <v>270.55714082404808</v>
      </c>
      <c r="R3179" s="265">
        <v>519.70850748600662</v>
      </c>
      <c r="S3179" s="265">
        <v>519.75400748600657</v>
      </c>
      <c r="T3179" s="265"/>
      <c r="U3179" s="210">
        <v>451.22987761960678</v>
      </c>
      <c r="V3179" s="234"/>
      <c r="W3179" s="234"/>
      <c r="AB3179" s="233"/>
    </row>
    <row r="3180" spans="1:41" s="232" customFormat="1" x14ac:dyDescent="0.25">
      <c r="A3180" s="269" t="s">
        <v>2095</v>
      </c>
      <c r="B3180" s="269" t="s">
        <v>2047</v>
      </c>
      <c r="C3180" s="269" t="s">
        <v>2001</v>
      </c>
      <c r="D3180" s="270">
        <v>5198</v>
      </c>
      <c r="E3180" s="269" t="s">
        <v>2121</v>
      </c>
      <c r="F3180" s="268" t="s">
        <v>1999</v>
      </c>
      <c r="G3180" s="268" t="s">
        <v>1998</v>
      </c>
      <c r="H3180" s="267"/>
      <c r="I3180" s="264"/>
      <c r="J3180" s="266"/>
      <c r="K3180" s="264">
        <v>0</v>
      </c>
      <c r="L3180" s="210">
        <v>270.55714082404808</v>
      </c>
      <c r="M3180" s="210">
        <v>427.1942183596297</v>
      </c>
      <c r="N3180" s="210">
        <v>41.094000000000001</v>
      </c>
      <c r="O3180" s="264">
        <v>41.094000000000001</v>
      </c>
      <c r="P3180" s="264">
        <v>427.1942183596297</v>
      </c>
      <c r="Q3180" s="264">
        <v>270.55714082404808</v>
      </c>
      <c r="R3180" s="265">
        <v>519.75400748600657</v>
      </c>
      <c r="S3180" s="265">
        <v>519.75400748600657</v>
      </c>
      <c r="T3180" s="265"/>
      <c r="U3180" s="210">
        <v>451.27537761960673</v>
      </c>
      <c r="V3180" s="234"/>
      <c r="W3180" s="234"/>
      <c r="AB3180" s="233"/>
      <c r="AO3180" s="259"/>
    </row>
    <row r="3181" spans="1:41" s="259" customFormat="1" x14ac:dyDescent="0.25">
      <c r="A3181" s="269"/>
      <c r="B3181" s="269"/>
      <c r="C3181" s="269"/>
      <c r="D3181" s="270"/>
      <c r="E3181" s="269" t="s">
        <v>624</v>
      </c>
      <c r="F3181" s="268"/>
      <c r="G3181" s="268" t="s">
        <v>1973</v>
      </c>
      <c r="H3181" s="267"/>
      <c r="I3181" s="264"/>
      <c r="J3181" s="266"/>
      <c r="K3181" s="264">
        <v>9.9000000000000005E-2</v>
      </c>
      <c r="L3181" s="210">
        <v>270.50764082404805</v>
      </c>
      <c r="M3181" s="210">
        <v>427.1942183596297</v>
      </c>
      <c r="N3181" s="210">
        <v>41.094000000000001</v>
      </c>
      <c r="O3181" s="264">
        <v>41.094000000000001</v>
      </c>
      <c r="P3181" s="264">
        <v>427.1942183596297</v>
      </c>
      <c r="Q3181" s="264">
        <v>270.45814082404809</v>
      </c>
      <c r="R3181" s="265">
        <v>519.80350748600665</v>
      </c>
      <c r="S3181" s="265">
        <v>519.85300748600662</v>
      </c>
      <c r="T3181" s="265"/>
      <c r="U3181" s="210">
        <v>451.32487761960681</v>
      </c>
      <c r="V3181" s="210"/>
      <c r="W3181" s="210"/>
      <c r="AB3181" s="260"/>
      <c r="AO3181" s="177"/>
    </row>
    <row r="3182" spans="1:41" x14ac:dyDescent="0.25">
      <c r="A3182" s="269"/>
      <c r="B3182" s="269"/>
      <c r="C3182" s="269"/>
      <c r="D3182" s="270"/>
      <c r="E3182" s="269"/>
      <c r="F3182" s="268"/>
      <c r="G3182" s="268"/>
      <c r="H3182" s="267"/>
      <c r="I3182" s="264"/>
      <c r="J3182" s="266"/>
      <c r="K3182" s="264">
        <v>1.3745000000000001</v>
      </c>
      <c r="L3182" s="210">
        <v>269.77089082404808</v>
      </c>
      <c r="M3182" s="210">
        <v>427.1942183596297</v>
      </c>
      <c r="N3182" s="210">
        <v>41.094000000000001</v>
      </c>
      <c r="O3182" s="264">
        <v>41.094000000000001</v>
      </c>
      <c r="P3182" s="264">
        <v>427.1942183596297</v>
      </c>
      <c r="Q3182" s="264">
        <v>269.08364082404808</v>
      </c>
      <c r="R3182" s="265">
        <v>520.54025748600668</v>
      </c>
      <c r="S3182" s="265">
        <v>521.22750748600663</v>
      </c>
      <c r="T3182" s="265"/>
      <c r="U3182" s="179">
        <v>452.06162761960684</v>
      </c>
      <c r="V3182" s="179"/>
      <c r="W3182" s="179"/>
    </row>
    <row r="3183" spans="1:41" x14ac:dyDescent="0.25">
      <c r="A3183" s="269"/>
      <c r="B3183" s="269"/>
      <c r="C3183" s="269"/>
      <c r="D3183" s="270"/>
      <c r="E3183" s="269" t="s">
        <v>624</v>
      </c>
      <c r="F3183" s="268"/>
      <c r="G3183" s="268"/>
      <c r="H3183" s="267"/>
      <c r="I3183" s="264"/>
      <c r="J3183" s="266"/>
      <c r="K3183" s="264">
        <v>0</v>
      </c>
      <c r="L3183" s="210">
        <v>269.08364082404808</v>
      </c>
      <c r="M3183" s="210">
        <v>427.1942183596297</v>
      </c>
      <c r="N3183" s="210">
        <v>41.094000000000001</v>
      </c>
      <c r="O3183" s="264">
        <v>41.094000000000001</v>
      </c>
      <c r="P3183" s="264">
        <v>427.1942183596297</v>
      </c>
      <c r="Q3183" s="264">
        <v>269.08364082404808</v>
      </c>
      <c r="R3183" s="265">
        <v>521.22750748600663</v>
      </c>
      <c r="S3183" s="265">
        <v>521.22750748600663</v>
      </c>
      <c r="T3183" s="265"/>
      <c r="U3183" s="179">
        <v>452.74887761960679</v>
      </c>
      <c r="V3183" s="179"/>
      <c r="W3183" s="179"/>
    </row>
    <row r="3184" spans="1:41" x14ac:dyDescent="0.25">
      <c r="A3184" s="269" t="s">
        <v>2095</v>
      </c>
      <c r="B3184" s="269" t="s">
        <v>2047</v>
      </c>
      <c r="C3184" s="269" t="s">
        <v>1972</v>
      </c>
      <c r="D3184" s="270">
        <v>5213</v>
      </c>
      <c r="E3184" s="269" t="s">
        <v>2120</v>
      </c>
      <c r="F3184" s="268" t="s">
        <v>1995</v>
      </c>
      <c r="G3184" s="268" t="s">
        <v>1969</v>
      </c>
      <c r="H3184" s="267">
        <v>50</v>
      </c>
      <c r="I3184" s="264"/>
      <c r="J3184" s="266"/>
      <c r="K3184" s="264">
        <v>0.2</v>
      </c>
      <c r="L3184" s="210">
        <v>268.98364082404805</v>
      </c>
      <c r="M3184" s="210">
        <v>427.1942183596297</v>
      </c>
      <c r="N3184" s="210">
        <v>41.094000000000001</v>
      </c>
      <c r="O3184" s="264">
        <v>41.094000000000001</v>
      </c>
      <c r="P3184" s="264">
        <v>427.1942183596297</v>
      </c>
      <c r="Q3184" s="264">
        <v>268.88364082404809</v>
      </c>
      <c r="R3184" s="265">
        <v>521.32750748600665</v>
      </c>
      <c r="S3184" s="265">
        <v>521.42750748600668</v>
      </c>
      <c r="T3184" s="265"/>
      <c r="U3184" s="179">
        <v>452.84887761960681</v>
      </c>
      <c r="V3184" s="179"/>
      <c r="W3184" s="179"/>
      <c r="AO3184" s="230"/>
    </row>
    <row r="3185" spans="1:41" s="230" customFormat="1" x14ac:dyDescent="0.25">
      <c r="A3185" s="269"/>
      <c r="B3185" s="269"/>
      <c r="C3185" s="269"/>
      <c r="D3185" s="270"/>
      <c r="E3185" s="269" t="s">
        <v>624</v>
      </c>
      <c r="F3185" s="268"/>
      <c r="G3185" s="268"/>
      <c r="H3185" s="267"/>
      <c r="I3185" s="264"/>
      <c r="J3185" s="266"/>
      <c r="K3185" s="245">
        <v>0.142179</v>
      </c>
      <c r="L3185" s="210">
        <v>268.81255132404806</v>
      </c>
      <c r="M3185" s="210">
        <v>427.1942183596297</v>
      </c>
      <c r="N3185" s="210">
        <v>41.094000000000001</v>
      </c>
      <c r="O3185" s="264">
        <v>41.094000000000001</v>
      </c>
      <c r="P3185" s="264">
        <v>427.1942183596297</v>
      </c>
      <c r="Q3185" s="264">
        <v>268.74146182404809</v>
      </c>
      <c r="R3185" s="265">
        <v>521.49859698600676</v>
      </c>
      <c r="S3185" s="265">
        <v>521.56968648600673</v>
      </c>
      <c r="T3185" s="265"/>
      <c r="U3185" s="179">
        <v>453.01996711960692</v>
      </c>
      <c r="V3185" s="231"/>
      <c r="W3185" s="231"/>
      <c r="AB3185" s="184"/>
    </row>
    <row r="3186" spans="1:41" s="230" customFormat="1" x14ac:dyDescent="0.25">
      <c r="A3186" s="269" t="s">
        <v>2095</v>
      </c>
      <c r="B3186" s="269" t="s">
        <v>2047</v>
      </c>
      <c r="C3186" s="269" t="s">
        <v>111</v>
      </c>
      <c r="D3186" s="270">
        <v>5216</v>
      </c>
      <c r="E3186" s="269" t="s">
        <v>1583</v>
      </c>
      <c r="F3186" s="268" t="s">
        <v>1985</v>
      </c>
      <c r="G3186" s="268" t="s">
        <v>1962</v>
      </c>
      <c r="H3186" s="267">
        <v>47.5</v>
      </c>
      <c r="I3186" s="272">
        <v>-2.1759519199804345E-6</v>
      </c>
      <c r="J3186" s="273">
        <v>268.74146400000001</v>
      </c>
      <c r="K3186" s="245">
        <v>0</v>
      </c>
      <c r="L3186" s="210">
        <v>268.74146182404809</v>
      </c>
      <c r="M3186" s="210">
        <v>427.1942183596297</v>
      </c>
      <c r="N3186" s="210">
        <v>41.094000000000001</v>
      </c>
      <c r="O3186" s="264">
        <v>41.094000000000001</v>
      </c>
      <c r="P3186" s="264">
        <v>427.1942183596297</v>
      </c>
      <c r="Q3186" s="264">
        <v>268.74146182404809</v>
      </c>
      <c r="R3186" s="264">
        <v>521.56968648600673</v>
      </c>
      <c r="S3186" s="264">
        <v>521.56968648600673</v>
      </c>
      <c r="T3186" s="264"/>
      <c r="U3186" s="231">
        <v>453.09105661960689</v>
      </c>
      <c r="V3186" s="231"/>
      <c r="W3186" s="231"/>
      <c r="AB3186" s="184"/>
    </row>
    <row r="3187" spans="1:41" s="230" customFormat="1" x14ac:dyDescent="0.25">
      <c r="A3187" s="269"/>
      <c r="B3187" s="269"/>
      <c r="C3187" s="269"/>
      <c r="D3187" s="270"/>
      <c r="E3187" s="269"/>
      <c r="F3187" s="268"/>
      <c r="G3187" s="268"/>
      <c r="H3187" s="267"/>
      <c r="I3187" s="264"/>
      <c r="J3187" s="266"/>
      <c r="K3187" s="245">
        <v>5.7821000000000011E-2</v>
      </c>
      <c r="L3187" s="210">
        <v>268.71255132404809</v>
      </c>
      <c r="M3187" s="210">
        <v>427.1942183596297</v>
      </c>
      <c r="N3187" s="210">
        <v>41.094000000000001</v>
      </c>
      <c r="O3187" s="264">
        <v>41.094000000000001</v>
      </c>
      <c r="P3187" s="264">
        <v>427.1942183596297</v>
      </c>
      <c r="Q3187" s="264">
        <v>268.6836408240481</v>
      </c>
      <c r="R3187" s="264">
        <v>521.59859698600667</v>
      </c>
      <c r="S3187" s="264">
        <v>521.62750748600672</v>
      </c>
      <c r="T3187" s="274"/>
      <c r="U3187" s="231">
        <v>453.11996711960683</v>
      </c>
      <c r="V3187" s="231"/>
      <c r="W3187" s="231"/>
      <c r="AB3187" s="184"/>
    </row>
    <row r="3188" spans="1:41" s="230" customFormat="1" x14ac:dyDescent="0.25">
      <c r="A3188" s="269" t="s">
        <v>2095</v>
      </c>
      <c r="B3188" s="269" t="s">
        <v>2047</v>
      </c>
      <c r="C3188" s="269" t="s">
        <v>1958</v>
      </c>
      <c r="D3188" s="270">
        <v>5218</v>
      </c>
      <c r="E3188" s="269" t="s">
        <v>2119</v>
      </c>
      <c r="F3188" s="268" t="s">
        <v>1993</v>
      </c>
      <c r="G3188" s="268" t="s">
        <v>1955</v>
      </c>
      <c r="H3188" s="267">
        <v>50</v>
      </c>
      <c r="I3188" s="264"/>
      <c r="J3188" s="266"/>
      <c r="K3188" s="264">
        <v>0.25</v>
      </c>
      <c r="L3188" s="210">
        <v>268.5586408240481</v>
      </c>
      <c r="M3188" s="210">
        <v>427.1942183596297</v>
      </c>
      <c r="N3188" s="210">
        <v>41.094000000000001</v>
      </c>
      <c r="O3188" s="264">
        <v>41.094000000000001</v>
      </c>
      <c r="P3188" s="264">
        <v>427.1942183596297</v>
      </c>
      <c r="Q3188" s="264">
        <v>268.4336408240481</v>
      </c>
      <c r="R3188" s="264">
        <v>521.75250748600672</v>
      </c>
      <c r="S3188" s="264">
        <v>521.87750748600672</v>
      </c>
      <c r="T3188" s="264"/>
      <c r="U3188" s="231">
        <v>453.27387761960688</v>
      </c>
      <c r="V3188" s="231"/>
      <c r="W3188" s="231"/>
      <c r="AB3188" s="184"/>
      <c r="AO3188" s="177"/>
    </row>
    <row r="3189" spans="1:41" x14ac:dyDescent="0.25">
      <c r="A3189" s="269"/>
      <c r="B3189" s="269"/>
      <c r="C3189" s="269"/>
      <c r="D3189" s="270"/>
      <c r="E3189" s="269" t="s">
        <v>624</v>
      </c>
      <c r="F3189" s="268"/>
      <c r="G3189" s="268"/>
      <c r="H3189" s="267"/>
      <c r="I3189" s="264"/>
      <c r="J3189" s="266"/>
      <c r="K3189" s="264">
        <v>2</v>
      </c>
      <c r="L3189" s="210">
        <v>267.4336408240481</v>
      </c>
      <c r="M3189" s="210">
        <v>427.1942183596297</v>
      </c>
      <c r="N3189" s="210">
        <v>41.094000000000001</v>
      </c>
      <c r="O3189" s="264">
        <v>41.094000000000001</v>
      </c>
      <c r="P3189" s="264">
        <v>427.1942183596297</v>
      </c>
      <c r="Q3189" s="264">
        <v>266.4336408240481</v>
      </c>
      <c r="R3189" s="265">
        <v>522.87750748600672</v>
      </c>
      <c r="S3189" s="265">
        <v>523.87750748600672</v>
      </c>
      <c r="T3189" s="265"/>
      <c r="U3189" s="179">
        <v>454.39887761960688</v>
      </c>
      <c r="V3189" s="179"/>
      <c r="W3189" s="179"/>
    </row>
    <row r="3190" spans="1:41" x14ac:dyDescent="0.25">
      <c r="A3190" s="269" t="s">
        <v>2095</v>
      </c>
      <c r="B3190" s="269" t="s">
        <v>2047</v>
      </c>
      <c r="C3190" s="269" t="s">
        <v>1967</v>
      </c>
      <c r="D3190" s="270">
        <v>5240</v>
      </c>
      <c r="E3190" s="269" t="s">
        <v>2118</v>
      </c>
      <c r="F3190" s="268" t="s">
        <v>1993</v>
      </c>
      <c r="G3190" s="268" t="s">
        <v>1964</v>
      </c>
      <c r="H3190" s="267">
        <v>50</v>
      </c>
      <c r="I3190" s="264"/>
      <c r="J3190" s="266"/>
      <c r="K3190" s="264">
        <v>0.25</v>
      </c>
      <c r="L3190" s="210">
        <v>266.3086408240481</v>
      </c>
      <c r="M3190" s="210">
        <v>427.1942183596297</v>
      </c>
      <c r="N3190" s="210">
        <v>41.094000000000001</v>
      </c>
      <c r="O3190" s="264">
        <v>41.094000000000001</v>
      </c>
      <c r="P3190" s="264">
        <v>427.1942183596297</v>
      </c>
      <c r="Q3190" s="264">
        <v>266.1836408240481</v>
      </c>
      <c r="R3190" s="265">
        <v>524.00250748600672</v>
      </c>
      <c r="S3190" s="265">
        <v>524.12750748600672</v>
      </c>
      <c r="T3190" s="265"/>
      <c r="U3190" s="179">
        <v>455.52387761960688</v>
      </c>
      <c r="V3190" s="179"/>
      <c r="W3190" s="179"/>
    </row>
    <row r="3191" spans="1:41" x14ac:dyDescent="0.25">
      <c r="A3191" s="269"/>
      <c r="B3191" s="269"/>
      <c r="C3191" s="269"/>
      <c r="D3191" s="270"/>
      <c r="E3191" s="269" t="s">
        <v>624</v>
      </c>
      <c r="F3191" s="268"/>
      <c r="G3191" s="268"/>
      <c r="H3191" s="267"/>
      <c r="I3191" s="264"/>
      <c r="J3191" s="266"/>
      <c r="K3191" s="245">
        <v>1.625162854048062</v>
      </c>
      <c r="L3191" s="210">
        <v>265.37105939702406</v>
      </c>
      <c r="M3191" s="210">
        <v>427.1942183596297</v>
      </c>
      <c r="N3191" s="210">
        <v>41.094000000000001</v>
      </c>
      <c r="O3191" s="264">
        <v>41.094000000000001</v>
      </c>
      <c r="P3191" s="264">
        <v>427.1942183596297</v>
      </c>
      <c r="Q3191" s="264">
        <v>264.55847797000001</v>
      </c>
      <c r="R3191" s="265">
        <v>524.94008891303076</v>
      </c>
      <c r="S3191" s="265">
        <v>525.75267034005481</v>
      </c>
      <c r="T3191" s="271"/>
      <c r="U3191" s="179">
        <v>456.46145904663092</v>
      </c>
      <c r="V3191" s="179"/>
      <c r="W3191" s="179"/>
    </row>
    <row r="3192" spans="1:41" x14ac:dyDescent="0.25">
      <c r="A3192" s="269"/>
      <c r="B3192" s="269"/>
      <c r="C3192" s="269"/>
      <c r="D3192" s="270"/>
      <c r="E3192" s="269" t="s">
        <v>624</v>
      </c>
      <c r="F3192" s="268"/>
      <c r="G3192" s="268" t="s">
        <v>1973</v>
      </c>
      <c r="H3192" s="267"/>
      <c r="I3192" s="264">
        <v>-7.5662854048061945E-2</v>
      </c>
      <c r="J3192" s="266"/>
      <c r="K3192" s="264">
        <v>0.103502</v>
      </c>
      <c r="L3192" s="210">
        <v>264.50672697000005</v>
      </c>
      <c r="M3192" s="210">
        <v>427.1942183596297</v>
      </c>
      <c r="N3192" s="210">
        <v>41.094000000000001</v>
      </c>
      <c r="O3192" s="264">
        <v>41.094000000000001</v>
      </c>
      <c r="P3192" s="264">
        <v>427.1942183596297</v>
      </c>
      <c r="Q3192" s="264">
        <v>264.45497597000002</v>
      </c>
      <c r="R3192" s="265">
        <v>525.80442134005489</v>
      </c>
      <c r="S3192" s="265">
        <v>525.85617234005485</v>
      </c>
      <c r="T3192" s="265"/>
      <c r="U3192" s="179">
        <v>457.32579147365504</v>
      </c>
      <c r="V3192" s="179"/>
      <c r="W3192" s="179"/>
    </row>
    <row r="3193" spans="1:41" x14ac:dyDescent="0.25">
      <c r="A3193" s="269" t="s">
        <v>2095</v>
      </c>
      <c r="B3193" s="269" t="s">
        <v>2047</v>
      </c>
      <c r="C3193" s="269" t="s">
        <v>111</v>
      </c>
      <c r="D3193" s="270">
        <v>5259</v>
      </c>
      <c r="E3193" s="269" t="s">
        <v>1584</v>
      </c>
      <c r="F3193" s="268" t="s">
        <v>1985</v>
      </c>
      <c r="G3193" s="268" t="s">
        <v>1962</v>
      </c>
      <c r="H3193" s="267"/>
      <c r="I3193" s="264">
        <v>2.0299999619055598E-6</v>
      </c>
      <c r="J3193" s="273">
        <v>264.45497799999998</v>
      </c>
      <c r="K3193" s="264">
        <v>0</v>
      </c>
      <c r="L3193" s="210">
        <v>264.45497597000002</v>
      </c>
      <c r="M3193" s="210">
        <v>427.1942183596297</v>
      </c>
      <c r="N3193" s="210">
        <v>41.094000000000001</v>
      </c>
      <c r="O3193" s="264">
        <v>41.094000000000001</v>
      </c>
      <c r="P3193" s="264">
        <v>427.1942183596297</v>
      </c>
      <c r="Q3193" s="264">
        <v>264.45497597000002</v>
      </c>
      <c r="R3193" s="265">
        <v>525.85617234005485</v>
      </c>
      <c r="S3193" s="265">
        <v>525.85617234005485</v>
      </c>
      <c r="T3193" s="265"/>
      <c r="U3193" s="179">
        <v>457.37754247365501</v>
      </c>
      <c r="V3193" s="179"/>
      <c r="W3193" s="179"/>
    </row>
    <row r="3194" spans="1:41" x14ac:dyDescent="0.25">
      <c r="A3194" s="269"/>
      <c r="B3194" s="269"/>
      <c r="C3194" s="269"/>
      <c r="D3194" s="270"/>
      <c r="E3194" s="269" t="s">
        <v>624</v>
      </c>
      <c r="F3194" s="268"/>
      <c r="G3194" s="268" t="s">
        <v>1980</v>
      </c>
      <c r="H3194" s="267"/>
      <c r="I3194" s="264"/>
      <c r="J3194" s="266"/>
      <c r="K3194" s="264">
        <v>0.14528199999999999</v>
      </c>
      <c r="L3194" s="210">
        <v>264.38233496999999</v>
      </c>
      <c r="M3194" s="210">
        <v>427.1942183596297</v>
      </c>
      <c r="N3194" s="210">
        <v>41.094000000000001</v>
      </c>
      <c r="O3194" s="264">
        <v>41.094000000000001</v>
      </c>
      <c r="P3194" s="264">
        <v>427.1942183596297</v>
      </c>
      <c r="Q3194" s="264">
        <v>264.30969397000001</v>
      </c>
      <c r="R3194" s="265">
        <v>525.92881334005483</v>
      </c>
      <c r="S3194" s="265">
        <v>526.00145434005481</v>
      </c>
      <c r="T3194" s="265"/>
      <c r="U3194" s="179">
        <v>457.45018347365499</v>
      </c>
      <c r="V3194" s="179"/>
      <c r="W3194" s="179"/>
    </row>
    <row r="3195" spans="1:41" x14ac:dyDescent="0.25">
      <c r="A3195" s="269" t="s">
        <v>2095</v>
      </c>
      <c r="B3195" s="269" t="s">
        <v>2047</v>
      </c>
      <c r="C3195" s="269" t="s">
        <v>2098</v>
      </c>
      <c r="D3195" s="270">
        <v>5260</v>
      </c>
      <c r="E3195" s="269" t="s">
        <v>2117</v>
      </c>
      <c r="F3195" s="268"/>
      <c r="G3195" s="268" t="s">
        <v>2096</v>
      </c>
      <c r="H3195" s="267"/>
      <c r="I3195" s="264"/>
      <c r="J3195" s="266"/>
      <c r="K3195" s="264">
        <v>0</v>
      </c>
      <c r="L3195" s="210">
        <v>264.30969397000001</v>
      </c>
      <c r="M3195" s="210">
        <v>427.1942183596297</v>
      </c>
      <c r="N3195" s="210">
        <v>41.094000000000001</v>
      </c>
      <c r="O3195" s="264">
        <v>41.094000000000001</v>
      </c>
      <c r="P3195" s="264">
        <v>427.1942183596297</v>
      </c>
      <c r="Q3195" s="264">
        <v>264.30969397000001</v>
      </c>
      <c r="R3195" s="265">
        <v>526.00145434005481</v>
      </c>
      <c r="S3195" s="265">
        <v>526.00145434005481</v>
      </c>
      <c r="T3195" s="271"/>
      <c r="U3195" s="179">
        <v>457.52282447365496</v>
      </c>
      <c r="V3195" s="179"/>
      <c r="W3195" s="179"/>
    </row>
    <row r="3196" spans="1:41" x14ac:dyDescent="0.25">
      <c r="A3196" s="269"/>
      <c r="B3196" s="269"/>
      <c r="C3196" s="269"/>
      <c r="D3196" s="270"/>
      <c r="E3196" s="269" t="s">
        <v>624</v>
      </c>
      <c r="F3196" s="268"/>
      <c r="G3196" s="268" t="s">
        <v>1980</v>
      </c>
      <c r="H3196" s="267"/>
      <c r="I3196" s="264">
        <v>2.0299999619055598E-6</v>
      </c>
      <c r="J3196" s="273">
        <v>264.30969599999997</v>
      </c>
      <c r="K3196" s="264">
        <v>0</v>
      </c>
      <c r="L3196" s="210">
        <v>264.30969397000001</v>
      </c>
      <c r="M3196" s="210">
        <v>427.1942183596297</v>
      </c>
      <c r="N3196" s="210">
        <v>41.094000000000001</v>
      </c>
      <c r="O3196" s="264">
        <v>41.094000000000001</v>
      </c>
      <c r="P3196" s="264">
        <v>427.1942183596297</v>
      </c>
      <c r="Q3196" s="264">
        <v>264.30969397000001</v>
      </c>
      <c r="R3196" s="265">
        <v>526.00145434005481</v>
      </c>
      <c r="S3196" s="265">
        <v>526.00145434005481</v>
      </c>
      <c r="T3196" s="265"/>
      <c r="U3196" s="179">
        <v>457.52282447365496</v>
      </c>
      <c r="V3196" s="179"/>
      <c r="W3196" s="179"/>
    </row>
    <row r="3197" spans="1:41" x14ac:dyDescent="0.25">
      <c r="A3197" s="269" t="s">
        <v>2095</v>
      </c>
      <c r="B3197" s="269" t="s">
        <v>2047</v>
      </c>
      <c r="C3197" s="269" t="s">
        <v>2001</v>
      </c>
      <c r="D3197" s="270">
        <v>5260</v>
      </c>
      <c r="E3197" s="269" t="s">
        <v>2116</v>
      </c>
      <c r="F3197" s="268" t="s">
        <v>1999</v>
      </c>
      <c r="G3197" s="268" t="s">
        <v>1998</v>
      </c>
      <c r="H3197" s="267"/>
      <c r="I3197" s="264"/>
      <c r="J3197" s="266"/>
      <c r="K3197" s="264">
        <v>0</v>
      </c>
      <c r="L3197" s="210">
        <v>264.30969397000001</v>
      </c>
      <c r="M3197" s="210">
        <v>427.1942183596297</v>
      </c>
      <c r="N3197" s="210">
        <v>41.094000000000001</v>
      </c>
      <c r="O3197" s="264">
        <v>41.094000000000001</v>
      </c>
      <c r="P3197" s="264">
        <v>427.1942183596297</v>
      </c>
      <c r="Q3197" s="264">
        <v>264.30969397000001</v>
      </c>
      <c r="R3197" s="265">
        <v>526.00145434005481</v>
      </c>
      <c r="S3197" s="265">
        <v>526.00145434005481</v>
      </c>
      <c r="T3197" s="265"/>
      <c r="U3197" s="179">
        <v>457.52282447365496</v>
      </c>
      <c r="V3197" s="179"/>
      <c r="W3197" s="179"/>
    </row>
    <row r="3198" spans="1:41" x14ac:dyDescent="0.25">
      <c r="A3198" s="269"/>
      <c r="B3198" s="269"/>
      <c r="C3198" s="269"/>
      <c r="D3198" s="270"/>
      <c r="E3198" s="269" t="s">
        <v>624</v>
      </c>
      <c r="F3198" s="268"/>
      <c r="G3198" s="268" t="s">
        <v>1973</v>
      </c>
      <c r="H3198" s="267"/>
      <c r="I3198" s="264"/>
      <c r="J3198" s="266"/>
      <c r="K3198" s="264">
        <v>0.13121600000000003</v>
      </c>
      <c r="L3198" s="210">
        <v>264.24408597000001</v>
      </c>
      <c r="M3198" s="210">
        <v>427.1942183596297</v>
      </c>
      <c r="N3198" s="210">
        <v>41.094000000000001</v>
      </c>
      <c r="O3198" s="264">
        <v>41.094000000000001</v>
      </c>
      <c r="P3198" s="264">
        <v>427.1942183596297</v>
      </c>
      <c r="Q3198" s="264">
        <v>264.17847797000002</v>
      </c>
      <c r="R3198" s="265">
        <v>526.0670623400548</v>
      </c>
      <c r="S3198" s="265">
        <v>526.1326703400548</v>
      </c>
      <c r="T3198" s="265"/>
      <c r="U3198" s="179">
        <v>457.58843247365496</v>
      </c>
      <c r="V3198" s="179"/>
      <c r="W3198" s="179"/>
    </row>
    <row r="3199" spans="1:41" x14ac:dyDescent="0.25">
      <c r="A3199" s="269"/>
      <c r="B3199" s="269"/>
      <c r="C3199" s="269"/>
      <c r="D3199" s="270"/>
      <c r="E3199" s="269" t="s">
        <v>624</v>
      </c>
      <c r="F3199" s="268"/>
      <c r="G3199" s="268"/>
      <c r="H3199" s="267"/>
      <c r="I3199" s="264"/>
      <c r="J3199" s="266"/>
      <c r="K3199" s="245">
        <v>1.2988371459519381</v>
      </c>
      <c r="L3199" s="210">
        <v>263.52905939702407</v>
      </c>
      <c r="M3199" s="210">
        <v>427.1942183596297</v>
      </c>
      <c r="N3199" s="210">
        <v>41.094000000000001</v>
      </c>
      <c r="O3199" s="264">
        <v>41.094000000000001</v>
      </c>
      <c r="P3199" s="264">
        <v>427.1942183596297</v>
      </c>
      <c r="Q3199" s="264">
        <v>262.87964082404807</v>
      </c>
      <c r="R3199" s="265">
        <v>526.78208891303075</v>
      </c>
      <c r="S3199" s="265">
        <v>527.43150748600669</v>
      </c>
      <c r="T3199" s="271"/>
      <c r="U3199" s="179">
        <v>458.30345904663091</v>
      </c>
      <c r="V3199" s="179"/>
      <c r="W3199" s="179"/>
    </row>
    <row r="3200" spans="1:41" x14ac:dyDescent="0.25">
      <c r="A3200" s="269" t="s">
        <v>2095</v>
      </c>
      <c r="B3200" s="269" t="s">
        <v>2047</v>
      </c>
      <c r="C3200" s="269" t="s">
        <v>1972</v>
      </c>
      <c r="D3200" s="270">
        <v>5275</v>
      </c>
      <c r="E3200" s="269" t="s">
        <v>2115</v>
      </c>
      <c r="F3200" s="268" t="s">
        <v>1995</v>
      </c>
      <c r="G3200" s="268" t="s">
        <v>1969</v>
      </c>
      <c r="H3200" s="267">
        <v>50</v>
      </c>
      <c r="I3200" s="264"/>
      <c r="J3200" s="266"/>
      <c r="K3200" s="264">
        <v>0.2</v>
      </c>
      <c r="L3200" s="210">
        <v>262.7796408240481</v>
      </c>
      <c r="M3200" s="210">
        <v>427.1942183596297</v>
      </c>
      <c r="N3200" s="210">
        <v>41.094000000000001</v>
      </c>
      <c r="O3200" s="264">
        <v>41.094000000000001</v>
      </c>
      <c r="P3200" s="264">
        <v>427.1942183596297</v>
      </c>
      <c r="Q3200" s="264">
        <v>262.67964082404808</v>
      </c>
      <c r="R3200" s="265">
        <v>527.53150748600672</v>
      </c>
      <c r="S3200" s="265">
        <v>527.63150748600674</v>
      </c>
      <c r="T3200" s="265"/>
      <c r="U3200" s="179">
        <v>459.05287761960687</v>
      </c>
      <c r="V3200" s="179"/>
      <c r="W3200" s="179"/>
    </row>
    <row r="3201" spans="1:41" x14ac:dyDescent="0.25">
      <c r="A3201" s="269"/>
      <c r="B3201" s="269"/>
      <c r="C3201" s="269"/>
      <c r="D3201" s="270"/>
      <c r="E3201" s="269" t="s">
        <v>624</v>
      </c>
      <c r="F3201" s="268"/>
      <c r="G3201" s="268"/>
      <c r="H3201" s="267"/>
      <c r="I3201" s="264"/>
      <c r="J3201" s="266"/>
      <c r="K3201" s="264">
        <v>0.2</v>
      </c>
      <c r="L3201" s="210">
        <v>262.57964082404806</v>
      </c>
      <c r="M3201" s="210">
        <v>427.1942183596297</v>
      </c>
      <c r="N3201" s="210">
        <v>41.094000000000001</v>
      </c>
      <c r="O3201" s="264">
        <v>41.094000000000001</v>
      </c>
      <c r="P3201" s="264">
        <v>427.1942183596297</v>
      </c>
      <c r="Q3201" s="264">
        <v>262.47964082404809</v>
      </c>
      <c r="R3201" s="265">
        <v>527.73150748600676</v>
      </c>
      <c r="S3201" s="265">
        <v>527.83150748600679</v>
      </c>
      <c r="T3201" s="265"/>
      <c r="U3201" s="179">
        <v>459.25287761960692</v>
      </c>
      <c r="V3201" s="179"/>
      <c r="W3201" s="179"/>
    </row>
    <row r="3202" spans="1:41" x14ac:dyDescent="0.25">
      <c r="A3202" s="269" t="s">
        <v>2095</v>
      </c>
      <c r="B3202" s="269" t="s">
        <v>2047</v>
      </c>
      <c r="C3202" s="269" t="s">
        <v>1958</v>
      </c>
      <c r="D3202" s="270">
        <v>5280</v>
      </c>
      <c r="E3202" s="269" t="s">
        <v>2114</v>
      </c>
      <c r="F3202" s="268" t="s">
        <v>1993</v>
      </c>
      <c r="G3202" s="268" t="s">
        <v>1955</v>
      </c>
      <c r="H3202" s="267">
        <v>50</v>
      </c>
      <c r="I3202" s="264"/>
      <c r="J3202" s="266"/>
      <c r="K3202" s="264">
        <v>0.25</v>
      </c>
      <c r="L3202" s="210">
        <v>262.35464082404809</v>
      </c>
      <c r="M3202" s="210">
        <v>427.1942183596297</v>
      </c>
      <c r="N3202" s="210">
        <v>41.094000000000001</v>
      </c>
      <c r="O3202" s="264">
        <v>41.094000000000001</v>
      </c>
      <c r="P3202" s="264">
        <v>427.1942183596297</v>
      </c>
      <c r="Q3202" s="264">
        <v>262.22964082404809</v>
      </c>
      <c r="R3202" s="265">
        <v>527.95650748600679</v>
      </c>
      <c r="S3202" s="265">
        <v>528.08150748600679</v>
      </c>
      <c r="T3202" s="265"/>
      <c r="U3202" s="179">
        <v>459.47787761960694</v>
      </c>
      <c r="V3202" s="179"/>
      <c r="W3202" s="179"/>
    </row>
    <row r="3203" spans="1:41" x14ac:dyDescent="0.25">
      <c r="A3203" s="269"/>
      <c r="B3203" s="269"/>
      <c r="C3203" s="269"/>
      <c r="D3203" s="270"/>
      <c r="E3203" s="269" t="s">
        <v>624</v>
      </c>
      <c r="F3203" s="268"/>
      <c r="G3203" s="268"/>
      <c r="H3203" s="267"/>
      <c r="I3203" s="264"/>
      <c r="J3203" s="266"/>
      <c r="K3203" s="264">
        <v>2</v>
      </c>
      <c r="L3203" s="210">
        <v>261.22964082404809</v>
      </c>
      <c r="M3203" s="210">
        <v>427.1942183596297</v>
      </c>
      <c r="N3203" s="210">
        <v>41.094000000000001</v>
      </c>
      <c r="O3203" s="264">
        <v>41.094000000000001</v>
      </c>
      <c r="P3203" s="264">
        <v>427.1942183596297</v>
      </c>
      <c r="Q3203" s="264">
        <v>260.22964082404809</v>
      </c>
      <c r="R3203" s="265">
        <v>529.08150748600679</v>
      </c>
      <c r="S3203" s="265">
        <v>530.08150748600679</v>
      </c>
      <c r="T3203" s="265"/>
      <c r="U3203" s="179">
        <v>460.60287761960694</v>
      </c>
      <c r="V3203" s="179"/>
      <c r="W3203" s="179"/>
    </row>
    <row r="3204" spans="1:41" x14ac:dyDescent="0.25">
      <c r="A3204" s="269" t="s">
        <v>2095</v>
      </c>
      <c r="B3204" s="269" t="s">
        <v>2047</v>
      </c>
      <c r="C3204" s="269" t="s">
        <v>1967</v>
      </c>
      <c r="D3204" s="270">
        <v>5302</v>
      </c>
      <c r="E3204" s="269" t="s">
        <v>2113</v>
      </c>
      <c r="F3204" s="268" t="s">
        <v>1993</v>
      </c>
      <c r="G3204" s="268" t="s">
        <v>1964</v>
      </c>
      <c r="H3204" s="267">
        <v>50</v>
      </c>
      <c r="I3204" s="264"/>
      <c r="J3204" s="266"/>
      <c r="K3204" s="264">
        <v>0.25</v>
      </c>
      <c r="L3204" s="210">
        <v>260.10464082404809</v>
      </c>
      <c r="M3204" s="210">
        <v>427.1942183596297</v>
      </c>
      <c r="N3204" s="210">
        <v>41.094000000000001</v>
      </c>
      <c r="O3204" s="264">
        <v>41.094000000000001</v>
      </c>
      <c r="P3204" s="264">
        <v>427.1942183596297</v>
      </c>
      <c r="Q3204" s="264">
        <v>259.97964082404809</v>
      </c>
      <c r="R3204" s="265">
        <v>530.20650748600679</v>
      </c>
      <c r="S3204" s="265">
        <v>530.33150748600679</v>
      </c>
      <c r="T3204" s="265"/>
      <c r="U3204" s="179">
        <v>461.72787761960694</v>
      </c>
      <c r="V3204" s="179"/>
      <c r="W3204" s="179"/>
      <c r="AO3204" s="230"/>
    </row>
    <row r="3205" spans="1:41" s="230" customFormat="1" x14ac:dyDescent="0.25">
      <c r="A3205" s="269"/>
      <c r="B3205" s="269"/>
      <c r="C3205" s="269"/>
      <c r="D3205" s="270"/>
      <c r="E3205" s="269"/>
      <c r="F3205" s="268"/>
      <c r="G3205" s="268"/>
      <c r="H3205" s="267"/>
      <c r="I3205" s="264"/>
      <c r="J3205" s="266"/>
      <c r="K3205" s="264">
        <v>1.5495000000000001</v>
      </c>
      <c r="L3205" s="210">
        <v>259.20489082404811</v>
      </c>
      <c r="M3205" s="210">
        <v>427.1942183596297</v>
      </c>
      <c r="N3205" s="210">
        <v>41.094000000000001</v>
      </c>
      <c r="O3205" s="264">
        <v>41.094000000000001</v>
      </c>
      <c r="P3205" s="264">
        <v>427.1942183596297</v>
      </c>
      <c r="Q3205" s="264">
        <v>258.43014082404807</v>
      </c>
      <c r="R3205" s="265">
        <v>531.10625748600671</v>
      </c>
      <c r="S3205" s="265">
        <v>531.88100748600675</v>
      </c>
      <c r="T3205" s="265"/>
      <c r="U3205" s="179">
        <v>462.62762761960687</v>
      </c>
      <c r="V3205" s="231"/>
      <c r="W3205" s="231"/>
      <c r="AB3205" s="184"/>
      <c r="AO3205" s="232"/>
    </row>
    <row r="3206" spans="1:41" s="232" customFormat="1" x14ac:dyDescent="0.25">
      <c r="A3206" s="269"/>
      <c r="B3206" s="269"/>
      <c r="C3206" s="269"/>
      <c r="D3206" s="270"/>
      <c r="E3206" s="269" t="s">
        <v>624</v>
      </c>
      <c r="F3206" s="268"/>
      <c r="G3206" s="268"/>
      <c r="H3206" s="267"/>
      <c r="I3206" s="264"/>
      <c r="J3206" s="266"/>
      <c r="K3206" s="264">
        <v>9.6000000000000002E-2</v>
      </c>
      <c r="L3206" s="210">
        <v>258.38214082404807</v>
      </c>
      <c r="M3206" s="210">
        <v>427.1942183596297</v>
      </c>
      <c r="N3206" s="210">
        <v>41.094000000000001</v>
      </c>
      <c r="O3206" s="264">
        <v>41.094000000000001</v>
      </c>
      <c r="P3206" s="264">
        <v>427.1942183596297</v>
      </c>
      <c r="Q3206" s="264">
        <v>258.33414082404806</v>
      </c>
      <c r="R3206" s="265">
        <v>531.92900748600675</v>
      </c>
      <c r="S3206" s="265">
        <v>531.97700748600676</v>
      </c>
      <c r="T3206" s="265"/>
      <c r="U3206" s="210">
        <v>463.45037761960691</v>
      </c>
      <c r="V3206" s="234"/>
      <c r="W3206" s="234"/>
      <c r="AB3206" s="233"/>
    </row>
    <row r="3207" spans="1:41" s="232" customFormat="1" x14ac:dyDescent="0.25">
      <c r="A3207" s="269"/>
      <c r="B3207" s="269"/>
      <c r="C3207" s="269"/>
      <c r="D3207" s="270"/>
      <c r="E3207" s="269" t="s">
        <v>624</v>
      </c>
      <c r="F3207" s="268"/>
      <c r="G3207" s="268"/>
      <c r="H3207" s="267"/>
      <c r="I3207" s="264"/>
      <c r="J3207" s="266"/>
      <c r="K3207" s="264">
        <v>0</v>
      </c>
      <c r="L3207" s="210">
        <v>258.33414082404806</v>
      </c>
      <c r="M3207" s="210">
        <v>427.1942183596297</v>
      </c>
      <c r="N3207" s="210">
        <v>41.094000000000001</v>
      </c>
      <c r="O3207" s="264">
        <v>41.094000000000001</v>
      </c>
      <c r="P3207" s="264">
        <v>427.1942183596297</v>
      </c>
      <c r="Q3207" s="264">
        <v>258.33414082404806</v>
      </c>
      <c r="R3207" s="265">
        <v>531.97700748600676</v>
      </c>
      <c r="S3207" s="265">
        <v>531.97700748600676</v>
      </c>
      <c r="T3207" s="265"/>
      <c r="U3207" s="210">
        <v>463.49837761960691</v>
      </c>
      <c r="V3207" s="234"/>
      <c r="W3207" s="234"/>
      <c r="AB3207" s="233"/>
    </row>
    <row r="3208" spans="1:41" s="232" customFormat="1" x14ac:dyDescent="0.25">
      <c r="A3208" s="269"/>
      <c r="B3208" s="269"/>
      <c r="C3208" s="269"/>
      <c r="D3208" s="270"/>
      <c r="E3208" s="269" t="s">
        <v>624</v>
      </c>
      <c r="F3208" s="268"/>
      <c r="G3208" s="268" t="s">
        <v>1973</v>
      </c>
      <c r="H3208" s="267"/>
      <c r="I3208" s="264"/>
      <c r="J3208" s="266"/>
      <c r="K3208" s="264">
        <v>9.4E-2</v>
      </c>
      <c r="L3208" s="210">
        <v>258.28714082404804</v>
      </c>
      <c r="M3208" s="210">
        <v>427.1942183596297</v>
      </c>
      <c r="N3208" s="210">
        <v>41.094000000000001</v>
      </c>
      <c r="O3208" s="264">
        <v>41.094000000000001</v>
      </c>
      <c r="P3208" s="264">
        <v>427.1942183596297</v>
      </c>
      <c r="Q3208" s="264">
        <v>258.24014082404807</v>
      </c>
      <c r="R3208" s="265">
        <v>532.02400748600678</v>
      </c>
      <c r="S3208" s="265">
        <v>532.07100748600681</v>
      </c>
      <c r="T3208" s="265"/>
      <c r="U3208" s="210">
        <v>463.54537761960694</v>
      </c>
      <c r="V3208" s="234"/>
      <c r="W3208" s="234"/>
      <c r="AB3208" s="233"/>
    </row>
    <row r="3209" spans="1:41" s="232" customFormat="1" x14ac:dyDescent="0.25">
      <c r="A3209" s="269" t="s">
        <v>2095</v>
      </c>
      <c r="B3209" s="269" t="s">
        <v>2047</v>
      </c>
      <c r="C3209" s="269" t="s">
        <v>2098</v>
      </c>
      <c r="D3209" s="270">
        <v>5321</v>
      </c>
      <c r="E3209" s="269" t="s">
        <v>2112</v>
      </c>
      <c r="F3209" s="268"/>
      <c r="G3209" s="268" t="s">
        <v>2096</v>
      </c>
      <c r="H3209" s="267"/>
      <c r="I3209" s="264"/>
      <c r="J3209" s="266"/>
      <c r="K3209" s="264">
        <v>0</v>
      </c>
      <c r="L3209" s="210">
        <v>258.24014082404807</v>
      </c>
      <c r="M3209" s="210">
        <v>427.1942183596297</v>
      </c>
      <c r="N3209" s="210">
        <v>41.094000000000001</v>
      </c>
      <c r="O3209" s="264">
        <v>41.094000000000001</v>
      </c>
      <c r="P3209" s="264">
        <v>427.1942183596297</v>
      </c>
      <c r="Q3209" s="264">
        <v>258.24014082404807</v>
      </c>
      <c r="R3209" s="265">
        <v>532.07100748600681</v>
      </c>
      <c r="S3209" s="265">
        <v>532.07100748600681</v>
      </c>
      <c r="T3209" s="265"/>
      <c r="U3209" s="210">
        <v>463.59237761960696</v>
      </c>
      <c r="V3209" s="234"/>
      <c r="W3209" s="234"/>
      <c r="AB3209" s="233"/>
    </row>
    <row r="3210" spans="1:41" s="232" customFormat="1" x14ac:dyDescent="0.25">
      <c r="A3210" s="269"/>
      <c r="B3210" s="269"/>
      <c r="C3210" s="269"/>
      <c r="D3210" s="270"/>
      <c r="E3210" s="269" t="s">
        <v>624</v>
      </c>
      <c r="F3210" s="268"/>
      <c r="G3210" s="268" t="s">
        <v>2111</v>
      </c>
      <c r="H3210" s="267"/>
      <c r="I3210" s="264"/>
      <c r="J3210" s="266"/>
      <c r="K3210" s="264">
        <v>0</v>
      </c>
      <c r="L3210" s="210">
        <v>258.24014082404807</v>
      </c>
      <c r="M3210" s="210">
        <v>427.1942183596297</v>
      </c>
      <c r="N3210" s="210">
        <v>41.094000000000001</v>
      </c>
      <c r="O3210" s="264">
        <v>41.094000000000001</v>
      </c>
      <c r="P3210" s="264">
        <v>427.1942183596297</v>
      </c>
      <c r="Q3210" s="264">
        <v>258.24014082404807</v>
      </c>
      <c r="R3210" s="265">
        <v>532.07100748600681</v>
      </c>
      <c r="S3210" s="265">
        <v>532.07100748600681</v>
      </c>
      <c r="T3210" s="265"/>
      <c r="U3210" s="210">
        <v>463.59237761960696</v>
      </c>
      <c r="V3210" s="234"/>
      <c r="W3210" s="234"/>
      <c r="AB3210" s="233"/>
    </row>
    <row r="3211" spans="1:41" s="232" customFormat="1" x14ac:dyDescent="0.25">
      <c r="A3211" s="269" t="s">
        <v>2095</v>
      </c>
      <c r="B3211" s="269" t="s">
        <v>2047</v>
      </c>
      <c r="C3211" s="269" t="s">
        <v>2001</v>
      </c>
      <c r="D3211" s="270">
        <v>5321</v>
      </c>
      <c r="E3211" s="269" t="s">
        <v>2110</v>
      </c>
      <c r="F3211" s="268" t="s">
        <v>1999</v>
      </c>
      <c r="G3211" s="268" t="s">
        <v>1998</v>
      </c>
      <c r="H3211" s="267"/>
      <c r="I3211" s="272">
        <v>2.1759519199804345E-6</v>
      </c>
      <c r="J3211" s="273">
        <v>258.24014299999999</v>
      </c>
      <c r="K3211" s="264">
        <v>0</v>
      </c>
      <c r="L3211" s="210">
        <v>258.24014082404807</v>
      </c>
      <c r="M3211" s="210">
        <v>427.1942183596297</v>
      </c>
      <c r="N3211" s="210">
        <v>41.094000000000001</v>
      </c>
      <c r="O3211" s="264">
        <v>41.094000000000001</v>
      </c>
      <c r="P3211" s="264">
        <v>427.1942183596297</v>
      </c>
      <c r="Q3211" s="264">
        <v>258.24014082404807</v>
      </c>
      <c r="R3211" s="265">
        <v>532.07100748600681</v>
      </c>
      <c r="S3211" s="265">
        <v>532.07100748600681</v>
      </c>
      <c r="T3211" s="265"/>
      <c r="U3211" s="210">
        <v>463.59237761960696</v>
      </c>
      <c r="V3211" s="234"/>
      <c r="W3211" s="234"/>
      <c r="AB3211" s="233"/>
      <c r="AO3211" s="259"/>
    </row>
    <row r="3212" spans="1:41" s="259" customFormat="1" x14ac:dyDescent="0.25">
      <c r="A3212" s="269"/>
      <c r="B3212" s="269"/>
      <c r="C3212" s="269"/>
      <c r="D3212" s="270"/>
      <c r="E3212" s="269" t="s">
        <v>624</v>
      </c>
      <c r="F3212" s="268"/>
      <c r="G3212" s="268" t="s">
        <v>1973</v>
      </c>
      <c r="H3212" s="267"/>
      <c r="I3212" s="264"/>
      <c r="J3212" s="266"/>
      <c r="K3212" s="245">
        <v>0.19</v>
      </c>
      <c r="L3212" s="210">
        <v>258.1451408240481</v>
      </c>
      <c r="M3212" s="210">
        <v>427.1942183596297</v>
      </c>
      <c r="N3212" s="210">
        <v>41.094000000000001</v>
      </c>
      <c r="O3212" s="264">
        <v>41.094000000000001</v>
      </c>
      <c r="P3212" s="264">
        <v>427.1942183596297</v>
      </c>
      <c r="Q3212" s="264">
        <v>258.05014082404807</v>
      </c>
      <c r="R3212" s="265">
        <v>532.16600748600683</v>
      </c>
      <c r="S3212" s="265">
        <v>532.26100748600686</v>
      </c>
      <c r="T3212" s="265"/>
      <c r="U3212" s="210">
        <v>463.68737761960699</v>
      </c>
      <c r="V3212" s="210"/>
      <c r="W3212" s="210"/>
      <c r="AB3212" s="260"/>
      <c r="AO3212" s="177"/>
    </row>
    <row r="3213" spans="1:41" x14ac:dyDescent="0.25">
      <c r="A3213" s="269"/>
      <c r="B3213" s="269"/>
      <c r="C3213" s="269"/>
      <c r="D3213" s="270"/>
      <c r="E3213" s="269"/>
      <c r="F3213" s="268"/>
      <c r="G3213" s="268"/>
      <c r="H3213" s="267"/>
      <c r="I3213" s="264"/>
      <c r="J3213" s="266"/>
      <c r="K3213" s="264">
        <v>1.3745000000000001</v>
      </c>
      <c r="L3213" s="210">
        <v>257.36289082404807</v>
      </c>
      <c r="M3213" s="210">
        <v>427.1942183596297</v>
      </c>
      <c r="N3213" s="210">
        <v>41.094000000000001</v>
      </c>
      <c r="O3213" s="264">
        <v>41.094000000000001</v>
      </c>
      <c r="P3213" s="264">
        <v>427.1942183596297</v>
      </c>
      <c r="Q3213" s="264">
        <v>256.67564082404806</v>
      </c>
      <c r="R3213" s="265">
        <v>532.94825748600692</v>
      </c>
      <c r="S3213" s="265">
        <v>533.63550748600687</v>
      </c>
      <c r="T3213" s="265"/>
      <c r="U3213" s="179">
        <v>464.46962761960708</v>
      </c>
      <c r="V3213" s="179"/>
      <c r="W3213" s="179"/>
    </row>
    <row r="3214" spans="1:41" x14ac:dyDescent="0.25">
      <c r="A3214" s="269"/>
      <c r="B3214" s="269"/>
      <c r="C3214" s="269"/>
      <c r="D3214" s="270"/>
      <c r="E3214" s="269" t="s">
        <v>624</v>
      </c>
      <c r="F3214" s="268"/>
      <c r="G3214" s="268"/>
      <c r="H3214" s="267"/>
      <c r="I3214" s="264"/>
      <c r="J3214" s="266"/>
      <c r="K3214" s="264">
        <v>0</v>
      </c>
      <c r="L3214" s="210">
        <v>256.67564082404806</v>
      </c>
      <c r="M3214" s="210">
        <v>427.1942183596297</v>
      </c>
      <c r="N3214" s="210">
        <v>41.094000000000001</v>
      </c>
      <c r="O3214" s="264">
        <v>41.094000000000001</v>
      </c>
      <c r="P3214" s="264">
        <v>427.1942183596297</v>
      </c>
      <c r="Q3214" s="264">
        <v>256.67564082404806</v>
      </c>
      <c r="R3214" s="265">
        <v>533.63550748600687</v>
      </c>
      <c r="S3214" s="265">
        <v>533.63550748600687</v>
      </c>
      <c r="T3214" s="265"/>
      <c r="U3214" s="179">
        <v>465.15687761960703</v>
      </c>
      <c r="V3214" s="179"/>
      <c r="W3214" s="179"/>
    </row>
    <row r="3215" spans="1:41" x14ac:dyDescent="0.25">
      <c r="A3215" s="269" t="s">
        <v>2095</v>
      </c>
      <c r="B3215" s="269" t="s">
        <v>2047</v>
      </c>
      <c r="C3215" s="269" t="s">
        <v>1972</v>
      </c>
      <c r="D3215" s="270">
        <v>5337</v>
      </c>
      <c r="E3215" s="269" t="s">
        <v>2109</v>
      </c>
      <c r="F3215" s="268" t="s">
        <v>1995</v>
      </c>
      <c r="G3215" s="268" t="s">
        <v>1969</v>
      </c>
      <c r="H3215" s="267">
        <v>50</v>
      </c>
      <c r="I3215" s="264"/>
      <c r="J3215" s="266"/>
      <c r="K3215" s="264">
        <v>0.2</v>
      </c>
      <c r="L3215" s="210">
        <v>256.57564082404804</v>
      </c>
      <c r="M3215" s="210">
        <v>427.1942183596297</v>
      </c>
      <c r="N3215" s="210">
        <v>41.094000000000001</v>
      </c>
      <c r="O3215" s="264">
        <v>41.094000000000001</v>
      </c>
      <c r="P3215" s="264">
        <v>427.1942183596297</v>
      </c>
      <c r="Q3215" s="264">
        <v>256.47564082404807</v>
      </c>
      <c r="R3215" s="265">
        <v>533.7355074860069</v>
      </c>
      <c r="S3215" s="265">
        <v>533.83550748600692</v>
      </c>
      <c r="T3215" s="265"/>
      <c r="U3215" s="179">
        <v>465.25687761960705</v>
      </c>
      <c r="V3215" s="179"/>
      <c r="W3215" s="179"/>
      <c r="AO3215" s="230"/>
    </row>
    <row r="3216" spans="1:41" s="230" customFormat="1" x14ac:dyDescent="0.25">
      <c r="A3216" s="269"/>
      <c r="B3216" s="269"/>
      <c r="C3216" s="269"/>
      <c r="D3216" s="270"/>
      <c r="E3216" s="269" t="s">
        <v>624</v>
      </c>
      <c r="F3216" s="268"/>
      <c r="G3216" s="268"/>
      <c r="H3216" s="267"/>
      <c r="I3216" s="264"/>
      <c r="J3216" s="266"/>
      <c r="K3216" s="245">
        <v>0.14219100000000001</v>
      </c>
      <c r="L3216" s="210">
        <v>256.40454532404806</v>
      </c>
      <c r="M3216" s="210">
        <v>427.1942183596297</v>
      </c>
      <c r="N3216" s="210">
        <v>41.094000000000001</v>
      </c>
      <c r="O3216" s="264">
        <v>41.094000000000001</v>
      </c>
      <c r="P3216" s="264">
        <v>427.1942183596297</v>
      </c>
      <c r="Q3216" s="264">
        <v>256.33344982404805</v>
      </c>
      <c r="R3216" s="265">
        <v>533.90660298600699</v>
      </c>
      <c r="S3216" s="265">
        <v>533.97769848600694</v>
      </c>
      <c r="T3216" s="265"/>
      <c r="U3216" s="179">
        <v>465.42797311960715</v>
      </c>
      <c r="V3216" s="231"/>
      <c r="W3216" s="231"/>
      <c r="AB3216" s="184"/>
    </row>
    <row r="3217" spans="1:41" s="230" customFormat="1" x14ac:dyDescent="0.25">
      <c r="A3217" s="269" t="s">
        <v>2095</v>
      </c>
      <c r="B3217" s="269" t="s">
        <v>2047</v>
      </c>
      <c r="C3217" s="269" t="s">
        <v>111</v>
      </c>
      <c r="D3217" s="270">
        <v>5340</v>
      </c>
      <c r="E3217" s="269" t="s">
        <v>1687</v>
      </c>
      <c r="F3217" s="268" t="s">
        <v>1985</v>
      </c>
      <c r="G3217" s="268" t="s">
        <v>1962</v>
      </c>
      <c r="H3217" s="267">
        <v>47.5</v>
      </c>
      <c r="I3217" s="272">
        <v>2.1759519768238533E-6</v>
      </c>
      <c r="J3217" s="273">
        <v>256.33345200000002</v>
      </c>
      <c r="K3217" s="245">
        <v>0</v>
      </c>
      <c r="L3217" s="210">
        <v>256.33344982404805</v>
      </c>
      <c r="M3217" s="210">
        <v>427.1942183596297</v>
      </c>
      <c r="N3217" s="210">
        <v>41.094000000000001</v>
      </c>
      <c r="O3217" s="264">
        <v>41.094000000000001</v>
      </c>
      <c r="P3217" s="264">
        <v>427.1942183596297</v>
      </c>
      <c r="Q3217" s="264">
        <v>256.33344982404805</v>
      </c>
      <c r="R3217" s="265">
        <v>533.97769848600694</v>
      </c>
      <c r="S3217" s="265">
        <v>533.97769848600694</v>
      </c>
      <c r="T3217" s="265"/>
      <c r="U3217" s="179">
        <v>465.4990686196071</v>
      </c>
      <c r="V3217" s="231"/>
      <c r="W3217" s="231"/>
      <c r="AB3217" s="184"/>
    </row>
    <row r="3218" spans="1:41" s="230" customFormat="1" x14ac:dyDescent="0.25">
      <c r="A3218" s="269"/>
      <c r="B3218" s="269"/>
      <c r="C3218" s="269"/>
      <c r="D3218" s="270"/>
      <c r="E3218" s="269"/>
      <c r="F3218" s="268"/>
      <c r="G3218" s="268"/>
      <c r="H3218" s="267"/>
      <c r="I3218" s="264"/>
      <c r="J3218" s="266"/>
      <c r="K3218" s="245">
        <v>5.7808999999999999E-2</v>
      </c>
      <c r="L3218" s="210">
        <v>256.30454532404804</v>
      </c>
      <c r="M3218" s="210">
        <v>427.1942183596297</v>
      </c>
      <c r="N3218" s="210">
        <v>41.094000000000001</v>
      </c>
      <c r="O3218" s="264">
        <v>41.094000000000001</v>
      </c>
      <c r="P3218" s="264">
        <v>427.1942183596297</v>
      </c>
      <c r="Q3218" s="264">
        <v>256.27564082404803</v>
      </c>
      <c r="R3218" s="265">
        <v>534.00660298600701</v>
      </c>
      <c r="S3218" s="265">
        <v>534.03550748600696</v>
      </c>
      <c r="T3218" s="265"/>
      <c r="U3218" s="179">
        <v>465.52797311960717</v>
      </c>
      <c r="V3218" s="231"/>
      <c r="W3218" s="231"/>
      <c r="AB3218" s="184"/>
      <c r="AO3218" s="177"/>
    </row>
    <row r="3219" spans="1:41" x14ac:dyDescent="0.25">
      <c r="A3219" s="269" t="s">
        <v>2095</v>
      </c>
      <c r="B3219" s="269" t="s">
        <v>2047</v>
      </c>
      <c r="C3219" s="269" t="s">
        <v>1958</v>
      </c>
      <c r="D3219" s="270">
        <v>5342</v>
      </c>
      <c r="E3219" s="269" t="s">
        <v>2108</v>
      </c>
      <c r="F3219" s="268" t="s">
        <v>1993</v>
      </c>
      <c r="G3219" s="268" t="s">
        <v>1955</v>
      </c>
      <c r="H3219" s="267">
        <v>50</v>
      </c>
      <c r="I3219" s="264"/>
      <c r="J3219" s="266"/>
      <c r="K3219" s="264">
        <v>0.25</v>
      </c>
      <c r="L3219" s="210">
        <v>256.15064082404803</v>
      </c>
      <c r="M3219" s="210">
        <v>427.1942183596297</v>
      </c>
      <c r="N3219" s="210">
        <v>41.094000000000001</v>
      </c>
      <c r="O3219" s="264">
        <v>41.094000000000001</v>
      </c>
      <c r="P3219" s="264">
        <v>427.1942183596297</v>
      </c>
      <c r="Q3219" s="264">
        <v>256.02564082404803</v>
      </c>
      <c r="R3219" s="265">
        <v>534.16050748600696</v>
      </c>
      <c r="S3219" s="265">
        <v>534.28550748600696</v>
      </c>
      <c r="T3219" s="265"/>
      <c r="U3219" s="179">
        <v>465.68187761960712</v>
      </c>
      <c r="V3219" s="179"/>
      <c r="W3219" s="179"/>
    </row>
    <row r="3220" spans="1:41" x14ac:dyDescent="0.25">
      <c r="A3220" s="269"/>
      <c r="B3220" s="269"/>
      <c r="C3220" s="269"/>
      <c r="D3220" s="270"/>
      <c r="E3220" s="269" t="s">
        <v>624</v>
      </c>
      <c r="F3220" s="268"/>
      <c r="G3220" s="268"/>
      <c r="H3220" s="267"/>
      <c r="I3220" s="264"/>
      <c r="J3220" s="266"/>
      <c r="K3220" s="264">
        <v>2</v>
      </c>
      <c r="L3220" s="210">
        <v>255.02564082404803</v>
      </c>
      <c r="M3220" s="210">
        <v>427.1942183596297</v>
      </c>
      <c r="N3220" s="210">
        <v>41.094000000000001</v>
      </c>
      <c r="O3220" s="264">
        <v>41.094000000000001</v>
      </c>
      <c r="P3220" s="264">
        <v>427.1942183596297</v>
      </c>
      <c r="Q3220" s="264">
        <v>254.02564082404803</v>
      </c>
      <c r="R3220" s="265">
        <v>535.28550748600696</v>
      </c>
      <c r="S3220" s="265">
        <v>536.28550748600696</v>
      </c>
      <c r="T3220" s="265"/>
      <c r="U3220" s="179">
        <v>466.80687761960712</v>
      </c>
      <c r="V3220" s="179"/>
      <c r="W3220" s="179"/>
      <c r="AO3220" s="230"/>
    </row>
    <row r="3221" spans="1:41" s="230" customFormat="1" x14ac:dyDescent="0.25">
      <c r="A3221" s="269" t="s">
        <v>2095</v>
      </c>
      <c r="B3221" s="269" t="s">
        <v>2047</v>
      </c>
      <c r="C3221" s="269" t="s">
        <v>1967</v>
      </c>
      <c r="D3221" s="270">
        <v>5364</v>
      </c>
      <c r="E3221" s="269" t="s">
        <v>2107</v>
      </c>
      <c r="F3221" s="268" t="s">
        <v>1993</v>
      </c>
      <c r="G3221" s="268" t="s">
        <v>1964</v>
      </c>
      <c r="H3221" s="267">
        <v>50</v>
      </c>
      <c r="I3221" s="264"/>
      <c r="J3221" s="266"/>
      <c r="K3221" s="264">
        <v>0.25</v>
      </c>
      <c r="L3221" s="210">
        <v>253.90064082404803</v>
      </c>
      <c r="M3221" s="210">
        <v>427.1942183596297</v>
      </c>
      <c r="N3221" s="210">
        <v>41.094000000000001</v>
      </c>
      <c r="O3221" s="264">
        <v>41.094000000000001</v>
      </c>
      <c r="P3221" s="264">
        <v>427.1942183596297</v>
      </c>
      <c r="Q3221" s="264">
        <v>253.77564082404803</v>
      </c>
      <c r="R3221" s="264">
        <v>536.41050748600696</v>
      </c>
      <c r="S3221" s="264">
        <v>536.53550748600696</v>
      </c>
      <c r="T3221" s="264"/>
      <c r="U3221" s="179">
        <v>467.93187761960712</v>
      </c>
      <c r="V3221" s="231"/>
      <c r="W3221" s="231"/>
      <c r="AB3221" s="184"/>
    </row>
    <row r="3222" spans="1:41" s="230" customFormat="1" x14ac:dyDescent="0.25">
      <c r="A3222" s="269"/>
      <c r="B3222" s="269"/>
      <c r="C3222" s="269"/>
      <c r="D3222" s="270"/>
      <c r="E3222" s="269" t="s">
        <v>624</v>
      </c>
      <c r="F3222" s="268"/>
      <c r="G3222" s="268"/>
      <c r="H3222" s="267"/>
      <c r="I3222" s="264"/>
      <c r="J3222" s="266"/>
      <c r="K3222" s="245">
        <v>1.4852209999999999</v>
      </c>
      <c r="L3222" s="210">
        <v>253.03303032404801</v>
      </c>
      <c r="M3222" s="210">
        <v>427.1942183596297</v>
      </c>
      <c r="N3222" s="210">
        <v>41.094000000000001</v>
      </c>
      <c r="O3222" s="264">
        <v>41.094000000000001</v>
      </c>
      <c r="P3222" s="264">
        <v>427.1942183596297</v>
      </c>
      <c r="Q3222" s="264">
        <v>252.29041982404803</v>
      </c>
      <c r="R3222" s="264">
        <v>537.27811798600703</v>
      </c>
      <c r="S3222" s="264">
        <v>538.02072848600699</v>
      </c>
      <c r="T3222" s="264"/>
      <c r="U3222" s="179">
        <v>468.79948811960719</v>
      </c>
      <c r="V3222" s="231"/>
      <c r="W3222" s="231"/>
      <c r="AB3222" s="184"/>
      <c r="AO3222" s="177"/>
    </row>
    <row r="3223" spans="1:41" x14ac:dyDescent="0.25">
      <c r="A3223" s="269"/>
      <c r="B3223" s="269"/>
      <c r="C3223" s="269"/>
      <c r="D3223" s="270"/>
      <c r="E3223" s="269" t="s">
        <v>624</v>
      </c>
      <c r="F3223" s="268"/>
      <c r="G3223" s="268" t="s">
        <v>1973</v>
      </c>
      <c r="H3223" s="267"/>
      <c r="I3223" s="264"/>
      <c r="J3223" s="266"/>
      <c r="K3223" s="264">
        <v>0.103502</v>
      </c>
      <c r="L3223" s="210">
        <v>252.23866882404803</v>
      </c>
      <c r="M3223" s="210">
        <v>427.1942183596297</v>
      </c>
      <c r="N3223" s="210">
        <v>41.094000000000001</v>
      </c>
      <c r="O3223" s="264">
        <v>41.094000000000001</v>
      </c>
      <c r="P3223" s="264">
        <v>427.1942183596297</v>
      </c>
      <c r="Q3223" s="264">
        <v>252.18691782404804</v>
      </c>
      <c r="R3223" s="265">
        <v>538.07247948600707</v>
      </c>
      <c r="S3223" s="265">
        <v>538.12423048600704</v>
      </c>
      <c r="T3223" s="265"/>
      <c r="U3223" s="179">
        <v>469.59384961960723</v>
      </c>
      <c r="V3223" s="179"/>
      <c r="W3223" s="179"/>
    </row>
    <row r="3224" spans="1:41" x14ac:dyDescent="0.25">
      <c r="A3224" s="269" t="s">
        <v>2095</v>
      </c>
      <c r="B3224" s="269" t="s">
        <v>2047</v>
      </c>
      <c r="C3224" s="269" t="s">
        <v>111</v>
      </c>
      <c r="D3224" s="270">
        <v>5381</v>
      </c>
      <c r="E3224" s="269" t="s">
        <v>1688</v>
      </c>
      <c r="F3224" s="268" t="s">
        <v>1985</v>
      </c>
      <c r="G3224" s="268" t="s">
        <v>1962</v>
      </c>
      <c r="H3224" s="267"/>
      <c r="I3224" s="272">
        <v>2.1759519484021439E-6</v>
      </c>
      <c r="J3224" s="273">
        <v>252.18691999999999</v>
      </c>
      <c r="K3224" s="264">
        <v>0</v>
      </c>
      <c r="L3224" s="210">
        <v>252.18691782404804</v>
      </c>
      <c r="M3224" s="210">
        <v>427.1942183596297</v>
      </c>
      <c r="N3224" s="210">
        <v>41.094000000000001</v>
      </c>
      <c r="O3224" s="264">
        <v>41.094000000000001</v>
      </c>
      <c r="P3224" s="264">
        <v>427.1942183596297</v>
      </c>
      <c r="Q3224" s="264">
        <v>252.18691782404804</v>
      </c>
      <c r="R3224" s="265">
        <v>538.12423048600704</v>
      </c>
      <c r="S3224" s="265">
        <v>538.12423048600704</v>
      </c>
      <c r="T3224" s="271"/>
      <c r="U3224" s="179">
        <v>469.64560061960719</v>
      </c>
      <c r="V3224" s="179"/>
      <c r="W3224" s="179"/>
    </row>
    <row r="3225" spans="1:41" x14ac:dyDescent="0.25">
      <c r="A3225" s="269"/>
      <c r="B3225" s="269"/>
      <c r="C3225" s="269"/>
      <c r="D3225" s="270"/>
      <c r="E3225" s="269" t="s">
        <v>624</v>
      </c>
      <c r="F3225" s="268"/>
      <c r="G3225" s="268" t="s">
        <v>1980</v>
      </c>
      <c r="H3225" s="267"/>
      <c r="I3225" s="264"/>
      <c r="J3225" s="266"/>
      <c r="K3225" s="264">
        <v>0.14528199999999999</v>
      </c>
      <c r="L3225" s="210">
        <v>252.11427682404803</v>
      </c>
      <c r="M3225" s="210">
        <v>427.1942183596297</v>
      </c>
      <c r="N3225" s="210">
        <v>41.094000000000001</v>
      </c>
      <c r="O3225" s="264">
        <v>41.094000000000001</v>
      </c>
      <c r="P3225" s="264">
        <v>427.1942183596297</v>
      </c>
      <c r="Q3225" s="264">
        <v>252.04163582404803</v>
      </c>
      <c r="R3225" s="265">
        <v>538.19687148600701</v>
      </c>
      <c r="S3225" s="265">
        <v>538.26951248600699</v>
      </c>
      <c r="T3225" s="265"/>
      <c r="U3225" s="179">
        <v>469.71824161960717</v>
      </c>
      <c r="V3225" s="179"/>
      <c r="W3225" s="179"/>
    </row>
    <row r="3226" spans="1:41" x14ac:dyDescent="0.25">
      <c r="A3226" s="269" t="s">
        <v>2095</v>
      </c>
      <c r="B3226" s="269" t="s">
        <v>2047</v>
      </c>
      <c r="C3226" s="269" t="s">
        <v>2098</v>
      </c>
      <c r="D3226" s="270">
        <v>5383</v>
      </c>
      <c r="E3226" s="269" t="s">
        <v>2106</v>
      </c>
      <c r="F3226" s="268"/>
      <c r="G3226" s="268" t="s">
        <v>2096</v>
      </c>
      <c r="H3226" s="267"/>
      <c r="I3226" s="264"/>
      <c r="J3226" s="266"/>
      <c r="K3226" s="264">
        <v>0</v>
      </c>
      <c r="L3226" s="210">
        <v>252.04163582404803</v>
      </c>
      <c r="M3226" s="210">
        <v>427.1942183596297</v>
      </c>
      <c r="N3226" s="210">
        <v>41.094000000000001</v>
      </c>
      <c r="O3226" s="264">
        <v>41.094000000000001</v>
      </c>
      <c r="P3226" s="264">
        <v>427.1942183596297</v>
      </c>
      <c r="Q3226" s="264">
        <v>252.04163582404803</v>
      </c>
      <c r="R3226" s="265">
        <v>538.26951248600699</v>
      </c>
      <c r="S3226" s="265">
        <v>538.26951248600699</v>
      </c>
      <c r="T3226" s="265"/>
      <c r="U3226" s="179">
        <v>469.79088261960715</v>
      </c>
      <c r="V3226" s="179"/>
      <c r="W3226" s="179"/>
    </row>
    <row r="3227" spans="1:41" x14ac:dyDescent="0.25">
      <c r="A3227" s="269"/>
      <c r="B3227" s="269"/>
      <c r="C3227" s="269"/>
      <c r="D3227" s="270"/>
      <c r="E3227" s="269" t="s">
        <v>624</v>
      </c>
      <c r="F3227" s="268"/>
      <c r="G3227" s="268" t="s">
        <v>1980</v>
      </c>
      <c r="H3227" s="267"/>
      <c r="I3227" s="264"/>
      <c r="J3227" s="266"/>
      <c r="K3227" s="264">
        <v>0</v>
      </c>
      <c r="L3227" s="210">
        <v>252.04163582404803</v>
      </c>
      <c r="M3227" s="210">
        <v>427.1942183596297</v>
      </c>
      <c r="N3227" s="210">
        <v>41.094000000000001</v>
      </c>
      <c r="O3227" s="264">
        <v>41.094000000000001</v>
      </c>
      <c r="P3227" s="264">
        <v>427.1942183596297</v>
      </c>
      <c r="Q3227" s="264">
        <v>252.04163582404803</v>
      </c>
      <c r="R3227" s="265">
        <v>538.26951248600699</v>
      </c>
      <c r="S3227" s="265">
        <v>538.26951248600699</v>
      </c>
      <c r="T3227" s="265"/>
      <c r="U3227" s="179">
        <v>469.79088261960715</v>
      </c>
      <c r="V3227" s="179"/>
      <c r="W3227" s="179"/>
    </row>
    <row r="3228" spans="1:41" x14ac:dyDescent="0.25">
      <c r="A3228" s="269" t="s">
        <v>2095</v>
      </c>
      <c r="B3228" s="269" t="s">
        <v>2047</v>
      </c>
      <c r="C3228" s="269" t="s">
        <v>2001</v>
      </c>
      <c r="D3228" s="270">
        <v>5383</v>
      </c>
      <c r="E3228" s="269" t="s">
        <v>2105</v>
      </c>
      <c r="F3228" s="268" t="s">
        <v>1999</v>
      </c>
      <c r="G3228" s="268" t="s">
        <v>1998</v>
      </c>
      <c r="H3228" s="267"/>
      <c r="I3228" s="272">
        <v>2.1759519768238533E-6</v>
      </c>
      <c r="J3228" s="273">
        <v>252.04163800000001</v>
      </c>
      <c r="K3228" s="264">
        <v>0</v>
      </c>
      <c r="L3228" s="210">
        <v>252.04163582404803</v>
      </c>
      <c r="M3228" s="210">
        <v>427.1942183596297</v>
      </c>
      <c r="N3228" s="210">
        <v>41.094000000000001</v>
      </c>
      <c r="O3228" s="264">
        <v>41.094000000000001</v>
      </c>
      <c r="P3228" s="264">
        <v>427.1942183596297</v>
      </c>
      <c r="Q3228" s="264">
        <v>252.04163582404803</v>
      </c>
      <c r="R3228" s="265">
        <v>538.26951248600699</v>
      </c>
      <c r="S3228" s="265">
        <v>538.26951248600699</v>
      </c>
      <c r="T3228" s="271"/>
      <c r="U3228" s="179">
        <v>469.79088261960715</v>
      </c>
      <c r="V3228" s="179"/>
      <c r="W3228" s="179"/>
    </row>
    <row r="3229" spans="1:41" x14ac:dyDescent="0.25">
      <c r="A3229" s="269"/>
      <c r="B3229" s="269"/>
      <c r="C3229" s="269"/>
      <c r="D3229" s="270"/>
      <c r="E3229" s="269" t="s">
        <v>624</v>
      </c>
      <c r="F3229" s="268"/>
      <c r="G3229" s="268" t="s">
        <v>1973</v>
      </c>
      <c r="H3229" s="267"/>
      <c r="I3229" s="264"/>
      <c r="J3229" s="266"/>
      <c r="K3229" s="264">
        <v>0.13121600000000003</v>
      </c>
      <c r="L3229" s="210">
        <v>251.97602782404803</v>
      </c>
      <c r="M3229" s="210">
        <v>427.1942183596297</v>
      </c>
      <c r="N3229" s="210">
        <v>41.094000000000001</v>
      </c>
      <c r="O3229" s="264">
        <v>41.094000000000001</v>
      </c>
      <c r="P3229" s="264">
        <v>427.1942183596297</v>
      </c>
      <c r="Q3229" s="264">
        <v>251.91041982404803</v>
      </c>
      <c r="R3229" s="265">
        <v>538.33512048600699</v>
      </c>
      <c r="S3229" s="265">
        <v>538.40072848600698</v>
      </c>
      <c r="T3229" s="265"/>
      <c r="U3229" s="179">
        <v>469.85649061960714</v>
      </c>
      <c r="V3229" s="179"/>
      <c r="W3229" s="179"/>
    </row>
    <row r="3230" spans="1:41" x14ac:dyDescent="0.25">
      <c r="A3230" s="269"/>
      <c r="B3230" s="269"/>
      <c r="C3230" s="269"/>
      <c r="D3230" s="270"/>
      <c r="E3230" s="269" t="s">
        <v>624</v>
      </c>
      <c r="F3230" s="268"/>
      <c r="G3230" s="268"/>
      <c r="H3230" s="267"/>
      <c r="I3230" s="264"/>
      <c r="J3230" s="266"/>
      <c r="K3230" s="245">
        <v>0.35977900000000007</v>
      </c>
      <c r="L3230" s="210">
        <v>251.73053032404803</v>
      </c>
      <c r="M3230" s="210">
        <v>427.1942183596297</v>
      </c>
      <c r="N3230" s="210">
        <v>41.094000000000001</v>
      </c>
      <c r="O3230" s="264">
        <v>41.094000000000001</v>
      </c>
      <c r="P3230" s="264">
        <v>427.1942183596297</v>
      </c>
      <c r="Q3230" s="264">
        <v>251.55064082404803</v>
      </c>
      <c r="R3230" s="265">
        <v>538.58061798600704</v>
      </c>
      <c r="S3230" s="265">
        <v>538.76050748600699</v>
      </c>
      <c r="T3230" s="265"/>
      <c r="U3230" s="179">
        <v>470.1019881196072</v>
      </c>
      <c r="V3230" s="179"/>
      <c r="W3230" s="179"/>
    </row>
    <row r="3231" spans="1:41" x14ac:dyDescent="0.25">
      <c r="A3231" s="269" t="s">
        <v>2095</v>
      </c>
      <c r="B3231" s="269" t="s">
        <v>2047</v>
      </c>
      <c r="C3231" s="269" t="s">
        <v>1972</v>
      </c>
      <c r="D3231" s="270">
        <v>5389</v>
      </c>
      <c r="E3231" s="269" t="s">
        <v>2104</v>
      </c>
      <c r="F3231" s="268" t="s">
        <v>1995</v>
      </c>
      <c r="G3231" s="268" t="s">
        <v>1969</v>
      </c>
      <c r="H3231" s="267">
        <v>50</v>
      </c>
      <c r="I3231" s="264"/>
      <c r="J3231" s="266"/>
      <c r="K3231" s="264">
        <v>0.2</v>
      </c>
      <c r="L3231" s="210">
        <v>251.45064082404804</v>
      </c>
      <c r="M3231" s="210">
        <v>427.1942183596297</v>
      </c>
      <c r="N3231" s="210">
        <v>41.094000000000001</v>
      </c>
      <c r="O3231" s="264">
        <v>41.094000000000001</v>
      </c>
      <c r="P3231" s="264">
        <v>427.1942183596297</v>
      </c>
      <c r="Q3231" s="264">
        <v>251.35064082404804</v>
      </c>
      <c r="R3231" s="265">
        <v>538.86050748600701</v>
      </c>
      <c r="S3231" s="265">
        <v>538.96050748600703</v>
      </c>
      <c r="T3231" s="265"/>
      <c r="U3231" s="179">
        <v>470.38187761960717</v>
      </c>
      <c r="V3231" s="179"/>
      <c r="W3231" s="179"/>
    </row>
    <row r="3232" spans="1:41" x14ac:dyDescent="0.25">
      <c r="A3232" s="269"/>
      <c r="B3232" s="269"/>
      <c r="C3232" s="269"/>
      <c r="D3232" s="270"/>
      <c r="E3232" s="269" t="s">
        <v>624</v>
      </c>
      <c r="F3232" s="268"/>
      <c r="G3232" s="268"/>
      <c r="H3232" s="267"/>
      <c r="I3232" s="264"/>
      <c r="J3232" s="266"/>
      <c r="K3232" s="264">
        <v>0.2</v>
      </c>
      <c r="L3232" s="210">
        <v>251.25064082404805</v>
      </c>
      <c r="M3232" s="210">
        <v>427.1942183596297</v>
      </c>
      <c r="N3232" s="210">
        <v>41.094000000000001</v>
      </c>
      <c r="O3232" s="264">
        <v>41.094000000000001</v>
      </c>
      <c r="P3232" s="264">
        <v>427.1942183596297</v>
      </c>
      <c r="Q3232" s="264">
        <v>251.15064082404805</v>
      </c>
      <c r="R3232" s="265">
        <v>539.06050748600705</v>
      </c>
      <c r="S3232" s="265">
        <v>539.16050748600708</v>
      </c>
      <c r="T3232" s="271"/>
      <c r="U3232" s="179">
        <v>470.58187761960721</v>
      </c>
      <c r="V3232" s="179"/>
      <c r="W3232" s="179"/>
    </row>
    <row r="3233" spans="1:41" x14ac:dyDescent="0.25">
      <c r="A3233" s="269" t="s">
        <v>2095</v>
      </c>
      <c r="B3233" s="269" t="s">
        <v>2047</v>
      </c>
      <c r="C3233" s="269" t="s">
        <v>1958</v>
      </c>
      <c r="D3233" s="270">
        <v>5393</v>
      </c>
      <c r="E3233" s="269" t="s">
        <v>2103</v>
      </c>
      <c r="F3233" s="268" t="s">
        <v>1993</v>
      </c>
      <c r="G3233" s="268" t="s">
        <v>1955</v>
      </c>
      <c r="H3233" s="267">
        <v>50</v>
      </c>
      <c r="I3233" s="264"/>
      <c r="J3233" s="266"/>
      <c r="K3233" s="264">
        <v>0.25</v>
      </c>
      <c r="L3233" s="210">
        <v>251.02564082404805</v>
      </c>
      <c r="M3233" s="210">
        <v>427.1942183596297</v>
      </c>
      <c r="N3233" s="210">
        <v>41.094000000000001</v>
      </c>
      <c r="O3233" s="264">
        <v>41.094000000000001</v>
      </c>
      <c r="P3233" s="264">
        <v>427.1942183596297</v>
      </c>
      <c r="Q3233" s="264">
        <v>250.90064082404805</v>
      </c>
      <c r="R3233" s="265">
        <v>539.28550748600708</v>
      </c>
      <c r="S3233" s="265">
        <v>539.41050748600708</v>
      </c>
      <c r="T3233" s="265"/>
      <c r="U3233" s="179">
        <v>470.80687761960723</v>
      </c>
      <c r="V3233" s="179"/>
      <c r="W3233" s="179"/>
    </row>
    <row r="3234" spans="1:41" x14ac:dyDescent="0.25">
      <c r="A3234" s="269"/>
      <c r="B3234" s="269"/>
      <c r="C3234" s="269"/>
      <c r="D3234" s="270"/>
      <c r="E3234" s="269" t="s">
        <v>624</v>
      </c>
      <c r="F3234" s="268"/>
      <c r="G3234" s="268"/>
      <c r="H3234" s="267"/>
      <c r="I3234" s="264"/>
      <c r="J3234" s="266"/>
      <c r="K3234" s="264">
        <v>1.25</v>
      </c>
      <c r="L3234" s="210">
        <v>250.27564082404805</v>
      </c>
      <c r="M3234" s="210">
        <v>427.1942183596297</v>
      </c>
      <c r="N3234" s="210">
        <v>41.094000000000001</v>
      </c>
      <c r="O3234" s="264">
        <v>41.094000000000001</v>
      </c>
      <c r="P3234" s="264">
        <v>427.1942183596297</v>
      </c>
      <c r="Q3234" s="264">
        <v>249.65064082404805</v>
      </c>
      <c r="R3234" s="265">
        <v>540.03550748600708</v>
      </c>
      <c r="S3234" s="265">
        <v>540.66050748600708</v>
      </c>
      <c r="T3234" s="265"/>
      <c r="U3234" s="179">
        <v>471.55687761960723</v>
      </c>
      <c r="V3234" s="179"/>
      <c r="W3234" s="179"/>
    </row>
    <row r="3235" spans="1:41" x14ac:dyDescent="0.25">
      <c r="A3235" s="269" t="s">
        <v>2095</v>
      </c>
      <c r="B3235" s="269" t="s">
        <v>2047</v>
      </c>
      <c r="C3235" s="269" t="s">
        <v>1967</v>
      </c>
      <c r="D3235" s="270">
        <v>5408</v>
      </c>
      <c r="E3235" s="269" t="s">
        <v>2102</v>
      </c>
      <c r="F3235" s="268" t="s">
        <v>1993</v>
      </c>
      <c r="G3235" s="268" t="s">
        <v>1964</v>
      </c>
      <c r="H3235" s="267">
        <v>50</v>
      </c>
      <c r="I3235" s="264"/>
      <c r="J3235" s="266"/>
      <c r="K3235" s="264">
        <v>0.25</v>
      </c>
      <c r="L3235" s="210">
        <v>249.52564082404805</v>
      </c>
      <c r="M3235" s="210">
        <v>427.1942183596297</v>
      </c>
      <c r="N3235" s="210">
        <v>41.094000000000001</v>
      </c>
      <c r="O3235" s="264">
        <v>41.094000000000001</v>
      </c>
      <c r="P3235" s="264">
        <v>427.1942183596297</v>
      </c>
      <c r="Q3235" s="264">
        <v>249.40064082404805</v>
      </c>
      <c r="R3235" s="265">
        <v>540.78550748600708</v>
      </c>
      <c r="S3235" s="265">
        <v>540.91050748600708</v>
      </c>
      <c r="T3235" s="265"/>
      <c r="U3235" s="179">
        <v>472.30687761960723</v>
      </c>
      <c r="V3235" s="179"/>
      <c r="W3235" s="179"/>
    </row>
    <row r="3236" spans="1:41" x14ac:dyDescent="0.25">
      <c r="A3236" s="269"/>
      <c r="B3236" s="269"/>
      <c r="C3236" s="269"/>
      <c r="D3236" s="270"/>
      <c r="E3236" s="269" t="s">
        <v>624</v>
      </c>
      <c r="F3236" s="268"/>
      <c r="G3236" s="268"/>
      <c r="H3236" s="267"/>
      <c r="I3236" s="272">
        <v>3.1759519174556772E-6</v>
      </c>
      <c r="J3236" s="266">
        <v>1.0189999999999999E-3</v>
      </c>
      <c r="K3236" s="225">
        <v>1.7789809999999999</v>
      </c>
      <c r="L3236" s="210">
        <v>248.51115032404806</v>
      </c>
      <c r="M3236" s="210">
        <v>427.1942183596297</v>
      </c>
      <c r="N3236" s="210">
        <v>41.094000000000001</v>
      </c>
      <c r="O3236" s="264">
        <v>41.094000000000001</v>
      </c>
      <c r="P3236" s="264">
        <v>427.1942183596297</v>
      </c>
      <c r="Q3236" s="264">
        <v>247.62165982404807</v>
      </c>
      <c r="R3236" s="265">
        <v>541.79999798600716</v>
      </c>
      <c r="S3236" s="265">
        <v>542.68948848600712</v>
      </c>
      <c r="T3236" s="264" t="s">
        <v>2005</v>
      </c>
      <c r="U3236" s="179">
        <v>473.32136811960731</v>
      </c>
      <c r="V3236" s="179"/>
      <c r="W3236" s="179"/>
    </row>
    <row r="3237" spans="1:41" x14ac:dyDescent="0.25">
      <c r="A3237" s="269" t="s">
        <v>2095</v>
      </c>
      <c r="B3237" s="269" t="s">
        <v>2047</v>
      </c>
      <c r="C3237" s="269" t="s">
        <v>1972</v>
      </c>
      <c r="D3237" s="270">
        <v>5428</v>
      </c>
      <c r="E3237" s="269" t="s">
        <v>2101</v>
      </c>
      <c r="F3237" s="268" t="s">
        <v>1995</v>
      </c>
      <c r="G3237" s="268" t="s">
        <v>1969</v>
      </c>
      <c r="H3237" s="267">
        <v>50</v>
      </c>
      <c r="I3237" s="264">
        <v>247.52166299999999</v>
      </c>
      <c r="J3237" s="266">
        <v>247.52165982404807</v>
      </c>
      <c r="K3237" s="264">
        <v>0.2</v>
      </c>
      <c r="L3237" s="210">
        <v>247.52165982404807</v>
      </c>
      <c r="M3237" s="210">
        <v>427.1942183596297</v>
      </c>
      <c r="N3237" s="210">
        <v>41.094000000000001</v>
      </c>
      <c r="O3237" s="264">
        <v>41.094000000000001</v>
      </c>
      <c r="P3237" s="264">
        <v>427.1942183596297</v>
      </c>
      <c r="Q3237" s="264">
        <v>247.42165982404808</v>
      </c>
      <c r="R3237" s="265">
        <v>542.78948848600714</v>
      </c>
      <c r="S3237" s="265">
        <v>542.88948848600717</v>
      </c>
      <c r="T3237" s="265"/>
      <c r="U3237" s="179">
        <v>474.3108586196073</v>
      </c>
      <c r="V3237" s="179"/>
      <c r="W3237" s="179"/>
      <c r="AO3237" s="230"/>
    </row>
    <row r="3238" spans="1:41" s="230" customFormat="1" x14ac:dyDescent="0.25">
      <c r="A3238" s="269"/>
      <c r="B3238" s="269"/>
      <c r="C3238" s="269"/>
      <c r="D3238" s="270"/>
      <c r="E3238" s="269" t="s">
        <v>624</v>
      </c>
      <c r="F3238" s="268"/>
      <c r="G3238" s="268"/>
      <c r="H3238" s="267"/>
      <c r="I3238" s="272">
        <v>3.1759519458773866E-6</v>
      </c>
      <c r="J3238" s="266">
        <v>-5.4679999999999999E-2</v>
      </c>
      <c r="K3238" s="225">
        <v>0.13319900000000001</v>
      </c>
      <c r="L3238" s="210">
        <v>247.35506032404808</v>
      </c>
      <c r="M3238" s="210">
        <v>427.1942183596297</v>
      </c>
      <c r="N3238" s="210">
        <v>41.094000000000001</v>
      </c>
      <c r="O3238" s="264">
        <v>41.094000000000001</v>
      </c>
      <c r="P3238" s="264">
        <v>427.1942183596297</v>
      </c>
      <c r="Q3238" s="264">
        <v>247.28846082404809</v>
      </c>
      <c r="R3238" s="264">
        <v>542.95608798600711</v>
      </c>
      <c r="S3238" s="264">
        <v>543.02268748600716</v>
      </c>
      <c r="T3238" s="264" t="s">
        <v>2005</v>
      </c>
      <c r="U3238" s="231">
        <v>474.47745811960726</v>
      </c>
      <c r="V3238" s="231"/>
      <c r="W3238" s="231"/>
      <c r="AB3238" s="184"/>
    </row>
    <row r="3239" spans="1:41" s="230" customFormat="1" x14ac:dyDescent="0.25">
      <c r="A3239" s="269" t="s">
        <v>2095</v>
      </c>
      <c r="B3239" s="269" t="s">
        <v>2047</v>
      </c>
      <c r="C3239" s="269" t="s">
        <v>111</v>
      </c>
      <c r="D3239" s="270">
        <v>5430</v>
      </c>
      <c r="E3239" s="269" t="s">
        <v>1689</v>
      </c>
      <c r="F3239" s="268" t="s">
        <v>1985</v>
      </c>
      <c r="G3239" s="268" t="s">
        <v>1962</v>
      </c>
      <c r="H3239" s="267">
        <v>47.5</v>
      </c>
      <c r="I3239" s="264">
        <v>247.27846400000001</v>
      </c>
      <c r="J3239" s="266">
        <v>247.27846082404807</v>
      </c>
      <c r="K3239" s="264">
        <v>0.02</v>
      </c>
      <c r="L3239" s="210">
        <v>247.27846082404807</v>
      </c>
      <c r="M3239" s="210">
        <v>427.1942183596297</v>
      </c>
      <c r="N3239" s="210">
        <v>41.094000000000001</v>
      </c>
      <c r="O3239" s="264">
        <v>41.094000000000001</v>
      </c>
      <c r="P3239" s="264">
        <v>427.1942183596297</v>
      </c>
      <c r="Q3239" s="264">
        <v>247.26846082404808</v>
      </c>
      <c r="R3239" s="264">
        <v>543.03268748600715</v>
      </c>
      <c r="S3239" s="264">
        <v>543.04268748600714</v>
      </c>
      <c r="T3239" s="264" t="s">
        <v>2088</v>
      </c>
      <c r="U3239" s="231">
        <v>474.55405761960731</v>
      </c>
      <c r="V3239" s="231"/>
      <c r="W3239" s="231"/>
      <c r="AB3239" s="184"/>
    </row>
    <row r="3240" spans="1:41" s="230" customFormat="1" x14ac:dyDescent="0.25">
      <c r="A3240" s="269"/>
      <c r="B3240" s="269"/>
      <c r="C3240" s="269"/>
      <c r="D3240" s="270"/>
      <c r="E3240" s="269"/>
      <c r="F3240" s="268"/>
      <c r="G3240" s="268"/>
      <c r="H3240" s="267"/>
      <c r="I3240" s="264">
        <v>5.8500000000000003E-2</v>
      </c>
      <c r="J3240" s="266"/>
      <c r="K3240" s="225">
        <v>4.7820000000000001E-2</v>
      </c>
      <c r="L3240" s="210">
        <v>247.24455082404808</v>
      </c>
      <c r="M3240" s="210">
        <v>427.1942183596297</v>
      </c>
      <c r="N3240" s="210">
        <v>41.094000000000001</v>
      </c>
      <c r="O3240" s="264">
        <v>41.094000000000001</v>
      </c>
      <c r="P3240" s="264">
        <v>427.1942183596297</v>
      </c>
      <c r="Q3240" s="264">
        <v>247.22064082404808</v>
      </c>
      <c r="R3240" s="264">
        <v>543.06659748600714</v>
      </c>
      <c r="S3240" s="264">
        <v>543.09050748600714</v>
      </c>
      <c r="T3240" s="264" t="s">
        <v>2005</v>
      </c>
      <c r="U3240" s="231">
        <v>474.5879676196073</v>
      </c>
      <c r="V3240" s="231"/>
      <c r="W3240" s="231"/>
      <c r="AB3240" s="184"/>
    </row>
    <row r="3241" spans="1:41" s="230" customFormat="1" x14ac:dyDescent="0.25">
      <c r="A3241" s="269" t="s">
        <v>2095</v>
      </c>
      <c r="B3241" s="269" t="s">
        <v>2047</v>
      </c>
      <c r="C3241" s="269" t="s">
        <v>1958</v>
      </c>
      <c r="D3241" s="270">
        <v>5432</v>
      </c>
      <c r="E3241" s="269" t="s">
        <v>2100</v>
      </c>
      <c r="F3241" s="268" t="s">
        <v>1993</v>
      </c>
      <c r="G3241" s="268" t="s">
        <v>1955</v>
      </c>
      <c r="H3241" s="267">
        <v>50</v>
      </c>
      <c r="I3241" s="264"/>
      <c r="J3241" s="266"/>
      <c r="K3241" s="264">
        <v>0.25</v>
      </c>
      <c r="L3241" s="210">
        <v>247.09564082404808</v>
      </c>
      <c r="M3241" s="210">
        <v>427.1942183596297</v>
      </c>
      <c r="N3241" s="210">
        <v>41.094000000000001</v>
      </c>
      <c r="O3241" s="264">
        <v>41.094000000000001</v>
      </c>
      <c r="P3241" s="264">
        <v>427.1942183596297</v>
      </c>
      <c r="Q3241" s="264">
        <v>246.97064082404808</v>
      </c>
      <c r="R3241" s="264">
        <v>543.21550748600714</v>
      </c>
      <c r="S3241" s="264">
        <v>543.34050748600714</v>
      </c>
      <c r="T3241" s="264"/>
      <c r="U3241" s="231">
        <v>474.7368776196073</v>
      </c>
      <c r="V3241" s="231"/>
      <c r="W3241" s="231"/>
      <c r="AB3241" s="184"/>
      <c r="AO3241" s="177"/>
    </row>
    <row r="3242" spans="1:41" x14ac:dyDescent="0.25">
      <c r="A3242" s="269"/>
      <c r="B3242" s="269"/>
      <c r="C3242" s="269"/>
      <c r="D3242" s="270"/>
      <c r="E3242" s="269" t="s">
        <v>624</v>
      </c>
      <c r="F3242" s="268"/>
      <c r="G3242" s="268"/>
      <c r="H3242" s="267"/>
      <c r="I3242" s="264"/>
      <c r="J3242" s="266"/>
      <c r="K3242" s="264">
        <v>0.5</v>
      </c>
      <c r="L3242" s="210">
        <v>246.72064082404808</v>
      </c>
      <c r="M3242" s="210">
        <v>427.1942183596297</v>
      </c>
      <c r="N3242" s="210">
        <v>41.094000000000001</v>
      </c>
      <c r="O3242" s="264">
        <v>41.094000000000001</v>
      </c>
      <c r="P3242" s="264">
        <v>427.1942183596297</v>
      </c>
      <c r="Q3242" s="264">
        <v>246.47064082404808</v>
      </c>
      <c r="R3242" s="265">
        <v>543.59050748600714</v>
      </c>
      <c r="S3242" s="265">
        <v>543.84050748600714</v>
      </c>
      <c r="T3242" s="265"/>
      <c r="U3242" s="179">
        <v>475.1118776196073</v>
      </c>
      <c r="V3242" s="179"/>
      <c r="W3242" s="179"/>
    </row>
    <row r="3243" spans="1:41" x14ac:dyDescent="0.25">
      <c r="A3243" s="269" t="s">
        <v>2095</v>
      </c>
      <c r="B3243" s="269" t="s">
        <v>2047</v>
      </c>
      <c r="C3243" s="269" t="s">
        <v>1967</v>
      </c>
      <c r="D3243" s="270">
        <v>5440</v>
      </c>
      <c r="E3243" s="269" t="s">
        <v>2099</v>
      </c>
      <c r="F3243" s="268" t="s">
        <v>1993</v>
      </c>
      <c r="G3243" s="268" t="s">
        <v>1964</v>
      </c>
      <c r="H3243" s="267">
        <v>50</v>
      </c>
      <c r="I3243" s="264"/>
      <c r="J3243" s="266"/>
      <c r="K3243" s="264">
        <v>0.25</v>
      </c>
      <c r="L3243" s="210">
        <v>246.34564082404808</v>
      </c>
      <c r="M3243" s="210">
        <v>427.1942183596297</v>
      </c>
      <c r="N3243" s="210">
        <v>41.094000000000001</v>
      </c>
      <c r="O3243" s="264">
        <v>41.094000000000001</v>
      </c>
      <c r="P3243" s="264">
        <v>427.1942183596297</v>
      </c>
      <c r="Q3243" s="264">
        <v>246.22064082404808</v>
      </c>
      <c r="R3243" s="265">
        <v>543.96550748600714</v>
      </c>
      <c r="S3243" s="265">
        <v>544.09050748600714</v>
      </c>
      <c r="T3243" s="265"/>
      <c r="U3243" s="179">
        <v>475.4868776196073</v>
      </c>
      <c r="V3243" s="179"/>
      <c r="W3243" s="179"/>
    </row>
    <row r="3244" spans="1:41" x14ac:dyDescent="0.25">
      <c r="A3244" s="269"/>
      <c r="B3244" s="269"/>
      <c r="C3244" s="269"/>
      <c r="D3244" s="270"/>
      <c r="E3244" s="269" t="s">
        <v>624</v>
      </c>
      <c r="F3244" s="268"/>
      <c r="G3244" s="268"/>
      <c r="H3244" s="267"/>
      <c r="I3244" s="264"/>
      <c r="J3244" s="266"/>
      <c r="K3244" s="225">
        <v>0.27322281404794946</v>
      </c>
      <c r="L3244" s="210">
        <v>246.08402941702411</v>
      </c>
      <c r="M3244" s="210">
        <v>427.1942183596297</v>
      </c>
      <c r="N3244" s="210">
        <v>41.094000000000001</v>
      </c>
      <c r="O3244" s="264">
        <v>41.094000000000001</v>
      </c>
      <c r="P3244" s="264">
        <v>427.1942183596297</v>
      </c>
      <c r="Q3244" s="264">
        <v>245.94741801000012</v>
      </c>
      <c r="R3244" s="265">
        <v>544.22711889303105</v>
      </c>
      <c r="S3244" s="265">
        <v>544.36373030005507</v>
      </c>
      <c r="T3244" s="264" t="s">
        <v>2005</v>
      </c>
      <c r="U3244" s="179">
        <v>475.7484890266312</v>
      </c>
      <c r="V3244" s="179"/>
      <c r="W3244" s="179"/>
    </row>
    <row r="3245" spans="1:41" x14ac:dyDescent="0.25">
      <c r="A3245" s="269"/>
      <c r="B3245" s="269"/>
      <c r="C3245" s="269"/>
      <c r="D3245" s="270"/>
      <c r="E3245" s="269" t="s">
        <v>624</v>
      </c>
      <c r="F3245" s="268"/>
      <c r="G3245" s="268" t="s">
        <v>1973</v>
      </c>
      <c r="H3245" s="267"/>
      <c r="I3245" s="272">
        <v>2.9899998708060593E-6</v>
      </c>
      <c r="J3245" s="266">
        <v>-5.3067814047949469E-2</v>
      </c>
      <c r="K3245" s="264">
        <v>0.103502</v>
      </c>
      <c r="L3245" s="210">
        <v>245.89566701000012</v>
      </c>
      <c r="M3245" s="210">
        <v>427.1942183596297</v>
      </c>
      <c r="N3245" s="210">
        <v>41.094000000000001</v>
      </c>
      <c r="O3245" s="264">
        <v>41.094000000000001</v>
      </c>
      <c r="P3245" s="264">
        <v>427.1942183596297</v>
      </c>
      <c r="Q3245" s="264">
        <v>245.84391601000013</v>
      </c>
      <c r="R3245" s="265">
        <v>544.41548130005515</v>
      </c>
      <c r="S3245" s="265">
        <v>544.46723230005512</v>
      </c>
      <c r="T3245" s="265"/>
      <c r="U3245" s="179">
        <v>475.93685143365531</v>
      </c>
      <c r="V3245" s="179"/>
      <c r="W3245" s="179"/>
    </row>
    <row r="3246" spans="1:41" x14ac:dyDescent="0.25">
      <c r="A3246" s="269" t="s">
        <v>2095</v>
      </c>
      <c r="B3246" s="269" t="s">
        <v>2047</v>
      </c>
      <c r="C3246" s="269" t="s">
        <v>111</v>
      </c>
      <c r="D3246" s="270">
        <v>5445</v>
      </c>
      <c r="E3246" s="269" t="s">
        <v>1690</v>
      </c>
      <c r="F3246" s="268" t="s">
        <v>1985</v>
      </c>
      <c r="G3246" s="268" t="s">
        <v>1962</v>
      </c>
      <c r="H3246" s="267"/>
      <c r="I3246" s="264">
        <v>245.843919</v>
      </c>
      <c r="J3246" s="266">
        <v>245.84391601000013</v>
      </c>
      <c r="K3246" s="264">
        <v>0</v>
      </c>
      <c r="L3246" s="210">
        <v>245.84391601000013</v>
      </c>
      <c r="M3246" s="210">
        <v>427.1942183596297</v>
      </c>
      <c r="N3246" s="210">
        <v>41.094000000000001</v>
      </c>
      <c r="O3246" s="264">
        <v>41.094000000000001</v>
      </c>
      <c r="P3246" s="264">
        <v>427.1942183596297</v>
      </c>
      <c r="Q3246" s="264">
        <v>245.84391601000013</v>
      </c>
      <c r="R3246" s="265">
        <v>544.46723230005512</v>
      </c>
      <c r="S3246" s="265">
        <v>544.46723230005512</v>
      </c>
      <c r="T3246" s="265"/>
      <c r="U3246" s="179">
        <v>475.98860243365527</v>
      </c>
      <c r="V3246" s="179"/>
      <c r="W3246" s="179"/>
    </row>
    <row r="3247" spans="1:41" x14ac:dyDescent="0.25">
      <c r="A3247" s="269"/>
      <c r="B3247" s="269"/>
      <c r="C3247" s="269"/>
      <c r="D3247" s="270"/>
      <c r="E3247" s="269" t="s">
        <v>624</v>
      </c>
      <c r="F3247" s="268"/>
      <c r="G3247" s="268" t="s">
        <v>1980</v>
      </c>
      <c r="H3247" s="267"/>
      <c r="I3247" s="272">
        <v>2.9899998708060593E-6</v>
      </c>
      <c r="J3247" s="266"/>
      <c r="K3247" s="264">
        <v>0.14528199999999999</v>
      </c>
      <c r="L3247" s="210">
        <v>245.77127501000012</v>
      </c>
      <c r="M3247" s="210">
        <v>427.1942183596297</v>
      </c>
      <c r="N3247" s="210">
        <v>41.094000000000001</v>
      </c>
      <c r="O3247" s="264">
        <v>41.094000000000001</v>
      </c>
      <c r="P3247" s="264">
        <v>427.1942183596297</v>
      </c>
      <c r="Q3247" s="264">
        <v>245.69863401000012</v>
      </c>
      <c r="R3247" s="265">
        <v>544.53987330005509</v>
      </c>
      <c r="S3247" s="265">
        <v>544.61251430005507</v>
      </c>
      <c r="T3247" s="265"/>
      <c r="U3247" s="179">
        <v>476.06124343365525</v>
      </c>
      <c r="V3247" s="179"/>
      <c r="W3247" s="179"/>
    </row>
    <row r="3248" spans="1:41" x14ac:dyDescent="0.25">
      <c r="A3248" s="269" t="s">
        <v>2095</v>
      </c>
      <c r="B3248" s="269" t="s">
        <v>2047</v>
      </c>
      <c r="C3248" s="269" t="s">
        <v>2098</v>
      </c>
      <c r="D3248" s="270">
        <v>5446</v>
      </c>
      <c r="E3248" s="269" t="s">
        <v>2097</v>
      </c>
      <c r="F3248" s="268"/>
      <c r="G3248" s="268" t="s">
        <v>2096</v>
      </c>
      <c r="H3248" s="267"/>
      <c r="I3248" s="264">
        <v>245.69863699999999</v>
      </c>
      <c r="J3248" s="266">
        <v>245.69863401000012</v>
      </c>
      <c r="K3248" s="264">
        <v>0</v>
      </c>
      <c r="L3248" s="210">
        <v>245.69863401000012</v>
      </c>
      <c r="M3248" s="210">
        <v>427.1942183596297</v>
      </c>
      <c r="N3248" s="210">
        <v>41.094000000000001</v>
      </c>
      <c r="O3248" s="264">
        <v>41.094000000000001</v>
      </c>
      <c r="P3248" s="264">
        <v>427.1942183596297</v>
      </c>
      <c r="Q3248" s="264">
        <v>245.69863401000012</v>
      </c>
      <c r="R3248" s="265">
        <v>544.61251430005507</v>
      </c>
      <c r="S3248" s="265">
        <v>544.61251430005507</v>
      </c>
      <c r="T3248" s="265"/>
      <c r="U3248" s="179">
        <v>476.13388443365523</v>
      </c>
      <c r="V3248" s="179"/>
      <c r="W3248" s="179"/>
    </row>
    <row r="3249" spans="1:28" x14ac:dyDescent="0.25">
      <c r="A3249" s="269"/>
      <c r="B3249" s="269"/>
      <c r="C3249" s="269"/>
      <c r="D3249" s="270"/>
      <c r="E3249" s="269" t="s">
        <v>624</v>
      </c>
      <c r="F3249" s="268"/>
      <c r="G3249" s="268" t="s">
        <v>1980</v>
      </c>
      <c r="H3249" s="267"/>
      <c r="I3249" s="264"/>
      <c r="J3249" s="266"/>
      <c r="K3249" s="264">
        <v>0</v>
      </c>
      <c r="L3249" s="210">
        <v>245.69863401000012</v>
      </c>
      <c r="M3249" s="210">
        <v>427.1942183596297</v>
      </c>
      <c r="N3249" s="210">
        <v>41.094000000000001</v>
      </c>
      <c r="O3249" s="264">
        <v>41.094000000000001</v>
      </c>
      <c r="P3249" s="264">
        <v>427.1942183596297</v>
      </c>
      <c r="Q3249" s="264">
        <v>245.69863401000012</v>
      </c>
      <c r="R3249" s="265">
        <v>544.61251430005507</v>
      </c>
      <c r="S3249" s="265">
        <v>544.61251430005507</v>
      </c>
      <c r="T3249" s="265"/>
      <c r="U3249" s="179">
        <v>476.13388443365523</v>
      </c>
      <c r="V3249" s="179"/>
      <c r="W3249" s="179"/>
    </row>
    <row r="3250" spans="1:28" x14ac:dyDescent="0.25">
      <c r="A3250" s="269" t="s">
        <v>2095</v>
      </c>
      <c r="B3250" s="269" t="s">
        <v>2047</v>
      </c>
      <c r="C3250" s="269" t="s">
        <v>2001</v>
      </c>
      <c r="D3250" s="270">
        <v>5446</v>
      </c>
      <c r="E3250" s="269" t="s">
        <v>2094</v>
      </c>
      <c r="F3250" s="268" t="s">
        <v>1999</v>
      </c>
      <c r="G3250" s="268" t="s">
        <v>1998</v>
      </c>
      <c r="H3250" s="267"/>
      <c r="I3250" s="264"/>
      <c r="J3250" s="266"/>
      <c r="K3250" s="264">
        <v>0</v>
      </c>
      <c r="L3250" s="210">
        <v>245.69863401000012</v>
      </c>
      <c r="M3250" s="210">
        <v>427.1942183596297</v>
      </c>
      <c r="N3250" s="210">
        <v>41.094000000000001</v>
      </c>
      <c r="O3250" s="264">
        <v>41.094000000000001</v>
      </c>
      <c r="P3250" s="264">
        <v>427.1942183596297</v>
      </c>
      <c r="Q3250" s="264">
        <v>245.69863401000012</v>
      </c>
      <c r="R3250" s="265">
        <v>544.61251430005507</v>
      </c>
      <c r="S3250" s="265">
        <v>544.61251430005507</v>
      </c>
      <c r="T3250" s="271"/>
      <c r="U3250" s="179">
        <v>476.13388443365523</v>
      </c>
      <c r="V3250" s="179"/>
      <c r="W3250" s="179"/>
      <c r="AB3250" s="177"/>
    </row>
    <row r="3251" spans="1:28" x14ac:dyDescent="0.25">
      <c r="A3251" s="269"/>
      <c r="B3251" s="269"/>
      <c r="C3251" s="269"/>
      <c r="D3251" s="270"/>
      <c r="E3251" s="269" t="s">
        <v>624</v>
      </c>
      <c r="F3251" s="268"/>
      <c r="G3251" s="268" t="s">
        <v>1973</v>
      </c>
      <c r="H3251" s="267"/>
      <c r="I3251" s="264"/>
      <c r="J3251" s="266"/>
      <c r="K3251" s="264">
        <v>0.13121600000000003</v>
      </c>
      <c r="L3251" s="210">
        <v>245.63302601000012</v>
      </c>
      <c r="M3251" s="210">
        <v>427.1942183596297</v>
      </c>
      <c r="N3251" s="210">
        <v>41.094000000000001</v>
      </c>
      <c r="O3251" s="264">
        <v>41.094000000000001</v>
      </c>
      <c r="P3251" s="264">
        <v>427.1942183596297</v>
      </c>
      <c r="Q3251" s="264">
        <v>245.56741801000013</v>
      </c>
      <c r="R3251" s="265">
        <v>544.67812230005507</v>
      </c>
      <c r="S3251" s="265">
        <v>544.74373030005506</v>
      </c>
      <c r="T3251" s="265"/>
      <c r="U3251" s="179">
        <v>476.19949243365522</v>
      </c>
      <c r="V3251" s="179"/>
      <c r="W3251" s="179"/>
      <c r="AB3251" s="177"/>
    </row>
    <row r="3252" spans="1:28" x14ac:dyDescent="0.25">
      <c r="A3252" s="269"/>
      <c r="B3252" s="269"/>
      <c r="C3252" s="269"/>
      <c r="D3252" s="270"/>
      <c r="E3252" s="269" t="s">
        <v>624</v>
      </c>
      <c r="F3252" s="268"/>
      <c r="G3252" s="268"/>
      <c r="H3252" s="267"/>
      <c r="I3252" s="264"/>
      <c r="J3252" s="266"/>
      <c r="K3252" s="225">
        <v>0.2467771859520505</v>
      </c>
      <c r="L3252" s="210">
        <v>245.4440294170241</v>
      </c>
      <c r="M3252" s="210">
        <v>427.1942183596297</v>
      </c>
      <c r="N3252" s="210">
        <v>41.094000000000001</v>
      </c>
      <c r="O3252" s="264">
        <v>41.094000000000001</v>
      </c>
      <c r="P3252" s="264">
        <v>427.1942183596297</v>
      </c>
      <c r="Q3252" s="264">
        <v>245.32064082404807</v>
      </c>
      <c r="R3252" s="265">
        <v>544.86711889303115</v>
      </c>
      <c r="S3252" s="265">
        <v>544.99050748600712</v>
      </c>
      <c r="T3252" s="264" t="s">
        <v>2005</v>
      </c>
      <c r="U3252" s="179">
        <v>476.38848902663131</v>
      </c>
      <c r="V3252" s="179"/>
      <c r="W3252" s="179"/>
      <c r="AB3252" s="177"/>
    </row>
    <row r="3253" spans="1:28" x14ac:dyDescent="0.25">
      <c r="A3253" s="222"/>
      <c r="B3253" s="222"/>
      <c r="C3253" s="222"/>
      <c r="D3253" s="223"/>
      <c r="E3253" s="222" t="s">
        <v>624</v>
      </c>
      <c r="F3253" s="221"/>
      <c r="G3253" s="221"/>
      <c r="H3253" s="220"/>
      <c r="I3253" s="218"/>
      <c r="J3253" s="219"/>
      <c r="K3253" s="218">
        <v>1.6</v>
      </c>
      <c r="L3253" s="210">
        <v>244.52064082404809</v>
      </c>
      <c r="M3253" s="210">
        <v>427.1942183596297</v>
      </c>
      <c r="N3253" s="210">
        <v>41.094000000000001</v>
      </c>
      <c r="O3253" s="218">
        <v>41.094000000000001</v>
      </c>
      <c r="P3253" s="218">
        <v>427.1942183596297</v>
      </c>
      <c r="Q3253" s="218">
        <v>243.72064082404808</v>
      </c>
      <c r="R3253" s="218">
        <v>545.79050748600719</v>
      </c>
      <c r="S3253" s="218">
        <v>546.59050748600714</v>
      </c>
      <c r="T3253" s="224"/>
      <c r="U3253" s="179">
        <v>477.31187761960734</v>
      </c>
      <c r="V3253" s="179"/>
      <c r="W3253" s="179"/>
      <c r="AB3253" s="177"/>
    </row>
    <row r="3254" spans="1:28" x14ac:dyDescent="0.25">
      <c r="A3254" s="222" t="s">
        <v>1960</v>
      </c>
      <c r="B3254" s="222" t="s">
        <v>2047</v>
      </c>
      <c r="C3254" s="222" t="s">
        <v>1972</v>
      </c>
      <c r="D3254" s="223">
        <v>5467</v>
      </c>
      <c r="E3254" s="222" t="s">
        <v>2093</v>
      </c>
      <c r="F3254" s="221" t="s">
        <v>2024</v>
      </c>
      <c r="G3254" s="221" t="s">
        <v>1969</v>
      </c>
      <c r="H3254" s="220">
        <v>50</v>
      </c>
      <c r="I3254" s="218"/>
      <c r="J3254" s="219"/>
      <c r="K3254" s="218">
        <v>0.2</v>
      </c>
      <c r="L3254" s="210">
        <v>243.62064082404808</v>
      </c>
      <c r="M3254" s="210">
        <v>427.1942183596297</v>
      </c>
      <c r="N3254" s="210">
        <v>41.094000000000001</v>
      </c>
      <c r="O3254" s="218">
        <v>41.094000000000001</v>
      </c>
      <c r="P3254" s="218">
        <v>427.1942183596297</v>
      </c>
      <c r="Q3254" s="218">
        <v>243.52064082404809</v>
      </c>
      <c r="R3254" s="218">
        <v>546.69050748600716</v>
      </c>
      <c r="S3254" s="218">
        <v>546.79050748600719</v>
      </c>
      <c r="T3254" s="218" t="s">
        <v>2089</v>
      </c>
      <c r="U3254" s="179">
        <v>478.21187761960732</v>
      </c>
      <c r="V3254" s="179"/>
      <c r="W3254" s="179"/>
      <c r="AB3254" s="177"/>
    </row>
    <row r="3255" spans="1:28" x14ac:dyDescent="0.25">
      <c r="A3255" s="222"/>
      <c r="B3255" s="222"/>
      <c r="C3255" s="222"/>
      <c r="D3255" s="223"/>
      <c r="E3255" s="222"/>
      <c r="F3255" s="221"/>
      <c r="G3255" s="221"/>
      <c r="H3255" s="220"/>
      <c r="I3255" s="218"/>
      <c r="J3255" s="219"/>
      <c r="K3255" s="218">
        <v>0.2</v>
      </c>
      <c r="L3255" s="210">
        <v>243.42064082404809</v>
      </c>
      <c r="M3255" s="210">
        <v>427.1942183596297</v>
      </c>
      <c r="N3255" s="210">
        <v>41.094000000000001</v>
      </c>
      <c r="O3255" s="218">
        <v>41.094000000000001</v>
      </c>
      <c r="P3255" s="218">
        <v>427.1942183596297</v>
      </c>
      <c r="Q3255" s="218">
        <v>243.3206408240481</v>
      </c>
      <c r="R3255" s="218">
        <v>546.89050748600721</v>
      </c>
      <c r="S3255" s="218">
        <v>546.99050748600723</v>
      </c>
      <c r="T3255" s="218"/>
      <c r="U3255" s="179">
        <v>478.41187761960737</v>
      </c>
      <c r="V3255" s="179"/>
      <c r="W3255" s="179"/>
      <c r="AB3255" s="177"/>
    </row>
    <row r="3256" spans="1:28" x14ac:dyDescent="0.25">
      <c r="A3256" s="222" t="s">
        <v>1960</v>
      </c>
      <c r="B3256" s="222" t="s">
        <v>2047</v>
      </c>
      <c r="C3256" s="222" t="s">
        <v>1958</v>
      </c>
      <c r="D3256" s="223">
        <v>5471</v>
      </c>
      <c r="E3256" s="222" t="s">
        <v>2092</v>
      </c>
      <c r="F3256" s="221" t="s">
        <v>1993</v>
      </c>
      <c r="G3256" s="221" t="s">
        <v>1955</v>
      </c>
      <c r="H3256" s="220">
        <v>50</v>
      </c>
      <c r="I3256" s="218"/>
      <c r="J3256" s="219"/>
      <c r="K3256" s="218">
        <v>0.25</v>
      </c>
      <c r="L3256" s="210">
        <v>243.1956408240481</v>
      </c>
      <c r="M3256" s="210">
        <v>427.1942183596297</v>
      </c>
      <c r="N3256" s="210">
        <v>41.094000000000001</v>
      </c>
      <c r="O3256" s="218">
        <v>41.094000000000001</v>
      </c>
      <c r="P3256" s="218">
        <v>427.1942183596297</v>
      </c>
      <c r="Q3256" s="218">
        <v>243.0706408240481</v>
      </c>
      <c r="R3256" s="218">
        <v>547.11550748600723</v>
      </c>
      <c r="S3256" s="218">
        <v>547.24050748600723</v>
      </c>
      <c r="T3256" s="218"/>
      <c r="U3256" s="179">
        <v>478.63687761960739</v>
      </c>
      <c r="V3256" s="179"/>
      <c r="W3256" s="179"/>
      <c r="AB3256" s="177"/>
    </row>
    <row r="3257" spans="1:28" x14ac:dyDescent="0.25">
      <c r="A3257" s="222"/>
      <c r="B3257" s="222"/>
      <c r="C3257" s="222"/>
      <c r="D3257" s="223"/>
      <c r="E3257" s="222" t="s">
        <v>624</v>
      </c>
      <c r="F3257" s="221"/>
      <c r="G3257" s="221"/>
      <c r="H3257" s="220"/>
      <c r="I3257" s="218"/>
      <c r="J3257" s="219"/>
      <c r="K3257" s="218">
        <v>0.5</v>
      </c>
      <c r="L3257" s="210">
        <v>242.8206408240481</v>
      </c>
      <c r="M3257" s="210">
        <v>427.1942183596297</v>
      </c>
      <c r="N3257" s="210">
        <v>41.094000000000001</v>
      </c>
      <c r="O3257" s="218">
        <v>41.094000000000001</v>
      </c>
      <c r="P3257" s="218">
        <v>427.1942183596297</v>
      </c>
      <c r="Q3257" s="218">
        <v>242.5706408240481</v>
      </c>
      <c r="R3257" s="218">
        <v>547.49050748600723</v>
      </c>
      <c r="S3257" s="218">
        <v>547.74050748600723</v>
      </c>
      <c r="T3257" s="218"/>
      <c r="U3257" s="179">
        <v>479.01187761960739</v>
      </c>
      <c r="V3257" s="179"/>
      <c r="W3257" s="179"/>
      <c r="AB3257" s="177"/>
    </row>
    <row r="3258" spans="1:28" x14ac:dyDescent="0.25">
      <c r="A3258" s="222" t="s">
        <v>1960</v>
      </c>
      <c r="B3258" s="222" t="s">
        <v>2047</v>
      </c>
      <c r="C3258" s="222" t="s">
        <v>1967</v>
      </c>
      <c r="D3258" s="223">
        <v>5479</v>
      </c>
      <c r="E3258" s="222" t="s">
        <v>2091</v>
      </c>
      <c r="F3258" s="221" t="s">
        <v>1993</v>
      </c>
      <c r="G3258" s="221" t="s">
        <v>1964</v>
      </c>
      <c r="H3258" s="220">
        <v>50</v>
      </c>
      <c r="I3258" s="218"/>
      <c r="J3258" s="219"/>
      <c r="K3258" s="218">
        <v>0.25</v>
      </c>
      <c r="L3258" s="210">
        <v>242.4456408240481</v>
      </c>
      <c r="M3258" s="210">
        <v>427.1942183596297</v>
      </c>
      <c r="N3258" s="210">
        <v>41.094000000000001</v>
      </c>
      <c r="O3258" s="218">
        <v>41.094000000000001</v>
      </c>
      <c r="P3258" s="218">
        <v>427.1942183596297</v>
      </c>
      <c r="Q3258" s="218">
        <v>242.3206408240481</v>
      </c>
      <c r="R3258" s="218">
        <v>547.86550748600723</v>
      </c>
      <c r="S3258" s="218">
        <v>547.99050748600723</v>
      </c>
      <c r="T3258" s="218"/>
      <c r="U3258" s="179">
        <v>479.38687761960739</v>
      </c>
      <c r="V3258" s="179"/>
      <c r="W3258" s="179"/>
      <c r="AB3258" s="177"/>
    </row>
    <row r="3259" spans="1:28" x14ac:dyDescent="0.25">
      <c r="A3259" s="222"/>
      <c r="B3259" s="222"/>
      <c r="C3259" s="222"/>
      <c r="D3259" s="223"/>
      <c r="E3259" s="222" t="s">
        <v>624</v>
      </c>
      <c r="F3259" s="221"/>
      <c r="G3259" s="221"/>
      <c r="H3259" s="220"/>
      <c r="I3259" s="218"/>
      <c r="J3259" s="219"/>
      <c r="K3259" s="218">
        <v>1.55</v>
      </c>
      <c r="L3259" s="210">
        <v>241.54564082404809</v>
      </c>
      <c r="M3259" s="210">
        <v>427.1942183596297</v>
      </c>
      <c r="N3259" s="210">
        <v>41.094000000000001</v>
      </c>
      <c r="O3259" s="218">
        <v>41.094000000000001</v>
      </c>
      <c r="P3259" s="218">
        <v>427.1942183596297</v>
      </c>
      <c r="Q3259" s="218">
        <v>240.77064082404809</v>
      </c>
      <c r="R3259" s="218">
        <v>548.76550748600721</v>
      </c>
      <c r="S3259" s="218">
        <v>549.54050748600719</v>
      </c>
      <c r="T3259" s="218"/>
      <c r="U3259" s="179">
        <v>480.28687761960737</v>
      </c>
      <c r="V3259" s="179"/>
      <c r="W3259" s="179"/>
      <c r="AB3259" s="177"/>
    </row>
    <row r="3260" spans="1:28" x14ac:dyDescent="0.25">
      <c r="A3260" s="222" t="s">
        <v>1960</v>
      </c>
      <c r="B3260" s="222" t="s">
        <v>2047</v>
      </c>
      <c r="C3260" s="222" t="s">
        <v>1972</v>
      </c>
      <c r="D3260" s="223">
        <v>5496</v>
      </c>
      <c r="E3260" s="222" t="s">
        <v>2090</v>
      </c>
      <c r="F3260" s="221" t="s">
        <v>2024</v>
      </c>
      <c r="G3260" s="221" t="s">
        <v>1969</v>
      </c>
      <c r="H3260" s="220">
        <v>50</v>
      </c>
      <c r="I3260" s="218"/>
      <c r="J3260" s="219"/>
      <c r="K3260" s="218">
        <v>0.2</v>
      </c>
      <c r="L3260" s="210">
        <v>240.67064082404809</v>
      </c>
      <c r="M3260" s="210">
        <v>427.1942183596297</v>
      </c>
      <c r="N3260" s="210">
        <v>41.094000000000001</v>
      </c>
      <c r="O3260" s="218">
        <v>41.094000000000001</v>
      </c>
      <c r="P3260" s="218">
        <v>427.1942183596297</v>
      </c>
      <c r="Q3260" s="218">
        <v>240.5706408240481</v>
      </c>
      <c r="R3260" s="218">
        <v>549.64050748600721</v>
      </c>
      <c r="S3260" s="218">
        <v>549.74050748600723</v>
      </c>
      <c r="T3260" s="218" t="s">
        <v>2089</v>
      </c>
      <c r="U3260" s="179">
        <v>481.16187761960737</v>
      </c>
      <c r="V3260" s="179"/>
      <c r="W3260" s="179"/>
      <c r="AB3260" s="177"/>
    </row>
    <row r="3261" spans="1:28" x14ac:dyDescent="0.25">
      <c r="A3261" s="222"/>
      <c r="B3261" s="222"/>
      <c r="C3261" s="222"/>
      <c r="D3261" s="223"/>
      <c r="E3261" s="222"/>
      <c r="F3261" s="221"/>
      <c r="G3261" s="221"/>
      <c r="H3261" s="220"/>
      <c r="I3261" s="227">
        <v>2.9759519293293124E-6</v>
      </c>
      <c r="J3261" s="219">
        <v>-5.4675799999999997E-2</v>
      </c>
      <c r="K3261" s="225">
        <v>0.1821758</v>
      </c>
      <c r="L3261" s="210">
        <v>240.47955292404811</v>
      </c>
      <c r="M3261" s="210">
        <v>427.1942183596297</v>
      </c>
      <c r="N3261" s="210">
        <v>41.094000000000001</v>
      </c>
      <c r="O3261" s="218">
        <v>41.094000000000001</v>
      </c>
      <c r="P3261" s="218">
        <v>427.1942183596297</v>
      </c>
      <c r="Q3261" s="218">
        <v>240.38846502404809</v>
      </c>
      <c r="R3261" s="218">
        <v>549.83159538600717</v>
      </c>
      <c r="S3261" s="218">
        <v>549.92268328600721</v>
      </c>
      <c r="T3261" s="218" t="s">
        <v>2005</v>
      </c>
      <c r="U3261" s="179">
        <v>481.35296551960732</v>
      </c>
      <c r="V3261" s="179"/>
      <c r="W3261" s="179"/>
      <c r="AB3261" s="177"/>
    </row>
    <row r="3262" spans="1:28" x14ac:dyDescent="0.25">
      <c r="A3262" s="222" t="s">
        <v>1960</v>
      </c>
      <c r="B3262" s="222" t="s">
        <v>2047</v>
      </c>
      <c r="C3262" s="222" t="s">
        <v>111</v>
      </c>
      <c r="D3262" s="223">
        <v>5499</v>
      </c>
      <c r="E3262" s="222" t="s">
        <v>1691</v>
      </c>
      <c r="F3262" s="221" t="s">
        <v>1985</v>
      </c>
      <c r="G3262" s="221" t="s">
        <v>1962</v>
      </c>
      <c r="H3262" s="220">
        <v>47.5</v>
      </c>
      <c r="I3262" s="218">
        <v>240.378468</v>
      </c>
      <c r="J3262" s="219">
        <v>240.37846502404807</v>
      </c>
      <c r="K3262" s="218">
        <v>0.02</v>
      </c>
      <c r="L3262" s="210">
        <v>240.37846502404807</v>
      </c>
      <c r="M3262" s="210">
        <v>427.1942183596297</v>
      </c>
      <c r="N3262" s="210">
        <v>41.094000000000001</v>
      </c>
      <c r="O3262" s="218">
        <v>41.094000000000001</v>
      </c>
      <c r="P3262" s="218">
        <v>427.1942183596297</v>
      </c>
      <c r="Q3262" s="218">
        <v>240.36846502404808</v>
      </c>
      <c r="R3262" s="218">
        <v>549.9326832860072</v>
      </c>
      <c r="S3262" s="218">
        <v>549.9426832860072</v>
      </c>
      <c r="T3262" s="218" t="s">
        <v>2088</v>
      </c>
      <c r="U3262" s="179">
        <v>481.45405341960736</v>
      </c>
      <c r="V3262" s="179"/>
      <c r="W3262" s="179"/>
      <c r="AB3262" s="177"/>
    </row>
    <row r="3263" spans="1:28" x14ac:dyDescent="0.25">
      <c r="A3263" s="222"/>
      <c r="B3263" s="222"/>
      <c r="C3263" s="222"/>
      <c r="D3263" s="223"/>
      <c r="E3263" s="222"/>
      <c r="F3263" s="221"/>
      <c r="G3263" s="221"/>
      <c r="H3263" s="220"/>
      <c r="I3263" s="218">
        <v>5.8500000000000003E-2</v>
      </c>
      <c r="J3263" s="219"/>
      <c r="K3263" s="225">
        <v>4.7824200000000004E-2</v>
      </c>
      <c r="L3263" s="210">
        <v>240.34455292404806</v>
      </c>
      <c r="M3263" s="210">
        <v>427.1942183596297</v>
      </c>
      <c r="N3263" s="210">
        <v>41.094000000000001</v>
      </c>
      <c r="O3263" s="218">
        <v>41.094000000000001</v>
      </c>
      <c r="P3263" s="218">
        <v>427.1942183596297</v>
      </c>
      <c r="Q3263" s="218">
        <v>240.32064082404807</v>
      </c>
      <c r="R3263" s="218">
        <v>549.96659538600727</v>
      </c>
      <c r="S3263" s="218">
        <v>549.99050748600723</v>
      </c>
      <c r="T3263" s="218" t="s">
        <v>2005</v>
      </c>
      <c r="U3263" s="179">
        <v>481.48796551960743</v>
      </c>
      <c r="V3263" s="179"/>
      <c r="W3263" s="179"/>
      <c r="AB3263" s="177"/>
    </row>
    <row r="3264" spans="1:28" x14ac:dyDescent="0.25">
      <c r="A3264" s="222" t="s">
        <v>1960</v>
      </c>
      <c r="B3264" s="222" t="s">
        <v>2047</v>
      </c>
      <c r="C3264" s="222" t="s">
        <v>1967</v>
      </c>
      <c r="D3264" s="223">
        <v>5501</v>
      </c>
      <c r="E3264" s="222" t="s">
        <v>2087</v>
      </c>
      <c r="F3264" s="221" t="s">
        <v>1993</v>
      </c>
      <c r="G3264" s="221" t="s">
        <v>1964</v>
      </c>
      <c r="H3264" s="220">
        <v>50</v>
      </c>
      <c r="I3264" s="218"/>
      <c r="J3264" s="219"/>
      <c r="K3264" s="218">
        <v>0.25</v>
      </c>
      <c r="L3264" s="210">
        <v>240.19564082404807</v>
      </c>
      <c r="M3264" s="210">
        <v>427.1942183596297</v>
      </c>
      <c r="N3264" s="210">
        <v>41.094000000000001</v>
      </c>
      <c r="O3264" s="218">
        <v>41.094000000000001</v>
      </c>
      <c r="P3264" s="218">
        <v>427.1942183596297</v>
      </c>
      <c r="Q3264" s="218">
        <v>240.07064082404807</v>
      </c>
      <c r="R3264" s="218">
        <v>550.11550748600723</v>
      </c>
      <c r="S3264" s="218">
        <v>550.24050748600723</v>
      </c>
      <c r="T3264" s="218"/>
      <c r="U3264" s="179">
        <v>481.63687761960739</v>
      </c>
      <c r="V3264" s="179"/>
      <c r="W3264" s="179"/>
      <c r="AB3264" s="177"/>
    </row>
    <row r="3265" spans="1:41" x14ac:dyDescent="0.25">
      <c r="A3265" s="222"/>
      <c r="B3265" s="222"/>
      <c r="C3265" s="222"/>
      <c r="D3265" s="223"/>
      <c r="E3265" s="222" t="s">
        <v>624</v>
      </c>
      <c r="F3265" s="221"/>
      <c r="G3265" s="221"/>
      <c r="H3265" s="220"/>
      <c r="I3265" s="218"/>
      <c r="J3265" s="219"/>
      <c r="K3265" s="218">
        <v>0.5</v>
      </c>
      <c r="L3265" s="210">
        <v>239.82064082404807</v>
      </c>
      <c r="M3265" s="210">
        <v>427.1942183596297</v>
      </c>
      <c r="N3265" s="210">
        <v>41.094000000000001</v>
      </c>
      <c r="O3265" s="218">
        <v>41.094000000000001</v>
      </c>
      <c r="P3265" s="218">
        <v>427.1942183596297</v>
      </c>
      <c r="Q3265" s="218">
        <v>239.57064082404807</v>
      </c>
      <c r="R3265" s="218">
        <v>550.49050748600723</v>
      </c>
      <c r="S3265" s="218">
        <v>550.74050748600723</v>
      </c>
      <c r="T3265" s="218"/>
      <c r="U3265" s="179">
        <v>482.01187761960739</v>
      </c>
      <c r="V3265" s="179"/>
      <c r="W3265" s="179"/>
      <c r="AB3265" s="177"/>
    </row>
    <row r="3266" spans="1:41" x14ac:dyDescent="0.25">
      <c r="A3266" s="222" t="s">
        <v>1960</v>
      </c>
      <c r="B3266" s="222" t="s">
        <v>2047</v>
      </c>
      <c r="C3266" s="222" t="s">
        <v>1958</v>
      </c>
      <c r="D3266" s="223">
        <v>5509</v>
      </c>
      <c r="E3266" s="222" t="s">
        <v>2086</v>
      </c>
      <c r="F3266" s="221" t="s">
        <v>1993</v>
      </c>
      <c r="G3266" s="221" t="s">
        <v>1955</v>
      </c>
      <c r="H3266" s="220">
        <v>50</v>
      </c>
      <c r="I3266" s="218"/>
      <c r="J3266" s="219"/>
      <c r="K3266" s="218">
        <v>0.25</v>
      </c>
      <c r="L3266" s="210">
        <v>239.44564082404807</v>
      </c>
      <c r="M3266" s="210">
        <v>427.1942183596297</v>
      </c>
      <c r="N3266" s="210">
        <v>41.094000000000001</v>
      </c>
      <c r="O3266" s="218">
        <v>41.094000000000001</v>
      </c>
      <c r="P3266" s="218">
        <v>427.1942183596297</v>
      </c>
      <c r="Q3266" s="218">
        <v>239.32064082404807</v>
      </c>
      <c r="R3266" s="218">
        <v>550.86550748600723</v>
      </c>
      <c r="S3266" s="218">
        <v>550.99050748600723</v>
      </c>
      <c r="T3266" s="218"/>
      <c r="U3266" s="179">
        <v>482.38687761960739</v>
      </c>
      <c r="V3266" s="179"/>
      <c r="W3266" s="179"/>
    </row>
    <row r="3267" spans="1:41" x14ac:dyDescent="0.25">
      <c r="A3267" s="222"/>
      <c r="B3267" s="222"/>
      <c r="C3267" s="222"/>
      <c r="D3267" s="223"/>
      <c r="E3267" s="222" t="s">
        <v>624</v>
      </c>
      <c r="F3267" s="221"/>
      <c r="G3267" s="221"/>
      <c r="H3267" s="220"/>
      <c r="I3267" s="218"/>
      <c r="J3267" s="219"/>
      <c r="K3267" s="225">
        <v>0.1700788140479324</v>
      </c>
      <c r="L3267" s="210">
        <v>239.2356014170241</v>
      </c>
      <c r="M3267" s="210">
        <v>427.1942183596297</v>
      </c>
      <c r="N3267" s="210">
        <v>41.094000000000001</v>
      </c>
      <c r="O3267" s="218">
        <v>41.094000000000001</v>
      </c>
      <c r="P3267" s="218">
        <v>427.1942183596297</v>
      </c>
      <c r="Q3267" s="218">
        <v>239.15056201000013</v>
      </c>
      <c r="R3267" s="218">
        <v>551.07554689303117</v>
      </c>
      <c r="S3267" s="218">
        <v>551.16058630005512</v>
      </c>
      <c r="T3267" s="218" t="s">
        <v>2005</v>
      </c>
      <c r="U3267" s="179">
        <v>482.59691702663133</v>
      </c>
      <c r="V3267" s="179"/>
      <c r="W3267" s="179"/>
    </row>
    <row r="3268" spans="1:41" x14ac:dyDescent="0.25">
      <c r="A3268" s="222"/>
      <c r="B3268" s="222"/>
      <c r="C3268" s="222"/>
      <c r="D3268" s="223"/>
      <c r="E3268" s="222" t="s">
        <v>624</v>
      </c>
      <c r="F3268" s="221"/>
      <c r="G3268" s="221" t="s">
        <v>1973</v>
      </c>
      <c r="H3268" s="220"/>
      <c r="I3268" s="227">
        <v>2.9899998708060593E-6</v>
      </c>
      <c r="J3268" s="219">
        <v>-8.5078814047932383E-2</v>
      </c>
      <c r="K3268" s="218">
        <v>0.103502</v>
      </c>
      <c r="L3268" s="210">
        <v>239.09881101000013</v>
      </c>
      <c r="M3268" s="210">
        <v>427.1942183596297</v>
      </c>
      <c r="N3268" s="210">
        <v>41.094000000000001</v>
      </c>
      <c r="O3268" s="218">
        <v>41.094000000000001</v>
      </c>
      <c r="P3268" s="218">
        <v>427.1942183596297</v>
      </c>
      <c r="Q3268" s="218">
        <v>239.04706001000014</v>
      </c>
      <c r="R3268" s="218">
        <v>551.2123373000552</v>
      </c>
      <c r="S3268" s="218">
        <v>551.26408830005516</v>
      </c>
      <c r="T3268" s="218"/>
      <c r="U3268" s="179">
        <v>482.73370743365535</v>
      </c>
      <c r="V3268" s="179"/>
      <c r="W3268" s="179"/>
    </row>
    <row r="3269" spans="1:41" x14ac:dyDescent="0.25">
      <c r="A3269" s="222" t="s">
        <v>1960</v>
      </c>
      <c r="B3269" s="222" t="s">
        <v>2047</v>
      </c>
      <c r="C3269" s="222" t="s">
        <v>111</v>
      </c>
      <c r="D3269" s="223">
        <v>5513</v>
      </c>
      <c r="E3269" s="222" t="s">
        <v>1692</v>
      </c>
      <c r="F3269" s="221" t="s">
        <v>1985</v>
      </c>
      <c r="G3269" s="221" t="s">
        <v>1962</v>
      </c>
      <c r="H3269" s="220"/>
      <c r="I3269" s="218">
        <v>239.04706300000001</v>
      </c>
      <c r="J3269" s="219">
        <v>239.04706001000014</v>
      </c>
      <c r="K3269" s="218">
        <v>0</v>
      </c>
      <c r="L3269" s="210">
        <v>239.04706001000014</v>
      </c>
      <c r="M3269" s="210">
        <v>427.1942183596297</v>
      </c>
      <c r="N3269" s="210">
        <v>41.094000000000001</v>
      </c>
      <c r="O3269" s="218">
        <v>41.094000000000001</v>
      </c>
      <c r="P3269" s="218">
        <v>427.1942183596297</v>
      </c>
      <c r="Q3269" s="218">
        <v>239.04706001000014</v>
      </c>
      <c r="R3269" s="218">
        <v>551.26408830005516</v>
      </c>
      <c r="S3269" s="218">
        <v>551.26408830005516</v>
      </c>
      <c r="T3269" s="218"/>
      <c r="U3269" s="179">
        <v>482.78545843365532</v>
      </c>
      <c r="V3269" s="179"/>
      <c r="W3269" s="179"/>
    </row>
    <row r="3270" spans="1:41" x14ac:dyDescent="0.25">
      <c r="A3270" s="222"/>
      <c r="B3270" s="222"/>
      <c r="C3270" s="222"/>
      <c r="D3270" s="223"/>
      <c r="E3270" s="222" t="s">
        <v>624</v>
      </c>
      <c r="F3270" s="221"/>
      <c r="G3270" s="221" t="s">
        <v>1980</v>
      </c>
      <c r="H3270" s="220"/>
      <c r="I3270" s="218"/>
      <c r="J3270" s="219"/>
      <c r="K3270" s="218">
        <v>0.14528199999999999</v>
      </c>
      <c r="L3270" s="210">
        <v>238.97441901000013</v>
      </c>
      <c r="M3270" s="210">
        <v>427.1942183596297</v>
      </c>
      <c r="N3270" s="210">
        <v>41.094000000000001</v>
      </c>
      <c r="O3270" s="218">
        <v>41.094000000000001</v>
      </c>
      <c r="P3270" s="218">
        <v>427.1942183596297</v>
      </c>
      <c r="Q3270" s="218">
        <v>238.90177801000013</v>
      </c>
      <c r="R3270" s="218">
        <v>551.33672930005514</v>
      </c>
      <c r="S3270" s="218">
        <v>551.40937030005512</v>
      </c>
      <c r="T3270" s="218"/>
      <c r="U3270" s="179">
        <v>482.8580994336553</v>
      </c>
      <c r="V3270" s="179"/>
      <c r="W3270" s="179"/>
    </row>
    <row r="3271" spans="1:41" x14ac:dyDescent="0.25">
      <c r="A3271" s="222" t="s">
        <v>1960</v>
      </c>
      <c r="B3271" s="222" t="s">
        <v>2047</v>
      </c>
      <c r="C3271" s="222" t="s">
        <v>1984</v>
      </c>
      <c r="D3271" s="223">
        <v>5514</v>
      </c>
      <c r="E3271" s="222" t="s">
        <v>2085</v>
      </c>
      <c r="F3271" s="221" t="s">
        <v>1982</v>
      </c>
      <c r="G3271" s="221" t="s">
        <v>1981</v>
      </c>
      <c r="H3271" s="220"/>
      <c r="I3271" s="218"/>
      <c r="J3271" s="219"/>
      <c r="K3271" s="218">
        <v>0</v>
      </c>
      <c r="L3271" s="210">
        <v>238.90177801000013</v>
      </c>
      <c r="M3271" s="210">
        <v>427.1942183596297</v>
      </c>
      <c r="N3271" s="210">
        <v>41.094000000000001</v>
      </c>
      <c r="O3271" s="218">
        <v>41.094000000000001</v>
      </c>
      <c r="P3271" s="218">
        <v>427.1942183596297</v>
      </c>
      <c r="Q3271" s="218">
        <v>238.90177801000013</v>
      </c>
      <c r="R3271" s="218">
        <v>551.40937030005512</v>
      </c>
      <c r="S3271" s="218">
        <v>551.40937030005512</v>
      </c>
      <c r="T3271" s="218"/>
      <c r="U3271" s="179">
        <v>482.93074043365527</v>
      </c>
      <c r="V3271" s="179"/>
      <c r="W3271" s="179"/>
    </row>
    <row r="3272" spans="1:41" x14ac:dyDescent="0.25">
      <c r="A3272" s="222"/>
      <c r="B3272" s="222"/>
      <c r="C3272" s="222"/>
      <c r="D3272" s="223"/>
      <c r="E3272" s="222" t="s">
        <v>624</v>
      </c>
      <c r="F3272" s="221"/>
      <c r="G3272" s="221" t="s">
        <v>1980</v>
      </c>
      <c r="H3272" s="220"/>
      <c r="I3272" s="218"/>
      <c r="J3272" s="219"/>
      <c r="K3272" s="218">
        <v>0</v>
      </c>
      <c r="L3272" s="210">
        <v>238.90177801000013</v>
      </c>
      <c r="M3272" s="210">
        <v>427.1942183596297</v>
      </c>
      <c r="N3272" s="210">
        <v>41.094000000000001</v>
      </c>
      <c r="O3272" s="218">
        <v>41.094000000000001</v>
      </c>
      <c r="P3272" s="218">
        <v>427.1942183596297</v>
      </c>
      <c r="Q3272" s="218">
        <v>238.90177801000013</v>
      </c>
      <c r="R3272" s="218">
        <v>551.40937030005512</v>
      </c>
      <c r="S3272" s="218">
        <v>551.40937030005512</v>
      </c>
      <c r="T3272" s="218"/>
      <c r="U3272" s="179">
        <v>482.93074043365527</v>
      </c>
      <c r="V3272" s="179"/>
      <c r="W3272" s="179"/>
    </row>
    <row r="3273" spans="1:41" x14ac:dyDescent="0.25">
      <c r="A3273" s="222" t="s">
        <v>1960</v>
      </c>
      <c r="B3273" s="222" t="s">
        <v>2047</v>
      </c>
      <c r="C3273" s="222" t="s">
        <v>2001</v>
      </c>
      <c r="D3273" s="223">
        <v>5514</v>
      </c>
      <c r="E3273" s="222" t="s">
        <v>2084</v>
      </c>
      <c r="F3273" s="221" t="s">
        <v>1999</v>
      </c>
      <c r="G3273" s="221" t="s">
        <v>1998</v>
      </c>
      <c r="H3273" s="220"/>
      <c r="I3273" s="218"/>
      <c r="J3273" s="219"/>
      <c r="K3273" s="218">
        <v>0</v>
      </c>
      <c r="L3273" s="210">
        <v>238.90177801000013</v>
      </c>
      <c r="M3273" s="210">
        <v>427.1942183596297</v>
      </c>
      <c r="N3273" s="210">
        <v>41.094000000000001</v>
      </c>
      <c r="O3273" s="218">
        <v>41.094000000000001</v>
      </c>
      <c r="P3273" s="218">
        <v>427.1942183596297</v>
      </c>
      <c r="Q3273" s="218">
        <v>238.90177801000013</v>
      </c>
      <c r="R3273" s="218">
        <v>551.40937030005512</v>
      </c>
      <c r="S3273" s="218">
        <v>551.40937030005512</v>
      </c>
      <c r="T3273" s="218"/>
      <c r="U3273" s="179">
        <v>482.93074043365527</v>
      </c>
      <c r="V3273" s="179"/>
      <c r="W3273" s="179"/>
    </row>
    <row r="3274" spans="1:41" x14ac:dyDescent="0.25">
      <c r="A3274" s="222"/>
      <c r="B3274" s="222"/>
      <c r="C3274" s="222"/>
      <c r="D3274" s="223"/>
      <c r="E3274" s="222" t="s">
        <v>624</v>
      </c>
      <c r="F3274" s="221"/>
      <c r="G3274" s="221" t="s">
        <v>1973</v>
      </c>
      <c r="H3274" s="220"/>
      <c r="I3274" s="218"/>
      <c r="J3274" s="219"/>
      <c r="K3274" s="218">
        <v>0.13121600000000003</v>
      </c>
      <c r="L3274" s="210">
        <v>238.83617001000013</v>
      </c>
      <c r="M3274" s="210">
        <v>427.1942183596297</v>
      </c>
      <c r="N3274" s="210">
        <v>41.094000000000001</v>
      </c>
      <c r="O3274" s="218">
        <v>41.094000000000001</v>
      </c>
      <c r="P3274" s="218">
        <v>427.1942183596297</v>
      </c>
      <c r="Q3274" s="218">
        <v>238.77056201000013</v>
      </c>
      <c r="R3274" s="218">
        <v>551.47497830005511</v>
      </c>
      <c r="S3274" s="218">
        <v>551.54058630005511</v>
      </c>
      <c r="T3274" s="218"/>
      <c r="U3274" s="179">
        <v>482.99634843365527</v>
      </c>
      <c r="V3274" s="179"/>
      <c r="W3274" s="179"/>
    </row>
    <row r="3275" spans="1:41" x14ac:dyDescent="0.25">
      <c r="A3275" s="222"/>
      <c r="B3275" s="222"/>
      <c r="C3275" s="222"/>
      <c r="D3275" s="223"/>
      <c r="E3275" s="222"/>
      <c r="F3275" s="221"/>
      <c r="G3275" s="221"/>
      <c r="H3275" s="220"/>
      <c r="I3275" s="218"/>
      <c r="J3275" s="219"/>
      <c r="K3275" s="218">
        <v>0</v>
      </c>
      <c r="L3275" s="210">
        <v>238.77056201000013</v>
      </c>
      <c r="M3275" s="210">
        <v>427.1942183596297</v>
      </c>
      <c r="N3275" s="210">
        <v>41.094000000000001</v>
      </c>
      <c r="O3275" s="218">
        <v>41.094000000000001</v>
      </c>
      <c r="P3275" s="218">
        <v>427.1942183596297</v>
      </c>
      <c r="Q3275" s="218">
        <v>238.77056201000013</v>
      </c>
      <c r="R3275" s="218">
        <v>551.54058630005511</v>
      </c>
      <c r="S3275" s="218">
        <v>551.54058630005511</v>
      </c>
      <c r="T3275" s="218"/>
      <c r="U3275" s="179">
        <v>483.06195643365527</v>
      </c>
      <c r="V3275" s="179"/>
      <c r="W3275" s="179"/>
      <c r="AO3275" s="259"/>
    </row>
    <row r="3276" spans="1:41" s="259" customFormat="1" x14ac:dyDescent="0.25">
      <c r="A3276" s="222"/>
      <c r="B3276" s="222"/>
      <c r="C3276" s="222"/>
      <c r="D3276" s="223"/>
      <c r="E3276" s="222"/>
      <c r="F3276" s="221"/>
      <c r="G3276" s="221"/>
      <c r="H3276" s="220"/>
      <c r="I3276" s="227">
        <v>3.1759519458773866E-6</v>
      </c>
      <c r="J3276" s="219">
        <v>-0.191438</v>
      </c>
      <c r="K3276" s="225">
        <v>0.52463518595206771</v>
      </c>
      <c r="L3276" s="210">
        <v>238.50824441702412</v>
      </c>
      <c r="M3276" s="210">
        <v>427.1942183596297</v>
      </c>
      <c r="N3276" s="210">
        <v>41.094000000000001</v>
      </c>
      <c r="O3276" s="218">
        <v>41.094000000000001</v>
      </c>
      <c r="P3276" s="218">
        <v>427.1942183596297</v>
      </c>
      <c r="Q3276" s="218">
        <v>238.24592682404807</v>
      </c>
      <c r="R3276" s="218">
        <v>551.80290389303116</v>
      </c>
      <c r="S3276" s="218">
        <v>552.0652214860072</v>
      </c>
      <c r="T3276" s="218" t="s">
        <v>2005</v>
      </c>
      <c r="U3276" s="210">
        <v>483.32427402663131</v>
      </c>
      <c r="V3276" s="210"/>
      <c r="W3276" s="210"/>
      <c r="AB3276" s="260"/>
    </row>
    <row r="3277" spans="1:41" s="259" customFormat="1" x14ac:dyDescent="0.25">
      <c r="A3277" s="222" t="s">
        <v>1960</v>
      </c>
      <c r="B3277" s="222" t="s">
        <v>2047</v>
      </c>
      <c r="C3277" s="222" t="s">
        <v>476</v>
      </c>
      <c r="D3277" s="223">
        <v>5521</v>
      </c>
      <c r="E3277" s="222" t="s">
        <v>2083</v>
      </c>
      <c r="F3277" s="221" t="s">
        <v>1987</v>
      </c>
      <c r="G3277" s="221" t="s">
        <v>1986</v>
      </c>
      <c r="H3277" s="220"/>
      <c r="I3277" s="218">
        <v>238.19593</v>
      </c>
      <c r="J3277" s="219">
        <v>238.19592682404806</v>
      </c>
      <c r="K3277" s="218">
        <v>0.1</v>
      </c>
      <c r="L3277" s="210">
        <v>238.19592682404806</v>
      </c>
      <c r="M3277" s="210">
        <v>427.1942183596297</v>
      </c>
      <c r="N3277" s="210">
        <v>41.094000000000001</v>
      </c>
      <c r="O3277" s="218">
        <v>41.094000000000001</v>
      </c>
      <c r="P3277" s="218">
        <v>427.1942183596297</v>
      </c>
      <c r="Q3277" s="218">
        <v>238.14592682404808</v>
      </c>
      <c r="R3277" s="218">
        <v>552.11522148600727</v>
      </c>
      <c r="S3277" s="218">
        <v>552.16522148600723</v>
      </c>
      <c r="T3277" s="218"/>
      <c r="U3277" s="210">
        <v>483.63659161960743</v>
      </c>
      <c r="V3277" s="210"/>
      <c r="W3277" s="210"/>
      <c r="AB3277" s="260"/>
    </row>
    <row r="3278" spans="1:41" s="259" customFormat="1" x14ac:dyDescent="0.25">
      <c r="A3278" s="222"/>
      <c r="B3278" s="222"/>
      <c r="C3278" s="222"/>
      <c r="D3278" s="223"/>
      <c r="E3278" s="222"/>
      <c r="F3278" s="221"/>
      <c r="G3278" s="221"/>
      <c r="H3278" s="220"/>
      <c r="I3278" s="227">
        <v>3.1759519174556772E-6</v>
      </c>
      <c r="J3278" s="219">
        <v>0.32497900000000002</v>
      </c>
      <c r="K3278" s="225">
        <v>2.4835830000000003</v>
      </c>
      <c r="L3278" s="210">
        <v>236.90413532404807</v>
      </c>
      <c r="M3278" s="210">
        <v>427.1942183596297</v>
      </c>
      <c r="N3278" s="210">
        <v>41.094000000000001</v>
      </c>
      <c r="O3278" s="218">
        <v>41.094000000000001</v>
      </c>
      <c r="P3278" s="218">
        <v>427.1942183596297</v>
      </c>
      <c r="Q3278" s="218">
        <v>235.66234382404807</v>
      </c>
      <c r="R3278" s="218">
        <v>553.4070129860072</v>
      </c>
      <c r="S3278" s="218">
        <v>554.64880448600718</v>
      </c>
      <c r="T3278" s="218" t="s">
        <v>2005</v>
      </c>
      <c r="U3278" s="210">
        <v>484.92838311960736</v>
      </c>
      <c r="V3278" s="210"/>
      <c r="W3278" s="210"/>
      <c r="AB3278" s="260"/>
    </row>
    <row r="3279" spans="1:41" s="259" customFormat="1" x14ac:dyDescent="0.25">
      <c r="A3279" s="222" t="s">
        <v>1960</v>
      </c>
      <c r="B3279" s="222" t="s">
        <v>2047</v>
      </c>
      <c r="C3279" s="222" t="s">
        <v>1992</v>
      </c>
      <c r="D3279" s="223">
        <v>5547</v>
      </c>
      <c r="E3279" s="222" t="s">
        <v>2082</v>
      </c>
      <c r="F3279" s="221" t="s">
        <v>1990</v>
      </c>
      <c r="G3279" s="221" t="s">
        <v>1989</v>
      </c>
      <c r="H3279" s="220">
        <v>63</v>
      </c>
      <c r="I3279" s="218">
        <v>235.62484699999999</v>
      </c>
      <c r="J3279" s="219">
        <v>235.62484382404807</v>
      </c>
      <c r="K3279" s="218">
        <v>7.4999999999999997E-2</v>
      </c>
      <c r="L3279" s="210">
        <v>235.62484382404807</v>
      </c>
      <c r="M3279" s="210">
        <v>427.1942183596297</v>
      </c>
      <c r="N3279" s="210">
        <v>41.094000000000001</v>
      </c>
      <c r="O3279" s="218">
        <v>41.094000000000001</v>
      </c>
      <c r="P3279" s="218">
        <v>427.1942183596297</v>
      </c>
      <c r="Q3279" s="218">
        <v>235.58734382404808</v>
      </c>
      <c r="R3279" s="218">
        <v>554.6863044860072</v>
      </c>
      <c r="S3279" s="218">
        <v>554.72380448600723</v>
      </c>
      <c r="T3279" s="218"/>
      <c r="U3279" s="210">
        <v>486.20767461960736</v>
      </c>
      <c r="V3279" s="210"/>
      <c r="W3279" s="210"/>
      <c r="AB3279" s="260"/>
    </row>
    <row r="3280" spans="1:41" s="259" customFormat="1" x14ac:dyDescent="0.25">
      <c r="A3280" s="262"/>
      <c r="B3280" s="262"/>
      <c r="C3280" s="262"/>
      <c r="D3280" s="263"/>
      <c r="E3280" s="262"/>
      <c r="F3280" s="261"/>
      <c r="G3280" s="261"/>
      <c r="H3280" s="220"/>
      <c r="I3280" s="218"/>
      <c r="J3280" s="219"/>
      <c r="K3280" s="225">
        <v>0.32497900000000002</v>
      </c>
      <c r="L3280" s="210">
        <v>235.42485432404806</v>
      </c>
      <c r="M3280" s="210">
        <v>427.1942183596297</v>
      </c>
      <c r="N3280" s="210">
        <v>41.094000000000001</v>
      </c>
      <c r="O3280" s="218">
        <v>41.094000000000001</v>
      </c>
      <c r="P3280" s="218">
        <v>427.1942183596297</v>
      </c>
      <c r="Q3280" s="218">
        <v>235.26236482404806</v>
      </c>
      <c r="R3280" s="218">
        <v>554.88629398600722</v>
      </c>
      <c r="S3280" s="218">
        <v>555.04878348600721</v>
      </c>
      <c r="T3280" s="218" t="s">
        <v>2005</v>
      </c>
      <c r="U3280" s="210">
        <v>486.40766411960738</v>
      </c>
      <c r="V3280" s="210"/>
      <c r="W3280" s="210"/>
      <c r="AB3280" s="260"/>
      <c r="AO3280" s="177"/>
    </row>
    <row r="3281" spans="1:41" x14ac:dyDescent="0.25">
      <c r="A3281" s="222" t="s">
        <v>1960</v>
      </c>
      <c r="B3281" s="222" t="s">
        <v>2047</v>
      </c>
      <c r="C3281" s="222" t="s">
        <v>1967</v>
      </c>
      <c r="D3281" s="223">
        <v>5552</v>
      </c>
      <c r="E3281" s="222" t="s">
        <v>2081</v>
      </c>
      <c r="F3281" s="221" t="s">
        <v>1993</v>
      </c>
      <c r="G3281" s="221" t="s">
        <v>1964</v>
      </c>
      <c r="H3281" s="220">
        <v>50</v>
      </c>
      <c r="I3281" s="218"/>
      <c r="J3281" s="219"/>
      <c r="K3281" s="218">
        <v>0.25</v>
      </c>
      <c r="L3281" s="210">
        <v>235.13736482404806</v>
      </c>
      <c r="M3281" s="210">
        <v>427.1942183596297</v>
      </c>
      <c r="N3281" s="210">
        <v>41.094000000000001</v>
      </c>
      <c r="O3281" s="218">
        <v>41.094000000000001</v>
      </c>
      <c r="P3281" s="218">
        <v>427.1942183596297</v>
      </c>
      <c r="Q3281" s="218">
        <v>235.01236482404806</v>
      </c>
      <c r="R3281" s="218">
        <v>555.17378348600721</v>
      </c>
      <c r="S3281" s="218">
        <v>555.29878348600721</v>
      </c>
      <c r="T3281" s="218"/>
      <c r="U3281" s="179">
        <v>486.69515361960737</v>
      </c>
      <c r="V3281" s="179"/>
      <c r="W3281" s="179"/>
    </row>
    <row r="3282" spans="1:41" x14ac:dyDescent="0.25">
      <c r="A3282" s="222"/>
      <c r="B3282" s="222"/>
      <c r="C3282" s="222"/>
      <c r="D3282" s="223"/>
      <c r="E3282" s="222" t="s">
        <v>624</v>
      </c>
      <c r="F3282" s="221"/>
      <c r="G3282" s="221"/>
      <c r="H3282" s="220"/>
      <c r="I3282" s="218"/>
      <c r="J3282" s="219"/>
      <c r="K3282" s="218">
        <v>0.5</v>
      </c>
      <c r="L3282" s="210">
        <v>234.76236482404806</v>
      </c>
      <c r="M3282" s="210">
        <v>427.1942183596297</v>
      </c>
      <c r="N3282" s="210">
        <v>41.094000000000001</v>
      </c>
      <c r="O3282" s="218">
        <v>41.094000000000001</v>
      </c>
      <c r="P3282" s="218">
        <v>427.1942183596297</v>
      </c>
      <c r="Q3282" s="218">
        <v>234.51236482404806</v>
      </c>
      <c r="R3282" s="218">
        <v>555.54878348600721</v>
      </c>
      <c r="S3282" s="218">
        <v>555.79878348600721</v>
      </c>
      <c r="T3282" s="218"/>
      <c r="U3282" s="179">
        <v>487.07015361960737</v>
      </c>
      <c r="V3282" s="179"/>
      <c r="W3282" s="179"/>
    </row>
    <row r="3283" spans="1:41" x14ac:dyDescent="0.25">
      <c r="A3283" s="222" t="s">
        <v>1960</v>
      </c>
      <c r="B3283" s="222" t="s">
        <v>2047</v>
      </c>
      <c r="C3283" s="222" t="s">
        <v>1958</v>
      </c>
      <c r="D3283" s="223">
        <v>5559</v>
      </c>
      <c r="E3283" s="222" t="s">
        <v>2080</v>
      </c>
      <c r="F3283" s="221" t="s">
        <v>1993</v>
      </c>
      <c r="G3283" s="221" t="s">
        <v>1955</v>
      </c>
      <c r="H3283" s="220">
        <v>50</v>
      </c>
      <c r="I3283" s="218"/>
      <c r="J3283" s="219"/>
      <c r="K3283" s="218">
        <v>0.25</v>
      </c>
      <c r="L3283" s="210">
        <v>234.38736482404806</v>
      </c>
      <c r="M3283" s="210">
        <v>427.1942183596297</v>
      </c>
      <c r="N3283" s="210">
        <v>41.094000000000001</v>
      </c>
      <c r="O3283" s="218">
        <v>41.094000000000001</v>
      </c>
      <c r="P3283" s="218">
        <v>427.1942183596297</v>
      </c>
      <c r="Q3283" s="218">
        <v>234.26236482404806</v>
      </c>
      <c r="R3283" s="218">
        <v>555.92378348600721</v>
      </c>
      <c r="S3283" s="218">
        <v>556.04878348600721</v>
      </c>
      <c r="T3283" s="218"/>
      <c r="U3283" s="179">
        <v>487.44515361960737</v>
      </c>
      <c r="V3283" s="179"/>
      <c r="W3283" s="179"/>
    </row>
    <row r="3284" spans="1:41" x14ac:dyDescent="0.25">
      <c r="A3284" s="222"/>
      <c r="B3284" s="222"/>
      <c r="C3284" s="222"/>
      <c r="D3284" s="223"/>
      <c r="E3284" s="222" t="s">
        <v>624</v>
      </c>
      <c r="F3284" s="221"/>
      <c r="G3284" s="221"/>
      <c r="H3284" s="220"/>
      <c r="I3284" s="218"/>
      <c r="J3284" s="219"/>
      <c r="K3284" s="218">
        <v>0.125</v>
      </c>
      <c r="L3284" s="210">
        <v>234.19986482404806</v>
      </c>
      <c r="M3284" s="210">
        <v>427.1942183596297</v>
      </c>
      <c r="N3284" s="210">
        <v>41.094000000000001</v>
      </c>
      <c r="O3284" s="218">
        <v>41.094000000000001</v>
      </c>
      <c r="P3284" s="218">
        <v>427.1942183596297</v>
      </c>
      <c r="Q3284" s="218">
        <v>234.13736482404806</v>
      </c>
      <c r="R3284" s="218">
        <v>556.11128348600721</v>
      </c>
      <c r="S3284" s="218">
        <v>556.17378348600721</v>
      </c>
      <c r="T3284" s="218"/>
      <c r="U3284" s="179">
        <v>487.63265361960737</v>
      </c>
      <c r="V3284" s="179"/>
      <c r="W3284" s="179"/>
    </row>
    <row r="3285" spans="1:41" x14ac:dyDescent="0.25">
      <c r="A3285" s="222" t="s">
        <v>1960</v>
      </c>
      <c r="B3285" s="222" t="s">
        <v>2047</v>
      </c>
      <c r="C3285" s="222" t="s">
        <v>1972</v>
      </c>
      <c r="D3285" s="223">
        <v>5563</v>
      </c>
      <c r="E3285" s="222" t="s">
        <v>2079</v>
      </c>
      <c r="F3285" s="221" t="s">
        <v>1995</v>
      </c>
      <c r="G3285" s="221" t="s">
        <v>1969</v>
      </c>
      <c r="H3285" s="220">
        <v>50</v>
      </c>
      <c r="I3285" s="218"/>
      <c r="J3285" s="219"/>
      <c r="K3285" s="218">
        <v>0.2</v>
      </c>
      <c r="L3285" s="210">
        <v>234.03736482404807</v>
      </c>
      <c r="M3285" s="210">
        <v>427.1942183596297</v>
      </c>
      <c r="N3285" s="210">
        <v>41.094000000000001</v>
      </c>
      <c r="O3285" s="218">
        <v>41.094000000000001</v>
      </c>
      <c r="P3285" s="218">
        <v>427.1942183596297</v>
      </c>
      <c r="Q3285" s="218">
        <v>233.93736482404807</v>
      </c>
      <c r="R3285" s="218">
        <v>556.27378348600723</v>
      </c>
      <c r="S3285" s="218">
        <v>556.37378348600726</v>
      </c>
      <c r="T3285" s="224"/>
      <c r="U3285" s="179">
        <v>487.79515361960739</v>
      </c>
      <c r="V3285" s="179"/>
      <c r="W3285" s="179"/>
    </row>
    <row r="3286" spans="1:41" x14ac:dyDescent="0.25">
      <c r="A3286" s="222"/>
      <c r="B3286" s="222"/>
      <c r="C3286" s="222"/>
      <c r="D3286" s="223"/>
      <c r="E3286" s="222"/>
      <c r="F3286" s="221"/>
      <c r="G3286" s="221"/>
      <c r="H3286" s="220"/>
      <c r="I3286" s="218"/>
      <c r="J3286" s="219"/>
      <c r="K3286" s="245">
        <v>3.057E-2</v>
      </c>
      <c r="L3286" s="210">
        <v>233.92207982404807</v>
      </c>
      <c r="M3286" s="210">
        <v>427.1942183596297</v>
      </c>
      <c r="N3286" s="210">
        <v>41.094000000000001</v>
      </c>
      <c r="O3286" s="218">
        <v>41.094000000000001</v>
      </c>
      <c r="P3286" s="218">
        <v>427.1942183596297</v>
      </c>
      <c r="Q3286" s="218">
        <v>233.90679482404806</v>
      </c>
      <c r="R3286" s="218">
        <v>556.38906848600732</v>
      </c>
      <c r="S3286" s="218">
        <v>556.40435348600727</v>
      </c>
      <c r="T3286" s="218" t="s">
        <v>2005</v>
      </c>
      <c r="U3286" s="179">
        <v>487.91043861960748</v>
      </c>
      <c r="V3286" s="179"/>
      <c r="W3286" s="179"/>
    </row>
    <row r="3287" spans="1:41" x14ac:dyDescent="0.25">
      <c r="A3287" s="222"/>
      <c r="B3287" s="222"/>
      <c r="C3287" s="222"/>
      <c r="D3287" s="223"/>
      <c r="E3287" s="222" t="s">
        <v>624</v>
      </c>
      <c r="F3287" s="221"/>
      <c r="G3287" s="221" t="s">
        <v>1973</v>
      </c>
      <c r="H3287" s="220"/>
      <c r="I3287" s="218"/>
      <c r="J3287" s="219">
        <v>5.8777185952067157E-2</v>
      </c>
      <c r="K3287" s="218">
        <v>0.103502</v>
      </c>
      <c r="L3287" s="210">
        <v>233.85504382404807</v>
      </c>
      <c r="M3287" s="210">
        <v>427.1942183596297</v>
      </c>
      <c r="N3287" s="210">
        <v>41.094000000000001</v>
      </c>
      <c r="O3287" s="218">
        <v>41.094000000000001</v>
      </c>
      <c r="P3287" s="218">
        <v>427.1942183596297</v>
      </c>
      <c r="Q3287" s="218">
        <v>233.80329282404807</v>
      </c>
      <c r="R3287" s="218">
        <v>556.45610448600735</v>
      </c>
      <c r="S3287" s="218">
        <v>556.50785548600732</v>
      </c>
      <c r="T3287" s="218"/>
      <c r="U3287" s="179">
        <v>487.97747461960751</v>
      </c>
      <c r="V3287" s="179"/>
      <c r="W3287" s="179"/>
      <c r="AO3287" s="230"/>
    </row>
    <row r="3288" spans="1:41" s="230" customFormat="1" x14ac:dyDescent="0.25">
      <c r="A3288" s="222" t="s">
        <v>1960</v>
      </c>
      <c r="B3288" s="222" t="s">
        <v>2047</v>
      </c>
      <c r="C3288" s="222" t="s">
        <v>111</v>
      </c>
      <c r="D3288" s="223">
        <v>5565</v>
      </c>
      <c r="E3288" s="222" t="s">
        <v>1693</v>
      </c>
      <c r="F3288" s="221" t="s">
        <v>1985</v>
      </c>
      <c r="G3288" s="221" t="s">
        <v>1962</v>
      </c>
      <c r="H3288" s="220"/>
      <c r="I3288" s="227">
        <v>2.1759519199804345E-6</v>
      </c>
      <c r="J3288" s="258">
        <v>233.80329499999999</v>
      </c>
      <c r="K3288" s="218">
        <v>0</v>
      </c>
      <c r="L3288" s="210">
        <v>233.80329282404807</v>
      </c>
      <c r="M3288" s="210">
        <v>427.1942183596297</v>
      </c>
      <c r="N3288" s="210">
        <v>41.094000000000001</v>
      </c>
      <c r="O3288" s="218">
        <v>41.094000000000001</v>
      </c>
      <c r="P3288" s="218">
        <v>427.1942183596297</v>
      </c>
      <c r="Q3288" s="218">
        <v>233.80329282404807</v>
      </c>
      <c r="R3288" s="218">
        <v>556.50785548600732</v>
      </c>
      <c r="S3288" s="218">
        <v>556.50785548600732</v>
      </c>
      <c r="T3288" s="218"/>
      <c r="U3288" s="231">
        <v>488.02922561960747</v>
      </c>
      <c r="V3288" s="231"/>
      <c r="W3288" s="231"/>
      <c r="AB3288" s="184"/>
    </row>
    <row r="3289" spans="1:41" s="230" customFormat="1" x14ac:dyDescent="0.25">
      <c r="A3289" s="222"/>
      <c r="B3289" s="222"/>
      <c r="C3289" s="222"/>
      <c r="D3289" s="223"/>
      <c r="E3289" s="222" t="s">
        <v>624</v>
      </c>
      <c r="F3289" s="221"/>
      <c r="G3289" s="221" t="s">
        <v>1980</v>
      </c>
      <c r="H3289" s="220"/>
      <c r="I3289" s="227"/>
      <c r="J3289" s="219"/>
      <c r="K3289" s="218">
        <v>0.14528199999999999</v>
      </c>
      <c r="L3289" s="210">
        <v>233.73065182404807</v>
      </c>
      <c r="M3289" s="210">
        <v>427.1942183596297</v>
      </c>
      <c r="N3289" s="210">
        <v>41.094000000000001</v>
      </c>
      <c r="O3289" s="218">
        <v>41.094000000000001</v>
      </c>
      <c r="P3289" s="218">
        <v>427.1942183596297</v>
      </c>
      <c r="Q3289" s="218">
        <v>233.65801082404806</v>
      </c>
      <c r="R3289" s="218">
        <v>556.58049648600729</v>
      </c>
      <c r="S3289" s="218">
        <v>556.65313748600727</v>
      </c>
      <c r="T3289" s="218"/>
      <c r="U3289" s="231">
        <v>488.10186661960745</v>
      </c>
      <c r="V3289" s="231"/>
      <c r="W3289" s="231"/>
      <c r="AB3289" s="184"/>
    </row>
    <row r="3290" spans="1:41" s="230" customFormat="1" x14ac:dyDescent="0.25">
      <c r="A3290" s="222" t="s">
        <v>1960</v>
      </c>
      <c r="B3290" s="222" t="s">
        <v>2047</v>
      </c>
      <c r="C3290" s="222" t="s">
        <v>1984</v>
      </c>
      <c r="D3290" s="223">
        <v>5567</v>
      </c>
      <c r="E3290" s="222" t="s">
        <v>1783</v>
      </c>
      <c r="F3290" s="221" t="s">
        <v>1982</v>
      </c>
      <c r="G3290" s="221" t="s">
        <v>1981</v>
      </c>
      <c r="H3290" s="220"/>
      <c r="I3290" s="218"/>
      <c r="J3290" s="219"/>
      <c r="K3290" s="218">
        <v>0</v>
      </c>
      <c r="L3290" s="210">
        <v>233.65801082404806</v>
      </c>
      <c r="M3290" s="210">
        <v>427.1942183596297</v>
      </c>
      <c r="N3290" s="210">
        <v>41.094000000000001</v>
      </c>
      <c r="O3290" s="218">
        <v>41.094000000000001</v>
      </c>
      <c r="P3290" s="218">
        <v>427.1942183596297</v>
      </c>
      <c r="Q3290" s="218">
        <v>233.65801082404806</v>
      </c>
      <c r="R3290" s="218">
        <v>556.65313748600727</v>
      </c>
      <c r="S3290" s="218">
        <v>556.65313748600727</v>
      </c>
      <c r="T3290" s="218"/>
      <c r="U3290" s="231">
        <v>488.17450761960743</v>
      </c>
      <c r="V3290" s="231"/>
      <c r="W3290" s="231"/>
      <c r="AB3290" s="184"/>
    </row>
    <row r="3291" spans="1:41" s="230" customFormat="1" x14ac:dyDescent="0.25">
      <c r="A3291" s="222"/>
      <c r="B3291" s="222"/>
      <c r="C3291" s="222"/>
      <c r="D3291" s="223"/>
      <c r="E3291" s="222" t="s">
        <v>624</v>
      </c>
      <c r="F3291" s="221"/>
      <c r="G3291" s="221" t="s">
        <v>1980</v>
      </c>
      <c r="H3291" s="220"/>
      <c r="I3291" s="218"/>
      <c r="J3291" s="219"/>
      <c r="K3291" s="218">
        <v>0</v>
      </c>
      <c r="L3291" s="210">
        <v>233.65801082404806</v>
      </c>
      <c r="M3291" s="210">
        <v>427.1942183596297</v>
      </c>
      <c r="N3291" s="210">
        <v>41.094000000000001</v>
      </c>
      <c r="O3291" s="218">
        <v>41.094000000000001</v>
      </c>
      <c r="P3291" s="218">
        <v>427.1942183596297</v>
      </c>
      <c r="Q3291" s="218">
        <v>233.65801082404806</v>
      </c>
      <c r="R3291" s="218">
        <v>556.65313748600727</v>
      </c>
      <c r="S3291" s="218">
        <v>556.65313748600727</v>
      </c>
      <c r="T3291" s="218"/>
      <c r="U3291" s="231">
        <v>488.17450761960743</v>
      </c>
      <c r="V3291" s="231"/>
      <c r="W3291" s="231"/>
      <c r="AB3291" s="184"/>
    </row>
    <row r="3292" spans="1:41" s="230" customFormat="1" x14ac:dyDescent="0.25">
      <c r="A3292" s="222" t="s">
        <v>1960</v>
      </c>
      <c r="B3292" s="222" t="s">
        <v>2047</v>
      </c>
      <c r="C3292" s="222" t="s">
        <v>2001</v>
      </c>
      <c r="D3292" s="223">
        <v>5567</v>
      </c>
      <c r="E3292" s="222" t="s">
        <v>2078</v>
      </c>
      <c r="F3292" s="221" t="s">
        <v>1999</v>
      </c>
      <c r="G3292" s="221" t="s">
        <v>1998</v>
      </c>
      <c r="H3292" s="257"/>
      <c r="I3292" s="227">
        <v>2.1759519484021439E-6</v>
      </c>
      <c r="J3292" s="258">
        <v>233.65801300000001</v>
      </c>
      <c r="K3292" s="218">
        <v>0</v>
      </c>
      <c r="L3292" s="210">
        <v>233.65801082404806</v>
      </c>
      <c r="M3292" s="210">
        <v>427.1942183596297</v>
      </c>
      <c r="N3292" s="210">
        <v>41.094000000000001</v>
      </c>
      <c r="O3292" s="218">
        <v>41.094000000000001</v>
      </c>
      <c r="P3292" s="218">
        <v>427.1942183596297</v>
      </c>
      <c r="Q3292" s="218">
        <v>233.65801082404806</v>
      </c>
      <c r="R3292" s="218">
        <v>556.65313748600727</v>
      </c>
      <c r="S3292" s="218">
        <v>556.65313748600727</v>
      </c>
      <c r="T3292" s="218"/>
      <c r="U3292" s="231">
        <v>488.17450761960743</v>
      </c>
      <c r="V3292" s="231"/>
      <c r="W3292" s="231"/>
      <c r="AB3292" s="184"/>
    </row>
    <row r="3293" spans="1:41" s="230" customFormat="1" x14ac:dyDescent="0.25">
      <c r="A3293" s="222"/>
      <c r="B3293" s="222"/>
      <c r="C3293" s="222"/>
      <c r="D3293" s="223"/>
      <c r="E3293" s="222"/>
      <c r="F3293" s="221"/>
      <c r="G3293" s="221"/>
      <c r="H3293" s="257"/>
      <c r="I3293" s="218"/>
      <c r="J3293" s="219"/>
      <c r="K3293" s="218">
        <v>0</v>
      </c>
      <c r="L3293" s="210">
        <v>233.65801082404806</v>
      </c>
      <c r="M3293" s="210">
        <v>427.1942183596297</v>
      </c>
      <c r="N3293" s="210">
        <v>41.094000000000001</v>
      </c>
      <c r="O3293" s="218">
        <v>41.094000000000001</v>
      </c>
      <c r="P3293" s="218">
        <v>427.1942183596297</v>
      </c>
      <c r="Q3293" s="218">
        <v>233.65801082404806</v>
      </c>
      <c r="R3293" s="218">
        <v>556.65313748600727</v>
      </c>
      <c r="S3293" s="218">
        <v>556.65313748600727</v>
      </c>
      <c r="T3293" s="218"/>
      <c r="U3293" s="231">
        <v>488.17450761960743</v>
      </c>
      <c r="V3293" s="231"/>
      <c r="W3293" s="231"/>
      <c r="AB3293" s="184"/>
      <c r="AJ3293" s="230">
        <v>41.094000000000001</v>
      </c>
      <c r="AK3293" s="230">
        <v>427.1942183596297</v>
      </c>
      <c r="AL3293" s="230">
        <v>233.36236685404808</v>
      </c>
      <c r="AO3293" s="177"/>
    </row>
    <row r="3294" spans="1:41" x14ac:dyDescent="0.25">
      <c r="A3294" s="222"/>
      <c r="B3294" s="222"/>
      <c r="C3294" s="222"/>
      <c r="D3294" s="223"/>
      <c r="E3294" s="222" t="s">
        <v>624</v>
      </c>
      <c r="F3294" s="221"/>
      <c r="G3294" s="221" t="s">
        <v>1973</v>
      </c>
      <c r="H3294" s="220"/>
      <c r="I3294" s="218"/>
      <c r="J3294" s="219"/>
      <c r="K3294" s="218">
        <v>0.13121600000000003</v>
      </c>
      <c r="L3294" s="210">
        <v>233.59240282404807</v>
      </c>
      <c r="M3294" s="210">
        <v>427.1942183596297</v>
      </c>
      <c r="N3294" s="210">
        <v>41.094000000000001</v>
      </c>
      <c r="O3294" s="218">
        <v>41.094000000000001</v>
      </c>
      <c r="P3294" s="218">
        <v>427.1942183596297</v>
      </c>
      <c r="Q3294" s="218">
        <v>233.52679482404807</v>
      </c>
      <c r="R3294" s="218">
        <v>556.71874548600726</v>
      </c>
      <c r="S3294" s="218">
        <v>556.78435348600726</v>
      </c>
      <c r="T3294" s="218"/>
      <c r="U3294" s="179">
        <v>488.24011561960742</v>
      </c>
      <c r="V3294" s="179"/>
      <c r="W3294" s="179"/>
      <c r="AJ3294" s="177">
        <v>41.094000000000001</v>
      </c>
      <c r="AK3294" s="177">
        <v>427.1942183596297</v>
      </c>
      <c r="AL3294" s="177">
        <v>231.556217</v>
      </c>
      <c r="AO3294" s="177" t="s">
        <v>2077</v>
      </c>
    </row>
    <row r="3295" spans="1:41" x14ac:dyDescent="0.25">
      <c r="A3295" s="256" t="s">
        <v>2076</v>
      </c>
      <c r="B3295" s="222"/>
      <c r="C3295" s="222"/>
      <c r="D3295" s="223"/>
      <c r="E3295" s="222"/>
      <c r="F3295" s="221"/>
      <c r="G3295" s="221"/>
      <c r="H3295" s="220"/>
      <c r="I3295" s="218"/>
      <c r="J3295" s="219"/>
      <c r="K3295" s="245">
        <v>0.16443000000000002</v>
      </c>
      <c r="L3295" s="210">
        <v>233.44457982404805</v>
      </c>
      <c r="M3295" s="210">
        <v>427.1942183596297</v>
      </c>
      <c r="N3295" s="210">
        <v>41.094000000000001</v>
      </c>
      <c r="O3295" s="218">
        <v>41.094000000000001</v>
      </c>
      <c r="P3295" s="218">
        <v>427.1942183596297</v>
      </c>
      <c r="Q3295" s="218">
        <v>233.36236482404806</v>
      </c>
      <c r="R3295" s="218">
        <v>556.86656848600728</v>
      </c>
      <c r="S3295" s="218">
        <v>556.9487834860073</v>
      </c>
      <c r="T3295" s="218" t="s">
        <v>2005</v>
      </c>
      <c r="U3295" s="179">
        <v>488.38793861960744</v>
      </c>
      <c r="V3295" s="240" t="s">
        <v>2075</v>
      </c>
      <c r="W3295" s="179"/>
      <c r="Z3295" s="255"/>
      <c r="AB3295" s="254"/>
      <c r="AJ3295" s="179">
        <v>41.094000000000001</v>
      </c>
      <c r="AK3295" s="179">
        <v>427.1942183596297</v>
      </c>
      <c r="AL3295" s="179">
        <v>233.36236482404806</v>
      </c>
      <c r="AO3295" s="241" t="s">
        <v>2074</v>
      </c>
    </row>
    <row r="3296" spans="1:41" x14ac:dyDescent="0.25">
      <c r="A3296" s="222" t="s">
        <v>1960</v>
      </c>
      <c r="B3296" s="222" t="s">
        <v>2020</v>
      </c>
      <c r="C3296" s="222" t="s">
        <v>2015</v>
      </c>
      <c r="D3296" s="223">
        <v>5578</v>
      </c>
      <c r="E3296" s="222" t="s">
        <v>2073</v>
      </c>
      <c r="F3296" s="221" t="s">
        <v>2013</v>
      </c>
      <c r="G3296" s="221" t="s">
        <v>2071</v>
      </c>
      <c r="H3296" s="220" t="s">
        <v>2011</v>
      </c>
      <c r="I3296" s="218"/>
      <c r="J3296" s="219"/>
      <c r="K3296" s="218">
        <v>1.6502524409919381</v>
      </c>
      <c r="L3296" s="235">
        <v>232.55000810668724</v>
      </c>
      <c r="M3296" s="235">
        <v>427.31925201718337</v>
      </c>
      <c r="N3296" s="235">
        <v>41.094000000000001</v>
      </c>
      <c r="O3296" s="218">
        <v>41.094000000000001</v>
      </c>
      <c r="P3296" s="224">
        <v>427.44428567473705</v>
      </c>
      <c r="Q3296" s="224">
        <v>231.73765138932646</v>
      </c>
      <c r="R3296" s="218">
        <v>557.77390970650333</v>
      </c>
      <c r="S3296" s="218">
        <v>558.59903592699925</v>
      </c>
      <c r="T3296" s="218"/>
      <c r="U3296" s="179">
        <v>489.29527984010349</v>
      </c>
      <c r="V3296" s="241" t="s">
        <v>1960</v>
      </c>
      <c r="W3296" s="241" t="s">
        <v>2047</v>
      </c>
      <c r="X3296" s="241" t="s">
        <v>2015</v>
      </c>
      <c r="Y3296" s="244">
        <v>5579</v>
      </c>
      <c r="Z3296" s="243" t="s">
        <v>2072</v>
      </c>
      <c r="AA3296" s="247" t="s">
        <v>2013</v>
      </c>
      <c r="AB3296" s="247" t="s">
        <v>2071</v>
      </c>
      <c r="AC3296" s="243" t="s">
        <v>2011</v>
      </c>
      <c r="AD3296" s="250">
        <v>2.0300000187489786E-6</v>
      </c>
      <c r="AE3296" s="249">
        <v>1.8061478240480529</v>
      </c>
      <c r="AF3296" s="209">
        <v>1.8061498540480716</v>
      </c>
      <c r="AG3296" s="235">
        <v>231.55621496999998</v>
      </c>
      <c r="AH3296" s="235">
        <v>427.1942183596297</v>
      </c>
      <c r="AI3296" s="235">
        <v>41.094000000000001</v>
      </c>
      <c r="AJ3296" s="253">
        <v>41.094000000000001</v>
      </c>
      <c r="AK3296" s="253">
        <v>427.1942183596297</v>
      </c>
      <c r="AL3296" s="253">
        <v>231.55621496999998</v>
      </c>
      <c r="AM3296" s="209">
        <v>557.85185841303132</v>
      </c>
      <c r="AN3296" s="209">
        <v>558.75493334005535</v>
      </c>
      <c r="AO3296" s="241"/>
    </row>
    <row r="3297" spans="1:41" x14ac:dyDescent="0.25">
      <c r="A3297" s="222"/>
      <c r="B3297" s="222"/>
      <c r="C3297" s="222"/>
      <c r="D3297" s="223"/>
      <c r="E3297" s="222" t="s">
        <v>624</v>
      </c>
      <c r="F3297" s="221"/>
      <c r="G3297" s="221"/>
      <c r="H3297" s="220"/>
      <c r="I3297" s="218"/>
      <c r="J3297" s="219"/>
      <c r="K3297" s="218">
        <v>0.78616900000000012</v>
      </c>
      <c r="L3297" s="210">
        <v>231.36276003860007</v>
      </c>
      <c r="M3297" s="210">
        <v>427.56248846358227</v>
      </c>
      <c r="N3297" s="210">
        <v>41.094000000000001</v>
      </c>
      <c r="O3297" s="218">
        <v>41.094000000000001</v>
      </c>
      <c r="P3297" s="224">
        <v>427.68069125242749</v>
      </c>
      <c r="Q3297" s="224">
        <v>230.98786868787369</v>
      </c>
      <c r="R3297" s="218">
        <v>558.99212042699924</v>
      </c>
      <c r="S3297" s="218">
        <v>559.38520492699922</v>
      </c>
      <c r="T3297" s="218"/>
      <c r="U3297" s="179">
        <v>490.51349056059939</v>
      </c>
      <c r="V3297" s="241" t="s">
        <v>1960</v>
      </c>
      <c r="W3297" s="243" t="s">
        <v>2047</v>
      </c>
      <c r="X3297" s="243" t="s">
        <v>1992</v>
      </c>
      <c r="Y3297" s="244">
        <v>5588</v>
      </c>
      <c r="Z3297" s="243" t="s">
        <v>2070</v>
      </c>
      <c r="AA3297" s="247" t="s">
        <v>1990</v>
      </c>
      <c r="AB3297" s="247" t="s">
        <v>1989</v>
      </c>
      <c r="AC3297" s="243">
        <v>63</v>
      </c>
      <c r="AD3297" s="209">
        <v>231.51871700000001</v>
      </c>
      <c r="AE3297" s="209">
        <v>231.51871496999999</v>
      </c>
      <c r="AF3297" s="209">
        <v>7.4999999999999997E-2</v>
      </c>
      <c r="AG3297" s="210">
        <v>231.51871496999999</v>
      </c>
      <c r="AH3297" s="210">
        <v>427.1942183596297</v>
      </c>
      <c r="AI3297" s="210">
        <v>41.094000000000001</v>
      </c>
      <c r="AJ3297" s="209">
        <v>41.094000000000001</v>
      </c>
      <c r="AK3297" s="209">
        <v>427.1942183596297</v>
      </c>
      <c r="AL3297" s="209">
        <v>231.48121497</v>
      </c>
      <c r="AM3297" s="209">
        <v>558.79243334005537</v>
      </c>
      <c r="AN3297" s="209">
        <v>558.82993334005539</v>
      </c>
      <c r="AO3297" s="241"/>
    </row>
    <row r="3298" spans="1:41" x14ac:dyDescent="0.25">
      <c r="A3298" s="222"/>
      <c r="B3298" s="222"/>
      <c r="C3298" s="252"/>
      <c r="D3298" s="223"/>
      <c r="E3298" s="222" t="s">
        <v>624</v>
      </c>
      <c r="F3298" s="221"/>
      <c r="G3298" s="251"/>
      <c r="H3298" s="220"/>
      <c r="I3298" s="218"/>
      <c r="J3298" s="219"/>
      <c r="K3298" s="218">
        <v>0.31140499999999999</v>
      </c>
      <c r="L3298" s="210">
        <v>230.8393725743498</v>
      </c>
      <c r="M3298" s="210">
        <v>427.72751189717485</v>
      </c>
      <c r="N3298" s="210">
        <v>41.094000000000001</v>
      </c>
      <c r="O3298" s="218">
        <v>41.094000000000001</v>
      </c>
      <c r="P3298" s="218">
        <v>427.77433254192215</v>
      </c>
      <c r="Q3298" s="218">
        <v>230.69087646082593</v>
      </c>
      <c r="R3298" s="218">
        <v>559.5409074269993</v>
      </c>
      <c r="S3298" s="218">
        <v>559.69660992699926</v>
      </c>
      <c r="T3298" s="218"/>
      <c r="U3298" s="179">
        <v>491.06227756059945</v>
      </c>
      <c r="V3298" s="241"/>
      <c r="W3298" s="243"/>
      <c r="X3298" s="243"/>
      <c r="Y3298" s="244"/>
      <c r="Z3298" s="243"/>
      <c r="AA3298" s="247"/>
      <c r="AB3298" s="247"/>
      <c r="AC3298" s="243"/>
      <c r="AD3298" s="209"/>
      <c r="AE3298" s="209">
        <v>0.98885217595194708</v>
      </c>
      <c r="AF3298" s="209">
        <v>0</v>
      </c>
      <c r="AG3298" s="210">
        <v>231.48121497</v>
      </c>
      <c r="AH3298" s="210">
        <v>427.1942183596297</v>
      </c>
      <c r="AI3298" s="210">
        <v>41.094000000000001</v>
      </c>
      <c r="AJ3298" s="209">
        <v>41.094000000000001</v>
      </c>
      <c r="AK3298" s="209">
        <v>427.1942183596297</v>
      </c>
      <c r="AL3298" s="209">
        <v>231.48121497</v>
      </c>
      <c r="AM3298" s="209">
        <v>558.82993334005539</v>
      </c>
      <c r="AN3298" s="209">
        <v>558.82993334005539</v>
      </c>
      <c r="AO3298" s="241"/>
    </row>
    <row r="3299" spans="1:41" x14ac:dyDescent="0.25">
      <c r="A3299" s="222"/>
      <c r="B3299" s="222"/>
      <c r="C3299" s="222"/>
      <c r="D3299" s="223"/>
      <c r="E3299" s="222"/>
      <c r="F3299" s="221"/>
      <c r="G3299" s="221"/>
      <c r="H3299" s="220"/>
      <c r="I3299" s="218"/>
      <c r="J3299" s="219"/>
      <c r="K3299" s="218">
        <v>0.8</v>
      </c>
      <c r="L3299" s="210">
        <v>230.30938968052664</v>
      </c>
      <c r="M3299" s="210">
        <v>427.89461486172388</v>
      </c>
      <c r="N3299" s="210">
        <v>41.094000000000001</v>
      </c>
      <c r="O3299" s="218">
        <v>41.094000000000001</v>
      </c>
      <c r="P3299" s="218">
        <v>428.01489718152555</v>
      </c>
      <c r="Q3299" s="218">
        <v>229.92790290022734</v>
      </c>
      <c r="R3299" s="218">
        <v>560.09660992699924</v>
      </c>
      <c r="S3299" s="218">
        <v>560.49660992699921</v>
      </c>
      <c r="T3299" s="218"/>
      <c r="U3299" s="179">
        <v>491.61798006059939</v>
      </c>
      <c r="V3299" s="241"/>
      <c r="W3299" s="243"/>
      <c r="X3299" s="243"/>
      <c r="Y3299" s="244"/>
      <c r="Z3299" s="243"/>
      <c r="AA3299" s="247"/>
      <c r="AB3299" s="247"/>
      <c r="AC3299" s="243"/>
      <c r="AD3299" s="209"/>
      <c r="AE3299" s="209"/>
      <c r="AF3299" s="209">
        <v>0</v>
      </c>
      <c r="AG3299" s="210">
        <v>231.48121497</v>
      </c>
      <c r="AH3299" s="210">
        <v>427.1942183596297</v>
      </c>
      <c r="AI3299" s="210">
        <v>41.094000000000001</v>
      </c>
      <c r="AJ3299" s="209">
        <v>41.094000000000001</v>
      </c>
      <c r="AK3299" s="209">
        <v>427.1942183596297</v>
      </c>
      <c r="AL3299" s="209">
        <v>231.48121497</v>
      </c>
      <c r="AM3299" s="209">
        <v>558.82993334005539</v>
      </c>
      <c r="AN3299" s="209">
        <v>558.82993334005539</v>
      </c>
      <c r="AO3299" s="241"/>
    </row>
    <row r="3300" spans="1:41" x14ac:dyDescent="0.25">
      <c r="A3300" s="222" t="s">
        <v>1960</v>
      </c>
      <c r="B3300" s="222" t="s">
        <v>2020</v>
      </c>
      <c r="C3300" s="222" t="s">
        <v>2019</v>
      </c>
      <c r="D3300" s="223">
        <v>5606</v>
      </c>
      <c r="E3300" s="222" t="s">
        <v>2069</v>
      </c>
      <c r="F3300" s="221" t="s">
        <v>2017</v>
      </c>
      <c r="G3300" s="221" t="s">
        <v>2016</v>
      </c>
      <c r="H3300" s="220">
        <v>100</v>
      </c>
      <c r="I3300" s="218"/>
      <c r="J3300" s="219"/>
      <c r="K3300" s="218">
        <v>0.2</v>
      </c>
      <c r="L3300" s="210">
        <v>229.83253120515252</v>
      </c>
      <c r="M3300" s="210">
        <v>428.04496776147596</v>
      </c>
      <c r="N3300" s="210">
        <v>41.094000000000001</v>
      </c>
      <c r="O3300" s="218">
        <v>41.094000000000001</v>
      </c>
      <c r="P3300" s="218">
        <v>428.07503834142642</v>
      </c>
      <c r="Q3300" s="218">
        <v>229.7371595100777</v>
      </c>
      <c r="R3300" s="218">
        <v>560.59660992699924</v>
      </c>
      <c r="S3300" s="218">
        <v>560.69660992699926</v>
      </c>
      <c r="T3300" s="218"/>
      <c r="U3300" s="179">
        <v>492.11798006059939</v>
      </c>
      <c r="V3300" s="241"/>
      <c r="W3300" s="243"/>
      <c r="X3300" s="243"/>
      <c r="Y3300" s="244"/>
      <c r="Z3300" s="243"/>
      <c r="AA3300" s="247"/>
      <c r="AB3300" s="247"/>
      <c r="AC3300" s="243"/>
      <c r="AD3300" s="209"/>
      <c r="AE3300" s="209"/>
      <c r="AF3300" s="209">
        <v>0</v>
      </c>
      <c r="AG3300" s="210">
        <v>231.48121497</v>
      </c>
      <c r="AH3300" s="210">
        <v>427.1942183596297</v>
      </c>
      <c r="AI3300" s="210">
        <v>41.094000000000001</v>
      </c>
      <c r="AJ3300" s="209">
        <v>41.094000000000001</v>
      </c>
      <c r="AK3300" s="209">
        <v>427.1942183596297</v>
      </c>
      <c r="AL3300" s="209">
        <v>231.48121497</v>
      </c>
      <c r="AM3300" s="209">
        <v>558.82993334005539</v>
      </c>
      <c r="AN3300" s="209">
        <v>558.82993334005539</v>
      </c>
      <c r="AO3300" s="241"/>
    </row>
    <row r="3301" spans="1:41" x14ac:dyDescent="0.25">
      <c r="A3301" s="222"/>
      <c r="B3301" s="222"/>
      <c r="C3301" s="222"/>
      <c r="D3301" s="223"/>
      <c r="E3301" s="222"/>
      <c r="F3301" s="221"/>
      <c r="G3301" s="221"/>
      <c r="H3301" s="220"/>
      <c r="I3301" s="218"/>
      <c r="J3301" s="219"/>
      <c r="K3301" s="218">
        <v>0.2</v>
      </c>
      <c r="L3301" s="210">
        <v>229.64178781500289</v>
      </c>
      <c r="M3301" s="210">
        <v>428.10510892137688</v>
      </c>
      <c r="N3301" s="210">
        <v>41.094000000000001</v>
      </c>
      <c r="O3301" s="218">
        <v>41.094000000000001</v>
      </c>
      <c r="P3301" s="218">
        <v>428.13517950132729</v>
      </c>
      <c r="Q3301" s="218">
        <v>229.54641611992807</v>
      </c>
      <c r="R3301" s="218">
        <v>560.79660992699928</v>
      </c>
      <c r="S3301" s="218">
        <v>560.8966099269993</v>
      </c>
      <c r="T3301" s="218"/>
      <c r="U3301" s="179">
        <v>492.31798006059944</v>
      </c>
      <c r="V3301" s="241"/>
      <c r="W3301" s="243"/>
      <c r="X3301" s="243"/>
      <c r="Y3301" s="244"/>
      <c r="Z3301" s="243"/>
      <c r="AA3301" s="247"/>
      <c r="AB3301" s="247"/>
      <c r="AC3301" s="243"/>
      <c r="AD3301" s="209"/>
      <c r="AE3301" s="209"/>
      <c r="AF3301" s="209">
        <v>0</v>
      </c>
      <c r="AG3301" s="210">
        <v>231.48121497</v>
      </c>
      <c r="AH3301" s="210">
        <v>427.1942183596297</v>
      </c>
      <c r="AI3301" s="210">
        <v>41.094000000000001</v>
      </c>
      <c r="AJ3301" s="209">
        <v>41.094000000000001</v>
      </c>
      <c r="AK3301" s="209">
        <v>427.1942183596297</v>
      </c>
      <c r="AL3301" s="209">
        <v>231.48121497</v>
      </c>
      <c r="AM3301" s="209">
        <v>558.82993334005539</v>
      </c>
      <c r="AN3301" s="209">
        <v>558.82993334005539</v>
      </c>
      <c r="AO3301" s="241"/>
    </row>
    <row r="3302" spans="1:41" x14ac:dyDescent="0.25">
      <c r="A3302" s="222" t="s">
        <v>1960</v>
      </c>
      <c r="B3302" s="222" t="s">
        <v>2020</v>
      </c>
      <c r="C3302" s="222" t="s">
        <v>1958</v>
      </c>
      <c r="D3302" s="223">
        <v>5611</v>
      </c>
      <c r="E3302" s="222" t="s">
        <v>2068</v>
      </c>
      <c r="F3302" s="221" t="s">
        <v>2022</v>
      </c>
      <c r="G3302" s="221" t="s">
        <v>2021</v>
      </c>
      <c r="H3302" s="220">
        <v>100</v>
      </c>
      <c r="I3302" s="218"/>
      <c r="J3302" s="219"/>
      <c r="K3302" s="218">
        <v>0.4</v>
      </c>
      <c r="L3302" s="210">
        <v>229.35567272977841</v>
      </c>
      <c r="M3302" s="210">
        <v>428.19532066122815</v>
      </c>
      <c r="N3302" s="210">
        <v>41.094000000000001</v>
      </c>
      <c r="O3302" s="218">
        <v>41.094000000000001</v>
      </c>
      <c r="P3302" s="218">
        <v>428.25546182112902</v>
      </c>
      <c r="Q3302" s="218">
        <v>229.16492933962877</v>
      </c>
      <c r="R3302" s="218">
        <v>561.09660992699924</v>
      </c>
      <c r="S3302" s="218">
        <v>561.29660992699928</v>
      </c>
      <c r="T3302" s="218"/>
      <c r="U3302" s="179">
        <v>492.61798006059939</v>
      </c>
      <c r="V3302" s="243"/>
      <c r="W3302" s="243"/>
      <c r="X3302" s="243"/>
      <c r="Y3302" s="244"/>
      <c r="Z3302" s="243" t="s">
        <v>624</v>
      </c>
      <c r="AA3302" s="247"/>
      <c r="AB3302" s="247"/>
      <c r="AC3302" s="243"/>
      <c r="AD3302" s="209"/>
      <c r="AE3302" s="209"/>
      <c r="AF3302" s="225">
        <v>0.98885014595192833</v>
      </c>
      <c r="AG3302" s="210">
        <v>230.98678989702404</v>
      </c>
      <c r="AH3302" s="210">
        <v>427.1942183596297</v>
      </c>
      <c r="AI3302" s="210">
        <v>41.094000000000001</v>
      </c>
      <c r="AJ3302" s="209">
        <v>41.094000000000001</v>
      </c>
      <c r="AK3302" s="209">
        <v>427.1942183596297</v>
      </c>
      <c r="AL3302" s="209">
        <v>230.49236482404808</v>
      </c>
      <c r="AM3302" s="209">
        <v>559.32435841303129</v>
      </c>
      <c r="AN3302" s="209">
        <v>559.81878348600731</v>
      </c>
      <c r="AO3302" s="243"/>
    </row>
    <row r="3303" spans="1:41" x14ac:dyDescent="0.25">
      <c r="A3303" s="222"/>
      <c r="B3303" s="222"/>
      <c r="C3303" s="222"/>
      <c r="D3303" s="223"/>
      <c r="E3303" s="222" t="s">
        <v>624</v>
      </c>
      <c r="F3303" s="221"/>
      <c r="G3303" s="221"/>
      <c r="H3303" s="220"/>
      <c r="I3303" s="218"/>
      <c r="J3303" s="219"/>
      <c r="K3303" s="218">
        <v>0.2</v>
      </c>
      <c r="L3303" s="210">
        <v>229.06955764455395</v>
      </c>
      <c r="M3303" s="210">
        <v>428.28553240107942</v>
      </c>
      <c r="N3303" s="210">
        <v>41.094000000000001</v>
      </c>
      <c r="O3303" s="218">
        <v>41.094000000000001</v>
      </c>
      <c r="P3303" s="218">
        <v>428.31560298102988</v>
      </c>
      <c r="Q3303" s="218">
        <v>228.97418594947914</v>
      </c>
      <c r="R3303" s="218">
        <v>561.3966099269993</v>
      </c>
      <c r="S3303" s="218">
        <v>561.49660992699933</v>
      </c>
      <c r="T3303" s="218"/>
      <c r="U3303" s="179">
        <v>492.91798006059946</v>
      </c>
      <c r="V3303" s="241" t="s">
        <v>1960</v>
      </c>
      <c r="W3303" s="241" t="s">
        <v>2047</v>
      </c>
      <c r="X3303" s="241" t="s">
        <v>2064</v>
      </c>
      <c r="Y3303" s="244">
        <v>5599</v>
      </c>
      <c r="Z3303" s="243" t="s">
        <v>2067</v>
      </c>
      <c r="AA3303" s="243" t="s">
        <v>1993</v>
      </c>
      <c r="AB3303" s="247" t="s">
        <v>2066</v>
      </c>
      <c r="AC3303" s="243"/>
      <c r="AD3303" s="243"/>
      <c r="AE3303" s="243"/>
      <c r="AF3303" s="209">
        <v>0.25</v>
      </c>
      <c r="AG3303" s="210">
        <v>230.36736482404808</v>
      </c>
      <c r="AH3303" s="210">
        <v>427.1942183596297</v>
      </c>
      <c r="AI3303" s="210">
        <v>41.094000000000001</v>
      </c>
      <c r="AJ3303" s="209">
        <v>41.094000000000001</v>
      </c>
      <c r="AK3303" s="209">
        <v>427.1942183596297</v>
      </c>
      <c r="AL3303" s="209">
        <v>230.24236482404808</v>
      </c>
      <c r="AM3303" s="209">
        <v>559.94378348600731</v>
      </c>
      <c r="AN3303" s="209">
        <v>560.06878348600731</v>
      </c>
      <c r="AO3303" s="241"/>
    </row>
    <row r="3304" spans="1:41" x14ac:dyDescent="0.25">
      <c r="A3304" s="222" t="s">
        <v>1960</v>
      </c>
      <c r="B3304" s="222" t="s">
        <v>2020</v>
      </c>
      <c r="C3304" s="222" t="s">
        <v>1972</v>
      </c>
      <c r="D3304" s="223">
        <v>5616</v>
      </c>
      <c r="E3304" s="222" t="s">
        <v>2065</v>
      </c>
      <c r="F3304" s="221" t="s">
        <v>2024</v>
      </c>
      <c r="G3304" s="221" t="s">
        <v>1969</v>
      </c>
      <c r="H3304" s="220">
        <v>100</v>
      </c>
      <c r="I3304" s="218"/>
      <c r="J3304" s="219"/>
      <c r="K3304" s="218">
        <v>0.2</v>
      </c>
      <c r="L3304" s="210">
        <v>228.87881425440432</v>
      </c>
      <c r="M3304" s="210">
        <v>428.34567356098034</v>
      </c>
      <c r="N3304" s="210">
        <v>41.094000000000001</v>
      </c>
      <c r="O3304" s="218">
        <v>41.094000000000001</v>
      </c>
      <c r="P3304" s="218">
        <v>428.37574414093075</v>
      </c>
      <c r="Q3304" s="218">
        <v>228.7834425593295</v>
      </c>
      <c r="R3304" s="218">
        <v>561.59660992699935</v>
      </c>
      <c r="S3304" s="218">
        <v>561.69660992699937</v>
      </c>
      <c r="T3304" s="218"/>
      <c r="U3304" s="179">
        <v>493.11798006059951</v>
      </c>
      <c r="V3304" s="241"/>
      <c r="W3304" s="241"/>
      <c r="X3304" s="241"/>
      <c r="Y3304" s="246"/>
      <c r="Z3304" s="241"/>
      <c r="AA3304" s="241"/>
      <c r="AB3304" s="247"/>
      <c r="AC3304" s="243"/>
      <c r="AD3304" s="243"/>
      <c r="AE3304" s="243"/>
      <c r="AF3304" s="209">
        <v>0.75</v>
      </c>
      <c r="AG3304" s="210">
        <v>229.86736482404808</v>
      </c>
      <c r="AH3304" s="210">
        <v>427.1942183596297</v>
      </c>
      <c r="AI3304" s="210">
        <v>41.094000000000001</v>
      </c>
      <c r="AJ3304" s="209">
        <v>41.094000000000001</v>
      </c>
      <c r="AK3304" s="209">
        <v>427.1942183596297</v>
      </c>
      <c r="AL3304" s="209">
        <v>229.49236482404808</v>
      </c>
      <c r="AM3304" s="209">
        <v>560.44378348600731</v>
      </c>
      <c r="AN3304" s="209">
        <v>560.81878348600731</v>
      </c>
      <c r="AO3304" s="241"/>
    </row>
    <row r="3305" spans="1:41" x14ac:dyDescent="0.25">
      <c r="A3305" s="222"/>
      <c r="B3305" s="222"/>
      <c r="C3305" s="222"/>
      <c r="D3305" s="223"/>
      <c r="E3305" s="222" t="s">
        <v>624</v>
      </c>
      <c r="F3305" s="221"/>
      <c r="G3305" s="221"/>
      <c r="H3305" s="220"/>
      <c r="I3305" s="218"/>
      <c r="J3305" s="219"/>
      <c r="K3305" s="218">
        <v>0.2</v>
      </c>
      <c r="L3305" s="210">
        <v>228.68807086425468</v>
      </c>
      <c r="M3305" s="210">
        <v>428.40581472088115</v>
      </c>
      <c r="N3305" s="210">
        <v>41.094000000000001</v>
      </c>
      <c r="O3305" s="218">
        <v>41.094000000000001</v>
      </c>
      <c r="P3305" s="218">
        <v>428.43588530083161</v>
      </c>
      <c r="Q3305" s="218">
        <v>228.59269916917987</v>
      </c>
      <c r="R3305" s="218">
        <v>561.79660992699939</v>
      </c>
      <c r="S3305" s="218">
        <v>561.89660992699942</v>
      </c>
      <c r="T3305" s="218"/>
      <c r="U3305" s="179">
        <v>493.31798006059955</v>
      </c>
      <c r="V3305" s="241" t="s">
        <v>1960</v>
      </c>
      <c r="W3305" s="241" t="s">
        <v>2047</v>
      </c>
      <c r="X3305" s="241" t="s">
        <v>2064</v>
      </c>
      <c r="Y3305" s="244">
        <v>5609</v>
      </c>
      <c r="Z3305" s="243" t="s">
        <v>2063</v>
      </c>
      <c r="AA3305" s="241" t="s">
        <v>2062</v>
      </c>
      <c r="AB3305" s="247" t="s">
        <v>2061</v>
      </c>
      <c r="AC3305" s="243"/>
      <c r="AD3305" s="243"/>
      <c r="AE3305" s="243"/>
      <c r="AF3305" s="209">
        <v>0.26</v>
      </c>
      <c r="AG3305" s="210">
        <v>229.36236482404809</v>
      </c>
      <c r="AH3305" s="210">
        <v>427.1942183596297</v>
      </c>
      <c r="AI3305" s="210">
        <v>41.094000000000001</v>
      </c>
      <c r="AJ3305" s="209">
        <v>41.094000000000001</v>
      </c>
      <c r="AK3305" s="209">
        <v>427.1942183596297</v>
      </c>
      <c r="AL3305" s="209">
        <v>229.23236482404809</v>
      </c>
      <c r="AM3305" s="209">
        <v>560.9487834860073</v>
      </c>
      <c r="AN3305" s="209">
        <v>561.0787834860073</v>
      </c>
      <c r="AO3305" s="241"/>
    </row>
    <row r="3306" spans="1:41" x14ac:dyDescent="0.25">
      <c r="A3306" s="222"/>
      <c r="B3306" s="222"/>
      <c r="C3306" s="222"/>
      <c r="D3306" s="223"/>
      <c r="E3306" s="222"/>
      <c r="F3306" s="221"/>
      <c r="G3306" s="221"/>
      <c r="H3306" s="220"/>
      <c r="I3306" s="218"/>
      <c r="J3306" s="219"/>
      <c r="K3306" s="218">
        <v>0</v>
      </c>
      <c r="L3306" s="210">
        <v>228.59269916917987</v>
      </c>
      <c r="M3306" s="210">
        <v>428.43588530083161</v>
      </c>
      <c r="N3306" s="210">
        <v>41.094000000000001</v>
      </c>
      <c r="O3306" s="218">
        <v>41.094000000000001</v>
      </c>
      <c r="P3306" s="218">
        <v>428.43588530083161</v>
      </c>
      <c r="Q3306" s="218">
        <v>228.59269916917987</v>
      </c>
      <c r="R3306" s="218">
        <v>561.89660992699942</v>
      </c>
      <c r="S3306" s="218">
        <v>561.89660992699942</v>
      </c>
      <c r="T3306" s="218"/>
      <c r="U3306" s="179">
        <v>493.41798006059958</v>
      </c>
      <c r="V3306" s="241"/>
      <c r="W3306" s="241"/>
      <c r="X3306" s="241"/>
      <c r="Y3306" s="244"/>
      <c r="Z3306" s="243"/>
      <c r="AA3306" s="241"/>
      <c r="AB3306" s="247"/>
      <c r="AC3306" s="243"/>
      <c r="AD3306" s="243"/>
      <c r="AE3306" s="243"/>
      <c r="AF3306" s="225">
        <v>3.7273688540480974</v>
      </c>
      <c r="AG3306" s="210">
        <v>227.36868039702404</v>
      </c>
      <c r="AH3306" s="210">
        <v>427.1942183596297</v>
      </c>
      <c r="AI3306" s="210">
        <v>41.094000000000001</v>
      </c>
      <c r="AJ3306" s="209">
        <v>41.094000000000001</v>
      </c>
      <c r="AK3306" s="209">
        <v>427.1942183596297</v>
      </c>
      <c r="AL3306" s="209">
        <v>225.50499596999998</v>
      </c>
      <c r="AM3306" s="209">
        <v>562.94246791303135</v>
      </c>
      <c r="AN3306" s="209">
        <v>564.80615234005541</v>
      </c>
      <c r="AO3306" s="241"/>
    </row>
    <row r="3307" spans="1:41" x14ac:dyDescent="0.25">
      <c r="A3307" s="222" t="s">
        <v>1960</v>
      </c>
      <c r="B3307" s="222" t="s">
        <v>2020</v>
      </c>
      <c r="C3307" s="222" t="s">
        <v>1967</v>
      </c>
      <c r="D3307" s="223">
        <v>5621</v>
      </c>
      <c r="E3307" s="222" t="s">
        <v>2060</v>
      </c>
      <c r="F3307" s="221" t="s">
        <v>2022</v>
      </c>
      <c r="G3307" s="221" t="s">
        <v>2026</v>
      </c>
      <c r="H3307" s="220">
        <v>100</v>
      </c>
      <c r="I3307" s="227">
        <v>0</v>
      </c>
      <c r="J3307" s="218">
        <v>0.2</v>
      </c>
      <c r="K3307" s="218">
        <v>0.4</v>
      </c>
      <c r="L3307" s="210">
        <v>228.40195577903023</v>
      </c>
      <c r="M3307" s="210">
        <v>428.49602646073248</v>
      </c>
      <c r="N3307" s="210">
        <v>41.094000000000001</v>
      </c>
      <c r="O3307" s="218">
        <v>41.094000000000001</v>
      </c>
      <c r="P3307" s="218">
        <v>428.55616762063335</v>
      </c>
      <c r="Q3307" s="218">
        <v>228.21121238888057</v>
      </c>
      <c r="R3307" s="218">
        <v>562.09660992699935</v>
      </c>
      <c r="S3307" s="218">
        <v>562.29660992699939</v>
      </c>
      <c r="T3307" s="218"/>
      <c r="U3307" s="179">
        <v>493.61798006059951</v>
      </c>
      <c r="V3307" s="241"/>
      <c r="W3307" s="241"/>
      <c r="X3307" s="241"/>
      <c r="Y3307" s="246"/>
      <c r="Z3307" s="241"/>
      <c r="AA3307" s="241"/>
      <c r="AB3307" s="247" t="s">
        <v>1973</v>
      </c>
      <c r="AC3307" s="243"/>
      <c r="AD3307" s="250">
        <v>2.0300000187489786E-6</v>
      </c>
      <c r="AE3307" s="249"/>
      <c r="AF3307" s="209">
        <v>0.103502</v>
      </c>
      <c r="AG3307" s="210">
        <v>225.45324496999999</v>
      </c>
      <c r="AH3307" s="210">
        <v>427.1942183596297</v>
      </c>
      <c r="AI3307" s="210">
        <v>41.094000000000001</v>
      </c>
      <c r="AJ3307" s="209">
        <v>41.094000000000001</v>
      </c>
      <c r="AK3307" s="209">
        <v>427.1942183596297</v>
      </c>
      <c r="AL3307" s="209">
        <v>225.40149396999999</v>
      </c>
      <c r="AM3307" s="209">
        <v>564.85790334005549</v>
      </c>
      <c r="AN3307" s="209">
        <v>564.90965434005545</v>
      </c>
      <c r="AO3307" s="241"/>
    </row>
    <row r="3308" spans="1:41" x14ac:dyDescent="0.25">
      <c r="A3308" s="222"/>
      <c r="B3308" s="222"/>
      <c r="C3308" s="222"/>
      <c r="D3308" s="223"/>
      <c r="E3308" s="222" t="s">
        <v>624</v>
      </c>
      <c r="F3308" s="221"/>
      <c r="G3308" s="221"/>
      <c r="H3308" s="220"/>
      <c r="I3308" s="218">
        <v>0.43014799999999997</v>
      </c>
      <c r="J3308" s="219">
        <v>0.19307899999999997</v>
      </c>
      <c r="K3308" s="225">
        <v>0.19307899999999997</v>
      </c>
      <c r="L3308" s="210">
        <v>228.1191410313138</v>
      </c>
      <c r="M3308" s="210">
        <v>428.58519760816455</v>
      </c>
      <c r="N3308" s="210">
        <v>41.094000000000001</v>
      </c>
      <c r="O3308" s="218">
        <v>41.094000000000001</v>
      </c>
      <c r="P3308" s="218">
        <v>428.61422759569581</v>
      </c>
      <c r="Q3308" s="218">
        <v>228.02706967374706</v>
      </c>
      <c r="R3308" s="218">
        <v>562.39314942699946</v>
      </c>
      <c r="S3308" s="218">
        <v>562.48968892699941</v>
      </c>
      <c r="T3308" s="218" t="s">
        <v>2059</v>
      </c>
      <c r="U3308" s="179">
        <v>493.91451956059962</v>
      </c>
      <c r="V3308" s="241" t="s">
        <v>1960</v>
      </c>
      <c r="W3308" s="241" t="s">
        <v>2047</v>
      </c>
      <c r="X3308" s="241" t="s">
        <v>111</v>
      </c>
      <c r="Y3308" s="244">
        <v>5649</v>
      </c>
      <c r="Z3308" s="243" t="s">
        <v>2058</v>
      </c>
      <c r="AA3308" s="241" t="s">
        <v>2035</v>
      </c>
      <c r="AB3308" s="247" t="s">
        <v>1962</v>
      </c>
      <c r="AC3308" s="243">
        <v>100</v>
      </c>
      <c r="AD3308" s="242">
        <v>225.40149600000001</v>
      </c>
      <c r="AE3308" s="209">
        <v>225.40149396999999</v>
      </c>
      <c r="AF3308" s="209">
        <v>0</v>
      </c>
      <c r="AG3308" s="210">
        <v>225.40149396999999</v>
      </c>
      <c r="AH3308" s="210">
        <v>427.1942183596297</v>
      </c>
      <c r="AI3308" s="210">
        <v>41.094000000000001</v>
      </c>
      <c r="AJ3308" s="209">
        <v>41.094000000000001</v>
      </c>
      <c r="AK3308" s="209">
        <v>427.1942183596297</v>
      </c>
      <c r="AL3308" s="209">
        <v>225.40149396999999</v>
      </c>
      <c r="AM3308" s="209">
        <v>564.90965434005545</v>
      </c>
      <c r="AN3308" s="209">
        <v>564.90965434005545</v>
      </c>
      <c r="AO3308" s="241" t="s">
        <v>2048</v>
      </c>
    </row>
    <row r="3309" spans="1:41" x14ac:dyDescent="0.25">
      <c r="A3309" s="222" t="s">
        <v>1960</v>
      </c>
      <c r="B3309" s="222" t="s">
        <v>2020</v>
      </c>
      <c r="C3309" s="222" t="s">
        <v>111</v>
      </c>
      <c r="D3309" s="223">
        <v>5625</v>
      </c>
      <c r="E3309" s="222" t="s">
        <v>1694</v>
      </c>
      <c r="F3309" s="221" t="s">
        <v>2035</v>
      </c>
      <c r="G3309" s="221" t="s">
        <v>1962</v>
      </c>
      <c r="H3309" s="220">
        <v>100</v>
      </c>
      <c r="I3309" s="227">
        <v>0</v>
      </c>
      <c r="J3309" s="218">
        <v>3.7068999999999998E-2</v>
      </c>
      <c r="K3309" s="218">
        <v>7.4137999999999996E-2</v>
      </c>
      <c r="L3309" s="210">
        <v>227.9917163400998</v>
      </c>
      <c r="M3309" s="210">
        <v>428.6253744589776</v>
      </c>
      <c r="N3309" s="210">
        <v>41.094000000000001</v>
      </c>
      <c r="O3309" s="218">
        <v>41.094000000000001</v>
      </c>
      <c r="P3309" s="218">
        <v>428.63652132225945</v>
      </c>
      <c r="Q3309" s="218">
        <v>227.95636300645251</v>
      </c>
      <c r="R3309" s="218">
        <v>562.52675792699938</v>
      </c>
      <c r="S3309" s="218">
        <v>562.56382692699935</v>
      </c>
      <c r="T3309" s="218"/>
      <c r="U3309" s="179">
        <v>494.04812806059954</v>
      </c>
      <c r="V3309" s="241"/>
      <c r="W3309" s="241"/>
      <c r="X3309" s="241"/>
      <c r="Y3309" s="246"/>
      <c r="Z3309" s="241"/>
      <c r="AA3309" s="241"/>
      <c r="AB3309" s="247" t="s">
        <v>1980</v>
      </c>
      <c r="AC3309" s="243"/>
      <c r="AD3309" s="243"/>
      <c r="AE3309" s="243"/>
      <c r="AF3309" s="245">
        <v>0.29660499999993395</v>
      </c>
      <c r="AG3309" s="210">
        <v>225.25319147000002</v>
      </c>
      <c r="AH3309" s="210">
        <v>427.1942183596297</v>
      </c>
      <c r="AI3309" s="210">
        <v>41.094000000000001</v>
      </c>
      <c r="AJ3309" s="209">
        <v>41.094000000000001</v>
      </c>
      <c r="AK3309" s="209">
        <v>427.1942183596297</v>
      </c>
      <c r="AL3309" s="209">
        <v>225.10488897000005</v>
      </c>
      <c r="AM3309" s="209">
        <v>565.05795684005534</v>
      </c>
      <c r="AN3309" s="209">
        <v>565.20625934005534</v>
      </c>
      <c r="AO3309" s="243" t="s">
        <v>2057</v>
      </c>
    </row>
    <row r="3310" spans="1:41" x14ac:dyDescent="0.25">
      <c r="A3310" s="222"/>
      <c r="B3310" s="222"/>
      <c r="C3310" s="222"/>
      <c r="D3310" s="223"/>
      <c r="E3310" s="222" t="s">
        <v>624</v>
      </c>
      <c r="F3310" s="221"/>
      <c r="G3310" s="221"/>
      <c r="H3310" s="220"/>
      <c r="I3310" s="218">
        <v>0.270036</v>
      </c>
      <c r="J3310" s="219">
        <v>0.23296700000000001</v>
      </c>
      <c r="K3310" s="225">
        <v>0.23296700000000001</v>
      </c>
      <c r="L3310" s="210">
        <v>227.84527071802</v>
      </c>
      <c r="M3310" s="210">
        <v>428.67154858625599</v>
      </c>
      <c r="N3310" s="210">
        <v>41.094000000000001</v>
      </c>
      <c r="O3310" s="218">
        <v>41.094000000000001</v>
      </c>
      <c r="P3310" s="218">
        <v>428.70657585025259</v>
      </c>
      <c r="Q3310" s="218">
        <v>227.73417842958753</v>
      </c>
      <c r="R3310" s="218">
        <v>562.68031042699943</v>
      </c>
      <c r="S3310" s="218">
        <v>562.79679392699938</v>
      </c>
      <c r="T3310" s="218" t="s">
        <v>2056</v>
      </c>
      <c r="U3310" s="179">
        <v>494.20168056059958</v>
      </c>
      <c r="V3310" s="241" t="s">
        <v>1960</v>
      </c>
      <c r="W3310" s="241" t="s">
        <v>2047</v>
      </c>
      <c r="X3310" s="241" t="s">
        <v>1984</v>
      </c>
      <c r="Y3310" s="244">
        <v>5652</v>
      </c>
      <c r="Z3310" s="243" t="s">
        <v>2055</v>
      </c>
      <c r="AA3310" s="241" t="s">
        <v>2033</v>
      </c>
      <c r="AB3310" s="247" t="s">
        <v>2032</v>
      </c>
      <c r="AC3310" s="243">
        <v>100</v>
      </c>
      <c r="AD3310" s="243"/>
      <c r="AE3310" s="243"/>
      <c r="AF3310" s="209">
        <v>0</v>
      </c>
      <c r="AG3310" s="210">
        <v>225.10488897000005</v>
      </c>
      <c r="AH3310" s="210">
        <v>427.1942183596297</v>
      </c>
      <c r="AI3310" s="210">
        <v>41.094000000000001</v>
      </c>
      <c r="AJ3310" s="209">
        <v>41.094000000000001</v>
      </c>
      <c r="AK3310" s="209">
        <v>427.1942183596297</v>
      </c>
      <c r="AL3310" s="209">
        <v>225.10488897000005</v>
      </c>
      <c r="AM3310" s="209">
        <v>565.20625934005534</v>
      </c>
      <c r="AN3310" s="209">
        <v>565.20625934005534</v>
      </c>
      <c r="AO3310" s="241"/>
    </row>
    <row r="3311" spans="1:41" x14ac:dyDescent="0.25">
      <c r="A3311" s="222" t="s">
        <v>1960</v>
      </c>
      <c r="B3311" s="222" t="s">
        <v>2020</v>
      </c>
      <c r="C3311" s="222" t="s">
        <v>1984</v>
      </c>
      <c r="D3311" s="223">
        <v>5628</v>
      </c>
      <c r="E3311" s="222" t="s">
        <v>1786</v>
      </c>
      <c r="F3311" s="221" t="s">
        <v>2041</v>
      </c>
      <c r="G3311" s="221" t="s">
        <v>1981</v>
      </c>
      <c r="H3311" s="220">
        <v>100</v>
      </c>
      <c r="I3311" s="218"/>
      <c r="J3311" s="218">
        <v>0</v>
      </c>
      <c r="K3311" s="218">
        <v>0</v>
      </c>
      <c r="L3311" s="210">
        <v>227.73417842958753</v>
      </c>
      <c r="M3311" s="210">
        <v>428.70657585025259</v>
      </c>
      <c r="N3311" s="210">
        <v>41.094000000000001</v>
      </c>
      <c r="O3311" s="218">
        <v>41.094000000000001</v>
      </c>
      <c r="P3311" s="218">
        <v>428.70657585025259</v>
      </c>
      <c r="Q3311" s="218">
        <v>227.73417842958753</v>
      </c>
      <c r="R3311" s="218">
        <v>562.79679392699938</v>
      </c>
      <c r="S3311" s="218">
        <v>562.79679392699938</v>
      </c>
      <c r="T3311" s="218"/>
      <c r="U3311" s="179">
        <v>494.31816406059954</v>
      </c>
      <c r="V3311" s="241"/>
      <c r="W3311" s="241"/>
      <c r="X3311" s="241"/>
      <c r="Y3311" s="246"/>
      <c r="Z3311" s="241"/>
      <c r="AA3311" s="241"/>
      <c r="AB3311" s="247" t="s">
        <v>1980</v>
      </c>
      <c r="AC3311" s="243"/>
      <c r="AD3311" s="243">
        <v>-0.15132299999993393</v>
      </c>
      <c r="AE3311" s="243"/>
      <c r="AF3311" s="209">
        <v>0</v>
      </c>
      <c r="AG3311" s="210">
        <v>225.10488897000005</v>
      </c>
      <c r="AH3311" s="210">
        <v>427.1942183596297</v>
      </c>
      <c r="AI3311" s="210">
        <v>41.094000000000001</v>
      </c>
      <c r="AJ3311" s="209">
        <v>41.094000000000001</v>
      </c>
      <c r="AK3311" s="209">
        <v>427.1942183596297</v>
      </c>
      <c r="AL3311" s="209">
        <v>225.10488897000005</v>
      </c>
      <c r="AM3311" s="209">
        <v>565.20625934005534</v>
      </c>
      <c r="AN3311" s="209">
        <v>565.20625934005534</v>
      </c>
      <c r="AO3311" s="241"/>
    </row>
    <row r="3312" spans="1:41" s="230" customFormat="1" x14ac:dyDescent="0.25">
      <c r="A3312" s="222" t="s">
        <v>1960</v>
      </c>
      <c r="B3312" s="222" t="s">
        <v>2020</v>
      </c>
      <c r="C3312" s="222" t="s">
        <v>2001</v>
      </c>
      <c r="D3312" s="223">
        <v>5628</v>
      </c>
      <c r="E3312" s="222" t="s">
        <v>2054</v>
      </c>
      <c r="F3312" s="221" t="s">
        <v>2029</v>
      </c>
      <c r="G3312" s="221" t="s">
        <v>2028</v>
      </c>
      <c r="H3312" s="220"/>
      <c r="I3312" s="218"/>
      <c r="J3312" s="219"/>
      <c r="K3312" s="218">
        <v>0</v>
      </c>
      <c r="L3312" s="210">
        <v>227.73417842958753</v>
      </c>
      <c r="M3312" s="210">
        <v>428.70657585025259</v>
      </c>
      <c r="N3312" s="210">
        <v>41.094000000000001</v>
      </c>
      <c r="O3312" s="218">
        <v>41.094000000000001</v>
      </c>
      <c r="P3312" s="218">
        <v>428.70657585025259</v>
      </c>
      <c r="Q3312" s="218">
        <v>227.73417842958753</v>
      </c>
      <c r="R3312" s="218">
        <v>562.79679392699938</v>
      </c>
      <c r="S3312" s="218">
        <v>562.79679392699938</v>
      </c>
      <c r="T3312" s="218"/>
      <c r="U3312" s="231">
        <v>494.31816406059954</v>
      </c>
      <c r="V3312" s="241" t="s">
        <v>1960</v>
      </c>
      <c r="W3312" s="241" t="s">
        <v>2047</v>
      </c>
      <c r="X3312" s="241" t="s">
        <v>2001</v>
      </c>
      <c r="Y3312" s="244">
        <v>5652</v>
      </c>
      <c r="Z3312" s="243" t="s">
        <v>2053</v>
      </c>
      <c r="AA3312" s="241" t="s">
        <v>2029</v>
      </c>
      <c r="AB3312" s="247" t="s">
        <v>2052</v>
      </c>
      <c r="AC3312" s="243"/>
      <c r="AD3312" s="248">
        <v>2.0299999619055598E-6</v>
      </c>
      <c r="AE3312" s="242">
        <v>225.10489100000001</v>
      </c>
      <c r="AF3312" s="209">
        <v>0</v>
      </c>
      <c r="AG3312" s="210">
        <v>225.10488897000005</v>
      </c>
      <c r="AH3312" s="210">
        <v>427.1942183596297</v>
      </c>
      <c r="AI3312" s="210">
        <v>41.094000000000001</v>
      </c>
      <c r="AJ3312" s="209">
        <v>41.094000000000001</v>
      </c>
      <c r="AK3312" s="209">
        <v>427.1942183596297</v>
      </c>
      <c r="AL3312" s="209">
        <v>225.10488897000005</v>
      </c>
      <c r="AM3312" s="209">
        <v>565.20625934005534</v>
      </c>
      <c r="AN3312" s="209">
        <v>565.20625934005534</v>
      </c>
      <c r="AO3312" s="241"/>
    </row>
    <row r="3313" spans="1:41" s="230" customFormat="1" x14ac:dyDescent="0.25">
      <c r="A3313" s="222"/>
      <c r="B3313" s="222"/>
      <c r="C3313" s="222"/>
      <c r="D3313" s="223"/>
      <c r="E3313" s="222"/>
      <c r="F3313" s="221"/>
      <c r="G3313" s="221"/>
      <c r="H3313" s="220"/>
      <c r="I3313" s="218"/>
      <c r="J3313" s="219"/>
      <c r="K3313" s="225">
        <v>0.44981599999999999</v>
      </c>
      <c r="L3313" s="210">
        <v>227.51967985762866</v>
      </c>
      <c r="M3313" s="210">
        <v>428.77420699020752</v>
      </c>
      <c r="N3313" s="210">
        <v>41.094000000000001</v>
      </c>
      <c r="O3313" s="218">
        <v>41.094000000000001</v>
      </c>
      <c r="P3313" s="218">
        <v>428.84183813016239</v>
      </c>
      <c r="Q3313" s="218">
        <v>227.30518128566976</v>
      </c>
      <c r="R3313" s="218">
        <v>563.02170192699941</v>
      </c>
      <c r="S3313" s="218">
        <v>563.24660992699944</v>
      </c>
      <c r="T3313" s="218" t="s">
        <v>2051</v>
      </c>
      <c r="U3313" s="231">
        <v>494.54307206059957</v>
      </c>
      <c r="V3313" s="241"/>
      <c r="W3313" s="241"/>
      <c r="X3313" s="241"/>
      <c r="Y3313" s="244"/>
      <c r="Z3313" s="243"/>
      <c r="AA3313" s="241"/>
      <c r="AB3313" s="247"/>
      <c r="AC3313" s="243"/>
      <c r="AD3313" s="243"/>
      <c r="AE3313" s="243"/>
      <c r="AF3313" s="209">
        <v>0</v>
      </c>
      <c r="AG3313" s="210">
        <v>225.10488897000005</v>
      </c>
      <c r="AH3313" s="210">
        <v>427.1942183596297</v>
      </c>
      <c r="AI3313" s="210">
        <v>41.094000000000001</v>
      </c>
      <c r="AJ3313" s="209">
        <v>41.094000000000001</v>
      </c>
      <c r="AK3313" s="209">
        <v>427.1942183596297</v>
      </c>
      <c r="AL3313" s="209">
        <v>225.10488897000005</v>
      </c>
      <c r="AM3313" s="209">
        <v>565.20625934005534</v>
      </c>
      <c r="AN3313" s="209">
        <v>565.20625934005534</v>
      </c>
      <c r="AO3313" s="241"/>
    </row>
    <row r="3314" spans="1:41" x14ac:dyDescent="0.25">
      <c r="A3314" s="222" t="s">
        <v>1960</v>
      </c>
      <c r="B3314" s="222" t="s">
        <v>2020</v>
      </c>
      <c r="C3314" s="222" t="s">
        <v>2015</v>
      </c>
      <c r="D3314" s="223">
        <v>5641</v>
      </c>
      <c r="E3314" s="222" t="s">
        <v>2050</v>
      </c>
      <c r="F3314" s="221" t="s">
        <v>2013</v>
      </c>
      <c r="G3314" s="221" t="s">
        <v>2049</v>
      </c>
      <c r="H3314" s="220" t="s">
        <v>2011</v>
      </c>
      <c r="I3314" s="218"/>
      <c r="J3314" s="219"/>
      <c r="K3314" s="218">
        <v>1.6502524409919381</v>
      </c>
      <c r="L3314" s="235">
        <v>226.56802126022819</v>
      </c>
      <c r="M3314" s="235">
        <v>429.20536522496201</v>
      </c>
      <c r="N3314" s="235">
        <v>41.094000000000001</v>
      </c>
      <c r="O3314" s="218">
        <v>41.094000000000001</v>
      </c>
      <c r="P3314" s="224">
        <v>429.56889231976163</v>
      </c>
      <c r="Q3314" s="224">
        <v>225.83086123478665</v>
      </c>
      <c r="R3314" s="218">
        <v>564.07173614749547</v>
      </c>
      <c r="S3314" s="218">
        <v>564.89686236799139</v>
      </c>
      <c r="T3314" s="218"/>
      <c r="U3314" s="179">
        <v>495.59310628109563</v>
      </c>
      <c r="V3314" s="241"/>
      <c r="W3314" s="241"/>
      <c r="X3314" s="241"/>
      <c r="Y3314" s="246"/>
      <c r="Z3314" s="241"/>
      <c r="AA3314" s="241"/>
      <c r="AB3314" s="247" t="s">
        <v>1973</v>
      </c>
      <c r="AC3314" s="243"/>
      <c r="AD3314" s="243"/>
      <c r="AE3314" s="243"/>
      <c r="AF3314" s="209">
        <v>0.13121600000000003</v>
      </c>
      <c r="AG3314" s="210">
        <v>225.03928097000005</v>
      </c>
      <c r="AH3314" s="210">
        <v>427.1942183596297</v>
      </c>
      <c r="AI3314" s="210">
        <v>41.094000000000001</v>
      </c>
      <c r="AJ3314" s="209">
        <v>41.094000000000001</v>
      </c>
      <c r="AK3314" s="209">
        <v>427.1942183596297</v>
      </c>
      <c r="AL3314" s="209">
        <v>224.97367297000005</v>
      </c>
      <c r="AM3314" s="209">
        <v>565.27186734005534</v>
      </c>
      <c r="AN3314" s="209">
        <v>565.33747534005533</v>
      </c>
      <c r="AO3314" s="241" t="s">
        <v>2048</v>
      </c>
    </row>
    <row r="3315" spans="1:41" x14ac:dyDescent="0.25">
      <c r="A3315" s="222"/>
      <c r="B3315" s="222"/>
      <c r="C3315" s="222"/>
      <c r="D3315" s="223"/>
      <c r="E3315" s="222" t="s">
        <v>624</v>
      </c>
      <c r="F3315" s="221"/>
      <c r="G3315" s="221"/>
      <c r="H3315" s="220"/>
      <c r="I3315" s="218"/>
      <c r="J3315" s="219"/>
      <c r="K3315" s="225">
        <v>0.33331499999999997</v>
      </c>
      <c r="L3315" s="210">
        <v>225.69434340296556</v>
      </c>
      <c r="M3315" s="210">
        <v>429.66448313470278</v>
      </c>
      <c r="N3315" s="210">
        <v>41.094000000000001</v>
      </c>
      <c r="O3315" s="218">
        <v>41.094000000000001</v>
      </c>
      <c r="P3315" s="224">
        <v>429.76007394964398</v>
      </c>
      <c r="Q3315" s="224">
        <v>225.55782557114446</v>
      </c>
      <c r="R3315" s="218">
        <v>565.06351986799132</v>
      </c>
      <c r="S3315" s="218">
        <v>565.23017736799136</v>
      </c>
      <c r="T3315" s="218" t="s">
        <v>2005</v>
      </c>
      <c r="U3315" s="179">
        <v>496.58489000159148</v>
      </c>
      <c r="V3315" s="241"/>
      <c r="W3315" s="241"/>
      <c r="X3315" s="241"/>
      <c r="Y3315" s="246"/>
      <c r="Z3315" s="241"/>
      <c r="AA3315" s="241"/>
      <c r="AB3315" s="242"/>
      <c r="AC3315" s="241"/>
      <c r="AD3315" s="241"/>
      <c r="AE3315" s="241"/>
      <c r="AF3315" s="245">
        <v>0.75190814595196809</v>
      </c>
      <c r="AG3315" s="210">
        <v>224.59771889702407</v>
      </c>
      <c r="AH3315" s="210">
        <v>427.1942183596297</v>
      </c>
      <c r="AI3315" s="210">
        <v>41.094000000000001</v>
      </c>
      <c r="AJ3315" s="209">
        <v>41.094000000000001</v>
      </c>
      <c r="AK3315" s="209">
        <v>427.1942183596297</v>
      </c>
      <c r="AL3315" s="209">
        <v>224.22176482404808</v>
      </c>
      <c r="AM3315" s="209">
        <v>565.71342941303124</v>
      </c>
      <c r="AN3315" s="209">
        <v>566.08938348600725</v>
      </c>
      <c r="AO3315" s="241"/>
    </row>
    <row r="3316" spans="1:41" x14ac:dyDescent="0.25">
      <c r="A3316" s="222" t="s">
        <v>1960</v>
      </c>
      <c r="B3316" s="222" t="s">
        <v>2020</v>
      </c>
      <c r="C3316" s="222" t="s">
        <v>111</v>
      </c>
      <c r="D3316" s="223">
        <v>5653</v>
      </c>
      <c r="E3316" s="222" t="s">
        <v>1695</v>
      </c>
      <c r="F3316" s="221" t="s">
        <v>2035</v>
      </c>
      <c r="G3316" s="221" t="s">
        <v>1962</v>
      </c>
      <c r="H3316" s="220">
        <v>100</v>
      </c>
      <c r="I3316" s="218"/>
      <c r="J3316" s="218">
        <v>3.7068999999999998E-2</v>
      </c>
      <c r="K3316" s="218">
        <v>7.4137999999999996E-2</v>
      </c>
      <c r="L3316" s="210">
        <v>225.52746042401472</v>
      </c>
      <c r="M3316" s="210">
        <v>429.78133585456305</v>
      </c>
      <c r="N3316" s="210">
        <v>41.094000000000001</v>
      </c>
      <c r="O3316" s="218">
        <v>41.094000000000001</v>
      </c>
      <c r="P3316" s="218">
        <v>429.80259775948218</v>
      </c>
      <c r="Q3316" s="218">
        <v>225.49709527688498</v>
      </c>
      <c r="R3316" s="218">
        <v>565.26724636799133</v>
      </c>
      <c r="S3316" s="218">
        <v>565.30431536799131</v>
      </c>
      <c r="T3316" s="218"/>
      <c r="U3316" s="179">
        <v>496.78861650159149</v>
      </c>
      <c r="V3316" s="241" t="s">
        <v>1960</v>
      </c>
      <c r="W3316" s="241" t="s">
        <v>2047</v>
      </c>
      <c r="X3316" s="241" t="s">
        <v>2046</v>
      </c>
      <c r="Y3316" s="244">
        <v>5661</v>
      </c>
      <c r="Z3316" s="243" t="s">
        <v>2045</v>
      </c>
      <c r="AA3316" s="241"/>
      <c r="AB3316" s="242" t="s">
        <v>2044</v>
      </c>
      <c r="AC3316" s="241"/>
      <c r="AD3316" s="241"/>
      <c r="AE3316" s="241"/>
      <c r="AF3316" s="209">
        <v>0</v>
      </c>
      <c r="AG3316" s="210">
        <v>224.22176482404808</v>
      </c>
      <c r="AH3316" s="210">
        <v>427.1942183596297</v>
      </c>
      <c r="AI3316" s="210">
        <v>41.094000000000001</v>
      </c>
      <c r="AJ3316" s="209">
        <v>41.094000000000001</v>
      </c>
      <c r="AK3316" s="209">
        <v>427.1942183596297</v>
      </c>
      <c r="AL3316" s="209">
        <v>224.22176482404808</v>
      </c>
      <c r="AM3316" s="209">
        <v>566.08938348600725</v>
      </c>
      <c r="AN3316" s="209">
        <v>566.08938348600725</v>
      </c>
    </row>
    <row r="3317" spans="1:41" x14ac:dyDescent="0.25">
      <c r="A3317" s="222"/>
      <c r="B3317" s="222"/>
      <c r="C3317" s="222"/>
      <c r="D3317" s="223"/>
      <c r="E3317" s="222" t="s">
        <v>624</v>
      </c>
      <c r="F3317" s="221"/>
      <c r="G3317" s="221"/>
      <c r="H3317" s="220"/>
      <c r="I3317" s="218"/>
      <c r="J3317" s="219"/>
      <c r="K3317" s="225">
        <v>7.059999999999983E-3</v>
      </c>
      <c r="L3317" s="210">
        <v>225.49420367016864</v>
      </c>
      <c r="M3317" s="210">
        <v>429.80462248430251</v>
      </c>
      <c r="N3317" s="210">
        <v>41.094000000000001</v>
      </c>
      <c r="O3317" s="218">
        <v>41.094000000000001</v>
      </c>
      <c r="P3317" s="218">
        <v>429.80664720912284</v>
      </c>
      <c r="Q3317" s="218">
        <v>225.49131206345228</v>
      </c>
      <c r="R3317" s="218">
        <v>565.30784536799138</v>
      </c>
      <c r="S3317" s="218">
        <v>565.31137536799133</v>
      </c>
      <c r="T3317" s="218" t="s">
        <v>2005</v>
      </c>
      <c r="U3317" s="179">
        <v>496.82921550159153</v>
      </c>
      <c r="V3317" s="240" t="s">
        <v>2043</v>
      </c>
      <c r="W3317" s="179"/>
      <c r="AF3317" s="179"/>
      <c r="AG3317" s="179"/>
      <c r="AH3317" s="179"/>
      <c r="AI3317" s="179"/>
    </row>
    <row r="3318" spans="1:41" x14ac:dyDescent="0.25">
      <c r="A3318" s="222" t="s">
        <v>1960</v>
      </c>
      <c r="B3318" s="222" t="s">
        <v>2020</v>
      </c>
      <c r="C3318" s="222" t="s">
        <v>1984</v>
      </c>
      <c r="D3318" s="223">
        <v>5653</v>
      </c>
      <c r="E3318" s="222" t="s">
        <v>2042</v>
      </c>
      <c r="F3318" s="221" t="s">
        <v>2041</v>
      </c>
      <c r="G3318" s="221" t="s">
        <v>1981</v>
      </c>
      <c r="H3318" s="220">
        <v>100</v>
      </c>
      <c r="I3318" s="227">
        <v>0</v>
      </c>
      <c r="J3318" s="219"/>
      <c r="K3318" s="218">
        <v>0</v>
      </c>
      <c r="L3318" s="210">
        <v>225.49131206345228</v>
      </c>
      <c r="M3318" s="210">
        <v>429.80664720912284</v>
      </c>
      <c r="N3318" s="210">
        <v>41.094000000000001</v>
      </c>
      <c r="O3318" s="218">
        <v>41.094000000000001</v>
      </c>
      <c r="P3318" s="218">
        <v>429.80664720912284</v>
      </c>
      <c r="Q3318" s="218">
        <v>225.49131206345228</v>
      </c>
      <c r="R3318" s="218">
        <v>565.31137536799133</v>
      </c>
      <c r="S3318" s="218">
        <v>565.31137536799133</v>
      </c>
      <c r="T3318" s="218"/>
      <c r="U3318" s="179">
        <v>496.83274550159149</v>
      </c>
      <c r="V3318" s="179"/>
      <c r="W3318" s="179"/>
      <c r="AM3318" s="236"/>
      <c r="AO3318" s="230"/>
    </row>
    <row r="3319" spans="1:41" s="230" customFormat="1" x14ac:dyDescent="0.25">
      <c r="A3319" s="222" t="s">
        <v>1960</v>
      </c>
      <c r="B3319" s="222" t="s">
        <v>2020</v>
      </c>
      <c r="C3319" s="222" t="s">
        <v>2001</v>
      </c>
      <c r="D3319" s="223">
        <v>5653</v>
      </c>
      <c r="E3319" s="222" t="s">
        <v>2040</v>
      </c>
      <c r="F3319" s="221" t="s">
        <v>2029</v>
      </c>
      <c r="G3319" s="221" t="s">
        <v>2028</v>
      </c>
      <c r="H3319" s="220"/>
      <c r="I3319" s="219">
        <v>0.347358</v>
      </c>
      <c r="J3319" s="219">
        <v>0.347358</v>
      </c>
      <c r="K3319" s="225">
        <v>0</v>
      </c>
      <c r="L3319" s="210">
        <v>225.49131206345228</v>
      </c>
      <c r="M3319" s="210">
        <v>429.80664720912284</v>
      </c>
      <c r="N3319" s="210">
        <v>41.094000000000001</v>
      </c>
      <c r="O3319" s="218">
        <v>41.094000000000001</v>
      </c>
      <c r="P3319" s="218">
        <v>429.80664720912284</v>
      </c>
      <c r="Q3319" s="218">
        <v>225.49131206345228</v>
      </c>
      <c r="R3319" s="218">
        <v>565.31137536799133</v>
      </c>
      <c r="S3319" s="218">
        <v>565.31137536799133</v>
      </c>
      <c r="T3319" s="218"/>
      <c r="U3319" s="179">
        <v>496.83274550159149</v>
      </c>
      <c r="V3319" s="231"/>
      <c r="W3319" s="231"/>
      <c r="AB3319" s="184"/>
      <c r="AM3319" s="239"/>
    </row>
    <row r="3320" spans="1:41" s="230" customFormat="1" x14ac:dyDescent="0.25">
      <c r="A3320" s="222"/>
      <c r="B3320" s="222"/>
      <c r="C3320" s="222"/>
      <c r="D3320" s="223"/>
      <c r="E3320" s="222"/>
      <c r="F3320" s="221"/>
      <c r="G3320" s="221"/>
      <c r="H3320" s="220"/>
      <c r="I3320" s="227">
        <v>2.952347841755909E-6</v>
      </c>
      <c r="J3320" s="219"/>
      <c r="K3320" s="225">
        <v>0.24735799999999999</v>
      </c>
      <c r="L3320" s="210">
        <v>225.39000015776668</v>
      </c>
      <c r="M3320" s="210">
        <v>429.87758656919431</v>
      </c>
      <c r="N3320" s="210">
        <v>41.094000000000001</v>
      </c>
      <c r="O3320" s="218">
        <v>41.094000000000001</v>
      </c>
      <c r="P3320" s="218">
        <v>429.94852592926577</v>
      </c>
      <c r="Q3320" s="218">
        <v>225.28868825208104</v>
      </c>
      <c r="R3320" s="218">
        <v>565.43505436799126</v>
      </c>
      <c r="S3320" s="218">
        <v>565.55873336799129</v>
      </c>
      <c r="T3320" s="218" t="s">
        <v>2005</v>
      </c>
      <c r="U3320" s="179">
        <v>496.95642450159141</v>
      </c>
      <c r="V3320" s="231"/>
      <c r="W3320" s="231"/>
      <c r="AB3320" s="184"/>
      <c r="AM3320" s="239"/>
      <c r="AO3320" s="236"/>
    </row>
    <row r="3321" spans="1:41" x14ac:dyDescent="0.25">
      <c r="A3321" s="222" t="s">
        <v>1960</v>
      </c>
      <c r="B3321" s="222" t="s">
        <v>2020</v>
      </c>
      <c r="C3321" s="222" t="s">
        <v>1972</v>
      </c>
      <c r="D3321" s="223">
        <v>5657</v>
      </c>
      <c r="E3321" s="222" t="s">
        <v>2039</v>
      </c>
      <c r="F3321" s="221" t="s">
        <v>2024</v>
      </c>
      <c r="G3321" s="221" t="s">
        <v>1969</v>
      </c>
      <c r="H3321" s="220">
        <v>100</v>
      </c>
      <c r="I3321" s="218">
        <v>225.20677599999999</v>
      </c>
      <c r="J3321" s="219">
        <v>225.20677304765215</v>
      </c>
      <c r="K3321" s="218">
        <v>0.2</v>
      </c>
      <c r="L3321" s="210">
        <v>225.20677304765215</v>
      </c>
      <c r="M3321" s="210">
        <v>430.00588357290087</v>
      </c>
      <c r="N3321" s="210">
        <v>41.094000000000001</v>
      </c>
      <c r="O3321" s="218">
        <v>41.094000000000001</v>
      </c>
      <c r="P3321" s="218">
        <v>430.06324121653597</v>
      </c>
      <c r="Q3321" s="218">
        <v>225.12485784322325</v>
      </c>
      <c r="R3321" s="218">
        <v>565.65873336799132</v>
      </c>
      <c r="S3321" s="218">
        <v>565.75873336799134</v>
      </c>
      <c r="T3321" s="218"/>
      <c r="U3321" s="179">
        <v>497.18010350159147</v>
      </c>
      <c r="V3321" s="179"/>
      <c r="W3321" s="179"/>
      <c r="AN3321" s="236"/>
    </row>
    <row r="3322" spans="1:41" x14ac:dyDescent="0.25">
      <c r="A3322" s="222"/>
      <c r="B3322" s="222"/>
      <c r="C3322" s="222"/>
      <c r="D3322" s="223"/>
      <c r="E3322" s="222" t="s">
        <v>624</v>
      </c>
      <c r="F3322" s="221"/>
      <c r="G3322" s="221"/>
      <c r="H3322" s="238" t="s">
        <v>2038</v>
      </c>
      <c r="I3322" s="237">
        <v>430.00367</v>
      </c>
      <c r="J3322" s="219">
        <v>430.00588357290087</v>
      </c>
      <c r="K3322" s="225">
        <v>0.23812900000000001</v>
      </c>
      <c r="L3322" s="210">
        <v>225.02732591464601</v>
      </c>
      <c r="M3322" s="210">
        <v>430.13153380814185</v>
      </c>
      <c r="N3322" s="210">
        <v>41.094000000000001</v>
      </c>
      <c r="O3322" s="218">
        <v>41.094000000000001</v>
      </c>
      <c r="P3322" s="218">
        <v>430.19982639974779</v>
      </c>
      <c r="Q3322" s="218">
        <v>224.92979398606877</v>
      </c>
      <c r="R3322" s="218">
        <v>565.87779786799126</v>
      </c>
      <c r="S3322" s="218">
        <v>565.9968623679913</v>
      </c>
      <c r="T3322" s="218" t="s">
        <v>2005</v>
      </c>
      <c r="U3322" s="179">
        <v>497.39916800159142</v>
      </c>
      <c r="V3322" s="179"/>
      <c r="W3322" s="179"/>
      <c r="AM3322" s="236"/>
      <c r="AO3322" s="236"/>
    </row>
    <row r="3323" spans="1:41" x14ac:dyDescent="0.25">
      <c r="A3323" s="222" t="s">
        <v>1960</v>
      </c>
      <c r="B3323" s="222" t="s">
        <v>2020</v>
      </c>
      <c r="C3323" s="222" t="s">
        <v>2015</v>
      </c>
      <c r="D3323" s="223">
        <v>5668</v>
      </c>
      <c r="E3323" s="222" t="s">
        <v>2037</v>
      </c>
      <c r="F3323" s="221" t="s">
        <v>2013</v>
      </c>
      <c r="G3323" s="221" t="s">
        <v>2036</v>
      </c>
      <c r="H3323" s="220" t="s">
        <v>2011</v>
      </c>
      <c r="I3323" s="218"/>
      <c r="J3323" s="219"/>
      <c r="K3323" s="218">
        <v>1.6502524409919381</v>
      </c>
      <c r="L3323" s="235">
        <v>224.33606668007434</v>
      </c>
      <c r="M3323" s="235">
        <v>430.76819664692744</v>
      </c>
      <c r="N3323" s="235">
        <v>41.094000000000001</v>
      </c>
      <c r="O3323" s="218">
        <v>41.094000000000001</v>
      </c>
      <c r="P3323" s="224">
        <v>431.33656689410708</v>
      </c>
      <c r="Q3323" s="224">
        <v>223.74233937407993</v>
      </c>
      <c r="R3323" s="218">
        <v>566.82198858848733</v>
      </c>
      <c r="S3323" s="218">
        <v>567.64711480898325</v>
      </c>
      <c r="T3323" s="218"/>
      <c r="U3323" s="179">
        <v>498.34335872208749</v>
      </c>
      <c r="V3323" s="179"/>
      <c r="W3323" s="179"/>
      <c r="AN3323" s="236"/>
    </row>
    <row r="3324" spans="1:41" x14ac:dyDescent="0.25">
      <c r="A3324" s="222"/>
      <c r="B3324" s="222"/>
      <c r="C3324" s="222"/>
      <c r="D3324" s="223"/>
      <c r="E3324" s="222" t="s">
        <v>624</v>
      </c>
      <c r="F3324" s="221"/>
      <c r="G3324" s="221"/>
      <c r="H3324" s="220"/>
      <c r="I3324" s="227">
        <v>0</v>
      </c>
      <c r="J3324" s="219"/>
      <c r="K3324" s="225">
        <v>0.306896</v>
      </c>
      <c r="L3324" s="210">
        <v>223.64892615032142</v>
      </c>
      <c r="M3324" s="210">
        <v>431.45830537746809</v>
      </c>
      <c r="N3324" s="210">
        <v>41.094000000000001</v>
      </c>
      <c r="O3324" s="218">
        <v>41.094000000000001</v>
      </c>
      <c r="P3324" s="224">
        <v>431.58004386082911</v>
      </c>
      <c r="Q3324" s="224">
        <v>223.55551292656287</v>
      </c>
      <c r="R3324" s="218">
        <v>567.80056280898327</v>
      </c>
      <c r="S3324" s="218">
        <v>567.9540108089833</v>
      </c>
      <c r="T3324" s="218" t="s">
        <v>2005</v>
      </c>
      <c r="U3324" s="179">
        <v>499.32193294258343</v>
      </c>
      <c r="V3324" s="179"/>
      <c r="W3324" s="179"/>
      <c r="AM3324" s="236"/>
    </row>
    <row r="3325" spans="1:41" x14ac:dyDescent="0.25">
      <c r="A3325" s="222" t="s">
        <v>1960</v>
      </c>
      <c r="B3325" s="222" t="s">
        <v>2020</v>
      </c>
      <c r="C3325" s="222" t="s">
        <v>111</v>
      </c>
      <c r="D3325" s="223">
        <v>5680</v>
      </c>
      <c r="E3325" s="222" t="s">
        <v>1696</v>
      </c>
      <c r="F3325" s="221" t="s">
        <v>2035</v>
      </c>
      <c r="G3325" s="221" t="s">
        <v>1962</v>
      </c>
      <c r="H3325" s="220"/>
      <c r="I3325" s="218">
        <v>0.27003700000000003</v>
      </c>
      <c r="J3325" s="219">
        <v>0.27003700000000003</v>
      </c>
      <c r="K3325" s="218">
        <v>7.4137999999999996E-2</v>
      </c>
      <c r="L3325" s="210">
        <v>223.53294674915094</v>
      </c>
      <c r="M3325" s="210">
        <v>431.60945267580036</v>
      </c>
      <c r="N3325" s="210">
        <v>41.094000000000001</v>
      </c>
      <c r="O3325" s="218">
        <v>41.094000000000001</v>
      </c>
      <c r="P3325" s="218">
        <v>431.6388614907716</v>
      </c>
      <c r="Q3325" s="218">
        <v>223.51038057173903</v>
      </c>
      <c r="R3325" s="218">
        <v>567.99107980898327</v>
      </c>
      <c r="S3325" s="218">
        <v>568.02814880898325</v>
      </c>
      <c r="T3325" s="224"/>
      <c r="U3325" s="179">
        <v>499.51244994258343</v>
      </c>
      <c r="V3325" s="179"/>
      <c r="W3325" s="179"/>
    </row>
    <row r="3326" spans="1:41" x14ac:dyDescent="0.25">
      <c r="A3326" s="222"/>
      <c r="B3326" s="222"/>
      <c r="C3326" s="222"/>
      <c r="D3326" s="223"/>
      <c r="E3326" s="222"/>
      <c r="F3326" s="221"/>
      <c r="G3326" s="221"/>
      <c r="H3326" s="220"/>
      <c r="I3326" s="218"/>
      <c r="J3326" s="219"/>
      <c r="K3326" s="218">
        <v>0.23296800000000001</v>
      </c>
      <c r="L3326" s="210">
        <v>223.43946960544238</v>
      </c>
      <c r="M3326" s="210">
        <v>431.73127446126205</v>
      </c>
      <c r="N3326" s="210">
        <v>41.094000000000001</v>
      </c>
      <c r="O3326" s="218">
        <v>41.094000000000001</v>
      </c>
      <c r="P3326" s="218">
        <v>431.82368743175255</v>
      </c>
      <c r="Q3326" s="218">
        <v>223.36855863914573</v>
      </c>
      <c r="R3326" s="218">
        <v>568.14463280898326</v>
      </c>
      <c r="S3326" s="218">
        <v>568.26111680898327</v>
      </c>
      <c r="T3326" s="224"/>
      <c r="U3326" s="179">
        <v>499.66600294258342</v>
      </c>
      <c r="V3326" s="179"/>
      <c r="W3326" s="179"/>
    </row>
    <row r="3327" spans="1:41" x14ac:dyDescent="0.25">
      <c r="A3327" s="222" t="s">
        <v>1960</v>
      </c>
      <c r="B3327" s="222" t="s">
        <v>2020</v>
      </c>
      <c r="C3327" s="222" t="s">
        <v>1984</v>
      </c>
      <c r="D3327" s="223">
        <v>5683</v>
      </c>
      <c r="E3327" s="222" t="s">
        <v>2034</v>
      </c>
      <c r="F3327" s="221" t="s">
        <v>2033</v>
      </c>
      <c r="G3327" s="221" t="s">
        <v>2032</v>
      </c>
      <c r="H3327" s="220" t="s">
        <v>2031</v>
      </c>
      <c r="I3327" s="218"/>
      <c r="J3327" s="219"/>
      <c r="K3327" s="218">
        <v>0</v>
      </c>
      <c r="L3327" s="210">
        <v>223.36855863914573</v>
      </c>
      <c r="M3327" s="210">
        <v>431.82368743175255</v>
      </c>
      <c r="N3327" s="210">
        <v>41.094000000000001</v>
      </c>
      <c r="O3327" s="218">
        <v>41.094000000000001</v>
      </c>
      <c r="P3327" s="218">
        <v>431.82368743175255</v>
      </c>
      <c r="Q3327" s="218">
        <v>223.36855863914573</v>
      </c>
      <c r="R3327" s="218">
        <v>568.26111680898327</v>
      </c>
      <c r="S3327" s="218">
        <v>568.26111680898327</v>
      </c>
      <c r="T3327" s="218"/>
      <c r="U3327" s="179">
        <v>499.78248694258343</v>
      </c>
      <c r="V3327" s="179"/>
      <c r="W3327" s="179"/>
      <c r="AO3327" s="230"/>
    </row>
    <row r="3328" spans="1:41" s="230" customFormat="1" x14ac:dyDescent="0.25">
      <c r="A3328" s="222" t="s">
        <v>1960</v>
      </c>
      <c r="B3328" s="222" t="s">
        <v>2020</v>
      </c>
      <c r="C3328" s="222" t="s">
        <v>2001</v>
      </c>
      <c r="D3328" s="223">
        <v>5683</v>
      </c>
      <c r="E3328" s="222" t="s">
        <v>2030</v>
      </c>
      <c r="F3328" s="221" t="s">
        <v>2029</v>
      </c>
      <c r="G3328" s="221" t="s">
        <v>2028</v>
      </c>
      <c r="H3328" s="220"/>
      <c r="I3328" s="227">
        <v>0</v>
      </c>
      <c r="J3328" s="219">
        <v>9.3103000000000047E-2</v>
      </c>
      <c r="K3328" s="218">
        <v>0</v>
      </c>
      <c r="L3328" s="210">
        <v>223.36855863914573</v>
      </c>
      <c r="M3328" s="210">
        <v>431.82368743175255</v>
      </c>
      <c r="N3328" s="210">
        <v>41.094000000000001</v>
      </c>
      <c r="O3328" s="218">
        <v>41.094000000000001</v>
      </c>
      <c r="P3328" s="218">
        <v>431.82368743175255</v>
      </c>
      <c r="Q3328" s="218">
        <v>223.36855863914573</v>
      </c>
      <c r="R3328" s="218">
        <v>568.26111680898327</v>
      </c>
      <c r="S3328" s="218">
        <v>568.26111680898327</v>
      </c>
      <c r="T3328" s="218"/>
      <c r="U3328" s="179">
        <v>499.78248694258343</v>
      </c>
      <c r="V3328" s="231"/>
      <c r="W3328" s="231"/>
      <c r="AB3328" s="184"/>
    </row>
    <row r="3329" spans="1:41" s="230" customFormat="1" x14ac:dyDescent="0.25">
      <c r="A3329" s="222"/>
      <c r="B3329" s="222"/>
      <c r="C3329" s="222"/>
      <c r="D3329" s="223"/>
      <c r="E3329" s="222"/>
      <c r="F3329" s="221"/>
      <c r="G3329" s="221"/>
      <c r="H3329" s="220"/>
      <c r="I3329" s="218">
        <v>0.53599799999999997</v>
      </c>
      <c r="J3329" s="219">
        <v>0.53599799999999997</v>
      </c>
      <c r="K3329" s="225">
        <v>0.33599799999999991</v>
      </c>
      <c r="L3329" s="210">
        <v>223.26628732783371</v>
      </c>
      <c r="M3329" s="210">
        <v>431.95696999956817</v>
      </c>
      <c r="N3329" s="210">
        <v>41.094000000000001</v>
      </c>
      <c r="O3329" s="218">
        <v>41.094000000000001</v>
      </c>
      <c r="P3329" s="218">
        <v>432.09025256738374</v>
      </c>
      <c r="Q3329" s="218">
        <v>223.16401601652166</v>
      </c>
      <c r="R3329" s="218">
        <v>568.42911580898328</v>
      </c>
      <c r="S3329" s="218">
        <v>568.59711480898329</v>
      </c>
      <c r="T3329" s="218" t="s">
        <v>2005</v>
      </c>
      <c r="U3329" s="179">
        <v>499.95048594258344</v>
      </c>
      <c r="V3329" s="231"/>
      <c r="W3329" s="231"/>
      <c r="AB3329" s="184"/>
      <c r="AO3329" s="177"/>
    </row>
    <row r="3330" spans="1:41" x14ac:dyDescent="0.25">
      <c r="A3330" s="222" t="s">
        <v>1960</v>
      </c>
      <c r="B3330" s="222" t="s">
        <v>2020</v>
      </c>
      <c r="C3330" s="222" t="s">
        <v>1967</v>
      </c>
      <c r="D3330" s="223">
        <v>5688</v>
      </c>
      <c r="E3330" s="222" t="s">
        <v>2027</v>
      </c>
      <c r="F3330" s="221" t="s">
        <v>2022</v>
      </c>
      <c r="G3330" s="221" t="s">
        <v>2026</v>
      </c>
      <c r="H3330" s="220">
        <v>100</v>
      </c>
      <c r="I3330" s="218"/>
      <c r="J3330" s="219"/>
      <c r="K3330" s="218">
        <v>0.4</v>
      </c>
      <c r="L3330" s="210">
        <v>223.04226373071992</v>
      </c>
      <c r="M3330" s="210">
        <v>432.24892323544202</v>
      </c>
      <c r="N3330" s="210">
        <v>41.094000000000001</v>
      </c>
      <c r="O3330" s="218">
        <v>41.094000000000001</v>
      </c>
      <c r="P3330" s="218">
        <v>432.40759390350024</v>
      </c>
      <c r="Q3330" s="218">
        <v>222.92051144491816</v>
      </c>
      <c r="R3330" s="218">
        <v>568.79711480898322</v>
      </c>
      <c r="S3330" s="218">
        <v>568.99711480898327</v>
      </c>
      <c r="T3330" s="218"/>
      <c r="U3330" s="179">
        <v>500.31848494258338</v>
      </c>
      <c r="V3330" s="179"/>
      <c r="W3330" s="179"/>
    </row>
    <row r="3331" spans="1:41" x14ac:dyDescent="0.25">
      <c r="A3331" s="222"/>
      <c r="B3331" s="222"/>
      <c r="C3331" s="222"/>
      <c r="D3331" s="223"/>
      <c r="E3331" s="222" t="s">
        <v>624</v>
      </c>
      <c r="F3331" s="221"/>
      <c r="G3331" s="221"/>
      <c r="H3331" s="220"/>
      <c r="I3331" s="218"/>
      <c r="J3331" s="219"/>
      <c r="K3331" s="218">
        <v>0.2</v>
      </c>
      <c r="L3331" s="210">
        <v>222.8596353020173</v>
      </c>
      <c r="M3331" s="210">
        <v>432.48692923752935</v>
      </c>
      <c r="N3331" s="210">
        <v>41.094000000000001</v>
      </c>
      <c r="O3331" s="218">
        <v>41.094000000000001</v>
      </c>
      <c r="P3331" s="218">
        <v>432.56626457155846</v>
      </c>
      <c r="Q3331" s="218">
        <v>222.79875915911643</v>
      </c>
      <c r="R3331" s="218">
        <v>569.09711480898329</v>
      </c>
      <c r="S3331" s="218">
        <v>569.19711480898332</v>
      </c>
      <c r="T3331" s="218"/>
      <c r="U3331" s="179">
        <v>500.61848494258345</v>
      </c>
      <c r="V3331" s="179"/>
      <c r="W3331" s="179"/>
    </row>
    <row r="3332" spans="1:41" x14ac:dyDescent="0.25">
      <c r="A3332" s="222" t="s">
        <v>1960</v>
      </c>
      <c r="B3332" s="222" t="s">
        <v>2020</v>
      </c>
      <c r="C3332" s="222" t="s">
        <v>1972</v>
      </c>
      <c r="D3332" s="223">
        <v>5693</v>
      </c>
      <c r="E3332" s="222" t="s">
        <v>2025</v>
      </c>
      <c r="F3332" s="221" t="s">
        <v>2024</v>
      </c>
      <c r="G3332" s="221" t="s">
        <v>1969</v>
      </c>
      <c r="H3332" s="220">
        <v>100</v>
      </c>
      <c r="I3332" s="218"/>
      <c r="J3332" s="219"/>
      <c r="K3332" s="218">
        <v>0.2</v>
      </c>
      <c r="L3332" s="210">
        <v>222.73788301621556</v>
      </c>
      <c r="M3332" s="210">
        <v>432.64559990558757</v>
      </c>
      <c r="N3332" s="210">
        <v>41.094000000000001</v>
      </c>
      <c r="O3332" s="218">
        <v>41.094000000000001</v>
      </c>
      <c r="P3332" s="218">
        <v>432.72493523961668</v>
      </c>
      <c r="Q3332" s="218">
        <v>222.6770068733147</v>
      </c>
      <c r="R3332" s="218">
        <v>569.29711480898334</v>
      </c>
      <c r="S3332" s="218">
        <v>569.39711480898336</v>
      </c>
      <c r="T3332" s="218"/>
      <c r="U3332" s="179">
        <v>500.8184849425835</v>
      </c>
      <c r="V3332" s="179"/>
      <c r="W3332" s="179"/>
    </row>
    <row r="3333" spans="1:41" x14ac:dyDescent="0.25">
      <c r="A3333" s="222"/>
      <c r="B3333" s="222"/>
      <c r="C3333" s="222"/>
      <c r="D3333" s="223"/>
      <c r="E3333" s="222"/>
      <c r="F3333" s="221"/>
      <c r="G3333" s="221"/>
      <c r="H3333" s="220"/>
      <c r="I3333" s="218"/>
      <c r="J3333" s="219"/>
      <c r="K3333" s="218">
        <v>0.2</v>
      </c>
      <c r="L3333" s="210">
        <v>222.61613073041383</v>
      </c>
      <c r="M3333" s="210">
        <v>432.80427057364579</v>
      </c>
      <c r="N3333" s="210">
        <v>41.094000000000001</v>
      </c>
      <c r="O3333" s="218">
        <v>41.094000000000001</v>
      </c>
      <c r="P3333" s="218">
        <v>432.88360590767491</v>
      </c>
      <c r="Q3333" s="218">
        <v>222.55525458751296</v>
      </c>
      <c r="R3333" s="218">
        <v>569.49711480898338</v>
      </c>
      <c r="S3333" s="218">
        <v>569.59711480898341</v>
      </c>
      <c r="T3333" s="218"/>
      <c r="U3333" s="179">
        <v>501.01848494258354</v>
      </c>
      <c r="V3333" s="179"/>
      <c r="W3333" s="179"/>
    </row>
    <row r="3334" spans="1:41" x14ac:dyDescent="0.25">
      <c r="A3334" s="222" t="s">
        <v>1960</v>
      </c>
      <c r="B3334" s="222" t="s">
        <v>2020</v>
      </c>
      <c r="C3334" s="222" t="s">
        <v>1958</v>
      </c>
      <c r="D3334" s="223">
        <v>5698</v>
      </c>
      <c r="E3334" s="222" t="s">
        <v>2023</v>
      </c>
      <c r="F3334" s="221" t="s">
        <v>2022</v>
      </c>
      <c r="G3334" s="221" t="s">
        <v>2021</v>
      </c>
      <c r="H3334" s="220">
        <v>100</v>
      </c>
      <c r="I3334" s="218"/>
      <c r="J3334" s="219"/>
      <c r="K3334" s="218">
        <v>0.4</v>
      </c>
      <c r="L3334" s="210">
        <v>222.4335023017112</v>
      </c>
      <c r="M3334" s="210">
        <v>433.04227657573313</v>
      </c>
      <c r="N3334" s="210">
        <v>41.094000000000001</v>
      </c>
      <c r="O3334" s="218">
        <v>41.094000000000001</v>
      </c>
      <c r="P3334" s="218">
        <v>433.2009472437914</v>
      </c>
      <c r="Q3334" s="218">
        <v>222.31175001590947</v>
      </c>
      <c r="R3334" s="218">
        <v>569.79711480898334</v>
      </c>
      <c r="S3334" s="218">
        <v>569.99711480898338</v>
      </c>
      <c r="T3334" s="218"/>
      <c r="U3334" s="179">
        <v>501.3184849425835</v>
      </c>
      <c r="V3334" s="179"/>
      <c r="W3334" s="179"/>
    </row>
    <row r="3335" spans="1:41" x14ac:dyDescent="0.25">
      <c r="A3335" s="222"/>
      <c r="B3335" s="222"/>
      <c r="C3335" s="222"/>
      <c r="D3335" s="223"/>
      <c r="E3335" s="222"/>
      <c r="F3335" s="221"/>
      <c r="G3335" s="221"/>
      <c r="H3335" s="220"/>
      <c r="I3335" s="218"/>
      <c r="J3335" s="219"/>
      <c r="K3335" s="218">
        <v>0.2</v>
      </c>
      <c r="L3335" s="210">
        <v>222.2508738730086</v>
      </c>
      <c r="M3335" s="210">
        <v>433.28028257782051</v>
      </c>
      <c r="N3335" s="210">
        <v>41.094000000000001</v>
      </c>
      <c r="O3335" s="218">
        <v>41.094000000000001</v>
      </c>
      <c r="P3335" s="218">
        <v>433.35961791184963</v>
      </c>
      <c r="Q3335" s="218">
        <v>222.18999773010773</v>
      </c>
      <c r="R3335" s="218">
        <v>570.09711480898341</v>
      </c>
      <c r="S3335" s="218">
        <v>570.19711480898343</v>
      </c>
      <c r="T3335" s="218"/>
      <c r="U3335" s="179">
        <v>501.61848494258356</v>
      </c>
      <c r="V3335" s="179"/>
      <c r="W3335" s="179"/>
    </row>
    <row r="3336" spans="1:41" x14ac:dyDescent="0.25">
      <c r="A3336" s="222" t="s">
        <v>1960</v>
      </c>
      <c r="B3336" s="222" t="s">
        <v>2020</v>
      </c>
      <c r="C3336" s="222" t="s">
        <v>2019</v>
      </c>
      <c r="D3336" s="223">
        <v>5703</v>
      </c>
      <c r="E3336" s="222" t="s">
        <v>2018</v>
      </c>
      <c r="F3336" s="221" t="s">
        <v>2017</v>
      </c>
      <c r="G3336" s="221" t="s">
        <v>2016</v>
      </c>
      <c r="H3336" s="220">
        <v>100</v>
      </c>
      <c r="I3336" s="218"/>
      <c r="J3336" s="219"/>
      <c r="K3336" s="218">
        <v>0.2</v>
      </c>
      <c r="L3336" s="210">
        <v>222.12912158720687</v>
      </c>
      <c r="M3336" s="210">
        <v>433.43895324587874</v>
      </c>
      <c r="N3336" s="210">
        <v>41.094000000000001</v>
      </c>
      <c r="O3336" s="218">
        <v>41.094000000000001</v>
      </c>
      <c r="P3336" s="218">
        <v>433.51828857990785</v>
      </c>
      <c r="Q3336" s="218">
        <v>222.068245444306</v>
      </c>
      <c r="R3336" s="218">
        <v>570.29711480898345</v>
      </c>
      <c r="S3336" s="218">
        <v>570.39711480898347</v>
      </c>
      <c r="T3336" s="218"/>
      <c r="U3336" s="179">
        <v>501.81848494258361</v>
      </c>
      <c r="V3336" s="179"/>
      <c r="W3336" s="179"/>
    </row>
    <row r="3337" spans="1:41" x14ac:dyDescent="0.25">
      <c r="A3337" s="222"/>
      <c r="B3337" s="222"/>
      <c r="C3337" s="222"/>
      <c r="D3337" s="223"/>
      <c r="E3337" s="222" t="s">
        <v>624</v>
      </c>
      <c r="F3337" s="221"/>
      <c r="G3337" s="221"/>
      <c r="H3337" s="220"/>
      <c r="I3337" s="218"/>
      <c r="J3337" s="219"/>
      <c r="K3337" s="218">
        <v>1.8975739999999999</v>
      </c>
      <c r="L3337" s="210">
        <v>221.49066051436111</v>
      </c>
      <c r="M3337" s="210">
        <v>434.27101191558273</v>
      </c>
      <c r="N3337" s="210">
        <v>41.094000000000001</v>
      </c>
      <c r="O3337" s="218">
        <v>41.094000000000001</v>
      </c>
      <c r="P3337" s="218">
        <v>435.02373525125762</v>
      </c>
      <c r="Q3337" s="218">
        <v>220.91307558441622</v>
      </c>
      <c r="R3337" s="218">
        <v>571.3459018089834</v>
      </c>
      <c r="S3337" s="218">
        <v>572.29468880898344</v>
      </c>
      <c r="T3337" s="218"/>
      <c r="U3337" s="179">
        <v>502.86727194258356</v>
      </c>
      <c r="V3337" s="179"/>
      <c r="W3337" s="179"/>
    </row>
    <row r="3338" spans="1:41" x14ac:dyDescent="0.25">
      <c r="A3338" s="222" t="s">
        <v>1960</v>
      </c>
      <c r="B3338" s="222" t="s">
        <v>2020</v>
      </c>
      <c r="C3338" s="222" t="s">
        <v>2015</v>
      </c>
      <c r="D3338" s="223">
        <v>5731</v>
      </c>
      <c r="E3338" s="222" t="s">
        <v>2014</v>
      </c>
      <c r="F3338" s="221" t="s">
        <v>2013</v>
      </c>
      <c r="G3338" s="221" t="s">
        <v>2012</v>
      </c>
      <c r="H3338" s="220" t="s">
        <v>2011</v>
      </c>
      <c r="I3338" s="218"/>
      <c r="J3338" s="219"/>
      <c r="K3338" s="218">
        <v>1.6502524409919381</v>
      </c>
      <c r="L3338" s="235">
        <v>220.51774001815986</v>
      </c>
      <c r="M3338" s="235">
        <v>435.74433683453037</v>
      </c>
      <c r="N3338" s="235">
        <v>41.094000000000001</v>
      </c>
      <c r="O3338" s="218">
        <v>41.094000000000001</v>
      </c>
      <c r="P3338" s="224">
        <v>436.46493841780313</v>
      </c>
      <c r="Q3338" s="224">
        <v>220.12240445190349</v>
      </c>
      <c r="R3338" s="218">
        <v>573.11981502947947</v>
      </c>
      <c r="S3338" s="218">
        <v>573.94494124997539</v>
      </c>
      <c r="T3338" s="218"/>
      <c r="U3338" s="179">
        <v>504.64118516307963</v>
      </c>
      <c r="V3338" s="179"/>
      <c r="W3338" s="179"/>
      <c r="AO3338" s="232"/>
    </row>
    <row r="3339" spans="1:41" s="232" customFormat="1" x14ac:dyDescent="0.25">
      <c r="A3339" s="222"/>
      <c r="B3339" s="222"/>
      <c r="C3339" s="222"/>
      <c r="D3339" s="223"/>
      <c r="E3339" s="222" t="s">
        <v>624</v>
      </c>
      <c r="F3339" s="221"/>
      <c r="G3339" s="221"/>
      <c r="H3339" s="220"/>
      <c r="I3339" s="218"/>
      <c r="J3339" s="219"/>
      <c r="K3339" s="225">
        <v>0.15235099999999999</v>
      </c>
      <c r="L3339" s="210">
        <v>220.0963508964756</v>
      </c>
      <c r="M3339" s="210">
        <v>436.5365199730378</v>
      </c>
      <c r="N3339" s="210">
        <v>41.094000000000001</v>
      </c>
      <c r="O3339" s="218">
        <v>41.094000000000001</v>
      </c>
      <c r="P3339" s="224">
        <v>436.60810152827247</v>
      </c>
      <c r="Q3339" s="224">
        <v>220.07029734104768</v>
      </c>
      <c r="R3339" s="218">
        <v>574.02111674997536</v>
      </c>
      <c r="S3339" s="218">
        <v>574.09729224997534</v>
      </c>
      <c r="T3339" s="218" t="s">
        <v>2005</v>
      </c>
      <c r="U3339" s="179">
        <v>505.54248688357552</v>
      </c>
      <c r="V3339" s="234"/>
      <c r="W3339" s="234"/>
      <c r="AB3339" s="233"/>
      <c r="AO3339" s="177"/>
    </row>
    <row r="3340" spans="1:41" x14ac:dyDescent="0.25">
      <c r="A3340" s="222"/>
      <c r="B3340" s="222"/>
      <c r="C3340" s="222"/>
      <c r="D3340" s="223"/>
      <c r="E3340" s="222" t="s">
        <v>624</v>
      </c>
      <c r="F3340" s="221"/>
      <c r="G3340" s="221" t="s">
        <v>1973</v>
      </c>
      <c r="H3340" s="220"/>
      <c r="I3340" s="227">
        <v>-3.5721731705962156E-6</v>
      </c>
      <c r="J3340" s="219"/>
      <c r="K3340" s="218">
        <v>0.103502</v>
      </c>
      <c r="L3340" s="210">
        <v>220.05259745661044</v>
      </c>
      <c r="M3340" s="210">
        <v>436.65673156109074</v>
      </c>
      <c r="N3340" s="210">
        <v>41.094000000000001</v>
      </c>
      <c r="O3340" s="218">
        <v>41.094000000000001</v>
      </c>
      <c r="P3340" s="218">
        <v>436.70536159390906</v>
      </c>
      <c r="Q3340" s="218">
        <v>220.03489757217318</v>
      </c>
      <c r="R3340" s="218">
        <v>574.14904324997542</v>
      </c>
      <c r="S3340" s="218">
        <v>574.20079424997539</v>
      </c>
      <c r="T3340" s="218"/>
      <c r="U3340" s="179">
        <v>505.67041338357558</v>
      </c>
      <c r="V3340" s="179"/>
      <c r="W3340" s="179"/>
    </row>
    <row r="3341" spans="1:41" x14ac:dyDescent="0.25">
      <c r="A3341" s="222" t="s">
        <v>1960</v>
      </c>
      <c r="B3341" s="222" t="s">
        <v>1959</v>
      </c>
      <c r="C3341" s="222" t="s">
        <v>111</v>
      </c>
      <c r="D3341" s="223">
        <v>5742</v>
      </c>
      <c r="E3341" s="222" t="s">
        <v>1697</v>
      </c>
      <c r="F3341" s="221" t="s">
        <v>1985</v>
      </c>
      <c r="G3341" s="221" t="s">
        <v>1962</v>
      </c>
      <c r="H3341" s="220">
        <v>50</v>
      </c>
      <c r="I3341" s="218">
        <v>220.03489400000001</v>
      </c>
      <c r="J3341" s="219">
        <v>220.03489757217318</v>
      </c>
      <c r="K3341" s="218">
        <v>0</v>
      </c>
      <c r="L3341" s="210">
        <v>220.03489757217318</v>
      </c>
      <c r="M3341" s="210">
        <v>436.70536159390906</v>
      </c>
      <c r="N3341" s="210">
        <v>41.094000000000001</v>
      </c>
      <c r="O3341" s="218">
        <v>41.094000000000001</v>
      </c>
      <c r="P3341" s="218">
        <v>436.70536159390906</v>
      </c>
      <c r="Q3341" s="218">
        <v>220.03489757217318</v>
      </c>
      <c r="R3341" s="218">
        <v>574.20079424997539</v>
      </c>
      <c r="S3341" s="218">
        <v>574.20079424997539</v>
      </c>
      <c r="T3341" s="218"/>
      <c r="U3341" s="179">
        <v>505.72216438357555</v>
      </c>
      <c r="V3341" s="179"/>
      <c r="W3341" s="179"/>
    </row>
    <row r="3342" spans="1:41" x14ac:dyDescent="0.25">
      <c r="A3342" s="222"/>
      <c r="B3342" s="222"/>
      <c r="C3342" s="222"/>
      <c r="D3342" s="223"/>
      <c r="E3342" s="222" t="s">
        <v>624</v>
      </c>
      <c r="F3342" s="221"/>
      <c r="G3342" s="221" t="s">
        <v>1980</v>
      </c>
      <c r="H3342" s="220"/>
      <c r="I3342" s="218"/>
      <c r="J3342" s="219"/>
      <c r="K3342" s="218">
        <v>0.14528199999999999</v>
      </c>
      <c r="L3342" s="210">
        <v>220.01005288694188</v>
      </c>
      <c r="M3342" s="210">
        <v>436.77362180557554</v>
      </c>
      <c r="N3342" s="210">
        <v>41.094000000000001</v>
      </c>
      <c r="O3342" s="218">
        <v>41.094000000000001</v>
      </c>
      <c r="P3342" s="218">
        <v>436.84188201724209</v>
      </c>
      <c r="Q3342" s="218">
        <v>219.98520820171055</v>
      </c>
      <c r="R3342" s="218">
        <v>574.27343524997536</v>
      </c>
      <c r="S3342" s="218">
        <v>574.34607624997534</v>
      </c>
      <c r="T3342" s="218"/>
      <c r="U3342" s="179">
        <v>505.79480538357552</v>
      </c>
      <c r="V3342" s="179"/>
      <c r="W3342" s="179"/>
    </row>
    <row r="3343" spans="1:41" x14ac:dyDescent="0.25">
      <c r="A3343" s="222" t="s">
        <v>1960</v>
      </c>
      <c r="B3343" s="222" t="s">
        <v>1959</v>
      </c>
      <c r="C3343" s="222" t="s">
        <v>1984</v>
      </c>
      <c r="D3343" s="223">
        <v>5743</v>
      </c>
      <c r="E3343" s="222" t="s">
        <v>2010</v>
      </c>
      <c r="F3343" s="221" t="s">
        <v>1982</v>
      </c>
      <c r="G3343" s="221" t="s">
        <v>1981</v>
      </c>
      <c r="H3343" s="220">
        <v>50</v>
      </c>
      <c r="I3343" s="227">
        <v>0</v>
      </c>
      <c r="J3343" s="219">
        <v>-5.9132999999999991E-2</v>
      </c>
      <c r="K3343" s="218">
        <v>0</v>
      </c>
      <c r="L3343" s="210">
        <v>219.98520820171055</v>
      </c>
      <c r="M3343" s="210">
        <v>436.84188201724209</v>
      </c>
      <c r="N3343" s="210">
        <v>41.094000000000001</v>
      </c>
      <c r="O3343" s="218">
        <v>41.094000000000001</v>
      </c>
      <c r="P3343" s="218">
        <v>436.84188201724209</v>
      </c>
      <c r="Q3343" s="218">
        <v>219.98520820171055</v>
      </c>
      <c r="R3343" s="218">
        <v>574.34607624997534</v>
      </c>
      <c r="S3343" s="218">
        <v>574.34607624997534</v>
      </c>
      <c r="T3343" s="218"/>
      <c r="U3343" s="179">
        <v>505.8674463835755</v>
      </c>
      <c r="V3343" s="179"/>
      <c r="W3343" s="179"/>
    </row>
    <row r="3344" spans="1:41" x14ac:dyDescent="0.25">
      <c r="A3344" s="222"/>
      <c r="B3344" s="222"/>
      <c r="C3344" s="222"/>
      <c r="D3344" s="223"/>
      <c r="E3344" s="222" t="s">
        <v>624</v>
      </c>
      <c r="F3344" s="221"/>
      <c r="G3344" s="221" t="s">
        <v>1980</v>
      </c>
      <c r="H3344" s="220"/>
      <c r="I3344" s="218">
        <v>0.299265</v>
      </c>
      <c r="J3344" s="219">
        <v>0.299265</v>
      </c>
      <c r="K3344" s="218">
        <v>0</v>
      </c>
      <c r="L3344" s="210">
        <v>219.98520820171055</v>
      </c>
      <c r="M3344" s="210">
        <v>436.84188201724209</v>
      </c>
      <c r="N3344" s="210">
        <v>41.094000000000001</v>
      </c>
      <c r="O3344" s="218">
        <v>41.094000000000001</v>
      </c>
      <c r="P3344" s="218">
        <v>436.84188201724209</v>
      </c>
      <c r="Q3344" s="218">
        <v>219.98520820171055</v>
      </c>
      <c r="R3344" s="218">
        <v>574.34607624997534</v>
      </c>
      <c r="S3344" s="218">
        <v>574.34607624997534</v>
      </c>
      <c r="T3344" s="218"/>
      <c r="U3344" s="179">
        <v>505.8674463835755</v>
      </c>
      <c r="V3344" s="179"/>
      <c r="W3344" s="179"/>
    </row>
    <row r="3345" spans="1:28" x14ac:dyDescent="0.25">
      <c r="A3345" s="222" t="s">
        <v>1960</v>
      </c>
      <c r="B3345" s="222" t="s">
        <v>1959</v>
      </c>
      <c r="C3345" s="222" t="s">
        <v>2001</v>
      </c>
      <c r="D3345" s="223">
        <v>5743</v>
      </c>
      <c r="E3345" s="222" t="s">
        <v>2009</v>
      </c>
      <c r="F3345" s="221" t="s">
        <v>1999</v>
      </c>
      <c r="G3345" s="221" t="s">
        <v>1998</v>
      </c>
      <c r="H3345" s="220"/>
      <c r="I3345" s="227">
        <v>-3.5435182041965163E-6</v>
      </c>
      <c r="J3345" s="219"/>
      <c r="K3345" s="218">
        <v>0</v>
      </c>
      <c r="L3345" s="210">
        <v>219.98520820171055</v>
      </c>
      <c r="M3345" s="210">
        <v>436.84188201724209</v>
      </c>
      <c r="N3345" s="210">
        <v>41.094000000000001</v>
      </c>
      <c r="O3345" s="218">
        <v>41.094000000000001</v>
      </c>
      <c r="P3345" s="218">
        <v>436.84188201724209</v>
      </c>
      <c r="Q3345" s="218">
        <v>219.98520820171055</v>
      </c>
      <c r="R3345" s="218">
        <v>574.34607624997534</v>
      </c>
      <c r="S3345" s="218">
        <v>574.34607624997534</v>
      </c>
      <c r="T3345" s="218"/>
      <c r="U3345" s="179">
        <v>505.8674463835755</v>
      </c>
      <c r="V3345" s="179"/>
      <c r="W3345" s="179"/>
    </row>
    <row r="3346" spans="1:28" x14ac:dyDescent="0.25">
      <c r="A3346" s="222"/>
      <c r="B3346" s="222"/>
      <c r="C3346" s="222"/>
      <c r="D3346" s="223"/>
      <c r="E3346" s="222" t="s">
        <v>624</v>
      </c>
      <c r="F3346" s="221"/>
      <c r="G3346" s="221" t="s">
        <v>1973</v>
      </c>
      <c r="H3346" s="220"/>
      <c r="I3346" s="218">
        <v>219.88284999999999</v>
      </c>
      <c r="J3346" s="219">
        <v>219.88285354351819</v>
      </c>
      <c r="K3346" s="218">
        <v>0.13121600000000003</v>
      </c>
      <c r="L3346" s="210">
        <v>219.96276894414723</v>
      </c>
      <c r="M3346" s="210">
        <v>436.90353337070661</v>
      </c>
      <c r="N3346" s="210">
        <v>41.094000000000001</v>
      </c>
      <c r="O3346" s="218">
        <v>41.094000000000001</v>
      </c>
      <c r="P3346" s="218">
        <v>436.96518472417114</v>
      </c>
      <c r="Q3346" s="218">
        <v>219.94032968658394</v>
      </c>
      <c r="R3346" s="218">
        <v>574.41168424997534</v>
      </c>
      <c r="S3346" s="218">
        <v>574.47729224997533</v>
      </c>
      <c r="T3346" s="218"/>
      <c r="U3346" s="179">
        <v>505.9330543835755</v>
      </c>
      <c r="V3346" s="179"/>
      <c r="W3346" s="179"/>
    </row>
    <row r="3347" spans="1:28" x14ac:dyDescent="0.25">
      <c r="A3347" s="222"/>
      <c r="B3347" s="222"/>
      <c r="C3347" s="222"/>
      <c r="D3347" s="223"/>
      <c r="E3347" s="222" t="s">
        <v>624</v>
      </c>
      <c r="F3347" s="221"/>
      <c r="G3347" s="221"/>
      <c r="H3347" s="229" t="s">
        <v>2008</v>
      </c>
      <c r="I3347" s="220">
        <v>437.12309900000002</v>
      </c>
      <c r="J3347" s="219">
        <v>437.12309912940157</v>
      </c>
      <c r="K3347" s="225">
        <v>6.8048999999999998E-2</v>
      </c>
      <c r="L3347" s="210">
        <v>219.92869262221734</v>
      </c>
      <c r="M3347" s="210">
        <v>436.99715729574706</v>
      </c>
      <c r="N3347" s="210">
        <v>41.094000000000001</v>
      </c>
      <c r="O3347" s="218">
        <v>41.094000000000001</v>
      </c>
      <c r="P3347" s="218">
        <v>437.02912986732298</v>
      </c>
      <c r="Q3347" s="218">
        <v>219.91705555785077</v>
      </c>
      <c r="R3347" s="218">
        <v>574.51131674997532</v>
      </c>
      <c r="S3347" s="218">
        <v>574.54534124997531</v>
      </c>
      <c r="T3347" s="218" t="s">
        <v>2005</v>
      </c>
      <c r="U3347" s="179">
        <v>506.03268688357548</v>
      </c>
      <c r="V3347" s="179"/>
      <c r="W3347" s="179"/>
    </row>
    <row r="3348" spans="1:28" x14ac:dyDescent="0.25">
      <c r="A3348" s="222" t="s">
        <v>1960</v>
      </c>
      <c r="B3348" s="222" t="s">
        <v>1959</v>
      </c>
      <c r="C3348" s="222" t="s">
        <v>1972</v>
      </c>
      <c r="D3348" s="223">
        <v>5746</v>
      </c>
      <c r="E3348" s="222" t="s">
        <v>2007</v>
      </c>
      <c r="F3348" s="221" t="s">
        <v>1995</v>
      </c>
      <c r="G3348" s="221" t="s">
        <v>1969</v>
      </c>
      <c r="H3348" s="220">
        <v>50</v>
      </c>
      <c r="I3348" s="227">
        <v>0</v>
      </c>
      <c r="J3348" s="219"/>
      <c r="K3348" s="218">
        <v>0.2</v>
      </c>
      <c r="L3348" s="210">
        <v>219.88285354351819</v>
      </c>
      <c r="M3348" s="210">
        <v>437.12309912940157</v>
      </c>
      <c r="N3348" s="210">
        <v>41.094000000000001</v>
      </c>
      <c r="O3348" s="218">
        <v>41.094000000000001</v>
      </c>
      <c r="P3348" s="218">
        <v>437.21706839148015</v>
      </c>
      <c r="Q3348" s="218">
        <v>219.84865152918564</v>
      </c>
      <c r="R3348" s="218">
        <v>574.64534124997533</v>
      </c>
      <c r="S3348" s="218">
        <v>574.74534124997535</v>
      </c>
      <c r="T3348" s="218" t="s">
        <v>2006</v>
      </c>
      <c r="U3348" s="179">
        <v>506.16671138357549</v>
      </c>
      <c r="V3348" s="179"/>
      <c r="W3348" s="179"/>
    </row>
    <row r="3349" spans="1:28" x14ac:dyDescent="0.25">
      <c r="A3349" s="222"/>
      <c r="B3349" s="222"/>
      <c r="C3349" s="222"/>
      <c r="D3349" s="223"/>
      <c r="E3349" s="222"/>
      <c r="F3349" s="221"/>
      <c r="G3349" s="221"/>
      <c r="H3349" s="220"/>
      <c r="I3349" s="218">
        <v>0.3246</v>
      </c>
      <c r="J3349" s="219">
        <v>0.3246</v>
      </c>
      <c r="K3349" s="225">
        <v>9.9599999999999994E-2</v>
      </c>
      <c r="L3349" s="210">
        <v>219.83161892604801</v>
      </c>
      <c r="M3349" s="210">
        <v>437.26386508399526</v>
      </c>
      <c r="N3349" s="210">
        <v>41.094000000000001</v>
      </c>
      <c r="O3349" s="218">
        <v>41.094000000000001</v>
      </c>
      <c r="P3349" s="218">
        <v>437.31066177651041</v>
      </c>
      <c r="Q3349" s="218">
        <v>219.8145863229104</v>
      </c>
      <c r="R3349" s="218">
        <v>574.79514124997536</v>
      </c>
      <c r="S3349" s="218">
        <v>574.84494124997536</v>
      </c>
      <c r="T3349" s="218" t="s">
        <v>2005</v>
      </c>
      <c r="U3349" s="179">
        <v>506.31651138357552</v>
      </c>
      <c r="V3349" s="179"/>
      <c r="W3349" s="179"/>
      <c r="AB3349" s="177"/>
    </row>
    <row r="3350" spans="1:28" x14ac:dyDescent="0.25">
      <c r="A3350" s="222" t="s">
        <v>1960</v>
      </c>
      <c r="B3350" s="222" t="s">
        <v>1959</v>
      </c>
      <c r="C3350" s="222" t="s">
        <v>1958</v>
      </c>
      <c r="D3350" s="223">
        <v>5750</v>
      </c>
      <c r="E3350" s="222" t="s">
        <v>2004</v>
      </c>
      <c r="F3350" s="221" t="s">
        <v>1993</v>
      </c>
      <c r="G3350" s="221" t="s">
        <v>1955</v>
      </c>
      <c r="H3350" s="220">
        <v>50</v>
      </c>
      <c r="I3350" s="219"/>
      <c r="J3350" s="219"/>
      <c r="K3350" s="218">
        <v>0.25</v>
      </c>
      <c r="L3350" s="210">
        <v>219.77183380499469</v>
      </c>
      <c r="M3350" s="210">
        <v>437.42812335410866</v>
      </c>
      <c r="N3350" s="210">
        <v>41.094000000000001</v>
      </c>
      <c r="O3350" s="218">
        <v>41.094000000000001</v>
      </c>
      <c r="P3350" s="218">
        <v>437.54558493170691</v>
      </c>
      <c r="Q3350" s="218">
        <v>219.729081287079</v>
      </c>
      <c r="R3350" s="218">
        <v>574.96994124997536</v>
      </c>
      <c r="S3350" s="218">
        <v>575.09494124997536</v>
      </c>
      <c r="T3350" s="218"/>
      <c r="U3350" s="179">
        <v>506.49131138357552</v>
      </c>
      <c r="V3350" s="179"/>
      <c r="W3350" s="179"/>
      <c r="AB3350" s="177"/>
    </row>
    <row r="3351" spans="1:28" x14ac:dyDescent="0.25">
      <c r="A3351" s="222"/>
      <c r="B3351" s="222"/>
      <c r="C3351" s="222"/>
      <c r="D3351" s="223"/>
      <c r="E3351" s="222" t="s">
        <v>624</v>
      </c>
      <c r="F3351" s="221"/>
      <c r="G3351" s="221"/>
      <c r="H3351" s="220"/>
      <c r="I3351" s="218"/>
      <c r="J3351" s="219"/>
      <c r="K3351" s="218">
        <v>0.5</v>
      </c>
      <c r="L3351" s="210">
        <v>219.64357625124757</v>
      </c>
      <c r="M3351" s="210">
        <v>437.78050808690341</v>
      </c>
      <c r="N3351" s="210">
        <v>41.094000000000001</v>
      </c>
      <c r="O3351" s="218">
        <v>41.094000000000001</v>
      </c>
      <c r="P3351" s="218">
        <v>438.01543124209985</v>
      </c>
      <c r="Q3351" s="218">
        <v>219.55807121541616</v>
      </c>
      <c r="R3351" s="218">
        <v>575.34494124997536</v>
      </c>
      <c r="S3351" s="218">
        <v>575.59494124997536</v>
      </c>
      <c r="T3351" s="218"/>
      <c r="U3351" s="179">
        <v>506.86631138357552</v>
      </c>
      <c r="V3351" s="179"/>
      <c r="W3351" s="179"/>
      <c r="AB3351" s="177"/>
    </row>
    <row r="3352" spans="1:28" x14ac:dyDescent="0.25">
      <c r="A3352" s="222" t="s">
        <v>1960</v>
      </c>
      <c r="B3352" s="222" t="s">
        <v>1959</v>
      </c>
      <c r="C3352" s="222" t="s">
        <v>1967</v>
      </c>
      <c r="D3352" s="223">
        <v>5757</v>
      </c>
      <c r="E3352" s="222" t="s">
        <v>2003</v>
      </c>
      <c r="F3352" s="221" t="s">
        <v>1993</v>
      </c>
      <c r="G3352" s="221" t="s">
        <v>1964</v>
      </c>
      <c r="H3352" s="220">
        <v>50</v>
      </c>
      <c r="I3352" s="218"/>
      <c r="J3352" s="219"/>
      <c r="K3352" s="218">
        <v>0.25</v>
      </c>
      <c r="L3352" s="210">
        <v>219.51531869750045</v>
      </c>
      <c r="M3352" s="210">
        <v>438.1328928196981</v>
      </c>
      <c r="N3352" s="210">
        <v>41.094000000000001</v>
      </c>
      <c r="O3352" s="218">
        <v>41.094000000000001</v>
      </c>
      <c r="P3352" s="218">
        <v>438.25035439729635</v>
      </c>
      <c r="Q3352" s="218">
        <v>219.47256617958476</v>
      </c>
      <c r="R3352" s="218">
        <v>575.71994124997536</v>
      </c>
      <c r="S3352" s="218">
        <v>575.84494124997536</v>
      </c>
      <c r="T3352" s="218"/>
      <c r="U3352" s="179">
        <v>507.24131138357552</v>
      </c>
      <c r="V3352" s="179"/>
      <c r="W3352" s="179"/>
      <c r="AB3352" s="177"/>
    </row>
    <row r="3353" spans="1:28" x14ac:dyDescent="0.25">
      <c r="A3353" s="222"/>
      <c r="B3353" s="222"/>
      <c r="C3353" s="222"/>
      <c r="D3353" s="223"/>
      <c r="E3353" s="222" t="s">
        <v>624</v>
      </c>
      <c r="F3353" s="221"/>
      <c r="G3353" s="221"/>
      <c r="H3353" s="220"/>
      <c r="I3353" s="218"/>
      <c r="J3353" s="219"/>
      <c r="K3353" s="225">
        <v>1.267469</v>
      </c>
      <c r="L3353" s="210">
        <v>219.25581621506433</v>
      </c>
      <c r="M3353" s="210">
        <v>438.84587003048381</v>
      </c>
      <c r="N3353" s="210">
        <v>41.094000000000001</v>
      </c>
      <c r="O3353" s="218">
        <v>41.094000000000001</v>
      </c>
      <c r="P3353" s="218">
        <v>439.44138566367127</v>
      </c>
      <c r="Q3353" s="218">
        <v>219.03906625054393</v>
      </c>
      <c r="R3353" s="218">
        <v>576.47867574997542</v>
      </c>
      <c r="S3353" s="218">
        <v>577.11241024997537</v>
      </c>
      <c r="T3353" s="218"/>
      <c r="U3353" s="179">
        <v>508.00004588357558</v>
      </c>
      <c r="V3353" s="179"/>
      <c r="W3353" s="179"/>
      <c r="AB3353" s="177"/>
    </row>
    <row r="3354" spans="1:28" x14ac:dyDescent="0.25">
      <c r="A3354" s="222"/>
      <c r="B3354" s="222"/>
      <c r="C3354" s="222"/>
      <c r="D3354" s="223"/>
      <c r="E3354" s="222" t="s">
        <v>624</v>
      </c>
      <c r="F3354" s="221"/>
      <c r="G3354" s="221" t="s">
        <v>1973</v>
      </c>
      <c r="H3354" s="220"/>
      <c r="I3354" s="218"/>
      <c r="J3354" s="219"/>
      <c r="K3354" s="218">
        <v>0.103502</v>
      </c>
      <c r="L3354" s="210">
        <v>219.02136636610669</v>
      </c>
      <c r="M3354" s="210">
        <v>439.49001569648954</v>
      </c>
      <c r="N3354" s="210">
        <v>41.094000000000001</v>
      </c>
      <c r="O3354" s="218">
        <v>41.094000000000001</v>
      </c>
      <c r="P3354" s="218">
        <v>439.53864572930786</v>
      </c>
      <c r="Q3354" s="218">
        <v>219.00366648166943</v>
      </c>
      <c r="R3354" s="218">
        <v>577.16416124997545</v>
      </c>
      <c r="S3354" s="218">
        <v>577.21591224997542</v>
      </c>
      <c r="T3354" s="224"/>
      <c r="U3354" s="179">
        <v>508.68553138357561</v>
      </c>
      <c r="V3354" s="179"/>
      <c r="W3354" s="179"/>
      <c r="AB3354" s="177"/>
    </row>
    <row r="3355" spans="1:28" x14ac:dyDescent="0.25">
      <c r="A3355" s="222" t="s">
        <v>1960</v>
      </c>
      <c r="B3355" s="222" t="s">
        <v>1959</v>
      </c>
      <c r="C3355" s="222" t="s">
        <v>111</v>
      </c>
      <c r="D3355" s="223">
        <v>5772</v>
      </c>
      <c r="E3355" s="222" t="s">
        <v>1698</v>
      </c>
      <c r="F3355" s="221" t="s">
        <v>1985</v>
      </c>
      <c r="G3355" s="221" t="s">
        <v>1962</v>
      </c>
      <c r="H3355" s="220">
        <v>50</v>
      </c>
      <c r="I3355" s="219"/>
      <c r="J3355" s="219">
        <v>219.00366648166943</v>
      </c>
      <c r="K3355" s="218">
        <v>0</v>
      </c>
      <c r="L3355" s="210">
        <v>219.00366648166943</v>
      </c>
      <c r="M3355" s="210">
        <v>439.53864572930786</v>
      </c>
      <c r="N3355" s="210">
        <v>41.094000000000001</v>
      </c>
      <c r="O3355" s="218">
        <v>41.094000000000001</v>
      </c>
      <c r="P3355" s="218">
        <v>439.53864572930786</v>
      </c>
      <c r="Q3355" s="218">
        <v>219.00366648166943</v>
      </c>
      <c r="R3355" s="218">
        <v>577.21591224997542</v>
      </c>
      <c r="S3355" s="218">
        <v>577.21591224997542</v>
      </c>
      <c r="T3355" s="224"/>
      <c r="U3355" s="179">
        <v>508.73728238357558</v>
      </c>
      <c r="V3355" s="179"/>
      <c r="W3355" s="179"/>
      <c r="AB3355" s="177"/>
    </row>
    <row r="3356" spans="1:28" x14ac:dyDescent="0.25">
      <c r="A3356" s="222"/>
      <c r="B3356" s="222"/>
      <c r="C3356" s="222"/>
      <c r="D3356" s="223"/>
      <c r="E3356" s="222" t="s">
        <v>624</v>
      </c>
      <c r="F3356" s="221"/>
      <c r="G3356" s="221" t="s">
        <v>1980</v>
      </c>
      <c r="H3356" s="220"/>
      <c r="I3356" s="218"/>
      <c r="J3356" s="219"/>
      <c r="K3356" s="218">
        <v>0.14528199999999999</v>
      </c>
      <c r="L3356" s="210">
        <v>218.97882179643813</v>
      </c>
      <c r="M3356" s="210">
        <v>439.60690594097434</v>
      </c>
      <c r="N3356" s="210">
        <v>41.094000000000001</v>
      </c>
      <c r="O3356" s="218">
        <v>41.094000000000001</v>
      </c>
      <c r="P3356" s="218">
        <v>439.67516615264088</v>
      </c>
      <c r="Q3356" s="218">
        <v>218.9539771112068</v>
      </c>
      <c r="R3356" s="218">
        <v>577.28855324997539</v>
      </c>
      <c r="S3356" s="218">
        <v>577.36119424997537</v>
      </c>
      <c r="T3356" s="218"/>
      <c r="U3356" s="179">
        <v>508.80992338357555</v>
      </c>
      <c r="V3356" s="179"/>
      <c r="W3356" s="179"/>
      <c r="AB3356" s="177"/>
    </row>
    <row r="3357" spans="1:28" x14ac:dyDescent="0.25">
      <c r="A3357" s="222" t="s">
        <v>1960</v>
      </c>
      <c r="B3357" s="222" t="s">
        <v>1959</v>
      </c>
      <c r="C3357" s="222" t="s">
        <v>1984</v>
      </c>
      <c r="D3357" s="223">
        <v>5774</v>
      </c>
      <c r="E3357" s="222" t="s">
        <v>2002</v>
      </c>
      <c r="F3357" s="221" t="s">
        <v>1982</v>
      </c>
      <c r="G3357" s="221" t="s">
        <v>1981</v>
      </c>
      <c r="H3357" s="220">
        <v>50</v>
      </c>
      <c r="I3357" s="218"/>
      <c r="J3357" s="219"/>
      <c r="K3357" s="218">
        <v>0</v>
      </c>
      <c r="L3357" s="210">
        <v>218.9539771112068</v>
      </c>
      <c r="M3357" s="210">
        <v>439.67516615264088</v>
      </c>
      <c r="N3357" s="210">
        <v>41.094000000000001</v>
      </c>
      <c r="O3357" s="218">
        <v>41.094000000000001</v>
      </c>
      <c r="P3357" s="218">
        <v>439.67516615264088</v>
      </c>
      <c r="Q3357" s="218">
        <v>218.9539771112068</v>
      </c>
      <c r="R3357" s="218">
        <v>577.36119424997537</v>
      </c>
      <c r="S3357" s="218">
        <v>577.36119424997537</v>
      </c>
      <c r="T3357" s="224"/>
      <c r="U3357" s="179">
        <v>508.88256438357553</v>
      </c>
      <c r="V3357" s="179"/>
      <c r="W3357" s="179"/>
      <c r="AB3357" s="177"/>
    </row>
    <row r="3358" spans="1:28" x14ac:dyDescent="0.25">
      <c r="A3358" s="222"/>
      <c r="B3358" s="222"/>
      <c r="C3358" s="222"/>
      <c r="D3358" s="223"/>
      <c r="E3358" s="222" t="s">
        <v>624</v>
      </c>
      <c r="F3358" s="221"/>
      <c r="G3358" s="221" t="s">
        <v>1980</v>
      </c>
      <c r="H3358" s="220"/>
      <c r="I3358" s="218"/>
      <c r="J3358" s="219"/>
      <c r="K3358" s="218">
        <v>0</v>
      </c>
      <c r="L3358" s="210">
        <v>218.9539771112068</v>
      </c>
      <c r="M3358" s="210">
        <v>439.67516615264088</v>
      </c>
      <c r="N3358" s="210">
        <v>41.094000000000001</v>
      </c>
      <c r="O3358" s="218">
        <v>41.094000000000001</v>
      </c>
      <c r="P3358" s="218">
        <v>439.67516615264088</v>
      </c>
      <c r="Q3358" s="218">
        <v>218.9539771112068</v>
      </c>
      <c r="R3358" s="218">
        <v>577.36119424997537</v>
      </c>
      <c r="S3358" s="218">
        <v>577.36119424997537</v>
      </c>
      <c r="T3358" s="218"/>
      <c r="U3358" s="179">
        <v>508.88256438357553</v>
      </c>
      <c r="V3358" s="179"/>
      <c r="W3358" s="179"/>
      <c r="AB3358" s="177"/>
    </row>
    <row r="3359" spans="1:28" x14ac:dyDescent="0.25">
      <c r="A3359" s="222" t="s">
        <v>1960</v>
      </c>
      <c r="B3359" s="222" t="s">
        <v>1959</v>
      </c>
      <c r="C3359" s="222" t="s">
        <v>2001</v>
      </c>
      <c r="D3359" s="223">
        <v>5774</v>
      </c>
      <c r="E3359" s="222" t="s">
        <v>2000</v>
      </c>
      <c r="F3359" s="221" t="s">
        <v>1999</v>
      </c>
      <c r="G3359" s="221" t="s">
        <v>1998</v>
      </c>
      <c r="H3359" s="220"/>
      <c r="I3359" s="218"/>
      <c r="J3359" s="219"/>
      <c r="K3359" s="218">
        <v>0</v>
      </c>
      <c r="L3359" s="210">
        <v>218.9539771112068</v>
      </c>
      <c r="M3359" s="210">
        <v>439.67516615264088</v>
      </c>
      <c r="N3359" s="210">
        <v>41.094000000000001</v>
      </c>
      <c r="O3359" s="218">
        <v>41.094000000000001</v>
      </c>
      <c r="P3359" s="218">
        <v>439.67516615264088</v>
      </c>
      <c r="Q3359" s="218">
        <v>218.9539771112068</v>
      </c>
      <c r="R3359" s="218">
        <v>577.36119424997537</v>
      </c>
      <c r="S3359" s="218">
        <v>577.36119424997537</v>
      </c>
      <c r="T3359" s="218"/>
      <c r="U3359" s="179">
        <v>508.88256438357553</v>
      </c>
      <c r="V3359" s="179"/>
      <c r="W3359" s="179"/>
      <c r="AB3359" s="177"/>
    </row>
    <row r="3360" spans="1:28" x14ac:dyDescent="0.25">
      <c r="A3360" s="222"/>
      <c r="B3360" s="222"/>
      <c r="C3360" s="222"/>
      <c r="D3360" s="223"/>
      <c r="E3360" s="222" t="s">
        <v>624</v>
      </c>
      <c r="F3360" s="221"/>
      <c r="G3360" s="221" t="s">
        <v>1973</v>
      </c>
      <c r="H3360" s="220"/>
      <c r="I3360" s="227">
        <v>0</v>
      </c>
      <c r="J3360" s="227"/>
      <c r="K3360" s="218">
        <v>0.13121600000000003</v>
      </c>
      <c r="L3360" s="210">
        <v>218.93153785364348</v>
      </c>
      <c r="M3360" s="210">
        <v>439.73681750610541</v>
      </c>
      <c r="N3360" s="210">
        <v>41.094000000000001</v>
      </c>
      <c r="O3360" s="218">
        <v>41.094000000000001</v>
      </c>
      <c r="P3360" s="218">
        <v>439.79846885956994</v>
      </c>
      <c r="Q3360" s="218">
        <v>218.90909859608018</v>
      </c>
      <c r="R3360" s="218">
        <v>577.42680224997537</v>
      </c>
      <c r="S3360" s="218">
        <v>577.49241024997536</v>
      </c>
      <c r="T3360" s="218"/>
      <c r="U3360" s="179">
        <v>508.94817238357552</v>
      </c>
      <c r="V3360" s="179"/>
      <c r="W3360" s="179"/>
      <c r="AB3360" s="177"/>
    </row>
    <row r="3361" spans="1:41" x14ac:dyDescent="0.25">
      <c r="A3361" s="222"/>
      <c r="B3361" s="222"/>
      <c r="C3361" s="222"/>
      <c r="D3361" s="223"/>
      <c r="E3361" s="222" t="s">
        <v>624</v>
      </c>
      <c r="F3361" s="221"/>
      <c r="G3361" s="221"/>
      <c r="H3361" s="220"/>
      <c r="I3361" s="218">
        <v>0.33668399999999998</v>
      </c>
      <c r="J3361" s="219">
        <v>0.33668399999999998</v>
      </c>
      <c r="K3361" s="225">
        <v>8.046799999999997E-2</v>
      </c>
      <c r="L3361" s="210">
        <v>218.89533775763363</v>
      </c>
      <c r="M3361" s="210">
        <v>439.83627645247464</v>
      </c>
      <c r="N3361" s="210">
        <v>41.094000000000001</v>
      </c>
      <c r="O3361" s="218">
        <v>41.094000000000001</v>
      </c>
      <c r="P3361" s="218">
        <v>439.87408404537933</v>
      </c>
      <c r="Q3361" s="218">
        <v>218.88157691918707</v>
      </c>
      <c r="R3361" s="218">
        <v>577.53264424997531</v>
      </c>
      <c r="S3361" s="218">
        <v>577.57287824997536</v>
      </c>
      <c r="T3361" s="218"/>
      <c r="U3361" s="179">
        <v>509.05401438357546</v>
      </c>
      <c r="V3361" s="179"/>
      <c r="W3361" s="179"/>
      <c r="AB3361" s="177"/>
    </row>
    <row r="3362" spans="1:41" x14ac:dyDescent="0.25">
      <c r="A3362" s="222" t="s">
        <v>1960</v>
      </c>
      <c r="B3362" s="222" t="s">
        <v>1959</v>
      </c>
      <c r="C3362" s="222" t="s">
        <v>1958</v>
      </c>
      <c r="D3362" s="223">
        <v>5777</v>
      </c>
      <c r="E3362" s="222" t="s">
        <v>1997</v>
      </c>
      <c r="F3362" s="221" t="s">
        <v>1993</v>
      </c>
      <c r="G3362" s="221" t="s">
        <v>1955</v>
      </c>
      <c r="H3362" s="220">
        <v>50</v>
      </c>
      <c r="I3362" s="218"/>
      <c r="J3362" s="219"/>
      <c r="K3362" s="218">
        <v>0.25</v>
      </c>
      <c r="L3362" s="210">
        <v>218.83882440127138</v>
      </c>
      <c r="M3362" s="210">
        <v>439.99154562297758</v>
      </c>
      <c r="N3362" s="210">
        <v>41.094000000000001</v>
      </c>
      <c r="O3362" s="218">
        <v>41.094000000000001</v>
      </c>
      <c r="P3362" s="218">
        <v>440.10900720057583</v>
      </c>
      <c r="Q3362" s="218">
        <v>218.79607188335567</v>
      </c>
      <c r="R3362" s="218">
        <v>577.69787824997536</v>
      </c>
      <c r="S3362" s="218">
        <v>577.82287824997536</v>
      </c>
      <c r="T3362" s="218"/>
      <c r="U3362" s="179">
        <v>509.21924838357552</v>
      </c>
      <c r="V3362" s="179"/>
      <c r="W3362" s="179"/>
      <c r="AB3362" s="177"/>
    </row>
    <row r="3363" spans="1:41" x14ac:dyDescent="0.25">
      <c r="A3363" s="222"/>
      <c r="B3363" s="222"/>
      <c r="C3363" s="222"/>
      <c r="D3363" s="223"/>
      <c r="E3363" s="222" t="s">
        <v>624</v>
      </c>
      <c r="F3363" s="221"/>
      <c r="G3363" s="221"/>
      <c r="H3363" s="220"/>
      <c r="I3363" s="218"/>
      <c r="J3363" s="219"/>
      <c r="K3363" s="218">
        <v>0.17499999999999999</v>
      </c>
      <c r="L3363" s="210">
        <v>218.76614512081466</v>
      </c>
      <c r="M3363" s="210">
        <v>440.19123030489459</v>
      </c>
      <c r="N3363" s="210">
        <v>41.094000000000001</v>
      </c>
      <c r="O3363" s="218">
        <v>41.094000000000001</v>
      </c>
      <c r="P3363" s="218">
        <v>440.27345340921335</v>
      </c>
      <c r="Q3363" s="218">
        <v>218.73621835827367</v>
      </c>
      <c r="R3363" s="218">
        <v>577.91037824997534</v>
      </c>
      <c r="S3363" s="218">
        <v>577.99787824997532</v>
      </c>
      <c r="T3363" s="218"/>
      <c r="U3363" s="179">
        <v>509.4317483835755</v>
      </c>
      <c r="V3363" s="179"/>
      <c r="W3363" s="179"/>
      <c r="AB3363" s="177"/>
    </row>
    <row r="3364" spans="1:41" x14ac:dyDescent="0.25">
      <c r="A3364" s="222" t="s">
        <v>1960</v>
      </c>
      <c r="B3364" s="222" t="s">
        <v>1959</v>
      </c>
      <c r="C3364" s="222" t="s">
        <v>1972</v>
      </c>
      <c r="D3364" s="223">
        <v>5781</v>
      </c>
      <c r="E3364" s="222" t="s">
        <v>1996</v>
      </c>
      <c r="F3364" s="221" t="s">
        <v>1995</v>
      </c>
      <c r="G3364" s="221" t="s">
        <v>1969</v>
      </c>
      <c r="H3364" s="220">
        <v>50</v>
      </c>
      <c r="I3364" s="218"/>
      <c r="J3364" s="219"/>
      <c r="K3364" s="218">
        <v>0.2</v>
      </c>
      <c r="L3364" s="210">
        <v>218.70201634394112</v>
      </c>
      <c r="M3364" s="210">
        <v>440.36742267129193</v>
      </c>
      <c r="N3364" s="210">
        <v>41.094000000000001</v>
      </c>
      <c r="O3364" s="218">
        <v>41.094000000000001</v>
      </c>
      <c r="P3364" s="218">
        <v>440.46139193337052</v>
      </c>
      <c r="Q3364" s="218">
        <v>218.66781432960855</v>
      </c>
      <c r="R3364" s="218">
        <v>578.09787824997534</v>
      </c>
      <c r="S3364" s="218">
        <v>578.19787824997536</v>
      </c>
      <c r="T3364" s="218"/>
      <c r="U3364" s="179">
        <v>509.6192483835755</v>
      </c>
      <c r="V3364" s="179"/>
      <c r="W3364" s="179"/>
      <c r="AB3364" s="177"/>
    </row>
    <row r="3365" spans="1:41" x14ac:dyDescent="0.25">
      <c r="A3365" s="222"/>
      <c r="B3365" s="222"/>
      <c r="C3365" s="222"/>
      <c r="D3365" s="223"/>
      <c r="E3365" s="222" t="s">
        <v>624</v>
      </c>
      <c r="F3365" s="221"/>
      <c r="G3365" s="221"/>
      <c r="H3365" s="220"/>
      <c r="I3365" s="218"/>
      <c r="J3365" s="219"/>
      <c r="K3365" s="218">
        <v>0.125</v>
      </c>
      <c r="L3365" s="210">
        <v>218.64643807065067</v>
      </c>
      <c r="M3365" s="210">
        <v>440.52012272216962</v>
      </c>
      <c r="N3365" s="210">
        <v>41.094000000000001</v>
      </c>
      <c r="O3365" s="218">
        <v>41.094000000000001</v>
      </c>
      <c r="P3365" s="218">
        <v>440.57885351096877</v>
      </c>
      <c r="Q3365" s="218">
        <v>218.62506181169283</v>
      </c>
      <c r="R3365" s="218">
        <v>578.26037824997536</v>
      </c>
      <c r="S3365" s="218">
        <v>578.32287824997536</v>
      </c>
      <c r="T3365" s="218"/>
      <c r="U3365" s="179">
        <v>509.78174838357552</v>
      </c>
      <c r="V3365" s="179"/>
      <c r="W3365" s="179"/>
    </row>
    <row r="3366" spans="1:41" x14ac:dyDescent="0.25">
      <c r="A3366" s="222" t="s">
        <v>1960</v>
      </c>
      <c r="B3366" s="222" t="s">
        <v>1959</v>
      </c>
      <c r="C3366" s="222" t="s">
        <v>1967</v>
      </c>
      <c r="D3366" s="223">
        <v>5784</v>
      </c>
      <c r="E3366" s="222" t="s">
        <v>1994</v>
      </c>
      <c r="F3366" s="221" t="s">
        <v>1993</v>
      </c>
      <c r="G3366" s="221" t="s">
        <v>1964</v>
      </c>
      <c r="H3366" s="220">
        <v>50</v>
      </c>
      <c r="I3366" s="227">
        <v>1.0000000000287557E-7</v>
      </c>
      <c r="J3366" s="219"/>
      <c r="K3366" s="218">
        <v>0.25</v>
      </c>
      <c r="L3366" s="210">
        <v>218.58230929377714</v>
      </c>
      <c r="M3366" s="210">
        <v>440.69631508856702</v>
      </c>
      <c r="N3366" s="210">
        <v>41.094000000000001</v>
      </c>
      <c r="O3366" s="218">
        <v>41.094000000000001</v>
      </c>
      <c r="P3366" s="218">
        <v>440.81377666616527</v>
      </c>
      <c r="Q3366" s="218">
        <v>218.53955677586143</v>
      </c>
      <c r="R3366" s="218">
        <v>578.44787824997536</v>
      </c>
      <c r="S3366" s="218">
        <v>578.57287824997536</v>
      </c>
      <c r="T3366" s="218"/>
      <c r="U3366" s="179">
        <v>509.96924838357552</v>
      </c>
      <c r="V3366" s="179"/>
      <c r="W3366" s="179"/>
    </row>
    <row r="3367" spans="1:41" x14ac:dyDescent="0.25">
      <c r="A3367" s="222"/>
      <c r="B3367" s="222"/>
      <c r="C3367" s="222"/>
      <c r="D3367" s="223"/>
      <c r="E3367" s="222" t="s">
        <v>624</v>
      </c>
      <c r="F3367" s="221"/>
      <c r="G3367" s="221"/>
      <c r="H3367" s="220"/>
      <c r="I3367" s="218">
        <v>0.31123709999999999</v>
      </c>
      <c r="J3367" s="219">
        <v>0.31123699999999999</v>
      </c>
      <c r="K3367" s="225">
        <v>0.14873700000000001</v>
      </c>
      <c r="L3367" s="210">
        <v>218.51412125083252</v>
      </c>
      <c r="M3367" s="210">
        <v>440.88366019683417</v>
      </c>
      <c r="N3367" s="210">
        <v>41.094000000000001</v>
      </c>
      <c r="O3367" s="218">
        <v>41.094000000000001</v>
      </c>
      <c r="P3367" s="218">
        <v>440.95354372750307</v>
      </c>
      <c r="Q3367" s="218">
        <v>218.48868572580361</v>
      </c>
      <c r="R3367" s="218">
        <v>578.64724674997535</v>
      </c>
      <c r="S3367" s="218">
        <v>578.72161524997534</v>
      </c>
      <c r="T3367" s="218"/>
      <c r="U3367" s="179">
        <v>510.16861688357551</v>
      </c>
      <c r="V3367" s="179"/>
      <c r="W3367" s="179"/>
    </row>
    <row r="3368" spans="1:41" x14ac:dyDescent="0.25">
      <c r="A3368" s="222" t="s">
        <v>1960</v>
      </c>
      <c r="B3368" s="222" t="s">
        <v>1959</v>
      </c>
      <c r="C3368" s="222" t="s">
        <v>1992</v>
      </c>
      <c r="D3368" s="223">
        <v>5788</v>
      </c>
      <c r="E3368" s="222" t="s">
        <v>1991</v>
      </c>
      <c r="F3368" s="221" t="s">
        <v>1990</v>
      </c>
      <c r="G3368" s="221" t="s">
        <v>1989</v>
      </c>
      <c r="H3368" s="220">
        <v>63</v>
      </c>
      <c r="I3368" s="227">
        <v>1.2490009027033011E-16</v>
      </c>
      <c r="J3368" s="227"/>
      <c r="K3368" s="218">
        <v>7.4999999999999997E-2</v>
      </c>
      <c r="L3368" s="210">
        <v>218.4758599704289</v>
      </c>
      <c r="M3368" s="210">
        <v>440.98878220078257</v>
      </c>
      <c r="N3368" s="210">
        <v>41.094000000000001</v>
      </c>
      <c r="O3368" s="218">
        <v>41.094000000000001</v>
      </c>
      <c r="P3368" s="218">
        <v>441.024020674062</v>
      </c>
      <c r="Q3368" s="218">
        <v>218.46303421505419</v>
      </c>
      <c r="R3368" s="218">
        <v>578.75911524997537</v>
      </c>
      <c r="S3368" s="218">
        <v>578.79661524997539</v>
      </c>
      <c r="T3368" s="218"/>
      <c r="U3368" s="179">
        <v>510.28048538357552</v>
      </c>
      <c r="V3368" s="179"/>
      <c r="W3368" s="179"/>
    </row>
    <row r="3369" spans="1:41" x14ac:dyDescent="0.25">
      <c r="A3369" s="222"/>
      <c r="B3369" s="222"/>
      <c r="C3369" s="222"/>
      <c r="D3369" s="223"/>
      <c r="E3369" s="222"/>
      <c r="F3369" s="221"/>
      <c r="G3369" s="221"/>
      <c r="H3369" s="220"/>
      <c r="I3369" s="218">
        <v>0.12363200000000001</v>
      </c>
      <c r="J3369" s="219">
        <v>0.12363199999999988</v>
      </c>
      <c r="K3369" s="225">
        <v>8.6131999999999875E-2</v>
      </c>
      <c r="L3369" s="210">
        <v>218.44830477556172</v>
      </c>
      <c r="M3369" s="210">
        <v>441.06448947646879</v>
      </c>
      <c r="N3369" s="210">
        <v>41.094000000000001</v>
      </c>
      <c r="O3369" s="218">
        <v>41.094000000000001</v>
      </c>
      <c r="P3369" s="218">
        <v>441.10495827887553</v>
      </c>
      <c r="Q3369" s="218">
        <v>218.43357533606925</v>
      </c>
      <c r="R3369" s="218">
        <v>578.83968124997546</v>
      </c>
      <c r="S3369" s="218">
        <v>578.88274724997541</v>
      </c>
      <c r="T3369" s="224"/>
      <c r="U3369" s="179">
        <v>510.36105138357561</v>
      </c>
      <c r="V3369" s="179"/>
      <c r="W3369" s="179"/>
      <c r="AO3369" s="230"/>
    </row>
    <row r="3370" spans="1:41" s="230" customFormat="1" x14ac:dyDescent="0.25">
      <c r="A3370" s="222" t="s">
        <v>1960</v>
      </c>
      <c r="B3370" s="222" t="s">
        <v>1959</v>
      </c>
      <c r="C3370" s="222" t="s">
        <v>476</v>
      </c>
      <c r="D3370" s="223">
        <v>5789</v>
      </c>
      <c r="E3370" s="222" t="s">
        <v>1988</v>
      </c>
      <c r="F3370" s="221" t="s">
        <v>1987</v>
      </c>
      <c r="G3370" s="221" t="s">
        <v>1986</v>
      </c>
      <c r="H3370" s="220"/>
      <c r="I3370" s="227">
        <v>0</v>
      </c>
      <c r="J3370" s="227"/>
      <c r="K3370" s="218">
        <v>0</v>
      </c>
      <c r="L3370" s="210">
        <v>218.43357533606925</v>
      </c>
      <c r="M3370" s="210">
        <v>441.10495827887553</v>
      </c>
      <c r="N3370" s="210">
        <v>41.094000000000001</v>
      </c>
      <c r="O3370" s="218">
        <v>41.094000000000001</v>
      </c>
      <c r="P3370" s="218">
        <v>441.10495827887553</v>
      </c>
      <c r="Q3370" s="218">
        <v>218.43357533606925</v>
      </c>
      <c r="R3370" s="218">
        <v>578.88274724997541</v>
      </c>
      <c r="S3370" s="218">
        <v>578.88274724997541</v>
      </c>
      <c r="T3370" s="224"/>
      <c r="U3370" s="179">
        <v>510.40411738357557</v>
      </c>
      <c r="V3370" s="231"/>
      <c r="W3370" s="231"/>
      <c r="AB3370" s="184"/>
    </row>
    <row r="3371" spans="1:41" s="230" customFormat="1" x14ac:dyDescent="0.25">
      <c r="A3371" s="222"/>
      <c r="B3371" s="222"/>
      <c r="C3371" s="222"/>
      <c r="D3371" s="223"/>
      <c r="E3371" s="222"/>
      <c r="F3371" s="221"/>
      <c r="G3371" s="221"/>
      <c r="H3371" s="220"/>
      <c r="I3371" s="218">
        <v>0.123499</v>
      </c>
      <c r="J3371" s="219">
        <v>0.123499</v>
      </c>
      <c r="K3371" s="225">
        <v>1.9997000000000001E-2</v>
      </c>
      <c r="L3371" s="210">
        <v>218.4301556476662</v>
      </c>
      <c r="M3371" s="210">
        <v>441.11435379554445</v>
      </c>
      <c r="N3371" s="210">
        <v>41.094000000000001</v>
      </c>
      <c r="O3371" s="218">
        <v>41.094000000000001</v>
      </c>
      <c r="P3371" s="218">
        <v>441.12374931221336</v>
      </c>
      <c r="Q3371" s="218">
        <v>218.42673595926317</v>
      </c>
      <c r="R3371" s="218">
        <v>578.89274574997535</v>
      </c>
      <c r="S3371" s="218">
        <v>578.9027442499754</v>
      </c>
      <c r="T3371" s="224"/>
      <c r="U3371" s="179">
        <v>510.4141158835755</v>
      </c>
      <c r="V3371" s="231"/>
      <c r="W3371" s="231"/>
      <c r="AB3371" s="184"/>
      <c r="AO3371" s="177"/>
    </row>
    <row r="3372" spans="1:41" x14ac:dyDescent="0.25">
      <c r="A3372" s="222"/>
      <c r="B3372" s="222"/>
      <c r="C3372" s="222"/>
      <c r="D3372" s="223"/>
      <c r="E3372" s="222" t="s">
        <v>624</v>
      </c>
      <c r="F3372" s="221"/>
      <c r="G3372" s="221" t="s">
        <v>1973</v>
      </c>
      <c r="H3372" s="220"/>
      <c r="I3372" s="218"/>
      <c r="J3372" s="219"/>
      <c r="K3372" s="218">
        <v>0.103502</v>
      </c>
      <c r="L3372" s="210">
        <v>218.40903607482591</v>
      </c>
      <c r="M3372" s="210">
        <v>441.17237934503169</v>
      </c>
      <c r="N3372" s="210">
        <v>41.094000000000001</v>
      </c>
      <c r="O3372" s="218">
        <v>41.094000000000001</v>
      </c>
      <c r="P3372" s="218">
        <v>441.22100937784995</v>
      </c>
      <c r="Q3372" s="218">
        <v>218.39133619038867</v>
      </c>
      <c r="R3372" s="218">
        <v>578.95449524997548</v>
      </c>
      <c r="S3372" s="218">
        <v>579.00624624997545</v>
      </c>
      <c r="T3372" s="224"/>
      <c r="U3372" s="179">
        <v>510.47586538357564</v>
      </c>
      <c r="V3372" s="179"/>
      <c r="W3372" s="179"/>
    </row>
    <row r="3373" spans="1:41" x14ac:dyDescent="0.25">
      <c r="A3373" s="222" t="s">
        <v>1960</v>
      </c>
      <c r="B3373" s="222" t="s">
        <v>1959</v>
      </c>
      <c r="C3373" s="222" t="s">
        <v>111</v>
      </c>
      <c r="D3373" s="223">
        <v>5790</v>
      </c>
      <c r="E3373" s="222" t="s">
        <v>1699</v>
      </c>
      <c r="F3373" s="221" t="s">
        <v>1985</v>
      </c>
      <c r="G3373" s="221" t="s">
        <v>1962</v>
      </c>
      <c r="H3373" s="220">
        <v>50</v>
      </c>
      <c r="I3373" s="218"/>
      <c r="J3373" s="219"/>
      <c r="K3373" s="218">
        <v>0</v>
      </c>
      <c r="L3373" s="210">
        <v>218.39133619038867</v>
      </c>
      <c r="M3373" s="210">
        <v>441.22100937784995</v>
      </c>
      <c r="N3373" s="210">
        <v>41.094000000000001</v>
      </c>
      <c r="O3373" s="218">
        <v>41.094000000000001</v>
      </c>
      <c r="P3373" s="218">
        <v>441.22100937784995</v>
      </c>
      <c r="Q3373" s="218">
        <v>218.39133619038867</v>
      </c>
      <c r="R3373" s="218">
        <v>579.00624624997545</v>
      </c>
      <c r="S3373" s="218">
        <v>579.00624624997545</v>
      </c>
      <c r="T3373" s="224"/>
      <c r="U3373" s="179">
        <v>510.52761638357561</v>
      </c>
      <c r="V3373" s="179"/>
      <c r="W3373" s="179"/>
    </row>
    <row r="3374" spans="1:41" x14ac:dyDescent="0.25">
      <c r="A3374" s="222"/>
      <c r="B3374" s="222"/>
      <c r="C3374" s="222"/>
      <c r="D3374" s="223"/>
      <c r="E3374" s="222" t="s">
        <v>624</v>
      </c>
      <c r="F3374" s="221"/>
      <c r="G3374" s="221" t="s">
        <v>1980</v>
      </c>
      <c r="H3374" s="220"/>
      <c r="I3374" s="218"/>
      <c r="J3374" s="219"/>
      <c r="K3374" s="218">
        <v>0.14528199999999999</v>
      </c>
      <c r="L3374" s="210">
        <v>218.36649150515734</v>
      </c>
      <c r="M3374" s="210">
        <v>441.28926958951649</v>
      </c>
      <c r="N3374" s="210">
        <v>41.094000000000001</v>
      </c>
      <c r="O3374" s="218">
        <v>41.094000000000001</v>
      </c>
      <c r="P3374" s="218">
        <v>441.35752980118298</v>
      </c>
      <c r="Q3374" s="218">
        <v>218.34164681992604</v>
      </c>
      <c r="R3374" s="218">
        <v>579.07888724997542</v>
      </c>
      <c r="S3374" s="218">
        <v>579.1515282499754</v>
      </c>
      <c r="T3374" s="224"/>
      <c r="U3374" s="179">
        <v>510.60025738357558</v>
      </c>
      <c r="V3374" s="179"/>
      <c r="W3374" s="179"/>
    </row>
    <row r="3375" spans="1:41" x14ac:dyDescent="0.25">
      <c r="A3375" s="222" t="s">
        <v>1960</v>
      </c>
      <c r="B3375" s="222" t="s">
        <v>1959</v>
      </c>
      <c r="C3375" s="222" t="s">
        <v>1984</v>
      </c>
      <c r="D3375" s="223">
        <v>5792</v>
      </c>
      <c r="E3375" s="222" t="s">
        <v>1983</v>
      </c>
      <c r="F3375" s="221" t="s">
        <v>1982</v>
      </c>
      <c r="G3375" s="221" t="s">
        <v>1981</v>
      </c>
      <c r="H3375" s="220">
        <v>50</v>
      </c>
      <c r="I3375" s="218"/>
      <c r="J3375" s="219"/>
      <c r="K3375" s="218">
        <v>0</v>
      </c>
      <c r="L3375" s="210">
        <v>218.34164681992604</v>
      </c>
      <c r="M3375" s="210">
        <v>441.35752980118298</v>
      </c>
      <c r="N3375" s="210">
        <v>41.094000000000001</v>
      </c>
      <c r="O3375" s="218">
        <v>41.094000000000001</v>
      </c>
      <c r="P3375" s="218">
        <v>441.35752980118298</v>
      </c>
      <c r="Q3375" s="218">
        <v>218.34164681992604</v>
      </c>
      <c r="R3375" s="218">
        <v>579.1515282499754</v>
      </c>
      <c r="S3375" s="218">
        <v>579.1515282499754</v>
      </c>
      <c r="T3375" s="224"/>
      <c r="U3375" s="179">
        <v>510.67289838357556</v>
      </c>
      <c r="V3375" s="179"/>
      <c r="W3375" s="179"/>
    </row>
    <row r="3376" spans="1:41" x14ac:dyDescent="0.25">
      <c r="A3376" s="222"/>
      <c r="B3376" s="222"/>
      <c r="C3376" s="222"/>
      <c r="D3376" s="223"/>
      <c r="E3376" s="222" t="s">
        <v>624</v>
      </c>
      <c r="F3376" s="221"/>
      <c r="G3376" s="221" t="s">
        <v>1980</v>
      </c>
      <c r="H3376" s="220"/>
      <c r="I3376" s="218"/>
      <c r="J3376" s="219"/>
      <c r="K3376" s="218">
        <v>0</v>
      </c>
      <c r="L3376" s="210">
        <v>218.34164681992604</v>
      </c>
      <c r="M3376" s="210">
        <v>441.35752980118298</v>
      </c>
      <c r="N3376" s="210">
        <v>41.094000000000001</v>
      </c>
      <c r="O3376" s="218">
        <v>41.094000000000001</v>
      </c>
      <c r="P3376" s="218">
        <v>441.35752980118298</v>
      </c>
      <c r="Q3376" s="218">
        <v>218.34164681992604</v>
      </c>
      <c r="R3376" s="218">
        <v>579.1515282499754</v>
      </c>
      <c r="S3376" s="218">
        <v>579.1515282499754</v>
      </c>
      <c r="T3376" s="218" t="s">
        <v>1979</v>
      </c>
      <c r="U3376" s="179">
        <v>510.67289838357556</v>
      </c>
      <c r="V3376" s="179"/>
      <c r="W3376" s="179"/>
      <c r="AO3376" s="230"/>
    </row>
    <row r="3377" spans="1:41" s="230" customFormat="1" x14ac:dyDescent="0.25">
      <c r="A3377" s="222" t="s">
        <v>1960</v>
      </c>
      <c r="B3377" s="222" t="s">
        <v>1959</v>
      </c>
      <c r="C3377" s="222" t="s">
        <v>1978</v>
      </c>
      <c r="D3377" s="223">
        <v>5792</v>
      </c>
      <c r="E3377" s="222" t="s">
        <v>1977</v>
      </c>
      <c r="F3377" s="228" t="s">
        <v>1976</v>
      </c>
      <c r="G3377" s="221" t="s">
        <v>1975</v>
      </c>
      <c r="H3377" s="220"/>
      <c r="I3377" s="218"/>
      <c r="J3377" s="219"/>
      <c r="K3377" s="218">
        <v>0</v>
      </c>
      <c r="L3377" s="210">
        <v>218.34164681992604</v>
      </c>
      <c r="M3377" s="210">
        <v>441.35752980118298</v>
      </c>
      <c r="N3377" s="210">
        <v>41.094000000000001</v>
      </c>
      <c r="O3377" s="218">
        <v>41.094000000000001</v>
      </c>
      <c r="P3377" s="218">
        <v>441.35752980118298</v>
      </c>
      <c r="Q3377" s="218">
        <v>218.34164681992604</v>
      </c>
      <c r="R3377" s="218">
        <v>579.1515282499754</v>
      </c>
      <c r="S3377" s="218">
        <v>579.1515282499754</v>
      </c>
      <c r="T3377" s="218" t="s">
        <v>1974</v>
      </c>
      <c r="U3377" s="179">
        <v>510.67289838357556</v>
      </c>
      <c r="V3377" s="231"/>
      <c r="W3377" s="231"/>
      <c r="AB3377" s="184"/>
      <c r="AO3377" s="177"/>
    </row>
    <row r="3378" spans="1:41" x14ac:dyDescent="0.25">
      <c r="A3378" s="222"/>
      <c r="B3378" s="222"/>
      <c r="C3378" s="222"/>
      <c r="D3378" s="223"/>
      <c r="E3378" s="222" t="s">
        <v>624</v>
      </c>
      <c r="F3378" s="221"/>
      <c r="G3378" s="221" t="s">
        <v>1973</v>
      </c>
      <c r="H3378" s="220"/>
      <c r="I3378" s="218"/>
      <c r="J3378" s="219"/>
      <c r="K3378" s="218">
        <v>0.13121600000000003</v>
      </c>
      <c r="L3378" s="210">
        <v>218.31920756236275</v>
      </c>
      <c r="M3378" s="210">
        <v>441.4191811546475</v>
      </c>
      <c r="N3378" s="210">
        <v>41.094000000000001</v>
      </c>
      <c r="O3378" s="218">
        <v>41.094000000000001</v>
      </c>
      <c r="P3378" s="218">
        <v>441.48083250811203</v>
      </c>
      <c r="Q3378" s="218">
        <v>218.29676830479943</v>
      </c>
      <c r="R3378" s="218">
        <v>579.2171362499754</v>
      </c>
      <c r="S3378" s="218">
        <v>579.28274424997539</v>
      </c>
      <c r="T3378" s="224"/>
      <c r="U3378" s="179">
        <v>510.73850638357555</v>
      </c>
      <c r="V3378" s="179"/>
      <c r="W3378" s="179"/>
    </row>
    <row r="3379" spans="1:41" x14ac:dyDescent="0.25">
      <c r="A3379" s="222"/>
      <c r="B3379" s="222"/>
      <c r="C3379" s="222"/>
      <c r="D3379" s="223"/>
      <c r="E3379" s="222"/>
      <c r="F3379" s="221"/>
      <c r="G3379" s="221"/>
      <c r="H3379" s="220"/>
      <c r="I3379" s="218"/>
      <c r="J3379" s="219"/>
      <c r="K3379" s="225">
        <v>1.0284340000000001</v>
      </c>
      <c r="L3379" s="210">
        <v>218.12089573275892</v>
      </c>
      <c r="M3379" s="210">
        <v>441.96403842849469</v>
      </c>
      <c r="N3379" s="210">
        <v>41.094000000000001</v>
      </c>
      <c r="O3379" s="218">
        <v>41.094000000000001</v>
      </c>
      <c r="P3379" s="218">
        <v>442.44724434887735</v>
      </c>
      <c r="Q3379" s="218">
        <v>217.94502316071845</v>
      </c>
      <c r="R3379" s="218">
        <v>579.79696124997531</v>
      </c>
      <c r="S3379" s="218">
        <v>580.31117824997534</v>
      </c>
      <c r="T3379" s="224"/>
      <c r="U3379" s="179">
        <v>511.31833138357547</v>
      </c>
      <c r="V3379" s="179"/>
      <c r="W3379" s="179"/>
    </row>
    <row r="3380" spans="1:41" x14ac:dyDescent="0.25">
      <c r="A3380" s="222" t="s">
        <v>1960</v>
      </c>
      <c r="B3380" s="222" t="s">
        <v>1959</v>
      </c>
      <c r="C3380" s="222" t="s">
        <v>111</v>
      </c>
      <c r="D3380" s="223">
        <v>5803</v>
      </c>
      <c r="E3380" s="222" t="s">
        <v>1700</v>
      </c>
      <c r="F3380" s="228" t="s">
        <v>1963</v>
      </c>
      <c r="G3380" s="228" t="s">
        <v>1962</v>
      </c>
      <c r="H3380" s="229">
        <v>75</v>
      </c>
      <c r="I3380" s="227">
        <v>0</v>
      </c>
      <c r="J3380" s="227"/>
      <c r="K3380" s="218">
        <v>0</v>
      </c>
      <c r="L3380" s="210">
        <v>217.94502316071845</v>
      </c>
      <c r="M3380" s="210">
        <v>442.44724434887735</v>
      </c>
      <c r="N3380" s="210">
        <v>41.094000000000001</v>
      </c>
      <c r="O3380" s="218">
        <v>41.094000000000001</v>
      </c>
      <c r="P3380" s="218">
        <v>442.44724434887735</v>
      </c>
      <c r="Q3380" s="218">
        <v>217.94502316071845</v>
      </c>
      <c r="R3380" s="218">
        <v>580.31117824997534</v>
      </c>
      <c r="S3380" s="218">
        <v>580.31117824997534</v>
      </c>
      <c r="T3380" s="218" t="s">
        <v>1961</v>
      </c>
      <c r="U3380" s="179">
        <v>511.8325483835755</v>
      </c>
      <c r="V3380" s="179"/>
      <c r="W3380" s="179"/>
    </row>
    <row r="3381" spans="1:41" x14ac:dyDescent="0.25">
      <c r="A3381" s="222"/>
      <c r="B3381" s="222"/>
      <c r="C3381" s="222"/>
      <c r="D3381" s="223"/>
      <c r="E3381" s="222"/>
      <c r="F3381" s="221"/>
      <c r="G3381" s="221"/>
      <c r="H3381" s="220"/>
      <c r="I3381" s="218">
        <v>0.23669999999999999</v>
      </c>
      <c r="J3381" s="219">
        <v>0.23670000000000002</v>
      </c>
      <c r="K3381" s="225">
        <v>0.13670000000000002</v>
      </c>
      <c r="L3381" s="210">
        <v>217.92164608392216</v>
      </c>
      <c r="M3381" s="210">
        <v>442.51147233950803</v>
      </c>
      <c r="N3381" s="210">
        <v>41.094000000000001</v>
      </c>
      <c r="O3381" s="218">
        <v>41.094000000000001</v>
      </c>
      <c r="P3381" s="218">
        <v>442.57570033013877</v>
      </c>
      <c r="Q3381" s="218">
        <v>217.89826900712583</v>
      </c>
      <c r="R3381" s="218">
        <v>580.37952824997535</v>
      </c>
      <c r="S3381" s="218">
        <v>580.44787824997536</v>
      </c>
      <c r="T3381" s="224"/>
      <c r="U3381" s="179">
        <v>511.90089838357551</v>
      </c>
      <c r="V3381" s="179"/>
      <c r="W3381" s="179"/>
    </row>
    <row r="3382" spans="1:41" x14ac:dyDescent="0.25">
      <c r="A3382" s="222" t="s">
        <v>1960</v>
      </c>
      <c r="B3382" s="222" t="s">
        <v>1959</v>
      </c>
      <c r="C3382" s="222" t="s">
        <v>1972</v>
      </c>
      <c r="D3382" s="223">
        <v>5805</v>
      </c>
      <c r="E3382" s="222" t="s">
        <v>1971</v>
      </c>
      <c r="F3382" s="221" t="s">
        <v>1970</v>
      </c>
      <c r="G3382" s="221" t="s">
        <v>1969</v>
      </c>
      <c r="H3382" s="220">
        <v>100</v>
      </c>
      <c r="I3382" s="227">
        <v>0</v>
      </c>
      <c r="J3382" s="219"/>
      <c r="K3382" s="218">
        <v>0.2</v>
      </c>
      <c r="L3382" s="210">
        <v>217.86406699279325</v>
      </c>
      <c r="M3382" s="210">
        <v>442.66966959221736</v>
      </c>
      <c r="N3382" s="210">
        <v>41.094000000000001</v>
      </c>
      <c r="O3382" s="218">
        <v>41.094000000000001</v>
      </c>
      <c r="P3382" s="218">
        <v>442.76363885429595</v>
      </c>
      <c r="Q3382" s="218">
        <v>217.82986497846071</v>
      </c>
      <c r="R3382" s="218">
        <v>580.54787824997538</v>
      </c>
      <c r="S3382" s="218">
        <v>580.64787824997541</v>
      </c>
      <c r="T3382" s="224"/>
      <c r="U3382" s="179">
        <v>512.06924838357554</v>
      </c>
      <c r="V3382" s="179"/>
      <c r="W3382" s="179"/>
    </row>
    <row r="3383" spans="1:41" x14ac:dyDescent="0.25">
      <c r="A3383" s="222"/>
      <c r="B3383" s="222"/>
      <c r="C3383" s="222"/>
      <c r="D3383" s="223"/>
      <c r="E3383" s="222" t="s">
        <v>624</v>
      </c>
      <c r="F3383" s="221"/>
      <c r="G3383" s="221"/>
      <c r="H3383" s="220"/>
      <c r="I3383" s="218">
        <v>0.40506300000000001</v>
      </c>
      <c r="J3383" s="219">
        <v>0.40506300000000001</v>
      </c>
      <c r="K3383" s="225">
        <v>0.175063</v>
      </c>
      <c r="L3383" s="210">
        <v>217.7999274422852</v>
      </c>
      <c r="M3383" s="210">
        <v>442.84589155893229</v>
      </c>
      <c r="N3383" s="210">
        <v>41.094000000000001</v>
      </c>
      <c r="O3383" s="218">
        <v>41.094000000000001</v>
      </c>
      <c r="P3383" s="218">
        <v>442.92814426356858</v>
      </c>
      <c r="Q3383" s="218">
        <v>217.76998990610969</v>
      </c>
      <c r="R3383" s="218">
        <v>580.73540974997547</v>
      </c>
      <c r="S3383" s="218">
        <v>580.82294124997543</v>
      </c>
      <c r="T3383" s="224"/>
      <c r="U3383" s="179">
        <v>512.25677988357563</v>
      </c>
      <c r="V3383" s="179"/>
      <c r="W3383" s="179"/>
    </row>
    <row r="3384" spans="1:41" x14ac:dyDescent="0.25">
      <c r="A3384" s="222" t="s">
        <v>1960</v>
      </c>
      <c r="B3384" s="222" t="s">
        <v>1959</v>
      </c>
      <c r="C3384" s="222" t="s">
        <v>1958</v>
      </c>
      <c r="D3384" s="223">
        <v>5810</v>
      </c>
      <c r="E3384" s="222" t="s">
        <v>1968</v>
      </c>
      <c r="F3384" s="221" t="s">
        <v>1956</v>
      </c>
      <c r="G3384" s="221" t="s">
        <v>1955</v>
      </c>
      <c r="H3384" s="220">
        <v>75</v>
      </c>
      <c r="I3384" s="218"/>
      <c r="J3384" s="226"/>
      <c r="K3384" s="218">
        <v>0.26</v>
      </c>
      <c r="L3384" s="210">
        <v>217.72552728747735</v>
      </c>
      <c r="M3384" s="210">
        <v>443.05030430427075</v>
      </c>
      <c r="N3384" s="210">
        <v>41.094000000000001</v>
      </c>
      <c r="O3384" s="218">
        <v>41.094000000000001</v>
      </c>
      <c r="P3384" s="218">
        <v>443.17246434497292</v>
      </c>
      <c r="Q3384" s="218">
        <v>217.68106466884501</v>
      </c>
      <c r="R3384" s="218">
        <v>580.95294124997542</v>
      </c>
      <c r="S3384" s="218">
        <v>581.08294124997542</v>
      </c>
      <c r="T3384" s="224"/>
      <c r="U3384" s="179">
        <v>512.47431138357558</v>
      </c>
      <c r="V3384" s="179"/>
      <c r="W3384" s="179"/>
    </row>
    <row r="3385" spans="1:41" x14ac:dyDescent="0.25">
      <c r="A3385" s="222"/>
      <c r="B3385" s="222"/>
      <c r="C3385" s="222"/>
      <c r="D3385" s="223"/>
      <c r="E3385" s="222" t="s">
        <v>624</v>
      </c>
      <c r="F3385" s="221"/>
      <c r="G3385" s="221"/>
      <c r="H3385" s="220"/>
      <c r="I3385" s="218"/>
      <c r="J3385" s="226"/>
      <c r="K3385" s="218">
        <v>0.24</v>
      </c>
      <c r="L3385" s="210">
        <v>217.64002225164592</v>
      </c>
      <c r="M3385" s="210">
        <v>443.28522745946725</v>
      </c>
      <c r="N3385" s="210">
        <v>41.094000000000001</v>
      </c>
      <c r="O3385" s="218">
        <v>41.094000000000001</v>
      </c>
      <c r="P3385" s="218">
        <v>443.39799057396152</v>
      </c>
      <c r="Q3385" s="218">
        <v>217.59897983444685</v>
      </c>
      <c r="R3385" s="218">
        <v>581.20294124997542</v>
      </c>
      <c r="S3385" s="218">
        <v>581.32294124997543</v>
      </c>
      <c r="T3385" s="224"/>
      <c r="U3385" s="179">
        <v>512.72431138357558</v>
      </c>
      <c r="V3385" s="179"/>
      <c r="W3385" s="179"/>
    </row>
    <row r="3386" spans="1:41" x14ac:dyDescent="0.25">
      <c r="A3386" s="222" t="s">
        <v>1960</v>
      </c>
      <c r="B3386" s="222" t="s">
        <v>1959</v>
      </c>
      <c r="C3386" s="222" t="s">
        <v>1967</v>
      </c>
      <c r="D3386" s="223">
        <v>5815</v>
      </c>
      <c r="E3386" s="222" t="s">
        <v>1966</v>
      </c>
      <c r="F3386" s="221" t="s">
        <v>1965</v>
      </c>
      <c r="G3386" s="221" t="s">
        <v>1964</v>
      </c>
      <c r="H3386" s="220">
        <v>75</v>
      </c>
      <c r="I3386" s="218"/>
      <c r="J3386" s="226"/>
      <c r="K3386" s="218">
        <v>0.4</v>
      </c>
      <c r="L3386" s="210">
        <v>217.53057580578172</v>
      </c>
      <c r="M3386" s="210">
        <v>443.5859290981187</v>
      </c>
      <c r="N3386" s="210">
        <v>41.094000000000001</v>
      </c>
      <c r="O3386" s="218">
        <v>41.094000000000001</v>
      </c>
      <c r="P3386" s="218">
        <v>443.77386762227587</v>
      </c>
      <c r="Q3386" s="218">
        <v>217.46217177711659</v>
      </c>
      <c r="R3386" s="218">
        <v>581.52294124997536</v>
      </c>
      <c r="S3386" s="218">
        <v>581.72294124997541</v>
      </c>
      <c r="T3386" s="224"/>
      <c r="U3386" s="179">
        <v>513.04431138357552</v>
      </c>
      <c r="V3386" s="179"/>
      <c r="W3386" s="179"/>
    </row>
    <row r="3387" spans="1:41" x14ac:dyDescent="0.25">
      <c r="A3387" s="222"/>
      <c r="B3387" s="222"/>
      <c r="C3387" s="222"/>
      <c r="D3387" s="223"/>
      <c r="E3387" s="222"/>
      <c r="F3387" s="221"/>
      <c r="G3387" s="221"/>
      <c r="H3387" s="220"/>
      <c r="I3387" s="218"/>
      <c r="J3387" s="226"/>
      <c r="K3387" s="225">
        <v>0.12287999999999999</v>
      </c>
      <c r="L3387" s="210">
        <v>217.44115805951066</v>
      </c>
      <c r="M3387" s="210">
        <v>443.83160233689694</v>
      </c>
      <c r="N3387" s="210">
        <v>41.094000000000001</v>
      </c>
      <c r="O3387" s="218">
        <v>41.094000000000001</v>
      </c>
      <c r="P3387" s="218">
        <v>443.88933705151805</v>
      </c>
      <c r="Q3387" s="218">
        <v>217.42014434190475</v>
      </c>
      <c r="R3387" s="218">
        <v>581.78438124997547</v>
      </c>
      <c r="S3387" s="218">
        <v>581.84582124997542</v>
      </c>
      <c r="T3387" s="224"/>
      <c r="U3387" s="179">
        <v>513.30575138357563</v>
      </c>
      <c r="V3387" s="179"/>
      <c r="W3387" s="179"/>
    </row>
    <row r="3388" spans="1:41" x14ac:dyDescent="0.25">
      <c r="A3388" s="222" t="s">
        <v>1960</v>
      </c>
      <c r="B3388" s="222" t="s">
        <v>1959</v>
      </c>
      <c r="C3388" s="222" t="s">
        <v>111</v>
      </c>
      <c r="D3388" s="223">
        <v>5818</v>
      </c>
      <c r="E3388" s="222" t="s">
        <v>1701</v>
      </c>
      <c r="F3388" s="228" t="s">
        <v>1963</v>
      </c>
      <c r="G3388" s="228" t="s">
        <v>1962</v>
      </c>
      <c r="H3388" s="220">
        <v>75</v>
      </c>
      <c r="I3388" s="227">
        <v>0</v>
      </c>
      <c r="J3388" s="226"/>
      <c r="K3388" s="218">
        <v>0</v>
      </c>
      <c r="L3388" s="210">
        <v>217.42014434190475</v>
      </c>
      <c r="M3388" s="210">
        <v>443.88933705151805</v>
      </c>
      <c r="N3388" s="210">
        <v>41.094000000000001</v>
      </c>
      <c r="O3388" s="218">
        <v>41.094000000000001</v>
      </c>
      <c r="P3388" s="218">
        <v>443.88933705151805</v>
      </c>
      <c r="Q3388" s="218">
        <v>217.42014434190475</v>
      </c>
      <c r="R3388" s="218">
        <v>581.84582124997542</v>
      </c>
      <c r="S3388" s="218">
        <v>581.84582124997542</v>
      </c>
      <c r="T3388" s="218" t="s">
        <v>1961</v>
      </c>
      <c r="U3388" s="179">
        <v>513.36719138357557</v>
      </c>
      <c r="V3388" s="179"/>
      <c r="W3388" s="179"/>
    </row>
    <row r="3389" spans="1:41" x14ac:dyDescent="0.25">
      <c r="A3389" s="222"/>
      <c r="B3389" s="222"/>
      <c r="C3389" s="222"/>
      <c r="D3389" s="223"/>
      <c r="E3389" s="222" t="s">
        <v>624</v>
      </c>
      <c r="F3389" s="221"/>
      <c r="G3389" s="221"/>
      <c r="H3389" s="220"/>
      <c r="I3389" s="218">
        <v>0.24712000000000001</v>
      </c>
      <c r="J3389" s="219">
        <v>0.24712000000000001</v>
      </c>
      <c r="K3389" s="225">
        <v>0.11712</v>
      </c>
      <c r="L3389" s="210">
        <v>217.40011564231159</v>
      </c>
      <c r="M3389" s="210">
        <v>443.94436545139126</v>
      </c>
      <c r="N3389" s="210">
        <v>41.094000000000001</v>
      </c>
      <c r="O3389" s="218">
        <v>41.094000000000001</v>
      </c>
      <c r="P3389" s="218">
        <v>443.99939385126453</v>
      </c>
      <c r="Q3389" s="218">
        <v>217.38008694271844</v>
      </c>
      <c r="R3389" s="218">
        <v>581.90438124997536</v>
      </c>
      <c r="S3389" s="218">
        <v>581.96294124997542</v>
      </c>
      <c r="T3389" s="224"/>
      <c r="U3389" s="179">
        <v>513.42575138357552</v>
      </c>
      <c r="V3389" s="179"/>
      <c r="W3389" s="179"/>
    </row>
    <row r="3390" spans="1:41" x14ac:dyDescent="0.25">
      <c r="A3390" s="222" t="s">
        <v>1960</v>
      </c>
      <c r="B3390" s="222" t="s">
        <v>1959</v>
      </c>
      <c r="C3390" s="222" t="s">
        <v>1958</v>
      </c>
      <c r="D3390" s="223">
        <v>5821</v>
      </c>
      <c r="E3390" s="222" t="s">
        <v>1957</v>
      </c>
      <c r="F3390" s="221" t="s">
        <v>1956</v>
      </c>
      <c r="G3390" s="221" t="s">
        <v>1955</v>
      </c>
      <c r="H3390" s="220">
        <v>75</v>
      </c>
      <c r="I3390" s="218"/>
      <c r="J3390" s="219"/>
      <c r="K3390" s="218">
        <v>0.26</v>
      </c>
      <c r="L3390" s="210">
        <v>217.3356243240861</v>
      </c>
      <c r="M3390" s="210">
        <v>444.1215538919667</v>
      </c>
      <c r="N3390" s="210">
        <v>41.094000000000001</v>
      </c>
      <c r="O3390" s="218">
        <v>41.094000000000001</v>
      </c>
      <c r="P3390" s="218">
        <v>444.24371393266887</v>
      </c>
      <c r="Q3390" s="218">
        <v>217.29116170545376</v>
      </c>
      <c r="R3390" s="218">
        <v>582.09294124997541</v>
      </c>
      <c r="S3390" s="218">
        <v>582.22294124997541</v>
      </c>
      <c r="T3390" s="224"/>
      <c r="U3390" s="179">
        <v>513.61431138357557</v>
      </c>
      <c r="V3390" s="179"/>
      <c r="W3390" s="179"/>
    </row>
    <row r="3391" spans="1:41" x14ac:dyDescent="0.25">
      <c r="A3391" s="222"/>
      <c r="B3391" s="222"/>
      <c r="C3391" s="222"/>
      <c r="D3391" s="223"/>
      <c r="E3391" s="222" t="s">
        <v>624</v>
      </c>
      <c r="F3391" s="221"/>
      <c r="G3391" s="221"/>
      <c r="H3391" s="220"/>
      <c r="I3391" s="218"/>
      <c r="J3391" s="219"/>
      <c r="K3391" s="218">
        <v>0.72640000000000005</v>
      </c>
      <c r="L3391" s="210">
        <v>217.16693998939786</v>
      </c>
      <c r="M3391" s="210">
        <v>444.5850102925383</v>
      </c>
      <c r="N3391" s="210">
        <v>41.094000000000001</v>
      </c>
      <c r="O3391" s="218">
        <v>41.094000000000001</v>
      </c>
      <c r="P3391" s="218">
        <v>444.92630665240773</v>
      </c>
      <c r="Q3391" s="218">
        <v>217.04271827334199</v>
      </c>
      <c r="R3391" s="218">
        <v>582.58614124997541</v>
      </c>
      <c r="S3391" s="218">
        <v>582.94934124997542</v>
      </c>
      <c r="T3391" s="224"/>
      <c r="U3391" s="179">
        <v>514.10751138357557</v>
      </c>
      <c r="V3391" s="179"/>
      <c r="W3391" s="179"/>
    </row>
    <row r="3392" spans="1:41" x14ac:dyDescent="0.25">
      <c r="A3392" s="222"/>
      <c r="B3392" s="222"/>
      <c r="C3392" s="222"/>
      <c r="D3392" s="223"/>
      <c r="E3392" s="222"/>
      <c r="F3392" s="221"/>
      <c r="G3392" s="221"/>
      <c r="H3392" s="220"/>
      <c r="I3392" s="218"/>
      <c r="J3392" s="219"/>
      <c r="K3392" s="218">
        <v>1.0236000000000001</v>
      </c>
      <c r="L3392" s="210">
        <v>216.86767236398791</v>
      </c>
      <c r="M3392" s="210">
        <v>445.40724133572598</v>
      </c>
      <c r="N3392" s="210">
        <v>41.094000000000001</v>
      </c>
      <c r="O3392" s="218">
        <v>41.094000000000001</v>
      </c>
      <c r="P3392" s="218">
        <v>445.88817601904418</v>
      </c>
      <c r="Q3392" s="218">
        <v>216.69262645463382</v>
      </c>
      <c r="R3392" s="218">
        <v>583.46114124997541</v>
      </c>
      <c r="S3392" s="218">
        <v>583.97294124997541</v>
      </c>
      <c r="T3392" s="218"/>
      <c r="U3392" s="179">
        <v>514.98251138357557</v>
      </c>
      <c r="V3392" s="179"/>
      <c r="W3392" s="179"/>
    </row>
    <row r="3393" spans="1:41" x14ac:dyDescent="0.25">
      <c r="A3393" s="217" t="s">
        <v>1954</v>
      </c>
      <c r="B3393" s="216"/>
      <c r="C3393" s="216"/>
      <c r="D3393" s="216"/>
      <c r="E3393" s="216"/>
      <c r="F3393" s="215"/>
      <c r="G3393" s="214"/>
      <c r="H3393" s="213"/>
      <c r="I3393" s="211"/>
      <c r="J3393" s="212"/>
      <c r="K3393" s="211">
        <v>0</v>
      </c>
      <c r="L3393" s="210">
        <v>216.69262645463382</v>
      </c>
      <c r="M3393" s="210">
        <v>445.88817601904418</v>
      </c>
      <c r="N3393" s="210">
        <v>41.094000000000001</v>
      </c>
      <c r="O3393" s="209">
        <v>41.094000000000001</v>
      </c>
      <c r="P3393" s="209">
        <v>445.88817601904418</v>
      </c>
      <c r="Q3393" s="209">
        <v>216.69262645463382</v>
      </c>
      <c r="R3393" s="209">
        <v>583.97294124997541</v>
      </c>
      <c r="S3393" s="209">
        <v>583.97294124997541</v>
      </c>
      <c r="T3393" s="208"/>
      <c r="U3393" s="179">
        <v>515.49431138357556</v>
      </c>
      <c r="V3393" s="179"/>
      <c r="W3393" s="179"/>
      <c r="AO3393" s="197"/>
    </row>
    <row r="3394" spans="1:41" s="197" customFormat="1" x14ac:dyDescent="0.25">
      <c r="F3394" s="207"/>
      <c r="G3394" s="207"/>
      <c r="H3394" s="206"/>
      <c r="I3394" s="202"/>
      <c r="J3394" s="205"/>
      <c r="K3394" s="204"/>
      <c r="L3394" s="204"/>
      <c r="M3394" s="204"/>
      <c r="N3394" s="203"/>
      <c r="O3394" s="202"/>
      <c r="P3394" s="202"/>
      <c r="Q3394" s="201"/>
      <c r="R3394" s="200"/>
      <c r="S3394" s="200"/>
      <c r="V3394" s="198"/>
      <c r="W3394" s="187"/>
      <c r="X3394" s="187"/>
      <c r="Y3394" s="187"/>
      <c r="Z3394" s="199"/>
      <c r="AA3394" s="187"/>
      <c r="AB3394" s="188"/>
      <c r="AC3394" s="187"/>
      <c r="AD3394" s="199"/>
      <c r="AE3394" s="199"/>
      <c r="AF3394" s="199"/>
      <c r="AG3394" s="199"/>
      <c r="AH3394" s="199"/>
      <c r="AI3394" s="199"/>
      <c r="AJ3394" s="199"/>
      <c r="AK3394" s="198"/>
      <c r="AO3394" s="177"/>
    </row>
    <row r="3395" spans="1:41" x14ac:dyDescent="0.25">
      <c r="A3395" s="187"/>
      <c r="B3395" s="187"/>
      <c r="C3395" s="187"/>
      <c r="D3395" s="187"/>
      <c r="E3395" s="187"/>
      <c r="F3395" s="186"/>
      <c r="G3395" s="193"/>
      <c r="H3395" s="196"/>
      <c r="I3395" s="187"/>
      <c r="J3395" s="191"/>
      <c r="K3395" s="189"/>
      <c r="L3395" s="189"/>
      <c r="M3395" s="189"/>
      <c r="N3395" s="190"/>
      <c r="O3395" s="195"/>
      <c r="P3395" s="195"/>
      <c r="Q3395" s="194"/>
      <c r="R3395" s="189"/>
      <c r="S3395" s="189"/>
      <c r="T3395" s="187"/>
      <c r="U3395" s="187"/>
      <c r="V3395" s="187"/>
      <c r="W3395" s="189"/>
      <c r="X3395" s="189"/>
      <c r="Y3395" s="189"/>
      <c r="Z3395" s="187"/>
      <c r="AA3395" s="187"/>
      <c r="AB3395" s="188"/>
      <c r="AC3395" s="187"/>
      <c r="AD3395" s="187"/>
      <c r="AE3395" s="187"/>
      <c r="AF3395" s="187"/>
      <c r="AG3395" s="187"/>
      <c r="AH3395" s="187"/>
      <c r="AI3395" s="187"/>
      <c r="AJ3395" s="187"/>
      <c r="AK3395" s="187"/>
    </row>
    <row r="3396" spans="1:41" x14ac:dyDescent="0.25">
      <c r="A3396" s="187"/>
      <c r="B3396" s="187"/>
      <c r="C3396" s="187"/>
      <c r="D3396" s="187"/>
      <c r="E3396" s="187"/>
      <c r="F3396" s="186"/>
      <c r="G3396" s="193"/>
      <c r="H3396" s="192"/>
      <c r="I3396" s="187"/>
      <c r="J3396" s="191"/>
      <c r="K3396" s="189"/>
      <c r="L3396" s="189"/>
      <c r="M3396" s="189"/>
      <c r="N3396" s="190"/>
      <c r="O3396" s="189"/>
      <c r="P3396" s="189"/>
      <c r="Q3396" s="189"/>
      <c r="R3396" s="189"/>
      <c r="S3396" s="189"/>
      <c r="T3396" s="187"/>
      <c r="U3396" s="187"/>
      <c r="V3396" s="187"/>
      <c r="W3396" s="187"/>
      <c r="X3396" s="187"/>
      <c r="Y3396" s="187"/>
      <c r="Z3396" s="187"/>
      <c r="AA3396" s="187"/>
      <c r="AB3396" s="188"/>
      <c r="AC3396" s="187"/>
      <c r="AD3396" s="187"/>
      <c r="AE3396" s="187"/>
      <c r="AF3396" s="187"/>
      <c r="AG3396" s="187"/>
      <c r="AH3396" s="187"/>
      <c r="AI3396" s="187"/>
      <c r="AJ3396" s="187"/>
      <c r="AK3396" s="187"/>
    </row>
    <row r="3397" spans="1:41" x14ac:dyDescent="0.25">
      <c r="A3397" s="187"/>
      <c r="B3397" s="187"/>
      <c r="C3397" s="187"/>
      <c r="D3397" s="187"/>
      <c r="E3397" s="187"/>
      <c r="F3397" s="186"/>
      <c r="G3397" s="193"/>
      <c r="H3397" s="192"/>
      <c r="I3397" s="187"/>
      <c r="J3397" s="191"/>
      <c r="K3397" s="189"/>
      <c r="L3397" s="189"/>
      <c r="M3397" s="189"/>
      <c r="N3397" s="190"/>
      <c r="O3397" s="189"/>
      <c r="P3397" s="189"/>
      <c r="Q3397" s="189"/>
      <c r="R3397" s="189"/>
      <c r="S3397" s="189"/>
      <c r="T3397" s="187"/>
      <c r="U3397" s="187"/>
      <c r="V3397" s="187"/>
      <c r="W3397" s="187"/>
      <c r="X3397" s="187"/>
      <c r="Y3397" s="187"/>
      <c r="Z3397" s="187"/>
      <c r="AA3397" s="187"/>
      <c r="AB3397" s="188"/>
      <c r="AC3397" s="187"/>
      <c r="AD3397" s="187"/>
      <c r="AE3397" s="187"/>
      <c r="AF3397" s="187"/>
      <c r="AG3397" s="187"/>
      <c r="AH3397" s="187"/>
      <c r="AI3397" s="187"/>
      <c r="AJ3397" s="187"/>
      <c r="AK3397" s="186"/>
    </row>
    <row r="3398" spans="1:41" x14ac:dyDescent="0.25">
      <c r="A3398" s="187"/>
      <c r="B3398" s="187"/>
      <c r="C3398" s="187"/>
      <c r="D3398" s="187"/>
      <c r="E3398" s="187"/>
      <c r="F3398" s="186"/>
      <c r="G3398" s="193"/>
      <c r="H3398" s="192"/>
      <c r="I3398" s="187"/>
      <c r="J3398" s="191"/>
      <c r="K3398" s="189"/>
      <c r="L3398" s="189"/>
      <c r="M3398" s="189"/>
      <c r="N3398" s="190"/>
      <c r="O3398" s="189"/>
      <c r="P3398" s="189"/>
      <c r="Q3398" s="189"/>
      <c r="R3398" s="189"/>
      <c r="S3398" s="189"/>
      <c r="T3398" s="187"/>
      <c r="U3398" s="187"/>
      <c r="V3398" s="187"/>
      <c r="W3398" s="187"/>
      <c r="X3398" s="187"/>
      <c r="Y3398" s="187"/>
      <c r="Z3398" s="187"/>
      <c r="AA3398" s="187"/>
      <c r="AB3398" s="188"/>
      <c r="AC3398" s="187"/>
      <c r="AD3398" s="187"/>
      <c r="AE3398" s="187"/>
      <c r="AF3398" s="187"/>
      <c r="AG3398" s="187"/>
      <c r="AH3398" s="187"/>
      <c r="AI3398" s="187"/>
      <c r="AJ3398" s="187"/>
      <c r="AK3398" s="186"/>
    </row>
    <row r="3399" spans="1:41" x14ac:dyDescent="0.25">
      <c r="A3399" s="187"/>
      <c r="B3399" s="187"/>
      <c r="C3399" s="187"/>
      <c r="D3399" s="187"/>
      <c r="E3399" s="187"/>
      <c r="F3399" s="186"/>
      <c r="G3399" s="193"/>
      <c r="H3399" s="192"/>
      <c r="I3399" s="187"/>
      <c r="J3399" s="191"/>
      <c r="K3399" s="189"/>
      <c r="L3399" s="189"/>
      <c r="M3399" s="189"/>
      <c r="N3399" s="190"/>
      <c r="O3399" s="189"/>
      <c r="P3399" s="189"/>
      <c r="Q3399" s="189"/>
      <c r="R3399" s="189"/>
      <c r="S3399" s="189"/>
      <c r="T3399" s="187"/>
      <c r="U3399" s="187"/>
      <c r="V3399" s="187"/>
      <c r="W3399" s="187"/>
      <c r="X3399" s="187"/>
      <c r="Y3399" s="187"/>
      <c r="Z3399" s="187"/>
      <c r="AA3399" s="187"/>
      <c r="AB3399" s="188"/>
      <c r="AC3399" s="187"/>
      <c r="AD3399" s="187"/>
      <c r="AE3399" s="187"/>
      <c r="AF3399" s="187"/>
      <c r="AG3399" s="187"/>
      <c r="AH3399" s="187"/>
      <c r="AI3399" s="187"/>
      <c r="AJ3399" s="187"/>
      <c r="AK3399" s="186"/>
    </row>
  </sheetData>
  <mergeCells count="2">
    <mergeCell ref="V7:AN7"/>
    <mergeCell ref="A7:T7"/>
  </mergeCells>
  <pageMargins left="0.7" right="0.7" top="0.75" bottom="1.25" header="0.3" footer="0.05"/>
  <pageSetup scale="27" fitToHeight="0" orientation="landscape" r:id="rId1"/>
  <headerFooter>
    <oddHeader>&amp;L&amp;"Arial,Regular"&amp;10Facility for Rare Isotope Beams&amp;"-,Regular"&amp;11
&amp;"Arial,Italic"&amp;10FRIB Accelerator Expanded Lattice File&amp;R&amp;"Arial,Regular"&amp;10FRIB-T30102-CM-000155-R001   Page &amp;P-1 of &amp;N-1
Issued 7 April 2014</oddHeader>
    <oddFooter>&amp;L&amp;G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36"/>
  <sheetViews>
    <sheetView showZeros="0" topLeftCell="A166" zoomScale="55" zoomScaleNormal="55" workbookViewId="0">
      <selection activeCell="E217" sqref="E217"/>
    </sheetView>
  </sheetViews>
  <sheetFormatPr defaultRowHeight="15" x14ac:dyDescent="0.25"/>
  <cols>
    <col min="1" max="1" width="25.140625" customWidth="1"/>
    <col min="2" max="2" width="33" customWidth="1"/>
    <col min="3" max="3" width="17.28515625" customWidth="1"/>
    <col min="4" max="4" width="23.85546875" customWidth="1"/>
    <col min="5" max="5" width="19.85546875" customWidth="1"/>
    <col min="6" max="6" width="22.42578125" bestFit="1" customWidth="1"/>
    <col min="7" max="7" width="13.42578125" customWidth="1"/>
    <col min="8" max="8" width="25.140625" customWidth="1"/>
    <col min="9" max="9" width="20" customWidth="1"/>
    <col min="10" max="10" width="16.28515625" customWidth="1"/>
    <col min="11" max="11" width="16.140625" customWidth="1"/>
    <col min="12" max="13" width="17.5703125" customWidth="1"/>
    <col min="14" max="15" width="14.85546875" customWidth="1"/>
    <col min="16" max="16" width="22" customWidth="1"/>
    <col min="17" max="17" width="19.28515625" bestFit="1" customWidth="1"/>
    <col min="18" max="18" width="19.42578125" customWidth="1"/>
    <col min="19" max="19" width="15.140625" customWidth="1"/>
    <col min="20" max="20" width="16.140625" customWidth="1"/>
    <col min="21" max="21" width="17" customWidth="1"/>
    <col min="22" max="22" width="26.140625" customWidth="1"/>
    <col min="23" max="23" width="21.85546875" customWidth="1"/>
    <col min="24" max="24" width="26.7109375" customWidth="1"/>
    <col min="25" max="25" width="25" customWidth="1"/>
  </cols>
  <sheetData>
    <row r="1" spans="1:25" ht="15.75" thickBot="1" x14ac:dyDescent="0.3"/>
    <row r="2" spans="1:25" ht="15.75" thickBot="1" x14ac:dyDescent="0.3">
      <c r="A2" s="779" t="s">
        <v>389</v>
      </c>
      <c r="B2" s="780"/>
      <c r="C2" s="780"/>
      <c r="D2" s="780"/>
      <c r="E2" s="780"/>
      <c r="F2" s="780"/>
      <c r="G2" s="781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 s="14"/>
    </row>
    <row r="3" spans="1:25" ht="15.75" thickBot="1" x14ac:dyDescent="0.3">
      <c r="A3" s="703" t="s">
        <v>0</v>
      </c>
      <c r="B3" s="704" t="s">
        <v>641</v>
      </c>
      <c r="C3" s="704" t="s">
        <v>3793</v>
      </c>
      <c r="D3" s="705" t="s">
        <v>619</v>
      </c>
      <c r="E3" s="705" t="s">
        <v>1</v>
      </c>
      <c r="F3" s="704" t="s">
        <v>3</v>
      </c>
      <c r="G3" s="704" t="s">
        <v>2</v>
      </c>
      <c r="H3" s="706" t="s">
        <v>4</v>
      </c>
      <c r="I3" s="706" t="s">
        <v>5</v>
      </c>
      <c r="J3" s="706" t="s">
        <v>23</v>
      </c>
      <c r="K3" s="706" t="s">
        <v>145</v>
      </c>
      <c r="L3" s="706" t="s">
        <v>3863</v>
      </c>
      <c r="M3" s="706" t="s">
        <v>3864</v>
      </c>
      <c r="N3" s="706" t="s">
        <v>144</v>
      </c>
      <c r="O3" s="706" t="s">
        <v>143</v>
      </c>
      <c r="P3" s="706" t="s">
        <v>6</v>
      </c>
      <c r="Q3" s="706" t="s">
        <v>7</v>
      </c>
      <c r="R3" s="707" t="s">
        <v>8</v>
      </c>
      <c r="S3" s="706" t="s">
        <v>9</v>
      </c>
      <c r="T3" s="706" t="s">
        <v>115</v>
      </c>
      <c r="U3" s="706" t="s">
        <v>4147</v>
      </c>
      <c r="V3" s="706" t="s">
        <v>252</v>
      </c>
      <c r="W3" s="706" t="s">
        <v>253</v>
      </c>
      <c r="X3" s="708" t="s">
        <v>254</v>
      </c>
      <c r="Y3" s="709" t="s">
        <v>431</v>
      </c>
    </row>
    <row r="4" spans="1:25" x14ac:dyDescent="0.25">
      <c r="A4" s="717" t="str">
        <f>FE_N0106!A5</f>
        <v>PM Flapper</v>
      </c>
      <c r="B4" s="717" t="str">
        <f>FE_N0106!B5</f>
        <v>FE_LEBT:PM_D0856</v>
      </c>
      <c r="C4" s="717" t="str">
        <f>FE_N0106!C5</f>
        <v>PM</v>
      </c>
      <c r="D4" s="717" t="str">
        <f>FE_N0106!D5</f>
        <v>D0856</v>
      </c>
      <c r="E4" s="717" t="str">
        <f>FE_N0106!E5</f>
        <v>24F000084</v>
      </c>
      <c r="F4" s="717" t="str">
        <f>FE_N0106!F5</f>
        <v>4C_22AWG_Multi_006</v>
      </c>
      <c r="G4" s="717" t="str">
        <f>FE_N0106!G5</f>
        <v>X Signal</v>
      </c>
      <c r="H4" s="717" t="str">
        <f>FE_N0106!H5</f>
        <v>CPC to LEMO650 Box</v>
      </c>
      <c r="I4" s="717" t="str">
        <f>FE_N0106!I5</f>
        <v>CPC-1</v>
      </c>
      <c r="J4" s="717" t="str">
        <f>FE_N0106!J5</f>
        <v>1,2,3</v>
      </c>
      <c r="K4" s="717" t="str">
        <f>FE_N0106!K5</f>
        <v>Orange/Wh=1</v>
      </c>
      <c r="L4" s="717" t="str">
        <f>FE_N0106!L5</f>
        <v>White/Or=2</v>
      </c>
      <c r="M4" s="717" t="str">
        <f>FE_N0106!M5</f>
        <v>Shield=3</v>
      </c>
      <c r="N4" s="717">
        <f>FE_N0106!N5</f>
        <v>1</v>
      </c>
      <c r="O4" s="717">
        <f>FE_N0106!O5</f>
        <v>3</v>
      </c>
      <c r="P4" s="717" t="str">
        <f>FE_N0106!P5</f>
        <v>LEMO-1A</v>
      </c>
      <c r="Q4" s="717" t="str">
        <f>FE_N0106!Q5</f>
        <v>LEMO650/LEMO650</v>
      </c>
      <c r="R4" s="717">
        <f>FE_N0106!R5</f>
        <v>1</v>
      </c>
      <c r="S4" s="717">
        <f>FE_N0106!S5</f>
        <v>4</v>
      </c>
      <c r="T4" s="717" t="str">
        <f>FE_N0106!T5</f>
        <v>CH6 - fmc1-3</v>
      </c>
      <c r="U4" s="717">
        <f>FE_N0106!U5</f>
        <v>0</v>
      </c>
      <c r="V4" s="717">
        <f>FE_N0106!V5</f>
        <v>1</v>
      </c>
      <c r="W4" s="717" t="str">
        <f>FE_N0106!W5</f>
        <v>1: EBS8005</v>
      </c>
      <c r="X4" s="717" t="str">
        <f>FE_N0106!X5</f>
        <v>Ch0</v>
      </c>
      <c r="Y4" s="717">
        <f>FE_N0106!Y5</f>
        <v>0</v>
      </c>
    </row>
    <row r="5" spans="1:25" x14ac:dyDescent="0.25">
      <c r="A5" s="717" t="str">
        <f>FE_N0106!A6</f>
        <v>PM Flapper</v>
      </c>
      <c r="B5" s="717" t="str">
        <f>FE_N0106!B6</f>
        <v>FE_LEBT:PM_D0856</v>
      </c>
      <c r="C5" s="717" t="str">
        <f>FE_N0106!C6</f>
        <v>PM</v>
      </c>
      <c r="D5" s="717" t="str">
        <f>FE_N0106!D6</f>
        <v>D0856</v>
      </c>
      <c r="E5" s="717" t="str">
        <f>FE_N0106!E6</f>
        <v>24F000080</v>
      </c>
      <c r="F5" s="717" t="str">
        <f>FE_N0106!F6</f>
        <v>4C_22AWG_Multi_006</v>
      </c>
      <c r="G5" s="717" t="str">
        <f>FE_N0106!G6</f>
        <v>Y Signal</v>
      </c>
      <c r="H5" s="717" t="str">
        <f>FE_N0106!H6</f>
        <v>CPC to LEMO650 Box</v>
      </c>
      <c r="I5" s="717" t="str">
        <f>FE_N0106!I6</f>
        <v>CPC-1</v>
      </c>
      <c r="J5" s="717" t="str">
        <f>FE_N0106!J6</f>
        <v>4,5,6</v>
      </c>
      <c r="K5" s="717" t="str">
        <f>FE_N0106!K6</f>
        <v>Blue/Wh=4</v>
      </c>
      <c r="L5" s="717" t="str">
        <f>FE_N0106!L6</f>
        <v>White/Blue=5</v>
      </c>
      <c r="M5" s="717" t="str">
        <f>FE_N0106!M6</f>
        <v>Shield=6</v>
      </c>
      <c r="N5" s="717">
        <f>FE_N0106!N6</f>
        <v>4</v>
      </c>
      <c r="O5" s="717">
        <f>FE_N0106!O6</f>
        <v>6</v>
      </c>
      <c r="P5" s="717" t="str">
        <f>FE_N0106!P6</f>
        <v>LEMO-1B</v>
      </c>
      <c r="Q5" s="717" t="str">
        <f>FE_N0106!Q6</f>
        <v>LEMO650/LEMO650</v>
      </c>
      <c r="R5" s="717">
        <f>FE_N0106!R6</f>
        <v>1</v>
      </c>
      <c r="S5" s="717">
        <f>FE_N0106!S6</f>
        <v>4</v>
      </c>
      <c r="T5" s="717" t="str">
        <f>FE_N0106!T6</f>
        <v>CH5 - fmc1-2</v>
      </c>
      <c r="U5" s="717">
        <f>FE_N0106!U6</f>
        <v>0</v>
      </c>
      <c r="V5" s="717">
        <f>FE_N0106!V6</f>
        <v>1</v>
      </c>
      <c r="W5" s="717" t="str">
        <f>FE_N0106!W6</f>
        <v>1: EBS8005</v>
      </c>
      <c r="X5" s="717" t="str">
        <f>FE_N0106!X6</f>
        <v>Ch0</v>
      </c>
      <c r="Y5" s="717">
        <f>FE_N0106!Y6</f>
        <v>0</v>
      </c>
    </row>
    <row r="6" spans="1:25" x14ac:dyDescent="0.25">
      <c r="A6" s="717" t="str">
        <f>FE_N0106!A7</f>
        <v>PM Flapper</v>
      </c>
      <c r="B6" s="717" t="str">
        <f>FE_N0106!B7</f>
        <v>FE_LEBT:PM_D0885</v>
      </c>
      <c r="C6" s="717" t="str">
        <f>FE_N0106!C7</f>
        <v>PM</v>
      </c>
      <c r="D6" s="717" t="str">
        <f>FE_N0106!D7</f>
        <v>D0884</v>
      </c>
      <c r="E6" s="717" t="str">
        <f>FE_N0106!E7</f>
        <v>24F000128</v>
      </c>
      <c r="F6" s="717" t="str">
        <f>FE_N0106!F7</f>
        <v>4C_22AWG_Multi_006</v>
      </c>
      <c r="G6" s="717" t="str">
        <f>FE_N0106!G7</f>
        <v>X Signal</v>
      </c>
      <c r="H6" s="717" t="str">
        <f>FE_N0106!H7</f>
        <v>CPC to LEMO650 Box</v>
      </c>
      <c r="I6" s="717" t="str">
        <f>FE_N0106!I7</f>
        <v>CPC-2</v>
      </c>
      <c r="J6" s="717" t="str">
        <f>FE_N0106!J7</f>
        <v>1,2,3</v>
      </c>
      <c r="K6" s="717" t="str">
        <f>FE_N0106!K7</f>
        <v>Orange/Wh=1</v>
      </c>
      <c r="L6" s="717" t="str">
        <f>FE_N0106!L7</f>
        <v>White/Or=2</v>
      </c>
      <c r="M6" s="717" t="str">
        <f>FE_N0106!M7</f>
        <v>Shield=3</v>
      </c>
      <c r="N6" s="717">
        <f>FE_N0106!N7</f>
        <v>1</v>
      </c>
      <c r="O6" s="717">
        <f>FE_N0106!O7</f>
        <v>3</v>
      </c>
      <c r="P6" s="717" t="str">
        <f>FE_N0106!P7</f>
        <v>LEMO-2A</v>
      </c>
      <c r="Q6" s="717" t="str">
        <f>FE_N0106!Q7</f>
        <v>LEMO650/LEMO650</v>
      </c>
      <c r="R6" s="717">
        <f>FE_N0106!R7</f>
        <v>1</v>
      </c>
      <c r="S6" s="717">
        <f>FE_N0106!S7</f>
        <v>4</v>
      </c>
      <c r="T6" s="717" t="str">
        <f>FE_N0106!T7</f>
        <v>CH4 - fmc1-1</v>
      </c>
      <c r="U6" s="717">
        <f>FE_N0106!U7</f>
        <v>0</v>
      </c>
      <c r="V6" s="717">
        <f>FE_N0106!V7</f>
        <v>1</v>
      </c>
      <c r="W6" s="717" t="str">
        <f>FE_N0106!W7</f>
        <v>1: EBS8005</v>
      </c>
      <c r="X6" s="717" t="str">
        <f>FE_N0106!X7</f>
        <v>Ch0</v>
      </c>
      <c r="Y6" s="717">
        <f>FE_N0106!Y7</f>
        <v>0</v>
      </c>
    </row>
    <row r="7" spans="1:25" x14ac:dyDescent="0.25">
      <c r="A7" s="717" t="str">
        <f>FE_N0106!A8</f>
        <v>PM Flapper</v>
      </c>
      <c r="B7" s="717" t="str">
        <f>FE_N0106!B8</f>
        <v>FE_LEBT:PM_D0885</v>
      </c>
      <c r="C7" s="717" t="str">
        <f>FE_N0106!C8</f>
        <v>PM</v>
      </c>
      <c r="D7" s="717" t="str">
        <f>FE_N0106!D8</f>
        <v>D0884</v>
      </c>
      <c r="E7" s="717" t="str">
        <f>FE_N0106!E8</f>
        <v>24F000124</v>
      </c>
      <c r="F7" s="717" t="str">
        <f>FE_N0106!F8</f>
        <v>4C_22AWG_Multi_006</v>
      </c>
      <c r="G7" s="717" t="str">
        <f>FE_N0106!G8</f>
        <v>Y Signal</v>
      </c>
      <c r="H7" s="717" t="str">
        <f>FE_N0106!H8</f>
        <v>CPC to LEMO650 Box</v>
      </c>
      <c r="I7" s="717" t="str">
        <f>FE_N0106!I8</f>
        <v>CPC-2</v>
      </c>
      <c r="J7" s="717" t="str">
        <f>FE_N0106!J8</f>
        <v>4,5,6</v>
      </c>
      <c r="K7" s="717" t="str">
        <f>FE_N0106!K8</f>
        <v>Blue/Wh=4</v>
      </c>
      <c r="L7" s="717" t="str">
        <f>FE_N0106!L8</f>
        <v>White/Blue=5</v>
      </c>
      <c r="M7" s="717" t="str">
        <f>FE_N0106!M8</f>
        <v>Shield=6</v>
      </c>
      <c r="N7" s="717">
        <f>FE_N0106!N8</f>
        <v>4</v>
      </c>
      <c r="O7" s="717">
        <f>FE_N0106!O8</f>
        <v>6</v>
      </c>
      <c r="P7" s="717" t="str">
        <f>FE_N0106!P8</f>
        <v>LEMO-2B</v>
      </c>
      <c r="Q7" s="717" t="str">
        <f>FE_N0106!Q8</f>
        <v>LEMO650/LEMO650</v>
      </c>
      <c r="R7" s="717">
        <f>FE_N0106!R8</f>
        <v>1</v>
      </c>
      <c r="S7" s="717">
        <f>FE_N0106!S8</f>
        <v>4</v>
      </c>
      <c r="T7" s="717" t="str">
        <f>FE_N0106!T8</f>
        <v>CH2 - fmc2-3</v>
      </c>
      <c r="U7" s="717">
        <f>FE_N0106!U8</f>
        <v>0</v>
      </c>
      <c r="V7" s="717">
        <f>FE_N0106!V8</f>
        <v>1</v>
      </c>
      <c r="W7" s="717" t="str">
        <f>FE_N0106!W8</f>
        <v>1: EBS8005</v>
      </c>
      <c r="X7" s="717" t="str">
        <f>FE_N0106!X8</f>
        <v>Ch0</v>
      </c>
      <c r="Y7" s="717">
        <f>FE_N0106!Y8</f>
        <v>0</v>
      </c>
    </row>
    <row r="8" spans="1:25" x14ac:dyDescent="0.25">
      <c r="A8" s="717" t="str">
        <f>FE_N0106!A9</f>
        <v>PM Flapper</v>
      </c>
      <c r="B8" s="717" t="str">
        <f>FE_N0106!B9</f>
        <v>FE_LEBT:PM_D0912</v>
      </c>
      <c r="C8" s="717" t="str">
        <f>FE_N0106!C9</f>
        <v>PM</v>
      </c>
      <c r="D8" s="717" t="str">
        <f>FE_N0106!D9</f>
        <v>D0913</v>
      </c>
      <c r="E8" s="717" t="str">
        <f>FE_N0106!E9</f>
        <v>24F000120</v>
      </c>
      <c r="F8" s="717" t="str">
        <f>FE_N0106!F9</f>
        <v>4C_22AWG_Multi_006</v>
      </c>
      <c r="G8" s="717" t="str">
        <f>FE_N0106!G9</f>
        <v>X Signal</v>
      </c>
      <c r="H8" s="717" t="str">
        <f>FE_N0106!H9</f>
        <v>CPC to LEMO650 Box</v>
      </c>
      <c r="I8" s="717" t="str">
        <f>FE_N0106!I9</f>
        <v>CPC-3</v>
      </c>
      <c r="J8" s="717" t="str">
        <f>FE_N0106!J9</f>
        <v>1,2,3</v>
      </c>
      <c r="K8" s="717" t="str">
        <f>FE_N0106!K9</f>
        <v>Orange/Wh=1</v>
      </c>
      <c r="L8" s="717" t="str">
        <f>FE_N0106!L9</f>
        <v>White/Or=2</v>
      </c>
      <c r="M8" s="717" t="str">
        <f>FE_N0106!M9</f>
        <v>Shield=3</v>
      </c>
      <c r="N8" s="717">
        <f>FE_N0106!N9</f>
        <v>1</v>
      </c>
      <c r="O8" s="717">
        <f>FE_N0106!O9</f>
        <v>3</v>
      </c>
      <c r="P8" s="717" t="str">
        <f>FE_N0106!P9</f>
        <v>LEMO-3A</v>
      </c>
      <c r="Q8" s="717" t="str">
        <f>FE_N0106!Q9</f>
        <v>LEMO650/LEMO650</v>
      </c>
      <c r="R8" s="717">
        <f>FE_N0106!R9</f>
        <v>1</v>
      </c>
      <c r="S8" s="717">
        <f>FE_N0106!S9</f>
        <v>4</v>
      </c>
      <c r="T8" s="717" t="str">
        <f>FE_N0106!T9</f>
        <v>CH1 - fmc2-2</v>
      </c>
      <c r="U8" s="717">
        <f>FE_N0106!U9</f>
        <v>0</v>
      </c>
      <c r="V8" s="717">
        <f>FE_N0106!V9</f>
        <v>1</v>
      </c>
      <c r="W8" s="717" t="str">
        <f>FE_N0106!W9</f>
        <v>1: EBS8005</v>
      </c>
      <c r="X8" s="717" t="str">
        <f>FE_N0106!X9</f>
        <v>Ch0</v>
      </c>
      <c r="Y8" s="717">
        <f>FE_N0106!Y9</f>
        <v>0</v>
      </c>
    </row>
    <row r="9" spans="1:25" x14ac:dyDescent="0.25">
      <c r="A9" s="717" t="str">
        <f>FE_N0106!A10</f>
        <v>PM Flapper</v>
      </c>
      <c r="B9" s="717" t="str">
        <f>FE_N0106!B10</f>
        <v>FE_LEBT:PM_D0912</v>
      </c>
      <c r="C9" s="717" t="str">
        <f>FE_N0106!C10</f>
        <v>PM</v>
      </c>
      <c r="D9" s="717" t="str">
        <f>FE_N0106!D10</f>
        <v>D0913</v>
      </c>
      <c r="E9" s="717" t="str">
        <f>FE_N0106!E10</f>
        <v>24F000116</v>
      </c>
      <c r="F9" s="717" t="str">
        <f>FE_N0106!F10</f>
        <v>4C_22AWG_Multi_006</v>
      </c>
      <c r="G9" s="717" t="str">
        <f>FE_N0106!G10</f>
        <v>Y Signal</v>
      </c>
      <c r="H9" s="717" t="str">
        <f>FE_N0106!H10</f>
        <v>CPC to LEMO650 Box</v>
      </c>
      <c r="I9" s="717" t="str">
        <f>FE_N0106!I10</f>
        <v>CPC-3</v>
      </c>
      <c r="J9" s="717" t="str">
        <f>FE_N0106!J10</f>
        <v>4,5,6</v>
      </c>
      <c r="K9" s="717" t="str">
        <f>FE_N0106!K10</f>
        <v>Blue/Wh=4</v>
      </c>
      <c r="L9" s="717" t="str">
        <f>FE_N0106!L10</f>
        <v>White/Blue=5</v>
      </c>
      <c r="M9" s="717" t="str">
        <f>FE_N0106!M10</f>
        <v>Shield=6</v>
      </c>
      <c r="N9" s="717">
        <f>FE_N0106!N10</f>
        <v>4</v>
      </c>
      <c r="O9" s="717">
        <f>FE_N0106!O10</f>
        <v>6</v>
      </c>
      <c r="P9" s="717" t="str">
        <f>FE_N0106!P10</f>
        <v>LEMO-3B</v>
      </c>
      <c r="Q9" s="717" t="str">
        <f>FE_N0106!Q10</f>
        <v>LEMO650/LEMO650</v>
      </c>
      <c r="R9" s="717">
        <f>FE_N0106!R10</f>
        <v>1</v>
      </c>
      <c r="S9" s="717">
        <f>FE_N0106!S10</f>
        <v>4</v>
      </c>
      <c r="T9" s="717" t="str">
        <f>FE_N0106!T10</f>
        <v>CH0 - fmc2-1</v>
      </c>
      <c r="U9" s="717">
        <f>FE_N0106!U10</f>
        <v>0</v>
      </c>
      <c r="V9" s="717">
        <f>FE_N0106!V10</f>
        <v>1</v>
      </c>
      <c r="W9" s="717" t="str">
        <f>FE_N0106!W10</f>
        <v>1: EBS8005</v>
      </c>
      <c r="X9" s="717" t="str">
        <f>FE_N0106!X10</f>
        <v>Ch0</v>
      </c>
      <c r="Y9" s="717">
        <f>FE_N0106!Y10</f>
        <v>0</v>
      </c>
    </row>
    <row r="10" spans="1:25" x14ac:dyDescent="0.25">
      <c r="A10" s="717" t="str">
        <f>FE_N0106!A11</f>
        <v>PM 6"</v>
      </c>
      <c r="B10" s="717" t="str">
        <f>FE_N0106!B11</f>
        <v>FE_SCS2:PM_D0752</v>
      </c>
      <c r="C10" s="717" t="str">
        <f>FE_N0106!C11</f>
        <v>PM</v>
      </c>
      <c r="D10" s="717" t="str">
        <f>FE_N0106!D11</f>
        <v>D0752</v>
      </c>
      <c r="E10" s="717" t="str">
        <f>FE_N0106!E11</f>
        <v>24F000086</v>
      </c>
      <c r="F10" s="717" t="str">
        <f>FE_N0106!F11</f>
        <v>4C_22AWG_Multi_006</v>
      </c>
      <c r="G10" s="717" t="str">
        <f>FE_N0106!G11</f>
        <v>C Signal</v>
      </c>
      <c r="H10" s="717" t="str">
        <f>FE_N0106!H11</f>
        <v>CPC to LEMO650 Box</v>
      </c>
      <c r="I10" s="717" t="str">
        <f>FE_N0106!I11</f>
        <v>CPC-4</v>
      </c>
      <c r="J10" s="717" t="str">
        <f>FE_N0106!J11</f>
        <v>1,2,3</v>
      </c>
      <c r="K10" s="717" t="str">
        <f>FE_N0106!K11</f>
        <v>Orange/Wh=1</v>
      </c>
      <c r="L10" s="717" t="str">
        <f>FE_N0106!L11</f>
        <v>White/Or=2</v>
      </c>
      <c r="M10" s="717" t="str">
        <f>FE_N0106!M11</f>
        <v>Shield=3</v>
      </c>
      <c r="N10" s="717">
        <f>FE_N0106!N11</f>
        <v>1</v>
      </c>
      <c r="O10" s="717">
        <f>FE_N0106!O11</f>
        <v>3</v>
      </c>
      <c r="P10" s="717" t="str">
        <f>FE_N0106!P11</f>
        <v>LEMO-4A</v>
      </c>
      <c r="Q10" s="717" t="str">
        <f>FE_N0106!Q11</f>
        <v>LEMO650/LEMO650</v>
      </c>
      <c r="R10" s="717">
        <f>FE_N0106!R11</f>
        <v>1</v>
      </c>
      <c r="S10" s="717">
        <f>FE_N0106!S11</f>
        <v>5</v>
      </c>
      <c r="T10" s="717" t="str">
        <f>FE_N0106!T11</f>
        <v>CH6 - fmc1-3</v>
      </c>
      <c r="U10" s="717">
        <f>FE_N0106!U11</f>
        <v>0</v>
      </c>
      <c r="V10" s="717">
        <f>FE_N0106!V11</f>
        <v>1</v>
      </c>
      <c r="W10" s="717" t="str">
        <f>FE_N0106!W11</f>
        <v>1: EBS8005</v>
      </c>
      <c r="X10" s="717" t="str">
        <f>FE_N0106!X11</f>
        <v>Ch2</v>
      </c>
      <c r="Y10" s="717">
        <f>FE_N0106!Y11</f>
        <v>0</v>
      </c>
    </row>
    <row r="11" spans="1:25" x14ac:dyDescent="0.25">
      <c r="A11" s="717" t="str">
        <f>FE_N0106!A12</f>
        <v>PM 12"</v>
      </c>
      <c r="B11" s="717" t="str">
        <f>FE_N0106!B12</f>
        <v>FE_SCS2:PM_D0752</v>
      </c>
      <c r="C11" s="717" t="str">
        <f>FE_N0106!C12</f>
        <v>PM</v>
      </c>
      <c r="D11" s="717" t="str">
        <f>FE_N0106!D12</f>
        <v>D0752</v>
      </c>
      <c r="E11" s="717" t="str">
        <f>FE_N0106!E12</f>
        <v>24F000140</v>
      </c>
      <c r="F11" s="717" t="str">
        <f>FE_N0106!F12</f>
        <v>6C_22AWG_Multi_010</v>
      </c>
      <c r="G11" s="717" t="str">
        <f>FE_N0106!G12</f>
        <v>A Signal</v>
      </c>
      <c r="H11" s="717" t="str">
        <f>FE_N0106!H12</f>
        <v>CPC to LEMO650 Box</v>
      </c>
      <c r="I11" s="717" t="str">
        <f>FE_N0106!I12</f>
        <v>CPC-4</v>
      </c>
      <c r="J11" s="717" t="str">
        <f>FE_N0106!J12</f>
        <v>4,5,6</v>
      </c>
      <c r="K11" s="717" t="str">
        <f>FE_N0106!K12</f>
        <v>Blue/Wh=4</v>
      </c>
      <c r="L11" s="717" t="str">
        <f>FE_N0106!L12</f>
        <v>White/Blue=5</v>
      </c>
      <c r="M11" s="717" t="str">
        <f>FE_N0106!M12</f>
        <v>Shield=6</v>
      </c>
      <c r="N11" s="717">
        <f>FE_N0106!N12</f>
        <v>4</v>
      </c>
      <c r="O11" s="717">
        <f>FE_N0106!O12</f>
        <v>6</v>
      </c>
      <c r="P11" s="717" t="str">
        <f>FE_N0106!P12</f>
        <v>LEMO-4B</v>
      </c>
      <c r="Q11" s="717" t="str">
        <f>FE_N0106!Q12</f>
        <v>LEMO650/LEMO650</v>
      </c>
      <c r="R11" s="717">
        <f>FE_N0106!R12</f>
        <v>1</v>
      </c>
      <c r="S11" s="717">
        <f>FE_N0106!S12</f>
        <v>5</v>
      </c>
      <c r="T11" s="717" t="str">
        <f>FE_N0106!T12</f>
        <v>CH4 - fmc1-1</v>
      </c>
      <c r="U11" s="717">
        <f>FE_N0106!U12</f>
        <v>0</v>
      </c>
      <c r="V11" s="717">
        <f>FE_N0106!V12</f>
        <v>1</v>
      </c>
      <c r="W11" s="717" t="str">
        <f>FE_N0106!W12</f>
        <v>1: EBS8005</v>
      </c>
      <c r="X11" s="717" t="str">
        <f>FE_N0106!X12</f>
        <v>Ch2</v>
      </c>
      <c r="Y11" s="717">
        <f>FE_N0106!Y12</f>
        <v>0</v>
      </c>
    </row>
    <row r="12" spans="1:25" x14ac:dyDescent="0.25">
      <c r="A12" s="717" t="str">
        <f>FE_N0106!A13</f>
        <v>PM 12"</v>
      </c>
      <c r="B12" s="717" t="str">
        <f>FE_N0106!B13</f>
        <v>FE_SCS2:PM_D0752</v>
      </c>
      <c r="C12" s="717" t="str">
        <f>FE_N0106!C13</f>
        <v>PM</v>
      </c>
      <c r="D12" s="717" t="str">
        <f>FE_N0106!D13</f>
        <v>D0752</v>
      </c>
      <c r="E12" s="717" t="str">
        <f>FE_N0106!E13</f>
        <v>24F000140</v>
      </c>
      <c r="F12" s="717" t="str">
        <f>FE_N0106!F13</f>
        <v>6C_22AWG_Multi_010</v>
      </c>
      <c r="G12" s="717" t="str">
        <f>FE_N0106!G13</f>
        <v>B Signal</v>
      </c>
      <c r="H12" s="717" t="str">
        <f>FE_N0106!H13</f>
        <v>CPC to LEMO650 Box</v>
      </c>
      <c r="I12" s="717" t="str">
        <f>FE_N0106!I13</f>
        <v>CPC-4</v>
      </c>
      <c r="J12" s="717" t="str">
        <f>FE_N0106!J13</f>
        <v>7,8,9</v>
      </c>
      <c r="K12" s="717" t="str">
        <f>FE_N0106!K13</f>
        <v>Green/Wh=7</v>
      </c>
      <c r="L12" s="717" t="str">
        <f>FE_N0106!L13</f>
        <v>White/Gr=8</v>
      </c>
      <c r="M12" s="717" t="str">
        <f>FE_N0106!M13</f>
        <v>Shield=9</v>
      </c>
      <c r="N12" s="717">
        <f>FE_N0106!N13</f>
        <v>7</v>
      </c>
      <c r="O12" s="717">
        <f>FE_N0106!O13</f>
        <v>9</v>
      </c>
      <c r="P12" s="717" t="str">
        <f>FE_N0106!P13</f>
        <v>LEMO-4C</v>
      </c>
      <c r="Q12" s="717" t="str">
        <f>FE_N0106!Q13</f>
        <v>LEMO650/LEMO650</v>
      </c>
      <c r="R12" s="717">
        <f>FE_N0106!R13</f>
        <v>1</v>
      </c>
      <c r="S12" s="717">
        <f>FE_N0106!S13</f>
        <v>5</v>
      </c>
      <c r="T12" s="717" t="str">
        <f>FE_N0106!T13</f>
        <v>CH5 - fmc1-2</v>
      </c>
      <c r="U12" s="717">
        <f>FE_N0106!U13</f>
        <v>0</v>
      </c>
      <c r="V12" s="717">
        <f>FE_N0106!V13</f>
        <v>1</v>
      </c>
      <c r="W12" s="717" t="str">
        <f>FE_N0106!W13</f>
        <v>1: EBS8005</v>
      </c>
      <c r="X12" s="717" t="str">
        <f>FE_N0106!X13</f>
        <v>Ch2</v>
      </c>
      <c r="Y12" s="717">
        <f>FE_N0106!Y13</f>
        <v>0</v>
      </c>
    </row>
    <row r="13" spans="1:25" x14ac:dyDescent="0.25">
      <c r="A13" s="717" t="str">
        <f>FE_N0106!A14</f>
        <v>PM 6"</v>
      </c>
      <c r="B13" s="717" t="str">
        <f>FE_N0106!B14</f>
        <v>FE_LEBT:PM_D0783</v>
      </c>
      <c r="C13" s="717" t="str">
        <f>FE_N0106!C14</f>
        <v>PM</v>
      </c>
      <c r="D13" s="717" t="str">
        <f>FE_N0106!D14</f>
        <v>D0783</v>
      </c>
      <c r="E13" s="717" t="str">
        <f>FE_N0106!E14</f>
        <v>24F000060</v>
      </c>
      <c r="F13" s="717" t="str">
        <f>FE_N0106!F14</f>
        <v>4C_22AWG_Multi_006</v>
      </c>
      <c r="G13" s="717" t="str">
        <f>FE_N0106!G14</f>
        <v>C Signal</v>
      </c>
      <c r="H13" s="717" t="str">
        <f>FE_N0106!H14</f>
        <v>CPC to LEMO650 Box</v>
      </c>
      <c r="I13" s="717" t="str">
        <f>FE_N0106!I14</f>
        <v>CPC-5</v>
      </c>
      <c r="J13" s="717" t="str">
        <f>FE_N0106!J14</f>
        <v>1,2,3</v>
      </c>
      <c r="K13" s="717" t="str">
        <f>FE_N0106!K14</f>
        <v>Orange/Wh=1</v>
      </c>
      <c r="L13" s="717" t="str">
        <f>FE_N0106!L14</f>
        <v>White/Or=2</v>
      </c>
      <c r="M13" s="717" t="str">
        <f>FE_N0106!M14</f>
        <v>Shield=3</v>
      </c>
      <c r="N13" s="717">
        <f>FE_N0106!N14</f>
        <v>1</v>
      </c>
      <c r="O13" s="717">
        <f>FE_N0106!O14</f>
        <v>3</v>
      </c>
      <c r="P13" s="717" t="str">
        <f>FE_N0106!P14</f>
        <v>LEMO-5A</v>
      </c>
      <c r="Q13" s="717" t="str">
        <f>FE_N0106!Q14</f>
        <v>LEMO650/LEMO650</v>
      </c>
      <c r="R13" s="717">
        <f>FE_N0106!R14</f>
        <v>1</v>
      </c>
      <c r="S13" s="717">
        <f>FE_N0106!S14</f>
        <v>5</v>
      </c>
      <c r="T13" s="717" t="str">
        <f>FE_N0106!T14</f>
        <v>CH2 - fmc2-3</v>
      </c>
      <c r="U13" s="717">
        <f>FE_N0106!U14</f>
        <v>0</v>
      </c>
      <c r="V13" s="717">
        <f>FE_N0106!V14</f>
        <v>1</v>
      </c>
      <c r="W13" s="717" t="str">
        <f>FE_N0106!W14</f>
        <v>1: EBS8005</v>
      </c>
      <c r="X13" s="717" t="str">
        <f>FE_N0106!X14</f>
        <v>Ch3</v>
      </c>
      <c r="Y13" s="717">
        <f>FE_N0106!Y14</f>
        <v>0</v>
      </c>
    </row>
    <row r="14" spans="1:25" x14ac:dyDescent="0.25">
      <c r="A14" s="717" t="str">
        <f>FE_N0106!A15</f>
        <v>PM 12"</v>
      </c>
      <c r="B14" s="717" t="str">
        <f>FE_N0106!B15</f>
        <v>FE_LEBT:PM_D0783</v>
      </c>
      <c r="C14" s="717" t="str">
        <f>FE_N0106!C15</f>
        <v>PM</v>
      </c>
      <c r="D14" s="717" t="str">
        <f>FE_N0106!D15</f>
        <v>D0783</v>
      </c>
      <c r="E14" s="717" t="str">
        <f>FE_N0106!E15</f>
        <v>24F000067</v>
      </c>
      <c r="F14" s="717" t="str">
        <f>FE_N0106!F15</f>
        <v>6C_22AWG_Multi_010</v>
      </c>
      <c r="G14" s="717" t="str">
        <f>FE_N0106!G15</f>
        <v>A Signal</v>
      </c>
      <c r="H14" s="717" t="str">
        <f>FE_N0106!H15</f>
        <v>CPC to LEMO650 Box</v>
      </c>
      <c r="I14" s="717" t="str">
        <f>FE_N0106!I15</f>
        <v>CPC-5</v>
      </c>
      <c r="J14" s="717" t="str">
        <f>FE_N0106!J15</f>
        <v>4,5,6</v>
      </c>
      <c r="K14" s="717" t="str">
        <f>FE_N0106!K15</f>
        <v>Blue/Wh=4</v>
      </c>
      <c r="L14" s="717" t="str">
        <f>FE_N0106!L15</f>
        <v>White/Blue=5</v>
      </c>
      <c r="M14" s="717" t="str">
        <f>FE_N0106!M15</f>
        <v>Shield=6</v>
      </c>
      <c r="N14" s="717">
        <f>FE_N0106!N15</f>
        <v>4</v>
      </c>
      <c r="O14" s="717">
        <f>FE_N0106!O15</f>
        <v>6</v>
      </c>
      <c r="P14" s="717" t="str">
        <f>FE_N0106!P15</f>
        <v>LEMO-5B</v>
      </c>
      <c r="Q14" s="717" t="str">
        <f>FE_N0106!Q15</f>
        <v>LEMO650/LEMO650</v>
      </c>
      <c r="R14" s="717">
        <f>FE_N0106!R15</f>
        <v>1</v>
      </c>
      <c r="S14" s="717">
        <f>FE_N0106!S15</f>
        <v>5</v>
      </c>
      <c r="T14" s="717" t="str">
        <f>FE_N0106!T15</f>
        <v>CH0 - fmc2-1</v>
      </c>
      <c r="U14" s="717">
        <f>FE_N0106!U15</f>
        <v>0</v>
      </c>
      <c r="V14" s="717">
        <f>FE_N0106!V15</f>
        <v>1</v>
      </c>
      <c r="W14" s="717" t="str">
        <f>FE_N0106!W15</f>
        <v>1: EBS8005</v>
      </c>
      <c r="X14" s="717" t="str">
        <f>FE_N0106!X15</f>
        <v>Ch3</v>
      </c>
      <c r="Y14" s="717">
        <f>FE_N0106!Y15</f>
        <v>0</v>
      </c>
    </row>
    <row r="15" spans="1:25" x14ac:dyDescent="0.25">
      <c r="A15" s="717" t="str">
        <f>FE_N0106!A16</f>
        <v>PM 12"</v>
      </c>
      <c r="B15" s="717" t="str">
        <f>FE_N0106!B16</f>
        <v>FE_LEBT:PM_D0783</v>
      </c>
      <c r="C15" s="717" t="str">
        <f>FE_N0106!C16</f>
        <v>PM</v>
      </c>
      <c r="D15" s="717" t="str">
        <f>FE_N0106!D16</f>
        <v>D0783</v>
      </c>
      <c r="E15" s="717" t="str">
        <f>FE_N0106!E16</f>
        <v>24F000067</v>
      </c>
      <c r="F15" s="717" t="str">
        <f>FE_N0106!F16</f>
        <v>6C_22AWG_Multi_010</v>
      </c>
      <c r="G15" s="717" t="str">
        <f>FE_N0106!G16</f>
        <v>B Signal</v>
      </c>
      <c r="H15" s="717" t="str">
        <f>FE_N0106!H16</f>
        <v>CPC to LEMO650 Box</v>
      </c>
      <c r="I15" s="717" t="str">
        <f>FE_N0106!I16</f>
        <v>CPC-5</v>
      </c>
      <c r="J15" s="717" t="str">
        <f>FE_N0106!J16</f>
        <v>7,8,9</v>
      </c>
      <c r="K15" s="717" t="str">
        <f>FE_N0106!K16</f>
        <v>Green/Wh=7</v>
      </c>
      <c r="L15" s="717" t="str">
        <f>FE_N0106!L16</f>
        <v>White/Gr=8</v>
      </c>
      <c r="M15" s="717" t="str">
        <f>FE_N0106!M16</f>
        <v>Shield=9</v>
      </c>
      <c r="N15" s="717">
        <f>FE_N0106!N16</f>
        <v>7</v>
      </c>
      <c r="O15" s="717">
        <f>FE_N0106!O16</f>
        <v>9</v>
      </c>
      <c r="P15" s="717" t="str">
        <f>FE_N0106!P16</f>
        <v>LEMO-5C</v>
      </c>
      <c r="Q15" s="717" t="str">
        <f>FE_N0106!Q16</f>
        <v>LEMO650/LEMO650</v>
      </c>
      <c r="R15" s="717">
        <f>FE_N0106!R16</f>
        <v>1</v>
      </c>
      <c r="S15" s="717">
        <f>FE_N0106!S16</f>
        <v>5</v>
      </c>
      <c r="T15" s="717" t="str">
        <f>FE_N0106!T16</f>
        <v>CH1 - fmc2-2</v>
      </c>
      <c r="U15" s="717">
        <f>FE_N0106!U16</f>
        <v>0</v>
      </c>
      <c r="V15" s="717">
        <f>FE_N0106!V16</f>
        <v>1</v>
      </c>
      <c r="W15" s="717" t="str">
        <f>FE_N0106!W16</f>
        <v>1: EBS8005</v>
      </c>
      <c r="X15" s="717" t="str">
        <f>FE_N0106!X16</f>
        <v>Ch3</v>
      </c>
      <c r="Y15" s="717">
        <f>FE_N0106!Y16</f>
        <v>0</v>
      </c>
    </row>
    <row r="16" spans="1:25" x14ac:dyDescent="0.25">
      <c r="A16" s="717" t="str">
        <f>FE_N0106!A17</f>
        <v>PM 6"</v>
      </c>
      <c r="B16" s="717" t="str">
        <f>FE_N0106!B17</f>
        <v>FE_LEBT:PM_D0808</v>
      </c>
      <c r="C16" s="717" t="str">
        <f>FE_N0106!C17</f>
        <v>PM</v>
      </c>
      <c r="D16" s="717" t="str">
        <f>FE_N0106!D17</f>
        <v>D0811</v>
      </c>
      <c r="E16" s="717" t="str">
        <f>FE_N0106!E17</f>
        <v>24F000131</v>
      </c>
      <c r="F16" s="717" t="str">
        <f>FE_N0106!F17</f>
        <v>4C_22AWG_Multi_006</v>
      </c>
      <c r="G16" s="717" t="str">
        <f>FE_N0106!G17</f>
        <v>C Signal</v>
      </c>
      <c r="H16" s="717" t="str">
        <f>FE_N0106!H17</f>
        <v>CPC to LEMO650 Box</v>
      </c>
      <c r="I16" s="717" t="str">
        <f>FE_N0106!I17</f>
        <v>CPC-6</v>
      </c>
      <c r="J16" s="717" t="str">
        <f>FE_N0106!J17</f>
        <v>1,2,3</v>
      </c>
      <c r="K16" s="717" t="str">
        <f>FE_N0106!K17</f>
        <v>Orange/Wh=1</v>
      </c>
      <c r="L16" s="717" t="str">
        <f>FE_N0106!L17</f>
        <v>White/Or=2</v>
      </c>
      <c r="M16" s="717" t="str">
        <f>FE_N0106!M17</f>
        <v>Shield=3</v>
      </c>
      <c r="N16" s="717">
        <f>FE_N0106!N17</f>
        <v>1</v>
      </c>
      <c r="O16" s="717">
        <f>FE_N0106!O17</f>
        <v>3</v>
      </c>
      <c r="P16" s="717" t="str">
        <f>FE_N0106!P17</f>
        <v>LEMO-6A</v>
      </c>
      <c r="Q16" s="717" t="str">
        <f>FE_N0106!Q17</f>
        <v>LEMO650/LEMO650</v>
      </c>
      <c r="R16" s="717">
        <f>FE_N0106!R17</f>
        <v>1</v>
      </c>
      <c r="S16" s="717">
        <f>FE_N0106!S17</f>
        <v>6</v>
      </c>
      <c r="T16" s="717" t="str">
        <f>FE_N0106!T17</f>
        <v>CH6 - fmc1-3</v>
      </c>
      <c r="U16" s="717">
        <f>FE_N0106!U17</f>
        <v>0</v>
      </c>
      <c r="V16" s="717">
        <f>FE_N0106!V17</f>
        <v>1</v>
      </c>
      <c r="W16" s="717" t="str">
        <f>FE_N0106!W17</f>
        <v>1: EBS8005</v>
      </c>
      <c r="X16" s="717" t="str">
        <f>FE_N0106!X17</f>
        <v>Ch4</v>
      </c>
      <c r="Y16" s="717">
        <f>FE_N0106!Y17</f>
        <v>0</v>
      </c>
    </row>
    <row r="17" spans="1:25" x14ac:dyDescent="0.25">
      <c r="A17" s="717" t="str">
        <f>FE_N0106!A18</f>
        <v>PM 12"</v>
      </c>
      <c r="B17" s="717" t="str">
        <f>FE_N0106!B18</f>
        <v>FE_LEBT:PM_D0808</v>
      </c>
      <c r="C17" s="717" t="str">
        <f>FE_N0106!C18</f>
        <v>PM</v>
      </c>
      <c r="D17" s="717" t="str">
        <f>FE_N0106!D18</f>
        <v>D0811</v>
      </c>
      <c r="E17" s="717" t="str">
        <f>FE_N0106!E18</f>
        <v>24F000130</v>
      </c>
      <c r="F17" s="717" t="str">
        <f>FE_N0106!F18</f>
        <v>6C_22AWG_Multi_010</v>
      </c>
      <c r="G17" s="717" t="str">
        <f>FE_N0106!G18</f>
        <v>A Signal</v>
      </c>
      <c r="H17" s="717" t="str">
        <f>FE_N0106!H18</f>
        <v>CPC to LEMO650 Box</v>
      </c>
      <c r="I17" s="717" t="str">
        <f>FE_N0106!I18</f>
        <v>CPC-6</v>
      </c>
      <c r="J17" s="717" t="str">
        <f>FE_N0106!J18</f>
        <v>4,5,6</v>
      </c>
      <c r="K17" s="717" t="str">
        <f>FE_N0106!K18</f>
        <v>Blue/Wh=4</v>
      </c>
      <c r="L17" s="717" t="str">
        <f>FE_N0106!L18</f>
        <v>White/Blue=5</v>
      </c>
      <c r="M17" s="717" t="str">
        <f>FE_N0106!M18</f>
        <v>Shield=6</v>
      </c>
      <c r="N17" s="717">
        <f>FE_N0106!N18</f>
        <v>4</v>
      </c>
      <c r="O17" s="717">
        <f>FE_N0106!O18</f>
        <v>6</v>
      </c>
      <c r="P17" s="717" t="str">
        <f>FE_N0106!P18</f>
        <v>LEMO-6B</v>
      </c>
      <c r="Q17" s="717" t="str">
        <f>FE_N0106!Q18</f>
        <v>LEMO650/LEMO650</v>
      </c>
      <c r="R17" s="717">
        <f>FE_N0106!R18</f>
        <v>1</v>
      </c>
      <c r="S17" s="717">
        <f>FE_N0106!S18</f>
        <v>6</v>
      </c>
      <c r="T17" s="717" t="str">
        <f>FE_N0106!T18</f>
        <v>CH4 - fmc1-1</v>
      </c>
      <c r="U17" s="717">
        <f>FE_N0106!U18</f>
        <v>0</v>
      </c>
      <c r="V17" s="717">
        <f>FE_N0106!V18</f>
        <v>1</v>
      </c>
      <c r="W17" s="717" t="str">
        <f>FE_N0106!W18</f>
        <v>1: EBS8005</v>
      </c>
      <c r="X17" s="717" t="str">
        <f>FE_N0106!X18</f>
        <v>Ch4</v>
      </c>
      <c r="Y17" s="717">
        <f>FE_N0106!Y18</f>
        <v>0</v>
      </c>
    </row>
    <row r="18" spans="1:25" x14ac:dyDescent="0.25">
      <c r="A18" s="717" t="str">
        <f>FE_N0106!A19</f>
        <v>PM 12"</v>
      </c>
      <c r="B18" s="717" t="str">
        <f>FE_N0106!B19</f>
        <v>FE_LEBT:PM_D0808</v>
      </c>
      <c r="C18" s="717" t="str">
        <f>FE_N0106!C19</f>
        <v>PM</v>
      </c>
      <c r="D18" s="717" t="str">
        <f>FE_N0106!D19</f>
        <v>D0811</v>
      </c>
      <c r="E18" s="717" t="str">
        <f>FE_N0106!E19</f>
        <v>24F000130</v>
      </c>
      <c r="F18" s="717" t="str">
        <f>FE_N0106!F19</f>
        <v>6C_22AWG_Multi_010</v>
      </c>
      <c r="G18" s="717" t="str">
        <f>FE_N0106!G19</f>
        <v>B Signal</v>
      </c>
      <c r="H18" s="717" t="str">
        <f>FE_N0106!H19</f>
        <v>CPC to LEMO650 Box</v>
      </c>
      <c r="I18" s="717" t="str">
        <f>FE_N0106!I19</f>
        <v>CPC-6</v>
      </c>
      <c r="J18" s="717" t="str">
        <f>FE_N0106!J19</f>
        <v>7,8,9</v>
      </c>
      <c r="K18" s="717" t="str">
        <f>FE_N0106!K19</f>
        <v>Green/Wh=7</v>
      </c>
      <c r="L18" s="717" t="str">
        <f>FE_N0106!L19</f>
        <v>White/Gr=8</v>
      </c>
      <c r="M18" s="717" t="str">
        <f>FE_N0106!M19</f>
        <v>Shield=9</v>
      </c>
      <c r="N18" s="717">
        <f>FE_N0106!N19</f>
        <v>7</v>
      </c>
      <c r="O18" s="717">
        <f>FE_N0106!O19</f>
        <v>9</v>
      </c>
      <c r="P18" s="717" t="str">
        <f>FE_N0106!P19</f>
        <v>LEMO-6C</v>
      </c>
      <c r="Q18" s="717" t="str">
        <f>FE_N0106!Q19</f>
        <v>LEMO650/LEMO650</v>
      </c>
      <c r="R18" s="717">
        <f>FE_N0106!R19</f>
        <v>1</v>
      </c>
      <c r="S18" s="717">
        <f>FE_N0106!S19</f>
        <v>6</v>
      </c>
      <c r="T18" s="717" t="str">
        <f>FE_N0106!T19</f>
        <v>CH5 - fmc1-2</v>
      </c>
      <c r="U18" s="717">
        <f>FE_N0106!U19</f>
        <v>0</v>
      </c>
      <c r="V18" s="717">
        <f>FE_N0106!V19</f>
        <v>1</v>
      </c>
      <c r="W18" s="717" t="str">
        <f>FE_N0106!W19</f>
        <v>1: EBS8005</v>
      </c>
      <c r="X18" s="717" t="str">
        <f>FE_N0106!X19</f>
        <v>Ch4</v>
      </c>
      <c r="Y18" s="717">
        <f>FE_N0106!Y19</f>
        <v>0</v>
      </c>
    </row>
    <row r="19" spans="1:25" x14ac:dyDescent="0.25">
      <c r="A19" s="717" t="str">
        <f>FE_N0106!A20</f>
        <v>PM 6"</v>
      </c>
      <c r="B19" s="717" t="str">
        <f>FE_N0106!B20</f>
        <v>FE_LEBT:PM_D0824</v>
      </c>
      <c r="C19" s="717" t="str">
        <f>FE_N0106!C20</f>
        <v>PM</v>
      </c>
      <c r="D19" s="717" t="str">
        <f>FE_N0106!D20</f>
        <v>D0824</v>
      </c>
      <c r="E19" s="717" t="str">
        <f>FE_N0106!E20</f>
        <v>24F000072</v>
      </c>
      <c r="F19" s="717" t="str">
        <f>FE_N0106!F20</f>
        <v>4C_22AWG_Multi_006</v>
      </c>
      <c r="G19" s="717" t="str">
        <f>FE_N0106!G20</f>
        <v>C Signal</v>
      </c>
      <c r="H19" s="717" t="str">
        <f>FE_N0106!H20</f>
        <v>CPC to LEMO650 Box</v>
      </c>
      <c r="I19" s="717" t="str">
        <f>FE_N0106!I20</f>
        <v>CPC-7</v>
      </c>
      <c r="J19" s="717" t="str">
        <f>FE_N0106!J20</f>
        <v>1,2,3</v>
      </c>
      <c r="K19" s="717" t="str">
        <f>FE_N0106!K20</f>
        <v>Orange/Wh=1</v>
      </c>
      <c r="L19" s="717" t="str">
        <f>FE_N0106!L20</f>
        <v>White/Or=2</v>
      </c>
      <c r="M19" s="717" t="str">
        <f>FE_N0106!M20</f>
        <v>Shield=3</v>
      </c>
      <c r="N19" s="717">
        <f>FE_N0106!N20</f>
        <v>1</v>
      </c>
      <c r="O19" s="717">
        <f>FE_N0106!O20</f>
        <v>3</v>
      </c>
      <c r="P19" s="717" t="str">
        <f>FE_N0106!P20</f>
        <v>LEMO-7A</v>
      </c>
      <c r="Q19" s="717" t="str">
        <f>FE_N0106!Q20</f>
        <v>LEMO650/LEMO650</v>
      </c>
      <c r="R19" s="717">
        <f>FE_N0106!R20</f>
        <v>1</v>
      </c>
      <c r="S19" s="717">
        <f>FE_N0106!S20</f>
        <v>6</v>
      </c>
      <c r="T19" s="717" t="str">
        <f>FE_N0106!T20</f>
        <v>CH2 - fmc2-3</v>
      </c>
      <c r="U19" s="717">
        <f>FE_N0106!U20</f>
        <v>0</v>
      </c>
      <c r="V19" s="717">
        <f>FE_N0106!V20</f>
        <v>1</v>
      </c>
      <c r="W19" s="717" t="str">
        <f>FE_N0106!W20</f>
        <v>1: EBS8005</v>
      </c>
      <c r="X19" s="717" t="str">
        <f>FE_N0106!X20</f>
        <v>Ch5</v>
      </c>
      <c r="Y19" s="717">
        <f>FE_N0106!Y20</f>
        <v>0</v>
      </c>
    </row>
    <row r="20" spans="1:25" x14ac:dyDescent="0.25">
      <c r="A20" s="717" t="str">
        <f>FE_N0106!A21</f>
        <v>PM 12"</v>
      </c>
      <c r="B20" s="717" t="str">
        <f>FE_N0106!B21</f>
        <v>FE_LEBT:PM_D0824</v>
      </c>
      <c r="C20" s="717" t="str">
        <f>FE_N0106!C21</f>
        <v>PM</v>
      </c>
      <c r="D20" s="717" t="str">
        <f>FE_N0106!D21</f>
        <v>D0824</v>
      </c>
      <c r="E20" s="717" t="str">
        <f>FE_N0106!E21</f>
        <v>24F000066</v>
      </c>
      <c r="F20" s="717" t="str">
        <f>FE_N0106!F21</f>
        <v>6C_22AWG_Multi_010</v>
      </c>
      <c r="G20" s="717" t="str">
        <f>FE_N0106!G21</f>
        <v>A Signal</v>
      </c>
      <c r="H20" s="717" t="str">
        <f>FE_N0106!H21</f>
        <v>CPC to LEMO650 Box</v>
      </c>
      <c r="I20" s="717" t="str">
        <f>FE_N0106!I21</f>
        <v>CPC-7</v>
      </c>
      <c r="J20" s="717" t="str">
        <f>FE_N0106!J21</f>
        <v>4,5,6</v>
      </c>
      <c r="K20" s="717" t="str">
        <f>FE_N0106!K21</f>
        <v>Blue/Wh=4</v>
      </c>
      <c r="L20" s="717" t="str">
        <f>FE_N0106!L21</f>
        <v>White/Blue=5</v>
      </c>
      <c r="M20" s="717" t="str">
        <f>FE_N0106!M21</f>
        <v>Shield=6</v>
      </c>
      <c r="N20" s="717">
        <f>FE_N0106!N21</f>
        <v>4</v>
      </c>
      <c r="O20" s="717">
        <f>FE_N0106!O21</f>
        <v>6</v>
      </c>
      <c r="P20" s="717" t="str">
        <f>FE_N0106!P21</f>
        <v>LEMO-7B</v>
      </c>
      <c r="Q20" s="717" t="str">
        <f>FE_N0106!Q21</f>
        <v>LEMO650/LEMO650</v>
      </c>
      <c r="R20" s="717">
        <f>FE_N0106!R21</f>
        <v>1</v>
      </c>
      <c r="S20" s="717">
        <f>FE_N0106!S21</f>
        <v>6</v>
      </c>
      <c r="T20" s="717" t="str">
        <f>FE_N0106!T21</f>
        <v>CH0 - fmc2-1</v>
      </c>
      <c r="U20" s="717">
        <f>FE_N0106!U21</f>
        <v>0</v>
      </c>
      <c r="V20" s="717">
        <f>FE_N0106!V21</f>
        <v>1</v>
      </c>
      <c r="W20" s="717" t="str">
        <f>FE_N0106!W21</f>
        <v>1: EBS8005</v>
      </c>
      <c r="X20" s="717" t="str">
        <f>FE_N0106!X21</f>
        <v>Ch5</v>
      </c>
      <c r="Y20" s="717">
        <f>FE_N0106!Y21</f>
        <v>0</v>
      </c>
    </row>
    <row r="21" spans="1:25" x14ac:dyDescent="0.25">
      <c r="A21" s="717" t="str">
        <f>FE_N0106!A22</f>
        <v>PM 12"</v>
      </c>
      <c r="B21" s="717" t="str">
        <f>FE_N0106!B22</f>
        <v>FE_LEBT:PM_D0824</v>
      </c>
      <c r="C21" s="717" t="str">
        <f>FE_N0106!C22</f>
        <v>PM</v>
      </c>
      <c r="D21" s="717" t="str">
        <f>FE_N0106!D22</f>
        <v>D0824</v>
      </c>
      <c r="E21" s="717" t="str">
        <f>FE_N0106!E22</f>
        <v>24F000066</v>
      </c>
      <c r="F21" s="717" t="str">
        <f>FE_N0106!F22</f>
        <v>6C_22AWG_Multi_010</v>
      </c>
      <c r="G21" s="717" t="str">
        <f>FE_N0106!G22</f>
        <v>B Signal</v>
      </c>
      <c r="H21" s="717" t="str">
        <f>FE_N0106!H22</f>
        <v>CPC to LEMO650 Box</v>
      </c>
      <c r="I21" s="717" t="str">
        <f>FE_N0106!I22</f>
        <v>CPC-7</v>
      </c>
      <c r="J21" s="717" t="str">
        <f>FE_N0106!J22</f>
        <v>7,8,9</v>
      </c>
      <c r="K21" s="717" t="str">
        <f>FE_N0106!K22</f>
        <v>Green/Wh=7</v>
      </c>
      <c r="L21" s="717" t="str">
        <f>FE_N0106!L22</f>
        <v>White/Gr=8</v>
      </c>
      <c r="M21" s="717" t="str">
        <f>FE_N0106!M22</f>
        <v>Shield=9</v>
      </c>
      <c r="N21" s="717">
        <f>FE_N0106!N22</f>
        <v>7</v>
      </c>
      <c r="O21" s="717">
        <f>FE_N0106!O22</f>
        <v>9</v>
      </c>
      <c r="P21" s="717" t="str">
        <f>FE_N0106!P22</f>
        <v>LEMO-7C</v>
      </c>
      <c r="Q21" s="717" t="str">
        <f>FE_N0106!Q22</f>
        <v>LEMO650/LEMO650</v>
      </c>
      <c r="R21" s="717">
        <f>FE_N0106!R22</f>
        <v>1</v>
      </c>
      <c r="S21" s="717">
        <f>FE_N0106!S22</f>
        <v>6</v>
      </c>
      <c r="T21" s="717" t="str">
        <f>FE_N0106!T22</f>
        <v>CH1 - fmc2-2</v>
      </c>
      <c r="U21" s="717">
        <f>FE_N0106!U22</f>
        <v>0</v>
      </c>
      <c r="V21" s="717">
        <f>FE_N0106!V22</f>
        <v>1</v>
      </c>
      <c r="W21" s="717" t="str">
        <f>FE_N0106!W22</f>
        <v>1: EBS8005</v>
      </c>
      <c r="X21" s="717" t="str">
        <f>FE_N0106!X22</f>
        <v>Ch5</v>
      </c>
      <c r="Y21" s="717">
        <f>FE_N0106!Y22</f>
        <v>0</v>
      </c>
    </row>
    <row r="22" spans="1:25" x14ac:dyDescent="0.25">
      <c r="A22" s="717" t="str">
        <f>FE_N0106!A23</f>
        <v>PM 8"</v>
      </c>
      <c r="B22" s="717" t="str">
        <f>FE_N0106!B23</f>
        <v>FE_LEBT:PM_D0998</v>
      </c>
      <c r="C22" s="717" t="str">
        <f>FE_N0106!C23</f>
        <v>PM</v>
      </c>
      <c r="D22" s="717" t="str">
        <f>FE_N0106!D23</f>
        <v>D0998</v>
      </c>
      <c r="E22" s="717" t="str">
        <f>FE_N0106!E23</f>
        <v>24F000142</v>
      </c>
      <c r="F22" s="717" t="str">
        <f>FE_N0106!F23</f>
        <v>8C_22AWG_Multi_016</v>
      </c>
      <c r="G22" s="717" t="str">
        <f>FE_N0106!G23</f>
        <v>A Signal</v>
      </c>
      <c r="H22" s="717" t="str">
        <f>FE_N0106!H23</f>
        <v>CPC to LEMO650 Box</v>
      </c>
      <c r="I22" s="717" t="str">
        <f>FE_N0106!I23</f>
        <v>CPC-8</v>
      </c>
      <c r="J22" s="717" t="str">
        <f>FE_N0106!J23</f>
        <v>1,2,3</v>
      </c>
      <c r="K22" s="717" t="str">
        <f>FE_N0106!K23</f>
        <v>Orange/Wh=1</v>
      </c>
      <c r="L22" s="717" t="str">
        <f>FE_N0106!L23</f>
        <v>White/Or=2</v>
      </c>
      <c r="M22" s="717" t="str">
        <f>FE_N0106!M23</f>
        <v>Shield=3</v>
      </c>
      <c r="N22" s="717">
        <f>FE_N0106!N23</f>
        <v>1</v>
      </c>
      <c r="O22" s="717">
        <f>FE_N0106!O23</f>
        <v>3</v>
      </c>
      <c r="P22" s="717" t="str">
        <f>FE_N0106!P23</f>
        <v>LEMO-8A</v>
      </c>
      <c r="Q22" s="717" t="str">
        <f>FE_N0106!Q23</f>
        <v>LEMO650/LEMO650</v>
      </c>
      <c r="R22" s="717">
        <f>FE_N0106!R23</f>
        <v>1</v>
      </c>
      <c r="S22" s="717">
        <f>FE_N0106!S23</f>
        <v>7</v>
      </c>
      <c r="T22" s="717" t="str">
        <f>FE_N0106!T23</f>
        <v>CH6 - fmc1-3</v>
      </c>
      <c r="U22" s="717">
        <f>FE_N0106!U23</f>
        <v>0</v>
      </c>
      <c r="V22" s="717">
        <f>FE_N0106!V23</f>
        <v>1</v>
      </c>
      <c r="W22" s="717" t="str">
        <f>FE_N0106!W23</f>
        <v>1: EBS8005</v>
      </c>
      <c r="X22" s="717" t="str">
        <f>FE_N0106!X23</f>
        <v>Ch6</v>
      </c>
      <c r="Y22" s="717">
        <f>FE_N0106!Y23</f>
        <v>0</v>
      </c>
    </row>
    <row r="23" spans="1:25" x14ac:dyDescent="0.25">
      <c r="A23" s="717" t="str">
        <f>FE_N0106!A24</f>
        <v>PM 8"</v>
      </c>
      <c r="B23" s="717" t="str">
        <f>FE_N0106!B24</f>
        <v>FE_LEBT:PM_D0998</v>
      </c>
      <c r="C23" s="717" t="str">
        <f>FE_N0106!C24</f>
        <v>PM</v>
      </c>
      <c r="D23" s="717" t="str">
        <f>FE_N0106!D24</f>
        <v>D0998</v>
      </c>
      <c r="E23" s="717" t="str">
        <f>FE_N0106!E24</f>
        <v>24F000142</v>
      </c>
      <c r="F23" s="717" t="str">
        <f>FE_N0106!F24</f>
        <v>8C_22AWG_Multi_016</v>
      </c>
      <c r="G23" s="717" t="str">
        <f>FE_N0106!G24</f>
        <v>B Signal</v>
      </c>
      <c r="H23" s="717" t="str">
        <f>FE_N0106!H24</f>
        <v>CPC to LEMO650 Box</v>
      </c>
      <c r="I23" s="717" t="str">
        <f>FE_N0106!I24</f>
        <v>CPC-8</v>
      </c>
      <c r="J23" s="717" t="str">
        <f>FE_N0106!J24</f>
        <v>4,5,6</v>
      </c>
      <c r="K23" s="717" t="str">
        <f>FE_N0106!K24</f>
        <v>Blue/Wh=4</v>
      </c>
      <c r="L23" s="717" t="str">
        <f>FE_N0106!L24</f>
        <v>White/Blue=5</v>
      </c>
      <c r="M23" s="717" t="str">
        <f>FE_N0106!M24</f>
        <v>Shield-6</v>
      </c>
      <c r="N23" s="717">
        <f>FE_N0106!N24</f>
        <v>4</v>
      </c>
      <c r="O23" s="717">
        <f>FE_N0106!O24</f>
        <v>6</v>
      </c>
      <c r="P23" s="717" t="str">
        <f>FE_N0106!P24</f>
        <v>LEMO-8B</v>
      </c>
      <c r="Q23" s="717" t="str">
        <f>FE_N0106!Q24</f>
        <v>LEMO650/LEMO650</v>
      </c>
      <c r="R23" s="717">
        <f>FE_N0106!R24</f>
        <v>1</v>
      </c>
      <c r="S23" s="717">
        <f>FE_N0106!S24</f>
        <v>7</v>
      </c>
      <c r="T23" s="717" t="str">
        <f>FE_N0106!T24</f>
        <v>CH5 - fmc1-2</v>
      </c>
      <c r="U23" s="717">
        <f>FE_N0106!U24</f>
        <v>0</v>
      </c>
      <c r="V23" s="717">
        <f>FE_N0106!V24</f>
        <v>1</v>
      </c>
      <c r="W23" s="717" t="str">
        <f>FE_N0106!W24</f>
        <v>1: EBS8005</v>
      </c>
      <c r="X23" s="717" t="str">
        <f>FE_N0106!X24</f>
        <v>Ch6</v>
      </c>
      <c r="Y23" s="717">
        <f>FE_N0106!Y24</f>
        <v>0</v>
      </c>
    </row>
    <row r="24" spans="1:25" x14ac:dyDescent="0.25">
      <c r="A24" s="717" t="str">
        <f>FE_N0106!A25</f>
        <v>PM 8"</v>
      </c>
      <c r="B24" s="717" t="str">
        <f>FE_N0106!B25</f>
        <v>FE_LEBT:PM_D0998</v>
      </c>
      <c r="C24" s="717" t="str">
        <f>FE_N0106!C25</f>
        <v>PM</v>
      </c>
      <c r="D24" s="717" t="str">
        <f>FE_N0106!D25</f>
        <v>D0998</v>
      </c>
      <c r="E24" s="717" t="str">
        <f>FE_N0106!E25</f>
        <v>24F000142</v>
      </c>
      <c r="F24" s="717" t="str">
        <f>FE_N0106!F25</f>
        <v>8C_22AWG_Multi_016</v>
      </c>
      <c r="G24" s="717" t="str">
        <f>FE_N0106!G25</f>
        <v>C Signal</v>
      </c>
      <c r="H24" s="717" t="str">
        <f>FE_N0106!H25</f>
        <v>CPC to LEMO650 Box</v>
      </c>
      <c r="I24" s="717" t="str">
        <f>FE_N0106!I25</f>
        <v>CPC-8</v>
      </c>
      <c r="J24" s="717" t="str">
        <f>FE_N0106!J25</f>
        <v>7,8,9</v>
      </c>
      <c r="K24" s="717" t="str">
        <f>FE_N0106!K25</f>
        <v>Green/Wh=7</v>
      </c>
      <c r="L24" s="717" t="str">
        <f>FE_N0106!L25</f>
        <v>White/Gr=8</v>
      </c>
      <c r="M24" s="717" t="str">
        <f>FE_N0106!M25</f>
        <v>Shield=9</v>
      </c>
      <c r="N24" s="717">
        <f>FE_N0106!N25</f>
        <v>7</v>
      </c>
      <c r="O24" s="717">
        <f>FE_N0106!O25</f>
        <v>9</v>
      </c>
      <c r="P24" s="717" t="str">
        <f>FE_N0106!P25</f>
        <v>LEMO-8C</v>
      </c>
      <c r="Q24" s="717" t="str">
        <f>FE_N0106!Q25</f>
        <v>LEMO650/LEMO650</v>
      </c>
      <c r="R24" s="717">
        <f>FE_N0106!R25</f>
        <v>1</v>
      </c>
      <c r="S24" s="717">
        <f>FE_N0106!S25</f>
        <v>7</v>
      </c>
      <c r="T24" s="717" t="str">
        <f>FE_N0106!T25</f>
        <v>CH4 - fmc1-1</v>
      </c>
      <c r="U24" s="717">
        <f>FE_N0106!U25</f>
        <v>0</v>
      </c>
      <c r="V24" s="717">
        <f>FE_N0106!V25</f>
        <v>1</v>
      </c>
      <c r="W24" s="717" t="str">
        <f>FE_N0106!W25</f>
        <v>1: EBS8005</v>
      </c>
      <c r="X24" s="717" t="str">
        <f>FE_N0106!X25</f>
        <v>Ch6</v>
      </c>
      <c r="Y24" s="717">
        <f>FE_N0106!Y25</f>
        <v>0</v>
      </c>
    </row>
    <row r="25" spans="1:25" x14ac:dyDescent="0.25">
      <c r="A25" s="717" t="str">
        <f>FE_N0106!A26</f>
        <v>PM 8"</v>
      </c>
      <c r="B25" s="717" t="str">
        <f>FE_N0106!B26</f>
        <v>FE_MEBT:PM_D1092</v>
      </c>
      <c r="C25" s="717" t="str">
        <f>FE_N0106!C26</f>
        <v>PM</v>
      </c>
      <c r="D25" s="717" t="str">
        <f>FE_N0106!D26</f>
        <v>D1092</v>
      </c>
      <c r="E25" s="717" t="str">
        <f>FE_N0106!E26</f>
        <v>24F000134</v>
      </c>
      <c r="F25" s="717" t="str">
        <f>FE_N0106!F26</f>
        <v>8C_22AWG_Multi_016</v>
      </c>
      <c r="G25" s="717" t="str">
        <f>FE_N0106!G26</f>
        <v>C Signal</v>
      </c>
      <c r="H25" s="717" t="str">
        <f>FE_N0106!H26</f>
        <v>CPC to LEMO650 Box</v>
      </c>
      <c r="I25" s="717" t="str">
        <f>FE_N0106!I26</f>
        <v>CPC-9</v>
      </c>
      <c r="J25" s="717" t="str">
        <f>FE_N0106!J26</f>
        <v>1,2,3</v>
      </c>
      <c r="K25" s="717" t="str">
        <f>FE_N0106!K26</f>
        <v>Orange/Wh=1</v>
      </c>
      <c r="L25" s="717" t="str">
        <f>FE_N0106!L26</f>
        <v>White/Or=2</v>
      </c>
      <c r="M25" s="717" t="str">
        <f>FE_N0106!M26</f>
        <v>Shield=3</v>
      </c>
      <c r="N25" s="717">
        <f>FE_N0106!N26</f>
        <v>1</v>
      </c>
      <c r="O25" s="717">
        <f>FE_N0106!O26</f>
        <v>3</v>
      </c>
      <c r="P25" s="717" t="str">
        <f>FE_N0106!P26</f>
        <v>LEMO-9A</v>
      </c>
      <c r="Q25" s="717" t="str">
        <f>FE_N0106!Q26</f>
        <v>LEMO650/LEMO650</v>
      </c>
      <c r="R25" s="717">
        <f>FE_N0106!R26</f>
        <v>1</v>
      </c>
      <c r="S25" s="717">
        <f>FE_N0106!S26</f>
        <v>7</v>
      </c>
      <c r="T25" s="717" t="str">
        <f>FE_N0106!T26</f>
        <v>CH2 - fmc2-3</v>
      </c>
      <c r="U25" s="717">
        <f>FE_N0106!U26</f>
        <v>0</v>
      </c>
      <c r="V25" s="717">
        <f>FE_N0106!V26</f>
        <v>1</v>
      </c>
      <c r="W25" s="717" t="str">
        <f>FE_N0106!W26</f>
        <v>1: EBS8005</v>
      </c>
      <c r="X25" s="717" t="str">
        <f>FE_N0106!X26</f>
        <v>Ch7</v>
      </c>
      <c r="Y25" s="717">
        <f>FE_N0106!Y26</f>
        <v>0</v>
      </c>
    </row>
    <row r="26" spans="1:25" x14ac:dyDescent="0.25">
      <c r="A26" s="717" t="str">
        <f>FE_N0106!A27</f>
        <v>PM 8"</v>
      </c>
      <c r="B26" s="717" t="str">
        <f>FE_N0106!B27</f>
        <v>FE_MEBT:PM_D1092</v>
      </c>
      <c r="C26" s="717" t="str">
        <f>FE_N0106!C27</f>
        <v>PM</v>
      </c>
      <c r="D26" s="717" t="str">
        <f>FE_N0106!D27</f>
        <v>D1092</v>
      </c>
      <c r="E26" s="717" t="str">
        <f>FE_N0106!E27</f>
        <v>24F000134</v>
      </c>
      <c r="F26" s="717" t="str">
        <f>FE_N0106!F27</f>
        <v>8C_22AWG_Multi_016</v>
      </c>
      <c r="G26" s="717" t="str">
        <f>FE_N0106!G27</f>
        <v>B Signal</v>
      </c>
      <c r="H26" s="717" t="str">
        <f>FE_N0106!H27</f>
        <v>CPC to LEMO650 Box</v>
      </c>
      <c r="I26" s="717" t="str">
        <f>FE_N0106!I27</f>
        <v>CPC-9</v>
      </c>
      <c r="J26" s="717" t="str">
        <f>FE_N0106!J27</f>
        <v>4,5,6</v>
      </c>
      <c r="K26" s="717" t="str">
        <f>FE_N0106!K27</f>
        <v>Blue/Wh=4</v>
      </c>
      <c r="L26" s="717" t="str">
        <f>FE_N0106!L27</f>
        <v>White/Blue=5</v>
      </c>
      <c r="M26" s="717" t="str">
        <f>FE_N0106!M27</f>
        <v>Shield=6</v>
      </c>
      <c r="N26" s="717">
        <f>FE_N0106!N27</f>
        <v>4</v>
      </c>
      <c r="O26" s="717">
        <f>FE_N0106!O27</f>
        <v>6</v>
      </c>
      <c r="P26" s="717" t="str">
        <f>FE_N0106!P27</f>
        <v>LEMO-9B</v>
      </c>
      <c r="Q26" s="717" t="str">
        <f>FE_N0106!Q27</f>
        <v>LEMO650/LEMO650</v>
      </c>
      <c r="R26" s="717">
        <f>FE_N0106!R27</f>
        <v>1</v>
      </c>
      <c r="S26" s="717">
        <f>FE_N0106!S27</f>
        <v>7</v>
      </c>
      <c r="T26" s="717" t="str">
        <f>FE_N0106!T27</f>
        <v>CH1 - fmc2-2</v>
      </c>
      <c r="U26" s="717">
        <f>FE_N0106!U27</f>
        <v>0</v>
      </c>
      <c r="V26" s="717">
        <f>FE_N0106!V27</f>
        <v>1</v>
      </c>
      <c r="W26" s="717" t="str">
        <f>FE_N0106!W27</f>
        <v>1: EBS8005</v>
      </c>
      <c r="X26" s="717" t="str">
        <f>FE_N0106!X27</f>
        <v>Ch7</v>
      </c>
      <c r="Y26" s="717">
        <f>FE_N0106!Y27</f>
        <v>0</v>
      </c>
    </row>
    <row r="27" spans="1:25" x14ac:dyDescent="0.25">
      <c r="A27" s="717" t="str">
        <f>FE_N0106!A28</f>
        <v>PM 8"</v>
      </c>
      <c r="B27" s="717" t="str">
        <f>FE_N0106!B28</f>
        <v>FE_MEBT:PM_D1092</v>
      </c>
      <c r="C27" s="717" t="str">
        <f>FE_N0106!C28</f>
        <v>PM</v>
      </c>
      <c r="D27" s="717" t="str">
        <f>FE_N0106!D28</f>
        <v>D1092</v>
      </c>
      <c r="E27" s="717" t="str">
        <f>FE_N0106!E28</f>
        <v>24F000134</v>
      </c>
      <c r="F27" s="717" t="str">
        <f>FE_N0106!F28</f>
        <v>8C_22AWG_Multi_016</v>
      </c>
      <c r="G27" s="717" t="str">
        <f>FE_N0106!G28</f>
        <v>A Signal</v>
      </c>
      <c r="H27" s="717" t="str">
        <f>FE_N0106!H28</f>
        <v>CPC to LEMO650 Box</v>
      </c>
      <c r="I27" s="717" t="str">
        <f>FE_N0106!I28</f>
        <v>CPC-9</v>
      </c>
      <c r="J27" s="717" t="str">
        <f>FE_N0106!J28</f>
        <v>7,8,9</v>
      </c>
      <c r="K27" s="717" t="str">
        <f>FE_N0106!K28</f>
        <v>Green/Wh=7</v>
      </c>
      <c r="L27" s="717" t="str">
        <f>FE_N0106!L28</f>
        <v>White/Gr=8</v>
      </c>
      <c r="M27" s="717" t="str">
        <f>FE_N0106!M28</f>
        <v>Shield=9</v>
      </c>
      <c r="N27" s="717">
        <f>FE_N0106!N28</f>
        <v>7</v>
      </c>
      <c r="O27" s="717">
        <f>FE_N0106!O28</f>
        <v>9</v>
      </c>
      <c r="P27" s="717" t="str">
        <f>FE_N0106!P28</f>
        <v>LEMO-9C</v>
      </c>
      <c r="Q27" s="717" t="str">
        <f>FE_N0106!Q28</f>
        <v>LEMO650/LEMO650</v>
      </c>
      <c r="R27" s="717">
        <f>FE_N0106!R28</f>
        <v>1</v>
      </c>
      <c r="S27" s="717">
        <f>FE_N0106!S28</f>
        <v>7</v>
      </c>
      <c r="T27" s="717" t="str">
        <f>FE_N0106!T28</f>
        <v>CH0 - fmc2-1</v>
      </c>
      <c r="U27" s="717">
        <f>FE_N0106!U28</f>
        <v>0</v>
      </c>
      <c r="V27" s="717">
        <f>FE_N0106!V28</f>
        <v>1</v>
      </c>
      <c r="W27" s="717" t="str">
        <f>FE_N0106!W28</f>
        <v>1: EBS8005</v>
      </c>
      <c r="X27" s="717" t="str">
        <f>FE_N0106!X28</f>
        <v>Ch7</v>
      </c>
      <c r="Y27" s="717">
        <f>FE_N0106!Y28</f>
        <v>0</v>
      </c>
    </row>
    <row r="28" spans="1:25" x14ac:dyDescent="0.25">
      <c r="A28" s="717" t="str">
        <f>FE_N0106!A30</f>
        <v>Allison Scanner</v>
      </c>
      <c r="B28" s="717" t="str">
        <f>FE_N0106!B30</f>
        <v>FE_SCS1:EMS_D0739</v>
      </c>
      <c r="C28" s="717" t="str">
        <f>FE_N0106!C30</f>
        <v>EMS</v>
      </c>
      <c r="D28" s="717" t="str">
        <f>FE_N0106!D30</f>
        <v>D0739</v>
      </c>
      <c r="E28" s="717" t="str">
        <f>FE_N0106!E30</f>
        <v>24E000050</v>
      </c>
      <c r="F28" s="717" t="str">
        <f>FE_N0106!F30</f>
        <v>2C_75LC_Coax_089</v>
      </c>
      <c r="G28" s="717" t="str">
        <f>FE_N0106!G30</f>
        <v>X Signal</v>
      </c>
      <c r="H28" s="717" t="str">
        <f>FE_N0106!H30</f>
        <v>N-Type to SMA Panel</v>
      </c>
      <c r="I28" s="717" t="str">
        <f>FE_N0106!I30</f>
        <v>J1</v>
      </c>
      <c r="J28" s="717" t="str">
        <f>FE_N0106!J30</f>
        <v>NA</v>
      </c>
      <c r="K28" s="717">
        <f>FE_N0106!K30</f>
        <v>0</v>
      </c>
      <c r="L28" s="717">
        <f>FE_N0106!L30</f>
        <v>0</v>
      </c>
      <c r="M28" s="717">
        <f>FE_N0106!M30</f>
        <v>0</v>
      </c>
      <c r="N28" s="717">
        <f>FE_N0106!N30</f>
        <v>0</v>
      </c>
      <c r="O28" s="717">
        <f>FE_N0106!O30</f>
        <v>0</v>
      </c>
      <c r="P28" s="717" t="str">
        <f>FE_N0106!P30</f>
        <v>J1</v>
      </c>
      <c r="Q28" s="717" t="str">
        <f>FE_N0106!Q30</f>
        <v>SMA/LEMO650</v>
      </c>
      <c r="R28" s="717">
        <f>FE_N0106!R30</f>
        <v>1</v>
      </c>
      <c r="S28" s="717">
        <f>FE_N0106!S30</f>
        <v>3</v>
      </c>
      <c r="T28" s="717" t="str">
        <f>FE_N0106!T30</f>
        <v>CH5 - fmc1-2</v>
      </c>
      <c r="U28" s="717">
        <f>FE_N0106!U30</f>
        <v>0</v>
      </c>
      <c r="V28" s="717">
        <f>FE_N0106!V30</f>
        <v>0</v>
      </c>
      <c r="W28" s="717">
        <f>FE_N0106!W30</f>
        <v>0</v>
      </c>
      <c r="X28" s="717">
        <f>FE_N0106!X30</f>
        <v>0</v>
      </c>
      <c r="Y28" s="717">
        <f>FE_N0106!Y30</f>
        <v>0</v>
      </c>
    </row>
    <row r="29" spans="1:25" x14ac:dyDescent="0.25">
      <c r="A29" s="717" t="str">
        <f>FE_N0106!A31</f>
        <v>Allison Scanner</v>
      </c>
      <c r="B29" s="717" t="str">
        <f>FE_N0106!B31</f>
        <v>FE_SCS1:EMS_D0739</v>
      </c>
      <c r="C29" s="717" t="str">
        <f>FE_N0106!C31</f>
        <v>EMS</v>
      </c>
      <c r="D29" s="717" t="str">
        <f>FE_N0106!D31</f>
        <v>D0739</v>
      </c>
      <c r="E29" s="717" t="str">
        <f>FE_N0106!E31</f>
        <v>24E000051</v>
      </c>
      <c r="F29" s="717" t="str">
        <f>FE_N0106!F31</f>
        <v>2C_75LC_Coax_089</v>
      </c>
      <c r="G29" s="717" t="str">
        <f>FE_N0106!G31</f>
        <v>Y Signal</v>
      </c>
      <c r="H29" s="717" t="str">
        <f>FE_N0106!H31</f>
        <v>N-Type to SMA Panel</v>
      </c>
      <c r="I29" s="717" t="str">
        <f>FE_N0106!I31</f>
        <v>J2</v>
      </c>
      <c r="J29" s="717" t="str">
        <f>FE_N0106!J31</f>
        <v>NA</v>
      </c>
      <c r="K29" s="717">
        <f>FE_N0106!K31</f>
        <v>0</v>
      </c>
      <c r="L29" s="717">
        <f>FE_N0106!L31</f>
        <v>0</v>
      </c>
      <c r="M29" s="717">
        <f>FE_N0106!M31</f>
        <v>0</v>
      </c>
      <c r="N29" s="717">
        <f>FE_N0106!N31</f>
        <v>0</v>
      </c>
      <c r="O29" s="717">
        <f>FE_N0106!O31</f>
        <v>0</v>
      </c>
      <c r="P29" s="717" t="str">
        <f>FE_N0106!P31</f>
        <v>J2</v>
      </c>
      <c r="Q29" s="717" t="str">
        <f>FE_N0106!Q31</f>
        <v>SMA/LEMO650</v>
      </c>
      <c r="R29" s="717">
        <f>FE_N0106!R31</f>
        <v>1</v>
      </c>
      <c r="S29" s="717">
        <f>FE_N0106!S31</f>
        <v>3</v>
      </c>
      <c r="T29" s="717" t="str">
        <f>FE_N0106!T31</f>
        <v>CH4 - fmc1-1</v>
      </c>
      <c r="U29" s="717">
        <f>FE_N0106!U31</f>
        <v>0</v>
      </c>
      <c r="V29" s="717">
        <f>FE_N0106!V31</f>
        <v>0</v>
      </c>
      <c r="W29" s="717">
        <f>FE_N0106!W31</f>
        <v>0</v>
      </c>
      <c r="X29" s="717">
        <f>FE_N0106!X31</f>
        <v>0</v>
      </c>
      <c r="Y29" s="717">
        <f>FE_N0106!Y31</f>
        <v>0</v>
      </c>
    </row>
    <row r="30" spans="1:25" x14ac:dyDescent="0.25">
      <c r="A30" s="717" t="str">
        <f>FE_N0106!A32</f>
        <v>Allison Scanner</v>
      </c>
      <c r="B30" s="717" t="str">
        <f>FE_N0106!B32</f>
        <v>FE_SCS2:EMS_D0718</v>
      </c>
      <c r="C30" s="717" t="str">
        <f>FE_N0106!C32</f>
        <v>EMS</v>
      </c>
      <c r="D30" s="717" t="str">
        <f>FE_N0106!D32</f>
        <v>D0718</v>
      </c>
      <c r="E30" s="717" t="str">
        <f>FE_N0106!E32</f>
        <v>24E000052</v>
      </c>
      <c r="F30" s="717" t="str">
        <f>FE_N0106!F32</f>
        <v>2C_75LC_Coax_089</v>
      </c>
      <c r="G30" s="717" t="str">
        <f>FE_N0106!G32</f>
        <v>X Signal</v>
      </c>
      <c r="H30" s="717" t="str">
        <f>FE_N0106!H32</f>
        <v>N-Type to SMA Panel</v>
      </c>
      <c r="I30" s="717" t="str">
        <f>FE_N0106!I32</f>
        <v>J3</v>
      </c>
      <c r="J30" s="717" t="str">
        <f>FE_N0106!J32</f>
        <v>NA</v>
      </c>
      <c r="K30" s="717">
        <f>FE_N0106!K32</f>
        <v>0</v>
      </c>
      <c r="L30" s="717">
        <f>FE_N0106!L32</f>
        <v>0</v>
      </c>
      <c r="M30" s="717">
        <f>FE_N0106!M32</f>
        <v>0</v>
      </c>
      <c r="N30" s="717">
        <f>FE_N0106!N32</f>
        <v>0</v>
      </c>
      <c r="O30" s="717">
        <f>FE_N0106!O32</f>
        <v>0</v>
      </c>
      <c r="P30" s="717" t="str">
        <f>FE_N0106!P32</f>
        <v>J3</v>
      </c>
      <c r="Q30" s="717" t="str">
        <f>FE_N0106!Q32</f>
        <v>SMA/LEMO650</v>
      </c>
      <c r="R30" s="717">
        <f>FE_N0106!R32</f>
        <v>1</v>
      </c>
      <c r="S30" s="717">
        <f>FE_N0106!S32</f>
        <v>3</v>
      </c>
      <c r="T30" s="717" t="str">
        <f>FE_N0106!T32</f>
        <v>CH1 - fmc2-2</v>
      </c>
      <c r="U30" s="717">
        <f>FE_N0106!U32</f>
        <v>0</v>
      </c>
      <c r="V30" s="717">
        <f>FE_N0106!V32</f>
        <v>0</v>
      </c>
      <c r="W30" s="717">
        <f>FE_N0106!W32</f>
        <v>0</v>
      </c>
      <c r="X30" s="717">
        <f>FE_N0106!X32</f>
        <v>0</v>
      </c>
      <c r="Y30" s="717">
        <f>FE_N0106!Y32</f>
        <v>0</v>
      </c>
    </row>
    <row r="31" spans="1:25" x14ac:dyDescent="0.25">
      <c r="A31" s="717" t="str">
        <f>FE_N0106!A33</f>
        <v>Allison Scanner</v>
      </c>
      <c r="B31" s="717" t="str">
        <f>FE_N0106!B33</f>
        <v>FE_SCS2:EMS_D0718</v>
      </c>
      <c r="C31" s="717" t="str">
        <f>FE_N0106!C33</f>
        <v>EMS</v>
      </c>
      <c r="D31" s="717" t="str">
        <f>FE_N0106!D33</f>
        <v>D0718</v>
      </c>
      <c r="E31" s="717" t="str">
        <f>FE_N0106!E33</f>
        <v>24E000053</v>
      </c>
      <c r="F31" s="717" t="str">
        <f>FE_N0106!F33</f>
        <v>2C_75LC_Coax_089</v>
      </c>
      <c r="G31" s="717" t="str">
        <f>FE_N0106!G33</f>
        <v>Y Signal</v>
      </c>
      <c r="H31" s="717" t="str">
        <f>FE_N0106!H33</f>
        <v>N-Type to SMA Panel</v>
      </c>
      <c r="I31" s="717" t="str">
        <f>FE_N0106!I33</f>
        <v>J4</v>
      </c>
      <c r="J31" s="717" t="str">
        <f>FE_N0106!J33</f>
        <v>NA</v>
      </c>
      <c r="K31" s="717">
        <f>FE_N0106!K33</f>
        <v>0</v>
      </c>
      <c r="L31" s="717">
        <f>FE_N0106!L33</f>
        <v>0</v>
      </c>
      <c r="M31" s="717">
        <f>FE_N0106!M33</f>
        <v>0</v>
      </c>
      <c r="N31" s="717">
        <f>FE_N0106!N33</f>
        <v>0</v>
      </c>
      <c r="O31" s="717">
        <f>FE_N0106!O33</f>
        <v>0</v>
      </c>
      <c r="P31" s="717" t="str">
        <f>FE_N0106!P33</f>
        <v>J4</v>
      </c>
      <c r="Q31" s="717" t="str">
        <f>FE_N0106!Q33</f>
        <v>SMA/LEMO650</v>
      </c>
      <c r="R31" s="717">
        <f>FE_N0106!R33</f>
        <v>1</v>
      </c>
      <c r="S31" s="717">
        <f>FE_N0106!S33</f>
        <v>3</v>
      </c>
      <c r="T31" s="717" t="str">
        <f>FE_N0106!T33</f>
        <v>CH0 - fmc2-1</v>
      </c>
      <c r="U31" s="717">
        <f>FE_N0106!U33</f>
        <v>0</v>
      </c>
      <c r="V31" s="717">
        <f>FE_N0106!V33</f>
        <v>0</v>
      </c>
      <c r="W31" s="717">
        <f>FE_N0106!W33</f>
        <v>0</v>
      </c>
      <c r="X31" s="717">
        <f>FE_N0106!X33</f>
        <v>0</v>
      </c>
      <c r="Y31" s="717">
        <f>FE_N0106!Y33</f>
        <v>0</v>
      </c>
    </row>
    <row r="32" spans="1:25" x14ac:dyDescent="0.25">
      <c r="A32" s="717" t="str">
        <f>FE_N0106!A35</f>
        <v>Faraday Cup</v>
      </c>
      <c r="B32" s="717" t="str">
        <f>FE_N0106!B35</f>
        <v>FE_SCS2:FC_D0717</v>
      </c>
      <c r="C32" s="717" t="str">
        <f>FE_N0106!C35</f>
        <v>FC</v>
      </c>
      <c r="D32" s="717" t="str">
        <f>FE_N0106!D35</f>
        <v>D0718</v>
      </c>
      <c r="E32" s="717" t="str">
        <f>FE_N0106!E35</f>
        <v>24E000054</v>
      </c>
      <c r="F32" s="717" t="str">
        <f>FE_N0106!F35</f>
        <v>2C_75LC_Coax_089</v>
      </c>
      <c r="G32" s="717" t="str">
        <f>FE_N0106!G35</f>
        <v>Signal</v>
      </c>
      <c r="H32" s="717" t="str">
        <f>FE_N0106!H35</f>
        <v>N-Type to SMA Panel</v>
      </c>
      <c r="I32" s="717" t="str">
        <f>FE_N0106!I35</f>
        <v>J5</v>
      </c>
      <c r="J32" s="717" t="str">
        <f>FE_N0106!J35</f>
        <v>NA</v>
      </c>
      <c r="K32" s="717">
        <f>FE_N0106!K35</f>
        <v>0</v>
      </c>
      <c r="L32" s="717">
        <f>FE_N0106!L35</f>
        <v>0</v>
      </c>
      <c r="M32" s="717">
        <f>FE_N0106!M35</f>
        <v>0</v>
      </c>
      <c r="N32" s="717">
        <f>FE_N0106!N35</f>
        <v>0</v>
      </c>
      <c r="O32" s="717">
        <f>FE_N0106!O35</f>
        <v>0</v>
      </c>
      <c r="P32" s="717" t="str">
        <f>FE_N0106!P35</f>
        <v>J5</v>
      </c>
      <c r="Q32" s="717" t="str">
        <f>FE_N0106!Q35</f>
        <v>SMA/LEMO650</v>
      </c>
      <c r="R32" s="717">
        <f>FE_N0106!R35</f>
        <v>1</v>
      </c>
      <c r="S32" s="717">
        <f>FE_N0106!S35</f>
        <v>9</v>
      </c>
      <c r="T32" s="717" t="str">
        <f>FE_N0106!T35</f>
        <v>CH0 - fmc2-1</v>
      </c>
      <c r="U32" s="717">
        <f>FE_N0106!U35</f>
        <v>0</v>
      </c>
      <c r="V32" s="717">
        <f>FE_N0106!V35</f>
        <v>0</v>
      </c>
      <c r="W32" s="717">
        <f>FE_N0106!W35</f>
        <v>0</v>
      </c>
      <c r="X32" s="717">
        <f>FE_N0106!X35</f>
        <v>0</v>
      </c>
      <c r="Y32" s="717">
        <f>FE_N0106!Y35</f>
        <v>0</v>
      </c>
    </row>
    <row r="33" spans="1:25" x14ac:dyDescent="0.25">
      <c r="A33" s="717" t="str">
        <f>FE_N0106!A36</f>
        <v>Faraday Cup</v>
      </c>
      <c r="B33" s="717" t="str">
        <f>FE_N0106!B36</f>
        <v>FE_SCS1:FC_D0738</v>
      </c>
      <c r="C33" s="717" t="str">
        <f>FE_N0106!C36</f>
        <v>FC</v>
      </c>
      <c r="D33" s="717" t="str">
        <f>FE_N0106!D36</f>
        <v>D0739</v>
      </c>
      <c r="E33" s="717" t="str">
        <f>FE_N0106!E36</f>
        <v>24E000049</v>
      </c>
      <c r="F33" s="717" t="str">
        <f>FE_N0106!F36</f>
        <v>2C_75LC_Coax_089</v>
      </c>
      <c r="G33" s="717" t="str">
        <f>FE_N0106!G36</f>
        <v>Signal</v>
      </c>
      <c r="H33" s="717" t="str">
        <f>FE_N0106!H36</f>
        <v>N-Type to SMA Panel</v>
      </c>
      <c r="I33" s="717" t="str">
        <f>FE_N0106!I36</f>
        <v>J6</v>
      </c>
      <c r="J33" s="717" t="str">
        <f>FE_N0106!J36</f>
        <v>NA</v>
      </c>
      <c r="K33" s="717">
        <f>FE_N0106!K36</f>
        <v>0</v>
      </c>
      <c r="L33" s="717">
        <f>FE_N0106!L36</f>
        <v>0</v>
      </c>
      <c r="M33" s="717">
        <f>FE_N0106!M36</f>
        <v>0</v>
      </c>
      <c r="N33" s="717">
        <f>FE_N0106!N36</f>
        <v>0</v>
      </c>
      <c r="O33" s="717">
        <f>FE_N0106!O36</f>
        <v>0</v>
      </c>
      <c r="P33" s="717" t="str">
        <f>FE_N0106!P36</f>
        <v>J6</v>
      </c>
      <c r="Q33" s="717" t="str">
        <f>FE_N0106!Q36</f>
        <v>SMA/LEMO650</v>
      </c>
      <c r="R33" s="717">
        <f>FE_N0106!R36</f>
        <v>1</v>
      </c>
      <c r="S33" s="717">
        <f>FE_N0106!S36</f>
        <v>9</v>
      </c>
      <c r="T33" s="717" t="str">
        <f>FE_N0106!T36</f>
        <v>CH2 - fmc2-3</v>
      </c>
      <c r="U33" s="717">
        <f>FE_N0106!U36</f>
        <v>0</v>
      </c>
      <c r="V33" s="717">
        <f>FE_N0106!V36</f>
        <v>0</v>
      </c>
      <c r="W33" s="717">
        <f>FE_N0106!W36</f>
        <v>0</v>
      </c>
      <c r="X33" s="717">
        <f>FE_N0106!X36</f>
        <v>0</v>
      </c>
      <c r="Y33" s="717">
        <f>FE_N0106!Y36</f>
        <v>0</v>
      </c>
    </row>
    <row r="34" spans="1:25" x14ac:dyDescent="0.25">
      <c r="A34" s="717" t="str">
        <f>FE_N0106!A37</f>
        <v>Faraday Cup</v>
      </c>
      <c r="B34" s="717" t="str">
        <f>FE_N0106!B37</f>
        <v>FE_LEBT:FC_D0796</v>
      </c>
      <c r="C34" s="717" t="str">
        <f>FE_N0106!C37</f>
        <v>FC</v>
      </c>
      <c r="D34" s="717" t="str">
        <f>FE_N0106!D37</f>
        <v>D0794</v>
      </c>
      <c r="E34" s="717" t="str">
        <f>FE_N0106!E37</f>
        <v>24E000055</v>
      </c>
      <c r="F34" s="717" t="str">
        <f>FE_N0106!F37</f>
        <v>2C_75LC_Coax_089</v>
      </c>
      <c r="G34" s="717" t="str">
        <f>FE_N0106!G37</f>
        <v>Signal</v>
      </c>
      <c r="H34" s="717" t="str">
        <f>FE_N0106!H37</f>
        <v>N-Type to SMA Panel</v>
      </c>
      <c r="I34" s="717" t="str">
        <f>FE_N0106!I37</f>
        <v>J7</v>
      </c>
      <c r="J34" s="717" t="str">
        <f>FE_N0106!J37</f>
        <v>NA</v>
      </c>
      <c r="K34" s="717">
        <f>FE_N0106!K37</f>
        <v>0</v>
      </c>
      <c r="L34" s="717">
        <f>FE_N0106!L37</f>
        <v>0</v>
      </c>
      <c r="M34" s="717">
        <f>FE_N0106!M37</f>
        <v>0</v>
      </c>
      <c r="N34" s="717">
        <f>FE_N0106!N37</f>
        <v>0</v>
      </c>
      <c r="O34" s="717">
        <f>FE_N0106!O37</f>
        <v>0</v>
      </c>
      <c r="P34" s="717" t="str">
        <f>FE_N0106!P37</f>
        <v>J7</v>
      </c>
      <c r="Q34" s="717" t="str">
        <f>FE_N0106!Q37</f>
        <v>SMA/LEMO650</v>
      </c>
      <c r="R34" s="717">
        <f>FE_N0106!R37</f>
        <v>1</v>
      </c>
      <c r="S34" s="717">
        <f>FE_N0106!S37</f>
        <v>8</v>
      </c>
      <c r="T34" s="717" t="str">
        <f>FE_N0106!T37</f>
        <v>CH0 - fmc2-1</v>
      </c>
      <c r="U34" s="717">
        <f>FE_N0106!U37</f>
        <v>0</v>
      </c>
      <c r="V34" s="717">
        <f>FE_N0106!V37</f>
        <v>0</v>
      </c>
      <c r="W34" s="717">
        <f>FE_N0106!W37</f>
        <v>0</v>
      </c>
      <c r="X34" s="717">
        <f>FE_N0106!X37</f>
        <v>0</v>
      </c>
      <c r="Y34" s="717">
        <f>FE_N0106!Y37</f>
        <v>0</v>
      </c>
    </row>
    <row r="35" spans="1:25" x14ac:dyDescent="0.25">
      <c r="A35" s="717" t="str">
        <f>FE_N0106!A38</f>
        <v>Faraday Cup</v>
      </c>
      <c r="B35" s="717" t="str">
        <f>FE_N0106!B38</f>
        <v>FE_LEBT:FC_D0814</v>
      </c>
      <c r="C35" s="717" t="str">
        <f>FE_N0106!C38</f>
        <v>FC</v>
      </c>
      <c r="D35" s="717" t="str">
        <f>FE_N0106!D38</f>
        <v>D0811</v>
      </c>
      <c r="E35" s="717" t="str">
        <f>FE_N0106!E38</f>
        <v>24E000056</v>
      </c>
      <c r="F35" s="717" t="str">
        <f>FE_N0106!F38</f>
        <v>2C_75LC_Coax_089</v>
      </c>
      <c r="G35" s="717" t="str">
        <f>FE_N0106!G38</f>
        <v>Signal</v>
      </c>
      <c r="H35" s="717" t="str">
        <f>FE_N0106!H38</f>
        <v>N-Type to SMA Panel</v>
      </c>
      <c r="I35" s="717" t="str">
        <f>FE_N0106!I38</f>
        <v>J8</v>
      </c>
      <c r="J35" s="717" t="str">
        <f>FE_N0106!J38</f>
        <v>NA</v>
      </c>
      <c r="K35" s="717">
        <f>FE_N0106!K38</f>
        <v>0</v>
      </c>
      <c r="L35" s="717">
        <f>FE_N0106!L38</f>
        <v>0</v>
      </c>
      <c r="M35" s="717">
        <f>FE_N0106!M38</f>
        <v>0</v>
      </c>
      <c r="N35" s="717">
        <f>FE_N0106!N38</f>
        <v>0</v>
      </c>
      <c r="O35" s="717">
        <f>FE_N0106!O38</f>
        <v>0</v>
      </c>
      <c r="P35" s="717" t="str">
        <f>FE_N0106!P38</f>
        <v>J8</v>
      </c>
      <c r="Q35" s="717" t="str">
        <f>FE_N0106!Q38</f>
        <v>SMA/LEMO650</v>
      </c>
      <c r="R35" s="717">
        <f>FE_N0106!R38</f>
        <v>1</v>
      </c>
      <c r="S35" s="717">
        <f>FE_N0106!S38</f>
        <v>8</v>
      </c>
      <c r="T35" s="717" t="str">
        <f>FE_N0106!T38</f>
        <v>CH1 - fmc2-2</v>
      </c>
      <c r="U35" s="717">
        <f>FE_N0106!U38</f>
        <v>0</v>
      </c>
      <c r="V35" s="717">
        <f>FE_N0106!V38</f>
        <v>0</v>
      </c>
      <c r="W35" s="717">
        <f>FE_N0106!W38</f>
        <v>0</v>
      </c>
      <c r="X35" s="717">
        <f>FE_N0106!X38</f>
        <v>0</v>
      </c>
      <c r="Y35" s="717">
        <f>FE_N0106!Y38</f>
        <v>0</v>
      </c>
    </row>
    <row r="36" spans="1:25" x14ac:dyDescent="0.25">
      <c r="A36" s="717" t="str">
        <f>FE_N0106!A39</f>
        <v>Faraday Cup</v>
      </c>
      <c r="B36" s="717" t="str">
        <f>FE_N0106!B39</f>
        <v>FE_LEBT:FC_D0977</v>
      </c>
      <c r="C36" s="717" t="str">
        <f>FE_N0106!C39</f>
        <v>FC</v>
      </c>
      <c r="D36" s="717" t="str">
        <f>FE_N0106!D39</f>
        <v>D0976</v>
      </c>
      <c r="E36" s="717" t="str">
        <f>FE_N0106!E39</f>
        <v>24E000057</v>
      </c>
      <c r="F36" s="717" t="str">
        <f>FE_N0106!F39</f>
        <v>2C_75LC_Coax_089</v>
      </c>
      <c r="G36" s="717" t="str">
        <f>FE_N0106!G39</f>
        <v>Signal</v>
      </c>
      <c r="H36" s="717" t="str">
        <f>FE_N0106!H39</f>
        <v>N-Type to SMA Panel</v>
      </c>
      <c r="I36" s="717" t="str">
        <f>FE_N0106!I39</f>
        <v>J9</v>
      </c>
      <c r="J36" s="717" t="str">
        <f>FE_N0106!J39</f>
        <v>NA</v>
      </c>
      <c r="K36" s="717">
        <f>FE_N0106!K39</f>
        <v>0</v>
      </c>
      <c r="L36" s="717">
        <f>FE_N0106!L39</f>
        <v>0</v>
      </c>
      <c r="M36" s="717">
        <f>FE_N0106!M39</f>
        <v>0</v>
      </c>
      <c r="N36" s="717">
        <f>FE_N0106!N39</f>
        <v>0</v>
      </c>
      <c r="O36" s="717">
        <f>FE_N0106!O39</f>
        <v>0</v>
      </c>
      <c r="P36" s="717" t="str">
        <f>FE_N0106!P39</f>
        <v>J9</v>
      </c>
      <c r="Q36" s="717" t="str">
        <f>FE_N0106!Q39</f>
        <v>SMA/LEMO650</v>
      </c>
      <c r="R36" s="717">
        <f>FE_N0106!R39</f>
        <v>1</v>
      </c>
      <c r="S36" s="717">
        <f>FE_N0106!S39</f>
        <v>8</v>
      </c>
      <c r="T36" s="717" t="str">
        <f>FE_N0106!T39</f>
        <v>CH2 - fmc2-3</v>
      </c>
      <c r="U36" s="717">
        <f>FE_N0106!U39</f>
        <v>0</v>
      </c>
      <c r="V36" s="717">
        <f>FE_N0106!V39</f>
        <v>0</v>
      </c>
      <c r="W36" s="717">
        <f>FE_N0106!W39</f>
        <v>0</v>
      </c>
      <c r="X36" s="717">
        <f>FE_N0106!X39</f>
        <v>0</v>
      </c>
      <c r="Y36" s="717">
        <f>FE_N0106!Y39</f>
        <v>0</v>
      </c>
    </row>
    <row r="37" spans="1:25" x14ac:dyDescent="0.25">
      <c r="A37" s="717" t="str">
        <f>FE_N0106!A40</f>
        <v>Faraday Cup</v>
      </c>
      <c r="B37" s="717" t="str">
        <f>FE_N0106!B40</f>
        <v>FE_LEBT:FC_D0998</v>
      </c>
      <c r="C37" s="717" t="str">
        <f>FE_N0106!C40</f>
        <v>FC</v>
      </c>
      <c r="D37" s="717" t="str">
        <f>FE_N0106!D40</f>
        <v>D0998</v>
      </c>
      <c r="E37" s="717" t="str">
        <f>FE_N0106!E40</f>
        <v>24E000059</v>
      </c>
      <c r="F37" s="717" t="str">
        <f>FE_N0106!F40</f>
        <v>2C_75LC_Coax_089</v>
      </c>
      <c r="G37" s="717" t="str">
        <f>FE_N0106!G40</f>
        <v>Signal</v>
      </c>
      <c r="H37" s="717" t="str">
        <f>FE_N0106!H40</f>
        <v>N-Type to SMA Panel</v>
      </c>
      <c r="I37" s="717" t="str">
        <f>FE_N0106!I40</f>
        <v>J10</v>
      </c>
      <c r="J37" s="717" t="str">
        <f>FE_N0106!J40</f>
        <v>NA</v>
      </c>
      <c r="K37" s="717">
        <f>FE_N0106!K40</f>
        <v>0</v>
      </c>
      <c r="L37" s="717">
        <f>FE_N0106!L40</f>
        <v>0</v>
      </c>
      <c r="M37" s="717">
        <f>FE_N0106!M40</f>
        <v>0</v>
      </c>
      <c r="N37" s="717">
        <f>FE_N0106!N40</f>
        <v>0</v>
      </c>
      <c r="O37" s="717">
        <f>FE_N0106!O40</f>
        <v>0</v>
      </c>
      <c r="P37" s="717" t="str">
        <f>FE_N0106!P40</f>
        <v>J10</v>
      </c>
      <c r="Q37" s="717" t="str">
        <f>FE_N0106!Q40</f>
        <v>SMA/LEMO650</v>
      </c>
      <c r="R37" s="717">
        <f>FE_N0106!R40</f>
        <v>1</v>
      </c>
      <c r="S37" s="717">
        <f>FE_N0106!S40</f>
        <v>8</v>
      </c>
      <c r="T37" s="717" t="str">
        <f>FE_N0106!T40</f>
        <v>CH4 - fmc1-1</v>
      </c>
      <c r="U37" s="717">
        <f>FE_N0106!U40</f>
        <v>0</v>
      </c>
      <c r="V37" s="717">
        <f>FE_N0106!V40</f>
        <v>0</v>
      </c>
      <c r="W37" s="717">
        <f>FE_N0106!W40</f>
        <v>0</v>
      </c>
      <c r="X37" s="717">
        <f>FE_N0106!X40</f>
        <v>0</v>
      </c>
      <c r="Y37" s="717">
        <f>FE_N0106!Y40</f>
        <v>0</v>
      </c>
    </row>
    <row r="38" spans="1:25" x14ac:dyDescent="0.25">
      <c r="A38" s="717" t="str">
        <f>FE_N0106!A41</f>
        <v>Faraday Cup</v>
      </c>
      <c r="B38" s="717" t="str">
        <f>FE_N0106!B41</f>
        <v>FE_BTS:FC_D1104</v>
      </c>
      <c r="C38" s="717" t="str">
        <f>FE_N0106!C41</f>
        <v>FC</v>
      </c>
      <c r="D38" s="717" t="str">
        <f>FE_N0106!D41</f>
        <v>D1100</v>
      </c>
      <c r="E38" s="717" t="str">
        <f>FE_N0106!E41</f>
        <v>24E000063</v>
      </c>
      <c r="F38" s="717" t="str">
        <f>FE_N0106!F41</f>
        <v>2C_75LC_Coax_089</v>
      </c>
      <c r="G38" s="717" t="str">
        <f>FE_N0106!G41</f>
        <v>Signal</v>
      </c>
      <c r="H38" s="717" t="str">
        <f>FE_N0106!H41</f>
        <v>N-Type to SMA Panel</v>
      </c>
      <c r="I38" s="717" t="str">
        <f>FE_N0106!I41</f>
        <v>J11</v>
      </c>
      <c r="J38" s="717" t="str">
        <f>FE_N0106!J41</f>
        <v>NA</v>
      </c>
      <c r="K38" s="717">
        <f>FE_N0106!K41</f>
        <v>0</v>
      </c>
      <c r="L38" s="717">
        <f>FE_N0106!L41</f>
        <v>0</v>
      </c>
      <c r="M38" s="717">
        <f>FE_N0106!M41</f>
        <v>0</v>
      </c>
      <c r="N38" s="717">
        <f>FE_N0106!N41</f>
        <v>0</v>
      </c>
      <c r="O38" s="717">
        <f>FE_N0106!O41</f>
        <v>0</v>
      </c>
      <c r="P38" s="717" t="str">
        <f>FE_N0106!P41</f>
        <v>J11</v>
      </c>
      <c r="Q38" s="717" t="str">
        <f>FE_N0106!Q41</f>
        <v>SMA/LEMO650</v>
      </c>
      <c r="R38" s="717">
        <f>FE_N0106!R41</f>
        <v>1</v>
      </c>
      <c r="S38" s="717">
        <f>FE_N0106!S41</f>
        <v>8</v>
      </c>
      <c r="T38" s="717" t="str">
        <f>FE_N0106!T41</f>
        <v>CH5 - fmc1-2</v>
      </c>
      <c r="U38" s="717">
        <f>FE_N0106!U41</f>
        <v>0</v>
      </c>
      <c r="V38" s="717">
        <f>FE_N0106!V41</f>
        <v>0</v>
      </c>
      <c r="W38" s="717">
        <f>FE_N0106!W41</f>
        <v>0</v>
      </c>
      <c r="X38" s="717">
        <f>FE_N0106!X41</f>
        <v>0</v>
      </c>
      <c r="Y38" s="717">
        <f>FE_N0106!Y41</f>
        <v>0</v>
      </c>
    </row>
    <row r="39" spans="1:25" x14ac:dyDescent="0.25">
      <c r="A39" s="717" t="str">
        <f>FE_N0106!A42</f>
        <v>Faraday Cup</v>
      </c>
      <c r="B39" s="717" t="str">
        <f>FE_N0106!B42</f>
        <v>FE_MEBT:FC_D1102</v>
      </c>
      <c r="C39" s="717" t="str">
        <f>FE_N0106!C42</f>
        <v>FC</v>
      </c>
      <c r="D39" s="717" t="str">
        <f>FE_N0106!D42</f>
        <v>D1123</v>
      </c>
      <c r="E39" s="717" t="str">
        <f>FE_N0106!E42</f>
        <v>24E000064</v>
      </c>
      <c r="F39" s="717" t="str">
        <f>FE_N0106!F42</f>
        <v>2C_75LC_Coax_089</v>
      </c>
      <c r="G39" s="717" t="str">
        <f>FE_N0106!G42</f>
        <v>Signal</v>
      </c>
      <c r="H39" s="717" t="str">
        <f>FE_N0106!H42</f>
        <v>N-Type to SMA Panel</v>
      </c>
      <c r="I39" s="717" t="str">
        <f>FE_N0106!I42</f>
        <v>J12</v>
      </c>
      <c r="J39" s="717" t="str">
        <f>FE_N0106!J42</f>
        <v>NA</v>
      </c>
      <c r="K39" s="717">
        <f>FE_N0106!K42</f>
        <v>0</v>
      </c>
      <c r="L39" s="717">
        <f>FE_N0106!L42</f>
        <v>0</v>
      </c>
      <c r="M39" s="717">
        <f>FE_N0106!M42</f>
        <v>0</v>
      </c>
      <c r="N39" s="717">
        <f>FE_N0106!N42</f>
        <v>0</v>
      </c>
      <c r="O39" s="717">
        <f>FE_N0106!O42</f>
        <v>0</v>
      </c>
      <c r="P39" s="717" t="str">
        <f>FE_N0106!P42</f>
        <v>J12</v>
      </c>
      <c r="Q39" s="717" t="str">
        <f>FE_N0106!Q42</f>
        <v>SMA/LEMO650</v>
      </c>
      <c r="R39" s="717">
        <f>FE_N0106!R42</f>
        <v>1</v>
      </c>
      <c r="S39" s="717">
        <f>FE_N0106!S42</f>
        <v>8</v>
      </c>
      <c r="T39" s="717" t="str">
        <f>FE_N0106!T42</f>
        <v>CH6 - fmc1-3</v>
      </c>
      <c r="U39" s="717">
        <f>FE_N0106!U42</f>
        <v>0</v>
      </c>
      <c r="V39" s="717">
        <f>FE_N0106!V42</f>
        <v>0</v>
      </c>
      <c r="W39" s="717">
        <f>FE_N0106!W42</f>
        <v>0</v>
      </c>
      <c r="X39" s="717">
        <f>FE_N0106!X42</f>
        <v>0</v>
      </c>
      <c r="Y39" s="717">
        <f>FE_N0106!Y42</f>
        <v>0</v>
      </c>
    </row>
    <row r="40" spans="1:25" x14ac:dyDescent="0.25">
      <c r="A40" s="717" t="str">
        <f>FE_N0106!A44</f>
        <v>Allison Scanner</v>
      </c>
      <c r="B40" s="717" t="str">
        <f>FE_N0106!B44</f>
        <v>FE_SCS1:EMS_D0739</v>
      </c>
      <c r="C40" s="717">
        <f>FE_N0106!C44</f>
        <v>0</v>
      </c>
      <c r="D40" s="717" t="str">
        <f>FE_N0106!D44</f>
        <v>D0739</v>
      </c>
      <c r="E40" s="717" t="str">
        <f>FE_N0106!E44</f>
        <v>24H000011</v>
      </c>
      <c r="F40" s="717" t="str">
        <f>FE_N0106!F44</f>
        <v>2C_5kVDC_Coax_035</v>
      </c>
      <c r="G40" s="717" t="str">
        <f>FE_N0106!G44</f>
        <v>HV Bias</v>
      </c>
      <c r="H40" s="717" t="str">
        <f>FE_N0106!H44</f>
        <v>SHV 6-&gt; 12 Box</v>
      </c>
      <c r="I40" s="717" t="str">
        <f>FE_N0106!I44</f>
        <v>1-A</v>
      </c>
      <c r="J40" s="717">
        <f>FE_N0106!J44</f>
        <v>0</v>
      </c>
      <c r="K40" s="717">
        <f>FE_N0106!K44</f>
        <v>0</v>
      </c>
      <c r="L40" s="717">
        <f>FE_N0106!L44</f>
        <v>0</v>
      </c>
      <c r="M40" s="717">
        <f>FE_N0106!M44</f>
        <v>0</v>
      </c>
      <c r="N40" s="717">
        <f>FE_N0106!N44</f>
        <v>0</v>
      </c>
      <c r="O40" s="717">
        <f>FE_N0106!O44</f>
        <v>0</v>
      </c>
      <c r="P40" s="717" t="str">
        <f>FE_N0106!P44</f>
        <v>1 IN</v>
      </c>
      <c r="Q40" s="717" t="str">
        <f>FE_N0106!Q44</f>
        <v>SHV/SHV</v>
      </c>
      <c r="R40" s="717">
        <f>FE_N0106!R44</f>
        <v>0</v>
      </c>
      <c r="S40" s="717">
        <f>FE_N0106!S44</f>
        <v>0</v>
      </c>
      <c r="T40" s="717">
        <f>FE_N0106!T44</f>
        <v>0</v>
      </c>
      <c r="U40" s="717">
        <f>FE_N0106!U44</f>
        <v>0</v>
      </c>
      <c r="V40" s="717">
        <f>FE_N0106!V44</f>
        <v>1</v>
      </c>
      <c r="W40" s="717" t="str">
        <f>FE_N0106!W44</f>
        <v>2: EHS8020n</v>
      </c>
      <c r="X40" s="717" t="str">
        <f>FE_N0106!X44</f>
        <v>Ch0</v>
      </c>
      <c r="Y40" s="717">
        <f>FE_N0106!Y44</f>
        <v>0</v>
      </c>
    </row>
    <row r="41" spans="1:25" x14ac:dyDescent="0.25">
      <c r="A41" s="717" t="str">
        <f>FE_N0106!A45</f>
        <v>Allison Scanner</v>
      </c>
      <c r="B41" s="717" t="str">
        <f>FE_N0106!B45</f>
        <v>FE_SCS1:EMS_D0739</v>
      </c>
      <c r="C41" s="717">
        <f>FE_N0106!C45</f>
        <v>0</v>
      </c>
      <c r="D41" s="717" t="str">
        <f>FE_N0106!D45</f>
        <v>D0739</v>
      </c>
      <c r="E41" s="717" t="str">
        <f>FE_N0106!E45</f>
        <v>24H000012</v>
      </c>
      <c r="F41" s="717" t="str">
        <f>FE_N0106!F45</f>
        <v>2C_5kVDC_Coax_035</v>
      </c>
      <c r="G41" s="717" t="str">
        <f>FE_N0106!G45</f>
        <v>HV Bias</v>
      </c>
      <c r="H41" s="717" t="str">
        <f>FE_N0106!H45</f>
        <v>SHV 6-&gt; 12 Box</v>
      </c>
      <c r="I41" s="717" t="str">
        <f>FE_N0106!I45</f>
        <v>1-B</v>
      </c>
      <c r="J41" s="717">
        <f>FE_N0106!J45</f>
        <v>0</v>
      </c>
      <c r="K41" s="717">
        <f>FE_N0106!K45</f>
        <v>0</v>
      </c>
      <c r="L41" s="717">
        <f>FE_N0106!L45</f>
        <v>0</v>
      </c>
      <c r="M41" s="717">
        <f>FE_N0106!M45</f>
        <v>0</v>
      </c>
      <c r="N41" s="717">
        <f>FE_N0106!N45</f>
        <v>0</v>
      </c>
      <c r="O41" s="717">
        <f>FE_N0106!O45</f>
        <v>0</v>
      </c>
      <c r="P41" s="717" t="str">
        <f>FE_N0106!P45</f>
        <v>1 IN</v>
      </c>
      <c r="Q41" s="717" t="str">
        <f>FE_N0106!Q45</f>
        <v>SHV/SHV</v>
      </c>
      <c r="R41" s="717">
        <f>FE_N0106!R45</f>
        <v>0</v>
      </c>
      <c r="S41" s="717">
        <f>FE_N0106!S45</f>
        <v>0</v>
      </c>
      <c r="T41" s="717">
        <f>FE_N0106!T45</f>
        <v>0</v>
      </c>
      <c r="U41" s="717">
        <f>FE_N0106!U45</f>
        <v>0</v>
      </c>
      <c r="V41" s="717">
        <f>FE_N0106!V45</f>
        <v>1</v>
      </c>
      <c r="W41" s="717" t="str">
        <f>FE_N0106!W45</f>
        <v>2: EHS8020n</v>
      </c>
      <c r="X41" s="717" t="str">
        <f>FE_N0106!X45</f>
        <v>Ch0</v>
      </c>
      <c r="Y41" s="717">
        <f>FE_N0106!Y45</f>
        <v>0</v>
      </c>
    </row>
    <row r="42" spans="1:25" x14ac:dyDescent="0.25">
      <c r="A42" s="717" t="str">
        <f>FE_N0106!A46</f>
        <v>Allison Scanner</v>
      </c>
      <c r="B42" s="717" t="str">
        <f>FE_N0106!B46</f>
        <v>FE_SCS2:EMS_D0718</v>
      </c>
      <c r="C42" s="717">
        <f>FE_N0106!C46</f>
        <v>0</v>
      </c>
      <c r="D42" s="717" t="str">
        <f>FE_N0106!D46</f>
        <v>D0718</v>
      </c>
      <c r="E42" s="717" t="str">
        <f>FE_N0106!E46</f>
        <v>24H000002</v>
      </c>
      <c r="F42" s="717" t="str">
        <f>FE_N0106!F46</f>
        <v>2C_5kVDC_Coax_035</v>
      </c>
      <c r="G42" s="717" t="str">
        <f>FE_N0106!G46</f>
        <v>HV Bias</v>
      </c>
      <c r="H42" s="717" t="str">
        <f>FE_N0106!H46</f>
        <v>SHV 6-&gt; 12 Box</v>
      </c>
      <c r="I42" s="717" t="str">
        <f>FE_N0106!I46</f>
        <v>2-A</v>
      </c>
      <c r="J42" s="717">
        <f>FE_N0106!J46</f>
        <v>0</v>
      </c>
      <c r="K42" s="717">
        <f>FE_N0106!K46</f>
        <v>0</v>
      </c>
      <c r="L42" s="717">
        <f>FE_N0106!L46</f>
        <v>0</v>
      </c>
      <c r="M42" s="717">
        <f>FE_N0106!M46</f>
        <v>0</v>
      </c>
      <c r="N42" s="717">
        <f>FE_N0106!N46</f>
        <v>0</v>
      </c>
      <c r="O42" s="717">
        <f>FE_N0106!O46</f>
        <v>0</v>
      </c>
      <c r="P42" s="717" t="str">
        <f>FE_N0106!P46</f>
        <v>2 IN</v>
      </c>
      <c r="Q42" s="717" t="str">
        <f>FE_N0106!Q46</f>
        <v>SHV/SHV</v>
      </c>
      <c r="R42" s="717">
        <f>FE_N0106!R46</f>
        <v>0</v>
      </c>
      <c r="S42" s="717">
        <f>FE_N0106!S46</f>
        <v>0</v>
      </c>
      <c r="T42" s="717">
        <f>FE_N0106!T46</f>
        <v>0</v>
      </c>
      <c r="U42" s="717">
        <f>FE_N0106!U46</f>
        <v>0</v>
      </c>
      <c r="V42" s="717">
        <f>FE_N0106!V46</f>
        <v>1</v>
      </c>
      <c r="W42" s="717" t="str">
        <f>FE_N0106!W46</f>
        <v>2: EHS8020n</v>
      </c>
      <c r="X42" s="717" t="str">
        <f>FE_N0106!X46</f>
        <v>Ch1</v>
      </c>
      <c r="Y42" s="717">
        <f>FE_N0106!Y46</f>
        <v>0</v>
      </c>
    </row>
    <row r="43" spans="1:25" x14ac:dyDescent="0.25">
      <c r="A43" s="717" t="str">
        <f>FE_N0106!A47</f>
        <v>Allison Scanner</v>
      </c>
      <c r="B43" s="717" t="str">
        <f>FE_N0106!B47</f>
        <v>FE_SCS2:EMS_D0718</v>
      </c>
      <c r="C43" s="717">
        <f>FE_N0106!C47</f>
        <v>0</v>
      </c>
      <c r="D43" s="717" t="str">
        <f>FE_N0106!D47</f>
        <v>D0718</v>
      </c>
      <c r="E43" s="717" t="str">
        <f>FE_N0106!E47</f>
        <v>24H000003</v>
      </c>
      <c r="F43" s="717" t="str">
        <f>FE_N0106!F47</f>
        <v>2C_5kVDC_Coax_035</v>
      </c>
      <c r="G43" s="717" t="str">
        <f>FE_N0106!G47</f>
        <v>HV Bias</v>
      </c>
      <c r="H43" s="717" t="str">
        <f>FE_N0106!H47</f>
        <v>SHV 6-&gt; 12 Box</v>
      </c>
      <c r="I43" s="717" t="str">
        <f>FE_N0106!I47</f>
        <v>2-B</v>
      </c>
      <c r="J43" s="717">
        <f>FE_N0106!J47</f>
        <v>0</v>
      </c>
      <c r="K43" s="717">
        <f>FE_N0106!K47</f>
        <v>0</v>
      </c>
      <c r="L43" s="717">
        <f>FE_N0106!L47</f>
        <v>0</v>
      </c>
      <c r="M43" s="717">
        <f>FE_N0106!M47</f>
        <v>0</v>
      </c>
      <c r="N43" s="717">
        <f>FE_N0106!N47</f>
        <v>0</v>
      </c>
      <c r="O43" s="717">
        <f>FE_N0106!O47</f>
        <v>0</v>
      </c>
      <c r="P43" s="717" t="str">
        <f>FE_N0106!P47</f>
        <v>2 IN</v>
      </c>
      <c r="Q43" s="717" t="str">
        <f>FE_N0106!Q47</f>
        <v>SHV/SHV</v>
      </c>
      <c r="R43" s="717">
        <f>FE_N0106!R47</f>
        <v>0</v>
      </c>
      <c r="S43" s="717">
        <f>FE_N0106!S47</f>
        <v>0</v>
      </c>
      <c r="T43" s="717">
        <f>FE_N0106!T47</f>
        <v>0</v>
      </c>
      <c r="U43" s="717">
        <f>FE_N0106!U47</f>
        <v>0</v>
      </c>
      <c r="V43" s="717">
        <f>FE_N0106!V47</f>
        <v>1</v>
      </c>
      <c r="W43" s="717" t="str">
        <f>FE_N0106!W47</f>
        <v>2: EHS8020n</v>
      </c>
      <c r="X43" s="717" t="str">
        <f>FE_N0106!X47</f>
        <v>Ch1</v>
      </c>
      <c r="Y43" s="717">
        <f>FE_N0106!Y47</f>
        <v>0</v>
      </c>
    </row>
    <row r="44" spans="1:25" x14ac:dyDescent="0.25">
      <c r="A44" s="717" t="str">
        <f>FE_N0106!A49</f>
        <v>Faraday Cup</v>
      </c>
      <c r="B44" s="717" t="str">
        <f>FE_N0106!B49</f>
        <v>FE_SCS2:FC_D0717</v>
      </c>
      <c r="C44" s="717">
        <f>FE_N0106!C49</f>
        <v>0</v>
      </c>
      <c r="D44" s="717" t="str">
        <f>FE_N0106!D49</f>
        <v>D0718</v>
      </c>
      <c r="E44" s="717" t="str">
        <f>FE_N0106!E49</f>
        <v>24H000007</v>
      </c>
      <c r="F44" s="717" t="str">
        <f>FE_N0106!F49</f>
        <v>2C_5kVDC_Coax_035</v>
      </c>
      <c r="G44" s="717" t="str">
        <f>FE_N0106!G49</f>
        <v>HV Bias</v>
      </c>
      <c r="H44" s="717" t="str">
        <f>FE_N0106!H49</f>
        <v>ISEG - EHS8020n</v>
      </c>
      <c r="I44" s="717" t="str">
        <f>FE_N0106!I49</f>
        <v>Ch2</v>
      </c>
      <c r="J44" s="717">
        <f>FE_N0106!J49</f>
        <v>0</v>
      </c>
      <c r="K44" s="717">
        <f>FE_N0106!K49</f>
        <v>0</v>
      </c>
      <c r="L44" s="717">
        <f>FE_N0106!L49</f>
        <v>0</v>
      </c>
      <c r="M44" s="717">
        <f>FE_N0106!M49</f>
        <v>0</v>
      </c>
      <c r="N44" s="717">
        <f>FE_N0106!N49</f>
        <v>0</v>
      </c>
      <c r="O44" s="717">
        <f>FE_N0106!O49</f>
        <v>0</v>
      </c>
      <c r="P44" s="717">
        <f>FE_N0106!P49</f>
        <v>0</v>
      </c>
      <c r="Q44" s="717">
        <f>FE_N0106!Q49</f>
        <v>0</v>
      </c>
      <c r="R44" s="717">
        <f>FE_N0106!R49</f>
        <v>0</v>
      </c>
      <c r="S44" s="717">
        <f>FE_N0106!S49</f>
        <v>0</v>
      </c>
      <c r="T44" s="717">
        <f>FE_N0106!T49</f>
        <v>0</v>
      </c>
      <c r="U44" s="717">
        <f>FE_N0106!U49</f>
        <v>0</v>
      </c>
      <c r="V44" s="717">
        <f>FE_N0106!V49</f>
        <v>1</v>
      </c>
      <c r="W44" s="717" t="str">
        <f>FE_N0106!W49</f>
        <v>2: EHS8020n</v>
      </c>
      <c r="X44" s="717" t="str">
        <f>FE_N0106!X49</f>
        <v>Ch2</v>
      </c>
      <c r="Y44" s="717">
        <f>FE_N0106!Y49</f>
        <v>0</v>
      </c>
    </row>
    <row r="45" spans="1:25" x14ac:dyDescent="0.25">
      <c r="A45" s="717" t="str">
        <f>FE_N0106!A50</f>
        <v>Faraday Cup</v>
      </c>
      <c r="B45" s="717" t="str">
        <f>FE_N0106!B50</f>
        <v>FE_SCS2:FC_D0717</v>
      </c>
      <c r="C45" s="717">
        <f>FE_N0106!C50</f>
        <v>0</v>
      </c>
      <c r="D45" s="717" t="str">
        <f>FE_N0106!D50</f>
        <v>D0718</v>
      </c>
      <c r="E45" s="717" t="str">
        <f>FE_N0106!E50</f>
        <v>24H000008</v>
      </c>
      <c r="F45" s="717" t="str">
        <f>FE_N0106!F50</f>
        <v>2C_5kVDC_Coax_035</v>
      </c>
      <c r="G45" s="717" t="str">
        <f>FE_N0106!G50</f>
        <v>HV Bias</v>
      </c>
      <c r="H45" s="717">
        <f>FE_N0106!H50</f>
        <v>0</v>
      </c>
      <c r="I45" s="717" t="str">
        <f>FE_N0106!I50</f>
        <v>no connection</v>
      </c>
      <c r="J45" s="717">
        <f>FE_N0106!J50</f>
        <v>0</v>
      </c>
      <c r="K45" s="717">
        <f>FE_N0106!K50</f>
        <v>0</v>
      </c>
      <c r="L45" s="717">
        <f>FE_N0106!L50</f>
        <v>0</v>
      </c>
      <c r="M45" s="717">
        <f>FE_N0106!M50</f>
        <v>0</v>
      </c>
      <c r="N45" s="717">
        <f>FE_N0106!N50</f>
        <v>0</v>
      </c>
      <c r="O45" s="717">
        <f>FE_N0106!O50</f>
        <v>0</v>
      </c>
      <c r="P45" s="717">
        <f>FE_N0106!P50</f>
        <v>0</v>
      </c>
      <c r="Q45" s="717">
        <f>FE_N0106!Q50</f>
        <v>0</v>
      </c>
      <c r="R45" s="717">
        <f>FE_N0106!R50</f>
        <v>0</v>
      </c>
      <c r="S45" s="717">
        <f>FE_N0106!S50</f>
        <v>0</v>
      </c>
      <c r="T45" s="717">
        <f>FE_N0106!T50</f>
        <v>0</v>
      </c>
      <c r="U45" s="717">
        <f>FE_N0106!U50</f>
        <v>0</v>
      </c>
      <c r="V45" s="717">
        <f>FE_N0106!V50</f>
        <v>0</v>
      </c>
      <c r="W45" s="717">
        <f>FE_N0106!W50</f>
        <v>0</v>
      </c>
      <c r="X45" s="717">
        <f>FE_N0106!X50</f>
        <v>0</v>
      </c>
      <c r="Y45" s="717">
        <f>FE_N0106!Y50</f>
        <v>0</v>
      </c>
    </row>
    <row r="46" spans="1:25" x14ac:dyDescent="0.25">
      <c r="A46" s="717" t="str">
        <f>FE_N0106!A51</f>
        <v>Faraday Cup</v>
      </c>
      <c r="B46" s="717" t="str">
        <f>FE_N0106!B51</f>
        <v>FE_SCS1:FC_D0738</v>
      </c>
      <c r="C46" s="717">
        <f>FE_N0106!C51</f>
        <v>0</v>
      </c>
      <c r="D46" s="717" t="str">
        <f>FE_N0106!D51</f>
        <v>D0739</v>
      </c>
      <c r="E46" s="717" t="str">
        <f>FE_N0106!E51</f>
        <v>24H000009</v>
      </c>
      <c r="F46" s="717" t="str">
        <f>FE_N0106!F51</f>
        <v>2C_5kVDC_Coax_035</v>
      </c>
      <c r="G46" s="717" t="str">
        <f>FE_N0106!G51</f>
        <v>HV Bias</v>
      </c>
      <c r="H46" s="717" t="str">
        <f>FE_N0106!H51</f>
        <v>SHV 6-&gt; 12 Box</v>
      </c>
      <c r="I46" s="717" t="str">
        <f>FE_N0106!I51</f>
        <v>4-A</v>
      </c>
      <c r="J46" s="717">
        <f>FE_N0106!J51</f>
        <v>0</v>
      </c>
      <c r="K46" s="717">
        <f>FE_N0106!K51</f>
        <v>0</v>
      </c>
      <c r="L46" s="717">
        <f>FE_N0106!L51</f>
        <v>0</v>
      </c>
      <c r="M46" s="717">
        <f>FE_N0106!M51</f>
        <v>0</v>
      </c>
      <c r="N46" s="717">
        <f>FE_N0106!N51</f>
        <v>0</v>
      </c>
      <c r="O46" s="717">
        <f>FE_N0106!O51</f>
        <v>0</v>
      </c>
      <c r="P46" s="717" t="str">
        <f>FE_N0106!P51</f>
        <v>4 IN</v>
      </c>
      <c r="Q46" s="717" t="str">
        <f>FE_N0106!Q51</f>
        <v>SHV/SHV</v>
      </c>
      <c r="R46" s="717">
        <f>FE_N0106!R51</f>
        <v>0</v>
      </c>
      <c r="S46" s="717">
        <f>FE_N0106!S51</f>
        <v>0</v>
      </c>
      <c r="T46" s="717">
        <f>FE_N0106!T51</f>
        <v>0</v>
      </c>
      <c r="U46" s="717">
        <f>FE_N0106!U51</f>
        <v>0</v>
      </c>
      <c r="V46" s="717">
        <f>FE_N0106!V51</f>
        <v>1</v>
      </c>
      <c r="W46" s="717" t="str">
        <f>FE_N0106!W51</f>
        <v>2: EHS8020n</v>
      </c>
      <c r="X46" s="717" t="str">
        <f>FE_N0106!X51</f>
        <v>Ch3</v>
      </c>
      <c r="Y46" s="717">
        <f>FE_N0106!Y51</f>
        <v>0</v>
      </c>
    </row>
    <row r="47" spans="1:25" x14ac:dyDescent="0.25">
      <c r="A47" s="717" t="str">
        <f>FE_N0106!A52</f>
        <v>Faraday Cup</v>
      </c>
      <c r="B47" s="717" t="str">
        <f>FE_N0106!B52</f>
        <v>FE_LEBT:FC_D0814</v>
      </c>
      <c r="C47" s="717">
        <f>FE_N0106!C52</f>
        <v>0</v>
      </c>
      <c r="D47" s="717" t="str">
        <f>FE_N0106!D52</f>
        <v>D0811</v>
      </c>
      <c r="E47" s="717" t="str">
        <f>FE_N0106!E52</f>
        <v>24H000013</v>
      </c>
      <c r="F47" s="717" t="str">
        <f>FE_N0106!F52</f>
        <v>2C_5kVDC_Coax_035</v>
      </c>
      <c r="G47" s="717" t="str">
        <f>FE_N0106!G52</f>
        <v>HV Bias</v>
      </c>
      <c r="H47" s="717" t="str">
        <f>FE_N0106!H52</f>
        <v>SHV 6-&gt; 12 Box</v>
      </c>
      <c r="I47" s="717" t="str">
        <f>FE_N0106!I52</f>
        <v>4-B</v>
      </c>
      <c r="J47" s="717">
        <f>FE_N0106!J52</f>
        <v>0</v>
      </c>
      <c r="K47" s="717">
        <f>FE_N0106!K52</f>
        <v>0</v>
      </c>
      <c r="L47" s="717">
        <f>FE_N0106!L52</f>
        <v>0</v>
      </c>
      <c r="M47" s="717">
        <f>FE_N0106!M52</f>
        <v>0</v>
      </c>
      <c r="N47" s="717">
        <f>FE_N0106!N52</f>
        <v>0</v>
      </c>
      <c r="O47" s="717">
        <f>FE_N0106!O52</f>
        <v>0</v>
      </c>
      <c r="P47" s="717" t="str">
        <f>FE_N0106!P52</f>
        <v>4 IN</v>
      </c>
      <c r="Q47" s="717" t="str">
        <f>FE_N0106!Q52</f>
        <v>SHV/SHV</v>
      </c>
      <c r="R47" s="717">
        <f>FE_N0106!R52</f>
        <v>0</v>
      </c>
      <c r="S47" s="717">
        <f>FE_N0106!S52</f>
        <v>0</v>
      </c>
      <c r="T47" s="717">
        <f>FE_N0106!T52</f>
        <v>0</v>
      </c>
      <c r="U47" s="717">
        <f>FE_N0106!U52</f>
        <v>0</v>
      </c>
      <c r="V47" s="717">
        <f>FE_N0106!V52</f>
        <v>1</v>
      </c>
      <c r="W47" s="717" t="str">
        <f>FE_N0106!W52</f>
        <v>2: EHS8020n</v>
      </c>
      <c r="X47" s="717" t="str">
        <f>FE_N0106!X52</f>
        <v>Ch3</v>
      </c>
      <c r="Y47" s="717">
        <f>FE_N0106!Y52</f>
        <v>0</v>
      </c>
    </row>
    <row r="48" spans="1:25" x14ac:dyDescent="0.25">
      <c r="A48" s="717" t="str">
        <f>FE_N0106!A53</f>
        <v>Faraday Cup</v>
      </c>
      <c r="B48" s="717" t="str">
        <f>FE_N0106!B53</f>
        <v>FE_LEBT:FC_D0977</v>
      </c>
      <c r="C48" s="717">
        <f>FE_N0106!C53</f>
        <v>0</v>
      </c>
      <c r="D48" s="717" t="str">
        <f>FE_N0106!D53</f>
        <v>D0976</v>
      </c>
      <c r="E48" s="717" t="str">
        <f>FE_N0106!E53</f>
        <v>24H000015</v>
      </c>
      <c r="F48" s="717" t="str">
        <f>FE_N0106!F53</f>
        <v>2C_5kVDC_Coax_035</v>
      </c>
      <c r="G48" s="717" t="str">
        <f>FE_N0106!G53</f>
        <v>HV Bias</v>
      </c>
      <c r="H48" s="717" t="str">
        <f>FE_N0106!H53</f>
        <v>SHV 6-&gt; 12 Box</v>
      </c>
      <c r="I48" s="717" t="str">
        <f>FE_N0106!I53</f>
        <v>5-A</v>
      </c>
      <c r="J48" s="717">
        <f>FE_N0106!J53</f>
        <v>0</v>
      </c>
      <c r="K48" s="717">
        <f>FE_N0106!K53</f>
        <v>0</v>
      </c>
      <c r="L48" s="717">
        <f>FE_N0106!L53</f>
        <v>0</v>
      </c>
      <c r="M48" s="717">
        <f>FE_N0106!M53</f>
        <v>0</v>
      </c>
      <c r="N48" s="717">
        <f>FE_N0106!N53</f>
        <v>0</v>
      </c>
      <c r="O48" s="717">
        <f>FE_N0106!O53</f>
        <v>0</v>
      </c>
      <c r="P48" s="717" t="str">
        <f>FE_N0106!P53</f>
        <v>5 IN</v>
      </c>
      <c r="Q48" s="717" t="str">
        <f>FE_N0106!Q53</f>
        <v>SHV/SHV</v>
      </c>
      <c r="R48" s="717">
        <f>FE_N0106!R53</f>
        <v>0</v>
      </c>
      <c r="S48" s="717">
        <f>FE_N0106!S53</f>
        <v>0</v>
      </c>
      <c r="T48" s="717">
        <f>FE_N0106!T53</f>
        <v>0</v>
      </c>
      <c r="U48" s="717">
        <f>FE_N0106!U53</f>
        <v>0</v>
      </c>
      <c r="V48" s="717">
        <f>FE_N0106!V53</f>
        <v>1</v>
      </c>
      <c r="W48" s="717" t="str">
        <f>FE_N0106!W53</f>
        <v>2: EHS8020n</v>
      </c>
      <c r="X48" s="717" t="str">
        <f>FE_N0106!X53</f>
        <v>Ch4</v>
      </c>
      <c r="Y48" s="717">
        <f>FE_N0106!Y53</f>
        <v>0</v>
      </c>
    </row>
    <row r="49" spans="1:25" x14ac:dyDescent="0.25">
      <c r="A49" s="717" t="str">
        <f>FE_N0106!A54</f>
        <v>Faraday Cup</v>
      </c>
      <c r="B49" s="717" t="str">
        <f>FE_N0106!B54</f>
        <v>FE_LEBT:FC_D0977</v>
      </c>
      <c r="C49" s="717">
        <f>FE_N0106!C54</f>
        <v>0</v>
      </c>
      <c r="D49" s="717" t="str">
        <f>FE_N0106!D54</f>
        <v>D0976</v>
      </c>
      <c r="E49" s="717" t="str">
        <f>FE_N0106!E54</f>
        <v>24H000016</v>
      </c>
      <c r="F49" s="717" t="str">
        <f>FE_N0106!F54</f>
        <v>2C_5kVDC_Coax_035</v>
      </c>
      <c r="G49" s="717" t="str">
        <f>FE_N0106!G54</f>
        <v>HV Bias</v>
      </c>
      <c r="H49" s="717">
        <f>FE_N0106!H54</f>
        <v>0</v>
      </c>
      <c r="I49" s="717" t="str">
        <f>FE_N0106!I54</f>
        <v>no connection</v>
      </c>
      <c r="J49" s="717">
        <f>FE_N0106!J54</f>
        <v>0</v>
      </c>
      <c r="K49" s="717">
        <f>FE_N0106!K54</f>
        <v>0</v>
      </c>
      <c r="L49" s="717">
        <f>FE_N0106!L54</f>
        <v>0</v>
      </c>
      <c r="M49" s="717">
        <f>FE_N0106!M54</f>
        <v>0</v>
      </c>
      <c r="N49" s="717">
        <f>FE_N0106!N54</f>
        <v>0</v>
      </c>
      <c r="O49" s="717">
        <f>FE_N0106!O54</f>
        <v>0</v>
      </c>
      <c r="P49" s="717">
        <f>FE_N0106!P54</f>
        <v>0</v>
      </c>
      <c r="Q49" s="717">
        <f>FE_N0106!Q54</f>
        <v>0</v>
      </c>
      <c r="R49" s="717">
        <f>FE_N0106!R54</f>
        <v>0</v>
      </c>
      <c r="S49" s="717">
        <f>FE_N0106!S54</f>
        <v>0</v>
      </c>
      <c r="T49" s="717">
        <f>FE_N0106!T54</f>
        <v>0</v>
      </c>
      <c r="U49" s="717">
        <f>FE_N0106!U54</f>
        <v>0</v>
      </c>
      <c r="V49" s="717">
        <f>FE_N0106!V54</f>
        <v>0</v>
      </c>
      <c r="W49" s="717">
        <f>FE_N0106!W54</f>
        <v>0</v>
      </c>
      <c r="X49" s="717">
        <f>FE_N0106!X54</f>
        <v>0</v>
      </c>
      <c r="Y49" s="717">
        <f>FE_N0106!Y54</f>
        <v>0</v>
      </c>
    </row>
    <row r="50" spans="1:25" x14ac:dyDescent="0.25">
      <c r="A50" s="717" t="str">
        <f>FE_N0106!A55</f>
        <v>Faraday Cup</v>
      </c>
      <c r="B50" s="717" t="str">
        <f>FE_N0106!B55</f>
        <v>FE_LEBT:FC_D0998</v>
      </c>
      <c r="C50" s="717">
        <f>FE_N0106!C55</f>
        <v>0</v>
      </c>
      <c r="D50" s="717" t="str">
        <f>FE_N0106!D55</f>
        <v>D0998</v>
      </c>
      <c r="E50" s="717" t="str">
        <f>FE_N0106!E55</f>
        <v>24H000019</v>
      </c>
      <c r="F50" s="717" t="str">
        <f>FE_N0106!F55</f>
        <v>2C_5kVDC_Coax_035</v>
      </c>
      <c r="G50" s="717" t="str">
        <f>FE_N0106!G55</f>
        <v>HV Bias</v>
      </c>
      <c r="H50" s="717" t="str">
        <f>FE_N0106!H55</f>
        <v>SHV 6-&gt; 12 Box</v>
      </c>
      <c r="I50" s="717" t="str">
        <f>FE_N0106!I55</f>
        <v>3-A</v>
      </c>
      <c r="J50" s="717">
        <f>FE_N0106!J55</f>
        <v>0</v>
      </c>
      <c r="K50" s="717">
        <f>FE_N0106!K55</f>
        <v>0</v>
      </c>
      <c r="L50" s="717">
        <f>FE_N0106!L55</f>
        <v>0</v>
      </c>
      <c r="M50" s="717">
        <f>FE_N0106!M55</f>
        <v>0</v>
      </c>
      <c r="N50" s="717">
        <f>FE_N0106!N55</f>
        <v>0</v>
      </c>
      <c r="O50" s="717">
        <f>FE_N0106!O55</f>
        <v>0</v>
      </c>
      <c r="P50" s="717" t="str">
        <f>FE_N0106!P55</f>
        <v>3 IN</v>
      </c>
      <c r="Q50" s="717" t="str">
        <f>FE_N0106!Q55</f>
        <v>SHV/SHV</v>
      </c>
      <c r="R50" s="717">
        <f>FE_N0106!R55</f>
        <v>0</v>
      </c>
      <c r="S50" s="717">
        <f>FE_N0106!S55</f>
        <v>0</v>
      </c>
      <c r="T50" s="717">
        <f>FE_N0106!T55</f>
        <v>0</v>
      </c>
      <c r="U50" s="717">
        <f>FE_N0106!U55</f>
        <v>0</v>
      </c>
      <c r="V50" s="717">
        <f>FE_N0106!V55</f>
        <v>1</v>
      </c>
      <c r="W50" s="717" t="str">
        <f>FE_N0106!W55</f>
        <v>2: EHS8020n</v>
      </c>
      <c r="X50" s="717" t="str">
        <f>FE_N0106!X55</f>
        <v>Ch5</v>
      </c>
      <c r="Y50" s="717">
        <f>FE_N0106!Y55</f>
        <v>0</v>
      </c>
    </row>
    <row r="51" spans="1:25" x14ac:dyDescent="0.25">
      <c r="A51" s="717" t="str">
        <f>FE_N0106!A56</f>
        <v>Faraday Cup</v>
      </c>
      <c r="B51" s="717" t="str">
        <f>FE_N0106!B56</f>
        <v>FE_LEBT:FC_D0998</v>
      </c>
      <c r="C51" s="717">
        <f>FE_N0106!C56</f>
        <v>0</v>
      </c>
      <c r="D51" s="717" t="str">
        <f>FE_N0106!D56</f>
        <v>D0998</v>
      </c>
      <c r="E51" s="717" t="str">
        <f>FE_N0106!E56</f>
        <v>24H000020</v>
      </c>
      <c r="F51" s="717" t="str">
        <f>FE_N0106!F56</f>
        <v>2C_5kVDC_Coax_035</v>
      </c>
      <c r="G51" s="717" t="str">
        <f>FE_N0106!G56</f>
        <v>HV Bias</v>
      </c>
      <c r="H51" s="717">
        <f>FE_N0106!H56</f>
        <v>0</v>
      </c>
      <c r="I51" s="717" t="str">
        <f>FE_N0106!I56</f>
        <v>no connection</v>
      </c>
      <c r="J51" s="717">
        <f>FE_N0106!J56</f>
        <v>0</v>
      </c>
      <c r="K51" s="717">
        <f>FE_N0106!K56</f>
        <v>0</v>
      </c>
      <c r="L51" s="717">
        <f>FE_N0106!L56</f>
        <v>0</v>
      </c>
      <c r="M51" s="717">
        <f>FE_N0106!M56</f>
        <v>0</v>
      </c>
      <c r="N51" s="717">
        <f>FE_N0106!N56</f>
        <v>0</v>
      </c>
      <c r="O51" s="717">
        <f>FE_N0106!O56</f>
        <v>0</v>
      </c>
      <c r="P51" s="717">
        <f>FE_N0106!P56</f>
        <v>0</v>
      </c>
      <c r="Q51" s="717">
        <f>FE_N0106!Q56</f>
        <v>0</v>
      </c>
      <c r="R51" s="717">
        <f>FE_N0106!R56</f>
        <v>0</v>
      </c>
      <c r="S51" s="717">
        <f>FE_N0106!S56</f>
        <v>0</v>
      </c>
      <c r="T51" s="717">
        <f>FE_N0106!T56</f>
        <v>0</v>
      </c>
      <c r="U51" s="717">
        <f>FE_N0106!U56</f>
        <v>0</v>
      </c>
      <c r="V51" s="717">
        <f>FE_N0106!V56</f>
        <v>0</v>
      </c>
      <c r="W51" s="717">
        <f>FE_N0106!W56</f>
        <v>0</v>
      </c>
      <c r="X51" s="717">
        <f>FE_N0106!X56</f>
        <v>0</v>
      </c>
      <c r="Y51" s="717">
        <f>FE_N0106!Y56</f>
        <v>0</v>
      </c>
    </row>
    <row r="52" spans="1:25" x14ac:dyDescent="0.25">
      <c r="A52" s="717" t="str">
        <f>FE_N0106!A57</f>
        <v>Faraday Cup</v>
      </c>
      <c r="B52" s="717" t="str">
        <f>FE_N0106!B57</f>
        <v>FE_BTS:FC_D1104</v>
      </c>
      <c r="C52" s="717">
        <f>FE_N0106!C57</f>
        <v>0</v>
      </c>
      <c r="D52" s="717" t="str">
        <f>FE_N0106!D57</f>
        <v>D1100</v>
      </c>
      <c r="E52" s="717" t="str">
        <f>FE_N0106!E57</f>
        <v>24H000021</v>
      </c>
      <c r="F52" s="717" t="str">
        <f>FE_N0106!F57</f>
        <v>2C_5kVDC_Coax_035</v>
      </c>
      <c r="G52" s="717" t="str">
        <f>FE_N0106!G57</f>
        <v>HV Bias</v>
      </c>
      <c r="H52" s="717" t="str">
        <f>FE_N0106!H57</f>
        <v>SHV 6-&gt; 12 Box</v>
      </c>
      <c r="I52" s="717" t="str">
        <f>FE_N0106!I57</f>
        <v>5-B</v>
      </c>
      <c r="J52" s="717">
        <f>FE_N0106!J57</f>
        <v>0</v>
      </c>
      <c r="K52" s="717">
        <f>FE_N0106!K57</f>
        <v>0</v>
      </c>
      <c r="L52" s="717">
        <f>FE_N0106!L57</f>
        <v>0</v>
      </c>
      <c r="M52" s="717">
        <f>FE_N0106!M57</f>
        <v>0</v>
      </c>
      <c r="N52" s="717">
        <f>FE_N0106!N57</f>
        <v>0</v>
      </c>
      <c r="O52" s="717">
        <f>FE_N0106!O57</f>
        <v>0</v>
      </c>
      <c r="P52" s="717" t="str">
        <f>FE_N0106!P57</f>
        <v>5 IN</v>
      </c>
      <c r="Q52" s="717" t="str">
        <f>FE_N0106!Q57</f>
        <v>SHV/SHV</v>
      </c>
      <c r="R52" s="717">
        <f>FE_N0106!R57</f>
        <v>0</v>
      </c>
      <c r="S52" s="717">
        <f>FE_N0106!S57</f>
        <v>0</v>
      </c>
      <c r="T52" s="717">
        <f>FE_N0106!T57</f>
        <v>0</v>
      </c>
      <c r="U52" s="717">
        <f>FE_N0106!U57</f>
        <v>0</v>
      </c>
      <c r="V52" s="717">
        <f>FE_N0106!V57</f>
        <v>1</v>
      </c>
      <c r="W52" s="717" t="str">
        <f>FE_N0106!W57</f>
        <v>2: EHS8020n</v>
      </c>
      <c r="X52" s="717" t="str">
        <f>FE_N0106!X57</f>
        <v>Ch4</v>
      </c>
      <c r="Y52" s="717">
        <f>FE_N0106!Y57</f>
        <v>0</v>
      </c>
    </row>
    <row r="53" spans="1:25" x14ac:dyDescent="0.25">
      <c r="A53" s="717" t="str">
        <f>FE_N0106!A58</f>
        <v>Faraday Cup</v>
      </c>
      <c r="B53" s="717" t="str">
        <f>FE_N0106!B58</f>
        <v>FE_BTS:FC_D1104</v>
      </c>
      <c r="C53" s="717">
        <f>FE_N0106!C58</f>
        <v>0</v>
      </c>
      <c r="D53" s="717" t="str">
        <f>FE_N0106!D58</f>
        <v>D1100</v>
      </c>
      <c r="E53" s="717" t="str">
        <f>FE_N0106!E58</f>
        <v>24H000022</v>
      </c>
      <c r="F53" s="717" t="str">
        <f>FE_N0106!F58</f>
        <v>2C_5kVDC_Coax_035</v>
      </c>
      <c r="G53" s="717" t="str">
        <f>FE_N0106!G58</f>
        <v>HV Bias</v>
      </c>
      <c r="H53" s="717">
        <f>FE_N0106!H58</f>
        <v>0</v>
      </c>
      <c r="I53" s="717" t="str">
        <f>FE_N0106!I58</f>
        <v>no connection</v>
      </c>
      <c r="J53" s="717">
        <f>FE_N0106!J58</f>
        <v>0</v>
      </c>
      <c r="K53" s="717">
        <f>FE_N0106!K58</f>
        <v>0</v>
      </c>
      <c r="L53" s="717">
        <f>FE_N0106!L58</f>
        <v>0</v>
      </c>
      <c r="M53" s="717">
        <f>FE_N0106!M58</f>
        <v>0</v>
      </c>
      <c r="N53" s="717">
        <f>FE_N0106!N58</f>
        <v>0</v>
      </c>
      <c r="O53" s="717">
        <f>FE_N0106!O58</f>
        <v>0</v>
      </c>
      <c r="P53" s="717">
        <f>FE_N0106!P58</f>
        <v>0</v>
      </c>
      <c r="Q53" s="717">
        <f>FE_N0106!Q58</f>
        <v>0</v>
      </c>
      <c r="R53" s="717">
        <f>FE_N0106!R58</f>
        <v>0</v>
      </c>
      <c r="S53" s="717">
        <f>FE_N0106!S58</f>
        <v>0</v>
      </c>
      <c r="T53" s="717">
        <f>FE_N0106!T58</f>
        <v>0</v>
      </c>
      <c r="U53" s="717">
        <f>FE_N0106!U58</f>
        <v>0</v>
      </c>
      <c r="V53" s="717">
        <f>FE_N0106!V58</f>
        <v>0</v>
      </c>
      <c r="W53" s="717">
        <f>FE_N0106!W58</f>
        <v>0</v>
      </c>
      <c r="X53" s="717">
        <f>FE_N0106!X58</f>
        <v>0</v>
      </c>
      <c r="Y53" s="717">
        <f>FE_N0106!Y58</f>
        <v>0</v>
      </c>
    </row>
    <row r="54" spans="1:25" x14ac:dyDescent="0.25">
      <c r="A54" s="717" t="str">
        <f>FE_N0106!A59</f>
        <v>Faraday Cup</v>
      </c>
      <c r="B54" s="717" t="str">
        <f>FE_N0106!B59</f>
        <v>FE_MEBT:FC_D1102</v>
      </c>
      <c r="C54" s="717">
        <f>FE_N0106!C59</f>
        <v>0</v>
      </c>
      <c r="D54" s="717" t="str">
        <f>FE_N0106!D59</f>
        <v>D1123</v>
      </c>
      <c r="E54" s="717" t="str">
        <f>FE_N0106!E59</f>
        <v>24H000023</v>
      </c>
      <c r="F54" s="717" t="str">
        <f>FE_N0106!F59</f>
        <v>2C_5kVDC_Coax_035</v>
      </c>
      <c r="G54" s="717" t="str">
        <f>FE_N0106!G59</f>
        <v>HV Bias</v>
      </c>
      <c r="H54" s="717" t="str">
        <f>FE_N0106!H59</f>
        <v>SHV 6-&gt; 12 Box</v>
      </c>
      <c r="I54" s="717" t="str">
        <f>FE_N0106!I59</f>
        <v>3-B</v>
      </c>
      <c r="J54" s="717">
        <f>FE_N0106!J59</f>
        <v>0</v>
      </c>
      <c r="K54" s="717">
        <f>FE_N0106!K59</f>
        <v>0</v>
      </c>
      <c r="L54" s="717">
        <f>FE_N0106!L59</f>
        <v>0</v>
      </c>
      <c r="M54" s="717">
        <f>FE_N0106!M59</f>
        <v>0</v>
      </c>
      <c r="N54" s="717">
        <f>FE_N0106!N59</f>
        <v>0</v>
      </c>
      <c r="O54" s="717">
        <f>FE_N0106!O59</f>
        <v>0</v>
      </c>
      <c r="P54" s="717" t="str">
        <f>FE_N0106!P59</f>
        <v>3 IN</v>
      </c>
      <c r="Q54" s="717" t="str">
        <f>FE_N0106!Q59</f>
        <v>SHV/SHV</v>
      </c>
      <c r="R54" s="717">
        <f>FE_N0106!R59</f>
        <v>0</v>
      </c>
      <c r="S54" s="717">
        <f>FE_N0106!S59</f>
        <v>0</v>
      </c>
      <c r="T54" s="717">
        <f>FE_N0106!T59</f>
        <v>0</v>
      </c>
      <c r="U54" s="717">
        <f>FE_N0106!U59</f>
        <v>0</v>
      </c>
      <c r="V54" s="717">
        <f>FE_N0106!V59</f>
        <v>1</v>
      </c>
      <c r="W54" s="717" t="str">
        <f>FE_N0106!W59</f>
        <v>2: EHS8020n</v>
      </c>
      <c r="X54" s="717" t="str">
        <f>FE_N0106!X59</f>
        <v>Ch5</v>
      </c>
      <c r="Y54" s="717">
        <f>FE_N0106!Y59</f>
        <v>0</v>
      </c>
    </row>
    <row r="55" spans="1:25" x14ac:dyDescent="0.25">
      <c r="A55" s="717" t="str">
        <f>FE_N0106!A60</f>
        <v>Faraday Cup</v>
      </c>
      <c r="B55" s="717" t="str">
        <f>FE_N0106!B60</f>
        <v>FE_MEBT:FC_D1102</v>
      </c>
      <c r="C55" s="717">
        <f>FE_N0106!C60</f>
        <v>0</v>
      </c>
      <c r="D55" s="717" t="str">
        <f>FE_N0106!D60</f>
        <v>D1123</v>
      </c>
      <c r="E55" s="717" t="str">
        <f>FE_N0106!E60</f>
        <v>24H000026</v>
      </c>
      <c r="F55" s="717" t="str">
        <f>FE_N0106!F60</f>
        <v>2C_5kVDC_Coax_035</v>
      </c>
      <c r="G55" s="717" t="str">
        <f>FE_N0106!G60</f>
        <v>HV Bias</v>
      </c>
      <c r="H55" s="717">
        <f>FE_N0106!H60</f>
        <v>0</v>
      </c>
      <c r="I55" s="717" t="str">
        <f>FE_N0106!I60</f>
        <v>no connection</v>
      </c>
      <c r="J55" s="717">
        <f>FE_N0106!J60</f>
        <v>0</v>
      </c>
      <c r="K55" s="717">
        <f>FE_N0106!K60</f>
        <v>0</v>
      </c>
      <c r="L55" s="717">
        <f>FE_N0106!L60</f>
        <v>0</v>
      </c>
      <c r="M55" s="717">
        <f>FE_N0106!M60</f>
        <v>0</v>
      </c>
      <c r="N55" s="717">
        <f>FE_N0106!N60</f>
        <v>0</v>
      </c>
      <c r="O55" s="717">
        <f>FE_N0106!O60</f>
        <v>0</v>
      </c>
      <c r="P55" s="717">
        <f>FE_N0106!P60</f>
        <v>0</v>
      </c>
      <c r="Q55" s="717">
        <f>FE_N0106!Q60</f>
        <v>0</v>
      </c>
      <c r="R55" s="717">
        <f>FE_N0106!R60</f>
        <v>0</v>
      </c>
      <c r="S55" s="717">
        <f>FE_N0106!S60</f>
        <v>0</v>
      </c>
      <c r="T55" s="717">
        <f>FE_N0106!T60</f>
        <v>0</v>
      </c>
      <c r="U55" s="717">
        <f>FE_N0106!U60</f>
        <v>0</v>
      </c>
      <c r="V55" s="717">
        <f>FE_N0106!V60</f>
        <v>0</v>
      </c>
      <c r="W55" s="717">
        <f>FE_N0106!W60</f>
        <v>0</v>
      </c>
      <c r="X55" s="717">
        <f>FE_N0106!X60</f>
        <v>0</v>
      </c>
      <c r="Y55" s="717">
        <f>FE_N0106!Y60</f>
        <v>0</v>
      </c>
    </row>
    <row r="56" spans="1:25" x14ac:dyDescent="0.25">
      <c r="A56" s="717" t="str">
        <f>FE_N0106!A62</f>
        <v>Fast Faraday Cup</v>
      </c>
      <c r="B56" s="717" t="str">
        <f>FE_N0106!B62</f>
        <v>FE_LEBT:FFC_D0998</v>
      </c>
      <c r="C56" s="717">
        <f>FE_N0106!C62</f>
        <v>0</v>
      </c>
      <c r="D56" s="717" t="str">
        <f>FE_N0106!D62</f>
        <v>D0998</v>
      </c>
      <c r="E56" s="717" t="str">
        <f>FE_N0106!E62</f>
        <v>24H000017</v>
      </c>
      <c r="F56" s="717" t="str">
        <f>FE_N0106!F62</f>
        <v>2C_5kVDC_Coax_035</v>
      </c>
      <c r="G56" s="717" t="str">
        <f>FE_N0106!G62</f>
        <v>HV Bias</v>
      </c>
      <c r="H56" s="717" t="str">
        <f>FE_N0106!H62</f>
        <v>iSEG8020n</v>
      </c>
      <c r="I56" s="717">
        <f>FE_N0106!I62</f>
        <v>0</v>
      </c>
      <c r="J56" s="717">
        <f>FE_N0106!J62</f>
        <v>0</v>
      </c>
      <c r="K56" s="717">
        <f>FE_N0106!K62</f>
        <v>0</v>
      </c>
      <c r="L56" s="717">
        <f>FE_N0106!L62</f>
        <v>0</v>
      </c>
      <c r="M56" s="717">
        <f>FE_N0106!M62</f>
        <v>0</v>
      </c>
      <c r="N56" s="717">
        <f>FE_N0106!N62</f>
        <v>0</v>
      </c>
      <c r="O56" s="717">
        <f>FE_N0106!O62</f>
        <v>0</v>
      </c>
      <c r="P56" s="717">
        <f>FE_N0106!P62</f>
        <v>0</v>
      </c>
      <c r="Q56" s="717">
        <f>FE_N0106!Q62</f>
        <v>0</v>
      </c>
      <c r="R56" s="717">
        <f>FE_N0106!R62</f>
        <v>0</v>
      </c>
      <c r="S56" s="717">
        <f>FE_N0106!S62</f>
        <v>0</v>
      </c>
      <c r="T56" s="717">
        <f>FE_N0106!T62</f>
        <v>0</v>
      </c>
      <c r="U56" s="717">
        <f>FE_N0106!U62</f>
        <v>0</v>
      </c>
      <c r="V56" s="717">
        <f>FE_N0106!V62</f>
        <v>1</v>
      </c>
      <c r="W56" s="717" t="str">
        <f>FE_N0106!W62</f>
        <v>2: EHS8020n</v>
      </c>
      <c r="X56" s="717" t="str">
        <f>FE_N0106!X62</f>
        <v>Ch6</v>
      </c>
      <c r="Y56" s="717">
        <f>FE_N0106!Y62</f>
        <v>0</v>
      </c>
    </row>
    <row r="57" spans="1:25" x14ac:dyDescent="0.25">
      <c r="A57" s="717" t="str">
        <f>FE_N0106!A63</f>
        <v>Fast Faraday Cup</v>
      </c>
      <c r="B57" s="717" t="str">
        <f>FE_N0106!B63</f>
        <v>FE_LEBT:FFC_D0998</v>
      </c>
      <c r="C57" s="717">
        <f>FE_N0106!C63</f>
        <v>0</v>
      </c>
      <c r="D57" s="717" t="str">
        <f>FE_N0106!D63</f>
        <v>D0998</v>
      </c>
      <c r="E57" s="717" t="str">
        <f>FE_N0106!E63</f>
        <v>24H000018</v>
      </c>
      <c r="F57" s="717" t="str">
        <f>FE_N0106!F63</f>
        <v>2C_5kVDC_Coax_035</v>
      </c>
      <c r="G57" s="717" t="str">
        <f>FE_N0106!G63</f>
        <v>HV Bias</v>
      </c>
      <c r="H57" s="717">
        <f>FE_N0106!H63</f>
        <v>0</v>
      </c>
      <c r="I57" s="717">
        <f>FE_N0106!I63</f>
        <v>0</v>
      </c>
      <c r="J57" s="717">
        <f>FE_N0106!J63</f>
        <v>0</v>
      </c>
      <c r="K57" s="717">
        <f>FE_N0106!K63</f>
        <v>0</v>
      </c>
      <c r="L57" s="717">
        <f>FE_N0106!L63</f>
        <v>0</v>
      </c>
      <c r="M57" s="717">
        <f>FE_N0106!M63</f>
        <v>0</v>
      </c>
      <c r="N57" s="717">
        <f>FE_N0106!N63</f>
        <v>0</v>
      </c>
      <c r="O57" s="717">
        <f>FE_N0106!O63</f>
        <v>0</v>
      </c>
      <c r="P57" s="717">
        <f>FE_N0106!P63</f>
        <v>0</v>
      </c>
      <c r="Q57" s="717">
        <f>FE_N0106!Q63</f>
        <v>0</v>
      </c>
      <c r="R57" s="717">
        <f>FE_N0106!R63</f>
        <v>0</v>
      </c>
      <c r="S57" s="717">
        <f>FE_N0106!S63</f>
        <v>0</v>
      </c>
      <c r="T57" s="717">
        <f>FE_N0106!T63</f>
        <v>0</v>
      </c>
      <c r="U57" s="717">
        <f>FE_N0106!U63</f>
        <v>0</v>
      </c>
      <c r="V57" s="717">
        <f>FE_N0106!V63</f>
        <v>0</v>
      </c>
      <c r="W57" s="717">
        <f>FE_N0106!W63</f>
        <v>0</v>
      </c>
      <c r="X57" s="717">
        <f>FE_N0106!X63</f>
        <v>0</v>
      </c>
      <c r="Y57" s="717">
        <f>FE_N0106!Y63</f>
        <v>0</v>
      </c>
    </row>
    <row r="58" spans="1:25" x14ac:dyDescent="0.25">
      <c r="A58" s="717" t="str">
        <f>FE_N0106!A64</f>
        <v>Fast Faraday Cup</v>
      </c>
      <c r="B58" s="717" t="str">
        <f>FE_N0106!B64</f>
        <v>FE_MEBT:FFC_D1102</v>
      </c>
      <c r="C58" s="717">
        <f>FE_N0106!C64</f>
        <v>0</v>
      </c>
      <c r="D58" s="717" t="str">
        <f>FE_N0106!D64</f>
        <v>D1120</v>
      </c>
      <c r="E58" s="717" t="str">
        <f>FE_N0106!E64</f>
        <v>24H000024</v>
      </c>
      <c r="F58" s="717" t="str">
        <f>FE_N0106!F64</f>
        <v>2C_5kVDC_Coax_035</v>
      </c>
      <c r="G58" s="717" t="str">
        <f>FE_N0106!G64</f>
        <v>HV Bias</v>
      </c>
      <c r="H58" s="717" t="str">
        <f>FE_N0106!H64</f>
        <v>SHV 6-&gt; 12 Box</v>
      </c>
      <c r="I58" s="717" t="str">
        <f>FE_N0106!I64</f>
        <v>2-A</v>
      </c>
      <c r="J58" s="717">
        <f>FE_N0106!J64</f>
        <v>0</v>
      </c>
      <c r="K58" s="717">
        <f>FE_N0106!K64</f>
        <v>0</v>
      </c>
      <c r="L58" s="717">
        <f>FE_N0106!L64</f>
        <v>0</v>
      </c>
      <c r="M58" s="717">
        <f>FE_N0106!M64</f>
        <v>0</v>
      </c>
      <c r="N58" s="717">
        <f>FE_N0106!N64</f>
        <v>0</v>
      </c>
      <c r="O58" s="717">
        <f>FE_N0106!O64</f>
        <v>0</v>
      </c>
      <c r="P58" s="717" t="str">
        <f>FE_N0106!P64</f>
        <v>2IN</v>
      </c>
      <c r="Q58" s="717" t="str">
        <f>FE_N0106!Q64</f>
        <v>Lemo250/Lemo250</v>
      </c>
      <c r="R58" s="717">
        <f>FE_N0106!R64</f>
        <v>0</v>
      </c>
      <c r="S58" s="717">
        <f>FE_N0106!S64</f>
        <v>0</v>
      </c>
      <c r="T58" s="717">
        <f>FE_N0106!T64</f>
        <v>0</v>
      </c>
      <c r="U58" s="717">
        <f>FE_N0106!U64</f>
        <v>0</v>
      </c>
      <c r="V58" s="717">
        <f>FE_N0106!V64</f>
        <v>1</v>
      </c>
      <c r="W58" s="717" t="str">
        <f>FE_N0106!W64</f>
        <v>2: EBS8003</v>
      </c>
      <c r="X58" s="717" t="str">
        <f>FE_N0106!X64</f>
        <v>Ch1</v>
      </c>
      <c r="Y58" s="717">
        <f>FE_N0106!Y64</f>
        <v>0</v>
      </c>
    </row>
    <row r="59" spans="1:25" x14ac:dyDescent="0.25">
      <c r="A59" s="717" t="str">
        <f>FE_N0106!A65</f>
        <v>Fast Faraday Cup</v>
      </c>
      <c r="B59" s="717" t="str">
        <f>FE_N0106!B65</f>
        <v>FE_MEBT:FFC_D1102</v>
      </c>
      <c r="C59" s="717">
        <f>FE_N0106!C65</f>
        <v>0</v>
      </c>
      <c r="D59" s="717" t="str">
        <f>FE_N0106!D65</f>
        <v>D1120</v>
      </c>
      <c r="E59" s="717" t="str">
        <f>FE_N0106!E65</f>
        <v>24H000025</v>
      </c>
      <c r="F59" s="717" t="str">
        <f>FE_N0106!F65</f>
        <v>2C_5kVDC_Coax_035</v>
      </c>
      <c r="G59" s="717" t="str">
        <f>FE_N0106!G65</f>
        <v>HV Bias</v>
      </c>
      <c r="H59" s="717">
        <f>FE_N0106!H65</f>
        <v>0</v>
      </c>
      <c r="I59" s="717">
        <f>FE_N0106!I65</f>
        <v>0</v>
      </c>
      <c r="J59" s="717">
        <f>FE_N0106!J65</f>
        <v>0</v>
      </c>
      <c r="K59" s="717">
        <f>FE_N0106!K65</f>
        <v>0</v>
      </c>
      <c r="L59" s="717">
        <f>FE_N0106!L65</f>
        <v>0</v>
      </c>
      <c r="M59" s="717">
        <f>FE_N0106!M65</f>
        <v>0</v>
      </c>
      <c r="N59" s="717">
        <f>FE_N0106!N65</f>
        <v>0</v>
      </c>
      <c r="O59" s="717">
        <f>FE_N0106!O65</f>
        <v>0</v>
      </c>
      <c r="P59" s="717">
        <f>FE_N0106!P65</f>
        <v>0</v>
      </c>
      <c r="Q59" s="717">
        <f>FE_N0106!Q65</f>
        <v>0</v>
      </c>
      <c r="R59" s="717">
        <f>FE_N0106!R65</f>
        <v>0</v>
      </c>
      <c r="S59" s="717">
        <f>FE_N0106!S65</f>
        <v>0</v>
      </c>
      <c r="T59" s="717">
        <f>FE_N0106!T65</f>
        <v>0</v>
      </c>
      <c r="U59" s="717">
        <f>FE_N0106!U65</f>
        <v>0</v>
      </c>
      <c r="V59" s="717">
        <f>FE_N0106!V65</f>
        <v>0</v>
      </c>
      <c r="W59" s="717">
        <f>FE_N0106!W65</f>
        <v>0</v>
      </c>
      <c r="X59" s="717">
        <f>FE_N0106!X65</f>
        <v>0</v>
      </c>
      <c r="Y59" s="717">
        <f>FE_N0106!Y65</f>
        <v>0</v>
      </c>
    </row>
    <row r="60" spans="1:25" x14ac:dyDescent="0.25">
      <c r="A60" s="717" t="str">
        <f>FE_N0106!A67</f>
        <v>Interconnect</v>
      </c>
      <c r="B60" s="717" t="str">
        <f>FE_N0106!B67</f>
        <v>PM bias for PICO</v>
      </c>
      <c r="C60" s="717" t="str">
        <f>FE_N0106!C67</f>
        <v>bias</v>
      </c>
      <c r="D60" s="717">
        <f>FE_N0106!D67</f>
        <v>0</v>
      </c>
      <c r="E60" s="717" t="str">
        <f>FE_N0106!E67</f>
        <v>-</v>
      </c>
      <c r="F60" s="717" t="str">
        <f>FE_N0106!F67</f>
        <v>Lemo250 Patch Cable</v>
      </c>
      <c r="G60" s="717" t="str">
        <f>FE_N0106!G67</f>
        <v>HV Bias</v>
      </c>
      <c r="H60" s="717" t="str">
        <f>FE_N0106!H67</f>
        <v>ISEG 8003</v>
      </c>
      <c r="I60" s="717" t="str">
        <f>FE_N0106!I67</f>
        <v>1_IN Port</v>
      </c>
      <c r="J60" s="717">
        <f>FE_N0106!J67</f>
        <v>0</v>
      </c>
      <c r="K60" s="717">
        <f>FE_N0106!K67</f>
        <v>0</v>
      </c>
      <c r="L60" s="717">
        <f>FE_N0106!L67</f>
        <v>0</v>
      </c>
      <c r="M60" s="717">
        <f>FE_N0106!M67</f>
        <v>0</v>
      </c>
      <c r="N60" s="717">
        <f>FE_N0106!N67</f>
        <v>0</v>
      </c>
      <c r="O60" s="717">
        <f>FE_N0106!O67</f>
        <v>0</v>
      </c>
      <c r="P60" s="717">
        <f>FE_N0106!P67</f>
        <v>0</v>
      </c>
      <c r="Q60" s="717" t="str">
        <f>FE_N0106!Q67</f>
        <v>Lemo250/Lemo250</v>
      </c>
      <c r="R60" s="717">
        <f>FE_N0106!R67</f>
        <v>0</v>
      </c>
      <c r="S60" s="717">
        <f>FE_N0106!S67</f>
        <v>0</v>
      </c>
      <c r="T60" s="717">
        <f>FE_N0106!T67</f>
        <v>0</v>
      </c>
      <c r="U60" s="717">
        <f>FE_N0106!U67</f>
        <v>0</v>
      </c>
      <c r="V60" s="717">
        <f>FE_N0106!V67</f>
        <v>1</v>
      </c>
      <c r="W60" s="717" t="str">
        <f>FE_N0106!W67</f>
        <v>2: EBS8003</v>
      </c>
      <c r="X60" s="717" t="str">
        <f>FE_N0106!X67</f>
        <v>Ch0</v>
      </c>
      <c r="Y60" s="717">
        <f>FE_N0106!Y67</f>
        <v>0</v>
      </c>
    </row>
    <row r="61" spans="1:25" x14ac:dyDescent="0.25">
      <c r="A61" s="717" t="str">
        <f>FE_N0106!A68</f>
        <v>Interconnect</v>
      </c>
      <c r="B61" s="717" t="str">
        <f>FE_N0106!B68</f>
        <v>PM bias for PICO</v>
      </c>
      <c r="C61" s="717" t="str">
        <f>FE_N0106!C68</f>
        <v>bias</v>
      </c>
      <c r="D61" s="717">
        <f>FE_N0106!D68</f>
        <v>0</v>
      </c>
      <c r="E61" s="717" t="str">
        <f>FE_N0106!E68</f>
        <v>-</v>
      </c>
      <c r="F61" s="717" t="str">
        <f>FE_N0106!F68</f>
        <v>Lemo650 Patch Cable</v>
      </c>
      <c r="G61" s="717" t="str">
        <f>FE_N0106!G68</f>
        <v>HV Bias</v>
      </c>
      <c r="H61" s="717" t="str">
        <f>FE_N0106!H68</f>
        <v>Pico-8</v>
      </c>
      <c r="I61" s="717" t="str">
        <f>FE_N0106!I68</f>
        <v>1_OUT Port</v>
      </c>
      <c r="J61" s="717">
        <f>FE_N0106!J68</f>
        <v>0</v>
      </c>
      <c r="K61" s="717">
        <f>FE_N0106!K68</f>
        <v>0</v>
      </c>
      <c r="L61" s="717">
        <f>FE_N0106!L68</f>
        <v>0</v>
      </c>
      <c r="M61" s="717">
        <f>FE_N0106!M68</f>
        <v>0</v>
      </c>
      <c r="N61" s="717">
        <f>FE_N0106!N68</f>
        <v>0</v>
      </c>
      <c r="O61" s="717">
        <f>FE_N0106!O68</f>
        <v>0</v>
      </c>
      <c r="P61" s="717">
        <f>FE_N0106!P68</f>
        <v>0</v>
      </c>
      <c r="Q61" s="717" t="str">
        <f>FE_N0106!Q68</f>
        <v>Lemo650/Lemo650</v>
      </c>
      <c r="R61" s="717">
        <f>FE_N0106!R68</f>
        <v>1</v>
      </c>
      <c r="S61" s="717">
        <f>FE_N0106!S68</f>
        <v>4</v>
      </c>
      <c r="T61" s="717" t="str">
        <f>FE_N0106!T68</f>
        <v>CH7 - fmc1-4</v>
      </c>
      <c r="U61" s="717">
        <f>FE_N0106!U68</f>
        <v>0</v>
      </c>
      <c r="V61" s="717">
        <f>FE_N0106!V68</f>
        <v>0</v>
      </c>
      <c r="W61" s="717">
        <f>FE_N0106!W68</f>
        <v>0</v>
      </c>
      <c r="X61" s="717">
        <f>FE_N0106!X68</f>
        <v>0</v>
      </c>
      <c r="Y61" s="717">
        <f>FE_N0106!Y68</f>
        <v>0</v>
      </c>
    </row>
    <row r="62" spans="1:25" x14ac:dyDescent="0.25">
      <c r="A62" s="717" t="str">
        <f>FE_N0106!A69</f>
        <v>Interconnect</v>
      </c>
      <c r="B62" s="717" t="str">
        <f>FE_N0106!B69</f>
        <v>PM bias for PICO</v>
      </c>
      <c r="C62" s="717" t="str">
        <f>FE_N0106!C69</f>
        <v>bias</v>
      </c>
      <c r="D62" s="717">
        <f>FE_N0106!D69</f>
        <v>0</v>
      </c>
      <c r="E62" s="717" t="str">
        <f>FE_N0106!E69</f>
        <v>-</v>
      </c>
      <c r="F62" s="717" t="str">
        <f>FE_N0106!F69</f>
        <v>Lemo250 Patch Cable</v>
      </c>
      <c r="G62" s="717" t="str">
        <f>FE_N0106!G69</f>
        <v>HV Bias</v>
      </c>
      <c r="H62" s="717" t="str">
        <f>FE_N0106!H69</f>
        <v>ISEG 8003</v>
      </c>
      <c r="I62" s="717" t="str">
        <f>FE_N0106!I69</f>
        <v>2_IN Port</v>
      </c>
      <c r="J62" s="717">
        <f>FE_N0106!J69</f>
        <v>0</v>
      </c>
      <c r="K62" s="717">
        <f>FE_N0106!K69</f>
        <v>0</v>
      </c>
      <c r="L62" s="717">
        <f>FE_N0106!L69</f>
        <v>0</v>
      </c>
      <c r="M62" s="717">
        <f>FE_N0106!M69</f>
        <v>0</v>
      </c>
      <c r="N62" s="717">
        <f>FE_N0106!N69</f>
        <v>0</v>
      </c>
      <c r="O62" s="717">
        <f>FE_N0106!O69</f>
        <v>0</v>
      </c>
      <c r="P62" s="717">
        <f>FE_N0106!P69</f>
        <v>0</v>
      </c>
      <c r="Q62" s="717" t="str">
        <f>FE_N0106!Q69</f>
        <v>Lemo250/Lemo250</v>
      </c>
      <c r="R62" s="717">
        <f>FE_N0106!R69</f>
        <v>0</v>
      </c>
      <c r="S62" s="717">
        <f>FE_N0106!S69</f>
        <v>0</v>
      </c>
      <c r="T62" s="717">
        <f>FE_N0106!T69</f>
        <v>0</v>
      </c>
      <c r="U62" s="717">
        <f>FE_N0106!U69</f>
        <v>0</v>
      </c>
      <c r="V62" s="717">
        <f>FE_N0106!V69</f>
        <v>1</v>
      </c>
      <c r="W62" s="717" t="str">
        <f>FE_N0106!W69</f>
        <v>2: EBS8003</v>
      </c>
      <c r="X62" s="717" t="str">
        <f>FE_N0106!X69</f>
        <v>Ch1</v>
      </c>
      <c r="Y62" s="717">
        <f>FE_N0106!Y69</f>
        <v>0</v>
      </c>
    </row>
    <row r="63" spans="1:25" x14ac:dyDescent="0.25">
      <c r="A63" s="717" t="str">
        <f>FE_N0106!A70</f>
        <v>Interconnect</v>
      </c>
      <c r="B63" s="717" t="str">
        <f>FE_N0106!B70</f>
        <v>PM bias for PICO</v>
      </c>
      <c r="C63" s="717" t="str">
        <f>FE_N0106!C70</f>
        <v>bias</v>
      </c>
      <c r="D63" s="717">
        <f>FE_N0106!D70</f>
        <v>0</v>
      </c>
      <c r="E63" s="717" t="str">
        <f>FE_N0106!E70</f>
        <v>-</v>
      </c>
      <c r="F63" s="717" t="str">
        <f>FE_N0106!F70</f>
        <v>Lemo650 Patch Cable</v>
      </c>
      <c r="G63" s="717" t="str">
        <f>FE_N0106!G70</f>
        <v>HV Bias</v>
      </c>
      <c r="H63" s="717" t="str">
        <f>FE_N0106!H70</f>
        <v>Pico-8</v>
      </c>
      <c r="I63" s="717" t="str">
        <f>FE_N0106!I70</f>
        <v>2_OUT Port</v>
      </c>
      <c r="J63" s="717">
        <f>FE_N0106!J70</f>
        <v>0</v>
      </c>
      <c r="K63" s="717">
        <f>FE_N0106!K70</f>
        <v>0</v>
      </c>
      <c r="L63" s="717">
        <f>FE_N0106!L70</f>
        <v>0</v>
      </c>
      <c r="M63" s="717">
        <f>FE_N0106!M70</f>
        <v>0</v>
      </c>
      <c r="N63" s="717">
        <f>FE_N0106!N70</f>
        <v>0</v>
      </c>
      <c r="O63" s="717">
        <f>FE_N0106!O70</f>
        <v>0</v>
      </c>
      <c r="P63" s="717">
        <f>FE_N0106!P70</f>
        <v>0</v>
      </c>
      <c r="Q63" s="717" t="str">
        <f>FE_N0106!Q70</f>
        <v>Lemo650/Lemo650</v>
      </c>
      <c r="R63" s="717">
        <f>FE_N0106!R70</f>
        <v>1</v>
      </c>
      <c r="S63" s="717">
        <f>FE_N0106!S70</f>
        <v>4</v>
      </c>
      <c r="T63" s="717" t="str">
        <f>FE_N0106!T70</f>
        <v>CH3 - fmc2-4</v>
      </c>
      <c r="U63" s="717">
        <f>FE_N0106!U70</f>
        <v>0</v>
      </c>
      <c r="V63" s="717">
        <f>FE_N0106!V70</f>
        <v>0</v>
      </c>
      <c r="W63" s="717">
        <f>FE_N0106!W70</f>
        <v>0</v>
      </c>
      <c r="X63" s="717">
        <f>FE_N0106!X70</f>
        <v>0</v>
      </c>
      <c r="Y63" s="717">
        <f>FE_N0106!Y70</f>
        <v>0</v>
      </c>
    </row>
    <row r="64" spans="1:25" x14ac:dyDescent="0.25">
      <c r="A64" s="717" t="str">
        <f>FE_N0106!A71</f>
        <v>Interconnect</v>
      </c>
      <c r="B64" s="717" t="str">
        <f>FE_N0106!B71</f>
        <v>PM bias for PICO</v>
      </c>
      <c r="C64" s="717" t="str">
        <f>FE_N0106!C71</f>
        <v>bias</v>
      </c>
      <c r="D64" s="717">
        <f>FE_N0106!D71</f>
        <v>0</v>
      </c>
      <c r="E64" s="717" t="str">
        <f>FE_N0106!E71</f>
        <v>-</v>
      </c>
      <c r="F64" s="717" t="str">
        <f>FE_N0106!F71</f>
        <v>Lemo250 Patch Cable</v>
      </c>
      <c r="G64" s="717" t="str">
        <f>FE_N0106!G71</f>
        <v>HV Bias</v>
      </c>
      <c r="H64" s="717" t="str">
        <f>FE_N0106!H71</f>
        <v>ISEG 8003</v>
      </c>
      <c r="I64" s="717" t="str">
        <f>FE_N0106!I71</f>
        <v>3_IN Port</v>
      </c>
      <c r="J64" s="717">
        <f>FE_N0106!J71</f>
        <v>0</v>
      </c>
      <c r="K64" s="717">
        <f>FE_N0106!K71</f>
        <v>0</v>
      </c>
      <c r="L64" s="717">
        <f>FE_N0106!L71</f>
        <v>0</v>
      </c>
      <c r="M64" s="717">
        <f>FE_N0106!M71</f>
        <v>0</v>
      </c>
      <c r="N64" s="717">
        <f>FE_N0106!N71</f>
        <v>0</v>
      </c>
      <c r="O64" s="717">
        <f>FE_N0106!O71</f>
        <v>0</v>
      </c>
      <c r="P64" s="717">
        <f>FE_N0106!P71</f>
        <v>0</v>
      </c>
      <c r="Q64" s="717" t="str">
        <f>FE_N0106!Q71</f>
        <v>Lemo250/Lemo250</v>
      </c>
      <c r="R64" s="717">
        <f>FE_N0106!R71</f>
        <v>0</v>
      </c>
      <c r="S64" s="717">
        <f>FE_N0106!S71</f>
        <v>0</v>
      </c>
      <c r="T64" s="717">
        <f>FE_N0106!T71</f>
        <v>0</v>
      </c>
      <c r="U64" s="717">
        <f>FE_N0106!U71</f>
        <v>0</v>
      </c>
      <c r="V64" s="717">
        <f>FE_N0106!V71</f>
        <v>1</v>
      </c>
      <c r="W64" s="717" t="str">
        <f>FE_N0106!W71</f>
        <v>2: EBS8003</v>
      </c>
      <c r="X64" s="717" t="str">
        <f>FE_N0106!X71</f>
        <v>Ch2</v>
      </c>
      <c r="Y64" s="717">
        <f>FE_N0106!Y71</f>
        <v>0</v>
      </c>
    </row>
    <row r="65" spans="1:25" x14ac:dyDescent="0.25">
      <c r="A65" s="717" t="str">
        <f>FE_N0106!A72</f>
        <v>Interconnect</v>
      </c>
      <c r="B65" s="717" t="str">
        <f>FE_N0106!B72</f>
        <v>PM bias for PICO</v>
      </c>
      <c r="C65" s="717" t="str">
        <f>FE_N0106!C72</f>
        <v>bias</v>
      </c>
      <c r="D65" s="717">
        <f>FE_N0106!D72</f>
        <v>0</v>
      </c>
      <c r="E65" s="717" t="str">
        <f>FE_N0106!E72</f>
        <v>-</v>
      </c>
      <c r="F65" s="717" t="str">
        <f>FE_N0106!F72</f>
        <v>Lemo650 Patch Cable</v>
      </c>
      <c r="G65" s="717" t="str">
        <f>FE_N0106!G72</f>
        <v>HV Bias</v>
      </c>
      <c r="H65" s="717" t="str">
        <f>FE_N0106!H72</f>
        <v>Pico-8</v>
      </c>
      <c r="I65" s="717" t="str">
        <f>FE_N0106!I72</f>
        <v>3_OUT Port</v>
      </c>
      <c r="J65" s="717">
        <f>FE_N0106!J72</f>
        <v>0</v>
      </c>
      <c r="K65" s="717">
        <f>FE_N0106!K72</f>
        <v>0</v>
      </c>
      <c r="L65" s="717">
        <f>FE_N0106!L72</f>
        <v>0</v>
      </c>
      <c r="M65" s="717">
        <f>FE_N0106!M72</f>
        <v>0</v>
      </c>
      <c r="N65" s="717">
        <f>FE_N0106!N72</f>
        <v>0</v>
      </c>
      <c r="O65" s="717">
        <f>FE_N0106!O72</f>
        <v>0</v>
      </c>
      <c r="P65" s="717">
        <f>FE_N0106!P72</f>
        <v>0</v>
      </c>
      <c r="Q65" s="717" t="str">
        <f>FE_N0106!Q72</f>
        <v>Lemo650/Lemo650</v>
      </c>
      <c r="R65" s="717">
        <f>FE_N0106!R72</f>
        <v>1</v>
      </c>
      <c r="S65" s="717">
        <f>FE_N0106!S72</f>
        <v>5</v>
      </c>
      <c r="T65" s="717" t="str">
        <f>FE_N0106!T72</f>
        <v>CH7 - fmc1-4</v>
      </c>
      <c r="U65" s="717">
        <f>FE_N0106!U72</f>
        <v>0</v>
      </c>
      <c r="V65" s="717">
        <f>FE_N0106!V72</f>
        <v>0</v>
      </c>
      <c r="W65" s="717">
        <f>FE_N0106!W72</f>
        <v>0</v>
      </c>
      <c r="X65" s="717">
        <f>FE_N0106!X72</f>
        <v>0</v>
      </c>
      <c r="Y65" s="717">
        <f>FE_N0106!Y72</f>
        <v>0</v>
      </c>
    </row>
    <row r="66" spans="1:25" x14ac:dyDescent="0.25">
      <c r="A66" s="717" t="str">
        <f>FE_N0106!A73</f>
        <v>Interconnect</v>
      </c>
      <c r="B66" s="717" t="str">
        <f>FE_N0106!B73</f>
        <v>PM bias for PICO</v>
      </c>
      <c r="C66" s="717" t="str">
        <f>FE_N0106!C73</f>
        <v>bias</v>
      </c>
      <c r="D66" s="717">
        <f>FE_N0106!D73</f>
        <v>0</v>
      </c>
      <c r="E66" s="717" t="str">
        <f>FE_N0106!E73</f>
        <v>-</v>
      </c>
      <c r="F66" s="717" t="str">
        <f>FE_N0106!F73</f>
        <v>Lemo250 Patch Cable</v>
      </c>
      <c r="G66" s="717" t="str">
        <f>FE_N0106!G73</f>
        <v>HV Bias</v>
      </c>
      <c r="H66" s="717" t="str">
        <f>FE_N0106!H73</f>
        <v>ISEG 8003</v>
      </c>
      <c r="I66" s="717" t="str">
        <f>FE_N0106!I73</f>
        <v>4_IN Port</v>
      </c>
      <c r="J66" s="717">
        <f>FE_N0106!J73</f>
        <v>0</v>
      </c>
      <c r="K66" s="717">
        <f>FE_N0106!K73</f>
        <v>0</v>
      </c>
      <c r="L66" s="717">
        <f>FE_N0106!L73</f>
        <v>0</v>
      </c>
      <c r="M66" s="717">
        <f>FE_N0106!M73</f>
        <v>0</v>
      </c>
      <c r="N66" s="717">
        <f>FE_N0106!N73</f>
        <v>0</v>
      </c>
      <c r="O66" s="717">
        <f>FE_N0106!O73</f>
        <v>0</v>
      </c>
      <c r="P66" s="717">
        <f>FE_N0106!P73</f>
        <v>0</v>
      </c>
      <c r="Q66" s="717" t="str">
        <f>FE_N0106!Q73</f>
        <v>Lemo250/Lemo250</v>
      </c>
      <c r="R66" s="717">
        <f>FE_N0106!R73</f>
        <v>0</v>
      </c>
      <c r="S66" s="717">
        <f>FE_N0106!S73</f>
        <v>0</v>
      </c>
      <c r="T66" s="717">
        <f>FE_N0106!T73</f>
        <v>0</v>
      </c>
      <c r="U66" s="717">
        <f>FE_N0106!U73</f>
        <v>0</v>
      </c>
      <c r="V66" s="717">
        <f>FE_N0106!V73</f>
        <v>1</v>
      </c>
      <c r="W66" s="717" t="str">
        <f>FE_N0106!W73</f>
        <v>2: EBS8003</v>
      </c>
      <c r="X66" s="717" t="str">
        <f>FE_N0106!X73</f>
        <v>Ch3</v>
      </c>
      <c r="Y66" s="717">
        <f>FE_N0106!Y73</f>
        <v>0</v>
      </c>
    </row>
    <row r="67" spans="1:25" x14ac:dyDescent="0.25">
      <c r="A67" s="717" t="str">
        <f>FE_N0106!A74</f>
        <v>Interconnect</v>
      </c>
      <c r="B67" s="717" t="str">
        <f>FE_N0106!B74</f>
        <v>PM bias for PICO</v>
      </c>
      <c r="C67" s="717" t="str">
        <f>FE_N0106!C74</f>
        <v>bias</v>
      </c>
      <c r="D67" s="717">
        <f>FE_N0106!D74</f>
        <v>0</v>
      </c>
      <c r="E67" s="717" t="str">
        <f>FE_N0106!E74</f>
        <v>-</v>
      </c>
      <c r="F67" s="717" t="str">
        <f>FE_N0106!F74</f>
        <v>Lemo650 Patch Cable</v>
      </c>
      <c r="G67" s="717" t="str">
        <f>FE_N0106!G74</f>
        <v>HV Bias</v>
      </c>
      <c r="H67" s="717" t="str">
        <f>FE_N0106!H74</f>
        <v>Pico-8</v>
      </c>
      <c r="I67" s="717" t="str">
        <f>FE_N0106!I74</f>
        <v>4_OUT Port</v>
      </c>
      <c r="J67" s="717">
        <f>FE_N0106!J74</f>
        <v>0</v>
      </c>
      <c r="K67" s="717">
        <f>FE_N0106!K74</f>
        <v>0</v>
      </c>
      <c r="L67" s="717">
        <f>FE_N0106!L74</f>
        <v>0</v>
      </c>
      <c r="M67" s="717">
        <f>FE_N0106!M74</f>
        <v>0</v>
      </c>
      <c r="N67" s="717">
        <f>FE_N0106!N74</f>
        <v>0</v>
      </c>
      <c r="O67" s="717">
        <f>FE_N0106!O74</f>
        <v>0</v>
      </c>
      <c r="P67" s="717">
        <f>FE_N0106!P74</f>
        <v>0</v>
      </c>
      <c r="Q67" s="717" t="str">
        <f>FE_N0106!Q74</f>
        <v>Lemo650/Lemo650</v>
      </c>
      <c r="R67" s="717">
        <f>FE_N0106!R74</f>
        <v>1</v>
      </c>
      <c r="S67" s="717">
        <f>FE_N0106!S74</f>
        <v>5</v>
      </c>
      <c r="T67" s="717" t="str">
        <f>FE_N0106!T74</f>
        <v>CH3 - fmc2-4</v>
      </c>
      <c r="U67" s="717">
        <f>FE_N0106!U74</f>
        <v>0</v>
      </c>
      <c r="V67" s="717">
        <f>FE_N0106!V74</f>
        <v>0</v>
      </c>
      <c r="W67" s="717">
        <f>FE_N0106!W74</f>
        <v>0</v>
      </c>
      <c r="X67" s="717">
        <f>FE_N0106!X74</f>
        <v>0</v>
      </c>
      <c r="Y67" s="717">
        <f>FE_N0106!Y74</f>
        <v>0</v>
      </c>
    </row>
    <row r="68" spans="1:25" x14ac:dyDescent="0.25">
      <c r="A68" s="717" t="str">
        <f>FE_N0106!A75</f>
        <v>Interconnect</v>
      </c>
      <c r="B68" s="717" t="str">
        <f>FE_N0106!B75</f>
        <v>PM bias for PICO</v>
      </c>
      <c r="C68" s="717" t="str">
        <f>FE_N0106!C75</f>
        <v>bias</v>
      </c>
      <c r="D68" s="717">
        <f>FE_N0106!D75</f>
        <v>0</v>
      </c>
      <c r="E68" s="717" t="str">
        <f>FE_N0106!E75</f>
        <v>-</v>
      </c>
      <c r="F68" s="717" t="str">
        <f>FE_N0106!F75</f>
        <v>Lemo250 Patch Cable</v>
      </c>
      <c r="G68" s="717" t="str">
        <f>FE_N0106!G75</f>
        <v>HV Bias</v>
      </c>
      <c r="H68" s="717" t="str">
        <f>FE_N0106!H75</f>
        <v>ISEG 8003</v>
      </c>
      <c r="I68" s="717" t="str">
        <f>FE_N0106!I75</f>
        <v>5_IN Port</v>
      </c>
      <c r="J68" s="717">
        <f>FE_N0106!J75</f>
        <v>0</v>
      </c>
      <c r="K68" s="717">
        <f>FE_N0106!K75</f>
        <v>0</v>
      </c>
      <c r="L68" s="717">
        <f>FE_N0106!L75</f>
        <v>0</v>
      </c>
      <c r="M68" s="717">
        <f>FE_N0106!M75</f>
        <v>0</v>
      </c>
      <c r="N68" s="717">
        <f>FE_N0106!N75</f>
        <v>0</v>
      </c>
      <c r="O68" s="717">
        <f>FE_N0106!O75</f>
        <v>0</v>
      </c>
      <c r="P68" s="717">
        <f>FE_N0106!P75</f>
        <v>0</v>
      </c>
      <c r="Q68" s="717" t="str">
        <f>FE_N0106!Q75</f>
        <v>Lemo250/Lemo250</v>
      </c>
      <c r="R68" s="717">
        <f>FE_N0106!R75</f>
        <v>0</v>
      </c>
      <c r="S68" s="717">
        <f>FE_N0106!S75</f>
        <v>0</v>
      </c>
      <c r="T68" s="717">
        <f>FE_N0106!T75</f>
        <v>0</v>
      </c>
      <c r="U68" s="717">
        <f>FE_N0106!U75</f>
        <v>0</v>
      </c>
      <c r="V68" s="717">
        <f>FE_N0106!V75</f>
        <v>1</v>
      </c>
      <c r="W68" s="717" t="str">
        <f>FE_N0106!W75</f>
        <v>2: EBS8003</v>
      </c>
      <c r="X68" s="717" t="str">
        <f>FE_N0106!X75</f>
        <v>Ch4</v>
      </c>
      <c r="Y68" s="717">
        <f>FE_N0106!Y75</f>
        <v>0</v>
      </c>
    </row>
    <row r="69" spans="1:25" x14ac:dyDescent="0.25">
      <c r="A69" s="717" t="str">
        <f>FE_N0106!A76</f>
        <v>Interconnect</v>
      </c>
      <c r="B69" s="717" t="str">
        <f>FE_N0106!B76</f>
        <v>PM bias for PICO</v>
      </c>
      <c r="C69" s="717" t="str">
        <f>FE_N0106!C76</f>
        <v>bias</v>
      </c>
      <c r="D69" s="717">
        <f>FE_N0106!D76</f>
        <v>0</v>
      </c>
      <c r="E69" s="717" t="str">
        <f>FE_N0106!E76</f>
        <v>-</v>
      </c>
      <c r="F69" s="717" t="str">
        <f>FE_N0106!F76</f>
        <v>Lemo650 Patch Cable</v>
      </c>
      <c r="G69" s="717" t="str">
        <f>FE_N0106!G76</f>
        <v>HV Bias</v>
      </c>
      <c r="H69" s="717" t="str">
        <f>FE_N0106!H76</f>
        <v>Pico-8</v>
      </c>
      <c r="I69" s="717" t="str">
        <f>FE_N0106!I76</f>
        <v>5_OUT Port</v>
      </c>
      <c r="J69" s="717">
        <f>FE_N0106!J76</f>
        <v>0</v>
      </c>
      <c r="K69" s="717">
        <f>FE_N0106!K76</f>
        <v>0</v>
      </c>
      <c r="L69" s="717">
        <f>FE_N0106!L76</f>
        <v>0</v>
      </c>
      <c r="M69" s="717">
        <f>FE_N0106!M76</f>
        <v>0</v>
      </c>
      <c r="N69" s="717">
        <f>FE_N0106!N76</f>
        <v>0</v>
      </c>
      <c r="O69" s="717">
        <f>FE_N0106!O76</f>
        <v>0</v>
      </c>
      <c r="P69" s="717">
        <f>FE_N0106!P76</f>
        <v>0</v>
      </c>
      <c r="Q69" s="717" t="str">
        <f>FE_N0106!Q76</f>
        <v>Lemo650/Lemo650</v>
      </c>
      <c r="R69" s="717">
        <f>FE_N0106!R76</f>
        <v>1</v>
      </c>
      <c r="S69" s="717">
        <f>FE_N0106!S76</f>
        <v>6</v>
      </c>
      <c r="T69" s="717" t="str">
        <f>FE_N0106!T76</f>
        <v>CH7 - fmc1-4</v>
      </c>
      <c r="U69" s="717">
        <f>FE_N0106!U76</f>
        <v>0</v>
      </c>
      <c r="V69" s="717">
        <f>FE_N0106!V76</f>
        <v>0</v>
      </c>
      <c r="W69" s="717">
        <f>FE_N0106!W76</f>
        <v>0</v>
      </c>
      <c r="X69" s="717">
        <f>FE_N0106!X76</f>
        <v>0</v>
      </c>
      <c r="Y69" s="717">
        <f>FE_N0106!Y76</f>
        <v>0</v>
      </c>
    </row>
    <row r="70" spans="1:25" x14ac:dyDescent="0.25">
      <c r="A70" s="717" t="str">
        <f>FE_N0106!A77</f>
        <v>Interconnect</v>
      </c>
      <c r="B70" s="717" t="str">
        <f>FE_N0106!B77</f>
        <v>PM bias for PICO</v>
      </c>
      <c r="C70" s="717" t="str">
        <f>FE_N0106!C77</f>
        <v>bias</v>
      </c>
      <c r="D70" s="717">
        <f>FE_N0106!D77</f>
        <v>0</v>
      </c>
      <c r="E70" s="717" t="str">
        <f>FE_N0106!E77</f>
        <v>-</v>
      </c>
      <c r="F70" s="717" t="str">
        <f>FE_N0106!F77</f>
        <v>Lemo250 Patch Cable</v>
      </c>
      <c r="G70" s="717" t="str">
        <f>FE_N0106!G77</f>
        <v>HV Bias</v>
      </c>
      <c r="H70" s="717" t="str">
        <f>FE_N0106!H77</f>
        <v>ISEG 8003</v>
      </c>
      <c r="I70" s="717" t="str">
        <f>FE_N0106!I77</f>
        <v>6_IN Port</v>
      </c>
      <c r="J70" s="717">
        <f>FE_N0106!J77</f>
        <v>0</v>
      </c>
      <c r="K70" s="717">
        <f>FE_N0106!K77</f>
        <v>0</v>
      </c>
      <c r="L70" s="717">
        <f>FE_N0106!L77</f>
        <v>0</v>
      </c>
      <c r="M70" s="717">
        <f>FE_N0106!M77</f>
        <v>0</v>
      </c>
      <c r="N70" s="717">
        <f>FE_N0106!N77</f>
        <v>0</v>
      </c>
      <c r="O70" s="717">
        <f>FE_N0106!O77</f>
        <v>0</v>
      </c>
      <c r="P70" s="717">
        <f>FE_N0106!P77</f>
        <v>0</v>
      </c>
      <c r="Q70" s="717" t="str">
        <f>FE_N0106!Q77</f>
        <v>Lemo250/Lemo250</v>
      </c>
      <c r="R70" s="717">
        <f>FE_N0106!R77</f>
        <v>0</v>
      </c>
      <c r="S70" s="717">
        <f>FE_N0106!S77</f>
        <v>0</v>
      </c>
      <c r="T70" s="717">
        <f>FE_N0106!T77</f>
        <v>0</v>
      </c>
      <c r="U70" s="717">
        <f>FE_N0106!U77</f>
        <v>0</v>
      </c>
      <c r="V70" s="717">
        <f>FE_N0106!V77</f>
        <v>1</v>
      </c>
      <c r="W70" s="717" t="str">
        <f>FE_N0106!W77</f>
        <v>2: EBS8003</v>
      </c>
      <c r="X70" s="717" t="str">
        <f>FE_N0106!X77</f>
        <v>Ch5</v>
      </c>
      <c r="Y70" s="717">
        <f>FE_N0106!Y77</f>
        <v>0</v>
      </c>
    </row>
    <row r="71" spans="1:25" x14ac:dyDescent="0.25">
      <c r="A71" s="717" t="str">
        <f>FE_N0106!A78</f>
        <v>Interconnect</v>
      </c>
      <c r="B71" s="717" t="str">
        <f>FE_N0106!B78</f>
        <v>PM bias for PICO</v>
      </c>
      <c r="C71" s="717" t="str">
        <f>FE_N0106!C78</f>
        <v>bias</v>
      </c>
      <c r="D71" s="717">
        <f>FE_N0106!D78</f>
        <v>0</v>
      </c>
      <c r="E71" s="717" t="str">
        <f>FE_N0106!E78</f>
        <v>-</v>
      </c>
      <c r="F71" s="717" t="str">
        <f>FE_N0106!F78</f>
        <v>Lemo650 Patch Cable</v>
      </c>
      <c r="G71" s="717" t="str">
        <f>FE_N0106!G78</f>
        <v>HV Bias</v>
      </c>
      <c r="H71" s="717" t="str">
        <f>FE_N0106!H78</f>
        <v>Pico-8</v>
      </c>
      <c r="I71" s="717" t="str">
        <f>FE_N0106!I78</f>
        <v>6_OUT Port</v>
      </c>
      <c r="J71" s="717">
        <f>FE_N0106!J78</f>
        <v>0</v>
      </c>
      <c r="K71" s="717">
        <f>FE_N0106!K78</f>
        <v>0</v>
      </c>
      <c r="L71" s="717">
        <f>FE_N0106!L78</f>
        <v>0</v>
      </c>
      <c r="M71" s="717">
        <f>FE_N0106!M78</f>
        <v>0</v>
      </c>
      <c r="N71" s="717">
        <f>FE_N0106!N78</f>
        <v>0</v>
      </c>
      <c r="O71" s="717">
        <f>FE_N0106!O78</f>
        <v>0</v>
      </c>
      <c r="P71" s="717">
        <f>FE_N0106!P78</f>
        <v>0</v>
      </c>
      <c r="Q71" s="717" t="str">
        <f>FE_N0106!Q78</f>
        <v>Lemo650/Lemo650</v>
      </c>
      <c r="R71" s="717">
        <f>FE_N0106!R78</f>
        <v>1</v>
      </c>
      <c r="S71" s="717">
        <f>FE_N0106!S78</f>
        <v>6</v>
      </c>
      <c r="T71" s="717" t="str">
        <f>FE_N0106!T78</f>
        <v>CH3 - fmc2-4</v>
      </c>
      <c r="U71" s="717">
        <f>FE_N0106!U78</f>
        <v>0</v>
      </c>
      <c r="V71" s="717">
        <f>FE_N0106!V78</f>
        <v>0</v>
      </c>
      <c r="W71" s="717">
        <f>FE_N0106!W78</f>
        <v>0</v>
      </c>
      <c r="X71" s="717">
        <f>FE_N0106!X78</f>
        <v>0</v>
      </c>
      <c r="Y71" s="717">
        <f>FE_N0106!Y78</f>
        <v>0</v>
      </c>
    </row>
    <row r="72" spans="1:25" x14ac:dyDescent="0.25">
      <c r="A72" s="717" t="str">
        <f>FE_N0106!A79</f>
        <v>Interconnect</v>
      </c>
      <c r="B72" s="717" t="str">
        <f>FE_N0106!B79</f>
        <v>PM bias for PICO</v>
      </c>
      <c r="C72" s="717" t="str">
        <f>FE_N0106!C79</f>
        <v>bias</v>
      </c>
      <c r="D72" s="717">
        <f>FE_N0106!D79</f>
        <v>0</v>
      </c>
      <c r="E72" s="717" t="str">
        <f>FE_N0106!E79</f>
        <v>-</v>
      </c>
      <c r="F72" s="717" t="str">
        <f>FE_N0106!F79</f>
        <v>Lemo250 Patch Cable</v>
      </c>
      <c r="G72" s="717" t="str">
        <f>FE_N0106!G79</f>
        <v>HV Bias</v>
      </c>
      <c r="H72" s="717" t="str">
        <f>FE_N0106!H79</f>
        <v>ISEG 8003</v>
      </c>
      <c r="I72" s="717" t="str">
        <f>FE_N0106!I79</f>
        <v>7_IN Port</v>
      </c>
      <c r="J72" s="717">
        <f>FE_N0106!J79</f>
        <v>0</v>
      </c>
      <c r="K72" s="717">
        <f>FE_N0106!K79</f>
        <v>0</v>
      </c>
      <c r="L72" s="717">
        <f>FE_N0106!L79</f>
        <v>0</v>
      </c>
      <c r="M72" s="717">
        <f>FE_N0106!M79</f>
        <v>0</v>
      </c>
      <c r="N72" s="717">
        <f>FE_N0106!N79</f>
        <v>0</v>
      </c>
      <c r="O72" s="717">
        <f>FE_N0106!O79</f>
        <v>0</v>
      </c>
      <c r="P72" s="717">
        <f>FE_N0106!P79</f>
        <v>0</v>
      </c>
      <c r="Q72" s="717" t="str">
        <f>FE_N0106!Q79</f>
        <v>Lemo250/Lemo250</v>
      </c>
      <c r="R72" s="717">
        <f>FE_N0106!R79</f>
        <v>0</v>
      </c>
      <c r="S72" s="717">
        <f>FE_N0106!S79</f>
        <v>0</v>
      </c>
      <c r="T72" s="717">
        <f>FE_N0106!T79</f>
        <v>0</v>
      </c>
      <c r="U72" s="717">
        <f>FE_N0106!U79</f>
        <v>0</v>
      </c>
      <c r="V72" s="717">
        <f>FE_N0106!V79</f>
        <v>1</v>
      </c>
      <c r="W72" s="717" t="str">
        <f>FE_N0106!W79</f>
        <v>2: EBS8003</v>
      </c>
      <c r="X72" s="717" t="str">
        <f>FE_N0106!X79</f>
        <v>Ch6</v>
      </c>
      <c r="Y72" s="717">
        <f>FE_N0106!Y79</f>
        <v>0</v>
      </c>
    </row>
    <row r="73" spans="1:25" x14ac:dyDescent="0.25">
      <c r="A73" s="717" t="str">
        <f>FE_N0106!A80</f>
        <v>Interconnect</v>
      </c>
      <c r="B73" s="717" t="str">
        <f>FE_N0106!B80</f>
        <v>PM bias for PICO</v>
      </c>
      <c r="C73" s="717" t="str">
        <f>FE_N0106!C80</f>
        <v>bias</v>
      </c>
      <c r="D73" s="717">
        <f>FE_N0106!D80</f>
        <v>0</v>
      </c>
      <c r="E73" s="717" t="str">
        <f>FE_N0106!E80</f>
        <v>-</v>
      </c>
      <c r="F73" s="717" t="str">
        <f>FE_N0106!F80</f>
        <v>Lemo650 Patch Cable</v>
      </c>
      <c r="G73" s="717" t="str">
        <f>FE_N0106!G80</f>
        <v>HV Bias</v>
      </c>
      <c r="H73" s="717" t="str">
        <f>FE_N0106!H80</f>
        <v>Pico-8</v>
      </c>
      <c r="I73" s="717" t="str">
        <f>FE_N0106!I80</f>
        <v>7_OUT Port</v>
      </c>
      <c r="J73" s="717">
        <f>FE_N0106!J80</f>
        <v>0</v>
      </c>
      <c r="K73" s="717">
        <f>FE_N0106!K80</f>
        <v>0</v>
      </c>
      <c r="L73" s="717">
        <f>FE_N0106!L80</f>
        <v>0</v>
      </c>
      <c r="M73" s="717">
        <f>FE_N0106!M80</f>
        <v>0</v>
      </c>
      <c r="N73" s="717">
        <f>FE_N0106!N80</f>
        <v>0</v>
      </c>
      <c r="O73" s="717">
        <f>FE_N0106!O80</f>
        <v>0</v>
      </c>
      <c r="P73" s="717">
        <f>FE_N0106!P80</f>
        <v>0</v>
      </c>
      <c r="Q73" s="717" t="str">
        <f>FE_N0106!Q80</f>
        <v>Lemo650/Lemo650</v>
      </c>
      <c r="R73" s="717">
        <f>FE_N0106!R80</f>
        <v>1</v>
      </c>
      <c r="S73" s="717">
        <f>FE_N0106!S80</f>
        <v>7</v>
      </c>
      <c r="T73" s="717" t="str">
        <f>FE_N0106!T80</f>
        <v>CH7 - fmc1-4</v>
      </c>
      <c r="U73" s="717">
        <f>FE_N0106!U80</f>
        <v>0</v>
      </c>
      <c r="V73" s="717">
        <f>FE_N0106!V80</f>
        <v>0</v>
      </c>
      <c r="W73" s="717">
        <f>FE_N0106!W80</f>
        <v>0</v>
      </c>
      <c r="X73" s="717">
        <f>FE_N0106!X80</f>
        <v>0</v>
      </c>
      <c r="Y73" s="717">
        <f>FE_N0106!Y80</f>
        <v>0</v>
      </c>
    </row>
    <row r="74" spans="1:25" x14ac:dyDescent="0.25">
      <c r="A74" s="717" t="str">
        <f>FE_N0106!A81</f>
        <v>Interconnect</v>
      </c>
      <c r="B74" s="717" t="str">
        <f>FE_N0106!B81</f>
        <v>PM bias for PICO</v>
      </c>
      <c r="C74" s="717" t="str">
        <f>FE_N0106!C81</f>
        <v>bias</v>
      </c>
      <c r="D74" s="717">
        <f>FE_N0106!D81</f>
        <v>0</v>
      </c>
      <c r="E74" s="717" t="str">
        <f>FE_N0106!E81</f>
        <v>-</v>
      </c>
      <c r="F74" s="717" t="str">
        <f>FE_N0106!F81</f>
        <v>Lemo250 Patch Cable</v>
      </c>
      <c r="G74" s="717" t="str">
        <f>FE_N0106!G81</f>
        <v>HV Bias</v>
      </c>
      <c r="H74" s="717" t="str">
        <f>FE_N0106!H81</f>
        <v>ISEG 8003</v>
      </c>
      <c r="I74" s="717" t="str">
        <f>FE_N0106!I81</f>
        <v>8_IN Port</v>
      </c>
      <c r="J74" s="717">
        <f>FE_N0106!J81</f>
        <v>0</v>
      </c>
      <c r="K74" s="717">
        <f>FE_N0106!K81</f>
        <v>0</v>
      </c>
      <c r="L74" s="717">
        <f>FE_N0106!L81</f>
        <v>0</v>
      </c>
      <c r="M74" s="717">
        <f>FE_N0106!M81</f>
        <v>0</v>
      </c>
      <c r="N74" s="717">
        <f>FE_N0106!N81</f>
        <v>0</v>
      </c>
      <c r="O74" s="717">
        <f>FE_N0106!O81</f>
        <v>0</v>
      </c>
      <c r="P74" s="717">
        <f>FE_N0106!P81</f>
        <v>0</v>
      </c>
      <c r="Q74" s="717" t="str">
        <f>FE_N0106!Q81</f>
        <v>Lemo250/Lemo250</v>
      </c>
      <c r="R74" s="717">
        <f>FE_N0106!R81</f>
        <v>0</v>
      </c>
      <c r="S74" s="717">
        <f>FE_N0106!S81</f>
        <v>0</v>
      </c>
      <c r="T74" s="717">
        <f>FE_N0106!T81</f>
        <v>0</v>
      </c>
      <c r="U74" s="717">
        <f>FE_N0106!U81</f>
        <v>0</v>
      </c>
      <c r="V74" s="717">
        <f>FE_N0106!V81</f>
        <v>1</v>
      </c>
      <c r="W74" s="717" t="str">
        <f>FE_N0106!W81</f>
        <v>2: EBS8003</v>
      </c>
      <c r="X74" s="717" t="str">
        <f>FE_N0106!X81</f>
        <v>Ch7</v>
      </c>
      <c r="Y74" s="717">
        <f>FE_N0106!Y81</f>
        <v>0</v>
      </c>
    </row>
    <row r="75" spans="1:25" x14ac:dyDescent="0.25">
      <c r="A75" s="717" t="str">
        <f>FE_N0106!A82</f>
        <v>Interconnect</v>
      </c>
      <c r="B75" s="717" t="str">
        <f>FE_N0106!B82</f>
        <v>PM bias for PICO</v>
      </c>
      <c r="C75" s="717" t="str">
        <f>FE_N0106!C82</f>
        <v>bias</v>
      </c>
      <c r="D75" s="717">
        <f>FE_N0106!D82</f>
        <v>0</v>
      </c>
      <c r="E75" s="717" t="str">
        <f>FE_N0106!E82</f>
        <v>-</v>
      </c>
      <c r="F75" s="717" t="str">
        <f>FE_N0106!F82</f>
        <v>Lemo650 Patch Cable</v>
      </c>
      <c r="G75" s="717" t="str">
        <f>FE_N0106!G82</f>
        <v>HV Bias</v>
      </c>
      <c r="H75" s="717" t="str">
        <f>FE_N0106!H82</f>
        <v>Pico-8</v>
      </c>
      <c r="I75" s="717" t="str">
        <f>FE_N0106!I82</f>
        <v>8_OUT Port</v>
      </c>
      <c r="J75" s="717">
        <f>FE_N0106!J82</f>
        <v>0</v>
      </c>
      <c r="K75" s="717">
        <f>FE_N0106!K82</f>
        <v>0</v>
      </c>
      <c r="L75" s="717">
        <f>FE_N0106!L82</f>
        <v>0</v>
      </c>
      <c r="M75" s="717">
        <f>FE_N0106!M82</f>
        <v>0</v>
      </c>
      <c r="N75" s="717">
        <f>FE_N0106!N82</f>
        <v>0</v>
      </c>
      <c r="O75" s="717">
        <f>FE_N0106!O82</f>
        <v>0</v>
      </c>
      <c r="P75" s="717">
        <f>FE_N0106!P82</f>
        <v>0</v>
      </c>
      <c r="Q75" s="717" t="str">
        <f>FE_N0106!Q82</f>
        <v>Lemo650/Lemo650</v>
      </c>
      <c r="R75" s="717">
        <f>FE_N0106!R82</f>
        <v>1</v>
      </c>
      <c r="S75" s="717">
        <f>FE_N0106!S82</f>
        <v>7</v>
      </c>
      <c r="T75" s="717" t="str">
        <f>FE_N0106!T82</f>
        <v>CH3 - fmc2-4</v>
      </c>
      <c r="U75" s="717">
        <f>FE_N0106!U82</f>
        <v>0</v>
      </c>
      <c r="V75" s="717">
        <f>FE_N0106!V82</f>
        <v>0</v>
      </c>
      <c r="W75" s="717">
        <f>FE_N0106!W82</f>
        <v>0</v>
      </c>
      <c r="X75" s="717">
        <f>FE_N0106!X82</f>
        <v>0</v>
      </c>
      <c r="Y75" s="717">
        <f>FE_N0106!Y82</f>
        <v>0</v>
      </c>
    </row>
    <row r="76" spans="1:25" x14ac:dyDescent="0.25">
      <c r="A76" s="717" t="str">
        <f>FE_N0106!A84</f>
        <v>Grounding Plug</v>
      </c>
      <c r="B76" s="717">
        <f>FE_N0106!B84</f>
        <v>0</v>
      </c>
      <c r="C76" s="717" t="str">
        <f>FE_N0106!C84</f>
        <v>ground</v>
      </c>
      <c r="D76" s="717">
        <f>FE_N0106!D84</f>
        <v>0</v>
      </c>
      <c r="E76" s="717" t="str">
        <f>FE_N0106!E84</f>
        <v>-</v>
      </c>
      <c r="F76" s="717" t="str">
        <f>FE_N0106!F84</f>
        <v>Lemo650 Plug</v>
      </c>
      <c r="G76" s="717" t="str">
        <f>FE_N0106!G84</f>
        <v>Ground</v>
      </c>
      <c r="H76" s="717" t="str">
        <f>FE_N0106!H84</f>
        <v>Pico-8</v>
      </c>
      <c r="I76" s="717">
        <f>FE_N0106!I84</f>
        <v>0</v>
      </c>
      <c r="J76" s="717">
        <f>FE_N0106!J84</f>
        <v>0</v>
      </c>
      <c r="K76" s="717">
        <f>FE_N0106!K84</f>
        <v>0</v>
      </c>
      <c r="L76" s="717">
        <f>FE_N0106!L84</f>
        <v>0</v>
      </c>
      <c r="M76" s="717">
        <f>FE_N0106!M84</f>
        <v>0</v>
      </c>
      <c r="N76" s="717">
        <f>FE_N0106!N84</f>
        <v>0</v>
      </c>
      <c r="O76" s="717">
        <f>FE_N0106!O84</f>
        <v>0</v>
      </c>
      <c r="P76" s="717">
        <f>FE_N0106!P84</f>
        <v>0</v>
      </c>
      <c r="Q76" s="717" t="str">
        <f>FE_N0106!Q84</f>
        <v>Ground Plug</v>
      </c>
      <c r="R76" s="717">
        <f>FE_N0106!R84</f>
        <v>1</v>
      </c>
      <c r="S76" s="717">
        <f>FE_N0106!S84</f>
        <v>3</v>
      </c>
      <c r="T76" s="717" t="str">
        <f>FE_N0106!T84</f>
        <v>CH3 - fmc2-4</v>
      </c>
      <c r="U76" s="717">
        <f>FE_N0106!U84</f>
        <v>0</v>
      </c>
      <c r="V76" s="717">
        <f>FE_N0106!V84</f>
        <v>0</v>
      </c>
      <c r="W76" s="717">
        <f>FE_N0106!W84</f>
        <v>0</v>
      </c>
      <c r="X76" s="717">
        <f>FE_N0106!X84</f>
        <v>0</v>
      </c>
      <c r="Y76" s="717">
        <f>FE_N0106!Y84</f>
        <v>0</v>
      </c>
    </row>
    <row r="77" spans="1:25" x14ac:dyDescent="0.25">
      <c r="A77" s="717" t="str">
        <f>FE_N0106!A85</f>
        <v>Grounding Plug</v>
      </c>
      <c r="B77" s="717">
        <f>FE_N0106!B85</f>
        <v>0</v>
      </c>
      <c r="C77" s="717" t="str">
        <f>FE_N0106!C85</f>
        <v>ground</v>
      </c>
      <c r="D77" s="717">
        <f>FE_N0106!D85</f>
        <v>0</v>
      </c>
      <c r="E77" s="717" t="str">
        <f>FE_N0106!E85</f>
        <v>-</v>
      </c>
      <c r="F77" s="717" t="str">
        <f>FE_N0106!F85</f>
        <v>Lemo650 Plug</v>
      </c>
      <c r="G77" s="717" t="str">
        <f>FE_N0106!G85</f>
        <v>Ground</v>
      </c>
      <c r="H77" s="717" t="str">
        <f>FE_N0106!H85</f>
        <v>Pico-8</v>
      </c>
      <c r="I77" s="717">
        <f>FE_N0106!I85</f>
        <v>0</v>
      </c>
      <c r="J77" s="717">
        <f>FE_N0106!J85</f>
        <v>0</v>
      </c>
      <c r="K77" s="717">
        <f>FE_N0106!K85</f>
        <v>0</v>
      </c>
      <c r="L77" s="717">
        <f>FE_N0106!L85</f>
        <v>0</v>
      </c>
      <c r="M77" s="717">
        <f>FE_N0106!M85</f>
        <v>0</v>
      </c>
      <c r="N77" s="717">
        <f>FE_N0106!N85</f>
        <v>0</v>
      </c>
      <c r="O77" s="717">
        <f>FE_N0106!O85</f>
        <v>0</v>
      </c>
      <c r="P77" s="717">
        <f>FE_N0106!P85</f>
        <v>0</v>
      </c>
      <c r="Q77" s="717" t="str">
        <f>FE_N0106!Q85</f>
        <v>Ground Plug</v>
      </c>
      <c r="R77" s="717">
        <f>FE_N0106!R85</f>
        <v>1</v>
      </c>
      <c r="S77" s="717">
        <f>FE_N0106!S85</f>
        <v>3</v>
      </c>
      <c r="T77" s="717" t="str">
        <f>FE_N0106!T85</f>
        <v>CH7 - fmc1-4</v>
      </c>
      <c r="U77" s="717">
        <f>FE_N0106!U85</f>
        <v>0</v>
      </c>
      <c r="V77" s="717">
        <f>FE_N0106!V85</f>
        <v>0</v>
      </c>
      <c r="W77" s="717">
        <f>FE_N0106!W85</f>
        <v>0</v>
      </c>
      <c r="X77" s="717">
        <f>FE_N0106!X85</f>
        <v>0</v>
      </c>
      <c r="Y77" s="717">
        <f>FE_N0106!Y85</f>
        <v>0</v>
      </c>
    </row>
    <row r="78" spans="1:25" x14ac:dyDescent="0.25">
      <c r="A78" s="717" t="str">
        <f>FE_N0106!A86</f>
        <v>Grounding Plug</v>
      </c>
      <c r="B78" s="717">
        <f>FE_N0106!B86</f>
        <v>0</v>
      </c>
      <c r="C78" s="717" t="str">
        <f>FE_N0106!C86</f>
        <v>ground</v>
      </c>
      <c r="D78" s="717">
        <f>FE_N0106!D86</f>
        <v>0</v>
      </c>
      <c r="E78" s="717" t="str">
        <f>FE_N0106!E86</f>
        <v>-</v>
      </c>
      <c r="F78" s="717" t="str">
        <f>FE_N0106!F86</f>
        <v>Lemo650 Plug</v>
      </c>
      <c r="G78" s="717" t="str">
        <f>FE_N0106!G86</f>
        <v>Ground</v>
      </c>
      <c r="H78" s="717" t="str">
        <f>FE_N0106!H86</f>
        <v>Pico-8</v>
      </c>
      <c r="I78" s="717">
        <f>FE_N0106!I86</f>
        <v>0</v>
      </c>
      <c r="J78" s="717">
        <f>FE_N0106!J86</f>
        <v>0</v>
      </c>
      <c r="K78" s="717">
        <f>FE_N0106!K86</f>
        <v>0</v>
      </c>
      <c r="L78" s="717">
        <f>FE_N0106!L86</f>
        <v>0</v>
      </c>
      <c r="M78" s="717">
        <f>FE_N0106!M86</f>
        <v>0</v>
      </c>
      <c r="N78" s="717">
        <f>FE_N0106!N86</f>
        <v>0</v>
      </c>
      <c r="O78" s="717">
        <f>FE_N0106!O86</f>
        <v>0</v>
      </c>
      <c r="P78" s="717">
        <f>FE_N0106!P86</f>
        <v>0</v>
      </c>
      <c r="Q78" s="717" t="str">
        <f>FE_N0106!Q86</f>
        <v>Ground Plug</v>
      </c>
      <c r="R78" s="717">
        <f>FE_N0106!R86</f>
        <v>1</v>
      </c>
      <c r="S78" s="717">
        <f>FE_N0106!S86</f>
        <v>8</v>
      </c>
      <c r="T78" s="717" t="str">
        <f>FE_N0106!T86</f>
        <v>CH3 - fmc2-4</v>
      </c>
      <c r="U78" s="717">
        <f>FE_N0106!U86</f>
        <v>0</v>
      </c>
      <c r="V78" s="717">
        <f>FE_N0106!V86</f>
        <v>0</v>
      </c>
      <c r="W78" s="717">
        <f>FE_N0106!W86</f>
        <v>0</v>
      </c>
      <c r="X78" s="717">
        <f>FE_N0106!X86</f>
        <v>0</v>
      </c>
      <c r="Y78" s="717">
        <f>FE_N0106!Y86</f>
        <v>0</v>
      </c>
    </row>
    <row r="79" spans="1:25" x14ac:dyDescent="0.25">
      <c r="A79" s="717" t="str">
        <f>FE_N0106!A87</f>
        <v>Grounding Plug</v>
      </c>
      <c r="B79" s="717">
        <f>FE_N0106!B87</f>
        <v>0</v>
      </c>
      <c r="C79" s="717" t="str">
        <f>FE_N0106!C87</f>
        <v>ground</v>
      </c>
      <c r="D79" s="717">
        <f>FE_N0106!D87</f>
        <v>0</v>
      </c>
      <c r="E79" s="717" t="str">
        <f>FE_N0106!E87</f>
        <v>-</v>
      </c>
      <c r="F79" s="717" t="str">
        <f>FE_N0106!F87</f>
        <v>Lemo650 Plug</v>
      </c>
      <c r="G79" s="717" t="str">
        <f>FE_N0106!G87</f>
        <v>Ground</v>
      </c>
      <c r="H79" s="717" t="str">
        <f>FE_N0106!H87</f>
        <v>Pico-8</v>
      </c>
      <c r="I79" s="717">
        <f>FE_N0106!I87</f>
        <v>0</v>
      </c>
      <c r="J79" s="717">
        <f>FE_N0106!J87</f>
        <v>0</v>
      </c>
      <c r="K79" s="717">
        <f>FE_N0106!K87</f>
        <v>0</v>
      </c>
      <c r="L79" s="717">
        <f>FE_N0106!L87</f>
        <v>0</v>
      </c>
      <c r="M79" s="717">
        <f>FE_N0106!M87</f>
        <v>0</v>
      </c>
      <c r="N79" s="717">
        <f>FE_N0106!N87</f>
        <v>0</v>
      </c>
      <c r="O79" s="717">
        <f>FE_N0106!O87</f>
        <v>0</v>
      </c>
      <c r="P79" s="717">
        <f>FE_N0106!P87</f>
        <v>0</v>
      </c>
      <c r="Q79" s="717" t="str">
        <f>FE_N0106!Q87</f>
        <v>Ground Plug</v>
      </c>
      <c r="R79" s="717">
        <f>FE_N0106!R87</f>
        <v>1</v>
      </c>
      <c r="S79" s="717">
        <f>FE_N0106!S87</f>
        <v>8</v>
      </c>
      <c r="T79" s="717" t="str">
        <f>FE_N0106!T87</f>
        <v>CH7 - fmc1-4</v>
      </c>
      <c r="U79" s="717">
        <f>FE_N0106!U87</f>
        <v>0</v>
      </c>
      <c r="V79" s="717">
        <f>FE_N0106!V87</f>
        <v>0</v>
      </c>
      <c r="W79" s="717">
        <f>FE_N0106!W87</f>
        <v>0</v>
      </c>
      <c r="X79" s="717">
        <f>FE_N0106!X87</f>
        <v>0</v>
      </c>
      <c r="Y79" s="717">
        <f>FE_N0106!Y87</f>
        <v>0</v>
      </c>
    </row>
    <row r="80" spans="1:25" x14ac:dyDescent="0.25">
      <c r="A80" s="717" t="str">
        <f>FE_N0106!A88</f>
        <v>Grounding Plug</v>
      </c>
      <c r="B80" s="717">
        <f>FE_N0106!B88</f>
        <v>0</v>
      </c>
      <c r="C80" s="717" t="str">
        <f>FE_N0106!C88</f>
        <v>ground</v>
      </c>
      <c r="D80" s="717">
        <f>FE_N0106!D88</f>
        <v>0</v>
      </c>
      <c r="E80" s="717" t="str">
        <f>FE_N0106!E88</f>
        <v>-</v>
      </c>
      <c r="F80" s="717" t="str">
        <f>FE_N0106!F88</f>
        <v>Lemo650 Plug</v>
      </c>
      <c r="G80" s="717" t="str">
        <f>FE_N0106!G88</f>
        <v>Ground</v>
      </c>
      <c r="H80" s="717" t="str">
        <f>FE_N0106!H88</f>
        <v>Pico-8</v>
      </c>
      <c r="I80" s="717">
        <f>FE_N0106!I88</f>
        <v>0</v>
      </c>
      <c r="J80" s="717">
        <f>FE_N0106!J88</f>
        <v>0</v>
      </c>
      <c r="K80" s="717">
        <f>FE_N0106!K88</f>
        <v>0</v>
      </c>
      <c r="L80" s="717">
        <f>FE_N0106!L88</f>
        <v>0</v>
      </c>
      <c r="M80" s="717">
        <f>FE_N0106!M88</f>
        <v>0</v>
      </c>
      <c r="N80" s="717">
        <f>FE_N0106!N88</f>
        <v>0</v>
      </c>
      <c r="O80" s="717">
        <f>FE_N0106!O88</f>
        <v>0</v>
      </c>
      <c r="P80" s="717">
        <f>FE_N0106!P88</f>
        <v>0</v>
      </c>
      <c r="Q80" s="717" t="str">
        <f>FE_N0106!Q88</f>
        <v>Ground Plug</v>
      </c>
      <c r="R80" s="717">
        <f>FE_N0106!R88</f>
        <v>1</v>
      </c>
      <c r="S80" s="717">
        <f>FE_N0106!S88</f>
        <v>9</v>
      </c>
      <c r="T80" s="717" t="str">
        <f>FE_N0106!T88</f>
        <v>CH3 - fmc2-4</v>
      </c>
      <c r="U80" s="717">
        <f>FE_N0106!U88</f>
        <v>0</v>
      </c>
      <c r="V80" s="717">
        <f>FE_N0106!V88</f>
        <v>0</v>
      </c>
      <c r="W80" s="717">
        <f>FE_N0106!W88</f>
        <v>0</v>
      </c>
      <c r="X80" s="717">
        <f>FE_N0106!X88</f>
        <v>0</v>
      </c>
      <c r="Y80" s="717">
        <f>FE_N0106!Y88</f>
        <v>0</v>
      </c>
    </row>
    <row r="81" spans="1:25" x14ac:dyDescent="0.25">
      <c r="A81" s="717" t="str">
        <f>FE_N0106!A89</f>
        <v>Grounding Plug</v>
      </c>
      <c r="B81" s="717">
        <f>FE_N0106!B89</f>
        <v>0</v>
      </c>
      <c r="C81" s="717" t="str">
        <f>FE_N0106!C89</f>
        <v>ground</v>
      </c>
      <c r="D81" s="717">
        <f>FE_N0106!D89</f>
        <v>0</v>
      </c>
      <c r="E81" s="717" t="str">
        <f>FE_N0106!E89</f>
        <v>-</v>
      </c>
      <c r="F81" s="717" t="str">
        <f>FE_N0106!F89</f>
        <v>Lemo650 Plug</v>
      </c>
      <c r="G81" s="717" t="str">
        <f>FE_N0106!G89</f>
        <v>Ground</v>
      </c>
      <c r="H81" s="717" t="str">
        <f>FE_N0106!H89</f>
        <v>Pico-8</v>
      </c>
      <c r="I81" s="717">
        <f>FE_N0106!I89</f>
        <v>0</v>
      </c>
      <c r="J81" s="717">
        <f>FE_N0106!J89</f>
        <v>0</v>
      </c>
      <c r="K81" s="717">
        <f>FE_N0106!K89</f>
        <v>0</v>
      </c>
      <c r="L81" s="717">
        <f>FE_N0106!L89</f>
        <v>0</v>
      </c>
      <c r="M81" s="717">
        <f>FE_N0106!M89</f>
        <v>0</v>
      </c>
      <c r="N81" s="717">
        <f>FE_N0106!N89</f>
        <v>0</v>
      </c>
      <c r="O81" s="717">
        <f>FE_N0106!O89</f>
        <v>0</v>
      </c>
      <c r="P81" s="717">
        <f>FE_N0106!P89</f>
        <v>0</v>
      </c>
      <c r="Q81" s="717" t="str">
        <f>FE_N0106!Q89</f>
        <v>Ground Plug</v>
      </c>
      <c r="R81" s="717">
        <f>FE_N0106!R89</f>
        <v>1</v>
      </c>
      <c r="S81" s="717">
        <f>FE_N0106!S89</f>
        <v>9</v>
      </c>
      <c r="T81" s="717" t="str">
        <f>FE_N0106!T89</f>
        <v>CH7 - fmc1-4</v>
      </c>
      <c r="U81" s="717">
        <f>FE_N0106!U89</f>
        <v>0</v>
      </c>
      <c r="V81" s="717">
        <f>FE_N0106!V89</f>
        <v>0</v>
      </c>
      <c r="W81" s="717">
        <f>FE_N0106!W89</f>
        <v>0</v>
      </c>
      <c r="X81" s="717">
        <f>FE_N0106!X89</f>
        <v>0</v>
      </c>
      <c r="Y81" s="717">
        <f>FE_N0106!Y89</f>
        <v>0</v>
      </c>
    </row>
    <row r="82" spans="1:25" x14ac:dyDescent="0.25">
      <c r="A82" t="str">
        <f>LS1_N0206!A5</f>
        <v>BPM</v>
      </c>
      <c r="B82" t="str">
        <f>LS1_N0206!B5</f>
        <v>FE_MEBT:BPM_D1056</v>
      </c>
      <c r="C82" t="str">
        <f>LS1_N0206!C5</f>
        <v>BPM</v>
      </c>
      <c r="D82" t="str">
        <f>LS1_N0206!D5</f>
        <v>D1056</v>
      </c>
      <c r="E82" t="str">
        <f>LS1_N0206!E5</f>
        <v>24E000015</v>
      </c>
      <c r="F82" t="str">
        <f>LS1_N0206!F5</f>
        <v>2C_1/4in_Hardline_036</v>
      </c>
      <c r="G82" t="str">
        <f>LS1_N0206!G5</f>
        <v>Signal</v>
      </c>
      <c r="H82" t="str">
        <f>LS1_N0206!H5</f>
        <v>N-Type to SMA Panel</v>
      </c>
      <c r="I82" t="str">
        <f>LS1_N0206!I5</f>
        <v>1T</v>
      </c>
      <c r="J82">
        <f>LS1_N0206!J5</f>
        <v>0</v>
      </c>
      <c r="K82">
        <f>LS1_N0206!K5</f>
        <v>0</v>
      </c>
      <c r="L82">
        <f>LS1_N0206!L5</f>
        <v>0</v>
      </c>
      <c r="M82">
        <f>LS1_N0206!M5</f>
        <v>0</v>
      </c>
      <c r="N82">
        <f>LS1_N0206!N5</f>
        <v>0</v>
      </c>
      <c r="O82">
        <f>LS1_N0206!O5</f>
        <v>0</v>
      </c>
      <c r="P82" t="str">
        <f>LS1_N0206!P5</f>
        <v>1T</v>
      </c>
      <c r="Q82" t="str">
        <f>LS1_N0206!Q5</f>
        <v>SMA to SMA</v>
      </c>
      <c r="R82">
        <f>LS1_N0206!R5</f>
        <v>2</v>
      </c>
      <c r="S82">
        <f>LS1_N0206!S5</f>
        <v>3</v>
      </c>
      <c r="T82">
        <f>LS1_N0206!T5</f>
        <v>0</v>
      </c>
      <c r="U82">
        <f>LS1_N0206!U5</f>
        <v>1</v>
      </c>
      <c r="V82">
        <f>LS1_N0206!V5</f>
        <v>0</v>
      </c>
      <c r="W82">
        <f>LS1_N0206!W5</f>
        <v>0</v>
      </c>
      <c r="X82">
        <f>LS1_N0206!X5</f>
        <v>0</v>
      </c>
      <c r="Y82">
        <f>LS1_N0206!Y5</f>
        <v>0</v>
      </c>
    </row>
    <row r="83" spans="1:25" x14ac:dyDescent="0.25">
      <c r="A83" t="str">
        <f>LS1_N0206!A6</f>
        <v>BPM</v>
      </c>
      <c r="B83" t="str">
        <f>LS1_N0206!B6</f>
        <v>FE_MEBT:BPM_D1056</v>
      </c>
      <c r="C83" t="str">
        <f>LS1_N0206!C6</f>
        <v>BPM</v>
      </c>
      <c r="D83" t="str">
        <f>LS1_N0206!D6</f>
        <v>D1056</v>
      </c>
      <c r="E83" t="str">
        <f>LS1_N0206!E6</f>
        <v>24E000016</v>
      </c>
      <c r="F83" t="str">
        <f>LS1_N0206!F6</f>
        <v>2C_1/4in_Hardline_036</v>
      </c>
      <c r="G83" t="str">
        <f>LS1_N0206!G6</f>
        <v>Signal</v>
      </c>
      <c r="H83" t="str">
        <f>LS1_N0206!H6</f>
        <v>N-Type to SMA Panel</v>
      </c>
      <c r="I83" t="str">
        <f>LS1_N0206!I6</f>
        <v>2L</v>
      </c>
      <c r="J83">
        <f>LS1_N0206!J6</f>
        <v>0</v>
      </c>
      <c r="K83">
        <f>LS1_N0206!K6</f>
        <v>0</v>
      </c>
      <c r="L83">
        <f>LS1_N0206!L6</f>
        <v>0</v>
      </c>
      <c r="M83">
        <f>LS1_N0206!M6</f>
        <v>0</v>
      </c>
      <c r="N83">
        <f>LS1_N0206!N6</f>
        <v>0</v>
      </c>
      <c r="O83">
        <f>LS1_N0206!O6</f>
        <v>0</v>
      </c>
      <c r="P83" t="str">
        <f>LS1_N0206!P6</f>
        <v>2L</v>
      </c>
      <c r="Q83" t="str">
        <f>LS1_N0206!Q6</f>
        <v>SMA to SMA</v>
      </c>
      <c r="R83">
        <f>LS1_N0206!R6</f>
        <v>2</v>
      </c>
      <c r="S83">
        <f>LS1_N0206!S6</f>
        <v>3</v>
      </c>
      <c r="T83">
        <f>LS1_N0206!T6</f>
        <v>0</v>
      </c>
      <c r="U83">
        <f>LS1_N0206!U6</f>
        <v>2</v>
      </c>
      <c r="V83">
        <f>LS1_N0206!V6</f>
        <v>0</v>
      </c>
      <c r="W83">
        <f>LS1_N0206!W6</f>
        <v>0</v>
      </c>
      <c r="X83">
        <f>LS1_N0206!X6</f>
        <v>0</v>
      </c>
      <c r="Y83">
        <f>LS1_N0206!Y6</f>
        <v>0</v>
      </c>
    </row>
    <row r="84" spans="1:25" x14ac:dyDescent="0.25">
      <c r="A84" t="str">
        <f>LS1_N0206!A7</f>
        <v>BPM</v>
      </c>
      <c r="B84" t="str">
        <f>LS1_N0206!B7</f>
        <v>FE_MEBT:BPM_D1056</v>
      </c>
      <c r="C84" t="str">
        <f>LS1_N0206!C7</f>
        <v>BPM</v>
      </c>
      <c r="D84" t="str">
        <f>LS1_N0206!D7</f>
        <v>D1056</v>
      </c>
      <c r="E84" t="str">
        <f>LS1_N0206!E7</f>
        <v>24E000017</v>
      </c>
      <c r="F84" t="str">
        <f>LS1_N0206!F7</f>
        <v>2C_1/4in_Hardline_036</v>
      </c>
      <c r="G84" t="str">
        <f>LS1_N0206!G7</f>
        <v>Signal</v>
      </c>
      <c r="H84" t="str">
        <f>LS1_N0206!H7</f>
        <v>N-Type to SMA Panel</v>
      </c>
      <c r="I84" t="str">
        <f>LS1_N0206!I7</f>
        <v>3R</v>
      </c>
      <c r="J84">
        <f>LS1_N0206!J7</f>
        <v>0</v>
      </c>
      <c r="K84">
        <f>LS1_N0206!K7</f>
        <v>0</v>
      </c>
      <c r="L84">
        <f>LS1_N0206!L7</f>
        <v>0</v>
      </c>
      <c r="M84">
        <f>LS1_N0206!M7</f>
        <v>0</v>
      </c>
      <c r="N84">
        <f>LS1_N0206!N7</f>
        <v>0</v>
      </c>
      <c r="O84">
        <f>LS1_N0206!O7</f>
        <v>0</v>
      </c>
      <c r="P84" t="str">
        <f>LS1_N0206!P7</f>
        <v>3R</v>
      </c>
      <c r="Q84" t="str">
        <f>LS1_N0206!Q7</f>
        <v>SMA to SMA</v>
      </c>
      <c r="R84">
        <f>LS1_N0206!R7</f>
        <v>2</v>
      </c>
      <c r="S84">
        <f>LS1_N0206!S7</f>
        <v>3</v>
      </c>
      <c r="T84">
        <f>LS1_N0206!T7</f>
        <v>0</v>
      </c>
      <c r="U84">
        <f>LS1_N0206!U7</f>
        <v>3</v>
      </c>
      <c r="V84">
        <f>LS1_N0206!V7</f>
        <v>0</v>
      </c>
      <c r="W84">
        <f>LS1_N0206!W7</f>
        <v>0</v>
      </c>
      <c r="X84">
        <f>LS1_N0206!X7</f>
        <v>0</v>
      </c>
      <c r="Y84">
        <f>LS1_N0206!Y7</f>
        <v>0</v>
      </c>
    </row>
    <row r="85" spans="1:25" x14ac:dyDescent="0.25">
      <c r="A85" t="str">
        <f>LS1_N0206!A8</f>
        <v>BPM</v>
      </c>
      <c r="B85" t="str">
        <f>LS1_N0206!B8</f>
        <v>FE_MEBT:BPM_D1056</v>
      </c>
      <c r="C85" t="str">
        <f>LS1_N0206!C8</f>
        <v>BPM</v>
      </c>
      <c r="D85" t="str">
        <f>LS1_N0206!D8</f>
        <v>D1056</v>
      </c>
      <c r="E85" t="str">
        <f>LS1_N0206!E8</f>
        <v>24E000018</v>
      </c>
      <c r="F85" t="str">
        <f>LS1_N0206!F8</f>
        <v>2C_1/4in_Hardline_036</v>
      </c>
      <c r="G85" t="str">
        <f>LS1_N0206!G8</f>
        <v>Signal</v>
      </c>
      <c r="H85" t="str">
        <f>LS1_N0206!H8</f>
        <v>N-Type to SMA Panel</v>
      </c>
      <c r="I85" t="str">
        <f>LS1_N0206!I8</f>
        <v>4B</v>
      </c>
      <c r="J85">
        <f>LS1_N0206!J8</f>
        <v>0</v>
      </c>
      <c r="K85">
        <f>LS1_N0206!K8</f>
        <v>0</v>
      </c>
      <c r="L85">
        <f>LS1_N0206!L8</f>
        <v>0</v>
      </c>
      <c r="M85">
        <f>LS1_N0206!M8</f>
        <v>0</v>
      </c>
      <c r="N85">
        <f>LS1_N0206!N8</f>
        <v>0</v>
      </c>
      <c r="O85">
        <f>LS1_N0206!O8</f>
        <v>0</v>
      </c>
      <c r="P85" t="str">
        <f>LS1_N0206!P8</f>
        <v>4B</v>
      </c>
      <c r="Q85" t="str">
        <f>LS1_N0206!Q8</f>
        <v>SMA to SMA</v>
      </c>
      <c r="R85">
        <f>LS1_N0206!R8</f>
        <v>2</v>
      </c>
      <c r="S85">
        <f>LS1_N0206!S8</f>
        <v>3</v>
      </c>
      <c r="T85">
        <f>LS1_N0206!T8</f>
        <v>0</v>
      </c>
      <c r="U85">
        <f>LS1_N0206!U8</f>
        <v>4</v>
      </c>
      <c r="V85">
        <f>LS1_N0206!V8</f>
        <v>0</v>
      </c>
      <c r="W85">
        <f>LS1_N0206!W8</f>
        <v>0</v>
      </c>
      <c r="X85">
        <f>LS1_N0206!X8</f>
        <v>0</v>
      </c>
      <c r="Y85">
        <f>LS1_N0206!Y8</f>
        <v>0</v>
      </c>
    </row>
    <row r="86" spans="1:25" x14ac:dyDescent="0.25">
      <c r="A86" t="str">
        <f>LS1_N0206!A9</f>
        <v>BPM</v>
      </c>
      <c r="B86" t="str">
        <f>LS1_N0206!B9</f>
        <v>FE_MEBT:RFS_D1056</v>
      </c>
      <c r="C86" t="str">
        <f>LS1_N0206!C9</f>
        <v>BPM</v>
      </c>
      <c r="D86" t="str">
        <f>LS1_N0206!D9</f>
        <v>D1056</v>
      </c>
      <c r="E86" t="str">
        <f>LS1_N0206!E9</f>
        <v>24E000019</v>
      </c>
      <c r="F86" t="str">
        <f>LS1_N0206!F9</f>
        <v>2C_1/4in_Hardline_036</v>
      </c>
      <c r="G86" t="str">
        <f>LS1_N0206!G9</f>
        <v>Ref</v>
      </c>
      <c r="H86" t="str">
        <f>LS1_N0206!H9</f>
        <v>N-Type to SMA Panel</v>
      </c>
      <c r="I86" t="str">
        <f>LS1_N0206!I9</f>
        <v>Ref</v>
      </c>
      <c r="J86">
        <f>LS1_N0206!J9</f>
        <v>0</v>
      </c>
      <c r="K86">
        <f>LS1_N0206!K9</f>
        <v>0</v>
      </c>
      <c r="L86">
        <f>LS1_N0206!L9</f>
        <v>0</v>
      </c>
      <c r="M86">
        <f>LS1_N0206!M9</f>
        <v>0</v>
      </c>
      <c r="N86">
        <f>LS1_N0206!N9</f>
        <v>0</v>
      </c>
      <c r="O86">
        <f>LS1_N0206!O9</f>
        <v>0</v>
      </c>
      <c r="P86" t="str">
        <f>LS1_N0206!P9</f>
        <v>Ref</v>
      </c>
      <c r="Q86" t="str">
        <f>LS1_N0206!Q9</f>
        <v>SMA to SMA</v>
      </c>
      <c r="R86">
        <f>LS1_N0206!R9</f>
        <v>2</v>
      </c>
      <c r="S86">
        <f>LS1_N0206!S9</f>
        <v>3</v>
      </c>
      <c r="T86">
        <f>LS1_N0206!T9</f>
        <v>0</v>
      </c>
      <c r="U86" t="str">
        <f>LS1_N0206!U9</f>
        <v>Ref</v>
      </c>
      <c r="V86">
        <f>LS1_N0206!V9</f>
        <v>0</v>
      </c>
      <c r="W86">
        <f>LS1_N0206!W9</f>
        <v>0</v>
      </c>
      <c r="X86">
        <f>LS1_N0206!X9</f>
        <v>0</v>
      </c>
      <c r="Y86">
        <f>LS1_N0206!Y9</f>
        <v>0</v>
      </c>
    </row>
    <row r="87" spans="1:25" x14ac:dyDescent="0.25">
      <c r="A87" t="str">
        <f>LS1_N0206!A10</f>
        <v>BPM</v>
      </c>
      <c r="B87" t="str">
        <f>LS1_N0206!B10</f>
        <v>FE_MEBT:BPM_D1072</v>
      </c>
      <c r="C87" t="str">
        <f>LS1_N0206!C10</f>
        <v>BPM</v>
      </c>
      <c r="D87" t="str">
        <f>LS1_N0206!D10</f>
        <v>D1073</v>
      </c>
      <c r="E87" t="str">
        <f>LS1_N0206!E10</f>
        <v>24E000011</v>
      </c>
      <c r="F87" t="str">
        <f>LS1_N0206!F10</f>
        <v>2C_1/4in_Hardline_036</v>
      </c>
      <c r="G87" t="str">
        <f>LS1_N0206!G10</f>
        <v>Signal</v>
      </c>
      <c r="H87" t="str">
        <f>LS1_N0206!H10</f>
        <v>N-Type to SMA Panel</v>
      </c>
      <c r="I87" t="str">
        <f>LS1_N0206!I10</f>
        <v>1T</v>
      </c>
      <c r="J87">
        <f>LS1_N0206!J10</f>
        <v>0</v>
      </c>
      <c r="K87">
        <f>LS1_N0206!K10</f>
        <v>0</v>
      </c>
      <c r="L87">
        <f>LS1_N0206!L10</f>
        <v>0</v>
      </c>
      <c r="M87">
        <f>LS1_N0206!M10</f>
        <v>0</v>
      </c>
      <c r="N87">
        <f>LS1_N0206!N10</f>
        <v>0</v>
      </c>
      <c r="O87">
        <f>LS1_N0206!O10</f>
        <v>0</v>
      </c>
      <c r="P87" t="str">
        <f>LS1_N0206!P10</f>
        <v>1T</v>
      </c>
      <c r="Q87" t="str">
        <f>LS1_N0206!Q10</f>
        <v>SMA to SMA</v>
      </c>
      <c r="R87">
        <f>LS1_N0206!R10</f>
        <v>2</v>
      </c>
      <c r="S87">
        <f>LS1_N0206!S10</f>
        <v>3</v>
      </c>
      <c r="T87">
        <f>LS1_N0206!T10</f>
        <v>0</v>
      </c>
      <c r="U87">
        <f>LS1_N0206!U10</f>
        <v>5</v>
      </c>
      <c r="V87">
        <f>LS1_N0206!V10</f>
        <v>0</v>
      </c>
      <c r="W87">
        <f>LS1_N0206!W10</f>
        <v>0</v>
      </c>
      <c r="X87">
        <f>LS1_N0206!X10</f>
        <v>0</v>
      </c>
      <c r="Y87">
        <f>LS1_N0206!Y10</f>
        <v>0</v>
      </c>
    </row>
    <row r="88" spans="1:25" x14ac:dyDescent="0.25">
      <c r="A88" t="str">
        <f>LS1_N0206!A11</f>
        <v>BPM</v>
      </c>
      <c r="B88" t="str">
        <f>LS1_N0206!B11</f>
        <v>FE_MEBT:BPM_D1072</v>
      </c>
      <c r="C88" t="str">
        <f>LS1_N0206!C11</f>
        <v>BPM</v>
      </c>
      <c r="D88" t="str">
        <f>LS1_N0206!D11</f>
        <v>D1073</v>
      </c>
      <c r="E88" t="str">
        <f>LS1_N0206!E11</f>
        <v>24E000012</v>
      </c>
      <c r="F88" t="str">
        <f>LS1_N0206!F11</f>
        <v>2C_1/4in_Hardline_036</v>
      </c>
      <c r="G88" t="str">
        <f>LS1_N0206!G11</f>
        <v>Signal</v>
      </c>
      <c r="H88" t="str">
        <f>LS1_N0206!H11</f>
        <v>N-Type to SMA Panel</v>
      </c>
      <c r="I88" t="str">
        <f>LS1_N0206!I11</f>
        <v>2L</v>
      </c>
      <c r="J88">
        <f>LS1_N0206!J11</f>
        <v>0</v>
      </c>
      <c r="K88">
        <f>LS1_N0206!K11</f>
        <v>0</v>
      </c>
      <c r="L88">
        <f>LS1_N0206!L11</f>
        <v>0</v>
      </c>
      <c r="M88">
        <f>LS1_N0206!M11</f>
        <v>0</v>
      </c>
      <c r="N88">
        <f>LS1_N0206!N11</f>
        <v>0</v>
      </c>
      <c r="O88">
        <f>LS1_N0206!O11</f>
        <v>0</v>
      </c>
      <c r="P88" t="str">
        <f>LS1_N0206!P11</f>
        <v>2L</v>
      </c>
      <c r="Q88" t="str">
        <f>LS1_N0206!Q11</f>
        <v>SMA to SMA</v>
      </c>
      <c r="R88">
        <f>LS1_N0206!R11</f>
        <v>2</v>
      </c>
      <c r="S88">
        <f>LS1_N0206!S11</f>
        <v>3</v>
      </c>
      <c r="T88">
        <f>LS1_N0206!T11</f>
        <v>0</v>
      </c>
      <c r="U88">
        <f>LS1_N0206!U11</f>
        <v>6</v>
      </c>
      <c r="V88">
        <f>LS1_N0206!V11</f>
        <v>0</v>
      </c>
      <c r="W88">
        <f>LS1_N0206!W11</f>
        <v>0</v>
      </c>
      <c r="X88">
        <f>LS1_N0206!X11</f>
        <v>0</v>
      </c>
      <c r="Y88">
        <f>LS1_N0206!Y11</f>
        <v>0</v>
      </c>
    </row>
    <row r="89" spans="1:25" x14ac:dyDescent="0.25">
      <c r="A89" t="str">
        <f>LS1_N0206!A12</f>
        <v>BPM</v>
      </c>
      <c r="B89" t="str">
        <f>LS1_N0206!B12</f>
        <v>FE_MEBT:BPM_D1072</v>
      </c>
      <c r="C89" t="str">
        <f>LS1_N0206!C12</f>
        <v>BPM</v>
      </c>
      <c r="D89" t="str">
        <f>LS1_N0206!D12</f>
        <v>D1073</v>
      </c>
      <c r="E89" t="str">
        <f>LS1_N0206!E12</f>
        <v>24E000013</v>
      </c>
      <c r="F89" t="str">
        <f>LS1_N0206!F12</f>
        <v>2C_1/4in_Hardline_036</v>
      </c>
      <c r="G89" t="str">
        <f>LS1_N0206!G12</f>
        <v>Signal</v>
      </c>
      <c r="H89" t="str">
        <f>LS1_N0206!H12</f>
        <v>N-Type to SMA Panel</v>
      </c>
      <c r="I89" t="str">
        <f>LS1_N0206!I12</f>
        <v>3R</v>
      </c>
      <c r="J89">
        <f>LS1_N0206!J12</f>
        <v>0</v>
      </c>
      <c r="K89">
        <f>LS1_N0206!K12</f>
        <v>0</v>
      </c>
      <c r="L89">
        <f>LS1_N0206!L12</f>
        <v>0</v>
      </c>
      <c r="M89">
        <f>LS1_N0206!M12</f>
        <v>0</v>
      </c>
      <c r="N89">
        <f>LS1_N0206!N12</f>
        <v>0</v>
      </c>
      <c r="O89">
        <f>LS1_N0206!O12</f>
        <v>0</v>
      </c>
      <c r="P89" t="str">
        <f>LS1_N0206!P12</f>
        <v>3R</v>
      </c>
      <c r="Q89" t="str">
        <f>LS1_N0206!Q12</f>
        <v>SMA to SMA</v>
      </c>
      <c r="R89">
        <f>LS1_N0206!R12</f>
        <v>2</v>
      </c>
      <c r="S89">
        <f>LS1_N0206!S12</f>
        <v>3</v>
      </c>
      <c r="T89">
        <f>LS1_N0206!T12</f>
        <v>0</v>
      </c>
      <c r="U89">
        <f>LS1_N0206!U12</f>
        <v>7</v>
      </c>
      <c r="V89">
        <f>LS1_N0206!V12</f>
        <v>0</v>
      </c>
      <c r="W89">
        <f>LS1_N0206!W12</f>
        <v>0</v>
      </c>
      <c r="X89">
        <f>LS1_N0206!X12</f>
        <v>0</v>
      </c>
      <c r="Y89">
        <f>LS1_N0206!Y12</f>
        <v>0</v>
      </c>
    </row>
    <row r="90" spans="1:25" x14ac:dyDescent="0.25">
      <c r="A90" t="str">
        <f>LS1_N0206!A13</f>
        <v>BPM</v>
      </c>
      <c r="B90" t="str">
        <f>LS1_N0206!B13</f>
        <v>FE_MEBT:BPM_D1072</v>
      </c>
      <c r="C90" t="str">
        <f>LS1_N0206!C13</f>
        <v>BPM</v>
      </c>
      <c r="D90" t="str">
        <f>LS1_N0206!D13</f>
        <v>D1073</v>
      </c>
      <c r="E90" t="str">
        <f>LS1_N0206!E13</f>
        <v>24E000014</v>
      </c>
      <c r="F90" t="str">
        <f>LS1_N0206!F13</f>
        <v>2C_1/4in_Hardline_036</v>
      </c>
      <c r="G90" t="str">
        <f>LS1_N0206!G13</f>
        <v>Signal</v>
      </c>
      <c r="H90" t="str">
        <f>LS1_N0206!H13</f>
        <v>N-Type to SMA Panel</v>
      </c>
      <c r="I90" t="str">
        <f>LS1_N0206!I13</f>
        <v>4B</v>
      </c>
      <c r="J90">
        <f>LS1_N0206!J13</f>
        <v>0</v>
      </c>
      <c r="K90">
        <f>LS1_N0206!K13</f>
        <v>0</v>
      </c>
      <c r="L90">
        <f>LS1_N0206!L13</f>
        <v>0</v>
      </c>
      <c r="M90">
        <f>LS1_N0206!M13</f>
        <v>0</v>
      </c>
      <c r="N90">
        <f>LS1_N0206!N13</f>
        <v>0</v>
      </c>
      <c r="O90">
        <f>LS1_N0206!O13</f>
        <v>0</v>
      </c>
      <c r="P90" t="str">
        <f>LS1_N0206!P13</f>
        <v>4B</v>
      </c>
      <c r="Q90" t="str">
        <f>LS1_N0206!Q13</f>
        <v>SMA to SMA</v>
      </c>
      <c r="R90">
        <f>LS1_N0206!R13</f>
        <v>2</v>
      </c>
      <c r="S90">
        <f>LS1_N0206!S13</f>
        <v>3</v>
      </c>
      <c r="T90">
        <f>LS1_N0206!T13</f>
        <v>0</v>
      </c>
      <c r="U90">
        <f>LS1_N0206!U13</f>
        <v>8</v>
      </c>
      <c r="V90">
        <f>LS1_N0206!V13</f>
        <v>0</v>
      </c>
      <c r="W90">
        <f>LS1_N0206!W13</f>
        <v>0</v>
      </c>
      <c r="X90">
        <f>LS1_N0206!X13</f>
        <v>0</v>
      </c>
      <c r="Y90">
        <f>LS1_N0206!Y13</f>
        <v>0</v>
      </c>
    </row>
    <row r="91" spans="1:25" x14ac:dyDescent="0.25">
      <c r="A91" t="str">
        <f>LS1_N0206!A14</f>
        <v>BPM</v>
      </c>
      <c r="B91" t="str">
        <f>LS1_N0206!B14</f>
        <v>FE_MEBT:RFS_D1072</v>
      </c>
      <c r="C91" t="str">
        <f>LS1_N0206!C14</f>
        <v>BPM</v>
      </c>
      <c r="D91" t="str">
        <f>LS1_N0206!D14</f>
        <v>D1073</v>
      </c>
      <c r="E91" t="str">
        <f>LS1_N0206!E14</f>
        <v>24E000010</v>
      </c>
      <c r="F91" t="str">
        <f>LS1_N0206!F14</f>
        <v>2C_1/4in_Hardline_036</v>
      </c>
      <c r="G91" t="str">
        <f>LS1_N0206!G14</f>
        <v>Ref</v>
      </c>
      <c r="H91" t="str">
        <f>LS1_N0206!H14</f>
        <v>No termination</v>
      </c>
      <c r="I91" t="str">
        <f>LS1_N0206!I14</f>
        <v>No termination</v>
      </c>
      <c r="J91">
        <f>LS1_N0206!J14</f>
        <v>0</v>
      </c>
      <c r="K91">
        <f>LS1_N0206!K14</f>
        <v>0</v>
      </c>
      <c r="L91">
        <f>LS1_N0206!L14</f>
        <v>0</v>
      </c>
      <c r="M91">
        <f>LS1_N0206!M14</f>
        <v>0</v>
      </c>
      <c r="N91">
        <f>LS1_N0206!N14</f>
        <v>0</v>
      </c>
      <c r="O91">
        <f>LS1_N0206!O14</f>
        <v>0</v>
      </c>
      <c r="P91">
        <f>LS1_N0206!P14</f>
        <v>0</v>
      </c>
      <c r="Q91">
        <f>LS1_N0206!Q14</f>
        <v>0</v>
      </c>
      <c r="R91">
        <f>LS1_N0206!R14</f>
        <v>0</v>
      </c>
      <c r="S91">
        <f>LS1_N0206!S14</f>
        <v>0</v>
      </c>
      <c r="T91">
        <f>LS1_N0206!T14</f>
        <v>0</v>
      </c>
      <c r="U91">
        <f>LS1_N0206!U14</f>
        <v>0</v>
      </c>
      <c r="V91">
        <f>LS1_N0206!V14</f>
        <v>0</v>
      </c>
      <c r="W91">
        <f>LS1_N0206!W14</f>
        <v>0</v>
      </c>
      <c r="X91">
        <f>LS1_N0206!X14</f>
        <v>0</v>
      </c>
      <c r="Y91">
        <f>LS1_N0206!Y14</f>
        <v>0</v>
      </c>
    </row>
    <row r="92" spans="1:25" x14ac:dyDescent="0.25">
      <c r="A92" t="str">
        <f>LS1_N0206!A15</f>
        <v>BPM</v>
      </c>
      <c r="B92" t="str">
        <f>LS1_N0206!B15</f>
        <v>FE_MEBT:BPM_D1094</v>
      </c>
      <c r="C92" t="str">
        <f>LS1_N0206!C15</f>
        <v>BPM</v>
      </c>
      <c r="D92" t="str">
        <f>LS1_N0206!D15</f>
        <v>D1095</v>
      </c>
      <c r="E92" t="str">
        <f>LS1_N0206!E15</f>
        <v>24E000005</v>
      </c>
      <c r="F92" t="str">
        <f>LS1_N0206!F15</f>
        <v>2C_1/4in_Hardline_036</v>
      </c>
      <c r="G92" t="str">
        <f>LS1_N0206!G15</f>
        <v>Signal</v>
      </c>
      <c r="H92" t="str">
        <f>LS1_N0206!H15</f>
        <v>N-Type to SMA Panel</v>
      </c>
      <c r="I92" t="str">
        <f>LS1_N0206!I15</f>
        <v>1T</v>
      </c>
      <c r="J92">
        <f>LS1_N0206!J15</f>
        <v>0</v>
      </c>
      <c r="K92">
        <f>LS1_N0206!K15</f>
        <v>0</v>
      </c>
      <c r="L92">
        <f>LS1_N0206!L15</f>
        <v>0</v>
      </c>
      <c r="M92">
        <f>LS1_N0206!M15</f>
        <v>0</v>
      </c>
      <c r="N92">
        <f>LS1_N0206!N15</f>
        <v>0</v>
      </c>
      <c r="O92">
        <f>LS1_N0206!O15</f>
        <v>0</v>
      </c>
      <c r="P92" t="str">
        <f>LS1_N0206!P15</f>
        <v>1T</v>
      </c>
      <c r="Q92" t="str">
        <f>LS1_N0206!Q15</f>
        <v>SMA to SMA</v>
      </c>
      <c r="R92">
        <f>LS1_N0206!R15</f>
        <v>2</v>
      </c>
      <c r="S92">
        <f>LS1_N0206!S15</f>
        <v>4</v>
      </c>
      <c r="T92">
        <f>LS1_N0206!T15</f>
        <v>0</v>
      </c>
      <c r="U92">
        <f>LS1_N0206!U15</f>
        <v>1</v>
      </c>
      <c r="V92">
        <f>LS1_N0206!V15</f>
        <v>0</v>
      </c>
      <c r="W92">
        <f>LS1_N0206!W15</f>
        <v>0</v>
      </c>
      <c r="X92">
        <f>LS1_N0206!X15</f>
        <v>0</v>
      </c>
      <c r="Y92">
        <f>LS1_N0206!Y15</f>
        <v>0</v>
      </c>
    </row>
    <row r="93" spans="1:25" x14ac:dyDescent="0.25">
      <c r="A93" t="str">
        <f>LS1_N0206!A16</f>
        <v>BPM</v>
      </c>
      <c r="B93" t="str">
        <f>LS1_N0206!B16</f>
        <v>FE_MEBT:BPM_D1094</v>
      </c>
      <c r="C93" t="str">
        <f>LS1_N0206!C16</f>
        <v>BPM</v>
      </c>
      <c r="D93" t="str">
        <f>LS1_N0206!D16</f>
        <v>D1095</v>
      </c>
      <c r="E93" t="str">
        <f>LS1_N0206!E16</f>
        <v>24E000006</v>
      </c>
      <c r="F93" t="str">
        <f>LS1_N0206!F16</f>
        <v>2C_1/4in_Hardline_036</v>
      </c>
      <c r="G93" t="str">
        <f>LS1_N0206!G16</f>
        <v>Signal</v>
      </c>
      <c r="H93" t="str">
        <f>LS1_N0206!H16</f>
        <v>N-Type to SMA Panel</v>
      </c>
      <c r="I93" t="str">
        <f>LS1_N0206!I16</f>
        <v>2L</v>
      </c>
      <c r="J93">
        <f>LS1_N0206!J16</f>
        <v>0</v>
      </c>
      <c r="K93">
        <f>LS1_N0206!K16</f>
        <v>0</v>
      </c>
      <c r="L93">
        <f>LS1_N0206!L16</f>
        <v>0</v>
      </c>
      <c r="M93">
        <f>LS1_N0206!M16</f>
        <v>0</v>
      </c>
      <c r="N93">
        <f>LS1_N0206!N16</f>
        <v>0</v>
      </c>
      <c r="O93">
        <f>LS1_N0206!O16</f>
        <v>0</v>
      </c>
      <c r="P93" t="str">
        <f>LS1_N0206!P16</f>
        <v>2L</v>
      </c>
      <c r="Q93" t="str">
        <f>LS1_N0206!Q16</f>
        <v>SMA to SMA</v>
      </c>
      <c r="R93">
        <f>LS1_N0206!R16</f>
        <v>2</v>
      </c>
      <c r="S93">
        <f>LS1_N0206!S16</f>
        <v>4</v>
      </c>
      <c r="T93">
        <f>LS1_N0206!T16</f>
        <v>0</v>
      </c>
      <c r="U93">
        <f>LS1_N0206!U16</f>
        <v>2</v>
      </c>
      <c r="V93">
        <f>LS1_N0206!V16</f>
        <v>0</v>
      </c>
      <c r="W93">
        <f>LS1_N0206!W16</f>
        <v>0</v>
      </c>
      <c r="X93">
        <f>LS1_N0206!X16</f>
        <v>0</v>
      </c>
      <c r="Y93">
        <f>LS1_N0206!Y16</f>
        <v>0</v>
      </c>
    </row>
    <row r="94" spans="1:25" x14ac:dyDescent="0.25">
      <c r="A94" t="str">
        <f>LS1_N0206!A17</f>
        <v>BPM</v>
      </c>
      <c r="B94" t="str">
        <f>LS1_N0206!B17</f>
        <v>FE_MEBT:BPM_D1094</v>
      </c>
      <c r="C94" t="str">
        <f>LS1_N0206!C17</f>
        <v>BPM</v>
      </c>
      <c r="D94" t="str">
        <f>LS1_N0206!D17</f>
        <v>D1095</v>
      </c>
      <c r="E94" t="str">
        <f>LS1_N0206!E17</f>
        <v>24E000007</v>
      </c>
      <c r="F94" t="str">
        <f>LS1_N0206!F17</f>
        <v>2C_1/4in_Hardline_036</v>
      </c>
      <c r="G94" t="str">
        <f>LS1_N0206!G17</f>
        <v>Signal</v>
      </c>
      <c r="H94" t="str">
        <f>LS1_N0206!H17</f>
        <v>N-Type to SMA Panel</v>
      </c>
      <c r="I94" t="str">
        <f>LS1_N0206!I17</f>
        <v>3R</v>
      </c>
      <c r="J94">
        <f>LS1_N0206!J17</f>
        <v>0</v>
      </c>
      <c r="K94">
        <f>LS1_N0206!K17</f>
        <v>0</v>
      </c>
      <c r="L94">
        <f>LS1_N0206!L17</f>
        <v>0</v>
      </c>
      <c r="M94">
        <f>LS1_N0206!M17</f>
        <v>0</v>
      </c>
      <c r="N94">
        <f>LS1_N0206!N17</f>
        <v>0</v>
      </c>
      <c r="O94">
        <f>LS1_N0206!O17</f>
        <v>0</v>
      </c>
      <c r="P94" t="str">
        <f>LS1_N0206!P17</f>
        <v>3R</v>
      </c>
      <c r="Q94" t="str">
        <f>LS1_N0206!Q17</f>
        <v>SMA to SMA</v>
      </c>
      <c r="R94">
        <f>LS1_N0206!R17</f>
        <v>2</v>
      </c>
      <c r="S94">
        <f>LS1_N0206!S17</f>
        <v>4</v>
      </c>
      <c r="T94">
        <f>LS1_N0206!T17</f>
        <v>0</v>
      </c>
      <c r="U94">
        <f>LS1_N0206!U17</f>
        <v>3</v>
      </c>
      <c r="V94">
        <f>LS1_N0206!V17</f>
        <v>0</v>
      </c>
      <c r="W94">
        <f>LS1_N0206!W17</f>
        <v>0</v>
      </c>
      <c r="X94">
        <f>LS1_N0206!X17</f>
        <v>0</v>
      </c>
      <c r="Y94">
        <f>LS1_N0206!Y17</f>
        <v>0</v>
      </c>
    </row>
    <row r="95" spans="1:25" x14ac:dyDescent="0.25">
      <c r="A95" t="str">
        <f>LS1_N0206!A18</f>
        <v>BPM</v>
      </c>
      <c r="B95" t="str">
        <f>LS1_N0206!B18</f>
        <v>FE_MEBT:BPM_D1094</v>
      </c>
      <c r="C95" t="str">
        <f>LS1_N0206!C18</f>
        <v>BPM</v>
      </c>
      <c r="D95" t="str">
        <f>LS1_N0206!D18</f>
        <v>D1095</v>
      </c>
      <c r="E95" t="str">
        <f>LS1_N0206!E18</f>
        <v>24E000008</v>
      </c>
      <c r="F95" t="str">
        <f>LS1_N0206!F18</f>
        <v>2C_1/4in_Hardline_036</v>
      </c>
      <c r="G95" t="str">
        <f>LS1_N0206!G18</f>
        <v>Signal</v>
      </c>
      <c r="H95" t="str">
        <f>LS1_N0206!H18</f>
        <v>N-Type to SMA Panel</v>
      </c>
      <c r="I95" t="str">
        <f>LS1_N0206!I18</f>
        <v>4B</v>
      </c>
      <c r="J95">
        <f>LS1_N0206!J18</f>
        <v>0</v>
      </c>
      <c r="K95">
        <f>LS1_N0206!K18</f>
        <v>0</v>
      </c>
      <c r="L95">
        <f>LS1_N0206!L18</f>
        <v>0</v>
      </c>
      <c r="M95">
        <f>LS1_N0206!M18</f>
        <v>0</v>
      </c>
      <c r="N95">
        <f>LS1_N0206!N18</f>
        <v>0</v>
      </c>
      <c r="O95">
        <f>LS1_N0206!O18</f>
        <v>0</v>
      </c>
      <c r="P95" t="str">
        <f>LS1_N0206!P18</f>
        <v>4B</v>
      </c>
      <c r="Q95" t="str">
        <f>LS1_N0206!Q18</f>
        <v>SMA to SMA</v>
      </c>
      <c r="R95">
        <f>LS1_N0206!R18</f>
        <v>2</v>
      </c>
      <c r="S95">
        <f>LS1_N0206!S18</f>
        <v>4</v>
      </c>
      <c r="T95">
        <f>LS1_N0206!T18</f>
        <v>0</v>
      </c>
      <c r="U95">
        <f>LS1_N0206!U18</f>
        <v>4</v>
      </c>
      <c r="V95">
        <f>LS1_N0206!V18</f>
        <v>0</v>
      </c>
      <c r="W95">
        <f>LS1_N0206!W18</f>
        <v>0</v>
      </c>
      <c r="X95">
        <f>LS1_N0206!X18</f>
        <v>0</v>
      </c>
      <c r="Y95">
        <f>LS1_N0206!Y18</f>
        <v>0</v>
      </c>
    </row>
    <row r="96" spans="1:25" x14ac:dyDescent="0.25">
      <c r="A96" t="str">
        <f>LS1_N0206!A19</f>
        <v>BPM</v>
      </c>
      <c r="B96" t="str">
        <f>LS1_N0206!B19</f>
        <v>FE_MEBT:RFS_D1094</v>
      </c>
      <c r="C96" t="str">
        <f>LS1_N0206!C19</f>
        <v>BPM</v>
      </c>
      <c r="D96" t="str">
        <f>LS1_N0206!D19</f>
        <v>D1095</v>
      </c>
      <c r="E96" t="str">
        <f>LS1_N0206!E19</f>
        <v>24E000009</v>
      </c>
      <c r="F96" t="str">
        <f>LS1_N0206!F19</f>
        <v>2C_1/4in_Hardline_036</v>
      </c>
      <c r="G96" t="str">
        <f>LS1_N0206!G19</f>
        <v>Ref</v>
      </c>
      <c r="H96" t="str">
        <f>LS1_N0206!H19</f>
        <v>N-Type to SMA Panel</v>
      </c>
      <c r="I96" t="str">
        <f>LS1_N0206!I19</f>
        <v>Ref</v>
      </c>
      <c r="J96">
        <f>LS1_N0206!J19</f>
        <v>0</v>
      </c>
      <c r="K96">
        <f>LS1_N0206!K19</f>
        <v>0</v>
      </c>
      <c r="L96">
        <f>LS1_N0206!L19</f>
        <v>0</v>
      </c>
      <c r="M96">
        <f>LS1_N0206!M19</f>
        <v>0</v>
      </c>
      <c r="N96">
        <f>LS1_N0206!N19</f>
        <v>0</v>
      </c>
      <c r="O96">
        <f>LS1_N0206!O19</f>
        <v>0</v>
      </c>
      <c r="P96" t="str">
        <f>LS1_N0206!P19</f>
        <v>Ref</v>
      </c>
      <c r="Q96" t="str">
        <f>LS1_N0206!Q19</f>
        <v>SMA to SMA</v>
      </c>
      <c r="R96">
        <f>LS1_N0206!R19</f>
        <v>2</v>
      </c>
      <c r="S96">
        <f>LS1_N0206!S19</f>
        <v>4</v>
      </c>
      <c r="T96">
        <f>LS1_N0206!T19</f>
        <v>0</v>
      </c>
      <c r="U96" t="str">
        <f>LS1_N0206!U19</f>
        <v>Ref</v>
      </c>
      <c r="V96">
        <f>LS1_N0206!V19</f>
        <v>0</v>
      </c>
      <c r="W96">
        <f>LS1_N0206!W19</f>
        <v>0</v>
      </c>
      <c r="X96">
        <f>LS1_N0206!X19</f>
        <v>0</v>
      </c>
      <c r="Y96">
        <f>LS1_N0206!Y19</f>
        <v>0</v>
      </c>
    </row>
    <row r="97" spans="1:25" x14ac:dyDescent="0.25">
      <c r="A97" t="str">
        <f>LS1_N0206!A20</f>
        <v>BPM</v>
      </c>
      <c r="B97" t="str">
        <f>LS1_N0206!B20</f>
        <v>FE_MEBT:BPM_D1111</v>
      </c>
      <c r="C97" t="str">
        <f>LS1_N0206!C20</f>
        <v>BPM</v>
      </c>
      <c r="D97" t="str">
        <f>LS1_N0206!D20</f>
        <v>D1113</v>
      </c>
      <c r="E97" t="str">
        <f>LS1_N0206!E20</f>
        <v>24E000001</v>
      </c>
      <c r="F97" t="str">
        <f>LS1_N0206!F20</f>
        <v>2C_1/4in_Hardline_036</v>
      </c>
      <c r="G97" t="str">
        <f>LS1_N0206!G20</f>
        <v>Signal</v>
      </c>
      <c r="H97" t="str">
        <f>LS1_N0206!H20</f>
        <v>N-Type to SMA Panel</v>
      </c>
      <c r="I97" t="str">
        <f>LS1_N0206!I20</f>
        <v>1T</v>
      </c>
      <c r="J97">
        <f>LS1_N0206!J20</f>
        <v>0</v>
      </c>
      <c r="K97">
        <f>LS1_N0206!K20</f>
        <v>0</v>
      </c>
      <c r="L97">
        <f>LS1_N0206!L20</f>
        <v>0</v>
      </c>
      <c r="M97">
        <f>LS1_N0206!M20</f>
        <v>0</v>
      </c>
      <c r="N97">
        <f>LS1_N0206!N20</f>
        <v>0</v>
      </c>
      <c r="O97">
        <f>LS1_N0206!O20</f>
        <v>0</v>
      </c>
      <c r="P97" t="str">
        <f>LS1_N0206!P20</f>
        <v>1T</v>
      </c>
      <c r="Q97" t="str">
        <f>LS1_N0206!Q20</f>
        <v>SMA to SMA</v>
      </c>
      <c r="R97">
        <f>LS1_N0206!R20</f>
        <v>2</v>
      </c>
      <c r="S97">
        <f>LS1_N0206!S20</f>
        <v>4</v>
      </c>
      <c r="T97">
        <f>LS1_N0206!T20</f>
        <v>0</v>
      </c>
      <c r="U97">
        <f>LS1_N0206!U20</f>
        <v>5</v>
      </c>
      <c r="V97">
        <f>LS1_N0206!V20</f>
        <v>0</v>
      </c>
      <c r="W97">
        <f>LS1_N0206!W20</f>
        <v>0</v>
      </c>
      <c r="X97">
        <f>LS1_N0206!X20</f>
        <v>0</v>
      </c>
      <c r="Y97">
        <f>LS1_N0206!Y20</f>
        <v>0</v>
      </c>
    </row>
    <row r="98" spans="1:25" x14ac:dyDescent="0.25">
      <c r="A98" t="str">
        <f>LS1_N0206!A21</f>
        <v>BPM</v>
      </c>
      <c r="B98" t="str">
        <f>LS1_N0206!B21</f>
        <v>FE_MEBT:BPM_D1111</v>
      </c>
      <c r="C98" t="str">
        <f>LS1_N0206!C21</f>
        <v>BPM</v>
      </c>
      <c r="D98" t="str">
        <f>LS1_N0206!D21</f>
        <v>D1113</v>
      </c>
      <c r="E98" t="str">
        <f>LS1_N0206!E21</f>
        <v>24E000002</v>
      </c>
      <c r="F98" t="str">
        <f>LS1_N0206!F21</f>
        <v>2C_1/4in_Hardline_036</v>
      </c>
      <c r="G98" t="str">
        <f>LS1_N0206!G21</f>
        <v>Signal</v>
      </c>
      <c r="H98" t="str">
        <f>LS1_N0206!H21</f>
        <v>N-Type to SMA Panel</v>
      </c>
      <c r="I98" t="str">
        <f>LS1_N0206!I21</f>
        <v>2L</v>
      </c>
      <c r="J98">
        <f>LS1_N0206!J21</f>
        <v>0</v>
      </c>
      <c r="K98">
        <f>LS1_N0206!K21</f>
        <v>0</v>
      </c>
      <c r="L98">
        <f>LS1_N0206!L21</f>
        <v>0</v>
      </c>
      <c r="M98">
        <f>LS1_N0206!M21</f>
        <v>0</v>
      </c>
      <c r="N98">
        <f>LS1_N0206!N21</f>
        <v>0</v>
      </c>
      <c r="O98">
        <f>LS1_N0206!O21</f>
        <v>0</v>
      </c>
      <c r="P98" t="str">
        <f>LS1_N0206!P21</f>
        <v>2L</v>
      </c>
      <c r="Q98" t="str">
        <f>LS1_N0206!Q21</f>
        <v>SMA to SMA</v>
      </c>
      <c r="R98">
        <f>LS1_N0206!R21</f>
        <v>2</v>
      </c>
      <c r="S98">
        <f>LS1_N0206!S21</f>
        <v>4</v>
      </c>
      <c r="T98">
        <f>LS1_N0206!T21</f>
        <v>0</v>
      </c>
      <c r="U98">
        <f>LS1_N0206!U21</f>
        <v>6</v>
      </c>
      <c r="V98">
        <f>LS1_N0206!V21</f>
        <v>0</v>
      </c>
      <c r="W98">
        <f>LS1_N0206!W21</f>
        <v>0</v>
      </c>
      <c r="X98">
        <f>LS1_N0206!X21</f>
        <v>0</v>
      </c>
      <c r="Y98">
        <f>LS1_N0206!Y21</f>
        <v>0</v>
      </c>
    </row>
    <row r="99" spans="1:25" x14ac:dyDescent="0.25">
      <c r="A99" t="str">
        <f>LS1_N0206!A22</f>
        <v>BPM</v>
      </c>
      <c r="B99" t="str">
        <f>LS1_N0206!B22</f>
        <v>FE_MEBT:BPM_D1111</v>
      </c>
      <c r="C99" t="str">
        <f>LS1_N0206!C22</f>
        <v>BPM</v>
      </c>
      <c r="D99" t="str">
        <f>LS1_N0206!D22</f>
        <v>D1113</v>
      </c>
      <c r="E99" t="str">
        <f>LS1_N0206!E22</f>
        <v>24E000003</v>
      </c>
      <c r="F99" t="str">
        <f>LS1_N0206!F22</f>
        <v>2C_1/4in_Hardline_036</v>
      </c>
      <c r="G99" t="str">
        <f>LS1_N0206!G22</f>
        <v>Signal</v>
      </c>
      <c r="H99" t="str">
        <f>LS1_N0206!H22</f>
        <v>N-Type to SMA Panel</v>
      </c>
      <c r="I99" t="str">
        <f>LS1_N0206!I22</f>
        <v>3R</v>
      </c>
      <c r="J99">
        <f>LS1_N0206!J22</f>
        <v>0</v>
      </c>
      <c r="K99">
        <f>LS1_N0206!K22</f>
        <v>0</v>
      </c>
      <c r="L99">
        <f>LS1_N0206!L22</f>
        <v>0</v>
      </c>
      <c r="M99">
        <f>LS1_N0206!M22</f>
        <v>0</v>
      </c>
      <c r="N99">
        <f>LS1_N0206!N22</f>
        <v>0</v>
      </c>
      <c r="O99">
        <f>LS1_N0206!O22</f>
        <v>0</v>
      </c>
      <c r="P99" t="str">
        <f>LS1_N0206!P22</f>
        <v>3R</v>
      </c>
      <c r="Q99" t="str">
        <f>LS1_N0206!Q22</f>
        <v>SMA to SMA</v>
      </c>
      <c r="R99">
        <f>LS1_N0206!R22</f>
        <v>2</v>
      </c>
      <c r="S99">
        <f>LS1_N0206!S22</f>
        <v>4</v>
      </c>
      <c r="T99">
        <f>LS1_N0206!T22</f>
        <v>0</v>
      </c>
      <c r="U99">
        <f>LS1_N0206!U22</f>
        <v>7</v>
      </c>
      <c r="V99">
        <f>LS1_N0206!V22</f>
        <v>0</v>
      </c>
      <c r="W99">
        <f>LS1_N0206!W22</f>
        <v>0</v>
      </c>
      <c r="X99">
        <f>LS1_N0206!X22</f>
        <v>0</v>
      </c>
      <c r="Y99">
        <f>LS1_N0206!Y22</f>
        <v>0</v>
      </c>
    </row>
    <row r="100" spans="1:25" x14ac:dyDescent="0.25">
      <c r="A100" t="str">
        <f>LS1_N0206!A23</f>
        <v>BPM</v>
      </c>
      <c r="B100" t="str">
        <f>LS1_N0206!B23</f>
        <v>FE_MEBT:BPM_D1111</v>
      </c>
      <c r="C100" t="str">
        <f>LS1_N0206!C23</f>
        <v>BPM</v>
      </c>
      <c r="D100" t="str">
        <f>LS1_N0206!D23</f>
        <v>D1113</v>
      </c>
      <c r="E100" t="str">
        <f>LS1_N0206!E23</f>
        <v>24E000004</v>
      </c>
      <c r="F100" t="str">
        <f>LS1_N0206!F23</f>
        <v>2C_1/4in_Hardline_036</v>
      </c>
      <c r="G100" t="str">
        <f>LS1_N0206!G23</f>
        <v>Signal</v>
      </c>
      <c r="H100" t="str">
        <f>LS1_N0206!H23</f>
        <v>N-Type to SMA Panel</v>
      </c>
      <c r="I100" t="str">
        <f>LS1_N0206!I23</f>
        <v>4B</v>
      </c>
      <c r="J100">
        <f>LS1_N0206!J23</f>
        <v>0</v>
      </c>
      <c r="K100">
        <f>LS1_N0206!K23</f>
        <v>0</v>
      </c>
      <c r="L100">
        <f>LS1_N0206!L23</f>
        <v>0</v>
      </c>
      <c r="M100">
        <f>LS1_N0206!M23</f>
        <v>0</v>
      </c>
      <c r="N100">
        <f>LS1_N0206!N23</f>
        <v>0</v>
      </c>
      <c r="O100">
        <f>LS1_N0206!O23</f>
        <v>0</v>
      </c>
      <c r="P100" t="str">
        <f>LS1_N0206!P23</f>
        <v>4B</v>
      </c>
      <c r="Q100" t="str">
        <f>LS1_N0206!Q23</f>
        <v>SMA to SMA</v>
      </c>
      <c r="R100">
        <f>LS1_N0206!R23</f>
        <v>2</v>
      </c>
      <c r="S100">
        <f>LS1_N0206!S23</f>
        <v>4</v>
      </c>
      <c r="T100">
        <f>LS1_N0206!T23</f>
        <v>0</v>
      </c>
      <c r="U100">
        <f>LS1_N0206!U23</f>
        <v>8</v>
      </c>
      <c r="V100">
        <f>LS1_N0206!V23</f>
        <v>0</v>
      </c>
      <c r="W100">
        <f>LS1_N0206!W23</f>
        <v>0</v>
      </c>
      <c r="X100">
        <f>LS1_N0206!X23</f>
        <v>0</v>
      </c>
      <c r="Y100">
        <f>LS1_N0206!Y23</f>
        <v>0</v>
      </c>
    </row>
    <row r="101" spans="1:25" x14ac:dyDescent="0.25">
      <c r="A101" t="str">
        <f>LS1_N0206!A24</f>
        <v>BPM</v>
      </c>
      <c r="B101" t="str">
        <f>LS1_N0206!B24</f>
        <v>FE_MEBT:RFS_D1111</v>
      </c>
      <c r="C101" t="str">
        <f>LS1_N0206!C24</f>
        <v>BPM</v>
      </c>
      <c r="D101" t="str">
        <f>LS1_N0206!D24</f>
        <v>D1113</v>
      </c>
      <c r="E101" t="str">
        <f>LS1_N0206!E24</f>
        <v>24E000000</v>
      </c>
      <c r="F101" t="str">
        <f>LS1_N0206!F24</f>
        <v>2C_1/4in_Hardline_036</v>
      </c>
      <c r="G101" t="str">
        <f>LS1_N0206!G24</f>
        <v>Ref</v>
      </c>
      <c r="H101" t="str">
        <f>LS1_N0206!H24</f>
        <v>No termination</v>
      </c>
      <c r="I101" t="str">
        <f>LS1_N0206!I24</f>
        <v>No termination</v>
      </c>
      <c r="J101">
        <f>LS1_N0206!J24</f>
        <v>0</v>
      </c>
      <c r="K101">
        <f>LS1_N0206!K24</f>
        <v>0</v>
      </c>
      <c r="L101">
        <f>LS1_N0206!L24</f>
        <v>0</v>
      </c>
      <c r="M101">
        <f>LS1_N0206!M24</f>
        <v>0</v>
      </c>
      <c r="N101">
        <f>LS1_N0206!N24</f>
        <v>0</v>
      </c>
      <c r="O101">
        <f>LS1_N0206!O24</f>
        <v>0</v>
      </c>
      <c r="P101">
        <f>LS1_N0206!P24</f>
        <v>0</v>
      </c>
      <c r="Q101">
        <f>LS1_N0206!Q24</f>
        <v>0</v>
      </c>
      <c r="R101">
        <f>LS1_N0206!R24</f>
        <v>0</v>
      </c>
      <c r="S101">
        <f>LS1_N0206!S24</f>
        <v>0</v>
      </c>
      <c r="T101">
        <f>LS1_N0206!T24</f>
        <v>0</v>
      </c>
      <c r="U101">
        <f>LS1_N0206!U24</f>
        <v>0</v>
      </c>
      <c r="V101">
        <f>LS1_N0206!V24</f>
        <v>0</v>
      </c>
      <c r="W101">
        <f>LS1_N0206!W24</f>
        <v>0</v>
      </c>
      <c r="X101">
        <f>LS1_N0206!X24</f>
        <v>0</v>
      </c>
      <c r="Y101">
        <f>LS1_N0206!Y24</f>
        <v>0</v>
      </c>
    </row>
    <row r="102" spans="1:25" x14ac:dyDescent="0.25">
      <c r="A102" t="str">
        <f>LS1_N0206!A26</f>
        <v>BPM</v>
      </c>
      <c r="B102" t="str">
        <f>LS1_N0206!B26</f>
        <v>LS1_CA01:BPM_D1129</v>
      </c>
      <c r="C102" t="str">
        <f>LS1_N0206!C26</f>
        <v>BPM</v>
      </c>
      <c r="D102" t="str">
        <f>LS1_N0206!D26</f>
        <v>D1129</v>
      </c>
      <c r="E102" t="str">
        <f>LS1_N0206!E26</f>
        <v>34E000104</v>
      </c>
      <c r="F102" t="str">
        <f>LS1_N0206!F26</f>
        <v>2C_1/4in_Hardline_036</v>
      </c>
      <c r="G102" t="str">
        <f>LS1_N0206!G26</f>
        <v>Signal</v>
      </c>
      <c r="H102" t="str">
        <f>LS1_N0206!H26</f>
        <v>N-Type to SMA Panel</v>
      </c>
      <c r="I102" t="str">
        <f>LS1_N0206!I26</f>
        <v>1T</v>
      </c>
      <c r="J102">
        <f>LS1_N0206!J26</f>
        <v>0</v>
      </c>
      <c r="K102">
        <f>LS1_N0206!K26</f>
        <v>0</v>
      </c>
      <c r="L102">
        <f>LS1_N0206!L26</f>
        <v>0</v>
      </c>
      <c r="M102">
        <f>LS1_N0206!M26</f>
        <v>0</v>
      </c>
      <c r="N102">
        <f>LS1_N0206!N26</f>
        <v>0</v>
      </c>
      <c r="O102">
        <f>LS1_N0206!O26</f>
        <v>0</v>
      </c>
      <c r="P102" t="str">
        <f>LS1_N0206!P26</f>
        <v>1T</v>
      </c>
      <c r="Q102" t="str">
        <f>LS1_N0206!Q26</f>
        <v>SMA to SMA</v>
      </c>
      <c r="R102">
        <f>LS1_N0206!R26</f>
        <v>2</v>
      </c>
      <c r="S102">
        <f>LS1_N0206!S26</f>
        <v>5</v>
      </c>
      <c r="T102">
        <f>LS1_N0206!T26</f>
        <v>0</v>
      </c>
      <c r="U102">
        <f>LS1_N0206!U26</f>
        <v>1</v>
      </c>
      <c r="V102">
        <f>LS1_N0206!V26</f>
        <v>0</v>
      </c>
      <c r="W102">
        <f>LS1_N0206!W26</f>
        <v>0</v>
      </c>
      <c r="X102">
        <f>LS1_N0206!X26</f>
        <v>0</v>
      </c>
      <c r="Y102">
        <f>LS1_N0206!Y26</f>
        <v>0</v>
      </c>
    </row>
    <row r="103" spans="1:25" x14ac:dyDescent="0.25">
      <c r="A103" t="str">
        <f>LS1_N0206!A27</f>
        <v>BPM</v>
      </c>
      <c r="B103" t="str">
        <f>LS1_N0206!B27</f>
        <v>LS1_CA01:BPM_D1129</v>
      </c>
      <c r="C103" t="str">
        <f>LS1_N0206!C27</f>
        <v>BPM</v>
      </c>
      <c r="D103" t="str">
        <f>LS1_N0206!D27</f>
        <v>D1129</v>
      </c>
      <c r="E103" t="str">
        <f>LS1_N0206!E27</f>
        <v>34E000105</v>
      </c>
      <c r="F103" t="str">
        <f>LS1_N0206!F27</f>
        <v>2C_1/4in_Hardline_036</v>
      </c>
      <c r="G103" t="str">
        <f>LS1_N0206!G27</f>
        <v>Signal</v>
      </c>
      <c r="H103" t="str">
        <f>LS1_N0206!H27</f>
        <v>N-Type to SMA Panel</v>
      </c>
      <c r="I103" t="str">
        <f>LS1_N0206!I27</f>
        <v>2L</v>
      </c>
      <c r="J103">
        <f>LS1_N0206!J27</f>
        <v>0</v>
      </c>
      <c r="K103">
        <f>LS1_N0206!K27</f>
        <v>0</v>
      </c>
      <c r="L103">
        <f>LS1_N0206!L27</f>
        <v>0</v>
      </c>
      <c r="M103">
        <f>LS1_N0206!M27</f>
        <v>0</v>
      </c>
      <c r="N103">
        <f>LS1_N0206!N27</f>
        <v>0</v>
      </c>
      <c r="O103">
        <f>LS1_N0206!O27</f>
        <v>0</v>
      </c>
      <c r="P103" t="str">
        <f>LS1_N0206!P27</f>
        <v>2L</v>
      </c>
      <c r="Q103" t="str">
        <f>LS1_N0206!Q27</f>
        <v>SMA to SMA</v>
      </c>
      <c r="R103">
        <f>LS1_N0206!R27</f>
        <v>2</v>
      </c>
      <c r="S103">
        <f>LS1_N0206!S27</f>
        <v>5</v>
      </c>
      <c r="T103">
        <f>LS1_N0206!T27</f>
        <v>0</v>
      </c>
      <c r="U103">
        <f>LS1_N0206!U27</f>
        <v>2</v>
      </c>
      <c r="V103">
        <f>LS1_N0206!V27</f>
        <v>0</v>
      </c>
      <c r="W103">
        <f>LS1_N0206!W27</f>
        <v>0</v>
      </c>
      <c r="X103">
        <f>LS1_N0206!X27</f>
        <v>0</v>
      </c>
      <c r="Y103">
        <f>LS1_N0206!Y27</f>
        <v>0</v>
      </c>
    </row>
    <row r="104" spans="1:25" x14ac:dyDescent="0.25">
      <c r="A104" t="str">
        <f>LS1_N0206!A28</f>
        <v>BPM</v>
      </c>
      <c r="B104" t="str">
        <f>LS1_N0206!B28</f>
        <v>LS1_CA01:BPM_D1129</v>
      </c>
      <c r="C104" t="str">
        <f>LS1_N0206!C28</f>
        <v>BPM</v>
      </c>
      <c r="D104" t="str">
        <f>LS1_N0206!D28</f>
        <v>D1129</v>
      </c>
      <c r="E104" t="str">
        <f>LS1_N0206!E28</f>
        <v>34E000106</v>
      </c>
      <c r="F104" t="str">
        <f>LS1_N0206!F28</f>
        <v>2C_1/4in_Hardline_036</v>
      </c>
      <c r="G104" t="str">
        <f>LS1_N0206!G28</f>
        <v>Signal</v>
      </c>
      <c r="H104" t="str">
        <f>LS1_N0206!H28</f>
        <v>N-Type to SMA Panel</v>
      </c>
      <c r="I104" t="str">
        <f>LS1_N0206!I28</f>
        <v>3R</v>
      </c>
      <c r="J104">
        <f>LS1_N0206!J28</f>
        <v>0</v>
      </c>
      <c r="K104">
        <f>LS1_N0206!K28</f>
        <v>0</v>
      </c>
      <c r="L104">
        <f>LS1_N0206!L28</f>
        <v>0</v>
      </c>
      <c r="M104">
        <f>LS1_N0206!M28</f>
        <v>0</v>
      </c>
      <c r="N104">
        <f>LS1_N0206!N28</f>
        <v>0</v>
      </c>
      <c r="O104">
        <f>LS1_N0206!O28</f>
        <v>0</v>
      </c>
      <c r="P104" t="str">
        <f>LS1_N0206!P28</f>
        <v>3R</v>
      </c>
      <c r="Q104" t="str">
        <f>LS1_N0206!Q28</f>
        <v>SMA to SMA</v>
      </c>
      <c r="R104">
        <f>LS1_N0206!R28</f>
        <v>2</v>
      </c>
      <c r="S104">
        <f>LS1_N0206!S28</f>
        <v>5</v>
      </c>
      <c r="T104">
        <f>LS1_N0206!T28</f>
        <v>0</v>
      </c>
      <c r="U104">
        <f>LS1_N0206!U28</f>
        <v>3</v>
      </c>
      <c r="V104">
        <f>LS1_N0206!V28</f>
        <v>0</v>
      </c>
      <c r="W104">
        <f>LS1_N0206!W28</f>
        <v>0</v>
      </c>
      <c r="X104">
        <f>LS1_N0206!X28</f>
        <v>0</v>
      </c>
      <c r="Y104">
        <f>LS1_N0206!Y28</f>
        <v>0</v>
      </c>
    </row>
    <row r="105" spans="1:25" x14ac:dyDescent="0.25">
      <c r="A105" t="str">
        <f>LS1_N0206!A29</f>
        <v>BPM</v>
      </c>
      <c r="B105" t="str">
        <f>LS1_N0206!B29</f>
        <v>LS1_CA01:BPM_D1129</v>
      </c>
      <c r="C105" t="str">
        <f>LS1_N0206!C29</f>
        <v>BPM</v>
      </c>
      <c r="D105" t="str">
        <f>LS1_N0206!D29</f>
        <v>D1129</v>
      </c>
      <c r="E105" t="str">
        <f>LS1_N0206!E29</f>
        <v>34E000107</v>
      </c>
      <c r="F105" t="str">
        <f>LS1_N0206!F29</f>
        <v>2C_1/4in_Hardline_036</v>
      </c>
      <c r="G105" t="str">
        <f>LS1_N0206!G29</f>
        <v>Signal</v>
      </c>
      <c r="H105" t="str">
        <f>LS1_N0206!H29</f>
        <v>N-Type to SMA Panel</v>
      </c>
      <c r="I105" t="str">
        <f>LS1_N0206!I29</f>
        <v>4B</v>
      </c>
      <c r="J105">
        <f>LS1_N0206!J29</f>
        <v>0</v>
      </c>
      <c r="K105">
        <f>LS1_N0206!K29</f>
        <v>0</v>
      </c>
      <c r="L105">
        <f>LS1_N0206!L29</f>
        <v>0</v>
      </c>
      <c r="M105">
        <f>LS1_N0206!M29</f>
        <v>0</v>
      </c>
      <c r="N105">
        <f>LS1_N0206!N29</f>
        <v>0</v>
      </c>
      <c r="O105">
        <f>LS1_N0206!O29</f>
        <v>0</v>
      </c>
      <c r="P105" t="str">
        <f>LS1_N0206!P29</f>
        <v>4B</v>
      </c>
      <c r="Q105" t="str">
        <f>LS1_N0206!Q29</f>
        <v>SMA to SMA</v>
      </c>
      <c r="R105">
        <f>LS1_N0206!R29</f>
        <v>2</v>
      </c>
      <c r="S105">
        <f>LS1_N0206!S29</f>
        <v>5</v>
      </c>
      <c r="T105">
        <f>LS1_N0206!T29</f>
        <v>0</v>
      </c>
      <c r="U105">
        <f>LS1_N0206!U29</f>
        <v>4</v>
      </c>
      <c r="V105">
        <f>LS1_N0206!V29</f>
        <v>0</v>
      </c>
      <c r="W105">
        <f>LS1_N0206!W29</f>
        <v>0</v>
      </c>
      <c r="X105">
        <f>LS1_N0206!X29</f>
        <v>0</v>
      </c>
      <c r="Y105">
        <f>LS1_N0206!Y29</f>
        <v>0</v>
      </c>
    </row>
    <row r="106" spans="1:25" x14ac:dyDescent="0.25">
      <c r="A106" t="str">
        <f>LS1_N0206!A30</f>
        <v>BPM</v>
      </c>
      <c r="B106" t="str">
        <f>LS1_N0206!B30</f>
        <v>LS1_CA01:RFS_D1129</v>
      </c>
      <c r="C106" t="str">
        <f>LS1_N0206!C30</f>
        <v>BPM</v>
      </c>
      <c r="D106" t="str">
        <f>LS1_N0206!D30</f>
        <v>D1129</v>
      </c>
      <c r="E106" t="str">
        <f>LS1_N0206!E30</f>
        <v>34E000109</v>
      </c>
      <c r="F106" t="str">
        <f>LS1_N0206!F30</f>
        <v>2C_1/4in_Hardline_036</v>
      </c>
      <c r="G106" t="str">
        <f>LS1_N0206!G30</f>
        <v>Ref</v>
      </c>
      <c r="H106" t="str">
        <f>LS1_N0206!H30</f>
        <v>N-Type to SMA Panel</v>
      </c>
      <c r="I106" t="str">
        <f>LS1_N0206!I30</f>
        <v>Ref</v>
      </c>
      <c r="J106">
        <f>LS1_N0206!J30</f>
        <v>0</v>
      </c>
      <c r="K106">
        <f>LS1_N0206!K30</f>
        <v>0</v>
      </c>
      <c r="L106">
        <f>LS1_N0206!L30</f>
        <v>0</v>
      </c>
      <c r="M106">
        <f>LS1_N0206!M30</f>
        <v>0</v>
      </c>
      <c r="N106">
        <f>LS1_N0206!N30</f>
        <v>0</v>
      </c>
      <c r="O106">
        <f>LS1_N0206!O30</f>
        <v>0</v>
      </c>
      <c r="P106" t="str">
        <f>LS1_N0206!P30</f>
        <v>Ref</v>
      </c>
      <c r="Q106" t="str">
        <f>LS1_N0206!Q30</f>
        <v>SMA to SMA</v>
      </c>
      <c r="R106">
        <f>LS1_N0206!R30</f>
        <v>2</v>
      </c>
      <c r="S106">
        <f>LS1_N0206!S30</f>
        <v>5</v>
      </c>
      <c r="T106">
        <f>LS1_N0206!T30</f>
        <v>0</v>
      </c>
      <c r="U106" t="str">
        <f>LS1_N0206!U30</f>
        <v>Ref</v>
      </c>
      <c r="V106">
        <f>LS1_N0206!V30</f>
        <v>0</v>
      </c>
      <c r="W106">
        <f>LS1_N0206!W30</f>
        <v>0</v>
      </c>
      <c r="X106">
        <f>LS1_N0206!X30</f>
        <v>0</v>
      </c>
      <c r="Y106">
        <f>LS1_N0206!Y30</f>
        <v>0</v>
      </c>
    </row>
    <row r="107" spans="1:25" x14ac:dyDescent="0.25">
      <c r="A107" t="str">
        <f>LS1_N0206!A31</f>
        <v>BPM</v>
      </c>
      <c r="B107" t="str">
        <f>LS1_N0206!B31</f>
        <v>LS1_CA01:BPM_D1144</v>
      </c>
      <c r="C107" t="str">
        <f>LS1_N0206!C31</f>
        <v>BPM</v>
      </c>
      <c r="D107" t="str">
        <f>LS1_N0206!D31</f>
        <v>D1144</v>
      </c>
      <c r="E107" t="str">
        <f>LS1_N0206!E31</f>
        <v>34E000100</v>
      </c>
      <c r="F107" t="str">
        <f>LS1_N0206!F31</f>
        <v>2C_1/4in_Hardline_036</v>
      </c>
      <c r="G107" t="str">
        <f>LS1_N0206!G31</f>
        <v>Signal</v>
      </c>
      <c r="H107" t="str">
        <f>LS1_N0206!H31</f>
        <v>N-Type to SMA Panel</v>
      </c>
      <c r="I107" t="str">
        <f>LS1_N0206!I31</f>
        <v>1T</v>
      </c>
      <c r="J107">
        <f>LS1_N0206!J31</f>
        <v>0</v>
      </c>
      <c r="K107">
        <f>LS1_N0206!K31</f>
        <v>0</v>
      </c>
      <c r="L107">
        <f>LS1_N0206!L31</f>
        <v>0</v>
      </c>
      <c r="M107">
        <f>LS1_N0206!M31</f>
        <v>0</v>
      </c>
      <c r="N107">
        <f>LS1_N0206!N31</f>
        <v>0</v>
      </c>
      <c r="O107">
        <f>LS1_N0206!O31</f>
        <v>0</v>
      </c>
      <c r="P107" t="str">
        <f>LS1_N0206!P31</f>
        <v>1T</v>
      </c>
      <c r="Q107" t="str">
        <f>LS1_N0206!Q31</f>
        <v>SMA to SMA</v>
      </c>
      <c r="R107">
        <f>LS1_N0206!R31</f>
        <v>2</v>
      </c>
      <c r="S107">
        <f>LS1_N0206!S31</f>
        <v>5</v>
      </c>
      <c r="T107">
        <f>LS1_N0206!T31</f>
        <v>0</v>
      </c>
      <c r="U107">
        <f>LS1_N0206!U31</f>
        <v>5</v>
      </c>
      <c r="V107">
        <f>LS1_N0206!V31</f>
        <v>0</v>
      </c>
      <c r="W107">
        <f>LS1_N0206!W31</f>
        <v>0</v>
      </c>
      <c r="X107">
        <f>LS1_N0206!X31</f>
        <v>0</v>
      </c>
      <c r="Y107">
        <f>LS1_N0206!Y31</f>
        <v>0</v>
      </c>
    </row>
    <row r="108" spans="1:25" x14ac:dyDescent="0.25">
      <c r="A108" t="str">
        <f>LS1_N0206!A32</f>
        <v>BPM</v>
      </c>
      <c r="B108" t="str">
        <f>LS1_N0206!B32</f>
        <v>LS1_CA01:BPM_D1144</v>
      </c>
      <c r="C108" t="str">
        <f>LS1_N0206!C32</f>
        <v>BPM</v>
      </c>
      <c r="D108" t="str">
        <f>LS1_N0206!D32</f>
        <v>D1144</v>
      </c>
      <c r="E108" t="str">
        <f>LS1_N0206!E32</f>
        <v>34E000101</v>
      </c>
      <c r="F108" t="str">
        <f>LS1_N0206!F32</f>
        <v>2C_1/4in_Hardline_036</v>
      </c>
      <c r="G108" t="str">
        <f>LS1_N0206!G32</f>
        <v>Signal</v>
      </c>
      <c r="H108" t="str">
        <f>LS1_N0206!H32</f>
        <v>N-Type to SMA Panel</v>
      </c>
      <c r="I108" t="str">
        <f>LS1_N0206!I32</f>
        <v>2L</v>
      </c>
      <c r="J108">
        <f>LS1_N0206!J32</f>
        <v>0</v>
      </c>
      <c r="K108">
        <f>LS1_N0206!K32</f>
        <v>0</v>
      </c>
      <c r="L108">
        <f>LS1_N0206!L32</f>
        <v>0</v>
      </c>
      <c r="M108">
        <f>LS1_N0206!M32</f>
        <v>0</v>
      </c>
      <c r="N108">
        <f>LS1_N0206!N32</f>
        <v>0</v>
      </c>
      <c r="O108">
        <f>LS1_N0206!O32</f>
        <v>0</v>
      </c>
      <c r="P108" t="str">
        <f>LS1_N0206!P32</f>
        <v>2L</v>
      </c>
      <c r="Q108" t="str">
        <f>LS1_N0206!Q32</f>
        <v>SMA to SMA</v>
      </c>
      <c r="R108">
        <f>LS1_N0206!R32</f>
        <v>2</v>
      </c>
      <c r="S108">
        <f>LS1_N0206!S32</f>
        <v>5</v>
      </c>
      <c r="T108">
        <f>LS1_N0206!T32</f>
        <v>0</v>
      </c>
      <c r="U108">
        <f>LS1_N0206!U32</f>
        <v>6</v>
      </c>
      <c r="V108">
        <f>LS1_N0206!V32</f>
        <v>0</v>
      </c>
      <c r="W108">
        <f>LS1_N0206!W32</f>
        <v>0</v>
      </c>
      <c r="X108">
        <f>LS1_N0206!X32</f>
        <v>0</v>
      </c>
      <c r="Y108">
        <f>LS1_N0206!Y32</f>
        <v>0</v>
      </c>
    </row>
    <row r="109" spans="1:25" x14ac:dyDescent="0.25">
      <c r="A109" t="str">
        <f>LS1_N0206!A33</f>
        <v>BPM</v>
      </c>
      <c r="B109" t="str">
        <f>LS1_N0206!B33</f>
        <v>LS1_CA01:BPM_D1144</v>
      </c>
      <c r="C109" t="str">
        <f>LS1_N0206!C33</f>
        <v>BPM</v>
      </c>
      <c r="D109" t="str">
        <f>LS1_N0206!D33</f>
        <v>D1144</v>
      </c>
      <c r="E109" t="str">
        <f>LS1_N0206!E33</f>
        <v>34E000102</v>
      </c>
      <c r="F109" t="str">
        <f>LS1_N0206!F33</f>
        <v>2C_1/4in_Hardline_036</v>
      </c>
      <c r="G109" t="str">
        <f>LS1_N0206!G33</f>
        <v>Signal</v>
      </c>
      <c r="H109" t="str">
        <f>LS1_N0206!H33</f>
        <v>N-Type to SMA Panel</v>
      </c>
      <c r="I109" t="str">
        <f>LS1_N0206!I33</f>
        <v>3R</v>
      </c>
      <c r="J109">
        <f>LS1_N0206!J33</f>
        <v>0</v>
      </c>
      <c r="K109">
        <f>LS1_N0206!K33</f>
        <v>0</v>
      </c>
      <c r="L109">
        <f>LS1_N0206!L33</f>
        <v>0</v>
      </c>
      <c r="M109">
        <f>LS1_N0206!M33</f>
        <v>0</v>
      </c>
      <c r="N109">
        <f>LS1_N0206!N33</f>
        <v>0</v>
      </c>
      <c r="O109">
        <f>LS1_N0206!O33</f>
        <v>0</v>
      </c>
      <c r="P109" t="str">
        <f>LS1_N0206!P33</f>
        <v>3R</v>
      </c>
      <c r="Q109" t="str">
        <f>LS1_N0206!Q33</f>
        <v>SMA to SMA</v>
      </c>
      <c r="R109">
        <f>LS1_N0206!R33</f>
        <v>2</v>
      </c>
      <c r="S109">
        <f>LS1_N0206!S33</f>
        <v>5</v>
      </c>
      <c r="T109">
        <f>LS1_N0206!T33</f>
        <v>0</v>
      </c>
      <c r="U109">
        <f>LS1_N0206!U33</f>
        <v>7</v>
      </c>
      <c r="V109">
        <f>LS1_N0206!V33</f>
        <v>0</v>
      </c>
      <c r="W109">
        <f>LS1_N0206!W33</f>
        <v>0</v>
      </c>
      <c r="X109">
        <f>LS1_N0206!X33</f>
        <v>0</v>
      </c>
      <c r="Y109">
        <f>LS1_N0206!Y33</f>
        <v>0</v>
      </c>
    </row>
    <row r="110" spans="1:25" x14ac:dyDescent="0.25">
      <c r="A110" t="str">
        <f>LS1_N0206!A34</f>
        <v>BPM</v>
      </c>
      <c r="B110" t="str">
        <f>LS1_N0206!B34</f>
        <v>LS1_CA01:BPM_D1144</v>
      </c>
      <c r="C110" t="str">
        <f>LS1_N0206!C34</f>
        <v>BPM</v>
      </c>
      <c r="D110" t="str">
        <f>LS1_N0206!D34</f>
        <v>D1144</v>
      </c>
      <c r="E110" t="str">
        <f>LS1_N0206!E34</f>
        <v>34E000103</v>
      </c>
      <c r="F110" t="str">
        <f>LS1_N0206!F34</f>
        <v>2C_1/4in_Hardline_036</v>
      </c>
      <c r="G110" t="str">
        <f>LS1_N0206!G34</f>
        <v>Signal</v>
      </c>
      <c r="H110" t="str">
        <f>LS1_N0206!H34</f>
        <v>N-Type to SMA Panel</v>
      </c>
      <c r="I110" t="str">
        <f>LS1_N0206!I34</f>
        <v>4B</v>
      </c>
      <c r="J110">
        <f>LS1_N0206!J34</f>
        <v>0</v>
      </c>
      <c r="K110">
        <f>LS1_N0206!K34</f>
        <v>0</v>
      </c>
      <c r="L110">
        <f>LS1_N0206!L34</f>
        <v>0</v>
      </c>
      <c r="M110">
        <f>LS1_N0206!M34</f>
        <v>0</v>
      </c>
      <c r="N110">
        <f>LS1_N0206!N34</f>
        <v>0</v>
      </c>
      <c r="O110">
        <f>LS1_N0206!O34</f>
        <v>0</v>
      </c>
      <c r="P110" t="str">
        <f>LS1_N0206!P34</f>
        <v>4B</v>
      </c>
      <c r="Q110" t="str">
        <f>LS1_N0206!Q34</f>
        <v>SMA to SMA</v>
      </c>
      <c r="R110">
        <f>LS1_N0206!R34</f>
        <v>2</v>
      </c>
      <c r="S110">
        <f>LS1_N0206!S34</f>
        <v>5</v>
      </c>
      <c r="T110">
        <f>LS1_N0206!T34</f>
        <v>0</v>
      </c>
      <c r="U110">
        <f>LS1_N0206!U34</f>
        <v>8</v>
      </c>
      <c r="V110">
        <f>LS1_N0206!V34</f>
        <v>0</v>
      </c>
      <c r="W110">
        <f>LS1_N0206!W34</f>
        <v>0</v>
      </c>
      <c r="X110">
        <f>LS1_N0206!X34</f>
        <v>0</v>
      </c>
      <c r="Y110">
        <f>LS1_N0206!Y34</f>
        <v>0</v>
      </c>
    </row>
    <row r="111" spans="1:25" x14ac:dyDescent="0.25">
      <c r="A111" t="str">
        <f>LS1_N0206!A35</f>
        <v>BPM</v>
      </c>
      <c r="B111" t="str">
        <f>LS1_N0206!B35</f>
        <v>LS1_CA01:RFS_D1144</v>
      </c>
      <c r="C111" t="str">
        <f>LS1_N0206!C35</f>
        <v>BPM</v>
      </c>
      <c r="D111" t="str">
        <f>LS1_N0206!D35</f>
        <v>D1144</v>
      </c>
      <c r="E111" t="str">
        <f>LS1_N0206!E35</f>
        <v>34E000108</v>
      </c>
      <c r="F111" t="str">
        <f>LS1_N0206!F35</f>
        <v>2C_1/4in_Hardline_036</v>
      </c>
      <c r="G111" t="str">
        <f>LS1_N0206!G35</f>
        <v>Ref</v>
      </c>
      <c r="H111" t="str">
        <f>LS1_N0206!H35</f>
        <v>No terminiation</v>
      </c>
      <c r="I111" t="str">
        <f>LS1_N0206!I35</f>
        <v>No terminiation</v>
      </c>
      <c r="J111">
        <f>LS1_N0206!J35</f>
        <v>0</v>
      </c>
      <c r="K111">
        <f>LS1_N0206!K35</f>
        <v>0</v>
      </c>
      <c r="L111">
        <f>LS1_N0206!L35</f>
        <v>0</v>
      </c>
      <c r="M111">
        <f>LS1_N0206!M35</f>
        <v>0</v>
      </c>
      <c r="N111">
        <f>LS1_N0206!N35</f>
        <v>0</v>
      </c>
      <c r="O111">
        <f>LS1_N0206!O35</f>
        <v>0</v>
      </c>
      <c r="P111">
        <f>LS1_N0206!P35</f>
        <v>0</v>
      </c>
      <c r="Q111">
        <f>LS1_N0206!Q35</f>
        <v>0</v>
      </c>
      <c r="R111">
        <f>LS1_N0206!R35</f>
        <v>0</v>
      </c>
      <c r="S111">
        <f>LS1_N0206!S35</f>
        <v>0</v>
      </c>
      <c r="T111">
        <f>LS1_N0206!T35</f>
        <v>0</v>
      </c>
      <c r="U111">
        <f>LS1_N0206!U35</f>
        <v>0</v>
      </c>
      <c r="V111">
        <f>LS1_N0206!V35</f>
        <v>0</v>
      </c>
      <c r="W111">
        <f>LS1_N0206!W35</f>
        <v>0</v>
      </c>
      <c r="X111">
        <f>LS1_N0206!X35</f>
        <v>0</v>
      </c>
      <c r="Y111">
        <f>LS1_N0206!Y35</f>
        <v>0</v>
      </c>
    </row>
    <row r="112" spans="1:25" x14ac:dyDescent="0.25">
      <c r="A112" t="str">
        <f>LS1_N0206!A36</f>
        <v>BPM</v>
      </c>
      <c r="B112" t="str">
        <f>LS1_N0206!B36</f>
        <v>LS1_WA01:BPM_D1155</v>
      </c>
      <c r="C112" t="str">
        <f>LS1_N0206!C36</f>
        <v>BPM</v>
      </c>
      <c r="D112" t="str">
        <f>LS1_N0206!D36</f>
        <v>D1155</v>
      </c>
      <c r="E112" t="str">
        <f>LS1_N0206!E36</f>
        <v>34E000391</v>
      </c>
      <c r="F112" t="str">
        <f>LS1_N0206!F36</f>
        <v>2C_1/4in_Hardline_036</v>
      </c>
      <c r="G112" t="str">
        <f>LS1_N0206!G36</f>
        <v>Signal</v>
      </c>
      <c r="H112" t="str">
        <f>LS1_N0206!H36</f>
        <v>N-Type to SMA Panel</v>
      </c>
      <c r="I112" t="str">
        <f>LS1_N0206!I36</f>
        <v>1T</v>
      </c>
      <c r="J112">
        <f>LS1_N0206!J36</f>
        <v>0</v>
      </c>
      <c r="K112">
        <f>LS1_N0206!K36</f>
        <v>0</v>
      </c>
      <c r="L112">
        <f>LS1_N0206!L36</f>
        <v>0</v>
      </c>
      <c r="M112">
        <f>LS1_N0206!M36</f>
        <v>0</v>
      </c>
      <c r="N112">
        <f>LS1_N0206!N36</f>
        <v>0</v>
      </c>
      <c r="O112">
        <f>LS1_N0206!O36</f>
        <v>0</v>
      </c>
      <c r="P112" t="str">
        <f>LS1_N0206!P36</f>
        <v>1T</v>
      </c>
      <c r="Q112" t="str">
        <f>LS1_N0206!Q36</f>
        <v>SMA to SMA</v>
      </c>
      <c r="R112">
        <f>LS1_N0206!R36</f>
        <v>2</v>
      </c>
      <c r="S112">
        <f>LS1_N0206!S36</f>
        <v>6</v>
      </c>
      <c r="T112">
        <f>LS1_N0206!T36</f>
        <v>0</v>
      </c>
      <c r="U112">
        <f>LS1_N0206!U36</f>
        <v>1</v>
      </c>
      <c r="V112">
        <f>LS1_N0206!V36</f>
        <v>0</v>
      </c>
      <c r="W112">
        <f>LS1_N0206!W36</f>
        <v>0</v>
      </c>
      <c r="X112">
        <f>LS1_N0206!X36</f>
        <v>0</v>
      </c>
      <c r="Y112">
        <f>LS1_N0206!Y36</f>
        <v>0</v>
      </c>
    </row>
    <row r="113" spans="1:25" x14ac:dyDescent="0.25">
      <c r="A113" t="str">
        <f>LS1_N0206!A37</f>
        <v>BPM</v>
      </c>
      <c r="B113" t="str">
        <f>LS1_N0206!B37</f>
        <v>LS1_WA01:BPM_D1155</v>
      </c>
      <c r="C113" t="str">
        <f>LS1_N0206!C37</f>
        <v>BPM</v>
      </c>
      <c r="D113" t="str">
        <f>LS1_N0206!D37</f>
        <v>D1155</v>
      </c>
      <c r="E113" t="str">
        <f>LS1_N0206!E37</f>
        <v>34E000392</v>
      </c>
      <c r="F113" t="str">
        <f>LS1_N0206!F37</f>
        <v>2C_1/4in_Hardline_036</v>
      </c>
      <c r="G113" t="str">
        <f>LS1_N0206!G37</f>
        <v>Signal</v>
      </c>
      <c r="H113" t="str">
        <f>LS1_N0206!H37</f>
        <v>N-Type to SMA Panel</v>
      </c>
      <c r="I113" t="str">
        <f>LS1_N0206!I37</f>
        <v>2L</v>
      </c>
      <c r="J113">
        <f>LS1_N0206!J37</f>
        <v>0</v>
      </c>
      <c r="K113">
        <f>LS1_N0206!K37</f>
        <v>0</v>
      </c>
      <c r="L113">
        <f>LS1_N0206!L37</f>
        <v>0</v>
      </c>
      <c r="M113">
        <f>LS1_N0206!M37</f>
        <v>0</v>
      </c>
      <c r="N113">
        <f>LS1_N0206!N37</f>
        <v>0</v>
      </c>
      <c r="O113">
        <f>LS1_N0206!O37</f>
        <v>0</v>
      </c>
      <c r="P113" t="str">
        <f>LS1_N0206!P37</f>
        <v>2L</v>
      </c>
      <c r="Q113" t="str">
        <f>LS1_N0206!Q37</f>
        <v>SMA to SMA</v>
      </c>
      <c r="R113">
        <f>LS1_N0206!R37</f>
        <v>2</v>
      </c>
      <c r="S113">
        <f>LS1_N0206!S37</f>
        <v>6</v>
      </c>
      <c r="T113">
        <f>LS1_N0206!T37</f>
        <v>0</v>
      </c>
      <c r="U113">
        <f>LS1_N0206!U37</f>
        <v>2</v>
      </c>
      <c r="V113">
        <f>LS1_N0206!V37</f>
        <v>0</v>
      </c>
      <c r="W113">
        <f>LS1_N0206!W37</f>
        <v>0</v>
      </c>
      <c r="X113">
        <f>LS1_N0206!X37</f>
        <v>0</v>
      </c>
      <c r="Y113">
        <f>LS1_N0206!Y37</f>
        <v>0</v>
      </c>
    </row>
    <row r="114" spans="1:25" x14ac:dyDescent="0.25">
      <c r="A114" t="str">
        <f>LS1_N0206!A38</f>
        <v>BPM</v>
      </c>
      <c r="B114" t="str">
        <f>LS1_N0206!B38</f>
        <v>LS1_WA01:BPM_D1155</v>
      </c>
      <c r="C114" t="str">
        <f>LS1_N0206!C38</f>
        <v>BPM</v>
      </c>
      <c r="D114" t="str">
        <f>LS1_N0206!D38</f>
        <v>D1155</v>
      </c>
      <c r="E114" t="str">
        <f>LS1_N0206!E38</f>
        <v>34E000393</v>
      </c>
      <c r="F114" t="str">
        <f>LS1_N0206!F38</f>
        <v>2C_1/4in_Hardline_036</v>
      </c>
      <c r="G114" t="str">
        <f>LS1_N0206!G38</f>
        <v>Signal</v>
      </c>
      <c r="H114" t="str">
        <f>LS1_N0206!H38</f>
        <v>N-Type to SMA Panel</v>
      </c>
      <c r="I114" t="str">
        <f>LS1_N0206!I38</f>
        <v>3R</v>
      </c>
      <c r="J114">
        <f>LS1_N0206!J38</f>
        <v>0</v>
      </c>
      <c r="K114">
        <f>LS1_N0206!K38</f>
        <v>0</v>
      </c>
      <c r="L114">
        <f>LS1_N0206!L38</f>
        <v>0</v>
      </c>
      <c r="M114">
        <f>LS1_N0206!M38</f>
        <v>0</v>
      </c>
      <c r="N114">
        <f>LS1_N0206!N38</f>
        <v>0</v>
      </c>
      <c r="O114">
        <f>LS1_N0206!O38</f>
        <v>0</v>
      </c>
      <c r="P114" t="str">
        <f>LS1_N0206!P38</f>
        <v>3R</v>
      </c>
      <c r="Q114" t="str">
        <f>LS1_N0206!Q38</f>
        <v>SMA to SMA</v>
      </c>
      <c r="R114">
        <f>LS1_N0206!R38</f>
        <v>2</v>
      </c>
      <c r="S114">
        <f>LS1_N0206!S38</f>
        <v>6</v>
      </c>
      <c r="T114">
        <f>LS1_N0206!T38</f>
        <v>0</v>
      </c>
      <c r="U114">
        <f>LS1_N0206!U38</f>
        <v>3</v>
      </c>
      <c r="V114">
        <f>LS1_N0206!V38</f>
        <v>0</v>
      </c>
      <c r="W114">
        <f>LS1_N0206!W38</f>
        <v>0</v>
      </c>
      <c r="X114">
        <f>LS1_N0206!X38</f>
        <v>0</v>
      </c>
      <c r="Y114">
        <f>LS1_N0206!Y38</f>
        <v>0</v>
      </c>
    </row>
    <row r="115" spans="1:25" x14ac:dyDescent="0.25">
      <c r="A115" t="str">
        <f>LS1_N0206!A39</f>
        <v>BPM</v>
      </c>
      <c r="B115" t="str">
        <f>LS1_N0206!B39</f>
        <v>LS1_WA01:BPM_D1155</v>
      </c>
      <c r="C115" t="str">
        <f>LS1_N0206!C39</f>
        <v>BPM</v>
      </c>
      <c r="D115" t="str">
        <f>LS1_N0206!D39</f>
        <v>D1155</v>
      </c>
      <c r="E115" t="str">
        <f>LS1_N0206!E39</f>
        <v>34E000394</v>
      </c>
      <c r="F115" t="str">
        <f>LS1_N0206!F39</f>
        <v>2C_1/4in_Hardline_036</v>
      </c>
      <c r="G115" t="str">
        <f>LS1_N0206!G39</f>
        <v>Signal</v>
      </c>
      <c r="H115" t="str">
        <f>LS1_N0206!H39</f>
        <v>N-Type to SMA Panel</v>
      </c>
      <c r="I115" t="str">
        <f>LS1_N0206!I39</f>
        <v>4B</v>
      </c>
      <c r="J115">
        <f>LS1_N0206!J39</f>
        <v>0</v>
      </c>
      <c r="K115">
        <f>LS1_N0206!K39</f>
        <v>0</v>
      </c>
      <c r="L115">
        <f>LS1_N0206!L39</f>
        <v>0</v>
      </c>
      <c r="M115">
        <f>LS1_N0206!M39</f>
        <v>0</v>
      </c>
      <c r="N115">
        <f>LS1_N0206!N39</f>
        <v>0</v>
      </c>
      <c r="O115">
        <f>LS1_N0206!O39</f>
        <v>0</v>
      </c>
      <c r="P115" t="str">
        <f>LS1_N0206!P39</f>
        <v>4B</v>
      </c>
      <c r="Q115" t="str">
        <f>LS1_N0206!Q39</f>
        <v>SMA to SMA</v>
      </c>
      <c r="R115">
        <f>LS1_N0206!R39</f>
        <v>2</v>
      </c>
      <c r="S115">
        <f>LS1_N0206!S39</f>
        <v>6</v>
      </c>
      <c r="T115">
        <f>LS1_N0206!T39</f>
        <v>0</v>
      </c>
      <c r="U115">
        <f>LS1_N0206!U39</f>
        <v>4</v>
      </c>
      <c r="V115">
        <f>LS1_N0206!V39</f>
        <v>0</v>
      </c>
      <c r="W115">
        <f>LS1_N0206!W39</f>
        <v>0</v>
      </c>
      <c r="X115">
        <f>LS1_N0206!X39</f>
        <v>0</v>
      </c>
      <c r="Y115">
        <f>LS1_N0206!Y39</f>
        <v>0</v>
      </c>
    </row>
    <row r="116" spans="1:25" x14ac:dyDescent="0.25">
      <c r="A116" t="str">
        <f>LS1_N0206!A40</f>
        <v>BPM</v>
      </c>
      <c r="B116" t="str">
        <f>LS1_N0206!B40</f>
        <v>LS1_WA01:RFS_D1155</v>
      </c>
      <c r="C116" t="str">
        <f>LS1_N0206!C40</f>
        <v>BPM</v>
      </c>
      <c r="D116" t="str">
        <f>LS1_N0206!D40</f>
        <v>D1155</v>
      </c>
      <c r="E116" t="str">
        <f>LS1_N0206!E40</f>
        <v>34E000306</v>
      </c>
      <c r="F116" t="str">
        <f>LS1_N0206!F40</f>
        <v>2C_1/4in_Hardline_036</v>
      </c>
      <c r="G116" t="str">
        <f>LS1_N0206!G40</f>
        <v>Ref</v>
      </c>
      <c r="H116" t="str">
        <f>LS1_N0206!H40</f>
        <v>N-Type to SMA Panel</v>
      </c>
      <c r="I116" t="str">
        <f>LS1_N0206!I40</f>
        <v>Ref</v>
      </c>
      <c r="J116">
        <f>LS1_N0206!J40</f>
        <v>0</v>
      </c>
      <c r="K116">
        <f>LS1_N0206!K40</f>
        <v>0</v>
      </c>
      <c r="L116">
        <f>LS1_N0206!L40</f>
        <v>0</v>
      </c>
      <c r="M116">
        <f>LS1_N0206!M40</f>
        <v>0</v>
      </c>
      <c r="N116">
        <f>LS1_N0206!N40</f>
        <v>0</v>
      </c>
      <c r="O116">
        <f>LS1_N0206!O40</f>
        <v>0</v>
      </c>
      <c r="P116" t="str">
        <f>LS1_N0206!P40</f>
        <v>Ref</v>
      </c>
      <c r="Q116" t="str">
        <f>LS1_N0206!Q40</f>
        <v>SMA to SMA</v>
      </c>
      <c r="R116">
        <f>LS1_N0206!R40</f>
        <v>2</v>
      </c>
      <c r="S116">
        <f>LS1_N0206!S40</f>
        <v>6</v>
      </c>
      <c r="T116">
        <f>LS1_N0206!T40</f>
        <v>0</v>
      </c>
      <c r="U116" t="str">
        <f>LS1_N0206!U40</f>
        <v>Ref</v>
      </c>
      <c r="V116">
        <f>LS1_N0206!V40</f>
        <v>0</v>
      </c>
      <c r="W116">
        <f>LS1_N0206!W40</f>
        <v>0</v>
      </c>
      <c r="X116">
        <f>LS1_N0206!X40</f>
        <v>0</v>
      </c>
      <c r="Y116">
        <f>LS1_N0206!Y40</f>
        <v>0</v>
      </c>
    </row>
    <row r="117" spans="1:25" x14ac:dyDescent="0.25">
      <c r="A117" t="str">
        <f>LS1_N0206!A41</f>
        <v>BPM</v>
      </c>
      <c r="B117" t="str">
        <f>LS1_N0206!B41</f>
        <v>LS1_CA02:BPM_D1163</v>
      </c>
      <c r="C117" t="str">
        <f>LS1_N0206!C41</f>
        <v>BPM</v>
      </c>
      <c r="D117" t="str">
        <f>LS1_N0206!D41</f>
        <v>D1163</v>
      </c>
      <c r="E117" t="str">
        <f>LS1_N0206!E41</f>
        <v>34E000343</v>
      </c>
      <c r="F117" t="str">
        <f>LS1_N0206!F41</f>
        <v>2C_1/4in_Hardline_036</v>
      </c>
      <c r="G117" t="str">
        <f>LS1_N0206!G41</f>
        <v>Signal</v>
      </c>
      <c r="H117" t="str">
        <f>LS1_N0206!H41</f>
        <v>N-Type to SMA Panel</v>
      </c>
      <c r="I117" t="str">
        <f>LS1_N0206!I41</f>
        <v>1T</v>
      </c>
      <c r="J117">
        <f>LS1_N0206!J41</f>
        <v>0</v>
      </c>
      <c r="K117">
        <f>LS1_N0206!K41</f>
        <v>0</v>
      </c>
      <c r="L117">
        <f>LS1_N0206!L41</f>
        <v>0</v>
      </c>
      <c r="M117">
        <f>LS1_N0206!M41</f>
        <v>0</v>
      </c>
      <c r="N117">
        <f>LS1_N0206!N41</f>
        <v>0</v>
      </c>
      <c r="O117">
        <f>LS1_N0206!O41</f>
        <v>0</v>
      </c>
      <c r="P117" t="str">
        <f>LS1_N0206!P41</f>
        <v>1T</v>
      </c>
      <c r="Q117" t="str">
        <f>LS1_N0206!Q41</f>
        <v>SMA to SMA</v>
      </c>
      <c r="R117">
        <f>LS1_N0206!R41</f>
        <v>2</v>
      </c>
      <c r="S117">
        <f>LS1_N0206!S41</f>
        <v>6</v>
      </c>
      <c r="T117">
        <f>LS1_N0206!T41</f>
        <v>0</v>
      </c>
      <c r="U117">
        <f>LS1_N0206!U41</f>
        <v>5</v>
      </c>
      <c r="V117">
        <f>LS1_N0206!V41</f>
        <v>0</v>
      </c>
      <c r="W117">
        <f>LS1_N0206!W41</f>
        <v>0</v>
      </c>
      <c r="X117">
        <f>LS1_N0206!X41</f>
        <v>0</v>
      </c>
      <c r="Y117">
        <f>LS1_N0206!Y41</f>
        <v>0</v>
      </c>
    </row>
    <row r="118" spans="1:25" x14ac:dyDescent="0.25">
      <c r="A118" t="str">
        <f>LS1_N0206!A42</f>
        <v>BPM</v>
      </c>
      <c r="B118" t="str">
        <f>LS1_N0206!B42</f>
        <v>LS1_CA02:BPM_D1163</v>
      </c>
      <c r="C118" t="str">
        <f>LS1_N0206!C42</f>
        <v>BPM</v>
      </c>
      <c r="D118" t="str">
        <f>LS1_N0206!D42</f>
        <v>D1163</v>
      </c>
      <c r="E118" t="str">
        <f>LS1_N0206!E42</f>
        <v>34E000344</v>
      </c>
      <c r="F118" t="str">
        <f>LS1_N0206!F42</f>
        <v>2C_1/4in_Hardline_036</v>
      </c>
      <c r="G118" t="str">
        <f>LS1_N0206!G42</f>
        <v>Signal</v>
      </c>
      <c r="H118" t="str">
        <f>LS1_N0206!H42</f>
        <v>N-Type to SMA Panel</v>
      </c>
      <c r="I118" t="str">
        <f>LS1_N0206!I42</f>
        <v>2L</v>
      </c>
      <c r="J118">
        <f>LS1_N0206!J42</f>
        <v>0</v>
      </c>
      <c r="K118">
        <f>LS1_N0206!K42</f>
        <v>0</v>
      </c>
      <c r="L118">
        <f>LS1_N0206!L42</f>
        <v>0</v>
      </c>
      <c r="M118">
        <f>LS1_N0206!M42</f>
        <v>0</v>
      </c>
      <c r="N118">
        <f>LS1_N0206!N42</f>
        <v>0</v>
      </c>
      <c r="O118">
        <f>LS1_N0206!O42</f>
        <v>0</v>
      </c>
      <c r="P118" t="str">
        <f>LS1_N0206!P42</f>
        <v>2L</v>
      </c>
      <c r="Q118" t="str">
        <f>LS1_N0206!Q42</f>
        <v>SMA to SMA</v>
      </c>
      <c r="R118">
        <f>LS1_N0206!R42</f>
        <v>2</v>
      </c>
      <c r="S118">
        <f>LS1_N0206!S42</f>
        <v>6</v>
      </c>
      <c r="T118">
        <f>LS1_N0206!T42</f>
        <v>0</v>
      </c>
      <c r="U118">
        <f>LS1_N0206!U42</f>
        <v>6</v>
      </c>
      <c r="V118">
        <f>LS1_N0206!V42</f>
        <v>0</v>
      </c>
      <c r="W118">
        <f>LS1_N0206!W42</f>
        <v>0</v>
      </c>
      <c r="X118">
        <f>LS1_N0206!X42</f>
        <v>0</v>
      </c>
      <c r="Y118">
        <f>LS1_N0206!Y42</f>
        <v>0</v>
      </c>
    </row>
    <row r="119" spans="1:25" x14ac:dyDescent="0.25">
      <c r="A119" t="str">
        <f>LS1_N0206!A43</f>
        <v>BPM</v>
      </c>
      <c r="B119" t="str">
        <f>LS1_N0206!B43</f>
        <v>LS1_CA02:BPM_D1163</v>
      </c>
      <c r="C119" t="str">
        <f>LS1_N0206!C43</f>
        <v>BPM</v>
      </c>
      <c r="D119" t="str">
        <f>LS1_N0206!D43</f>
        <v>D1163</v>
      </c>
      <c r="E119" t="str">
        <f>LS1_N0206!E43</f>
        <v>34E000345</v>
      </c>
      <c r="F119" t="str">
        <f>LS1_N0206!F43</f>
        <v>2C_1/4in_Hardline_036</v>
      </c>
      <c r="G119" t="str">
        <f>LS1_N0206!G43</f>
        <v>Signal</v>
      </c>
      <c r="H119" t="str">
        <f>LS1_N0206!H43</f>
        <v>N-Type to SMA Panel</v>
      </c>
      <c r="I119" t="str">
        <f>LS1_N0206!I43</f>
        <v>3R</v>
      </c>
      <c r="J119">
        <f>LS1_N0206!J43</f>
        <v>0</v>
      </c>
      <c r="K119">
        <f>LS1_N0206!K43</f>
        <v>0</v>
      </c>
      <c r="L119">
        <f>LS1_N0206!L43</f>
        <v>0</v>
      </c>
      <c r="M119">
        <f>LS1_N0206!M43</f>
        <v>0</v>
      </c>
      <c r="N119">
        <f>LS1_N0206!N43</f>
        <v>0</v>
      </c>
      <c r="O119">
        <f>LS1_N0206!O43</f>
        <v>0</v>
      </c>
      <c r="P119" t="str">
        <f>LS1_N0206!P43</f>
        <v>3R</v>
      </c>
      <c r="Q119" t="str">
        <f>LS1_N0206!Q43</f>
        <v>SMA to SMA</v>
      </c>
      <c r="R119">
        <f>LS1_N0206!R43</f>
        <v>2</v>
      </c>
      <c r="S119">
        <f>LS1_N0206!S43</f>
        <v>6</v>
      </c>
      <c r="T119">
        <f>LS1_N0206!T43</f>
        <v>0</v>
      </c>
      <c r="U119">
        <f>LS1_N0206!U43</f>
        <v>7</v>
      </c>
      <c r="V119">
        <f>LS1_N0206!V43</f>
        <v>0</v>
      </c>
      <c r="W119">
        <f>LS1_N0206!W43</f>
        <v>0</v>
      </c>
      <c r="X119">
        <f>LS1_N0206!X43</f>
        <v>0</v>
      </c>
      <c r="Y119">
        <f>LS1_N0206!Y43</f>
        <v>0</v>
      </c>
    </row>
    <row r="120" spans="1:25" x14ac:dyDescent="0.25">
      <c r="A120" t="str">
        <f>LS1_N0206!A44</f>
        <v>BPM</v>
      </c>
      <c r="B120" t="str">
        <f>LS1_N0206!B44</f>
        <v>LS1_CA02:BPM_D1163</v>
      </c>
      <c r="C120" t="str">
        <f>LS1_N0206!C44</f>
        <v>BPM</v>
      </c>
      <c r="D120" t="str">
        <f>LS1_N0206!D44</f>
        <v>D1163</v>
      </c>
      <c r="E120" t="str">
        <f>LS1_N0206!E44</f>
        <v>34E000346</v>
      </c>
      <c r="F120" t="str">
        <f>LS1_N0206!F44</f>
        <v>2C_1/4in_Hardline_036</v>
      </c>
      <c r="G120" t="str">
        <f>LS1_N0206!G44</f>
        <v>Signal</v>
      </c>
      <c r="H120" t="str">
        <f>LS1_N0206!H44</f>
        <v>N-Type to SMA Panel</v>
      </c>
      <c r="I120" t="str">
        <f>LS1_N0206!I44</f>
        <v>4B</v>
      </c>
      <c r="J120">
        <f>LS1_N0206!J44</f>
        <v>0</v>
      </c>
      <c r="K120">
        <f>LS1_N0206!K44</f>
        <v>0</v>
      </c>
      <c r="L120">
        <f>LS1_N0206!L44</f>
        <v>0</v>
      </c>
      <c r="M120">
        <f>LS1_N0206!M44</f>
        <v>0</v>
      </c>
      <c r="N120">
        <f>LS1_N0206!N44</f>
        <v>0</v>
      </c>
      <c r="O120">
        <f>LS1_N0206!O44</f>
        <v>0</v>
      </c>
      <c r="P120" t="str">
        <f>LS1_N0206!P44</f>
        <v>4B</v>
      </c>
      <c r="Q120" t="str">
        <f>LS1_N0206!Q44</f>
        <v>SMA to SMA</v>
      </c>
      <c r="R120">
        <f>LS1_N0206!R44</f>
        <v>2</v>
      </c>
      <c r="S120">
        <f>LS1_N0206!S44</f>
        <v>6</v>
      </c>
      <c r="T120">
        <f>LS1_N0206!T44</f>
        <v>0</v>
      </c>
      <c r="U120">
        <f>LS1_N0206!U44</f>
        <v>8</v>
      </c>
      <c r="V120">
        <f>LS1_N0206!V44</f>
        <v>0</v>
      </c>
      <c r="W120">
        <f>LS1_N0206!W44</f>
        <v>0</v>
      </c>
      <c r="X120">
        <f>LS1_N0206!X44</f>
        <v>0</v>
      </c>
      <c r="Y120">
        <f>LS1_N0206!Y44</f>
        <v>0</v>
      </c>
    </row>
    <row r="121" spans="1:25" x14ac:dyDescent="0.25">
      <c r="A121" t="str">
        <f>LS1_N0206!A45</f>
        <v>BPM</v>
      </c>
      <c r="B121" t="str">
        <f>LS1_N0206!B45</f>
        <v>LS1_CA02:RFS_D1163</v>
      </c>
      <c r="C121" t="str">
        <f>LS1_N0206!C45</f>
        <v>BPM</v>
      </c>
      <c r="D121" t="str">
        <f>LS1_N0206!D45</f>
        <v>D1163</v>
      </c>
      <c r="E121" t="str">
        <f>LS1_N0206!E45</f>
        <v>34E000305</v>
      </c>
      <c r="F121" t="str">
        <f>LS1_N0206!F45</f>
        <v>2C_1/4in_Hardline_036</v>
      </c>
      <c r="G121" t="str">
        <f>LS1_N0206!G45</f>
        <v>Ref</v>
      </c>
      <c r="H121" t="str">
        <f>LS1_N0206!H45</f>
        <v>No terminiation</v>
      </c>
      <c r="I121" t="str">
        <f>LS1_N0206!I45</f>
        <v>No terminiation</v>
      </c>
      <c r="J121">
        <f>LS1_N0206!J45</f>
        <v>0</v>
      </c>
      <c r="K121">
        <f>LS1_N0206!K45</f>
        <v>0</v>
      </c>
      <c r="L121">
        <f>LS1_N0206!L45</f>
        <v>0</v>
      </c>
      <c r="M121">
        <f>LS1_N0206!M45</f>
        <v>0</v>
      </c>
      <c r="N121">
        <f>LS1_N0206!N45</f>
        <v>0</v>
      </c>
      <c r="O121">
        <f>LS1_N0206!O45</f>
        <v>0</v>
      </c>
      <c r="P121">
        <f>LS1_N0206!P45</f>
        <v>0</v>
      </c>
      <c r="Q121">
        <f>LS1_N0206!Q45</f>
        <v>0</v>
      </c>
      <c r="R121">
        <f>LS1_N0206!R45</f>
        <v>0</v>
      </c>
      <c r="S121">
        <f>LS1_N0206!S45</f>
        <v>0</v>
      </c>
      <c r="T121">
        <f>LS1_N0206!T45</f>
        <v>0</v>
      </c>
      <c r="U121">
        <f>LS1_N0206!U45</f>
        <v>0</v>
      </c>
      <c r="V121">
        <f>LS1_N0206!V45</f>
        <v>0</v>
      </c>
      <c r="W121">
        <f>LS1_N0206!W45</f>
        <v>0</v>
      </c>
      <c r="X121">
        <f>LS1_N0206!X45</f>
        <v>0</v>
      </c>
      <c r="Y121">
        <f>LS1_N0206!Y45</f>
        <v>0</v>
      </c>
    </row>
    <row r="122" spans="1:25" x14ac:dyDescent="0.25">
      <c r="A122" t="str">
        <f>LS1_N0206!A47</f>
        <v>BPM</v>
      </c>
      <c r="B122" t="str">
        <f>LS1_N0206!B47</f>
        <v>LS1_CA02:BPM_D1177</v>
      </c>
      <c r="C122" t="str">
        <f>LS1_N0206!C47</f>
        <v>BPM</v>
      </c>
      <c r="D122" t="str">
        <f>LS1_N0206!D47</f>
        <v>D1178</v>
      </c>
      <c r="E122" t="str">
        <f>LS1_N0206!E47</f>
        <v>34E000339</v>
      </c>
      <c r="F122" t="str">
        <f>LS1_N0206!F47</f>
        <v>2C_1/4in_Hardline_036</v>
      </c>
      <c r="G122" t="str">
        <f>LS1_N0206!G47</f>
        <v>Signal</v>
      </c>
      <c r="H122" t="str">
        <f>LS1_N0206!H47</f>
        <v>N-Type to SMA Panel</v>
      </c>
      <c r="I122" t="str">
        <f>LS1_N0206!I47</f>
        <v>1T</v>
      </c>
      <c r="J122">
        <f>LS1_N0206!J47</f>
        <v>0</v>
      </c>
      <c r="K122">
        <f>LS1_N0206!K47</f>
        <v>0</v>
      </c>
      <c r="L122">
        <f>LS1_N0206!L47</f>
        <v>0</v>
      </c>
      <c r="M122">
        <f>LS1_N0206!M47</f>
        <v>0</v>
      </c>
      <c r="N122">
        <f>LS1_N0206!N47</f>
        <v>0</v>
      </c>
      <c r="O122">
        <f>LS1_N0206!O47</f>
        <v>0</v>
      </c>
      <c r="P122" t="str">
        <f>LS1_N0206!P47</f>
        <v>1T</v>
      </c>
      <c r="Q122" t="str">
        <f>LS1_N0206!Q47</f>
        <v>SMA to SMA</v>
      </c>
      <c r="R122">
        <f>LS1_N0206!R47</f>
        <v>2</v>
      </c>
      <c r="S122">
        <f>LS1_N0206!S47</f>
        <v>7</v>
      </c>
      <c r="T122">
        <f>LS1_N0206!T47</f>
        <v>0</v>
      </c>
      <c r="U122">
        <f>LS1_N0206!U47</f>
        <v>1</v>
      </c>
      <c r="V122">
        <f>LS1_N0206!V47</f>
        <v>0</v>
      </c>
      <c r="W122">
        <f>LS1_N0206!W47</f>
        <v>0</v>
      </c>
      <c r="X122">
        <f>LS1_N0206!X47</f>
        <v>0</v>
      </c>
      <c r="Y122">
        <f>LS1_N0206!Y47</f>
        <v>0</v>
      </c>
    </row>
    <row r="123" spans="1:25" x14ac:dyDescent="0.25">
      <c r="A123" t="str">
        <f>LS1_N0206!A48</f>
        <v>BPM</v>
      </c>
      <c r="B123" t="str">
        <f>LS1_N0206!B48</f>
        <v>LS1_CA02:BPM_D1177</v>
      </c>
      <c r="C123" t="str">
        <f>LS1_N0206!C48</f>
        <v>BPM</v>
      </c>
      <c r="D123" t="str">
        <f>LS1_N0206!D48</f>
        <v>D1178</v>
      </c>
      <c r="E123" t="str">
        <f>LS1_N0206!E48</f>
        <v>34E000340</v>
      </c>
      <c r="F123" t="str">
        <f>LS1_N0206!F48</f>
        <v>2C_1/4in_Hardline_036</v>
      </c>
      <c r="G123" t="str">
        <f>LS1_N0206!G48</f>
        <v>Signal</v>
      </c>
      <c r="H123" t="str">
        <f>LS1_N0206!H48</f>
        <v>N-Type to SMA Panel</v>
      </c>
      <c r="I123" t="str">
        <f>LS1_N0206!I48</f>
        <v>2L</v>
      </c>
      <c r="J123">
        <f>LS1_N0206!J48</f>
        <v>0</v>
      </c>
      <c r="K123">
        <f>LS1_N0206!K48</f>
        <v>0</v>
      </c>
      <c r="L123">
        <f>LS1_N0206!L48</f>
        <v>0</v>
      </c>
      <c r="M123">
        <f>LS1_N0206!M48</f>
        <v>0</v>
      </c>
      <c r="N123">
        <f>LS1_N0206!N48</f>
        <v>0</v>
      </c>
      <c r="O123">
        <f>LS1_N0206!O48</f>
        <v>0</v>
      </c>
      <c r="P123" t="str">
        <f>LS1_N0206!P48</f>
        <v>2L</v>
      </c>
      <c r="Q123" t="str">
        <f>LS1_N0206!Q48</f>
        <v>SMA to SMA</v>
      </c>
      <c r="R123">
        <f>LS1_N0206!R48</f>
        <v>2</v>
      </c>
      <c r="S123">
        <f>LS1_N0206!S48</f>
        <v>7</v>
      </c>
      <c r="T123">
        <f>LS1_N0206!T48</f>
        <v>0</v>
      </c>
      <c r="U123">
        <f>LS1_N0206!U48</f>
        <v>2</v>
      </c>
      <c r="V123">
        <f>LS1_N0206!V48</f>
        <v>0</v>
      </c>
      <c r="W123">
        <f>LS1_N0206!W48</f>
        <v>0</v>
      </c>
      <c r="X123">
        <f>LS1_N0206!X48</f>
        <v>0</v>
      </c>
      <c r="Y123">
        <f>LS1_N0206!Y48</f>
        <v>0</v>
      </c>
    </row>
    <row r="124" spans="1:25" x14ac:dyDescent="0.25">
      <c r="A124" t="str">
        <f>LS1_N0206!A49</f>
        <v>BPM</v>
      </c>
      <c r="B124" t="str">
        <f>LS1_N0206!B49</f>
        <v>LS1_CA02:BPM_D1177</v>
      </c>
      <c r="C124" t="str">
        <f>LS1_N0206!C49</f>
        <v>BPM</v>
      </c>
      <c r="D124" t="str">
        <f>LS1_N0206!D49</f>
        <v>D1178</v>
      </c>
      <c r="E124" t="str">
        <f>LS1_N0206!E49</f>
        <v>34E000341</v>
      </c>
      <c r="F124" t="str">
        <f>LS1_N0206!F49</f>
        <v>2C_1/4in_Hardline_036</v>
      </c>
      <c r="G124" t="str">
        <f>LS1_N0206!G49</f>
        <v>Signal</v>
      </c>
      <c r="H124" t="str">
        <f>LS1_N0206!H49</f>
        <v>N-Type to SMA Panel</v>
      </c>
      <c r="I124" t="str">
        <f>LS1_N0206!I49</f>
        <v>3R</v>
      </c>
      <c r="J124">
        <f>LS1_N0206!J49</f>
        <v>0</v>
      </c>
      <c r="K124">
        <f>LS1_N0206!K49</f>
        <v>0</v>
      </c>
      <c r="L124">
        <f>LS1_N0206!L49</f>
        <v>0</v>
      </c>
      <c r="M124">
        <f>LS1_N0206!M49</f>
        <v>0</v>
      </c>
      <c r="N124">
        <f>LS1_N0206!N49</f>
        <v>0</v>
      </c>
      <c r="O124">
        <f>LS1_N0206!O49</f>
        <v>0</v>
      </c>
      <c r="P124" t="str">
        <f>LS1_N0206!P49</f>
        <v>3R</v>
      </c>
      <c r="Q124" t="str">
        <f>LS1_N0206!Q49</f>
        <v>SMA to SMA</v>
      </c>
      <c r="R124">
        <f>LS1_N0206!R49</f>
        <v>2</v>
      </c>
      <c r="S124">
        <f>LS1_N0206!S49</f>
        <v>7</v>
      </c>
      <c r="T124">
        <f>LS1_N0206!T49</f>
        <v>0</v>
      </c>
      <c r="U124">
        <f>LS1_N0206!U49</f>
        <v>3</v>
      </c>
      <c r="V124">
        <f>LS1_N0206!V49</f>
        <v>0</v>
      </c>
      <c r="W124">
        <f>LS1_N0206!W49</f>
        <v>0</v>
      </c>
      <c r="X124">
        <f>LS1_N0206!X49</f>
        <v>0</v>
      </c>
      <c r="Y124">
        <f>LS1_N0206!Y49</f>
        <v>0</v>
      </c>
    </row>
    <row r="125" spans="1:25" x14ac:dyDescent="0.25">
      <c r="A125" t="str">
        <f>LS1_N0206!A50</f>
        <v>BPM</v>
      </c>
      <c r="B125" t="str">
        <f>LS1_N0206!B50</f>
        <v>LS1_CA02:BPM_D1177</v>
      </c>
      <c r="C125" t="str">
        <f>LS1_N0206!C50</f>
        <v>BPM</v>
      </c>
      <c r="D125" t="str">
        <f>LS1_N0206!D50</f>
        <v>D1178</v>
      </c>
      <c r="E125" t="str">
        <f>LS1_N0206!E50</f>
        <v>34E000342</v>
      </c>
      <c r="F125" t="str">
        <f>LS1_N0206!F50</f>
        <v>2C_1/4in_Hardline_036</v>
      </c>
      <c r="G125" t="str">
        <f>LS1_N0206!G50</f>
        <v>Signal</v>
      </c>
      <c r="H125" t="str">
        <f>LS1_N0206!H50</f>
        <v>N-Type to SMA Panel</v>
      </c>
      <c r="I125" t="str">
        <f>LS1_N0206!I50</f>
        <v>4B</v>
      </c>
      <c r="J125">
        <f>LS1_N0206!J50</f>
        <v>0</v>
      </c>
      <c r="K125">
        <f>LS1_N0206!K50</f>
        <v>0</v>
      </c>
      <c r="L125">
        <f>LS1_N0206!L50</f>
        <v>0</v>
      </c>
      <c r="M125">
        <f>LS1_N0206!M50</f>
        <v>0</v>
      </c>
      <c r="N125">
        <f>LS1_N0206!N50</f>
        <v>0</v>
      </c>
      <c r="O125">
        <f>LS1_N0206!O50</f>
        <v>0</v>
      </c>
      <c r="P125" t="str">
        <f>LS1_N0206!P50</f>
        <v>4B</v>
      </c>
      <c r="Q125" t="str">
        <f>LS1_N0206!Q50</f>
        <v>SMA to SMA</v>
      </c>
      <c r="R125">
        <f>LS1_N0206!R50</f>
        <v>2</v>
      </c>
      <c r="S125">
        <f>LS1_N0206!S50</f>
        <v>7</v>
      </c>
      <c r="T125">
        <f>LS1_N0206!T50</f>
        <v>0</v>
      </c>
      <c r="U125">
        <f>LS1_N0206!U50</f>
        <v>4</v>
      </c>
      <c r="V125">
        <f>LS1_N0206!V50</f>
        <v>0</v>
      </c>
      <c r="W125">
        <f>LS1_N0206!W50</f>
        <v>0</v>
      </c>
      <c r="X125">
        <f>LS1_N0206!X50</f>
        <v>0</v>
      </c>
      <c r="Y125">
        <f>LS1_N0206!Y50</f>
        <v>0</v>
      </c>
    </row>
    <row r="126" spans="1:25" x14ac:dyDescent="0.25">
      <c r="A126" t="str">
        <f>LS1_N0206!A51</f>
        <v>BPM</v>
      </c>
      <c r="B126" t="str">
        <f>LS1_N0206!B51</f>
        <v>LS1_CA02:RFS_D1177</v>
      </c>
      <c r="C126" t="str">
        <f>LS1_N0206!C51</f>
        <v>BPM</v>
      </c>
      <c r="D126" t="str">
        <f>LS1_N0206!D51</f>
        <v>D1178</v>
      </c>
      <c r="E126" t="str">
        <f>LS1_N0206!E51</f>
        <v>34E000304</v>
      </c>
      <c r="F126" t="str">
        <f>LS1_N0206!F51</f>
        <v>2C_1/4in_Hardline_036</v>
      </c>
      <c r="G126" t="str">
        <f>LS1_N0206!G51</f>
        <v>Ref</v>
      </c>
      <c r="H126" t="str">
        <f>LS1_N0206!H51</f>
        <v>No terminiation</v>
      </c>
      <c r="I126" t="str">
        <f>LS1_N0206!I51</f>
        <v>No terminiation</v>
      </c>
      <c r="J126">
        <f>LS1_N0206!J51</f>
        <v>0</v>
      </c>
      <c r="K126">
        <f>LS1_N0206!K51</f>
        <v>0</v>
      </c>
      <c r="L126">
        <f>LS1_N0206!L51</f>
        <v>0</v>
      </c>
      <c r="M126">
        <f>LS1_N0206!M51</f>
        <v>0</v>
      </c>
      <c r="N126">
        <f>LS1_N0206!N51</f>
        <v>0</v>
      </c>
      <c r="O126">
        <f>LS1_N0206!O51</f>
        <v>0</v>
      </c>
      <c r="P126">
        <f>LS1_N0206!P51</f>
        <v>0</v>
      </c>
      <c r="Q126">
        <f>LS1_N0206!Q51</f>
        <v>0</v>
      </c>
      <c r="R126">
        <f>LS1_N0206!R51</f>
        <v>0</v>
      </c>
      <c r="S126">
        <f>LS1_N0206!S51</f>
        <v>0</v>
      </c>
      <c r="T126">
        <f>LS1_N0206!T51</f>
        <v>0</v>
      </c>
      <c r="U126">
        <f>LS1_N0206!U51</f>
        <v>0</v>
      </c>
      <c r="V126">
        <f>LS1_N0206!V51</f>
        <v>0</v>
      </c>
      <c r="W126">
        <f>LS1_N0206!W51</f>
        <v>0</v>
      </c>
      <c r="X126">
        <f>LS1_N0206!X51</f>
        <v>0</v>
      </c>
      <c r="Y126">
        <f>LS1_N0206!Y51</f>
        <v>0</v>
      </c>
    </row>
    <row r="127" spans="1:25" x14ac:dyDescent="0.25">
      <c r="A127" t="str">
        <f>LS1_N0206!A52</f>
        <v>BPM</v>
      </c>
      <c r="B127" t="str">
        <f>LS1_N0206!B52</f>
        <v>LS1_WA02:BPM_D1188</v>
      </c>
      <c r="C127" t="str">
        <f>LS1_N0206!C52</f>
        <v>BPM</v>
      </c>
      <c r="D127" t="str">
        <f>LS1_N0206!D52</f>
        <v>D1189</v>
      </c>
      <c r="E127" t="str">
        <f>LS1_N0206!E52</f>
        <v>34E000387</v>
      </c>
      <c r="F127" t="str">
        <f>LS1_N0206!F52</f>
        <v>2C_1/4in_Hardline_036</v>
      </c>
      <c r="G127" t="str">
        <f>LS1_N0206!G52</f>
        <v>Signal</v>
      </c>
      <c r="H127" t="str">
        <f>LS1_N0206!H52</f>
        <v>N-Type to SMA Panel</v>
      </c>
      <c r="I127" t="str">
        <f>LS1_N0206!I52</f>
        <v>1T</v>
      </c>
      <c r="J127">
        <f>LS1_N0206!J52</f>
        <v>0</v>
      </c>
      <c r="K127">
        <f>LS1_N0206!K52</f>
        <v>0</v>
      </c>
      <c r="L127">
        <f>LS1_N0206!L52</f>
        <v>0</v>
      </c>
      <c r="M127">
        <f>LS1_N0206!M52</f>
        <v>0</v>
      </c>
      <c r="N127">
        <f>LS1_N0206!N52</f>
        <v>0</v>
      </c>
      <c r="O127">
        <f>LS1_N0206!O52</f>
        <v>0</v>
      </c>
      <c r="P127" t="str">
        <f>LS1_N0206!P52</f>
        <v>1T</v>
      </c>
      <c r="Q127" t="str">
        <f>LS1_N0206!Q52</f>
        <v>SMA to SMA</v>
      </c>
      <c r="R127">
        <f>LS1_N0206!R52</f>
        <v>2</v>
      </c>
      <c r="S127">
        <f>LS1_N0206!S52</f>
        <v>7</v>
      </c>
      <c r="T127">
        <f>LS1_N0206!T52</f>
        <v>0</v>
      </c>
      <c r="U127">
        <f>LS1_N0206!U52</f>
        <v>5</v>
      </c>
      <c r="V127">
        <f>LS1_N0206!V52</f>
        <v>0</v>
      </c>
      <c r="W127">
        <f>LS1_N0206!W52</f>
        <v>0</v>
      </c>
      <c r="X127">
        <f>LS1_N0206!X52</f>
        <v>0</v>
      </c>
      <c r="Y127">
        <f>LS1_N0206!Y52</f>
        <v>0</v>
      </c>
    </row>
    <row r="128" spans="1:25" x14ac:dyDescent="0.25">
      <c r="A128" t="str">
        <f>LS1_N0206!A53</f>
        <v>BPM</v>
      </c>
      <c r="B128" t="str">
        <f>LS1_N0206!B53</f>
        <v>LS1_WA02:BPM_D1188</v>
      </c>
      <c r="C128" t="str">
        <f>LS1_N0206!C53</f>
        <v>BPM</v>
      </c>
      <c r="D128" t="str">
        <f>LS1_N0206!D53</f>
        <v>D1189</v>
      </c>
      <c r="E128" t="str">
        <f>LS1_N0206!E53</f>
        <v>34E000388</v>
      </c>
      <c r="F128" t="str">
        <f>LS1_N0206!F53</f>
        <v>2C_1/4in_Hardline_036</v>
      </c>
      <c r="G128" t="str">
        <f>LS1_N0206!G53</f>
        <v>Signal</v>
      </c>
      <c r="H128" t="str">
        <f>LS1_N0206!H53</f>
        <v>N-Type to SMA Panel</v>
      </c>
      <c r="I128" t="str">
        <f>LS1_N0206!I53</f>
        <v>2L</v>
      </c>
      <c r="J128">
        <f>LS1_N0206!J53</f>
        <v>0</v>
      </c>
      <c r="K128">
        <f>LS1_N0206!K53</f>
        <v>0</v>
      </c>
      <c r="L128">
        <f>LS1_N0206!L53</f>
        <v>0</v>
      </c>
      <c r="M128">
        <f>LS1_N0206!M53</f>
        <v>0</v>
      </c>
      <c r="N128">
        <f>LS1_N0206!N53</f>
        <v>0</v>
      </c>
      <c r="O128">
        <f>LS1_N0206!O53</f>
        <v>0</v>
      </c>
      <c r="P128" t="str">
        <f>LS1_N0206!P53</f>
        <v>2L</v>
      </c>
      <c r="Q128" t="str">
        <f>LS1_N0206!Q53</f>
        <v>SMA to SMA</v>
      </c>
      <c r="R128">
        <f>LS1_N0206!R53</f>
        <v>2</v>
      </c>
      <c r="S128">
        <f>LS1_N0206!S53</f>
        <v>7</v>
      </c>
      <c r="T128">
        <f>LS1_N0206!T53</f>
        <v>0</v>
      </c>
      <c r="U128">
        <f>LS1_N0206!U53</f>
        <v>6</v>
      </c>
      <c r="V128">
        <f>LS1_N0206!V53</f>
        <v>0</v>
      </c>
      <c r="W128">
        <f>LS1_N0206!W53</f>
        <v>0</v>
      </c>
      <c r="X128">
        <f>LS1_N0206!X53</f>
        <v>0</v>
      </c>
      <c r="Y128">
        <f>LS1_N0206!Y53</f>
        <v>0</v>
      </c>
    </row>
    <row r="129" spans="1:25" x14ac:dyDescent="0.25">
      <c r="A129" t="str">
        <f>LS1_N0206!A54</f>
        <v>BPM</v>
      </c>
      <c r="B129" t="str">
        <f>LS1_N0206!B54</f>
        <v>LS1_WA02:BPM_D1188</v>
      </c>
      <c r="C129" t="str">
        <f>LS1_N0206!C54</f>
        <v>BPM</v>
      </c>
      <c r="D129" t="str">
        <f>LS1_N0206!D54</f>
        <v>D1189</v>
      </c>
      <c r="E129" t="str">
        <f>LS1_N0206!E54</f>
        <v>34E000389</v>
      </c>
      <c r="F129" t="str">
        <f>LS1_N0206!F54</f>
        <v>2C_1/4in_Hardline_036</v>
      </c>
      <c r="G129" t="str">
        <f>LS1_N0206!G54</f>
        <v>Signal</v>
      </c>
      <c r="H129" t="str">
        <f>LS1_N0206!H54</f>
        <v>N-Type to SMA Panel</v>
      </c>
      <c r="I129" t="str">
        <f>LS1_N0206!I54</f>
        <v>3R</v>
      </c>
      <c r="J129">
        <f>LS1_N0206!J54</f>
        <v>0</v>
      </c>
      <c r="K129">
        <f>LS1_N0206!K54</f>
        <v>0</v>
      </c>
      <c r="L129">
        <f>LS1_N0206!L54</f>
        <v>0</v>
      </c>
      <c r="M129">
        <f>LS1_N0206!M54</f>
        <v>0</v>
      </c>
      <c r="N129">
        <f>LS1_N0206!N54</f>
        <v>0</v>
      </c>
      <c r="O129">
        <f>LS1_N0206!O54</f>
        <v>0</v>
      </c>
      <c r="P129" t="str">
        <f>LS1_N0206!P54</f>
        <v>3R</v>
      </c>
      <c r="Q129" t="str">
        <f>LS1_N0206!Q54</f>
        <v>SMA to SMA</v>
      </c>
      <c r="R129">
        <f>LS1_N0206!R54</f>
        <v>2</v>
      </c>
      <c r="S129">
        <f>LS1_N0206!S54</f>
        <v>7</v>
      </c>
      <c r="T129">
        <f>LS1_N0206!T54</f>
        <v>0</v>
      </c>
      <c r="U129">
        <f>LS1_N0206!U54</f>
        <v>7</v>
      </c>
      <c r="V129">
        <f>LS1_N0206!V54</f>
        <v>0</v>
      </c>
      <c r="W129">
        <f>LS1_N0206!W54</f>
        <v>0</v>
      </c>
      <c r="X129">
        <f>LS1_N0206!X54</f>
        <v>0</v>
      </c>
      <c r="Y129">
        <f>LS1_N0206!Y54</f>
        <v>0</v>
      </c>
    </row>
    <row r="130" spans="1:25" x14ac:dyDescent="0.25">
      <c r="A130" t="str">
        <f>LS1_N0206!A55</f>
        <v>BPM</v>
      </c>
      <c r="B130" t="str">
        <f>LS1_N0206!B55</f>
        <v>LS1_WA02:BPM_D1188</v>
      </c>
      <c r="C130" t="str">
        <f>LS1_N0206!C55</f>
        <v>BPM</v>
      </c>
      <c r="D130" t="str">
        <f>LS1_N0206!D55</f>
        <v>D1189</v>
      </c>
      <c r="E130" t="str">
        <f>LS1_N0206!E55</f>
        <v>34E000390</v>
      </c>
      <c r="F130" t="str">
        <f>LS1_N0206!F55</f>
        <v>2C_1/4in_Hardline_036</v>
      </c>
      <c r="G130" t="str">
        <f>LS1_N0206!G55</f>
        <v>Signal</v>
      </c>
      <c r="H130" t="str">
        <f>LS1_N0206!H55</f>
        <v>N-Type to SMA Panel</v>
      </c>
      <c r="I130" t="str">
        <f>LS1_N0206!I55</f>
        <v>4B</v>
      </c>
      <c r="J130">
        <f>LS1_N0206!J55</f>
        <v>0</v>
      </c>
      <c r="K130">
        <f>LS1_N0206!K55</f>
        <v>0</v>
      </c>
      <c r="L130">
        <f>LS1_N0206!L55</f>
        <v>0</v>
      </c>
      <c r="M130">
        <f>LS1_N0206!M55</f>
        <v>0</v>
      </c>
      <c r="N130">
        <f>LS1_N0206!N55</f>
        <v>0</v>
      </c>
      <c r="O130">
        <f>LS1_N0206!O55</f>
        <v>0</v>
      </c>
      <c r="P130" t="str">
        <f>LS1_N0206!P55</f>
        <v>4B</v>
      </c>
      <c r="Q130" t="str">
        <f>LS1_N0206!Q55</f>
        <v>SMA to SMA</v>
      </c>
      <c r="R130">
        <f>LS1_N0206!R55</f>
        <v>2</v>
      </c>
      <c r="S130">
        <f>LS1_N0206!S55</f>
        <v>7</v>
      </c>
      <c r="T130">
        <f>LS1_N0206!T55</f>
        <v>0</v>
      </c>
      <c r="U130">
        <f>LS1_N0206!U55</f>
        <v>8</v>
      </c>
      <c r="V130">
        <f>LS1_N0206!V55</f>
        <v>0</v>
      </c>
      <c r="W130">
        <f>LS1_N0206!W55</f>
        <v>0</v>
      </c>
      <c r="X130">
        <f>LS1_N0206!X55</f>
        <v>0</v>
      </c>
      <c r="Y130">
        <f>LS1_N0206!Y55</f>
        <v>0</v>
      </c>
    </row>
    <row r="131" spans="1:25" x14ac:dyDescent="0.25">
      <c r="A131" t="str">
        <f>LS1_N0206!A56</f>
        <v>BPM</v>
      </c>
      <c r="B131" t="str">
        <f>LS1_N0206!B56</f>
        <v>LS1_WA02:RFS_D1188</v>
      </c>
      <c r="C131" t="str">
        <f>LS1_N0206!C56</f>
        <v>BPM</v>
      </c>
      <c r="D131" t="str">
        <f>LS1_N0206!D56</f>
        <v>D1189</v>
      </c>
      <c r="E131" t="str">
        <f>LS1_N0206!E56</f>
        <v>34E000303</v>
      </c>
      <c r="F131" t="str">
        <f>LS1_N0206!F56</f>
        <v>2C_1/4in_Hardline_036</v>
      </c>
      <c r="G131" t="str">
        <f>LS1_N0206!G56</f>
        <v>Ref</v>
      </c>
      <c r="H131" t="str">
        <f>LS1_N0206!H56</f>
        <v>N-Type to SMA Panel</v>
      </c>
      <c r="I131" t="str">
        <f>LS1_N0206!I56</f>
        <v>Ref</v>
      </c>
      <c r="J131">
        <f>LS1_N0206!J56</f>
        <v>0</v>
      </c>
      <c r="K131">
        <f>LS1_N0206!K56</f>
        <v>0</v>
      </c>
      <c r="L131">
        <f>LS1_N0206!L56</f>
        <v>0</v>
      </c>
      <c r="M131">
        <f>LS1_N0206!M56</f>
        <v>0</v>
      </c>
      <c r="N131">
        <f>LS1_N0206!N56</f>
        <v>0</v>
      </c>
      <c r="O131">
        <f>LS1_N0206!O56</f>
        <v>0</v>
      </c>
      <c r="P131" t="str">
        <f>LS1_N0206!P56</f>
        <v>Ref</v>
      </c>
      <c r="Q131" t="str">
        <f>LS1_N0206!Q56</f>
        <v>SMA to SMA</v>
      </c>
      <c r="R131">
        <f>LS1_N0206!R56</f>
        <v>2</v>
      </c>
      <c r="S131">
        <f>LS1_N0206!S56</f>
        <v>7</v>
      </c>
      <c r="T131">
        <f>LS1_N0206!T56</f>
        <v>0</v>
      </c>
      <c r="U131" t="str">
        <f>LS1_N0206!U56</f>
        <v>Ref</v>
      </c>
      <c r="V131">
        <f>LS1_N0206!V56</f>
        <v>0</v>
      </c>
      <c r="W131">
        <f>LS1_N0206!W56</f>
        <v>0</v>
      </c>
      <c r="X131">
        <f>LS1_N0206!X56</f>
        <v>0</v>
      </c>
      <c r="Y131">
        <f>LS1_N0206!Y56</f>
        <v>0</v>
      </c>
    </row>
    <row r="132" spans="1:25" x14ac:dyDescent="0.25">
      <c r="A132" t="str">
        <f>LS1_N0206!A57</f>
        <v>BPM</v>
      </c>
      <c r="B132" t="str">
        <f>LS1_N0206!B57</f>
        <v>LS1_CA03:BPM_D1196</v>
      </c>
      <c r="C132" t="str">
        <f>LS1_N0206!C57</f>
        <v>BPM</v>
      </c>
      <c r="D132" t="str">
        <f>LS1_N0206!D57</f>
        <v>D1196</v>
      </c>
      <c r="E132" t="str">
        <f>LS1_N0206!E57</f>
        <v>34E000335</v>
      </c>
      <c r="F132" t="str">
        <f>LS1_N0206!F57</f>
        <v>2C_1/4in_Hardline_036</v>
      </c>
      <c r="G132" t="str">
        <f>LS1_N0206!G57</f>
        <v>Signal</v>
      </c>
      <c r="H132" t="str">
        <f>LS1_N0206!H57</f>
        <v>N-Type to SMA Panel</v>
      </c>
      <c r="I132" t="str">
        <f>LS1_N0206!I57</f>
        <v>1T</v>
      </c>
      <c r="J132">
        <f>LS1_N0206!J57</f>
        <v>0</v>
      </c>
      <c r="K132">
        <f>LS1_N0206!K57</f>
        <v>0</v>
      </c>
      <c r="L132">
        <f>LS1_N0206!L57</f>
        <v>0</v>
      </c>
      <c r="M132">
        <f>LS1_N0206!M57</f>
        <v>0</v>
      </c>
      <c r="N132">
        <f>LS1_N0206!N57</f>
        <v>0</v>
      </c>
      <c r="O132">
        <f>LS1_N0206!O57</f>
        <v>0</v>
      </c>
      <c r="P132" t="str">
        <f>LS1_N0206!P57</f>
        <v>1T</v>
      </c>
      <c r="Q132" t="str">
        <f>LS1_N0206!Q57</f>
        <v>SMA to SMA</v>
      </c>
      <c r="R132">
        <f>LS1_N0206!R57</f>
        <v>2</v>
      </c>
      <c r="S132">
        <f>LS1_N0206!S57</f>
        <v>8</v>
      </c>
      <c r="T132">
        <f>LS1_N0206!T57</f>
        <v>0</v>
      </c>
      <c r="U132">
        <f>LS1_N0206!U57</f>
        <v>1</v>
      </c>
      <c r="V132">
        <f>LS1_N0206!V57</f>
        <v>0</v>
      </c>
      <c r="W132">
        <f>LS1_N0206!W57</f>
        <v>0</v>
      </c>
      <c r="X132">
        <f>LS1_N0206!X57</f>
        <v>0</v>
      </c>
      <c r="Y132">
        <f>LS1_N0206!Y57</f>
        <v>0</v>
      </c>
    </row>
    <row r="133" spans="1:25" x14ac:dyDescent="0.25">
      <c r="A133" t="str">
        <f>LS1_N0206!A58</f>
        <v>BPM</v>
      </c>
      <c r="B133" t="str">
        <f>LS1_N0206!B58</f>
        <v>LS1_CA03:BPM_D1196</v>
      </c>
      <c r="C133" t="str">
        <f>LS1_N0206!C58</f>
        <v>BPM</v>
      </c>
      <c r="D133" t="str">
        <f>LS1_N0206!D58</f>
        <v>D1196</v>
      </c>
      <c r="E133" t="str">
        <f>LS1_N0206!E58</f>
        <v>34E000336</v>
      </c>
      <c r="F133" t="str">
        <f>LS1_N0206!F58</f>
        <v>2C_1/4in_Hardline_036</v>
      </c>
      <c r="G133" t="str">
        <f>LS1_N0206!G58</f>
        <v>Signal</v>
      </c>
      <c r="H133" t="str">
        <f>LS1_N0206!H58</f>
        <v>N-Type to SMA Panel</v>
      </c>
      <c r="I133" t="str">
        <f>LS1_N0206!I58</f>
        <v>2L</v>
      </c>
      <c r="J133">
        <f>LS1_N0206!J58</f>
        <v>0</v>
      </c>
      <c r="K133">
        <f>LS1_N0206!K58</f>
        <v>0</v>
      </c>
      <c r="L133">
        <f>LS1_N0206!L58</f>
        <v>0</v>
      </c>
      <c r="M133">
        <f>LS1_N0206!M58</f>
        <v>0</v>
      </c>
      <c r="N133">
        <f>LS1_N0206!N58</f>
        <v>0</v>
      </c>
      <c r="O133">
        <f>LS1_N0206!O58</f>
        <v>0</v>
      </c>
      <c r="P133" t="str">
        <f>LS1_N0206!P58</f>
        <v>2L</v>
      </c>
      <c r="Q133" t="str">
        <f>LS1_N0206!Q58</f>
        <v>SMA to SMA</v>
      </c>
      <c r="R133">
        <f>LS1_N0206!R58</f>
        <v>2</v>
      </c>
      <c r="S133">
        <f>LS1_N0206!S58</f>
        <v>8</v>
      </c>
      <c r="T133">
        <f>LS1_N0206!T58</f>
        <v>0</v>
      </c>
      <c r="U133">
        <f>LS1_N0206!U58</f>
        <v>2</v>
      </c>
      <c r="V133">
        <f>LS1_N0206!V58</f>
        <v>0</v>
      </c>
      <c r="W133">
        <f>LS1_N0206!W58</f>
        <v>0</v>
      </c>
      <c r="X133">
        <f>LS1_N0206!X58</f>
        <v>0</v>
      </c>
      <c r="Y133">
        <f>LS1_N0206!Y58</f>
        <v>0</v>
      </c>
    </row>
    <row r="134" spans="1:25" x14ac:dyDescent="0.25">
      <c r="A134" t="str">
        <f>LS1_N0206!A59</f>
        <v>BPM</v>
      </c>
      <c r="B134" t="str">
        <f>LS1_N0206!B59</f>
        <v>LS1_CA03:BPM_D1196</v>
      </c>
      <c r="C134" t="str">
        <f>LS1_N0206!C59</f>
        <v>BPM</v>
      </c>
      <c r="D134" t="str">
        <f>LS1_N0206!D59</f>
        <v>D1196</v>
      </c>
      <c r="E134" t="str">
        <f>LS1_N0206!E59</f>
        <v>34E000337</v>
      </c>
      <c r="F134" t="str">
        <f>LS1_N0206!F59</f>
        <v>2C_1/4in_Hardline_036</v>
      </c>
      <c r="G134" t="str">
        <f>LS1_N0206!G59</f>
        <v>Signal</v>
      </c>
      <c r="H134" t="str">
        <f>LS1_N0206!H59</f>
        <v>N-Type to SMA Panel</v>
      </c>
      <c r="I134" t="str">
        <f>LS1_N0206!I59</f>
        <v>3R</v>
      </c>
      <c r="J134">
        <f>LS1_N0206!J59</f>
        <v>0</v>
      </c>
      <c r="K134">
        <f>LS1_N0206!K59</f>
        <v>0</v>
      </c>
      <c r="L134">
        <f>LS1_N0206!L59</f>
        <v>0</v>
      </c>
      <c r="M134">
        <f>LS1_N0206!M59</f>
        <v>0</v>
      </c>
      <c r="N134">
        <f>LS1_N0206!N59</f>
        <v>0</v>
      </c>
      <c r="O134">
        <f>LS1_N0206!O59</f>
        <v>0</v>
      </c>
      <c r="P134" t="str">
        <f>LS1_N0206!P59</f>
        <v>3R</v>
      </c>
      <c r="Q134" t="str">
        <f>LS1_N0206!Q59</f>
        <v>SMA to SMA</v>
      </c>
      <c r="R134">
        <f>LS1_N0206!R59</f>
        <v>2</v>
      </c>
      <c r="S134">
        <f>LS1_N0206!S59</f>
        <v>8</v>
      </c>
      <c r="T134">
        <f>LS1_N0206!T59</f>
        <v>0</v>
      </c>
      <c r="U134">
        <f>LS1_N0206!U59</f>
        <v>3</v>
      </c>
      <c r="V134">
        <f>LS1_N0206!V59</f>
        <v>0</v>
      </c>
      <c r="W134">
        <f>LS1_N0206!W59</f>
        <v>0</v>
      </c>
      <c r="X134">
        <f>LS1_N0206!X59</f>
        <v>0</v>
      </c>
      <c r="Y134">
        <f>LS1_N0206!Y59</f>
        <v>0</v>
      </c>
    </row>
    <row r="135" spans="1:25" x14ac:dyDescent="0.25">
      <c r="A135" t="str">
        <f>LS1_N0206!A60</f>
        <v>BPM</v>
      </c>
      <c r="B135" t="str">
        <f>LS1_N0206!B60</f>
        <v>LS1_CA03:BPM_D1196</v>
      </c>
      <c r="C135" t="str">
        <f>LS1_N0206!C60</f>
        <v>BPM</v>
      </c>
      <c r="D135" t="str">
        <f>LS1_N0206!D60</f>
        <v>D1196</v>
      </c>
      <c r="E135" t="str">
        <f>LS1_N0206!E60</f>
        <v>34E000338</v>
      </c>
      <c r="F135" t="str">
        <f>LS1_N0206!F60</f>
        <v>2C_1/4in_Hardline_036</v>
      </c>
      <c r="G135" t="str">
        <f>LS1_N0206!G60</f>
        <v>Signal</v>
      </c>
      <c r="H135" t="str">
        <f>LS1_N0206!H60</f>
        <v>N-Type to SMA Panel</v>
      </c>
      <c r="I135" t="str">
        <f>LS1_N0206!I60</f>
        <v>4B</v>
      </c>
      <c r="J135">
        <f>LS1_N0206!J60</f>
        <v>0</v>
      </c>
      <c r="K135">
        <f>LS1_N0206!K60</f>
        <v>0</v>
      </c>
      <c r="L135">
        <f>LS1_N0206!L60</f>
        <v>0</v>
      </c>
      <c r="M135">
        <f>LS1_N0206!M60</f>
        <v>0</v>
      </c>
      <c r="N135">
        <f>LS1_N0206!N60</f>
        <v>0</v>
      </c>
      <c r="O135">
        <f>LS1_N0206!O60</f>
        <v>0</v>
      </c>
      <c r="P135" t="str">
        <f>LS1_N0206!P60</f>
        <v>4B</v>
      </c>
      <c r="Q135" t="str">
        <f>LS1_N0206!Q60</f>
        <v>SMA to SMA</v>
      </c>
      <c r="R135">
        <f>LS1_N0206!R60</f>
        <v>2</v>
      </c>
      <c r="S135">
        <f>LS1_N0206!S60</f>
        <v>8</v>
      </c>
      <c r="T135">
        <f>LS1_N0206!T60</f>
        <v>0</v>
      </c>
      <c r="U135">
        <f>LS1_N0206!U60</f>
        <v>4</v>
      </c>
      <c r="V135">
        <f>LS1_N0206!V60</f>
        <v>0</v>
      </c>
      <c r="W135">
        <f>LS1_N0206!W60</f>
        <v>0</v>
      </c>
      <c r="X135">
        <f>LS1_N0206!X60</f>
        <v>0</v>
      </c>
      <c r="Y135">
        <f>LS1_N0206!Y60</f>
        <v>0</v>
      </c>
    </row>
    <row r="136" spans="1:25" x14ac:dyDescent="0.25">
      <c r="A136" t="str">
        <f>LS1_N0206!A61</f>
        <v>BPM</v>
      </c>
      <c r="B136" t="str">
        <f>LS1_N0206!B61</f>
        <v>LS1_CA03:RFS_D1196</v>
      </c>
      <c r="C136" t="str">
        <f>LS1_N0206!C61</f>
        <v>BPM</v>
      </c>
      <c r="D136" t="str">
        <f>LS1_N0206!D61</f>
        <v>D1196</v>
      </c>
      <c r="E136" t="str">
        <f>LS1_N0206!E61</f>
        <v>34E000302</v>
      </c>
      <c r="F136" t="str">
        <f>LS1_N0206!F61</f>
        <v>2C_1/4in_Hardline_036</v>
      </c>
      <c r="G136" t="str">
        <f>LS1_N0206!G61</f>
        <v>Ref</v>
      </c>
      <c r="H136" t="str">
        <f>LS1_N0206!H61</f>
        <v>N-Type to SMA Panel</v>
      </c>
      <c r="I136" t="str">
        <f>LS1_N0206!I61</f>
        <v>Ref</v>
      </c>
      <c r="J136">
        <f>LS1_N0206!J61</f>
        <v>0</v>
      </c>
      <c r="K136">
        <f>LS1_N0206!K61</f>
        <v>0</v>
      </c>
      <c r="L136">
        <f>LS1_N0206!L61</f>
        <v>0</v>
      </c>
      <c r="M136">
        <f>LS1_N0206!M61</f>
        <v>0</v>
      </c>
      <c r="N136">
        <f>LS1_N0206!N61</f>
        <v>0</v>
      </c>
      <c r="O136">
        <f>LS1_N0206!O61</f>
        <v>0</v>
      </c>
      <c r="P136" t="str">
        <f>LS1_N0206!P61</f>
        <v>Ref</v>
      </c>
      <c r="Q136" t="str">
        <f>LS1_N0206!Q61</f>
        <v>SMA to SMA</v>
      </c>
      <c r="R136">
        <f>LS1_N0206!R61</f>
        <v>2</v>
      </c>
      <c r="S136">
        <f>LS1_N0206!S61</f>
        <v>8</v>
      </c>
      <c r="T136">
        <f>LS1_N0206!T61</f>
        <v>0</v>
      </c>
      <c r="U136" t="str">
        <f>LS1_N0206!U61</f>
        <v>Ref</v>
      </c>
      <c r="V136">
        <f>LS1_N0206!V61</f>
        <v>0</v>
      </c>
      <c r="W136">
        <f>LS1_N0206!W61</f>
        <v>0</v>
      </c>
      <c r="X136">
        <f>LS1_N0206!X61</f>
        <v>0</v>
      </c>
      <c r="Y136">
        <f>LS1_N0206!Y61</f>
        <v>0</v>
      </c>
    </row>
    <row r="137" spans="1:25" x14ac:dyDescent="0.25">
      <c r="A137" t="str">
        <f>LS1_N0206!A62</f>
        <v>BPM</v>
      </c>
      <c r="B137" t="str">
        <f>LS1_N0206!B62</f>
        <v>LS1_CA03:BPM_D1211</v>
      </c>
      <c r="C137" t="str">
        <f>LS1_N0206!C62</f>
        <v>BPM</v>
      </c>
      <c r="D137" t="str">
        <f>LS1_N0206!D62</f>
        <v>D1212</v>
      </c>
      <c r="E137" t="str">
        <f>LS1_N0206!E62</f>
        <v>34E000331</v>
      </c>
      <c r="F137" t="str">
        <f>LS1_N0206!F62</f>
        <v>2C_1/4in_Hardline_036</v>
      </c>
      <c r="G137" t="str">
        <f>LS1_N0206!G62</f>
        <v>Signal</v>
      </c>
      <c r="H137" t="str">
        <f>LS1_N0206!H62</f>
        <v>N-Type to SMA Panel</v>
      </c>
      <c r="I137" t="str">
        <f>LS1_N0206!I62</f>
        <v>1T</v>
      </c>
      <c r="J137">
        <f>LS1_N0206!J62</f>
        <v>0</v>
      </c>
      <c r="K137">
        <f>LS1_N0206!K62</f>
        <v>0</v>
      </c>
      <c r="L137">
        <f>LS1_N0206!L62</f>
        <v>0</v>
      </c>
      <c r="M137">
        <f>LS1_N0206!M62</f>
        <v>0</v>
      </c>
      <c r="N137">
        <f>LS1_N0206!N62</f>
        <v>0</v>
      </c>
      <c r="O137">
        <f>LS1_N0206!O62</f>
        <v>0</v>
      </c>
      <c r="P137" t="str">
        <f>LS1_N0206!P62</f>
        <v>1T</v>
      </c>
      <c r="Q137" t="str">
        <f>LS1_N0206!Q62</f>
        <v>SMA to SMA</v>
      </c>
      <c r="R137">
        <f>LS1_N0206!R62</f>
        <v>2</v>
      </c>
      <c r="S137">
        <f>LS1_N0206!S62</f>
        <v>8</v>
      </c>
      <c r="T137">
        <f>LS1_N0206!T62</f>
        <v>0</v>
      </c>
      <c r="U137">
        <f>LS1_N0206!U62</f>
        <v>5</v>
      </c>
      <c r="V137">
        <f>LS1_N0206!V62</f>
        <v>0</v>
      </c>
      <c r="W137">
        <f>LS1_N0206!W62</f>
        <v>0</v>
      </c>
      <c r="X137">
        <f>LS1_N0206!X62</f>
        <v>0</v>
      </c>
      <c r="Y137">
        <f>LS1_N0206!Y62</f>
        <v>0</v>
      </c>
    </row>
    <row r="138" spans="1:25" x14ac:dyDescent="0.25">
      <c r="A138" t="str">
        <f>LS1_N0206!A63</f>
        <v>BPM</v>
      </c>
      <c r="B138" t="str">
        <f>LS1_N0206!B63</f>
        <v>LS1_CA03:BPM_D1211</v>
      </c>
      <c r="C138" t="str">
        <f>LS1_N0206!C63</f>
        <v>BPM</v>
      </c>
      <c r="D138" t="str">
        <f>LS1_N0206!D63</f>
        <v>D1212</v>
      </c>
      <c r="E138" t="str">
        <f>LS1_N0206!E63</f>
        <v>34E000332</v>
      </c>
      <c r="F138" t="str">
        <f>LS1_N0206!F63</f>
        <v>2C_1/4in_Hardline_036</v>
      </c>
      <c r="G138" t="str">
        <f>LS1_N0206!G63</f>
        <v>Signal</v>
      </c>
      <c r="H138" t="str">
        <f>LS1_N0206!H63</f>
        <v>N-Type to SMA Panel</v>
      </c>
      <c r="I138" t="str">
        <f>LS1_N0206!I63</f>
        <v>2L</v>
      </c>
      <c r="J138">
        <f>LS1_N0206!J63</f>
        <v>0</v>
      </c>
      <c r="K138">
        <f>LS1_N0206!K63</f>
        <v>0</v>
      </c>
      <c r="L138">
        <f>LS1_N0206!L63</f>
        <v>0</v>
      </c>
      <c r="M138">
        <f>LS1_N0206!M63</f>
        <v>0</v>
      </c>
      <c r="N138">
        <f>LS1_N0206!N63</f>
        <v>0</v>
      </c>
      <c r="O138">
        <f>LS1_N0206!O63</f>
        <v>0</v>
      </c>
      <c r="P138" t="str">
        <f>LS1_N0206!P63</f>
        <v>2L</v>
      </c>
      <c r="Q138" t="str">
        <f>LS1_N0206!Q63</f>
        <v>SMA to SMA</v>
      </c>
      <c r="R138">
        <f>LS1_N0206!R63</f>
        <v>2</v>
      </c>
      <c r="S138">
        <f>LS1_N0206!S63</f>
        <v>8</v>
      </c>
      <c r="T138">
        <f>LS1_N0206!T63</f>
        <v>0</v>
      </c>
      <c r="U138">
        <f>LS1_N0206!U63</f>
        <v>6</v>
      </c>
      <c r="V138">
        <f>LS1_N0206!V63</f>
        <v>0</v>
      </c>
      <c r="W138">
        <f>LS1_N0206!W63</f>
        <v>0</v>
      </c>
      <c r="X138">
        <f>LS1_N0206!X63</f>
        <v>0</v>
      </c>
      <c r="Y138">
        <f>LS1_N0206!Y63</f>
        <v>0</v>
      </c>
    </row>
    <row r="139" spans="1:25" x14ac:dyDescent="0.25">
      <c r="A139" t="str">
        <f>LS1_N0206!A64</f>
        <v>BPM</v>
      </c>
      <c r="B139" t="str">
        <f>LS1_N0206!B64</f>
        <v>LS1_CA03:BPM_D1211</v>
      </c>
      <c r="C139" t="str">
        <f>LS1_N0206!C64</f>
        <v>BPM</v>
      </c>
      <c r="D139" t="str">
        <f>LS1_N0206!D64</f>
        <v>D1212</v>
      </c>
      <c r="E139" t="str">
        <f>LS1_N0206!E64</f>
        <v>34E000333</v>
      </c>
      <c r="F139" t="str">
        <f>LS1_N0206!F64</f>
        <v>2C_1/4in_Hardline_036</v>
      </c>
      <c r="G139" t="str">
        <f>LS1_N0206!G64</f>
        <v>Signal</v>
      </c>
      <c r="H139" t="str">
        <f>LS1_N0206!H64</f>
        <v>N-Type to SMA Panel</v>
      </c>
      <c r="I139" t="str">
        <f>LS1_N0206!I64</f>
        <v>3R</v>
      </c>
      <c r="J139">
        <f>LS1_N0206!J64</f>
        <v>0</v>
      </c>
      <c r="K139">
        <f>LS1_N0206!K64</f>
        <v>0</v>
      </c>
      <c r="L139">
        <f>LS1_N0206!L64</f>
        <v>0</v>
      </c>
      <c r="M139">
        <f>LS1_N0206!M64</f>
        <v>0</v>
      </c>
      <c r="N139">
        <f>LS1_N0206!N64</f>
        <v>0</v>
      </c>
      <c r="O139">
        <f>LS1_N0206!O64</f>
        <v>0</v>
      </c>
      <c r="P139" t="str">
        <f>LS1_N0206!P64</f>
        <v>3R</v>
      </c>
      <c r="Q139" t="str">
        <f>LS1_N0206!Q64</f>
        <v>SMA to SMA</v>
      </c>
      <c r="R139">
        <f>LS1_N0206!R64</f>
        <v>2</v>
      </c>
      <c r="S139">
        <f>LS1_N0206!S64</f>
        <v>8</v>
      </c>
      <c r="T139">
        <f>LS1_N0206!T64</f>
        <v>0</v>
      </c>
      <c r="U139">
        <f>LS1_N0206!U64</f>
        <v>7</v>
      </c>
      <c r="V139">
        <f>LS1_N0206!V64</f>
        <v>0</v>
      </c>
      <c r="W139">
        <f>LS1_N0206!W64</f>
        <v>0</v>
      </c>
      <c r="X139">
        <f>LS1_N0206!X64</f>
        <v>0</v>
      </c>
      <c r="Y139">
        <f>LS1_N0206!Y64</f>
        <v>0</v>
      </c>
    </row>
    <row r="140" spans="1:25" x14ac:dyDescent="0.25">
      <c r="A140" t="str">
        <f>LS1_N0206!A65</f>
        <v>BPM</v>
      </c>
      <c r="B140" t="str">
        <f>LS1_N0206!B65</f>
        <v>LS1_CA03:BPM_D1211</v>
      </c>
      <c r="C140" t="str">
        <f>LS1_N0206!C65</f>
        <v>BPM</v>
      </c>
      <c r="D140" t="str">
        <f>LS1_N0206!D65</f>
        <v>D1212</v>
      </c>
      <c r="E140" t="str">
        <f>LS1_N0206!E65</f>
        <v>34E000334</v>
      </c>
      <c r="F140" t="str">
        <f>LS1_N0206!F65</f>
        <v>2C_1/4in_Hardline_036</v>
      </c>
      <c r="G140" t="str">
        <f>LS1_N0206!G65</f>
        <v>Signal</v>
      </c>
      <c r="H140" t="str">
        <f>LS1_N0206!H65</f>
        <v>N-Type to SMA Panel</v>
      </c>
      <c r="I140" t="str">
        <f>LS1_N0206!I65</f>
        <v>4B</v>
      </c>
      <c r="J140">
        <f>LS1_N0206!J65</f>
        <v>0</v>
      </c>
      <c r="K140">
        <f>LS1_N0206!K65</f>
        <v>0</v>
      </c>
      <c r="L140">
        <f>LS1_N0206!L65</f>
        <v>0</v>
      </c>
      <c r="M140">
        <f>LS1_N0206!M65</f>
        <v>0</v>
      </c>
      <c r="N140">
        <f>LS1_N0206!N65</f>
        <v>0</v>
      </c>
      <c r="O140">
        <f>LS1_N0206!O65</f>
        <v>0</v>
      </c>
      <c r="P140" t="str">
        <f>LS1_N0206!P65</f>
        <v>4B</v>
      </c>
      <c r="Q140" t="str">
        <f>LS1_N0206!Q65</f>
        <v>SMA to SMA</v>
      </c>
      <c r="R140">
        <f>LS1_N0206!R65</f>
        <v>2</v>
      </c>
      <c r="S140">
        <f>LS1_N0206!S65</f>
        <v>8</v>
      </c>
      <c r="T140">
        <f>LS1_N0206!T65</f>
        <v>0</v>
      </c>
      <c r="U140">
        <f>LS1_N0206!U65</f>
        <v>8</v>
      </c>
      <c r="V140">
        <f>LS1_N0206!V65</f>
        <v>0</v>
      </c>
      <c r="W140">
        <f>LS1_N0206!W65</f>
        <v>0</v>
      </c>
      <c r="X140">
        <f>LS1_N0206!X65</f>
        <v>0</v>
      </c>
      <c r="Y140">
        <f>LS1_N0206!Y65</f>
        <v>0</v>
      </c>
    </row>
    <row r="141" spans="1:25" x14ac:dyDescent="0.25">
      <c r="A141" t="str">
        <f>LS1_N0206!A66</f>
        <v>BPM</v>
      </c>
      <c r="B141" t="str">
        <f>LS1_N0206!B66</f>
        <v>LS1_CA03:RFS_D1211</v>
      </c>
      <c r="C141" t="str">
        <f>LS1_N0206!C66</f>
        <v>BPM</v>
      </c>
      <c r="D141" t="str">
        <f>LS1_N0206!D66</f>
        <v>D1212</v>
      </c>
      <c r="E141" t="str">
        <f>LS1_N0206!E66</f>
        <v>34E000301</v>
      </c>
      <c r="F141" t="str">
        <f>LS1_N0206!F66</f>
        <v>2C_1/4in_Hardline_036</v>
      </c>
      <c r="G141" t="str">
        <f>LS1_N0206!G66</f>
        <v>Ref</v>
      </c>
      <c r="H141" t="str">
        <f>LS1_N0206!H66</f>
        <v>No terminiation</v>
      </c>
      <c r="I141" t="str">
        <f>LS1_N0206!I66</f>
        <v>No terminiation</v>
      </c>
      <c r="J141">
        <f>LS1_N0206!J66</f>
        <v>0</v>
      </c>
      <c r="K141">
        <f>LS1_N0206!K66</f>
        <v>0</v>
      </c>
      <c r="L141">
        <f>LS1_N0206!L66</f>
        <v>0</v>
      </c>
      <c r="M141">
        <f>LS1_N0206!M66</f>
        <v>0</v>
      </c>
      <c r="N141">
        <f>LS1_N0206!N66</f>
        <v>0</v>
      </c>
      <c r="O141">
        <f>LS1_N0206!O66</f>
        <v>0</v>
      </c>
      <c r="P141">
        <f>LS1_N0206!P66</f>
        <v>0</v>
      </c>
      <c r="Q141">
        <f>LS1_N0206!Q66</f>
        <v>0</v>
      </c>
      <c r="R141">
        <f>LS1_N0206!R66</f>
        <v>0</v>
      </c>
      <c r="S141">
        <f>LS1_N0206!S66</f>
        <v>0</v>
      </c>
      <c r="T141">
        <f>LS1_N0206!T66</f>
        <v>0</v>
      </c>
      <c r="U141">
        <f>LS1_N0206!U66</f>
        <v>0</v>
      </c>
      <c r="V141">
        <f>LS1_N0206!V66</f>
        <v>0</v>
      </c>
      <c r="W141">
        <f>LS1_N0206!W66</f>
        <v>0</v>
      </c>
      <c r="X141">
        <f>LS1_N0206!X66</f>
        <v>0</v>
      </c>
      <c r="Y141">
        <f>LS1_N0206!Y66</f>
        <v>0</v>
      </c>
    </row>
    <row r="142" spans="1:25" x14ac:dyDescent="0.25">
      <c r="A142" t="str">
        <f>LS1_N0206!A68</f>
        <v>BPM</v>
      </c>
      <c r="B142" t="str">
        <f>LS1_N0206!B68</f>
        <v>FS2_BMS:BPM_D4216</v>
      </c>
      <c r="C142" t="str">
        <f>LS1_N0206!C68</f>
        <v>BPM</v>
      </c>
      <c r="D142" t="str">
        <f>LS1_N0206!D68</f>
        <v>D4223</v>
      </c>
      <c r="E142" t="str">
        <f>LS1_N0206!E68</f>
        <v>44E000065</v>
      </c>
      <c r="F142" t="str">
        <f>LS1_N0206!F68</f>
        <v>2C_1/4in_Hardline_036</v>
      </c>
      <c r="G142" t="str">
        <f>LS1_N0206!G68</f>
        <v>Signal</v>
      </c>
      <c r="H142" t="str">
        <f>LS1_N0206!H68</f>
        <v>N-Type to SMA Panel</v>
      </c>
      <c r="I142" t="str">
        <f>LS1_N0206!I68</f>
        <v>1T</v>
      </c>
      <c r="J142">
        <f>LS1_N0206!J68</f>
        <v>0</v>
      </c>
      <c r="K142">
        <f>LS1_N0206!K68</f>
        <v>0</v>
      </c>
      <c r="L142">
        <f>LS1_N0206!L68</f>
        <v>0</v>
      </c>
      <c r="M142">
        <f>LS1_N0206!M68</f>
        <v>0</v>
      </c>
      <c r="N142">
        <f>LS1_N0206!N68</f>
        <v>0</v>
      </c>
      <c r="O142">
        <f>LS1_N0206!O68</f>
        <v>0</v>
      </c>
      <c r="P142" t="str">
        <f>LS1_N0206!P68</f>
        <v>1T</v>
      </c>
      <c r="Q142" t="str">
        <f>LS1_N0206!Q68</f>
        <v>SMA to SMA</v>
      </c>
      <c r="R142">
        <f>LS1_N0206!R68</f>
        <v>2</v>
      </c>
      <c r="S142">
        <f>LS1_N0206!S68</f>
        <v>9</v>
      </c>
      <c r="T142">
        <f>LS1_N0206!T68</f>
        <v>0</v>
      </c>
      <c r="U142">
        <f>LS1_N0206!U68</f>
        <v>1</v>
      </c>
      <c r="V142">
        <f>LS1_N0206!V68</f>
        <v>0</v>
      </c>
      <c r="W142">
        <f>LS1_N0206!W68</f>
        <v>0</v>
      </c>
      <c r="X142">
        <f>LS1_N0206!X68</f>
        <v>0</v>
      </c>
      <c r="Y142">
        <f>LS1_N0206!Y68</f>
        <v>0</v>
      </c>
    </row>
    <row r="143" spans="1:25" x14ac:dyDescent="0.25">
      <c r="A143" t="str">
        <f>LS1_N0206!A69</f>
        <v>BPM</v>
      </c>
      <c r="B143" t="str">
        <f>LS1_N0206!B69</f>
        <v>FS2_BMS:BPM_D4216</v>
      </c>
      <c r="C143" t="str">
        <f>LS1_N0206!C69</f>
        <v>BPM</v>
      </c>
      <c r="D143" t="str">
        <f>LS1_N0206!D69</f>
        <v>D4223</v>
      </c>
      <c r="E143" t="str">
        <f>LS1_N0206!E69</f>
        <v>44E000066</v>
      </c>
      <c r="F143" t="str">
        <f>LS1_N0206!F69</f>
        <v>2C_1/4in_Hardline_036</v>
      </c>
      <c r="G143" t="str">
        <f>LS1_N0206!G69</f>
        <v>Signal</v>
      </c>
      <c r="H143" t="str">
        <f>LS1_N0206!H69</f>
        <v>N-Type to SMA Panel</v>
      </c>
      <c r="I143" t="str">
        <f>LS1_N0206!I69</f>
        <v>2L</v>
      </c>
      <c r="J143">
        <f>LS1_N0206!J69</f>
        <v>0</v>
      </c>
      <c r="K143">
        <f>LS1_N0206!K69</f>
        <v>0</v>
      </c>
      <c r="L143">
        <f>LS1_N0206!L69</f>
        <v>0</v>
      </c>
      <c r="M143">
        <f>LS1_N0206!M69</f>
        <v>0</v>
      </c>
      <c r="N143">
        <f>LS1_N0206!N69</f>
        <v>0</v>
      </c>
      <c r="O143">
        <f>LS1_N0206!O69</f>
        <v>0</v>
      </c>
      <c r="P143" t="str">
        <f>LS1_N0206!P69</f>
        <v>2L</v>
      </c>
      <c r="Q143" t="str">
        <f>LS1_N0206!Q69</f>
        <v>SMA to SMA</v>
      </c>
      <c r="R143">
        <f>LS1_N0206!R69</f>
        <v>2</v>
      </c>
      <c r="S143">
        <f>LS1_N0206!S69</f>
        <v>9</v>
      </c>
      <c r="T143">
        <f>LS1_N0206!T69</f>
        <v>0</v>
      </c>
      <c r="U143">
        <f>LS1_N0206!U69</f>
        <v>2</v>
      </c>
      <c r="V143">
        <f>LS1_N0206!V69</f>
        <v>0</v>
      </c>
      <c r="W143">
        <f>LS1_N0206!W69</f>
        <v>0</v>
      </c>
      <c r="X143">
        <f>LS1_N0206!X69</f>
        <v>0</v>
      </c>
      <c r="Y143">
        <f>LS1_N0206!Y69</f>
        <v>0</v>
      </c>
    </row>
    <row r="144" spans="1:25" x14ac:dyDescent="0.25">
      <c r="A144" t="str">
        <f>LS1_N0206!A70</f>
        <v>BPM</v>
      </c>
      <c r="B144" t="str">
        <f>LS1_N0206!B70</f>
        <v>FS2_BMS:BPM_D4216</v>
      </c>
      <c r="C144" t="str">
        <f>LS1_N0206!C70</f>
        <v>BPM</v>
      </c>
      <c r="D144" t="str">
        <f>LS1_N0206!D70</f>
        <v>D4223</v>
      </c>
      <c r="E144" t="str">
        <f>LS1_N0206!E70</f>
        <v>44E000067</v>
      </c>
      <c r="F144" t="str">
        <f>LS1_N0206!F70</f>
        <v>2C_1/4in_Hardline_036</v>
      </c>
      <c r="G144" t="str">
        <f>LS1_N0206!G70</f>
        <v>Signal</v>
      </c>
      <c r="H144" t="str">
        <f>LS1_N0206!H70</f>
        <v>N-Type to SMA Panel</v>
      </c>
      <c r="I144" t="str">
        <f>LS1_N0206!I70</f>
        <v>3R</v>
      </c>
      <c r="J144">
        <f>LS1_N0206!J70</f>
        <v>0</v>
      </c>
      <c r="K144">
        <f>LS1_N0206!K70</f>
        <v>0</v>
      </c>
      <c r="L144">
        <f>LS1_N0206!L70</f>
        <v>0</v>
      </c>
      <c r="M144">
        <f>LS1_N0206!M70</f>
        <v>0</v>
      </c>
      <c r="N144">
        <f>LS1_N0206!N70</f>
        <v>0</v>
      </c>
      <c r="O144">
        <f>LS1_N0206!O70</f>
        <v>0</v>
      </c>
      <c r="P144" t="str">
        <f>LS1_N0206!P70</f>
        <v>3R</v>
      </c>
      <c r="Q144" t="str">
        <f>LS1_N0206!Q70</f>
        <v>SMA to SMA</v>
      </c>
      <c r="R144">
        <f>LS1_N0206!R70</f>
        <v>2</v>
      </c>
      <c r="S144">
        <f>LS1_N0206!S70</f>
        <v>9</v>
      </c>
      <c r="T144">
        <f>LS1_N0206!T70</f>
        <v>0</v>
      </c>
      <c r="U144">
        <f>LS1_N0206!U70</f>
        <v>3</v>
      </c>
      <c r="V144">
        <f>LS1_N0206!V70</f>
        <v>0</v>
      </c>
      <c r="W144">
        <f>LS1_N0206!W70</f>
        <v>0</v>
      </c>
      <c r="X144">
        <f>LS1_N0206!X70</f>
        <v>0</v>
      </c>
      <c r="Y144">
        <f>LS1_N0206!Y70</f>
        <v>0</v>
      </c>
    </row>
    <row r="145" spans="1:25" x14ac:dyDescent="0.25">
      <c r="A145" t="str">
        <f>LS1_N0206!A71</f>
        <v>BPM</v>
      </c>
      <c r="B145" t="str">
        <f>LS1_N0206!B71</f>
        <v>FS2_BMS:BPM_D4216</v>
      </c>
      <c r="C145" t="str">
        <f>LS1_N0206!C71</f>
        <v>BPM</v>
      </c>
      <c r="D145" t="str">
        <f>LS1_N0206!D71</f>
        <v>D4223</v>
      </c>
      <c r="E145" t="str">
        <f>LS1_N0206!E71</f>
        <v>44E000068</v>
      </c>
      <c r="F145" t="str">
        <f>LS1_N0206!F71</f>
        <v>2C_1/4in_Hardline_036</v>
      </c>
      <c r="G145" t="str">
        <f>LS1_N0206!G71</f>
        <v>Signal</v>
      </c>
      <c r="H145" t="str">
        <f>LS1_N0206!H71</f>
        <v>N-Type to SMA Panel</v>
      </c>
      <c r="I145" t="str">
        <f>LS1_N0206!I71</f>
        <v>4B</v>
      </c>
      <c r="J145">
        <f>LS1_N0206!J71</f>
        <v>0</v>
      </c>
      <c r="K145">
        <f>LS1_N0206!K71</f>
        <v>0</v>
      </c>
      <c r="L145">
        <f>LS1_N0206!L71</f>
        <v>0</v>
      </c>
      <c r="M145">
        <f>LS1_N0206!M71</f>
        <v>0</v>
      </c>
      <c r="N145">
        <f>LS1_N0206!N71</f>
        <v>0</v>
      </c>
      <c r="O145">
        <f>LS1_N0206!O71</f>
        <v>0</v>
      </c>
      <c r="P145" t="str">
        <f>LS1_N0206!P71</f>
        <v>4B</v>
      </c>
      <c r="Q145" t="str">
        <f>LS1_N0206!Q71</f>
        <v>SMA to SMA</v>
      </c>
      <c r="R145">
        <f>LS1_N0206!R71</f>
        <v>2</v>
      </c>
      <c r="S145">
        <f>LS1_N0206!S71</f>
        <v>9</v>
      </c>
      <c r="T145">
        <f>LS1_N0206!T71</f>
        <v>0</v>
      </c>
      <c r="U145">
        <f>LS1_N0206!U71</f>
        <v>4</v>
      </c>
      <c r="V145">
        <f>LS1_N0206!V71</f>
        <v>0</v>
      </c>
      <c r="W145">
        <f>LS1_N0206!W71</f>
        <v>0</v>
      </c>
      <c r="X145">
        <f>LS1_N0206!X71</f>
        <v>0</v>
      </c>
      <c r="Y145">
        <f>LS1_N0206!Y71</f>
        <v>0</v>
      </c>
    </row>
    <row r="146" spans="1:25" x14ac:dyDescent="0.25">
      <c r="A146" t="str">
        <f>LS1_N0206!A72</f>
        <v>BPM</v>
      </c>
      <c r="B146" t="str">
        <f>LS1_N0206!B72</f>
        <v>FS2_BMS:RFS_D4216</v>
      </c>
      <c r="C146" t="str">
        <f>LS1_N0206!C72</f>
        <v>BPM</v>
      </c>
      <c r="D146" t="str">
        <f>LS1_N0206!D72</f>
        <v>D4223</v>
      </c>
      <c r="E146" t="str">
        <f>LS1_N0206!E72</f>
        <v>44E000073</v>
      </c>
      <c r="F146" t="str">
        <f>LS1_N0206!F72</f>
        <v>2C_1/4in_Hardline_036</v>
      </c>
      <c r="G146" t="str">
        <f>LS1_N0206!G72</f>
        <v>Ref</v>
      </c>
      <c r="H146" t="str">
        <f>LS1_N0206!H72</f>
        <v>No terminiation</v>
      </c>
      <c r="I146" t="str">
        <f>LS1_N0206!I72</f>
        <v>No terminiation</v>
      </c>
      <c r="J146">
        <f>LS1_N0206!J72</f>
        <v>0</v>
      </c>
      <c r="K146">
        <f>LS1_N0206!K72</f>
        <v>0</v>
      </c>
      <c r="L146">
        <f>LS1_N0206!L72</f>
        <v>0</v>
      </c>
      <c r="M146">
        <f>LS1_N0206!M72</f>
        <v>0</v>
      </c>
      <c r="N146">
        <f>LS1_N0206!N72</f>
        <v>0</v>
      </c>
      <c r="O146">
        <f>LS1_N0206!O72</f>
        <v>0</v>
      </c>
      <c r="P146">
        <f>LS1_N0206!P72</f>
        <v>0</v>
      </c>
      <c r="Q146">
        <f>LS1_N0206!Q72</f>
        <v>0</v>
      </c>
      <c r="R146">
        <f>LS1_N0206!R72</f>
        <v>0</v>
      </c>
      <c r="S146">
        <f>LS1_N0206!S72</f>
        <v>0</v>
      </c>
      <c r="T146">
        <f>LS1_N0206!T72</f>
        <v>0</v>
      </c>
      <c r="U146">
        <f>LS1_N0206!U72</f>
        <v>0</v>
      </c>
      <c r="V146">
        <f>LS1_N0206!V72</f>
        <v>0</v>
      </c>
      <c r="W146">
        <f>LS1_N0206!W72</f>
        <v>0</v>
      </c>
      <c r="X146">
        <f>LS1_N0206!X72</f>
        <v>0</v>
      </c>
      <c r="Y146">
        <f>LS1_N0206!Y72</f>
        <v>0</v>
      </c>
    </row>
    <row r="147" spans="1:25" x14ac:dyDescent="0.25">
      <c r="A147" t="str">
        <f>LS1_N0206!A73</f>
        <v>BPM</v>
      </c>
      <c r="B147" t="str">
        <f>LS1_N0206!B73</f>
        <v>FS2_BMS:BPM_D4283</v>
      </c>
      <c r="C147" t="str">
        <f>LS1_N0206!C73</f>
        <v>BPM</v>
      </c>
      <c r="D147" t="str">
        <f>LS1_N0206!D73</f>
        <v>D4283</v>
      </c>
      <c r="E147" t="str">
        <f>LS1_N0206!E73</f>
        <v>44E000061</v>
      </c>
      <c r="F147" t="str">
        <f>LS1_N0206!F73</f>
        <v>2C_1/4in_Hardline_036</v>
      </c>
      <c r="G147" t="str">
        <f>LS1_N0206!G73</f>
        <v>Signal</v>
      </c>
      <c r="H147" t="str">
        <f>LS1_N0206!H73</f>
        <v>N-Type to SMA Panel</v>
      </c>
      <c r="I147" t="str">
        <f>LS1_N0206!I73</f>
        <v>1T</v>
      </c>
      <c r="J147">
        <f>LS1_N0206!J73</f>
        <v>0</v>
      </c>
      <c r="K147">
        <f>LS1_N0206!K73</f>
        <v>0</v>
      </c>
      <c r="L147">
        <f>LS1_N0206!L73</f>
        <v>0</v>
      </c>
      <c r="M147">
        <f>LS1_N0206!M73</f>
        <v>0</v>
      </c>
      <c r="N147">
        <f>LS1_N0206!N73</f>
        <v>0</v>
      </c>
      <c r="O147">
        <f>LS1_N0206!O73</f>
        <v>0</v>
      </c>
      <c r="P147" t="str">
        <f>LS1_N0206!P73</f>
        <v>1T</v>
      </c>
      <c r="Q147" t="str">
        <f>LS1_N0206!Q73</f>
        <v>SMA to SMA</v>
      </c>
      <c r="R147">
        <f>LS1_N0206!R73</f>
        <v>2</v>
      </c>
      <c r="S147">
        <f>LS1_N0206!S73</f>
        <v>9</v>
      </c>
      <c r="T147">
        <f>LS1_N0206!T73</f>
        <v>0</v>
      </c>
      <c r="U147">
        <f>LS1_N0206!U73</f>
        <v>5</v>
      </c>
      <c r="V147">
        <f>LS1_N0206!V73</f>
        <v>0</v>
      </c>
      <c r="W147">
        <f>LS1_N0206!W73</f>
        <v>0</v>
      </c>
      <c r="X147">
        <f>LS1_N0206!X73</f>
        <v>0</v>
      </c>
      <c r="Y147">
        <f>LS1_N0206!Y73</f>
        <v>0</v>
      </c>
    </row>
    <row r="148" spans="1:25" x14ac:dyDescent="0.25">
      <c r="A148" t="str">
        <f>LS1_N0206!A74</f>
        <v>BPM</v>
      </c>
      <c r="B148" t="str">
        <f>LS1_N0206!B74</f>
        <v>FS2_BMS:BPM_D4283</v>
      </c>
      <c r="C148" t="str">
        <f>LS1_N0206!C74</f>
        <v>BPM</v>
      </c>
      <c r="D148" t="str">
        <f>LS1_N0206!D74</f>
        <v>D4283</v>
      </c>
      <c r="E148" t="str">
        <f>LS1_N0206!E74</f>
        <v>44E000062</v>
      </c>
      <c r="F148" t="str">
        <f>LS1_N0206!F74</f>
        <v>2C_1/4in_Hardline_036</v>
      </c>
      <c r="G148" t="str">
        <f>LS1_N0206!G74</f>
        <v>Signal</v>
      </c>
      <c r="H148" t="str">
        <f>LS1_N0206!H74</f>
        <v>N-Type to SMA Panel</v>
      </c>
      <c r="I148" t="str">
        <f>LS1_N0206!I74</f>
        <v>2L</v>
      </c>
      <c r="J148">
        <f>LS1_N0206!J74</f>
        <v>0</v>
      </c>
      <c r="K148">
        <f>LS1_N0206!K74</f>
        <v>0</v>
      </c>
      <c r="L148">
        <f>LS1_N0206!L74</f>
        <v>0</v>
      </c>
      <c r="M148">
        <f>LS1_N0206!M74</f>
        <v>0</v>
      </c>
      <c r="N148">
        <f>LS1_N0206!N74</f>
        <v>0</v>
      </c>
      <c r="O148">
        <f>LS1_N0206!O74</f>
        <v>0</v>
      </c>
      <c r="P148" t="str">
        <f>LS1_N0206!P74</f>
        <v>2L</v>
      </c>
      <c r="Q148" t="str">
        <f>LS1_N0206!Q74</f>
        <v>SMA to SMA</v>
      </c>
      <c r="R148">
        <f>LS1_N0206!R74</f>
        <v>2</v>
      </c>
      <c r="S148">
        <f>LS1_N0206!S74</f>
        <v>9</v>
      </c>
      <c r="T148">
        <f>LS1_N0206!T74</f>
        <v>0</v>
      </c>
      <c r="U148">
        <f>LS1_N0206!U74</f>
        <v>6</v>
      </c>
      <c r="V148">
        <f>LS1_N0206!V74</f>
        <v>0</v>
      </c>
      <c r="W148">
        <f>LS1_N0206!W74</f>
        <v>0</v>
      </c>
      <c r="X148">
        <f>LS1_N0206!X74</f>
        <v>0</v>
      </c>
      <c r="Y148">
        <f>LS1_N0206!Y74</f>
        <v>0</v>
      </c>
    </row>
    <row r="149" spans="1:25" x14ac:dyDescent="0.25">
      <c r="A149" t="str">
        <f>LS1_N0206!A75</f>
        <v>BPM</v>
      </c>
      <c r="B149" t="str">
        <f>LS1_N0206!B75</f>
        <v>FS2_BMS:BPM_D4283</v>
      </c>
      <c r="C149" t="str">
        <f>LS1_N0206!C75</f>
        <v>BPM</v>
      </c>
      <c r="D149" t="str">
        <f>LS1_N0206!D75</f>
        <v>D4283</v>
      </c>
      <c r="E149" t="str">
        <f>LS1_N0206!E75</f>
        <v>44E000063</v>
      </c>
      <c r="F149" t="str">
        <f>LS1_N0206!F75</f>
        <v>2C_1/4in_Hardline_036</v>
      </c>
      <c r="G149" t="str">
        <f>LS1_N0206!G75</f>
        <v>Signal</v>
      </c>
      <c r="H149" t="str">
        <f>LS1_N0206!H75</f>
        <v>N-Type to SMA Panel</v>
      </c>
      <c r="I149" t="str">
        <f>LS1_N0206!I75</f>
        <v>3R</v>
      </c>
      <c r="J149">
        <f>LS1_N0206!J75</f>
        <v>0</v>
      </c>
      <c r="K149">
        <f>LS1_N0206!K75</f>
        <v>0</v>
      </c>
      <c r="L149">
        <f>LS1_N0206!L75</f>
        <v>0</v>
      </c>
      <c r="M149">
        <f>LS1_N0206!M75</f>
        <v>0</v>
      </c>
      <c r="N149">
        <f>LS1_N0206!N75</f>
        <v>0</v>
      </c>
      <c r="O149">
        <f>LS1_N0206!O75</f>
        <v>0</v>
      </c>
      <c r="P149" t="str">
        <f>LS1_N0206!P75</f>
        <v>3R</v>
      </c>
      <c r="Q149" t="str">
        <f>LS1_N0206!Q75</f>
        <v>SMA to SMA</v>
      </c>
      <c r="R149">
        <f>LS1_N0206!R75</f>
        <v>2</v>
      </c>
      <c r="S149">
        <f>LS1_N0206!S75</f>
        <v>9</v>
      </c>
      <c r="T149">
        <f>LS1_N0206!T75</f>
        <v>0</v>
      </c>
      <c r="U149">
        <f>LS1_N0206!U75</f>
        <v>7</v>
      </c>
      <c r="V149">
        <f>LS1_N0206!V75</f>
        <v>0</v>
      </c>
      <c r="W149">
        <f>LS1_N0206!W75</f>
        <v>0</v>
      </c>
      <c r="X149">
        <f>LS1_N0206!X75</f>
        <v>0</v>
      </c>
      <c r="Y149">
        <f>LS1_N0206!Y75</f>
        <v>0</v>
      </c>
    </row>
    <row r="150" spans="1:25" x14ac:dyDescent="0.25">
      <c r="A150" t="str">
        <f>LS1_N0206!A76</f>
        <v>BPM</v>
      </c>
      <c r="B150" t="str">
        <f>LS1_N0206!B76</f>
        <v>FS2_BMS:BPM_D4283</v>
      </c>
      <c r="C150" t="str">
        <f>LS1_N0206!C76</f>
        <v>BPM</v>
      </c>
      <c r="D150" t="str">
        <f>LS1_N0206!D76</f>
        <v>D4283</v>
      </c>
      <c r="E150" t="str">
        <f>LS1_N0206!E76</f>
        <v>44E000064</v>
      </c>
      <c r="F150" t="str">
        <f>LS1_N0206!F76</f>
        <v>2C_1/4in_Hardline_036</v>
      </c>
      <c r="G150" t="str">
        <f>LS1_N0206!G76</f>
        <v>Signal</v>
      </c>
      <c r="H150" t="str">
        <f>LS1_N0206!H76</f>
        <v>N-Type to SMA Panel</v>
      </c>
      <c r="I150" t="str">
        <f>LS1_N0206!I76</f>
        <v>4B</v>
      </c>
      <c r="J150">
        <f>LS1_N0206!J76</f>
        <v>0</v>
      </c>
      <c r="K150">
        <f>LS1_N0206!K76</f>
        <v>0</v>
      </c>
      <c r="L150">
        <f>LS1_N0206!L76</f>
        <v>0</v>
      </c>
      <c r="M150">
        <f>LS1_N0206!M76</f>
        <v>0</v>
      </c>
      <c r="N150">
        <f>LS1_N0206!N76</f>
        <v>0</v>
      </c>
      <c r="O150">
        <f>LS1_N0206!O76</f>
        <v>0</v>
      </c>
      <c r="P150" t="str">
        <f>LS1_N0206!P76</f>
        <v>4B</v>
      </c>
      <c r="Q150" t="str">
        <f>LS1_N0206!Q76</f>
        <v>SMA to SMA</v>
      </c>
      <c r="R150">
        <f>LS1_N0206!R76</f>
        <v>2</v>
      </c>
      <c r="S150">
        <f>LS1_N0206!S76</f>
        <v>9</v>
      </c>
      <c r="T150">
        <f>LS1_N0206!T76</f>
        <v>0</v>
      </c>
      <c r="U150">
        <f>LS1_N0206!U76</f>
        <v>8</v>
      </c>
      <c r="V150">
        <f>LS1_N0206!V76</f>
        <v>0</v>
      </c>
      <c r="W150">
        <f>LS1_N0206!W76</f>
        <v>0</v>
      </c>
      <c r="X150">
        <f>LS1_N0206!X76</f>
        <v>0</v>
      </c>
      <c r="Y150">
        <f>LS1_N0206!Y76</f>
        <v>0</v>
      </c>
    </row>
    <row r="151" spans="1:25" x14ac:dyDescent="0.25">
      <c r="A151" t="str">
        <f>LS1_N0206!A77</f>
        <v>BPM</v>
      </c>
      <c r="B151" t="str">
        <f>LS1_N0206!B77</f>
        <v>FS2_BMS:RFS_D4283</v>
      </c>
      <c r="C151" t="str">
        <f>LS1_N0206!C77</f>
        <v>BPM</v>
      </c>
      <c r="D151" t="str">
        <f>LS1_N0206!D77</f>
        <v>D4283</v>
      </c>
      <c r="E151" t="str">
        <f>LS1_N0206!E77</f>
        <v>44E000072</v>
      </c>
      <c r="F151" t="str">
        <f>LS1_N0206!F77</f>
        <v>2C_1/4in_Hardline_036</v>
      </c>
      <c r="G151" t="str">
        <f>LS1_N0206!G77</f>
        <v>Ref</v>
      </c>
      <c r="H151" t="str">
        <f>LS1_N0206!H77</f>
        <v>N-Type to SMA Panel</v>
      </c>
      <c r="I151" t="str">
        <f>LS1_N0206!I77</f>
        <v>Ref</v>
      </c>
      <c r="J151">
        <f>LS1_N0206!J77</f>
        <v>0</v>
      </c>
      <c r="K151">
        <f>LS1_N0206!K77</f>
        <v>0</v>
      </c>
      <c r="L151">
        <f>LS1_N0206!L77</f>
        <v>0</v>
      </c>
      <c r="M151">
        <f>LS1_N0206!M77</f>
        <v>0</v>
      </c>
      <c r="N151">
        <f>LS1_N0206!N77</f>
        <v>0</v>
      </c>
      <c r="O151">
        <f>LS1_N0206!O77</f>
        <v>0</v>
      </c>
      <c r="P151" t="str">
        <f>LS1_N0206!P77</f>
        <v>Ref</v>
      </c>
      <c r="Q151" t="str">
        <f>LS1_N0206!Q77</f>
        <v>SMA to SMA</v>
      </c>
      <c r="R151">
        <f>LS1_N0206!R77</f>
        <v>2</v>
      </c>
      <c r="S151">
        <f>LS1_N0206!S77</f>
        <v>9</v>
      </c>
      <c r="T151">
        <f>LS1_N0206!T77</f>
        <v>0</v>
      </c>
      <c r="U151" t="str">
        <f>LS1_N0206!U77</f>
        <v>Ref</v>
      </c>
      <c r="V151">
        <f>LS1_N0206!V77</f>
        <v>0</v>
      </c>
      <c r="W151">
        <f>LS1_N0206!W77</f>
        <v>0</v>
      </c>
      <c r="X151">
        <f>LS1_N0206!X77</f>
        <v>0</v>
      </c>
      <c r="Y151">
        <f>LS1_N0206!Y77</f>
        <v>0</v>
      </c>
    </row>
    <row r="152" spans="1:25" x14ac:dyDescent="0.25">
      <c r="A152" t="str">
        <f>LS1_N0206!A78</f>
        <v>BPM</v>
      </c>
      <c r="B152" t="str">
        <f>LS1_N0206!B78</f>
        <v>FS2_BMS:BPM_D4326</v>
      </c>
      <c r="C152" t="str">
        <f>LS1_N0206!C78</f>
        <v>BPM</v>
      </c>
      <c r="D152" t="str">
        <f>LS1_N0206!D78</f>
        <v>D4327</v>
      </c>
      <c r="E152" t="str">
        <f>LS1_N0206!E78</f>
        <v>44E000059</v>
      </c>
      <c r="F152" t="str">
        <f>LS1_N0206!F78</f>
        <v>2C_1/4in_Hardline_036</v>
      </c>
      <c r="G152" t="str">
        <f>LS1_N0206!G78</f>
        <v>Signal</v>
      </c>
      <c r="H152" t="str">
        <f>LS1_N0206!H78</f>
        <v>N-Type to SMA Panel</v>
      </c>
      <c r="I152" t="str">
        <f>LS1_N0206!I78</f>
        <v>1T</v>
      </c>
      <c r="J152">
        <f>LS1_N0206!J78</f>
        <v>0</v>
      </c>
      <c r="K152">
        <f>LS1_N0206!K78</f>
        <v>0</v>
      </c>
      <c r="L152">
        <f>LS1_N0206!L78</f>
        <v>0</v>
      </c>
      <c r="M152">
        <f>LS1_N0206!M78</f>
        <v>0</v>
      </c>
      <c r="N152">
        <f>LS1_N0206!N78</f>
        <v>0</v>
      </c>
      <c r="O152">
        <f>LS1_N0206!O78</f>
        <v>0</v>
      </c>
      <c r="P152" t="str">
        <f>LS1_N0206!P78</f>
        <v>1T</v>
      </c>
      <c r="Q152" t="str">
        <f>LS1_N0206!Q78</f>
        <v>SMA to SMA</v>
      </c>
      <c r="R152">
        <f>LS1_N0206!R78</f>
        <v>2</v>
      </c>
      <c r="S152">
        <f>LS1_N0206!S78</f>
        <v>10</v>
      </c>
      <c r="T152">
        <f>LS1_N0206!T78</f>
        <v>0</v>
      </c>
      <c r="U152">
        <f>LS1_N0206!U78</f>
        <v>1</v>
      </c>
      <c r="V152">
        <f>LS1_N0206!V78</f>
        <v>0</v>
      </c>
      <c r="W152">
        <f>LS1_N0206!W78</f>
        <v>0</v>
      </c>
      <c r="X152">
        <f>LS1_N0206!X78</f>
        <v>0</v>
      </c>
      <c r="Y152">
        <f>LS1_N0206!Y78</f>
        <v>0</v>
      </c>
    </row>
    <row r="153" spans="1:25" x14ac:dyDescent="0.25">
      <c r="A153" t="str">
        <f>LS1_N0206!A79</f>
        <v>BPM</v>
      </c>
      <c r="B153" t="str">
        <f>LS1_N0206!B79</f>
        <v>FS2_BMS:BPM_D4326</v>
      </c>
      <c r="C153" t="str">
        <f>LS1_N0206!C79</f>
        <v>BPM</v>
      </c>
      <c r="D153" t="str">
        <f>LS1_N0206!D79</f>
        <v>D4327</v>
      </c>
      <c r="E153" t="str">
        <f>LS1_N0206!E79</f>
        <v>44E000069</v>
      </c>
      <c r="F153" t="str">
        <f>LS1_N0206!F79</f>
        <v>2C_1/4in_Hardline_036</v>
      </c>
      <c r="G153" t="str">
        <f>LS1_N0206!G79</f>
        <v>Signal</v>
      </c>
      <c r="H153" t="str">
        <f>LS1_N0206!H79</f>
        <v>N-Type to SMA Panel</v>
      </c>
      <c r="I153" t="str">
        <f>LS1_N0206!I79</f>
        <v>2L</v>
      </c>
      <c r="J153">
        <f>LS1_N0206!J79</f>
        <v>0</v>
      </c>
      <c r="K153">
        <f>LS1_N0206!K79</f>
        <v>0</v>
      </c>
      <c r="L153">
        <f>LS1_N0206!L79</f>
        <v>0</v>
      </c>
      <c r="M153">
        <f>LS1_N0206!M79</f>
        <v>0</v>
      </c>
      <c r="N153">
        <f>LS1_N0206!N79</f>
        <v>0</v>
      </c>
      <c r="O153">
        <f>LS1_N0206!O79</f>
        <v>0</v>
      </c>
      <c r="P153" t="str">
        <f>LS1_N0206!P79</f>
        <v>2L</v>
      </c>
      <c r="Q153" t="str">
        <f>LS1_N0206!Q79</f>
        <v>SMA to SMA</v>
      </c>
      <c r="R153">
        <f>LS1_N0206!R79</f>
        <v>2</v>
      </c>
      <c r="S153">
        <f>LS1_N0206!S79</f>
        <v>10</v>
      </c>
      <c r="T153">
        <f>LS1_N0206!T79</f>
        <v>0</v>
      </c>
      <c r="U153">
        <f>LS1_N0206!U79</f>
        <v>2</v>
      </c>
      <c r="V153">
        <f>LS1_N0206!V79</f>
        <v>0</v>
      </c>
      <c r="W153">
        <f>LS1_N0206!W79</f>
        <v>0</v>
      </c>
      <c r="X153">
        <f>LS1_N0206!X79</f>
        <v>0</v>
      </c>
      <c r="Y153">
        <f>LS1_N0206!Y79</f>
        <v>0</v>
      </c>
    </row>
    <row r="154" spans="1:25" x14ac:dyDescent="0.25">
      <c r="A154" t="str">
        <f>LS1_N0206!A80</f>
        <v>BPM</v>
      </c>
      <c r="B154" t="str">
        <f>LS1_N0206!B80</f>
        <v>FS2_BMS:BPM_D4326</v>
      </c>
      <c r="C154" t="str">
        <f>LS1_N0206!C80</f>
        <v>BPM</v>
      </c>
      <c r="D154" t="str">
        <f>LS1_N0206!D80</f>
        <v>D4327</v>
      </c>
      <c r="E154" t="str">
        <f>LS1_N0206!E80</f>
        <v>44E000070</v>
      </c>
      <c r="F154" t="str">
        <f>LS1_N0206!F80</f>
        <v>2C_1/4in_Hardline_036</v>
      </c>
      <c r="G154" t="str">
        <f>LS1_N0206!G80</f>
        <v>Signal</v>
      </c>
      <c r="H154" t="str">
        <f>LS1_N0206!H80</f>
        <v>N-Type to SMA Panel</v>
      </c>
      <c r="I154" t="str">
        <f>LS1_N0206!I80</f>
        <v>3R</v>
      </c>
      <c r="J154">
        <f>LS1_N0206!J80</f>
        <v>0</v>
      </c>
      <c r="K154">
        <f>LS1_N0206!K80</f>
        <v>0</v>
      </c>
      <c r="L154">
        <f>LS1_N0206!L80</f>
        <v>0</v>
      </c>
      <c r="M154">
        <f>LS1_N0206!M80</f>
        <v>0</v>
      </c>
      <c r="N154">
        <f>LS1_N0206!N80</f>
        <v>0</v>
      </c>
      <c r="O154">
        <f>LS1_N0206!O80</f>
        <v>0</v>
      </c>
      <c r="P154" t="str">
        <f>LS1_N0206!P80</f>
        <v>3R</v>
      </c>
      <c r="Q154" t="str">
        <f>LS1_N0206!Q80</f>
        <v>SMA to SMA</v>
      </c>
      <c r="R154">
        <f>LS1_N0206!R80</f>
        <v>2</v>
      </c>
      <c r="S154">
        <f>LS1_N0206!S80</f>
        <v>10</v>
      </c>
      <c r="T154">
        <f>LS1_N0206!T80</f>
        <v>0</v>
      </c>
      <c r="U154">
        <f>LS1_N0206!U80</f>
        <v>3</v>
      </c>
      <c r="V154">
        <f>LS1_N0206!V80</f>
        <v>0</v>
      </c>
      <c r="W154">
        <f>LS1_N0206!W80</f>
        <v>0</v>
      </c>
      <c r="X154">
        <f>LS1_N0206!X80</f>
        <v>0</v>
      </c>
      <c r="Y154">
        <f>LS1_N0206!Y80</f>
        <v>0</v>
      </c>
    </row>
    <row r="155" spans="1:25" x14ac:dyDescent="0.25">
      <c r="A155" t="str">
        <f>LS1_N0206!A81</f>
        <v>BPM</v>
      </c>
      <c r="B155" t="str">
        <f>LS1_N0206!B81</f>
        <v>FS2_BMS:BPM_D4326</v>
      </c>
      <c r="C155" t="str">
        <f>LS1_N0206!C81</f>
        <v>BPM</v>
      </c>
      <c r="D155" t="str">
        <f>LS1_N0206!D81</f>
        <v>D4327</v>
      </c>
      <c r="E155" t="str">
        <f>LS1_N0206!E81</f>
        <v>44E000071</v>
      </c>
      <c r="F155" t="str">
        <f>LS1_N0206!F81</f>
        <v>2C_1/4in_Hardline_036</v>
      </c>
      <c r="G155" t="str">
        <f>LS1_N0206!G81</f>
        <v>Signal</v>
      </c>
      <c r="H155" t="str">
        <f>LS1_N0206!H81</f>
        <v>N-Type to SMA Panel</v>
      </c>
      <c r="I155" t="str">
        <f>LS1_N0206!I81</f>
        <v>4B</v>
      </c>
      <c r="J155">
        <f>LS1_N0206!J81</f>
        <v>0</v>
      </c>
      <c r="K155">
        <f>LS1_N0206!K81</f>
        <v>0</v>
      </c>
      <c r="L155">
        <f>LS1_N0206!L81</f>
        <v>0</v>
      </c>
      <c r="M155">
        <f>LS1_N0206!M81</f>
        <v>0</v>
      </c>
      <c r="N155">
        <f>LS1_N0206!N81</f>
        <v>0</v>
      </c>
      <c r="O155">
        <f>LS1_N0206!O81</f>
        <v>0</v>
      </c>
      <c r="P155" t="str">
        <f>LS1_N0206!P81</f>
        <v>4B</v>
      </c>
      <c r="Q155" t="str">
        <f>LS1_N0206!Q81</f>
        <v>SMA to SMA</v>
      </c>
      <c r="R155">
        <f>LS1_N0206!R81</f>
        <v>2</v>
      </c>
      <c r="S155">
        <f>LS1_N0206!S81</f>
        <v>10</v>
      </c>
      <c r="T155">
        <f>LS1_N0206!T81</f>
        <v>0</v>
      </c>
      <c r="U155">
        <f>LS1_N0206!U81</f>
        <v>4</v>
      </c>
      <c r="V155">
        <f>LS1_N0206!V81</f>
        <v>0</v>
      </c>
      <c r="W155">
        <f>LS1_N0206!W81</f>
        <v>0</v>
      </c>
      <c r="X155">
        <f>LS1_N0206!X81</f>
        <v>0</v>
      </c>
      <c r="Y155">
        <f>LS1_N0206!Y81</f>
        <v>0</v>
      </c>
    </row>
    <row r="156" spans="1:25" x14ac:dyDescent="0.25">
      <c r="A156" t="str">
        <f>LS1_N0206!A82</f>
        <v>BPM</v>
      </c>
      <c r="B156" t="str">
        <f>LS1_N0206!B82</f>
        <v>FS2_BMS:RFS_D4326</v>
      </c>
      <c r="C156" t="str">
        <f>LS1_N0206!C82</f>
        <v>BPM</v>
      </c>
      <c r="D156" t="str">
        <f>LS1_N0206!D82</f>
        <v>D4327</v>
      </c>
      <c r="E156" t="str">
        <f>LS1_N0206!E82</f>
        <v>44E000060</v>
      </c>
      <c r="F156" t="str">
        <f>LS1_N0206!F82</f>
        <v>2C_1/4in_Hardline_036</v>
      </c>
      <c r="G156" t="str">
        <f>LS1_N0206!G82</f>
        <v>Ref</v>
      </c>
      <c r="H156" t="str">
        <f>LS1_N0206!H82</f>
        <v>No terminiation</v>
      </c>
      <c r="I156" t="str">
        <f>LS1_N0206!I82</f>
        <v>No terminiation</v>
      </c>
      <c r="J156">
        <f>LS1_N0206!J82</f>
        <v>0</v>
      </c>
      <c r="K156">
        <f>LS1_N0206!K82</f>
        <v>0</v>
      </c>
      <c r="L156">
        <f>LS1_N0206!L82</f>
        <v>0</v>
      </c>
      <c r="M156">
        <f>LS1_N0206!M82</f>
        <v>0</v>
      </c>
      <c r="N156">
        <f>LS1_N0206!N82</f>
        <v>0</v>
      </c>
      <c r="O156">
        <f>LS1_N0206!O82</f>
        <v>0</v>
      </c>
      <c r="P156">
        <f>LS1_N0206!P82</f>
        <v>0</v>
      </c>
      <c r="Q156">
        <f>LS1_N0206!Q82</f>
        <v>0</v>
      </c>
      <c r="R156">
        <f>LS1_N0206!R82</f>
        <v>0</v>
      </c>
      <c r="S156">
        <f>LS1_N0206!S82</f>
        <v>0</v>
      </c>
      <c r="T156">
        <f>LS1_N0206!T82</f>
        <v>0</v>
      </c>
      <c r="U156">
        <f>LS1_N0206!U82</f>
        <v>0</v>
      </c>
      <c r="V156">
        <f>LS1_N0206!V82</f>
        <v>0</v>
      </c>
      <c r="W156">
        <f>LS1_N0206!W82</f>
        <v>0</v>
      </c>
      <c r="X156">
        <f>LS1_N0206!X82</f>
        <v>0</v>
      </c>
      <c r="Y156">
        <f>LS1_N0206!Y82</f>
        <v>0</v>
      </c>
    </row>
    <row r="157" spans="1:25" x14ac:dyDescent="0.25">
      <c r="A157" t="str">
        <f>LS1_N0206!A83</f>
        <v>BPM</v>
      </c>
      <c r="B157" t="str">
        <f>LS1_N0206!B83</f>
        <v>LS3_WD01:BPM_D4389</v>
      </c>
      <c r="C157" t="str">
        <f>LS1_N0206!C83</f>
        <v>BPM</v>
      </c>
      <c r="D157" t="str">
        <f>LS1_N0206!D83</f>
        <v>D4389</v>
      </c>
      <c r="E157" t="str">
        <f>LS1_N0206!E83</f>
        <v>34E000092</v>
      </c>
      <c r="F157" t="str">
        <f>LS1_N0206!F83</f>
        <v>2C_1/4in_Hardline_036</v>
      </c>
      <c r="G157" t="str">
        <f>LS1_N0206!G83</f>
        <v>Signal</v>
      </c>
      <c r="H157" t="str">
        <f>LS1_N0206!H83</f>
        <v>N-Type to SMA Panel</v>
      </c>
      <c r="I157" t="str">
        <f>LS1_N0206!I83</f>
        <v>1T</v>
      </c>
      <c r="J157">
        <f>LS1_N0206!J83</f>
        <v>0</v>
      </c>
      <c r="K157">
        <f>LS1_N0206!K83</f>
        <v>0</v>
      </c>
      <c r="L157">
        <f>LS1_N0206!L83</f>
        <v>0</v>
      </c>
      <c r="M157">
        <f>LS1_N0206!M83</f>
        <v>0</v>
      </c>
      <c r="N157">
        <f>LS1_N0206!N83</f>
        <v>0</v>
      </c>
      <c r="O157">
        <f>LS1_N0206!O83</f>
        <v>0</v>
      </c>
      <c r="P157" t="str">
        <f>LS1_N0206!P83</f>
        <v>1T</v>
      </c>
      <c r="Q157" t="str">
        <f>LS1_N0206!Q83</f>
        <v>SMA to SMA</v>
      </c>
      <c r="R157">
        <f>LS1_N0206!R83</f>
        <v>2</v>
      </c>
      <c r="S157">
        <f>LS1_N0206!S83</f>
        <v>10</v>
      </c>
      <c r="T157">
        <f>LS1_N0206!T83</f>
        <v>0</v>
      </c>
      <c r="U157">
        <f>LS1_N0206!U83</f>
        <v>5</v>
      </c>
      <c r="V157">
        <f>LS1_N0206!V83</f>
        <v>0</v>
      </c>
      <c r="W157">
        <f>LS1_N0206!W83</f>
        <v>0</v>
      </c>
      <c r="X157">
        <f>LS1_N0206!X83</f>
        <v>0</v>
      </c>
      <c r="Y157">
        <f>LS1_N0206!Y83</f>
        <v>0</v>
      </c>
    </row>
    <row r="158" spans="1:25" x14ac:dyDescent="0.25">
      <c r="A158" t="str">
        <f>LS1_N0206!A84</f>
        <v>BPM</v>
      </c>
      <c r="B158" t="str">
        <f>LS1_N0206!B84</f>
        <v>LS3_WD01:BPM_D4389</v>
      </c>
      <c r="C158" t="str">
        <f>LS1_N0206!C84</f>
        <v>BPM</v>
      </c>
      <c r="D158" t="str">
        <f>LS1_N0206!D84</f>
        <v>D4389</v>
      </c>
      <c r="E158" t="str">
        <f>LS1_N0206!E84</f>
        <v>34E000093</v>
      </c>
      <c r="F158" t="str">
        <f>LS1_N0206!F84</f>
        <v>2C_1/4in_Hardline_036</v>
      </c>
      <c r="G158" t="str">
        <f>LS1_N0206!G84</f>
        <v>Signal</v>
      </c>
      <c r="H158" t="str">
        <f>LS1_N0206!H84</f>
        <v>N-Type to SMA Panel</v>
      </c>
      <c r="I158" t="str">
        <f>LS1_N0206!I84</f>
        <v>2L</v>
      </c>
      <c r="J158">
        <f>LS1_N0206!J84</f>
        <v>0</v>
      </c>
      <c r="K158">
        <f>LS1_N0206!K84</f>
        <v>0</v>
      </c>
      <c r="L158">
        <f>LS1_N0206!L84</f>
        <v>0</v>
      </c>
      <c r="M158">
        <f>LS1_N0206!M84</f>
        <v>0</v>
      </c>
      <c r="N158">
        <f>LS1_N0206!N84</f>
        <v>0</v>
      </c>
      <c r="O158">
        <f>LS1_N0206!O84</f>
        <v>0</v>
      </c>
      <c r="P158" t="str">
        <f>LS1_N0206!P84</f>
        <v>2L</v>
      </c>
      <c r="Q158" t="str">
        <f>LS1_N0206!Q84</f>
        <v>SMA to SMA</v>
      </c>
      <c r="R158">
        <f>LS1_N0206!R84</f>
        <v>2</v>
      </c>
      <c r="S158">
        <f>LS1_N0206!S84</f>
        <v>10</v>
      </c>
      <c r="T158">
        <f>LS1_N0206!T84</f>
        <v>0</v>
      </c>
      <c r="U158">
        <f>LS1_N0206!U84</f>
        <v>6</v>
      </c>
      <c r="V158">
        <f>LS1_N0206!V84</f>
        <v>0</v>
      </c>
      <c r="W158">
        <f>LS1_N0206!W84</f>
        <v>0</v>
      </c>
      <c r="X158">
        <f>LS1_N0206!X84</f>
        <v>0</v>
      </c>
      <c r="Y158">
        <f>LS1_N0206!Y84</f>
        <v>0</v>
      </c>
    </row>
    <row r="159" spans="1:25" x14ac:dyDescent="0.25">
      <c r="A159" t="str">
        <f>LS1_N0206!A85</f>
        <v>BPM</v>
      </c>
      <c r="B159" t="str">
        <f>LS1_N0206!B85</f>
        <v>LS3_WD01:BPM_D4389</v>
      </c>
      <c r="C159" t="str">
        <f>LS1_N0206!C85</f>
        <v>BPM</v>
      </c>
      <c r="D159" t="str">
        <f>LS1_N0206!D85</f>
        <v>D4389</v>
      </c>
      <c r="E159" t="str">
        <f>LS1_N0206!E85</f>
        <v>34E000094</v>
      </c>
      <c r="F159" t="str">
        <f>LS1_N0206!F85</f>
        <v>2C_1/4in_Hardline_036</v>
      </c>
      <c r="G159" t="str">
        <f>LS1_N0206!G85</f>
        <v>Signal</v>
      </c>
      <c r="H159" t="str">
        <f>LS1_N0206!H85</f>
        <v>N-Type to SMA Panel</v>
      </c>
      <c r="I159" t="str">
        <f>LS1_N0206!I85</f>
        <v>3R</v>
      </c>
      <c r="J159">
        <f>LS1_N0206!J85</f>
        <v>0</v>
      </c>
      <c r="K159">
        <f>LS1_N0206!K85</f>
        <v>0</v>
      </c>
      <c r="L159">
        <f>LS1_N0206!L85</f>
        <v>0</v>
      </c>
      <c r="M159">
        <f>LS1_N0206!M85</f>
        <v>0</v>
      </c>
      <c r="N159">
        <f>LS1_N0206!N85</f>
        <v>0</v>
      </c>
      <c r="O159">
        <f>LS1_N0206!O85</f>
        <v>0</v>
      </c>
      <c r="P159" t="str">
        <f>LS1_N0206!P85</f>
        <v>3R</v>
      </c>
      <c r="Q159" t="str">
        <f>LS1_N0206!Q85</f>
        <v>SMA to SMA</v>
      </c>
      <c r="R159">
        <f>LS1_N0206!R85</f>
        <v>2</v>
      </c>
      <c r="S159">
        <f>LS1_N0206!S85</f>
        <v>10</v>
      </c>
      <c r="T159">
        <f>LS1_N0206!T85</f>
        <v>0</v>
      </c>
      <c r="U159">
        <f>LS1_N0206!U85</f>
        <v>7</v>
      </c>
      <c r="V159">
        <f>LS1_N0206!V85</f>
        <v>0</v>
      </c>
      <c r="W159">
        <f>LS1_N0206!W85</f>
        <v>0</v>
      </c>
      <c r="X159">
        <f>LS1_N0206!X85</f>
        <v>0</v>
      </c>
      <c r="Y159">
        <f>LS1_N0206!Y85</f>
        <v>0</v>
      </c>
    </row>
    <row r="160" spans="1:25" x14ac:dyDescent="0.25">
      <c r="A160" t="str">
        <f>LS1_N0206!A86</f>
        <v>BPM</v>
      </c>
      <c r="B160" t="str">
        <f>LS1_N0206!B86</f>
        <v>LS3_WD01:BPM_D4389</v>
      </c>
      <c r="C160" t="str">
        <f>LS1_N0206!C86</f>
        <v>BPM</v>
      </c>
      <c r="D160" t="str">
        <f>LS1_N0206!D86</f>
        <v>D4389</v>
      </c>
      <c r="E160" t="str">
        <f>LS1_N0206!E86</f>
        <v>34E000095</v>
      </c>
      <c r="F160" t="str">
        <f>LS1_N0206!F86</f>
        <v>2C_1/4in_Hardline_036</v>
      </c>
      <c r="G160" t="str">
        <f>LS1_N0206!G86</f>
        <v>Signal</v>
      </c>
      <c r="H160" t="str">
        <f>LS1_N0206!H86</f>
        <v>N-Type to SMA Panel</v>
      </c>
      <c r="I160" t="str">
        <f>LS1_N0206!I86</f>
        <v>4B</v>
      </c>
      <c r="J160">
        <f>LS1_N0206!J86</f>
        <v>0</v>
      </c>
      <c r="K160">
        <f>LS1_N0206!K86</f>
        <v>0</v>
      </c>
      <c r="L160">
        <f>LS1_N0206!L86</f>
        <v>0</v>
      </c>
      <c r="M160">
        <f>LS1_N0206!M86</f>
        <v>0</v>
      </c>
      <c r="N160">
        <f>LS1_N0206!N86</f>
        <v>0</v>
      </c>
      <c r="O160">
        <f>LS1_N0206!O86</f>
        <v>0</v>
      </c>
      <c r="P160" t="str">
        <f>LS1_N0206!P86</f>
        <v>4B</v>
      </c>
      <c r="Q160" t="str">
        <f>LS1_N0206!Q86</f>
        <v>SMA to SMA</v>
      </c>
      <c r="R160">
        <f>LS1_N0206!R86</f>
        <v>2</v>
      </c>
      <c r="S160">
        <f>LS1_N0206!S86</f>
        <v>10</v>
      </c>
      <c r="T160">
        <f>LS1_N0206!T86</f>
        <v>0</v>
      </c>
      <c r="U160">
        <f>LS1_N0206!U86</f>
        <v>8</v>
      </c>
      <c r="V160">
        <f>LS1_N0206!V86</f>
        <v>0</v>
      </c>
      <c r="W160">
        <f>LS1_N0206!W86</f>
        <v>0</v>
      </c>
      <c r="X160">
        <f>LS1_N0206!X86</f>
        <v>0</v>
      </c>
      <c r="Y160">
        <f>LS1_N0206!Y86</f>
        <v>0</v>
      </c>
    </row>
    <row r="161" spans="1:25" x14ac:dyDescent="0.25">
      <c r="A161" t="str">
        <f>LS1_N0206!A87</f>
        <v>BPM</v>
      </c>
      <c r="B161" t="str">
        <f>LS1_N0206!B87</f>
        <v>LS3_WD01:RFS_D4389</v>
      </c>
      <c r="C161" t="str">
        <f>LS1_N0206!C87</f>
        <v>BPM</v>
      </c>
      <c r="D161" t="str">
        <f>LS1_N0206!D87</f>
        <v>D4389</v>
      </c>
      <c r="E161" t="str">
        <f>LS1_N0206!E87</f>
        <v>34E000099</v>
      </c>
      <c r="F161" t="str">
        <f>LS1_N0206!F87</f>
        <v>2C_1/4in_Hardline_036</v>
      </c>
      <c r="G161" t="str">
        <f>LS1_N0206!G87</f>
        <v>Ref</v>
      </c>
      <c r="H161" t="str">
        <f>LS1_N0206!H87</f>
        <v>N-Type to SMA Panel</v>
      </c>
      <c r="I161" t="str">
        <f>LS1_N0206!I87</f>
        <v>Ref</v>
      </c>
      <c r="J161">
        <f>LS1_N0206!J87</f>
        <v>0</v>
      </c>
      <c r="K161">
        <f>LS1_N0206!K87</f>
        <v>0</v>
      </c>
      <c r="L161">
        <f>LS1_N0206!L87</f>
        <v>0</v>
      </c>
      <c r="M161">
        <f>LS1_N0206!M87</f>
        <v>0</v>
      </c>
      <c r="N161">
        <f>LS1_N0206!N87</f>
        <v>0</v>
      </c>
      <c r="O161">
        <f>LS1_N0206!O87</f>
        <v>0</v>
      </c>
      <c r="P161" t="str">
        <f>LS1_N0206!P87</f>
        <v>Ref</v>
      </c>
      <c r="Q161" t="str">
        <f>LS1_N0206!Q87</f>
        <v>SMA to SMA</v>
      </c>
      <c r="R161">
        <f>LS1_N0206!R87</f>
        <v>2</v>
      </c>
      <c r="S161">
        <f>LS1_N0206!S87</f>
        <v>10</v>
      </c>
      <c r="T161">
        <f>LS1_N0206!T87</f>
        <v>0</v>
      </c>
      <c r="U161" t="str">
        <f>LS1_N0206!U87</f>
        <v>Ref</v>
      </c>
      <c r="V161">
        <f>LS1_N0206!V87</f>
        <v>0</v>
      </c>
      <c r="W161">
        <f>LS1_N0206!W87</f>
        <v>0</v>
      </c>
      <c r="X161">
        <f>LS1_N0206!X87</f>
        <v>0</v>
      </c>
      <c r="Y161">
        <f>LS1_N0206!Y87</f>
        <v>0</v>
      </c>
    </row>
    <row r="162" spans="1:25" x14ac:dyDescent="0.25">
      <c r="A162" t="str">
        <f>LS1_N0206!A89</f>
        <v>Temp Pico</v>
      </c>
      <c r="B162" t="str">
        <f>LS1_N0206!B89</f>
        <v>LS1_CA01:HMR_D0001</v>
      </c>
      <c r="C162" t="str">
        <f>LS1_N0206!C89</f>
        <v>HMR</v>
      </c>
      <c r="D162">
        <f>LS1_N0206!D89</f>
        <v>0</v>
      </c>
      <c r="E162">
        <f>LS1_N0206!E89</f>
        <v>0</v>
      </c>
      <c r="F162">
        <f>LS1_N0206!F89</f>
        <v>0</v>
      </c>
      <c r="G162" t="str">
        <f>LS1_N0206!G89</f>
        <v>Signal</v>
      </c>
      <c r="H162">
        <f>LS1_N0206!H89</f>
        <v>0</v>
      </c>
      <c r="I162">
        <f>LS1_N0206!I89</f>
        <v>0</v>
      </c>
      <c r="J162">
        <f>LS1_N0206!J89</f>
        <v>0</v>
      </c>
      <c r="K162">
        <f>LS1_N0206!K89</f>
        <v>0</v>
      </c>
      <c r="L162">
        <f>LS1_N0206!L89</f>
        <v>0</v>
      </c>
      <c r="M162">
        <f>LS1_N0206!M89</f>
        <v>0</v>
      </c>
      <c r="N162">
        <f>LS1_N0206!N89</f>
        <v>0</v>
      </c>
      <c r="O162">
        <f>LS1_N0206!O89</f>
        <v>0</v>
      </c>
      <c r="P162">
        <f>LS1_N0206!P89</f>
        <v>0</v>
      </c>
      <c r="Q162" t="str">
        <f>LS1_N0206!Q89</f>
        <v>SMA to lemo</v>
      </c>
      <c r="R162">
        <f>LS1_N0206!R89</f>
        <v>2</v>
      </c>
      <c r="S162">
        <f>LS1_N0206!S89</f>
        <v>11</v>
      </c>
      <c r="T162" t="str">
        <f>LS1_N0206!T89</f>
        <v>CH0 - fmc2-1</v>
      </c>
      <c r="U162">
        <f>LS1_N0206!U89</f>
        <v>0</v>
      </c>
      <c r="V162">
        <f>LS1_N0206!V89</f>
        <v>0</v>
      </c>
      <c r="W162">
        <f>LS1_N0206!W89</f>
        <v>0</v>
      </c>
      <c r="X162">
        <f>LS1_N0206!X89</f>
        <v>0</v>
      </c>
      <c r="Y162">
        <f>LS1_N0206!Y89</f>
        <v>0</v>
      </c>
    </row>
    <row r="163" spans="1:25" x14ac:dyDescent="0.25">
      <c r="A163" t="str">
        <f>LS1_N0206!A90</f>
        <v>Temp Pico</v>
      </c>
      <c r="B163" t="str">
        <f>LS1_N0206!B90</f>
        <v>LS1_CA01:HMR_D0002</v>
      </c>
      <c r="C163" t="str">
        <f>LS1_N0206!C90</f>
        <v>HMR</v>
      </c>
      <c r="D163">
        <f>LS1_N0206!D90</f>
        <v>0</v>
      </c>
      <c r="E163">
        <f>LS1_N0206!E90</f>
        <v>0</v>
      </c>
      <c r="F163">
        <f>LS1_N0206!F90</f>
        <v>0</v>
      </c>
      <c r="G163" t="str">
        <f>LS1_N0206!G90</f>
        <v>Signal</v>
      </c>
      <c r="H163">
        <f>LS1_N0206!H90</f>
        <v>0</v>
      </c>
      <c r="I163">
        <f>LS1_N0206!I90</f>
        <v>0</v>
      </c>
      <c r="J163">
        <f>LS1_N0206!J90</f>
        <v>0</v>
      </c>
      <c r="K163">
        <f>LS1_N0206!K90</f>
        <v>0</v>
      </c>
      <c r="L163">
        <f>LS1_N0206!L90</f>
        <v>0</v>
      </c>
      <c r="M163">
        <f>LS1_N0206!M90</f>
        <v>0</v>
      </c>
      <c r="N163">
        <f>LS1_N0206!N90</f>
        <v>0</v>
      </c>
      <c r="O163">
        <f>LS1_N0206!O90</f>
        <v>0</v>
      </c>
      <c r="P163">
        <f>LS1_N0206!P90</f>
        <v>0</v>
      </c>
      <c r="Q163" t="str">
        <f>LS1_N0206!Q90</f>
        <v>SMA to lemo</v>
      </c>
      <c r="R163">
        <f>LS1_N0206!R90</f>
        <v>2</v>
      </c>
      <c r="S163">
        <f>LS1_N0206!S90</f>
        <v>11</v>
      </c>
      <c r="T163" t="str">
        <f>LS1_N0206!T90</f>
        <v>CH1 - fmc2-2</v>
      </c>
      <c r="U163">
        <f>LS1_N0206!U90</f>
        <v>0</v>
      </c>
      <c r="V163">
        <f>LS1_N0206!V90</f>
        <v>0</v>
      </c>
      <c r="W163">
        <f>LS1_N0206!W90</f>
        <v>0</v>
      </c>
      <c r="X163">
        <f>LS1_N0206!X90</f>
        <v>0</v>
      </c>
      <c r="Y163">
        <f>LS1_N0206!Y90</f>
        <v>0</v>
      </c>
    </row>
    <row r="164" spans="1:25" x14ac:dyDescent="0.25">
      <c r="A164" t="str">
        <f>LS1_N0206!A91</f>
        <v>Temp Pico</v>
      </c>
      <c r="B164" t="str">
        <f>LS1_N0206!B91</f>
        <v>LS1_CA01:HMR_D0003</v>
      </c>
      <c r="C164" t="str">
        <f>LS1_N0206!C91</f>
        <v>HMR</v>
      </c>
      <c r="D164">
        <f>LS1_N0206!D91</f>
        <v>0</v>
      </c>
      <c r="E164">
        <f>LS1_N0206!E91</f>
        <v>0</v>
      </c>
      <c r="F164">
        <f>LS1_N0206!F91</f>
        <v>0</v>
      </c>
      <c r="G164" t="str">
        <f>LS1_N0206!G91</f>
        <v>Signal</v>
      </c>
      <c r="H164">
        <f>LS1_N0206!H91</f>
        <v>0</v>
      </c>
      <c r="I164">
        <f>LS1_N0206!I91</f>
        <v>0</v>
      </c>
      <c r="J164">
        <f>LS1_N0206!J91</f>
        <v>0</v>
      </c>
      <c r="K164">
        <f>LS1_N0206!K91</f>
        <v>0</v>
      </c>
      <c r="L164">
        <f>LS1_N0206!L91</f>
        <v>0</v>
      </c>
      <c r="M164">
        <f>LS1_N0206!M91</f>
        <v>0</v>
      </c>
      <c r="N164">
        <f>LS1_N0206!N91</f>
        <v>0</v>
      </c>
      <c r="O164">
        <f>LS1_N0206!O91</f>
        <v>0</v>
      </c>
      <c r="P164">
        <f>LS1_N0206!P91</f>
        <v>0</v>
      </c>
      <c r="Q164" t="str">
        <f>LS1_N0206!Q91</f>
        <v>SMA to lemo</v>
      </c>
      <c r="R164">
        <f>LS1_N0206!R91</f>
        <v>2</v>
      </c>
      <c r="S164">
        <f>LS1_N0206!S91</f>
        <v>11</v>
      </c>
      <c r="T164" t="str">
        <f>LS1_N0206!T91</f>
        <v>CH2 - fmc2-3</v>
      </c>
      <c r="U164">
        <f>LS1_N0206!U91</f>
        <v>0</v>
      </c>
      <c r="V164">
        <f>LS1_N0206!V91</f>
        <v>0</v>
      </c>
      <c r="W164">
        <f>LS1_N0206!W91</f>
        <v>0</v>
      </c>
      <c r="X164">
        <f>LS1_N0206!X91</f>
        <v>0</v>
      </c>
      <c r="Y164">
        <f>LS1_N0206!Y91</f>
        <v>0</v>
      </c>
    </row>
    <row r="165" spans="1:25" x14ac:dyDescent="0.25">
      <c r="A165" t="str">
        <f>LS1_N0206!A92</f>
        <v>Temp Pico</v>
      </c>
      <c r="B165" t="str">
        <f>LS1_N0206!B92</f>
        <v>LS1_CA01:HMR_D0004</v>
      </c>
      <c r="C165" t="str">
        <f>LS1_N0206!C92</f>
        <v>HMR</v>
      </c>
      <c r="D165">
        <f>LS1_N0206!D92</f>
        <v>0</v>
      </c>
      <c r="E165">
        <f>LS1_N0206!E92</f>
        <v>0</v>
      </c>
      <c r="F165">
        <f>LS1_N0206!F92</f>
        <v>0</v>
      </c>
      <c r="G165" t="str">
        <f>LS1_N0206!G92</f>
        <v>Signal</v>
      </c>
      <c r="H165">
        <f>LS1_N0206!H92</f>
        <v>0</v>
      </c>
      <c r="I165">
        <f>LS1_N0206!I92</f>
        <v>0</v>
      </c>
      <c r="J165">
        <f>LS1_N0206!J92</f>
        <v>0</v>
      </c>
      <c r="K165">
        <f>LS1_N0206!K92</f>
        <v>0</v>
      </c>
      <c r="L165">
        <f>LS1_N0206!L92</f>
        <v>0</v>
      </c>
      <c r="M165">
        <f>LS1_N0206!M92</f>
        <v>0</v>
      </c>
      <c r="N165">
        <f>LS1_N0206!N92</f>
        <v>0</v>
      </c>
      <c r="O165">
        <f>LS1_N0206!O92</f>
        <v>0</v>
      </c>
      <c r="P165">
        <f>LS1_N0206!P92</f>
        <v>0</v>
      </c>
      <c r="Q165" t="str">
        <f>LS1_N0206!Q92</f>
        <v>SMA to lemo</v>
      </c>
      <c r="R165">
        <f>LS1_N0206!R92</f>
        <v>2</v>
      </c>
      <c r="S165">
        <f>LS1_N0206!S92</f>
        <v>11</v>
      </c>
      <c r="T165" t="str">
        <f>LS1_N0206!T92</f>
        <v>CH3 - fmc2-4</v>
      </c>
      <c r="U165">
        <f>LS1_N0206!U92</f>
        <v>0</v>
      </c>
      <c r="V165">
        <f>LS1_N0206!V92</f>
        <v>0</v>
      </c>
      <c r="W165">
        <f>LS1_N0206!W92</f>
        <v>0</v>
      </c>
      <c r="X165">
        <f>LS1_N0206!X92</f>
        <v>0</v>
      </c>
      <c r="Y165">
        <f>LS1_N0206!Y92</f>
        <v>0</v>
      </c>
    </row>
    <row r="166" spans="1:25" x14ac:dyDescent="0.25">
      <c r="A166" t="str">
        <f>LS1_N0206!A93</f>
        <v>Temp Pico</v>
      </c>
      <c r="B166" t="str">
        <f>LS1_N0206!B93</f>
        <v>LS1_CA01:HMR_D0005</v>
      </c>
      <c r="C166" t="str">
        <f>LS1_N0206!C93</f>
        <v>HMR</v>
      </c>
      <c r="D166">
        <f>LS1_N0206!D93</f>
        <v>0</v>
      </c>
      <c r="E166">
        <f>LS1_N0206!E93</f>
        <v>0</v>
      </c>
      <c r="F166">
        <f>LS1_N0206!F93</f>
        <v>0</v>
      </c>
      <c r="G166" t="str">
        <f>LS1_N0206!G93</f>
        <v>Signal</v>
      </c>
      <c r="H166">
        <f>LS1_N0206!H93</f>
        <v>0</v>
      </c>
      <c r="I166">
        <f>LS1_N0206!I93</f>
        <v>0</v>
      </c>
      <c r="J166">
        <f>LS1_N0206!J93</f>
        <v>0</v>
      </c>
      <c r="K166">
        <f>LS1_N0206!K93</f>
        <v>0</v>
      </c>
      <c r="L166">
        <f>LS1_N0206!L93</f>
        <v>0</v>
      </c>
      <c r="M166">
        <f>LS1_N0206!M93</f>
        <v>0</v>
      </c>
      <c r="N166">
        <f>LS1_N0206!N93</f>
        <v>0</v>
      </c>
      <c r="O166">
        <f>LS1_N0206!O93</f>
        <v>0</v>
      </c>
      <c r="P166">
        <f>LS1_N0206!P93</f>
        <v>0</v>
      </c>
      <c r="Q166" t="str">
        <f>LS1_N0206!Q93</f>
        <v>SMA to lemo</v>
      </c>
      <c r="R166">
        <f>LS1_N0206!R93</f>
        <v>2</v>
      </c>
      <c r="S166">
        <f>LS1_N0206!S93</f>
        <v>11</v>
      </c>
      <c r="T166" t="str">
        <f>LS1_N0206!T93</f>
        <v>CH4 - fmc1-1</v>
      </c>
      <c r="U166">
        <f>LS1_N0206!U93</f>
        <v>0</v>
      </c>
      <c r="V166">
        <f>LS1_N0206!V93</f>
        <v>0</v>
      </c>
      <c r="W166">
        <f>LS1_N0206!W93</f>
        <v>0</v>
      </c>
      <c r="X166">
        <f>LS1_N0206!X93</f>
        <v>0</v>
      </c>
      <c r="Y166">
        <f>LS1_N0206!Y93</f>
        <v>0</v>
      </c>
    </row>
    <row r="167" spans="1:25" x14ac:dyDescent="0.25">
      <c r="A167" t="str">
        <f>LS1_N0206!A94</f>
        <v>Temp Pico</v>
      </c>
      <c r="B167" t="str">
        <f>LS1_N0206!B94</f>
        <v>LS1_CA01:HMR_D0006</v>
      </c>
      <c r="C167" t="str">
        <f>LS1_N0206!C94</f>
        <v>HMR</v>
      </c>
      <c r="D167">
        <f>LS1_N0206!D94</f>
        <v>0</v>
      </c>
      <c r="E167">
        <f>LS1_N0206!E94</f>
        <v>0</v>
      </c>
      <c r="F167">
        <f>LS1_N0206!F94</f>
        <v>0</v>
      </c>
      <c r="G167" t="str">
        <f>LS1_N0206!G94</f>
        <v>Signal</v>
      </c>
      <c r="H167">
        <f>LS1_N0206!H94</f>
        <v>0</v>
      </c>
      <c r="I167">
        <f>LS1_N0206!I94</f>
        <v>0</v>
      </c>
      <c r="J167">
        <f>LS1_N0206!J94</f>
        <v>0</v>
      </c>
      <c r="K167">
        <f>LS1_N0206!K94</f>
        <v>0</v>
      </c>
      <c r="L167">
        <f>LS1_N0206!L94</f>
        <v>0</v>
      </c>
      <c r="M167">
        <f>LS1_N0206!M94</f>
        <v>0</v>
      </c>
      <c r="N167">
        <f>LS1_N0206!N94</f>
        <v>0</v>
      </c>
      <c r="O167">
        <f>LS1_N0206!O94</f>
        <v>0</v>
      </c>
      <c r="P167">
        <f>LS1_N0206!P94</f>
        <v>0</v>
      </c>
      <c r="Q167" t="str">
        <f>LS1_N0206!Q94</f>
        <v>SMA to lemo</v>
      </c>
      <c r="R167">
        <f>LS1_N0206!R94</f>
        <v>2</v>
      </c>
      <c r="S167">
        <f>LS1_N0206!S94</f>
        <v>11</v>
      </c>
      <c r="T167" t="str">
        <f>LS1_N0206!T94</f>
        <v>CH5 - fmc1-2</v>
      </c>
      <c r="U167">
        <f>LS1_N0206!U94</f>
        <v>0</v>
      </c>
      <c r="V167">
        <f>LS1_N0206!V94</f>
        <v>0</v>
      </c>
      <c r="W167">
        <f>LS1_N0206!W94</f>
        <v>0</v>
      </c>
      <c r="X167">
        <f>LS1_N0206!X94</f>
        <v>0</v>
      </c>
      <c r="Y167">
        <f>LS1_N0206!Y94</f>
        <v>0</v>
      </c>
    </row>
    <row r="168" spans="1:25" x14ac:dyDescent="0.25">
      <c r="A168" t="str">
        <f>LS1_N0206!A95</f>
        <v>Temp Pico</v>
      </c>
      <c r="B168" t="str">
        <f>LS1_N0206!B95</f>
        <v>LS1_CA01:HMR_D0007</v>
      </c>
      <c r="C168" t="str">
        <f>LS1_N0206!C95</f>
        <v>HMR</v>
      </c>
      <c r="D168">
        <f>LS1_N0206!D95</f>
        <v>0</v>
      </c>
      <c r="E168">
        <f>LS1_N0206!E95</f>
        <v>0</v>
      </c>
      <c r="F168">
        <f>LS1_N0206!F95</f>
        <v>0</v>
      </c>
      <c r="G168" t="str">
        <f>LS1_N0206!G95</f>
        <v>Signal</v>
      </c>
      <c r="H168">
        <f>LS1_N0206!H95</f>
        <v>0</v>
      </c>
      <c r="I168">
        <f>LS1_N0206!I95</f>
        <v>0</v>
      </c>
      <c r="J168">
        <f>LS1_N0206!J95</f>
        <v>0</v>
      </c>
      <c r="K168">
        <f>LS1_N0206!K95</f>
        <v>0</v>
      </c>
      <c r="L168">
        <f>LS1_N0206!L95</f>
        <v>0</v>
      </c>
      <c r="M168">
        <f>LS1_N0206!M95</f>
        <v>0</v>
      </c>
      <c r="N168">
        <f>LS1_N0206!N95</f>
        <v>0</v>
      </c>
      <c r="O168">
        <f>LS1_N0206!O95</f>
        <v>0</v>
      </c>
      <c r="P168">
        <f>LS1_N0206!P95</f>
        <v>0</v>
      </c>
      <c r="Q168" t="str">
        <f>LS1_N0206!Q95</f>
        <v>SMA to lemo</v>
      </c>
      <c r="R168">
        <f>LS1_N0206!R95</f>
        <v>2</v>
      </c>
      <c r="S168">
        <f>LS1_N0206!S95</f>
        <v>11</v>
      </c>
      <c r="T168" t="str">
        <f>LS1_N0206!T95</f>
        <v>CH6 - fmc1-3</v>
      </c>
      <c r="U168">
        <f>LS1_N0206!U95</f>
        <v>0</v>
      </c>
      <c r="V168">
        <f>LS1_N0206!V95</f>
        <v>0</v>
      </c>
      <c r="W168">
        <f>LS1_N0206!W95</f>
        <v>0</v>
      </c>
      <c r="X168">
        <f>LS1_N0206!X95</f>
        <v>0</v>
      </c>
      <c r="Y168">
        <f>LS1_N0206!Y95</f>
        <v>0</v>
      </c>
    </row>
    <row r="169" spans="1:25" x14ac:dyDescent="0.25">
      <c r="A169" t="str">
        <f>LS1_N0206!A96</f>
        <v>Temp Pico</v>
      </c>
      <c r="B169" t="str">
        <f>LS1_N0206!B96</f>
        <v>LS1_CA01:HMR_D0008</v>
      </c>
      <c r="C169" t="str">
        <f>LS1_N0206!C96</f>
        <v>HMR</v>
      </c>
      <c r="D169">
        <f>LS1_N0206!D96</f>
        <v>0</v>
      </c>
      <c r="E169">
        <f>LS1_N0206!E96</f>
        <v>0</v>
      </c>
      <c r="F169">
        <f>LS1_N0206!F96</f>
        <v>0</v>
      </c>
      <c r="G169" t="str">
        <f>LS1_N0206!G96</f>
        <v>Signal</v>
      </c>
      <c r="H169">
        <f>LS1_N0206!H96</f>
        <v>0</v>
      </c>
      <c r="I169">
        <f>LS1_N0206!I96</f>
        <v>0</v>
      </c>
      <c r="J169">
        <f>LS1_N0206!J96</f>
        <v>0</v>
      </c>
      <c r="K169">
        <f>LS1_N0206!K96</f>
        <v>0</v>
      </c>
      <c r="L169">
        <f>LS1_N0206!L96</f>
        <v>0</v>
      </c>
      <c r="M169">
        <f>LS1_N0206!M96</f>
        <v>0</v>
      </c>
      <c r="N169">
        <f>LS1_N0206!N96</f>
        <v>0</v>
      </c>
      <c r="O169">
        <f>LS1_N0206!O96</f>
        <v>0</v>
      </c>
      <c r="P169">
        <f>LS1_N0206!P96</f>
        <v>0</v>
      </c>
      <c r="Q169" t="str">
        <f>LS1_N0206!Q96</f>
        <v>SMA to lemo</v>
      </c>
      <c r="R169">
        <f>LS1_N0206!R96</f>
        <v>2</v>
      </c>
      <c r="S169">
        <f>LS1_N0206!S96</f>
        <v>11</v>
      </c>
      <c r="T169" t="str">
        <f>LS1_N0206!T96</f>
        <v>CH7 - fmc1-4</v>
      </c>
      <c r="U169">
        <f>LS1_N0206!U96</f>
        <v>0</v>
      </c>
      <c r="V169">
        <f>LS1_N0206!V96</f>
        <v>0</v>
      </c>
      <c r="W169">
        <f>LS1_N0206!W96</f>
        <v>0</v>
      </c>
      <c r="X169">
        <f>LS1_N0206!X96</f>
        <v>0</v>
      </c>
      <c r="Y169">
        <f>LS1_N0206!Y96</f>
        <v>0</v>
      </c>
    </row>
    <row r="170" spans="1:25" x14ac:dyDescent="0.25">
      <c r="A170" t="str">
        <f>LS1_N0306!A5</f>
        <v>Ion Chamber</v>
      </c>
      <c r="B170" t="str">
        <f>LS1_N0306!B5</f>
        <v>FS2_BMS:IC_D4141</v>
      </c>
      <c r="C170" t="str">
        <f>LS1_N0306!C5</f>
        <v>IC</v>
      </c>
      <c r="D170" t="str">
        <f>LS1_N0306!D5</f>
        <v>D4141</v>
      </c>
      <c r="E170" t="str">
        <f>LS1_N0306!E5</f>
        <v>44E000237</v>
      </c>
      <c r="F170" t="str">
        <f>LS1_N0306!F5</f>
        <v>2C_1kV75LC_Coax_090</v>
      </c>
      <c r="G170" t="str">
        <f>LS1_N0306!G5</f>
        <v>Signal</v>
      </c>
      <c r="H170" t="str">
        <f>LS1_N0306!H5</f>
        <v>N-Type to Lemo Box</v>
      </c>
      <c r="I170" t="str">
        <f>LS1_N0306!I5</f>
        <v>J1</v>
      </c>
      <c r="J170">
        <f>LS1_N0306!J5</f>
        <v>0</v>
      </c>
      <c r="K170">
        <f>LS1_N0306!K5</f>
        <v>0</v>
      </c>
      <c r="L170">
        <f>LS1_N0306!L5</f>
        <v>0</v>
      </c>
      <c r="M170">
        <f>LS1_N0306!M5</f>
        <v>0</v>
      </c>
      <c r="N170">
        <f>LS1_N0306!N5</f>
        <v>0</v>
      </c>
      <c r="O170">
        <f>LS1_N0306!O5</f>
        <v>0</v>
      </c>
      <c r="P170" t="str">
        <f>LS1_N0306!P5</f>
        <v>J1</v>
      </c>
      <c r="Q170" t="str">
        <f>LS1_N0306!Q5</f>
        <v>Lemo to Lemo</v>
      </c>
      <c r="R170">
        <f>LS1_N0306!R5</f>
        <v>3</v>
      </c>
      <c r="S170">
        <f>LS1_N0306!S5</f>
        <v>3</v>
      </c>
      <c r="T170" t="str">
        <f>LS1_N0306!T5</f>
        <v>CH0 - fmc2-1</v>
      </c>
      <c r="U170">
        <f>LS1_N0306!U5</f>
        <v>0</v>
      </c>
      <c r="V170">
        <f>LS1_N0306!V5</f>
        <v>0</v>
      </c>
      <c r="W170">
        <f>LS1_N0306!W5</f>
        <v>0</v>
      </c>
      <c r="X170">
        <f>LS1_N0306!X5</f>
        <v>0</v>
      </c>
      <c r="Y170">
        <f>LS1_N0306!Y5</f>
        <v>0</v>
      </c>
    </row>
    <row r="171" spans="1:25" x14ac:dyDescent="0.25">
      <c r="A171" t="str">
        <f>LS1_N0306!A6</f>
        <v>Ion Chamber</v>
      </c>
      <c r="B171" t="str">
        <f>LS1_N0306!B6</f>
        <v>FS2_BMS:IC_D4180</v>
      </c>
      <c r="C171" t="str">
        <f>LS1_N0306!C6</f>
        <v>IC</v>
      </c>
      <c r="D171" t="str">
        <f>LS1_N0306!D6</f>
        <v>D4180</v>
      </c>
      <c r="E171" t="str">
        <f>LS1_N0306!E6</f>
        <v>44E000238.</v>
      </c>
      <c r="F171" t="str">
        <f>LS1_N0306!F6</f>
        <v>2C_1kV75LC_Coax_090</v>
      </c>
      <c r="G171" t="str">
        <f>LS1_N0306!G6</f>
        <v>Signal</v>
      </c>
      <c r="H171" t="str">
        <f>LS1_N0306!H6</f>
        <v>N-Type to Lemo Box</v>
      </c>
      <c r="I171" t="str">
        <f>LS1_N0306!I6</f>
        <v>J2</v>
      </c>
      <c r="J171">
        <f>LS1_N0306!J6</f>
        <v>0</v>
      </c>
      <c r="K171">
        <f>LS1_N0306!K6</f>
        <v>0</v>
      </c>
      <c r="L171">
        <f>LS1_N0306!L6</f>
        <v>0</v>
      </c>
      <c r="M171">
        <f>LS1_N0306!M6</f>
        <v>0</v>
      </c>
      <c r="N171">
        <f>LS1_N0306!N6</f>
        <v>0</v>
      </c>
      <c r="O171">
        <f>LS1_N0306!O6</f>
        <v>0</v>
      </c>
      <c r="P171" t="str">
        <f>LS1_N0306!P6</f>
        <v>J2</v>
      </c>
      <c r="Q171" t="str">
        <f>LS1_N0306!Q6</f>
        <v>Lemo to Lemo</v>
      </c>
      <c r="R171">
        <f>LS1_N0306!R6</f>
        <v>3</v>
      </c>
      <c r="S171">
        <f>LS1_N0306!S6</f>
        <v>3</v>
      </c>
      <c r="T171" t="str">
        <f>LS1_N0306!T6</f>
        <v>CH1 - fmc2-2</v>
      </c>
      <c r="U171">
        <f>LS1_N0306!U6</f>
        <v>0</v>
      </c>
      <c r="V171">
        <f>LS1_N0306!V6</f>
        <v>0</v>
      </c>
      <c r="W171">
        <f>LS1_N0306!W6</f>
        <v>0</v>
      </c>
      <c r="X171">
        <f>LS1_N0306!X6</f>
        <v>0</v>
      </c>
      <c r="Y171">
        <f>LS1_N0306!Y6</f>
        <v>0</v>
      </c>
    </row>
    <row r="172" spans="1:25" x14ac:dyDescent="0.25">
      <c r="A172" t="str">
        <f>LS1_N0306!A7</f>
        <v>Ion Chamber</v>
      </c>
      <c r="B172" t="str">
        <f>LS1_N0306!B7</f>
        <v>FS2_BMS:IC_D4221</v>
      </c>
      <c r="C172" t="str">
        <f>LS1_N0306!C7</f>
        <v>IC</v>
      </c>
      <c r="D172" t="str">
        <f>LS1_N0306!D7</f>
        <v>D4221</v>
      </c>
      <c r="E172" t="str">
        <f>LS1_N0306!E7</f>
        <v>44E000239</v>
      </c>
      <c r="F172" t="str">
        <f>LS1_N0306!F7</f>
        <v>2C_1kV75LC_Coax_090</v>
      </c>
      <c r="G172" t="str">
        <f>LS1_N0306!G7</f>
        <v>Signal</v>
      </c>
      <c r="H172" t="str">
        <f>LS1_N0306!H7</f>
        <v>N-Type to Lemo Box</v>
      </c>
      <c r="I172" t="str">
        <f>LS1_N0306!I7</f>
        <v>J3</v>
      </c>
      <c r="J172">
        <f>LS1_N0306!J7</f>
        <v>0</v>
      </c>
      <c r="K172">
        <f>LS1_N0306!K7</f>
        <v>0</v>
      </c>
      <c r="L172">
        <f>LS1_N0306!L7</f>
        <v>0</v>
      </c>
      <c r="M172">
        <f>LS1_N0306!M7</f>
        <v>0</v>
      </c>
      <c r="N172">
        <f>LS1_N0306!N7</f>
        <v>0</v>
      </c>
      <c r="O172">
        <f>LS1_N0306!O7</f>
        <v>0</v>
      </c>
      <c r="P172" t="str">
        <f>LS1_N0306!P7</f>
        <v>J3</v>
      </c>
      <c r="Q172" t="str">
        <f>LS1_N0306!Q7</f>
        <v>Lemo to Lemo</v>
      </c>
      <c r="R172">
        <f>LS1_N0306!R7</f>
        <v>3</v>
      </c>
      <c r="S172">
        <f>LS1_N0306!S7</f>
        <v>3</v>
      </c>
      <c r="T172" t="str">
        <f>LS1_N0306!T7</f>
        <v>CH2 - fmc2-3</v>
      </c>
      <c r="U172">
        <f>LS1_N0306!U7</f>
        <v>0</v>
      </c>
      <c r="V172">
        <f>LS1_N0306!V7</f>
        <v>0</v>
      </c>
      <c r="W172">
        <f>LS1_N0306!W7</f>
        <v>0</v>
      </c>
      <c r="X172">
        <f>LS1_N0306!X7</f>
        <v>0</v>
      </c>
      <c r="Y172">
        <f>LS1_N0306!Y7</f>
        <v>0</v>
      </c>
    </row>
    <row r="173" spans="1:25" x14ac:dyDescent="0.25">
      <c r="A173" t="str">
        <f>LS1_N0306!A8</f>
        <v>Ion Chamber</v>
      </c>
      <c r="B173" t="str">
        <f>LS1_N0306!B8</f>
        <v>FS2_BMS:IC_D4277</v>
      </c>
      <c r="C173" t="str">
        <f>LS1_N0306!C8</f>
        <v>IC</v>
      </c>
      <c r="D173" t="str">
        <f>LS1_N0306!D8</f>
        <v>D4277</v>
      </c>
      <c r="E173" t="str">
        <f>LS1_N0306!E8</f>
        <v xml:space="preserve">44E000240 </v>
      </c>
      <c r="F173" t="str">
        <f>LS1_N0306!F8</f>
        <v>2C_1kV75LC_Coax_090</v>
      </c>
      <c r="G173" t="str">
        <f>LS1_N0306!G8</f>
        <v>Signal</v>
      </c>
      <c r="H173" t="str">
        <f>LS1_N0306!H8</f>
        <v>N-Type to Lemo Box</v>
      </c>
      <c r="I173" t="str">
        <f>LS1_N0306!I8</f>
        <v>J4</v>
      </c>
      <c r="J173">
        <f>LS1_N0306!J8</f>
        <v>0</v>
      </c>
      <c r="K173">
        <f>LS1_N0306!K8</f>
        <v>0</v>
      </c>
      <c r="L173">
        <f>LS1_N0306!L8</f>
        <v>0</v>
      </c>
      <c r="M173">
        <f>LS1_N0306!M8</f>
        <v>0</v>
      </c>
      <c r="N173">
        <f>LS1_N0306!N8</f>
        <v>0</v>
      </c>
      <c r="O173">
        <f>LS1_N0306!O8</f>
        <v>0</v>
      </c>
      <c r="P173" t="str">
        <f>LS1_N0306!P8</f>
        <v>J4</v>
      </c>
      <c r="Q173" t="str">
        <f>LS1_N0306!Q8</f>
        <v>Lemo to Lemo</v>
      </c>
      <c r="R173">
        <f>LS1_N0306!R8</f>
        <v>3</v>
      </c>
      <c r="S173">
        <f>LS1_N0306!S8</f>
        <v>3</v>
      </c>
      <c r="T173" t="str">
        <f>LS1_N0306!T8</f>
        <v>CH3 - fmc2-4</v>
      </c>
      <c r="U173">
        <f>LS1_N0306!U8</f>
        <v>0</v>
      </c>
      <c r="V173">
        <f>LS1_N0306!V8</f>
        <v>0</v>
      </c>
      <c r="W173">
        <f>LS1_N0306!W8</f>
        <v>0</v>
      </c>
      <c r="X173">
        <f>LS1_N0306!X8</f>
        <v>0</v>
      </c>
      <c r="Y173">
        <f>LS1_N0306!Y8</f>
        <v>0</v>
      </c>
    </row>
    <row r="174" spans="1:25" x14ac:dyDescent="0.25">
      <c r="A174" t="str">
        <f>LS1_N0306!A9</f>
        <v>Ion Chamber</v>
      </c>
      <c r="B174" t="str">
        <f>LS1_N0306!B9</f>
        <v>FS2_BMS:IC_D4305</v>
      </c>
      <c r="C174" t="str">
        <f>LS1_N0306!C9</f>
        <v>IC</v>
      </c>
      <c r="D174" t="str">
        <f>LS1_N0306!D9</f>
        <v>D4305</v>
      </c>
      <c r="E174" t="str">
        <f>LS1_N0306!E9</f>
        <v>44E000241</v>
      </c>
      <c r="F174" t="str">
        <f>LS1_N0306!F9</f>
        <v>2C_1kV75LC_Coax_090</v>
      </c>
      <c r="G174" t="str">
        <f>LS1_N0306!G9</f>
        <v>Signal</v>
      </c>
      <c r="H174" t="str">
        <f>LS1_N0306!H9</f>
        <v>N-Type to Lemo Box</v>
      </c>
      <c r="I174" t="str">
        <f>LS1_N0306!I9</f>
        <v>J5</v>
      </c>
      <c r="J174">
        <f>LS1_N0306!J9</f>
        <v>0</v>
      </c>
      <c r="K174">
        <f>LS1_N0306!K9</f>
        <v>0</v>
      </c>
      <c r="L174">
        <f>LS1_N0306!L9</f>
        <v>0</v>
      </c>
      <c r="M174">
        <f>LS1_N0306!M9</f>
        <v>0</v>
      </c>
      <c r="N174">
        <f>LS1_N0306!N9</f>
        <v>0</v>
      </c>
      <c r="O174">
        <f>LS1_N0306!O9</f>
        <v>0</v>
      </c>
      <c r="P174" t="str">
        <f>LS1_N0306!P9</f>
        <v>J5</v>
      </c>
      <c r="Q174" t="str">
        <f>LS1_N0306!Q9</f>
        <v>Lemo to Lemo</v>
      </c>
      <c r="R174">
        <f>LS1_N0306!R9</f>
        <v>3</v>
      </c>
      <c r="S174">
        <f>LS1_N0306!S9</f>
        <v>3</v>
      </c>
      <c r="T174" t="str">
        <f>LS1_N0306!T9</f>
        <v>CH4 - fmc1-1</v>
      </c>
      <c r="U174">
        <f>LS1_N0306!U9</f>
        <v>0</v>
      </c>
      <c r="V174">
        <f>LS1_N0306!V9</f>
        <v>0</v>
      </c>
      <c r="W174">
        <f>LS1_N0306!W9</f>
        <v>0</v>
      </c>
      <c r="X174">
        <f>LS1_N0306!X9</f>
        <v>0</v>
      </c>
      <c r="Y174">
        <f>LS1_N0306!Y9</f>
        <v>0</v>
      </c>
    </row>
    <row r="175" spans="1:25" x14ac:dyDescent="0.25">
      <c r="A175" t="str">
        <f>LS1_N0306!A10</f>
        <v>Ion Chamber</v>
      </c>
      <c r="B175" t="str">
        <f>LS1_N0306!B10</f>
        <v>LS3_CD01:IC_D4385</v>
      </c>
      <c r="C175" t="str">
        <f>LS1_N0306!C10</f>
        <v>IC</v>
      </c>
      <c r="D175" t="str">
        <f>LS1_N0306!D10</f>
        <v>D4385</v>
      </c>
      <c r="E175" t="str">
        <f>LS1_N0306!E10</f>
        <v>34E000558</v>
      </c>
      <c r="F175" t="str">
        <f>LS1_N0306!F10</f>
        <v>2C_1kV75LC_Coax_090</v>
      </c>
      <c r="G175" t="str">
        <f>LS1_N0306!G10</f>
        <v>Signal</v>
      </c>
      <c r="H175" t="str">
        <f>LS1_N0306!H10</f>
        <v>N-Type to Lemo Box</v>
      </c>
      <c r="I175" t="str">
        <f>LS1_N0306!I10</f>
        <v>J6</v>
      </c>
      <c r="J175">
        <f>LS1_N0306!J10</f>
        <v>0</v>
      </c>
      <c r="K175">
        <f>LS1_N0306!K10</f>
        <v>0</v>
      </c>
      <c r="L175">
        <f>LS1_N0306!L10</f>
        <v>0</v>
      </c>
      <c r="M175">
        <f>LS1_N0306!M10</f>
        <v>0</v>
      </c>
      <c r="N175">
        <f>LS1_N0306!N10</f>
        <v>0</v>
      </c>
      <c r="O175">
        <f>LS1_N0306!O10</f>
        <v>0</v>
      </c>
      <c r="P175" t="str">
        <f>LS1_N0306!P10</f>
        <v>J6</v>
      </c>
      <c r="Q175" t="str">
        <f>LS1_N0306!Q10</f>
        <v>Lemo to Lemo</v>
      </c>
      <c r="R175">
        <f>LS1_N0306!R10</f>
        <v>3</v>
      </c>
      <c r="S175">
        <f>LS1_N0306!S10</f>
        <v>3</v>
      </c>
      <c r="T175" t="str">
        <f>LS1_N0306!T10</f>
        <v>CH5 - fmc1-2</v>
      </c>
      <c r="U175">
        <f>LS1_N0306!U10</f>
        <v>0</v>
      </c>
      <c r="V175">
        <f>LS1_N0306!V10</f>
        <v>0</v>
      </c>
      <c r="W175">
        <f>LS1_N0306!W10</f>
        <v>0</v>
      </c>
      <c r="X175">
        <f>LS1_N0306!X10</f>
        <v>0</v>
      </c>
      <c r="Y175">
        <f>LS1_N0306!Y10</f>
        <v>0</v>
      </c>
    </row>
    <row r="176" spans="1:25" x14ac:dyDescent="0.25">
      <c r="A176" t="str">
        <f>LS1_N0306!A11</f>
        <v>Ion Chamber</v>
      </c>
      <c r="B176" t="str">
        <f>LS1_N0306!B11</f>
        <v>LS3_CD03:IC_D4503</v>
      </c>
      <c r="C176" t="str">
        <f>LS1_N0306!C11</f>
        <v>IC</v>
      </c>
      <c r="D176" t="str">
        <f>LS1_N0306!D11</f>
        <v>D4503</v>
      </c>
      <c r="E176" t="str">
        <f>LS1_N0306!E11</f>
        <v>34E000559</v>
      </c>
      <c r="F176" t="str">
        <f>LS1_N0306!F11</f>
        <v>2C_1kV75LC_Coax_090</v>
      </c>
      <c r="G176" t="str">
        <f>LS1_N0306!G11</f>
        <v>Signal</v>
      </c>
      <c r="H176" t="str">
        <f>LS1_N0306!H11</f>
        <v>N-Type to Lemo Box</v>
      </c>
      <c r="I176" t="str">
        <f>LS1_N0306!I11</f>
        <v>J7</v>
      </c>
      <c r="J176">
        <f>LS1_N0306!J11</f>
        <v>0</v>
      </c>
      <c r="K176">
        <f>LS1_N0306!K11</f>
        <v>0</v>
      </c>
      <c r="L176">
        <f>LS1_N0306!L11</f>
        <v>0</v>
      </c>
      <c r="M176">
        <f>LS1_N0306!M11</f>
        <v>0</v>
      </c>
      <c r="N176">
        <f>LS1_N0306!N11</f>
        <v>0</v>
      </c>
      <c r="O176">
        <f>LS1_N0306!O11</f>
        <v>0</v>
      </c>
      <c r="P176" t="str">
        <f>LS1_N0306!P11</f>
        <v>J7</v>
      </c>
      <c r="Q176" t="str">
        <f>LS1_N0306!Q11</f>
        <v>Lemo to Lemo</v>
      </c>
      <c r="R176">
        <f>LS1_N0306!R11</f>
        <v>3</v>
      </c>
      <c r="S176">
        <f>LS1_N0306!S11</f>
        <v>3</v>
      </c>
      <c r="T176" t="str">
        <f>LS1_N0306!T11</f>
        <v>CH6 - fmc1-3</v>
      </c>
      <c r="U176">
        <f>LS1_N0306!U11</f>
        <v>0</v>
      </c>
      <c r="V176">
        <f>LS1_N0306!V11</f>
        <v>0</v>
      </c>
      <c r="W176">
        <f>LS1_N0306!W11</f>
        <v>0</v>
      </c>
      <c r="X176">
        <f>LS1_N0306!X11</f>
        <v>0</v>
      </c>
      <c r="Y176">
        <f>LS1_N0306!Y11</f>
        <v>0</v>
      </c>
    </row>
    <row r="177" spans="1:25" x14ac:dyDescent="0.25">
      <c r="A177" t="str">
        <f>LS1_N0306!A17</f>
        <v>Ion Chamber</v>
      </c>
      <c r="B177" t="str">
        <f>LS1_N0306!B17</f>
        <v>FS2_BMS:IC_D4141</v>
      </c>
      <c r="C177">
        <f>LS1_N0306!C17</f>
        <v>0</v>
      </c>
      <c r="D177" t="str">
        <f>LS1_N0306!D17</f>
        <v>D4141</v>
      </c>
      <c r="E177" t="str">
        <f>LS1_N0306!E17</f>
        <v>44H000021</v>
      </c>
      <c r="F177" t="str">
        <f>LS1_N0306!F17</f>
        <v>2C_5kVDC_Coax_035</v>
      </c>
      <c r="G177" t="str">
        <f>LS1_N0306!G17</f>
        <v>HV Bias</v>
      </c>
      <c r="H177" t="str">
        <f>LS1_N0306!H17</f>
        <v>SHV to SHV Panel</v>
      </c>
      <c r="I177">
        <f>LS1_N0306!I17</f>
        <v>1</v>
      </c>
      <c r="J177">
        <f>LS1_N0306!J17</f>
        <v>0</v>
      </c>
      <c r="K177">
        <f>LS1_N0306!K17</f>
        <v>0</v>
      </c>
      <c r="L177">
        <f>LS1_N0306!L17</f>
        <v>0</v>
      </c>
      <c r="M177">
        <f>LS1_N0306!M17</f>
        <v>0</v>
      </c>
      <c r="N177">
        <f>LS1_N0306!N17</f>
        <v>0</v>
      </c>
      <c r="O177">
        <f>LS1_N0306!O17</f>
        <v>0</v>
      </c>
      <c r="P177">
        <f>LS1_N0306!P17</f>
        <v>1</v>
      </c>
      <c r="Q177" t="str">
        <f>LS1_N0306!Q17</f>
        <v xml:space="preserve">SHV to SHV </v>
      </c>
      <c r="R177">
        <f>LS1_N0306!R17</f>
        <v>0</v>
      </c>
      <c r="S177">
        <f>LS1_N0306!S17</f>
        <v>0</v>
      </c>
      <c r="T177">
        <f>LS1_N0306!T17</f>
        <v>0</v>
      </c>
      <c r="U177">
        <f>LS1_N0306!U17</f>
        <v>0</v>
      </c>
      <c r="V177">
        <f>LS1_N0306!V17</f>
        <v>2</v>
      </c>
      <c r="W177" t="str">
        <f>LS1_N0306!W17</f>
        <v>1 : EHS8020n</v>
      </c>
      <c r="X177" t="str">
        <f>LS1_N0306!X17</f>
        <v>Ch0</v>
      </c>
      <c r="Y177">
        <f>LS1_N0306!Y17</f>
        <v>0</v>
      </c>
    </row>
    <row r="178" spans="1:25" x14ac:dyDescent="0.25">
      <c r="A178" t="str">
        <f>LS1_N0306!A18</f>
        <v>Ion Chamber</v>
      </c>
      <c r="B178" t="str">
        <f>LS1_N0306!B18</f>
        <v>FS2_BMS:IC_D4181</v>
      </c>
      <c r="C178">
        <f>LS1_N0306!C18</f>
        <v>0</v>
      </c>
      <c r="D178" t="str">
        <f>LS1_N0306!D18</f>
        <v>D4181</v>
      </c>
      <c r="E178" t="str">
        <f>LS1_N0306!E18</f>
        <v>44H000022</v>
      </c>
      <c r="F178" t="str">
        <f>LS1_N0306!F18</f>
        <v>2C_5kVDC_Coax_035</v>
      </c>
      <c r="G178" t="str">
        <f>LS1_N0306!G18</f>
        <v>HV Bias</v>
      </c>
      <c r="H178" t="str">
        <f>LS1_N0306!H18</f>
        <v>SHV to SHV Panel</v>
      </c>
      <c r="I178">
        <f>LS1_N0306!I18</f>
        <v>2</v>
      </c>
      <c r="J178">
        <f>LS1_N0306!J18</f>
        <v>0</v>
      </c>
      <c r="K178">
        <f>LS1_N0306!K18</f>
        <v>0</v>
      </c>
      <c r="L178">
        <f>LS1_N0306!L18</f>
        <v>0</v>
      </c>
      <c r="M178">
        <f>LS1_N0306!M18</f>
        <v>0</v>
      </c>
      <c r="N178">
        <f>LS1_N0306!N18</f>
        <v>0</v>
      </c>
      <c r="O178">
        <f>LS1_N0306!O18</f>
        <v>0</v>
      </c>
      <c r="P178">
        <f>LS1_N0306!P18</f>
        <v>2</v>
      </c>
      <c r="Q178" t="str">
        <f>LS1_N0306!Q18</f>
        <v xml:space="preserve">SHV to SHV </v>
      </c>
      <c r="R178">
        <f>LS1_N0306!R18</f>
        <v>0</v>
      </c>
      <c r="S178">
        <f>LS1_N0306!S18</f>
        <v>0</v>
      </c>
      <c r="T178">
        <f>LS1_N0306!T18</f>
        <v>0</v>
      </c>
      <c r="U178">
        <f>LS1_N0306!U18</f>
        <v>0</v>
      </c>
      <c r="V178">
        <f>LS1_N0306!V18</f>
        <v>2</v>
      </c>
      <c r="W178" t="str">
        <f>LS1_N0306!W18</f>
        <v>1 : EHS8020n</v>
      </c>
      <c r="X178" t="str">
        <f>LS1_N0306!X18</f>
        <v>Ch1</v>
      </c>
      <c r="Y178">
        <f>LS1_N0306!Y18</f>
        <v>0</v>
      </c>
    </row>
    <row r="179" spans="1:25" x14ac:dyDescent="0.25">
      <c r="A179" t="str">
        <f>LS1_N0306!A19</f>
        <v>Ion Chamber</v>
      </c>
      <c r="B179" t="str">
        <f>LS1_N0306!B19</f>
        <v>FS2_BMS:IC_D4221</v>
      </c>
      <c r="C179">
        <f>LS1_N0306!C19</f>
        <v>0</v>
      </c>
      <c r="D179" t="str">
        <f>LS1_N0306!D19</f>
        <v>D4221</v>
      </c>
      <c r="E179" t="str">
        <f>LS1_N0306!E19</f>
        <v>44H000023</v>
      </c>
      <c r="F179" t="str">
        <f>LS1_N0306!F19</f>
        <v>2C_5kVDC_Coax_035</v>
      </c>
      <c r="G179" t="str">
        <f>LS1_N0306!G19</f>
        <v>HV Bias</v>
      </c>
      <c r="H179" t="str">
        <f>LS1_N0306!H19</f>
        <v>SHV to SHV Panel</v>
      </c>
      <c r="I179">
        <f>LS1_N0306!I19</f>
        <v>3</v>
      </c>
      <c r="J179">
        <f>LS1_N0306!J19</f>
        <v>0</v>
      </c>
      <c r="K179">
        <f>LS1_N0306!K19</f>
        <v>0</v>
      </c>
      <c r="L179">
        <f>LS1_N0306!L19</f>
        <v>0</v>
      </c>
      <c r="M179">
        <f>LS1_N0306!M19</f>
        <v>0</v>
      </c>
      <c r="N179">
        <f>LS1_N0306!N19</f>
        <v>0</v>
      </c>
      <c r="O179">
        <f>LS1_N0306!O19</f>
        <v>0</v>
      </c>
      <c r="P179">
        <f>LS1_N0306!P19</f>
        <v>3</v>
      </c>
      <c r="Q179" t="str">
        <f>LS1_N0306!Q19</f>
        <v xml:space="preserve">SHV to SHV </v>
      </c>
      <c r="R179">
        <f>LS1_N0306!R19</f>
        <v>0</v>
      </c>
      <c r="S179">
        <f>LS1_N0306!S19</f>
        <v>0</v>
      </c>
      <c r="T179">
        <f>LS1_N0306!T19</f>
        <v>0</v>
      </c>
      <c r="U179">
        <f>LS1_N0306!U19</f>
        <v>0</v>
      </c>
      <c r="V179">
        <f>LS1_N0306!V19</f>
        <v>2</v>
      </c>
      <c r="W179" t="str">
        <f>LS1_N0306!W19</f>
        <v>1 : EHS8020n</v>
      </c>
      <c r="X179" t="str">
        <f>LS1_N0306!X19</f>
        <v>Ch2</v>
      </c>
      <c r="Y179">
        <f>LS1_N0306!Y19</f>
        <v>0</v>
      </c>
    </row>
    <row r="180" spans="1:25" x14ac:dyDescent="0.25">
      <c r="A180" t="str">
        <f>LS1_N0306!A20</f>
        <v>Ion Chamber</v>
      </c>
      <c r="B180" t="str">
        <f>LS1_N0306!B20</f>
        <v>FS2_BMS:HMR_D4277</v>
      </c>
      <c r="C180">
        <f>LS1_N0306!C20</f>
        <v>0</v>
      </c>
      <c r="D180" t="str">
        <f>LS1_N0306!D20</f>
        <v>D4277</v>
      </c>
      <c r="E180" t="str">
        <f>LS1_N0306!E20</f>
        <v>44H000024</v>
      </c>
      <c r="F180" t="str">
        <f>LS1_N0306!F20</f>
        <v>2C_5kVDC_Coax_035</v>
      </c>
      <c r="G180" t="str">
        <f>LS1_N0306!G20</f>
        <v>HV Bias</v>
      </c>
      <c r="H180" t="str">
        <f>LS1_N0306!H20</f>
        <v>SHV to SHV Panel</v>
      </c>
      <c r="I180">
        <f>LS1_N0306!I20</f>
        <v>4</v>
      </c>
      <c r="J180">
        <f>LS1_N0306!J20</f>
        <v>0</v>
      </c>
      <c r="K180">
        <f>LS1_N0306!K20</f>
        <v>0</v>
      </c>
      <c r="L180">
        <f>LS1_N0306!L20</f>
        <v>0</v>
      </c>
      <c r="M180">
        <f>LS1_N0306!M20</f>
        <v>0</v>
      </c>
      <c r="N180">
        <f>LS1_N0306!N20</f>
        <v>0</v>
      </c>
      <c r="O180">
        <f>LS1_N0306!O20</f>
        <v>0</v>
      </c>
      <c r="P180">
        <f>LS1_N0306!P20</f>
        <v>4</v>
      </c>
      <c r="Q180" t="str">
        <f>LS1_N0306!Q20</f>
        <v xml:space="preserve">SHV to SHV </v>
      </c>
      <c r="R180">
        <f>LS1_N0306!R20</f>
        <v>0</v>
      </c>
      <c r="S180">
        <f>LS1_N0306!S20</f>
        <v>0</v>
      </c>
      <c r="T180">
        <f>LS1_N0306!T20</f>
        <v>0</v>
      </c>
      <c r="U180">
        <f>LS1_N0306!U20</f>
        <v>0</v>
      </c>
      <c r="V180">
        <f>LS1_N0306!V20</f>
        <v>2</v>
      </c>
      <c r="W180" t="str">
        <f>LS1_N0306!W20</f>
        <v>1 : EHS8020n</v>
      </c>
      <c r="X180" t="str">
        <f>LS1_N0306!X20</f>
        <v>Ch3</v>
      </c>
      <c r="Y180">
        <f>LS1_N0306!Y20</f>
        <v>0</v>
      </c>
    </row>
    <row r="181" spans="1:25" x14ac:dyDescent="0.25">
      <c r="A181" t="str">
        <f>LS1_N0306!A21</f>
        <v>Ion Chamber</v>
      </c>
      <c r="B181" t="str">
        <f>LS1_N0306!B21</f>
        <v>FS2_BMS:HMR_D4305</v>
      </c>
      <c r="C181">
        <f>LS1_N0306!C21</f>
        <v>0</v>
      </c>
      <c r="D181" t="str">
        <f>LS1_N0306!D21</f>
        <v>D4305</v>
      </c>
      <c r="E181" t="str">
        <f>LS1_N0306!E21</f>
        <v>44H000025</v>
      </c>
      <c r="F181" t="str">
        <f>LS1_N0306!F21</f>
        <v>2C_5kVDC_Coax_035</v>
      </c>
      <c r="G181" t="str">
        <f>LS1_N0306!G21</f>
        <v>HV Bias</v>
      </c>
      <c r="H181" t="str">
        <f>LS1_N0306!H21</f>
        <v>SHV to SHV Panel</v>
      </c>
      <c r="I181">
        <f>LS1_N0306!I21</f>
        <v>5</v>
      </c>
      <c r="J181">
        <f>LS1_N0306!J21</f>
        <v>0</v>
      </c>
      <c r="K181">
        <f>LS1_N0306!K21</f>
        <v>0</v>
      </c>
      <c r="L181">
        <f>LS1_N0306!L21</f>
        <v>0</v>
      </c>
      <c r="M181">
        <f>LS1_N0306!M21</f>
        <v>0</v>
      </c>
      <c r="N181">
        <f>LS1_N0306!N21</f>
        <v>0</v>
      </c>
      <c r="O181">
        <f>LS1_N0306!O21</f>
        <v>0</v>
      </c>
      <c r="P181">
        <f>LS1_N0306!P21</f>
        <v>5</v>
      </c>
      <c r="Q181" t="str">
        <f>LS1_N0306!Q21</f>
        <v xml:space="preserve">SHV to SHV </v>
      </c>
      <c r="R181">
        <f>LS1_N0306!R21</f>
        <v>0</v>
      </c>
      <c r="S181">
        <f>LS1_N0306!S21</f>
        <v>0</v>
      </c>
      <c r="T181">
        <f>LS1_N0306!T21</f>
        <v>0</v>
      </c>
      <c r="U181">
        <f>LS1_N0306!U21</f>
        <v>0</v>
      </c>
      <c r="V181">
        <f>LS1_N0306!V21</f>
        <v>2</v>
      </c>
      <c r="W181" t="str">
        <f>LS1_N0306!W21</f>
        <v>1 : EHS8020n</v>
      </c>
      <c r="X181" t="str">
        <f>LS1_N0306!X21</f>
        <v>Ch4</v>
      </c>
      <c r="Y181">
        <f>LS1_N0306!Y21</f>
        <v>0</v>
      </c>
    </row>
    <row r="182" spans="1:25" x14ac:dyDescent="0.25">
      <c r="A182" t="str">
        <f>LS1_N0306!A22</f>
        <v>Ion Chamber</v>
      </c>
      <c r="B182" t="str">
        <f>LS1_N0306!B22</f>
        <v>LS3_CD01:HMR_D4385</v>
      </c>
      <c r="C182">
        <f>LS1_N0306!C22</f>
        <v>0</v>
      </c>
      <c r="D182" t="str">
        <f>LS1_N0306!D22</f>
        <v>D4385</v>
      </c>
      <c r="E182" t="str">
        <f>LS1_N0306!E22</f>
        <v>34H000076</v>
      </c>
      <c r="F182" t="str">
        <f>LS1_N0306!F22</f>
        <v>2C_5kVDC_Coax_035</v>
      </c>
      <c r="G182" t="str">
        <f>LS1_N0306!G22</f>
        <v>HV Bias</v>
      </c>
      <c r="H182" t="str">
        <f>LS1_N0306!H22</f>
        <v>SHV to SHV Panel</v>
      </c>
      <c r="I182">
        <f>LS1_N0306!I22</f>
        <v>6</v>
      </c>
      <c r="J182">
        <f>LS1_N0306!J22</f>
        <v>0</v>
      </c>
      <c r="K182">
        <f>LS1_N0306!K22</f>
        <v>0</v>
      </c>
      <c r="L182">
        <f>LS1_N0306!L22</f>
        <v>0</v>
      </c>
      <c r="M182">
        <f>LS1_N0306!M22</f>
        <v>0</v>
      </c>
      <c r="N182">
        <f>LS1_N0306!N22</f>
        <v>0</v>
      </c>
      <c r="O182">
        <f>LS1_N0306!O22</f>
        <v>0</v>
      </c>
      <c r="P182">
        <f>LS1_N0306!P22</f>
        <v>6</v>
      </c>
      <c r="Q182" t="str">
        <f>LS1_N0306!Q22</f>
        <v xml:space="preserve">SHV to SHV </v>
      </c>
      <c r="R182">
        <f>LS1_N0306!R22</f>
        <v>0</v>
      </c>
      <c r="S182">
        <f>LS1_N0306!S22</f>
        <v>0</v>
      </c>
      <c r="T182">
        <f>LS1_N0306!T22</f>
        <v>0</v>
      </c>
      <c r="U182">
        <f>LS1_N0306!U22</f>
        <v>0</v>
      </c>
      <c r="V182">
        <f>LS1_N0306!V22</f>
        <v>2</v>
      </c>
      <c r="W182" t="str">
        <f>LS1_N0306!W22</f>
        <v>1 : EHS8020n</v>
      </c>
      <c r="X182" t="str">
        <f>LS1_N0306!X22</f>
        <v>Ch5</v>
      </c>
      <c r="Y182">
        <f>LS1_N0306!Y22</f>
        <v>0</v>
      </c>
    </row>
    <row r="183" spans="1:25" x14ac:dyDescent="0.25">
      <c r="A183" t="str">
        <f>LS1_N0306!A25</f>
        <v>Faraday Cup</v>
      </c>
      <c r="B183" t="str">
        <f>LS1_N0306!B25</f>
        <v>FS2_BMS:FC_D4253</v>
      </c>
      <c r="C183">
        <f>LS1_N0306!C25</f>
        <v>0</v>
      </c>
      <c r="D183" t="str">
        <f>LS1_N0306!D25</f>
        <v>D4253</v>
      </c>
      <c r="E183" t="str">
        <f>LS1_N0306!E25</f>
        <v>34H000077</v>
      </c>
      <c r="F183" t="str">
        <f>LS1_N0306!F25</f>
        <v>2C_5kVDC_Coax_035</v>
      </c>
      <c r="G183" t="str">
        <f>LS1_N0306!G25</f>
        <v>HV Bias</v>
      </c>
      <c r="H183" t="str">
        <f>LS1_N0306!H25</f>
        <v>SHV to SHV Panel</v>
      </c>
      <c r="I183">
        <f>LS1_N0306!I25</f>
        <v>8</v>
      </c>
      <c r="J183">
        <f>LS1_N0306!J25</f>
        <v>0</v>
      </c>
      <c r="K183">
        <f>LS1_N0306!K25</f>
        <v>0</v>
      </c>
      <c r="L183">
        <f>LS1_N0306!L25</f>
        <v>0</v>
      </c>
      <c r="M183">
        <f>LS1_N0306!M25</f>
        <v>0</v>
      </c>
      <c r="N183">
        <f>LS1_N0306!N25</f>
        <v>0</v>
      </c>
      <c r="O183">
        <f>LS1_N0306!O25</f>
        <v>0</v>
      </c>
      <c r="P183">
        <f>LS1_N0306!P25</f>
        <v>8</v>
      </c>
      <c r="Q183" t="str">
        <f>LS1_N0306!Q25</f>
        <v xml:space="preserve">SHV to SHV </v>
      </c>
      <c r="R183">
        <f>LS1_N0306!R25</f>
        <v>0</v>
      </c>
      <c r="S183">
        <f>LS1_N0306!S25</f>
        <v>0</v>
      </c>
      <c r="T183">
        <f>LS1_N0306!T25</f>
        <v>0</v>
      </c>
      <c r="U183">
        <f>LS1_N0306!U25</f>
        <v>0</v>
      </c>
      <c r="V183">
        <f>LS1_N0306!V25</f>
        <v>2</v>
      </c>
      <c r="W183" t="str">
        <f>LS1_N0306!W25</f>
        <v>1 : EHS8020n</v>
      </c>
      <c r="X183" t="str">
        <f>LS1_N0306!X25</f>
        <v>Ch7</v>
      </c>
      <c r="Y183">
        <f>LS1_N0306!Y25</f>
        <v>0</v>
      </c>
    </row>
    <row r="184" spans="1:25" x14ac:dyDescent="0.25">
      <c r="A184" t="str">
        <f>LS1_N0306!A29</f>
        <v>Faraday Cup</v>
      </c>
      <c r="B184" t="str">
        <f>LS1_N0306!B29</f>
        <v>LS1_WA03:FC_D1224</v>
      </c>
      <c r="C184" t="str">
        <f>LS1_N0306!C29</f>
        <v>FC</v>
      </c>
      <c r="D184" t="str">
        <f>LS1_N0306!D29</f>
        <v>D1224</v>
      </c>
      <c r="E184" t="str">
        <f>LS1_N0306!E29</f>
        <v>34H000007</v>
      </c>
      <c r="F184" t="str">
        <f>LS1_N0306!F29</f>
        <v>2C_1kV75LC_Coax_090</v>
      </c>
      <c r="G184" t="str">
        <f>LS1_N0306!G29</f>
        <v>Signal</v>
      </c>
      <c r="H184" t="str">
        <f>LS1_N0306!H29</f>
        <v>N-Type to SMA Panel</v>
      </c>
      <c r="I184" t="str">
        <f>LS1_N0306!I29</f>
        <v>J8</v>
      </c>
      <c r="J184">
        <f>LS1_N0306!J29</f>
        <v>0</v>
      </c>
      <c r="K184">
        <f>LS1_N0306!K29</f>
        <v>0</v>
      </c>
      <c r="L184">
        <f>LS1_N0306!L29</f>
        <v>0</v>
      </c>
      <c r="M184">
        <f>LS1_N0306!M29</f>
        <v>0</v>
      </c>
      <c r="N184">
        <f>LS1_N0306!N29</f>
        <v>0</v>
      </c>
      <c r="O184">
        <f>LS1_N0306!O29</f>
        <v>0</v>
      </c>
      <c r="P184" t="str">
        <f>LS1_N0306!P29</f>
        <v>J8</v>
      </c>
      <c r="Q184" t="str">
        <f>LS1_N0306!Q29</f>
        <v>SMA to Lemo</v>
      </c>
      <c r="R184">
        <f>LS1_N0306!R29</f>
        <v>3</v>
      </c>
      <c r="S184">
        <f>LS1_N0306!S29</f>
        <v>4</v>
      </c>
      <c r="T184" t="str">
        <f>LS1_N0306!T29</f>
        <v>CH1 - fmc2-2</v>
      </c>
      <c r="U184">
        <f>LS1_N0306!U29</f>
        <v>0</v>
      </c>
      <c r="V184">
        <f>LS1_N0306!V29</f>
        <v>2</v>
      </c>
      <c r="W184" t="str">
        <f>LS1_N0306!W29</f>
        <v>1: EBS8003</v>
      </c>
      <c r="X184" t="str">
        <f>LS1_N0306!X29</f>
        <v>Ch0</v>
      </c>
      <c r="Y184" t="str">
        <f>LS1_N0306!Y29</f>
        <v>1:8 current divider installed</v>
      </c>
    </row>
    <row r="185" spans="1:25" x14ac:dyDescent="0.25">
      <c r="A185" t="str">
        <f>LS1_N0306!A30</f>
        <v>Faraday Cup</v>
      </c>
      <c r="B185" t="str">
        <f>LS1_N0306!B30</f>
        <v>FS2_BMS:FC_D4253</v>
      </c>
      <c r="C185" t="str">
        <f>LS1_N0306!C30</f>
        <v>FC</v>
      </c>
      <c r="D185" t="str">
        <f>LS1_N0306!D30</f>
        <v>D4253</v>
      </c>
      <c r="E185" t="str">
        <f>LS1_N0306!E30</f>
        <v>44H000001</v>
      </c>
      <c r="F185" t="str">
        <f>LS1_N0306!F30</f>
        <v>2C_1kV75LC_Coax_090</v>
      </c>
      <c r="G185" t="str">
        <f>LS1_N0306!G30</f>
        <v>Signal</v>
      </c>
      <c r="H185" t="str">
        <f>LS1_N0306!H30</f>
        <v>SHV to SHV Panel</v>
      </c>
      <c r="I185">
        <f>LS1_N0306!I30</f>
        <v>8</v>
      </c>
      <c r="J185">
        <f>LS1_N0306!J30</f>
        <v>0</v>
      </c>
      <c r="K185">
        <f>LS1_N0306!K30</f>
        <v>0</v>
      </c>
      <c r="L185">
        <f>LS1_N0306!L30</f>
        <v>0</v>
      </c>
      <c r="M185">
        <f>LS1_N0306!M30</f>
        <v>0</v>
      </c>
      <c r="N185">
        <f>LS1_N0306!N30</f>
        <v>0</v>
      </c>
      <c r="O185">
        <f>LS1_N0306!O30</f>
        <v>0</v>
      </c>
      <c r="P185">
        <f>LS1_N0306!P30</f>
        <v>8</v>
      </c>
      <c r="Q185" t="str">
        <f>LS1_N0306!Q30</f>
        <v>SHV to Lemo</v>
      </c>
      <c r="R185">
        <f>LS1_N0306!R30</f>
        <v>3</v>
      </c>
      <c r="S185">
        <f>LS1_N0306!S30</f>
        <v>4</v>
      </c>
      <c r="T185" t="str">
        <f>LS1_N0306!T30</f>
        <v>CH0 - fmc2-1</v>
      </c>
      <c r="U185">
        <f>LS1_N0306!U30</f>
        <v>0</v>
      </c>
      <c r="V185">
        <f>LS1_N0306!V30</f>
        <v>2</v>
      </c>
      <c r="W185" t="str">
        <f>LS1_N0306!W30</f>
        <v>1 : EHS8020n</v>
      </c>
      <c r="X185" t="str">
        <f>LS1_N0306!X30</f>
        <v>Ch7</v>
      </c>
      <c r="Y185">
        <f>LS1_N0306!Y30</f>
        <v>0</v>
      </c>
    </row>
    <row r="186" spans="1:25" x14ac:dyDescent="0.25">
      <c r="A186" t="str">
        <f>LS1_N0306!A35</f>
        <v>Halo Monitor Ring,Spare</v>
      </c>
      <c r="B186" t="str">
        <f>LS1_N0306!B35</f>
        <v>FS2_BMS:HMR_D4144</v>
      </c>
      <c r="C186" t="str">
        <f>LS1_N0306!C35</f>
        <v>HMR - Unused</v>
      </c>
      <c r="D186" t="str">
        <f>LS1_N0306!D35</f>
        <v>D4144</v>
      </c>
      <c r="E186" t="str">
        <f>LS1_N0306!E35</f>
        <v>44H000000</v>
      </c>
      <c r="F186" t="str">
        <f>LS1_N0306!F35</f>
        <v>2C_1kV75LC_Coax_090</v>
      </c>
      <c r="G186" t="str">
        <f>LS1_N0306!G35</f>
        <v>Signal</v>
      </c>
      <c r="H186">
        <f>LS1_N0306!H35</f>
        <v>0</v>
      </c>
      <c r="I186">
        <f>LS1_N0306!I35</f>
        <v>0</v>
      </c>
      <c r="J186">
        <f>LS1_N0306!J35</f>
        <v>0</v>
      </c>
      <c r="K186">
        <f>LS1_N0306!K35</f>
        <v>0</v>
      </c>
      <c r="L186">
        <f>LS1_N0306!L35</f>
        <v>0</v>
      </c>
      <c r="M186">
        <f>LS1_N0306!M35</f>
        <v>0</v>
      </c>
      <c r="N186">
        <f>LS1_N0306!N35</f>
        <v>0</v>
      </c>
      <c r="O186">
        <f>LS1_N0306!O35</f>
        <v>0</v>
      </c>
      <c r="P186">
        <f>LS1_N0306!P35</f>
        <v>0</v>
      </c>
      <c r="Q186">
        <f>LS1_N0306!Q35</f>
        <v>0</v>
      </c>
      <c r="R186">
        <f>LS1_N0306!R35</f>
        <v>0</v>
      </c>
      <c r="S186">
        <f>LS1_N0306!S35</f>
        <v>0</v>
      </c>
      <c r="T186">
        <f>LS1_N0306!T35</f>
        <v>0</v>
      </c>
      <c r="U186">
        <f>LS1_N0306!U35</f>
        <v>0</v>
      </c>
      <c r="V186">
        <f>LS1_N0306!V35</f>
        <v>0</v>
      </c>
      <c r="W186">
        <f>LS1_N0306!W35</f>
        <v>0</v>
      </c>
      <c r="X186">
        <f>LS1_N0306!X35</f>
        <v>0</v>
      </c>
      <c r="Y186">
        <f>LS1_N0306!Y35</f>
        <v>0</v>
      </c>
    </row>
    <row r="187" spans="1:25" x14ac:dyDescent="0.25">
      <c r="A187">
        <f>LS1_N0306!A36</f>
        <v>0</v>
      </c>
      <c r="B187" t="str">
        <f>LS1_N0306!B36</f>
        <v>FS2_BMS:HMR_D4144</v>
      </c>
      <c r="C187">
        <f>LS1_N0306!C36</f>
        <v>0</v>
      </c>
      <c r="D187" t="str">
        <f>LS1_N0306!D36</f>
        <v>D4144</v>
      </c>
      <c r="E187" t="str">
        <f>LS1_N0306!E36</f>
        <v>44H000055</v>
      </c>
      <c r="F187" t="str">
        <f>LS1_N0306!F36</f>
        <v>2C_5kVDC_Coax_035</v>
      </c>
      <c r="G187">
        <f>LS1_N0306!G36</f>
        <v>0</v>
      </c>
      <c r="H187">
        <f>LS1_N0306!H36</f>
        <v>0</v>
      </c>
      <c r="I187">
        <f>LS1_N0306!I36</f>
        <v>0</v>
      </c>
      <c r="J187">
        <f>LS1_N0306!J36</f>
        <v>0</v>
      </c>
      <c r="K187">
        <f>LS1_N0306!K36</f>
        <v>0</v>
      </c>
      <c r="L187">
        <f>LS1_N0306!L36</f>
        <v>0</v>
      </c>
      <c r="M187">
        <f>LS1_N0306!M36</f>
        <v>0</v>
      </c>
      <c r="N187">
        <f>LS1_N0306!N36</f>
        <v>0</v>
      </c>
      <c r="O187">
        <f>LS1_N0306!O36</f>
        <v>0</v>
      </c>
      <c r="P187">
        <f>LS1_N0306!P36</f>
        <v>0</v>
      </c>
      <c r="Q187">
        <f>LS1_N0306!Q36</f>
        <v>0</v>
      </c>
      <c r="R187">
        <f>LS1_N0306!R36</f>
        <v>0</v>
      </c>
      <c r="S187">
        <f>LS1_N0306!S36</f>
        <v>0</v>
      </c>
      <c r="T187">
        <f>LS1_N0306!T36</f>
        <v>0</v>
      </c>
      <c r="U187">
        <f>LS1_N0306!U36</f>
        <v>0</v>
      </c>
      <c r="V187">
        <f>LS1_N0306!V36</f>
        <v>0</v>
      </c>
      <c r="W187">
        <f>LS1_N0306!W36</f>
        <v>0</v>
      </c>
      <c r="X187">
        <f>LS1_N0306!X36</f>
        <v>0</v>
      </c>
      <c r="Y187">
        <f>LS1_N0306!Y36</f>
        <v>0</v>
      </c>
    </row>
    <row r="188" spans="1:25" x14ac:dyDescent="0.25">
      <c r="A188" t="str">
        <f>LS1_N0306!A37</f>
        <v>Halo Monitor Ring,Spare</v>
      </c>
      <c r="B188" t="str">
        <f>LS1_N0306!B37</f>
        <v>FS2_BMS:HMR_D4178</v>
      </c>
      <c r="C188" t="str">
        <f>LS1_N0306!C37</f>
        <v>HMR - Unused</v>
      </c>
      <c r="D188" t="str">
        <f>LS1_N0306!D37</f>
        <v>D4179</v>
      </c>
      <c r="E188" t="str">
        <f>LS1_N0306!E37</f>
        <v>44H000001</v>
      </c>
      <c r="F188" t="str">
        <f>LS1_N0306!F37</f>
        <v>2C_1kV75LC_Coax_090</v>
      </c>
      <c r="G188" t="str">
        <f>LS1_N0306!G37</f>
        <v>Signal</v>
      </c>
      <c r="H188">
        <f>LS1_N0306!H37</f>
        <v>0</v>
      </c>
      <c r="I188">
        <f>LS1_N0306!I37</f>
        <v>0</v>
      </c>
      <c r="J188">
        <f>LS1_N0306!J37</f>
        <v>0</v>
      </c>
      <c r="K188">
        <f>LS1_N0306!K37</f>
        <v>0</v>
      </c>
      <c r="L188">
        <f>LS1_N0306!L37</f>
        <v>0</v>
      </c>
      <c r="M188">
        <f>LS1_N0306!M37</f>
        <v>0</v>
      </c>
      <c r="N188">
        <f>LS1_N0306!N37</f>
        <v>0</v>
      </c>
      <c r="O188">
        <f>LS1_N0306!O37</f>
        <v>0</v>
      </c>
      <c r="P188">
        <f>LS1_N0306!P37</f>
        <v>0</v>
      </c>
      <c r="Q188">
        <f>LS1_N0306!Q37</f>
        <v>0</v>
      </c>
      <c r="R188">
        <f>LS1_N0306!R37</f>
        <v>0</v>
      </c>
      <c r="S188">
        <f>LS1_N0306!S37</f>
        <v>0</v>
      </c>
      <c r="T188">
        <f>LS1_N0306!T37</f>
        <v>0</v>
      </c>
      <c r="U188">
        <f>LS1_N0306!U37</f>
        <v>0</v>
      </c>
      <c r="V188">
        <f>LS1_N0306!V37</f>
        <v>0</v>
      </c>
      <c r="W188">
        <f>LS1_N0306!W37</f>
        <v>0</v>
      </c>
      <c r="X188">
        <f>LS1_N0306!X37</f>
        <v>0</v>
      </c>
      <c r="Y188">
        <f>LS1_N0306!Y37</f>
        <v>0</v>
      </c>
    </row>
    <row r="189" spans="1:25" x14ac:dyDescent="0.25">
      <c r="A189">
        <f>LS1_N0306!A38</f>
        <v>0</v>
      </c>
      <c r="B189" t="str">
        <f>LS1_N0306!B38</f>
        <v>FS2_BMS:HMR_D4178</v>
      </c>
      <c r="C189">
        <f>LS1_N0306!C38</f>
        <v>0</v>
      </c>
      <c r="D189" t="str">
        <f>LS1_N0306!D38</f>
        <v>D4179</v>
      </c>
      <c r="E189" t="str">
        <f>LS1_N0306!E38</f>
        <v>44H000054</v>
      </c>
      <c r="F189" t="str">
        <f>LS1_N0306!F38</f>
        <v>2C_5kVDC_Coax_035</v>
      </c>
      <c r="G189">
        <f>LS1_N0306!G38</f>
        <v>0</v>
      </c>
      <c r="H189">
        <f>LS1_N0306!H38</f>
        <v>0</v>
      </c>
      <c r="I189">
        <f>LS1_N0306!I38</f>
        <v>0</v>
      </c>
      <c r="J189">
        <f>LS1_N0306!J38</f>
        <v>0</v>
      </c>
      <c r="K189">
        <f>LS1_N0306!K38</f>
        <v>0</v>
      </c>
      <c r="L189">
        <f>LS1_N0306!L38</f>
        <v>0</v>
      </c>
      <c r="M189">
        <f>LS1_N0306!M38</f>
        <v>0</v>
      </c>
      <c r="N189">
        <f>LS1_N0306!N38</f>
        <v>0</v>
      </c>
      <c r="O189">
        <f>LS1_N0306!O38</f>
        <v>0</v>
      </c>
      <c r="P189">
        <f>LS1_N0306!P38</f>
        <v>0</v>
      </c>
      <c r="Q189">
        <f>LS1_N0306!Q38</f>
        <v>0</v>
      </c>
      <c r="R189">
        <f>LS1_N0306!R38</f>
        <v>0</v>
      </c>
      <c r="S189">
        <f>LS1_N0306!S38</f>
        <v>0</v>
      </c>
      <c r="T189">
        <f>LS1_N0306!T38</f>
        <v>0</v>
      </c>
      <c r="U189">
        <f>LS1_N0306!U38</f>
        <v>0</v>
      </c>
      <c r="V189">
        <f>LS1_N0306!V38</f>
        <v>0</v>
      </c>
      <c r="W189">
        <f>LS1_N0306!W38</f>
        <v>0</v>
      </c>
      <c r="X189">
        <f>LS1_N0306!X38</f>
        <v>0</v>
      </c>
      <c r="Y189">
        <f>LS1_N0306!Y38</f>
        <v>0</v>
      </c>
    </row>
    <row r="190" spans="1:25" x14ac:dyDescent="0.25">
      <c r="A190" t="str">
        <f>LS1_N0306!A39</f>
        <v>Halo Monitor Ring</v>
      </c>
      <c r="B190" t="str">
        <f>LS1_N0306!B39</f>
        <v>FS2_BMS:HMR_D4328</v>
      </c>
      <c r="C190" t="str">
        <f>LS1_N0306!C39</f>
        <v>HMR</v>
      </c>
      <c r="D190" t="str">
        <f>LS1_N0306!D39</f>
        <v>D4328</v>
      </c>
      <c r="E190" t="str">
        <f>LS1_N0306!E39</f>
        <v>44H000002</v>
      </c>
      <c r="F190" t="str">
        <f>LS1_N0306!F39</f>
        <v>2C_1kV75LC_Coax_090</v>
      </c>
      <c r="G190" t="str">
        <f>LS1_N0306!G39</f>
        <v>Signal</v>
      </c>
      <c r="H190" t="str">
        <f>LS1_N0306!H39</f>
        <v>SHV to SHV Panel</v>
      </c>
      <c r="I190" t="str">
        <f>LS1_N0306!I39</f>
        <v>J2</v>
      </c>
      <c r="J190">
        <f>LS1_N0306!J39</f>
        <v>0</v>
      </c>
      <c r="K190">
        <f>LS1_N0306!K39</f>
        <v>0</v>
      </c>
      <c r="L190">
        <f>LS1_N0306!L39</f>
        <v>0</v>
      </c>
      <c r="M190">
        <f>LS1_N0306!M39</f>
        <v>0</v>
      </c>
      <c r="N190">
        <f>LS1_N0306!N39</f>
        <v>0</v>
      </c>
      <c r="O190">
        <f>LS1_N0306!O39</f>
        <v>0</v>
      </c>
      <c r="P190" t="str">
        <f>LS1_N0306!P39</f>
        <v>J2</v>
      </c>
      <c r="Q190" t="str">
        <f>LS1_N0306!Q39</f>
        <v>SHV to Lemo</v>
      </c>
      <c r="R190">
        <f>LS1_N0306!R39</f>
        <v>3</v>
      </c>
      <c r="S190">
        <f>LS1_N0306!S39</f>
        <v>4</v>
      </c>
      <c r="T190" t="str">
        <f>LS1_N0306!T39</f>
        <v>CH4 - fmc1-1</v>
      </c>
      <c r="U190">
        <f>LS1_N0306!U39</f>
        <v>0</v>
      </c>
      <c r="V190">
        <f>LS1_N0306!V39</f>
        <v>2</v>
      </c>
      <c r="W190" t="str">
        <f>LS1_N0306!W39</f>
        <v>1: EBS8003</v>
      </c>
      <c r="X190" t="str">
        <f>LS1_N0306!X39</f>
        <v>Ch1</v>
      </c>
      <c r="Y190">
        <f>LS1_N0306!Y39</f>
        <v>0</v>
      </c>
    </row>
    <row r="191" spans="1:25" x14ac:dyDescent="0.25">
      <c r="A191">
        <f>LS1_N0306!A40</f>
        <v>0</v>
      </c>
      <c r="B191" t="str">
        <f>LS1_N0306!B40</f>
        <v>FS2_BMS:HMR_D4328</v>
      </c>
      <c r="C191">
        <f>LS1_N0306!C40</f>
        <v>0</v>
      </c>
      <c r="D191" t="str">
        <f>LS1_N0306!D40</f>
        <v>D4328</v>
      </c>
      <c r="E191" t="str">
        <f>LS1_N0306!E40</f>
        <v>44H000057</v>
      </c>
      <c r="F191" t="str">
        <f>LS1_N0306!F40</f>
        <v>2C_5kVDC_Coax_035</v>
      </c>
      <c r="G191">
        <f>LS1_N0306!G40</f>
        <v>0</v>
      </c>
      <c r="H191">
        <f>LS1_N0306!H40</f>
        <v>0</v>
      </c>
      <c r="I191">
        <f>LS1_N0306!I40</f>
        <v>0</v>
      </c>
      <c r="J191">
        <f>LS1_N0306!J40</f>
        <v>0</v>
      </c>
      <c r="K191">
        <f>LS1_N0306!K40</f>
        <v>0</v>
      </c>
      <c r="L191">
        <f>LS1_N0306!L40</f>
        <v>0</v>
      </c>
      <c r="M191">
        <f>LS1_N0306!M40</f>
        <v>0</v>
      </c>
      <c r="N191">
        <f>LS1_N0306!N40</f>
        <v>0</v>
      </c>
      <c r="O191">
        <f>LS1_N0306!O40</f>
        <v>0</v>
      </c>
      <c r="P191">
        <f>LS1_N0306!P40</f>
        <v>0</v>
      </c>
      <c r="Q191">
        <f>LS1_N0306!Q40</f>
        <v>0</v>
      </c>
      <c r="R191">
        <f>LS1_N0306!R40</f>
        <v>0</v>
      </c>
      <c r="S191">
        <f>LS1_N0306!S40</f>
        <v>0</v>
      </c>
      <c r="T191">
        <f>LS1_N0306!T40</f>
        <v>0</v>
      </c>
      <c r="U191">
        <f>LS1_N0306!U40</f>
        <v>0</v>
      </c>
      <c r="V191">
        <f>LS1_N0306!V40</f>
        <v>0</v>
      </c>
      <c r="W191">
        <f>LS1_N0306!W40</f>
        <v>0</v>
      </c>
      <c r="X191">
        <f>LS1_N0306!X40</f>
        <v>0</v>
      </c>
      <c r="Y191">
        <f>LS1_N0306!Y40</f>
        <v>0</v>
      </c>
    </row>
    <row r="192" spans="1:25" x14ac:dyDescent="0.25">
      <c r="A192" t="str">
        <f>LS1_N0306!A41</f>
        <v>Halo Monitor Ring,Spare</v>
      </c>
      <c r="B192" t="str">
        <f>LS1_N0306!B41</f>
        <v>LS3_WD01:HMR_D4390</v>
      </c>
      <c r="C192" t="str">
        <f>LS1_N0306!C41</f>
        <v>HMR - Unused</v>
      </c>
      <c r="D192" t="str">
        <f>LS1_N0306!D41</f>
        <v>D4390</v>
      </c>
      <c r="E192" t="str">
        <f>LS1_N0306!E41</f>
        <v>34H000009</v>
      </c>
      <c r="F192" t="str">
        <f>LS1_N0306!F41</f>
        <v>2C_1kV75LC_Coax_090</v>
      </c>
      <c r="G192" t="str">
        <f>LS1_N0306!G41</f>
        <v>Signal</v>
      </c>
      <c r="H192">
        <f>LS1_N0306!H41</f>
        <v>0</v>
      </c>
      <c r="I192">
        <f>LS1_N0306!I41</f>
        <v>0</v>
      </c>
      <c r="J192">
        <f>LS1_N0306!J41</f>
        <v>0</v>
      </c>
      <c r="K192">
        <f>LS1_N0306!K41</f>
        <v>0</v>
      </c>
      <c r="L192">
        <f>LS1_N0306!L41</f>
        <v>0</v>
      </c>
      <c r="M192">
        <f>LS1_N0306!M41</f>
        <v>0</v>
      </c>
      <c r="N192">
        <f>LS1_N0306!N41</f>
        <v>0</v>
      </c>
      <c r="O192">
        <f>LS1_N0306!O41</f>
        <v>0</v>
      </c>
      <c r="P192">
        <f>LS1_N0306!P41</f>
        <v>0</v>
      </c>
      <c r="Q192">
        <f>LS1_N0306!Q41</f>
        <v>0</v>
      </c>
      <c r="R192">
        <f>LS1_N0306!R41</f>
        <v>0</v>
      </c>
      <c r="S192">
        <f>LS1_N0306!S41</f>
        <v>0</v>
      </c>
      <c r="T192">
        <f>LS1_N0306!T41</f>
        <v>0</v>
      </c>
      <c r="U192">
        <f>LS1_N0306!U41</f>
        <v>0</v>
      </c>
      <c r="V192">
        <f>LS1_N0306!V41</f>
        <v>0</v>
      </c>
      <c r="W192">
        <f>LS1_N0306!W41</f>
        <v>0</v>
      </c>
      <c r="X192">
        <f>LS1_N0306!X41</f>
        <v>0</v>
      </c>
      <c r="Y192">
        <f>LS1_N0306!Y41</f>
        <v>0</v>
      </c>
    </row>
    <row r="193" spans="1:25" x14ac:dyDescent="0.25">
      <c r="A193">
        <f>LS1_N0306!A42</f>
        <v>0</v>
      </c>
      <c r="B193" t="str">
        <f>LS1_N0306!B42</f>
        <v>LS3_WD01:HMR_D4390</v>
      </c>
      <c r="C193">
        <f>LS1_N0306!C42</f>
        <v>0</v>
      </c>
      <c r="D193" t="str">
        <f>LS1_N0306!D42</f>
        <v>D4390</v>
      </c>
      <c r="E193" t="str">
        <f>LS1_N0306!E42</f>
        <v>34H000100</v>
      </c>
      <c r="F193" t="str">
        <f>LS1_N0306!F42</f>
        <v>2C_5kVDC_Coax_035</v>
      </c>
      <c r="G193">
        <f>LS1_N0306!G42</f>
        <v>0</v>
      </c>
      <c r="H193">
        <f>LS1_N0306!H42</f>
        <v>0</v>
      </c>
      <c r="I193">
        <f>LS1_N0306!I42</f>
        <v>0</v>
      </c>
      <c r="J193">
        <f>LS1_N0306!J42</f>
        <v>0</v>
      </c>
      <c r="K193">
        <f>LS1_N0306!K42</f>
        <v>0</v>
      </c>
      <c r="L193">
        <f>LS1_N0306!L42</f>
        <v>0</v>
      </c>
      <c r="M193">
        <f>LS1_N0306!M42</f>
        <v>0</v>
      </c>
      <c r="N193">
        <f>LS1_N0306!N42</f>
        <v>0</v>
      </c>
      <c r="O193">
        <f>LS1_N0306!O42</f>
        <v>0</v>
      </c>
      <c r="P193">
        <f>LS1_N0306!P42</f>
        <v>0</v>
      </c>
      <c r="Q193">
        <f>LS1_N0306!Q42</f>
        <v>0</v>
      </c>
      <c r="R193">
        <f>LS1_N0306!R42</f>
        <v>0</v>
      </c>
      <c r="S193">
        <f>LS1_N0306!S42</f>
        <v>0</v>
      </c>
      <c r="T193">
        <f>LS1_N0306!T42</f>
        <v>0</v>
      </c>
      <c r="U193">
        <f>LS1_N0306!U42</f>
        <v>0</v>
      </c>
      <c r="V193">
        <f>LS1_N0306!V42</f>
        <v>0</v>
      </c>
      <c r="W193">
        <f>LS1_N0306!W42</f>
        <v>0</v>
      </c>
      <c r="X193">
        <f>LS1_N0306!X42</f>
        <v>0</v>
      </c>
      <c r="Y193">
        <f>LS1_N0306!Y42</f>
        <v>0</v>
      </c>
    </row>
    <row r="194" spans="1:25" x14ac:dyDescent="0.25">
      <c r="A194" t="str">
        <f>LS1_N0306!A43</f>
        <v>Halo Monitor Ring,Spare</v>
      </c>
      <c r="B194" t="str">
        <f>LS1_N0306!B43</f>
        <v>LS3_WD02:HMR_D4452</v>
      </c>
      <c r="C194" t="str">
        <f>LS1_N0306!C43</f>
        <v>HMR - Unused</v>
      </c>
      <c r="D194" t="str">
        <f>LS1_N0306!D43</f>
        <v>D4452</v>
      </c>
      <c r="E194" t="str">
        <f>LS1_N0306!E43</f>
        <v>34H000008</v>
      </c>
      <c r="F194" t="str">
        <f>LS1_N0306!F43</f>
        <v>2C_1kV75LC_Coax_090</v>
      </c>
      <c r="G194" t="str">
        <f>LS1_N0306!G43</f>
        <v>Signal</v>
      </c>
      <c r="H194">
        <f>LS1_N0306!H43</f>
        <v>0</v>
      </c>
      <c r="I194">
        <f>LS1_N0306!I43</f>
        <v>0</v>
      </c>
      <c r="J194">
        <f>LS1_N0306!J43</f>
        <v>0</v>
      </c>
      <c r="K194">
        <f>LS1_N0306!K43</f>
        <v>0</v>
      </c>
      <c r="L194">
        <f>LS1_N0306!L43</f>
        <v>0</v>
      </c>
      <c r="M194">
        <f>LS1_N0306!M43</f>
        <v>0</v>
      </c>
      <c r="N194">
        <f>LS1_N0306!N43</f>
        <v>0</v>
      </c>
      <c r="O194">
        <f>LS1_N0306!O43</f>
        <v>0</v>
      </c>
      <c r="P194">
        <f>LS1_N0306!P43</f>
        <v>0</v>
      </c>
      <c r="Q194">
        <f>LS1_N0306!Q43</f>
        <v>0</v>
      </c>
      <c r="R194">
        <f>LS1_N0306!R43</f>
        <v>0</v>
      </c>
      <c r="S194">
        <f>LS1_N0306!S43</f>
        <v>0</v>
      </c>
      <c r="T194">
        <f>LS1_N0306!T43</f>
        <v>0</v>
      </c>
      <c r="U194">
        <f>LS1_N0306!U43</f>
        <v>0</v>
      </c>
      <c r="V194">
        <f>LS1_N0306!V43</f>
        <v>0</v>
      </c>
      <c r="W194">
        <f>LS1_N0306!W43</f>
        <v>0</v>
      </c>
      <c r="X194">
        <f>LS1_N0306!X43</f>
        <v>0</v>
      </c>
      <c r="Y194">
        <f>LS1_N0306!Y43</f>
        <v>0</v>
      </c>
    </row>
    <row r="195" spans="1:25" x14ac:dyDescent="0.25">
      <c r="A195">
        <f>LS1_N0306!A44</f>
        <v>0</v>
      </c>
      <c r="B195" t="str">
        <f>LS1_N0306!B44</f>
        <v>LS3_WD02:HMR_D4452</v>
      </c>
      <c r="C195">
        <f>LS1_N0306!C44</f>
        <v>0</v>
      </c>
      <c r="D195" t="str">
        <f>LS1_N0306!D44</f>
        <v>D4452</v>
      </c>
      <c r="E195" t="str">
        <f>LS1_N0306!E44</f>
        <v>34H000101</v>
      </c>
      <c r="F195" t="str">
        <f>LS1_N0306!F44</f>
        <v>2C_5kVDC_Coax_035</v>
      </c>
      <c r="G195">
        <f>LS1_N0306!G44</f>
        <v>0</v>
      </c>
      <c r="H195">
        <f>LS1_N0306!H44</f>
        <v>0</v>
      </c>
      <c r="I195">
        <f>LS1_N0306!I44</f>
        <v>0</v>
      </c>
      <c r="J195">
        <f>LS1_N0306!J44</f>
        <v>0</v>
      </c>
      <c r="K195">
        <f>LS1_N0306!K44</f>
        <v>0</v>
      </c>
      <c r="L195">
        <f>LS1_N0306!L44</f>
        <v>0</v>
      </c>
      <c r="M195">
        <f>LS1_N0306!M44</f>
        <v>0</v>
      </c>
      <c r="N195">
        <f>LS1_N0306!N44</f>
        <v>0</v>
      </c>
      <c r="O195">
        <f>LS1_N0306!O44</f>
        <v>0</v>
      </c>
      <c r="P195">
        <f>LS1_N0306!P44</f>
        <v>0</v>
      </c>
      <c r="Q195">
        <f>LS1_N0306!Q44</f>
        <v>0</v>
      </c>
      <c r="R195">
        <f>LS1_N0306!R44</f>
        <v>0</v>
      </c>
      <c r="S195">
        <f>LS1_N0306!S44</f>
        <v>0</v>
      </c>
      <c r="T195">
        <f>LS1_N0306!T44</f>
        <v>0</v>
      </c>
      <c r="U195">
        <f>LS1_N0306!U44</f>
        <v>0</v>
      </c>
      <c r="V195">
        <f>LS1_N0306!V44</f>
        <v>0</v>
      </c>
      <c r="W195">
        <f>LS1_N0306!W44</f>
        <v>0</v>
      </c>
      <c r="X195">
        <f>LS1_N0306!X44</f>
        <v>0</v>
      </c>
      <c r="Y195">
        <f>LS1_N0306!Y44</f>
        <v>0</v>
      </c>
    </row>
    <row r="196" spans="1:25" x14ac:dyDescent="0.25">
      <c r="A196">
        <f>LS1_N0306!A45</f>
        <v>0</v>
      </c>
      <c r="B196" t="str">
        <f>LS1_N0306!B45</f>
        <v>LS3_WD03:HMR_D4514</v>
      </c>
      <c r="C196">
        <f>LS1_N0306!C45</f>
        <v>0</v>
      </c>
      <c r="D196" t="str">
        <f>LS1_N0306!D45</f>
        <v>D4514</v>
      </c>
      <c r="E196" t="str">
        <f>LS1_N0306!E45</f>
        <v>34H000086</v>
      </c>
      <c r="F196" t="str">
        <f>LS1_N0306!F45</f>
        <v>2C_5kVDC_Coax_035</v>
      </c>
      <c r="G196">
        <f>LS1_N0306!G45</f>
        <v>0</v>
      </c>
      <c r="H196">
        <f>LS1_N0306!H45</f>
        <v>0</v>
      </c>
      <c r="I196">
        <f>LS1_N0306!I45</f>
        <v>0</v>
      </c>
      <c r="J196">
        <f>LS1_N0306!J45</f>
        <v>0</v>
      </c>
      <c r="K196">
        <f>LS1_N0306!K45</f>
        <v>0</v>
      </c>
      <c r="L196">
        <f>LS1_N0306!L45</f>
        <v>0</v>
      </c>
      <c r="M196">
        <f>LS1_N0306!M45</f>
        <v>0</v>
      </c>
      <c r="N196">
        <f>LS1_N0306!N45</f>
        <v>0</v>
      </c>
      <c r="O196">
        <f>LS1_N0306!O45</f>
        <v>0</v>
      </c>
      <c r="P196">
        <f>LS1_N0306!P45</f>
        <v>0</v>
      </c>
      <c r="Q196">
        <f>LS1_N0306!Q45</f>
        <v>0</v>
      </c>
      <c r="R196">
        <f>LS1_N0306!R45</f>
        <v>0</v>
      </c>
      <c r="S196">
        <f>LS1_N0306!S45</f>
        <v>0</v>
      </c>
      <c r="T196">
        <f>LS1_N0306!T45</f>
        <v>0</v>
      </c>
      <c r="U196">
        <f>LS1_N0306!U45</f>
        <v>0</v>
      </c>
      <c r="V196">
        <f>LS1_N0306!V45</f>
        <v>0</v>
      </c>
      <c r="W196">
        <f>LS1_N0306!W45</f>
        <v>0</v>
      </c>
      <c r="X196">
        <f>LS1_N0306!X45</f>
        <v>0</v>
      </c>
      <c r="Y196">
        <f>LS1_N0306!Y45</f>
        <v>0</v>
      </c>
    </row>
    <row r="197" spans="1:25" x14ac:dyDescent="0.25">
      <c r="A197" t="str">
        <f>LS1_N0306!A46</f>
        <v>Halo Monitor Ring</v>
      </c>
      <c r="B197" t="str">
        <f>LS1_N0306!B46</f>
        <v>LS3_WD04:HMR_D4576</v>
      </c>
      <c r="C197" t="str">
        <f>LS1_N0306!C46</f>
        <v>HMR</v>
      </c>
      <c r="D197" t="str">
        <f>LS1_N0306!D46</f>
        <v>D4576</v>
      </c>
      <c r="E197" t="str">
        <f>LS1_N0306!E46</f>
        <v>34H000010</v>
      </c>
      <c r="F197" t="str">
        <f>LS1_N0306!F46</f>
        <v>2C_1kV75LC_Coax_090</v>
      </c>
      <c r="G197" t="str">
        <f>LS1_N0306!G46</f>
        <v>Signal</v>
      </c>
      <c r="H197" t="str">
        <f>LS1_N0306!H46</f>
        <v>SHV to SHV Panel</v>
      </c>
      <c r="I197" t="str">
        <f>LS1_N0306!I46</f>
        <v>J3</v>
      </c>
      <c r="J197">
        <f>LS1_N0306!J46</f>
        <v>0</v>
      </c>
      <c r="K197">
        <f>LS1_N0306!K46</f>
        <v>0</v>
      </c>
      <c r="L197">
        <f>LS1_N0306!L46</f>
        <v>0</v>
      </c>
      <c r="M197">
        <f>LS1_N0306!M46</f>
        <v>0</v>
      </c>
      <c r="N197">
        <f>LS1_N0306!N46</f>
        <v>0</v>
      </c>
      <c r="O197">
        <f>LS1_N0306!O46</f>
        <v>0</v>
      </c>
      <c r="P197" t="str">
        <f>LS1_N0306!P46</f>
        <v>J3</v>
      </c>
      <c r="Q197" t="str">
        <f>LS1_N0306!Q46</f>
        <v>SHV to Lemo</v>
      </c>
      <c r="R197">
        <f>LS1_N0306!R46</f>
        <v>3</v>
      </c>
      <c r="S197">
        <f>LS1_N0306!S46</f>
        <v>4</v>
      </c>
      <c r="T197" t="str">
        <f>LS1_N0306!T46</f>
        <v>CH5 - fmc1-2</v>
      </c>
      <c r="U197">
        <f>LS1_N0306!U46</f>
        <v>0</v>
      </c>
      <c r="V197">
        <f>LS1_N0306!V46</f>
        <v>2</v>
      </c>
      <c r="W197" t="str">
        <f>LS1_N0306!W46</f>
        <v>1: EBS8003</v>
      </c>
      <c r="X197" t="str">
        <f>LS1_N0306!X46</f>
        <v>Ch1</v>
      </c>
      <c r="Y197">
        <f>LS1_N0306!Y46</f>
        <v>0</v>
      </c>
    </row>
    <row r="198" spans="1:25" x14ac:dyDescent="0.25">
      <c r="A198">
        <f>LS1_N0306!A47</f>
        <v>0</v>
      </c>
      <c r="B198" t="str">
        <f>LS1_N0306!B47</f>
        <v>LS3_WD04:HMR_D4576</v>
      </c>
      <c r="C198">
        <f>LS1_N0306!C47</f>
        <v>0</v>
      </c>
      <c r="D198" t="str">
        <f>LS1_N0306!D47</f>
        <v>D4576</v>
      </c>
      <c r="E198" t="str">
        <f>LS1_N0306!E47</f>
        <v>34H000099</v>
      </c>
      <c r="F198" t="str">
        <f>LS1_N0306!F47</f>
        <v>2C_5kVDC_Coax_035</v>
      </c>
      <c r="G198">
        <f>LS1_N0306!G47</f>
        <v>0</v>
      </c>
      <c r="H198">
        <f>LS1_N0306!H47</f>
        <v>0</v>
      </c>
      <c r="I198">
        <f>LS1_N0306!I47</f>
        <v>0</v>
      </c>
      <c r="J198">
        <f>LS1_N0306!J47</f>
        <v>0</v>
      </c>
      <c r="K198">
        <f>LS1_N0306!K47</f>
        <v>0</v>
      </c>
      <c r="L198">
        <f>LS1_N0306!L47</f>
        <v>0</v>
      </c>
      <c r="M198">
        <f>LS1_N0306!M47</f>
        <v>0</v>
      </c>
      <c r="N198">
        <f>LS1_N0306!N47</f>
        <v>0</v>
      </c>
      <c r="O198">
        <f>LS1_N0306!O47</f>
        <v>0</v>
      </c>
      <c r="P198">
        <f>LS1_N0306!P47</f>
        <v>0</v>
      </c>
      <c r="Q198">
        <f>LS1_N0306!Q47</f>
        <v>0</v>
      </c>
      <c r="R198">
        <f>LS1_N0306!R47</f>
        <v>0</v>
      </c>
      <c r="S198">
        <f>LS1_N0306!S47</f>
        <v>0</v>
      </c>
      <c r="T198">
        <f>LS1_N0306!T47</f>
        <v>0</v>
      </c>
      <c r="U198">
        <f>LS1_N0306!U47</f>
        <v>0</v>
      </c>
      <c r="V198">
        <f>LS1_N0306!V47</f>
        <v>0</v>
      </c>
      <c r="W198">
        <f>LS1_N0306!W47</f>
        <v>0</v>
      </c>
      <c r="X198">
        <f>LS1_N0306!X47</f>
        <v>0</v>
      </c>
      <c r="Y198">
        <f>LS1_N0306!Y47</f>
        <v>0</v>
      </c>
    </row>
    <row r="199" spans="1:25" x14ac:dyDescent="0.25">
      <c r="A199" t="str">
        <f>LS1_N0306!A48</f>
        <v>Halo Monitor Ring,Spare</v>
      </c>
      <c r="B199" t="str">
        <f>LS1_N0306!B48</f>
        <v>LS3_WD05:HMR_D4638</v>
      </c>
      <c r="C199" t="str">
        <f>LS1_N0306!C48</f>
        <v>HMR - Unused</v>
      </c>
      <c r="D199" t="str">
        <f>LS1_N0306!D48</f>
        <v>D4638</v>
      </c>
      <c r="E199" t="str">
        <f>LS1_N0306!E48</f>
        <v>34H000011</v>
      </c>
      <c r="F199" t="str">
        <f>LS1_N0306!F48</f>
        <v>2C_1kV75LC_Coax_090</v>
      </c>
      <c r="G199" t="str">
        <f>LS1_N0306!G48</f>
        <v>Signal</v>
      </c>
      <c r="H199">
        <f>LS1_N0306!H48</f>
        <v>0</v>
      </c>
      <c r="I199">
        <f>LS1_N0306!I48</f>
        <v>0</v>
      </c>
      <c r="J199">
        <f>LS1_N0306!J48</f>
        <v>0</v>
      </c>
      <c r="K199">
        <f>LS1_N0306!K48</f>
        <v>0</v>
      </c>
      <c r="L199">
        <f>LS1_N0306!L48</f>
        <v>0</v>
      </c>
      <c r="M199">
        <f>LS1_N0306!M48</f>
        <v>0</v>
      </c>
      <c r="N199">
        <f>LS1_N0306!N48</f>
        <v>0</v>
      </c>
      <c r="O199">
        <f>LS1_N0306!O48</f>
        <v>0</v>
      </c>
      <c r="P199">
        <f>LS1_N0306!P48</f>
        <v>0</v>
      </c>
      <c r="Q199">
        <f>LS1_N0306!Q48</f>
        <v>0</v>
      </c>
      <c r="R199">
        <f>LS1_N0306!R48</f>
        <v>0</v>
      </c>
      <c r="S199">
        <f>LS1_N0306!S48</f>
        <v>0</v>
      </c>
      <c r="T199">
        <f>LS1_N0306!T48</f>
        <v>0</v>
      </c>
      <c r="U199">
        <f>LS1_N0306!U48</f>
        <v>0</v>
      </c>
      <c r="V199">
        <f>LS1_N0306!V48</f>
        <v>0</v>
      </c>
      <c r="W199">
        <f>LS1_N0306!W48</f>
        <v>0</v>
      </c>
      <c r="X199">
        <f>LS1_N0306!X48</f>
        <v>0</v>
      </c>
      <c r="Y199">
        <f>LS1_N0306!Y48</f>
        <v>0</v>
      </c>
    </row>
    <row r="200" spans="1:25" x14ac:dyDescent="0.25">
      <c r="A200">
        <f>LS1_N0306!A49</f>
        <v>0</v>
      </c>
      <c r="B200" t="str">
        <f>LS1_N0306!B49</f>
        <v>LS3_WD05:HMR_D4638</v>
      </c>
      <c r="C200">
        <f>LS1_N0306!C49</f>
        <v>0</v>
      </c>
      <c r="D200" t="str">
        <f>LS1_N0306!D49</f>
        <v>D4638</v>
      </c>
      <c r="E200" t="str">
        <f>LS1_N0306!E49</f>
        <v>34H000095</v>
      </c>
      <c r="F200" t="str">
        <f>LS1_N0306!F49</f>
        <v>2C_5kVDC_Coax_035</v>
      </c>
      <c r="G200">
        <f>LS1_N0306!G49</f>
        <v>0</v>
      </c>
      <c r="H200">
        <f>LS1_N0306!H49</f>
        <v>0</v>
      </c>
      <c r="I200">
        <f>LS1_N0306!I49</f>
        <v>0</v>
      </c>
      <c r="J200">
        <f>LS1_N0306!J49</f>
        <v>0</v>
      </c>
      <c r="K200">
        <f>LS1_N0306!K49</f>
        <v>0</v>
      </c>
      <c r="L200">
        <f>LS1_N0306!L49</f>
        <v>0</v>
      </c>
      <c r="M200">
        <f>LS1_N0306!M49</f>
        <v>0</v>
      </c>
      <c r="N200">
        <f>LS1_N0306!N49</f>
        <v>0</v>
      </c>
      <c r="O200">
        <f>LS1_N0306!O49</f>
        <v>0</v>
      </c>
      <c r="P200">
        <f>LS1_N0306!P49</f>
        <v>0</v>
      </c>
      <c r="Q200">
        <f>LS1_N0306!Q49</f>
        <v>0</v>
      </c>
      <c r="R200">
        <f>LS1_N0306!R49</f>
        <v>0</v>
      </c>
      <c r="S200">
        <f>LS1_N0306!S49</f>
        <v>0</v>
      </c>
      <c r="T200">
        <f>LS1_N0306!T49</f>
        <v>0</v>
      </c>
      <c r="U200">
        <f>LS1_N0306!U49</f>
        <v>0</v>
      </c>
      <c r="V200">
        <f>LS1_N0306!V49</f>
        <v>0</v>
      </c>
      <c r="W200">
        <f>LS1_N0306!W49</f>
        <v>0</v>
      </c>
      <c r="X200">
        <f>LS1_N0306!X49</f>
        <v>0</v>
      </c>
      <c r="Y200">
        <f>LS1_N0306!Y49</f>
        <v>0</v>
      </c>
    </row>
    <row r="201" spans="1:25" x14ac:dyDescent="0.25">
      <c r="A201" t="str">
        <f>LS1_N0306!A52</f>
        <v>Interconnect</v>
      </c>
      <c r="B201" t="str">
        <f>LS1_N0306!B52</f>
        <v>PM bias for PICO</v>
      </c>
      <c r="C201" t="str">
        <f>LS1_N0306!C52</f>
        <v>bias</v>
      </c>
      <c r="D201">
        <f>LS1_N0306!D52</f>
        <v>0</v>
      </c>
      <c r="E201" t="str">
        <f>LS1_N0306!E52</f>
        <v>-</v>
      </c>
      <c r="F201" t="str">
        <f>LS1_N0306!F52</f>
        <v>Lemo250 Patch Cable</v>
      </c>
      <c r="G201" t="str">
        <f>LS1_N0306!G52</f>
        <v>HV Bias</v>
      </c>
      <c r="H201" t="str">
        <f>LS1_N0306!H52</f>
        <v>ISEG 8003</v>
      </c>
      <c r="I201" t="str">
        <f>LS1_N0306!I52</f>
        <v>1_IN Port</v>
      </c>
      <c r="J201">
        <f>LS1_N0306!J52</f>
        <v>0</v>
      </c>
      <c r="K201">
        <f>LS1_N0306!K52</f>
        <v>0</v>
      </c>
      <c r="L201">
        <f>LS1_N0306!L52</f>
        <v>0</v>
      </c>
      <c r="M201">
        <f>LS1_N0306!M52</f>
        <v>0</v>
      </c>
      <c r="N201">
        <f>LS1_N0306!N52</f>
        <v>0</v>
      </c>
      <c r="O201">
        <f>LS1_N0306!O52</f>
        <v>0</v>
      </c>
      <c r="P201">
        <f>LS1_N0306!P52</f>
        <v>0</v>
      </c>
      <c r="Q201" t="str">
        <f>LS1_N0306!Q52</f>
        <v>Lemo250/Lemo250</v>
      </c>
      <c r="R201">
        <f>LS1_N0306!R52</f>
        <v>0</v>
      </c>
      <c r="S201">
        <f>LS1_N0306!S52</f>
        <v>0</v>
      </c>
      <c r="T201">
        <f>LS1_N0306!T52</f>
        <v>0</v>
      </c>
      <c r="U201">
        <f>LS1_N0306!U52</f>
        <v>0</v>
      </c>
      <c r="V201">
        <f>LS1_N0306!V52</f>
        <v>2</v>
      </c>
      <c r="W201" t="str">
        <f>LS1_N0306!W52</f>
        <v>1: EBS8003</v>
      </c>
      <c r="X201" t="str">
        <f>LS1_N0306!X52</f>
        <v>Ch0</v>
      </c>
      <c r="Y201">
        <f>LS1_N0306!Y52</f>
        <v>0</v>
      </c>
    </row>
    <row r="202" spans="1:25" x14ac:dyDescent="0.25">
      <c r="A202" t="str">
        <f>LS1_N0306!A53</f>
        <v>Interconnect</v>
      </c>
      <c r="B202" t="str">
        <f>LS1_N0306!B53</f>
        <v>PM bias for PICO</v>
      </c>
      <c r="C202" t="str">
        <f>LS1_N0306!C53</f>
        <v>bias</v>
      </c>
      <c r="D202">
        <f>LS1_N0306!D53</f>
        <v>0</v>
      </c>
      <c r="E202" t="str">
        <f>LS1_N0306!E53</f>
        <v>-</v>
      </c>
      <c r="F202" t="str">
        <f>LS1_N0306!F53</f>
        <v>Lemo650 Patch Cable</v>
      </c>
      <c r="G202" t="str">
        <f>LS1_N0306!G53</f>
        <v>HV Bias</v>
      </c>
      <c r="H202" t="str">
        <f>LS1_N0306!H53</f>
        <v>Pico-8</v>
      </c>
      <c r="I202" t="str">
        <f>LS1_N0306!I53</f>
        <v>1_OUT Port</v>
      </c>
      <c r="J202">
        <f>LS1_N0306!J53</f>
        <v>0</v>
      </c>
      <c r="K202">
        <f>LS1_N0306!K53</f>
        <v>0</v>
      </c>
      <c r="L202">
        <f>LS1_N0306!L53</f>
        <v>0</v>
      </c>
      <c r="M202">
        <f>LS1_N0306!M53</f>
        <v>0</v>
      </c>
      <c r="N202">
        <f>LS1_N0306!N53</f>
        <v>0</v>
      </c>
      <c r="O202">
        <f>LS1_N0306!O53</f>
        <v>0</v>
      </c>
      <c r="P202">
        <f>LS1_N0306!P53</f>
        <v>0</v>
      </c>
      <c r="Q202" t="str">
        <f>LS1_N0306!Q53</f>
        <v>Lemo650/Lemo650</v>
      </c>
      <c r="R202">
        <f>LS1_N0306!R53</f>
        <v>3</v>
      </c>
      <c r="S202">
        <f>LS1_N0306!S53</f>
        <v>4</v>
      </c>
      <c r="T202" t="str">
        <f>LS1_N0306!T53</f>
        <v>CH3 - fmc2-4</v>
      </c>
      <c r="U202">
        <f>LS1_N0306!U53</f>
        <v>0</v>
      </c>
      <c r="V202">
        <f>LS1_N0306!V53</f>
        <v>0</v>
      </c>
      <c r="W202">
        <f>LS1_N0306!W53</f>
        <v>0</v>
      </c>
      <c r="X202">
        <f>LS1_N0306!X53</f>
        <v>0</v>
      </c>
      <c r="Y202">
        <f>LS1_N0306!Y53</f>
        <v>0</v>
      </c>
    </row>
    <row r="203" spans="1:25" x14ac:dyDescent="0.25">
      <c r="A203" t="str">
        <f>LS1_N0306!A54</f>
        <v>Interconnect</v>
      </c>
      <c r="B203" t="str">
        <f>LS1_N0306!B54</f>
        <v>PM bias for PICO</v>
      </c>
      <c r="C203" t="str">
        <f>LS1_N0306!C54</f>
        <v>bias</v>
      </c>
      <c r="D203">
        <f>LS1_N0306!D54</f>
        <v>0</v>
      </c>
      <c r="E203" t="str">
        <f>LS1_N0306!E54</f>
        <v>-</v>
      </c>
      <c r="F203" t="str">
        <f>LS1_N0306!F54</f>
        <v>Lemo250 Patch Cable</v>
      </c>
      <c r="G203" t="str">
        <f>LS1_N0306!G54</f>
        <v>HV Bias</v>
      </c>
      <c r="H203" t="str">
        <f>LS1_N0306!H54</f>
        <v>ISEG 8003</v>
      </c>
      <c r="I203" t="str">
        <f>LS1_N0306!I54</f>
        <v>2_IN Port</v>
      </c>
      <c r="J203">
        <f>LS1_N0306!J54</f>
        <v>0</v>
      </c>
      <c r="K203">
        <f>LS1_N0306!K54</f>
        <v>0</v>
      </c>
      <c r="L203">
        <f>LS1_N0306!L54</f>
        <v>0</v>
      </c>
      <c r="M203">
        <f>LS1_N0306!M54</f>
        <v>0</v>
      </c>
      <c r="N203">
        <f>LS1_N0306!N54</f>
        <v>0</v>
      </c>
      <c r="O203">
        <f>LS1_N0306!O54</f>
        <v>0</v>
      </c>
      <c r="P203">
        <f>LS1_N0306!P54</f>
        <v>0</v>
      </c>
      <c r="Q203" t="str">
        <f>LS1_N0306!Q54</f>
        <v>Lemo250/Lemo250</v>
      </c>
      <c r="R203">
        <f>LS1_N0306!R54</f>
        <v>0</v>
      </c>
      <c r="S203">
        <f>LS1_N0306!S54</f>
        <v>0</v>
      </c>
      <c r="T203">
        <f>LS1_N0306!T54</f>
        <v>0</v>
      </c>
      <c r="U203">
        <f>LS1_N0306!U54</f>
        <v>0</v>
      </c>
      <c r="V203">
        <f>LS1_N0306!V54</f>
        <v>2</v>
      </c>
      <c r="W203" t="str">
        <f>LS1_N0306!W54</f>
        <v>1: EBS8003</v>
      </c>
      <c r="X203" t="str">
        <f>LS1_N0306!X54</f>
        <v>Ch1</v>
      </c>
      <c r="Y203">
        <f>LS1_N0306!Y54</f>
        <v>0</v>
      </c>
    </row>
    <row r="204" spans="1:25" x14ac:dyDescent="0.25">
      <c r="A204" t="str">
        <f>LS1_N0306!A55</f>
        <v>Interconnect</v>
      </c>
      <c r="B204" t="str">
        <f>LS1_N0306!B55</f>
        <v>PM bias for PICO</v>
      </c>
      <c r="C204" t="str">
        <f>LS1_N0306!C55</f>
        <v>bias</v>
      </c>
      <c r="D204">
        <f>LS1_N0306!D55</f>
        <v>0</v>
      </c>
      <c r="E204" t="str">
        <f>LS1_N0306!E55</f>
        <v>-</v>
      </c>
      <c r="F204" t="str">
        <f>LS1_N0306!F55</f>
        <v>Lemo650 Patch Cable</v>
      </c>
      <c r="G204" t="str">
        <f>LS1_N0306!G55</f>
        <v>HV Bias</v>
      </c>
      <c r="H204" t="str">
        <f>LS1_N0306!H55</f>
        <v>Pico-8</v>
      </c>
      <c r="I204" t="str">
        <f>LS1_N0306!I55</f>
        <v>2_OUT Port</v>
      </c>
      <c r="J204">
        <f>LS1_N0306!J55</f>
        <v>0</v>
      </c>
      <c r="K204">
        <f>LS1_N0306!K55</f>
        <v>0</v>
      </c>
      <c r="L204">
        <f>LS1_N0306!L55</f>
        <v>0</v>
      </c>
      <c r="M204">
        <f>LS1_N0306!M55</f>
        <v>0</v>
      </c>
      <c r="N204">
        <f>LS1_N0306!N55</f>
        <v>0</v>
      </c>
      <c r="O204">
        <f>LS1_N0306!O55</f>
        <v>0</v>
      </c>
      <c r="P204">
        <f>LS1_N0306!P55</f>
        <v>0</v>
      </c>
      <c r="Q204" t="str">
        <f>LS1_N0306!Q55</f>
        <v>Lemo650/Lemo650</v>
      </c>
      <c r="R204">
        <f>LS1_N0306!R55</f>
        <v>3</v>
      </c>
      <c r="S204">
        <f>LS1_N0306!S55</f>
        <v>4</v>
      </c>
      <c r="T204" t="str">
        <f>LS1_N0306!T55</f>
        <v>CH7 - fmc1-4</v>
      </c>
      <c r="U204">
        <f>LS1_N0306!U55</f>
        <v>0</v>
      </c>
      <c r="V204">
        <f>LS1_N0306!V55</f>
        <v>0</v>
      </c>
      <c r="W204">
        <f>LS1_N0306!W55</f>
        <v>0</v>
      </c>
      <c r="X204">
        <f>LS1_N0306!X55</f>
        <v>0</v>
      </c>
      <c r="Y204">
        <f>LS1_N0306!Y55</f>
        <v>0</v>
      </c>
    </row>
    <row r="205" spans="1:25" x14ac:dyDescent="0.25">
      <c r="A205" t="str">
        <f>LS1_N0306!A59</f>
        <v>Grounding Plug</v>
      </c>
      <c r="B205">
        <f>LS1_N0306!B59</f>
        <v>0</v>
      </c>
      <c r="C205" t="str">
        <f>LS1_N0306!C59</f>
        <v>ground</v>
      </c>
      <c r="D205">
        <f>LS1_N0306!D59</f>
        <v>0</v>
      </c>
      <c r="E205" t="str">
        <f>LS1_N0306!E59</f>
        <v>-</v>
      </c>
      <c r="F205" t="str">
        <f>LS1_N0306!F59</f>
        <v>Lemo650 Plug</v>
      </c>
      <c r="G205" t="str">
        <f>LS1_N0306!G59</f>
        <v>Ground</v>
      </c>
      <c r="H205" t="str">
        <f>LS1_N0306!H59</f>
        <v>Pico-8</v>
      </c>
      <c r="I205">
        <f>LS1_N0306!I59</f>
        <v>0</v>
      </c>
      <c r="J205">
        <f>LS1_N0306!J59</f>
        <v>0</v>
      </c>
      <c r="K205">
        <f>LS1_N0306!K59</f>
        <v>0</v>
      </c>
      <c r="L205">
        <f>LS1_N0306!L59</f>
        <v>0</v>
      </c>
      <c r="M205">
        <f>LS1_N0306!M59</f>
        <v>0</v>
      </c>
      <c r="N205">
        <f>LS1_N0306!N59</f>
        <v>0</v>
      </c>
      <c r="O205">
        <f>LS1_N0306!O59</f>
        <v>0</v>
      </c>
      <c r="P205">
        <f>LS1_N0306!P59</f>
        <v>0</v>
      </c>
      <c r="Q205" t="str">
        <f>LS1_N0306!Q59</f>
        <v>Ground Plug</v>
      </c>
      <c r="R205">
        <f>LS1_N0306!R59</f>
        <v>3</v>
      </c>
      <c r="S205">
        <f>LS1_N0306!S59</f>
        <v>5</v>
      </c>
      <c r="T205" t="str">
        <f>LS1_N0306!T59</f>
        <v>CH3 - fmc2-4</v>
      </c>
      <c r="U205">
        <f>LS1_N0306!U59</f>
        <v>0</v>
      </c>
      <c r="V205">
        <f>LS1_N0306!V59</f>
        <v>0</v>
      </c>
      <c r="W205">
        <f>LS1_N0306!W59</f>
        <v>0</v>
      </c>
      <c r="X205">
        <f>LS1_N0306!X59</f>
        <v>0</v>
      </c>
      <c r="Y205">
        <f>LS1_N0306!Y59</f>
        <v>0</v>
      </c>
    </row>
    <row r="206" spans="1:25" x14ac:dyDescent="0.25">
      <c r="A206" t="str">
        <f>LS1_N0604!A5</f>
        <v>Neutron Detector</v>
      </c>
      <c r="B206" t="str">
        <f>LS1_N0604!B5</f>
        <v>FE_RFQ:ND_D1025</v>
      </c>
      <c r="C206" t="str">
        <f>LS1_N0604!C5</f>
        <v>ND</v>
      </c>
      <c r="D206" t="str">
        <f>LS1_N0604!D5</f>
        <v>D1025</v>
      </c>
      <c r="E206" t="str">
        <f>LS1_N0604!E5</f>
        <v>24E000066</v>
      </c>
      <c r="F206" t="str">
        <f>LS1_N0604!F5</f>
        <v>2C_75LC_Coax_089</v>
      </c>
      <c r="G206" t="str">
        <f>LS1_N0604!G5</f>
        <v>Signal</v>
      </c>
      <c r="H206" t="str">
        <f>LS1_N0604!H5</f>
        <v>N-type to Lemo Box</v>
      </c>
      <c r="I206" t="str">
        <f>LS1_N0604!I5</f>
        <v>J1</v>
      </c>
      <c r="J206">
        <f>LS1_N0604!J5</f>
        <v>0</v>
      </c>
      <c r="K206">
        <f>LS1_N0604!K5</f>
        <v>0</v>
      </c>
      <c r="L206">
        <f>LS1_N0604!L5</f>
        <v>0</v>
      </c>
      <c r="M206">
        <f>LS1_N0604!M5</f>
        <v>0</v>
      </c>
      <c r="N206">
        <f>LS1_N0604!N5</f>
        <v>0</v>
      </c>
      <c r="O206">
        <f>LS1_N0604!O5</f>
        <v>0</v>
      </c>
      <c r="P206" t="str">
        <f>LS1_N0604!P5</f>
        <v>J1</v>
      </c>
      <c r="Q206" t="str">
        <f>LS1_N0604!Q5</f>
        <v>Lemo to Lemo</v>
      </c>
      <c r="R206">
        <f>LS1_N0604!R5</f>
        <v>4</v>
      </c>
      <c r="S206">
        <f>LS1_N0604!S5</f>
        <v>3</v>
      </c>
      <c r="T206" t="str">
        <f>LS1_N0604!T5</f>
        <v>CH0 - fmc2-1</v>
      </c>
      <c r="U206">
        <f>LS1_N0604!U5</f>
        <v>0</v>
      </c>
      <c r="V206">
        <f>LS1_N0604!V5</f>
        <v>0</v>
      </c>
      <c r="W206">
        <f>LS1_N0604!W5</f>
        <v>0</v>
      </c>
      <c r="X206">
        <f>LS1_N0604!X5</f>
        <v>0</v>
      </c>
      <c r="Y206">
        <f>LS1_N0604!Y5</f>
        <v>0</v>
      </c>
    </row>
    <row r="207" spans="1:25" x14ac:dyDescent="0.25">
      <c r="A207" t="str">
        <f>LS1_N0604!A6</f>
        <v>Neutron Detector</v>
      </c>
      <c r="B207" t="str">
        <f>LS1_N0604!B6</f>
        <v>FE_RFQ:ND_D1025</v>
      </c>
      <c r="C207">
        <f>LS1_N0604!C6</f>
        <v>0</v>
      </c>
      <c r="D207" t="str">
        <f>LS1_N0604!D6</f>
        <v>D1025</v>
      </c>
      <c r="E207" t="str">
        <f>LS1_N0604!E6</f>
        <v>24E000067</v>
      </c>
      <c r="F207" t="str">
        <f>LS1_N0604!F6</f>
        <v>2C_75LC_Coax_089</v>
      </c>
      <c r="G207" t="str">
        <f>LS1_N0604!G6</f>
        <v>Test Signal</v>
      </c>
      <c r="H207" t="str">
        <f>LS1_N0604!H6</f>
        <v>N-type to SMA Panel</v>
      </c>
      <c r="I207" t="str">
        <f>LS1_N0604!I6</f>
        <v>J1</v>
      </c>
      <c r="J207">
        <f>LS1_N0604!J6</f>
        <v>0</v>
      </c>
      <c r="K207">
        <f>LS1_N0604!K6</f>
        <v>0</v>
      </c>
      <c r="L207">
        <f>LS1_N0604!L6</f>
        <v>0</v>
      </c>
      <c r="M207">
        <f>LS1_N0604!M6</f>
        <v>0</v>
      </c>
      <c r="N207">
        <f>LS1_N0604!N6</f>
        <v>0</v>
      </c>
      <c r="O207">
        <f>LS1_N0604!O6</f>
        <v>0</v>
      </c>
      <c r="P207" t="str">
        <f>LS1_N0604!P6</f>
        <v>J1</v>
      </c>
      <c r="Q207" t="str">
        <f>LS1_N0604!Q6</f>
        <v>SMA to Ferrule</v>
      </c>
      <c r="R207">
        <f>LS1_N0604!R6</f>
        <v>0</v>
      </c>
      <c r="S207">
        <f>LS1_N0604!S6</f>
        <v>0</v>
      </c>
      <c r="T207">
        <f>LS1_N0604!T6</f>
        <v>0</v>
      </c>
      <c r="U207">
        <f>LS1_N0604!U6</f>
        <v>0</v>
      </c>
      <c r="V207">
        <f>LS1_N0604!V6</f>
        <v>0</v>
      </c>
      <c r="W207">
        <f>LS1_N0604!W6</f>
        <v>0</v>
      </c>
      <c r="X207">
        <f>LS1_N0604!X6</f>
        <v>0</v>
      </c>
      <c r="Y207">
        <f>LS1_N0604!Y6</f>
        <v>0</v>
      </c>
    </row>
    <row r="208" spans="1:25" x14ac:dyDescent="0.25">
      <c r="A208" t="str">
        <f>LS1_N0604!A7</f>
        <v>Neutron Detector</v>
      </c>
      <c r="B208" t="str">
        <f>LS1_N0604!B7</f>
        <v>LS1_CA01:ND_D1128</v>
      </c>
      <c r="C208" t="str">
        <f>LS1_N0604!C7</f>
        <v>ND</v>
      </c>
      <c r="D208" t="str">
        <f>LS1_N0604!D7</f>
        <v>D1128</v>
      </c>
      <c r="E208" t="str">
        <f>LS1_N0604!E7</f>
        <v>34E000522</v>
      </c>
      <c r="F208" t="str">
        <f>LS1_N0604!F7</f>
        <v>2C_75LC_Coax_089</v>
      </c>
      <c r="G208" t="str">
        <f>LS1_N0604!G7</f>
        <v>Signal</v>
      </c>
      <c r="H208" t="str">
        <f>LS1_N0604!H7</f>
        <v>N-type to Lemo Box</v>
      </c>
      <c r="I208" t="str">
        <f>LS1_N0604!I7</f>
        <v>J2</v>
      </c>
      <c r="J208">
        <f>LS1_N0604!J7</f>
        <v>0</v>
      </c>
      <c r="K208">
        <f>LS1_N0604!K7</f>
        <v>0</v>
      </c>
      <c r="L208">
        <f>LS1_N0604!L7</f>
        <v>0</v>
      </c>
      <c r="M208">
        <f>LS1_N0604!M7</f>
        <v>0</v>
      </c>
      <c r="N208">
        <f>LS1_N0604!N7</f>
        <v>0</v>
      </c>
      <c r="O208">
        <f>LS1_N0604!O7</f>
        <v>0</v>
      </c>
      <c r="P208" t="str">
        <f>LS1_N0604!P7</f>
        <v>J2</v>
      </c>
      <c r="Q208" t="str">
        <f>LS1_N0604!Q7</f>
        <v>Lemo to Lemo</v>
      </c>
      <c r="R208">
        <f>LS1_N0604!R7</f>
        <v>4</v>
      </c>
      <c r="S208">
        <f>LS1_N0604!S7</f>
        <v>3</v>
      </c>
      <c r="T208" t="str">
        <f>LS1_N0604!T7</f>
        <v>CH1 - fmc2-2</v>
      </c>
      <c r="U208">
        <f>LS1_N0604!U7</f>
        <v>0</v>
      </c>
      <c r="V208">
        <f>LS1_N0604!V7</f>
        <v>0</v>
      </c>
      <c r="W208">
        <f>LS1_N0604!W7</f>
        <v>0</v>
      </c>
      <c r="X208">
        <f>LS1_N0604!X7</f>
        <v>0</v>
      </c>
      <c r="Y208">
        <f>LS1_N0604!Y7</f>
        <v>0</v>
      </c>
    </row>
    <row r="209" spans="1:25" x14ac:dyDescent="0.25">
      <c r="A209" t="str">
        <f>LS1_N0604!A8</f>
        <v>Neutron Detector</v>
      </c>
      <c r="B209" t="str">
        <f>LS1_N0604!B8</f>
        <v>LS1_CA01:ND_D1128</v>
      </c>
      <c r="C209">
        <f>LS1_N0604!C8</f>
        <v>0</v>
      </c>
      <c r="D209" t="str">
        <f>LS1_N0604!D8</f>
        <v>D1128</v>
      </c>
      <c r="E209" t="str">
        <f>LS1_N0604!E8</f>
        <v>34E000521</v>
      </c>
      <c r="F209" t="str">
        <f>LS1_N0604!F8</f>
        <v>2C_75LC_Coax_089</v>
      </c>
      <c r="G209" t="str">
        <f>LS1_N0604!G8</f>
        <v>Test signal</v>
      </c>
      <c r="H209" t="str">
        <f>LS1_N0604!H8</f>
        <v>N-type to SMA Panel</v>
      </c>
      <c r="I209" t="str">
        <f>LS1_N0604!I8</f>
        <v>J2</v>
      </c>
      <c r="J209">
        <f>LS1_N0604!J8</f>
        <v>0</v>
      </c>
      <c r="K209">
        <f>LS1_N0604!K8</f>
        <v>0</v>
      </c>
      <c r="L209">
        <f>LS1_N0604!L8</f>
        <v>0</v>
      </c>
      <c r="M209">
        <f>LS1_N0604!M8</f>
        <v>0</v>
      </c>
      <c r="N209">
        <f>LS1_N0604!N8</f>
        <v>0</v>
      </c>
      <c r="O209">
        <f>LS1_N0604!O8</f>
        <v>0</v>
      </c>
      <c r="P209" t="str">
        <f>LS1_N0604!P8</f>
        <v>J2</v>
      </c>
      <c r="Q209" t="str">
        <f>LS1_N0604!Q8</f>
        <v>SMA to Ferrule</v>
      </c>
      <c r="R209">
        <f>LS1_N0604!R8</f>
        <v>0</v>
      </c>
      <c r="S209">
        <f>LS1_N0604!S8</f>
        <v>0</v>
      </c>
      <c r="T209">
        <f>LS1_N0604!T8</f>
        <v>0</v>
      </c>
      <c r="U209">
        <f>LS1_N0604!U8</f>
        <v>0</v>
      </c>
      <c r="V209">
        <f>LS1_N0604!V8</f>
        <v>0</v>
      </c>
      <c r="W209">
        <f>LS1_N0604!W8</f>
        <v>0</v>
      </c>
      <c r="X209">
        <f>LS1_N0604!X8</f>
        <v>0</v>
      </c>
      <c r="Y209">
        <f>LS1_N0604!Y8</f>
        <v>0</v>
      </c>
    </row>
    <row r="210" spans="1:25" x14ac:dyDescent="0.25">
      <c r="A210" t="str">
        <f>LS1_N0604!A9</f>
        <v>Neutron Detector</v>
      </c>
      <c r="B210" t="str">
        <f>LS1_N0604!B9</f>
        <v>LS1_CA03:ND_D1195</v>
      </c>
      <c r="C210" t="str">
        <f>LS1_N0604!C9</f>
        <v>ND</v>
      </c>
      <c r="D210" t="str">
        <f>LS1_N0604!D9</f>
        <v>D1195</v>
      </c>
      <c r="E210" t="str">
        <f>LS1_N0604!E9</f>
        <v>34E000524</v>
      </c>
      <c r="F210" t="str">
        <f>LS1_N0604!F9</f>
        <v>2C_75LC_Coax_089</v>
      </c>
      <c r="G210" t="str">
        <f>LS1_N0604!G9</f>
        <v>Signal</v>
      </c>
      <c r="H210" t="str">
        <f>LS1_N0604!H9</f>
        <v>N-type to Lemo Box</v>
      </c>
      <c r="I210" t="str">
        <f>LS1_N0604!I9</f>
        <v>J3</v>
      </c>
      <c r="J210">
        <f>LS1_N0604!J9</f>
        <v>0</v>
      </c>
      <c r="K210">
        <f>LS1_N0604!K9</f>
        <v>0</v>
      </c>
      <c r="L210">
        <f>LS1_N0604!L9</f>
        <v>0</v>
      </c>
      <c r="M210">
        <f>LS1_N0604!M9</f>
        <v>0</v>
      </c>
      <c r="N210">
        <f>LS1_N0604!N9</f>
        <v>0</v>
      </c>
      <c r="O210">
        <f>LS1_N0604!O9</f>
        <v>0</v>
      </c>
      <c r="P210" t="str">
        <f>LS1_N0604!P9</f>
        <v>J3</v>
      </c>
      <c r="Q210" t="str">
        <f>LS1_N0604!Q9</f>
        <v>Lemo to Lemo</v>
      </c>
      <c r="R210">
        <f>LS1_N0604!R9</f>
        <v>4</v>
      </c>
      <c r="S210">
        <f>LS1_N0604!S9</f>
        <v>3</v>
      </c>
      <c r="T210" t="str">
        <f>LS1_N0604!T9</f>
        <v>CH2 - fmc2-3</v>
      </c>
      <c r="U210">
        <f>LS1_N0604!U9</f>
        <v>0</v>
      </c>
      <c r="V210">
        <f>LS1_N0604!V9</f>
        <v>0</v>
      </c>
      <c r="W210">
        <f>LS1_N0604!W9</f>
        <v>0</v>
      </c>
      <c r="X210">
        <f>LS1_N0604!X9</f>
        <v>0</v>
      </c>
      <c r="Y210">
        <f>LS1_N0604!Y9</f>
        <v>0</v>
      </c>
    </row>
    <row r="211" spans="1:25" x14ac:dyDescent="0.25">
      <c r="A211" t="str">
        <f>LS1_N0604!A10</f>
        <v>Neutron Detector</v>
      </c>
      <c r="B211" t="str">
        <f>LS1_N0604!B10</f>
        <v>LS1_CA03:ND_D1195</v>
      </c>
      <c r="C211">
        <f>LS1_N0604!C10</f>
        <v>0</v>
      </c>
      <c r="D211" t="str">
        <f>LS1_N0604!D10</f>
        <v>D1195</v>
      </c>
      <c r="E211" t="str">
        <f>LS1_N0604!E10</f>
        <v>34E000523</v>
      </c>
      <c r="F211" t="str">
        <f>LS1_N0604!F10</f>
        <v>2C_75LC_Coax_089</v>
      </c>
      <c r="G211" t="str">
        <f>LS1_N0604!G10</f>
        <v>Test signal</v>
      </c>
      <c r="H211" t="str">
        <f>LS1_N0604!H10</f>
        <v>N-type to SMA Panel</v>
      </c>
      <c r="I211" t="str">
        <f>LS1_N0604!I10</f>
        <v>J3</v>
      </c>
      <c r="J211">
        <f>LS1_N0604!J10</f>
        <v>0</v>
      </c>
      <c r="K211">
        <f>LS1_N0604!K10</f>
        <v>0</v>
      </c>
      <c r="L211">
        <f>LS1_N0604!L10</f>
        <v>0</v>
      </c>
      <c r="M211">
        <f>LS1_N0604!M10</f>
        <v>0</v>
      </c>
      <c r="N211">
        <f>LS1_N0604!N10</f>
        <v>0</v>
      </c>
      <c r="O211">
        <f>LS1_N0604!O10</f>
        <v>0</v>
      </c>
      <c r="P211" t="str">
        <f>LS1_N0604!P10</f>
        <v>J3</v>
      </c>
      <c r="Q211" t="str">
        <f>LS1_N0604!Q10</f>
        <v>SMA to Ferrule</v>
      </c>
      <c r="R211">
        <f>LS1_N0604!R10</f>
        <v>0</v>
      </c>
      <c r="S211">
        <f>LS1_N0604!S10</f>
        <v>0</v>
      </c>
      <c r="T211">
        <f>LS1_N0604!T10</f>
        <v>0</v>
      </c>
      <c r="U211">
        <f>LS1_N0604!U10</f>
        <v>0</v>
      </c>
      <c r="V211">
        <f>LS1_N0604!V10</f>
        <v>0</v>
      </c>
      <c r="W211">
        <f>LS1_N0604!W10</f>
        <v>0</v>
      </c>
      <c r="X211">
        <f>LS1_N0604!X10</f>
        <v>0</v>
      </c>
      <c r="Y211">
        <f>LS1_N0604!Y10</f>
        <v>0</v>
      </c>
    </row>
    <row r="212" spans="1:25" x14ac:dyDescent="0.25">
      <c r="A212" t="str">
        <f>LS1_N0604!A11</f>
        <v>Neutron Detector</v>
      </c>
      <c r="B212" t="str">
        <f>LS1_N0604!B11</f>
        <v>LS1_CB01:ND_D1250</v>
      </c>
      <c r="C212" t="str">
        <f>LS1_N0604!C11</f>
        <v>ND</v>
      </c>
      <c r="D212" t="str">
        <f>LS1_N0604!D11</f>
        <v>D1250</v>
      </c>
      <c r="E212" t="str">
        <f>LS1_N0604!E11</f>
        <v>34E000520</v>
      </c>
      <c r="F212" t="str">
        <f>LS1_N0604!F11</f>
        <v>2C_75LC_Coax_089</v>
      </c>
      <c r="G212" t="str">
        <f>LS1_N0604!G11</f>
        <v>Signal</v>
      </c>
      <c r="H212" t="str">
        <f>LS1_N0604!H11</f>
        <v>N-type to Lemo Box</v>
      </c>
      <c r="I212" t="str">
        <f>LS1_N0604!I11</f>
        <v>J4</v>
      </c>
      <c r="J212">
        <f>LS1_N0604!J11</f>
        <v>0</v>
      </c>
      <c r="K212">
        <f>LS1_N0604!K11</f>
        <v>0</v>
      </c>
      <c r="L212">
        <f>LS1_N0604!L11</f>
        <v>0</v>
      </c>
      <c r="M212">
        <f>LS1_N0604!M11</f>
        <v>0</v>
      </c>
      <c r="N212">
        <f>LS1_N0604!N11</f>
        <v>0</v>
      </c>
      <c r="O212">
        <f>LS1_N0604!O11</f>
        <v>0</v>
      </c>
      <c r="P212" t="str">
        <f>LS1_N0604!P11</f>
        <v>J4</v>
      </c>
      <c r="Q212" t="str">
        <f>LS1_N0604!Q11</f>
        <v>Lemo to Lemo</v>
      </c>
      <c r="R212">
        <f>LS1_N0604!R11</f>
        <v>4</v>
      </c>
      <c r="S212">
        <f>LS1_N0604!S11</f>
        <v>3</v>
      </c>
      <c r="T212" t="str">
        <f>LS1_N0604!T11</f>
        <v>CH4 - fmc1-1</v>
      </c>
      <c r="U212">
        <f>LS1_N0604!U11</f>
        <v>0</v>
      </c>
      <c r="V212">
        <f>LS1_N0604!V11</f>
        <v>0</v>
      </c>
      <c r="W212">
        <f>LS1_N0604!W11</f>
        <v>0</v>
      </c>
      <c r="X212">
        <f>LS1_N0604!X11</f>
        <v>0</v>
      </c>
      <c r="Y212">
        <f>LS1_N0604!Y11</f>
        <v>0</v>
      </c>
    </row>
    <row r="213" spans="1:25" x14ac:dyDescent="0.25">
      <c r="A213" t="str">
        <f>LS1_N0604!A12</f>
        <v>Neutron Detector</v>
      </c>
      <c r="B213" t="str">
        <f>LS1_N0604!B12</f>
        <v>LS1_CB01:ND_D1250</v>
      </c>
      <c r="C213">
        <f>LS1_N0604!C12</f>
        <v>0</v>
      </c>
      <c r="D213" t="str">
        <f>LS1_N0604!D12</f>
        <v>D1250</v>
      </c>
      <c r="E213" t="str">
        <f>LS1_N0604!E12</f>
        <v>34E000519</v>
      </c>
      <c r="F213" t="str">
        <f>LS1_N0604!F12</f>
        <v>2C_75LC_Coax_089</v>
      </c>
      <c r="G213" t="str">
        <f>LS1_N0604!G12</f>
        <v>Test signal</v>
      </c>
      <c r="H213" t="str">
        <f>LS1_N0604!H12</f>
        <v>N-type to SMA Panel</v>
      </c>
      <c r="I213" t="str">
        <f>LS1_N0604!I12</f>
        <v>J4</v>
      </c>
      <c r="J213">
        <f>LS1_N0604!J12</f>
        <v>0</v>
      </c>
      <c r="K213">
        <f>LS1_N0604!K12</f>
        <v>0</v>
      </c>
      <c r="L213">
        <f>LS1_N0604!L12</f>
        <v>0</v>
      </c>
      <c r="M213">
        <f>LS1_N0604!M12</f>
        <v>0</v>
      </c>
      <c r="N213">
        <f>LS1_N0604!N12</f>
        <v>0</v>
      </c>
      <c r="O213">
        <f>LS1_N0604!O12</f>
        <v>0</v>
      </c>
      <c r="P213" t="str">
        <f>LS1_N0604!P12</f>
        <v>J4</v>
      </c>
      <c r="Q213" t="str">
        <f>LS1_N0604!Q12</f>
        <v>SMA to Ferrule</v>
      </c>
      <c r="R213">
        <f>LS1_N0604!R12</f>
        <v>0</v>
      </c>
      <c r="S213">
        <f>LS1_N0604!S12</f>
        <v>0</v>
      </c>
      <c r="T213">
        <f>LS1_N0604!T12</f>
        <v>0</v>
      </c>
      <c r="U213">
        <f>LS1_N0604!U12</f>
        <v>0</v>
      </c>
      <c r="V213">
        <f>LS1_N0604!V12</f>
        <v>0</v>
      </c>
      <c r="W213">
        <f>LS1_N0604!W12</f>
        <v>0</v>
      </c>
      <c r="X213">
        <f>LS1_N0604!X12</f>
        <v>0</v>
      </c>
      <c r="Y213">
        <f>LS1_N0604!Y12</f>
        <v>0</v>
      </c>
    </row>
    <row r="214" spans="1:25" x14ac:dyDescent="0.25">
      <c r="A214" t="str">
        <f>LS1_N0604!A13</f>
        <v>Neutron Detector</v>
      </c>
      <c r="B214" t="str">
        <f>LS1_N0604!B13</f>
        <v>LS1_CB03:ND_D1378</v>
      </c>
      <c r="C214" t="str">
        <f>LS1_N0604!C13</f>
        <v>ND</v>
      </c>
      <c r="D214" t="str">
        <f>LS1_N0604!D13</f>
        <v>D1378</v>
      </c>
      <c r="E214" t="str">
        <f>LS1_N0604!E13</f>
        <v>34E000518</v>
      </c>
      <c r="F214" t="str">
        <f>LS1_N0604!F13</f>
        <v>2C_75LC_Coax_089</v>
      </c>
      <c r="G214" t="str">
        <f>LS1_N0604!G13</f>
        <v>Signal</v>
      </c>
      <c r="H214" t="str">
        <f>LS1_N0604!H13</f>
        <v>N-type to Lemo Box</v>
      </c>
      <c r="I214" t="str">
        <f>LS1_N0604!I13</f>
        <v>J5</v>
      </c>
      <c r="J214">
        <f>LS1_N0604!J13</f>
        <v>0</v>
      </c>
      <c r="K214">
        <f>LS1_N0604!K13</f>
        <v>0</v>
      </c>
      <c r="L214">
        <f>LS1_N0604!L13</f>
        <v>0</v>
      </c>
      <c r="M214">
        <f>LS1_N0604!M13</f>
        <v>0</v>
      </c>
      <c r="N214">
        <f>LS1_N0604!N13</f>
        <v>0</v>
      </c>
      <c r="O214">
        <f>LS1_N0604!O13</f>
        <v>0</v>
      </c>
      <c r="P214" t="str">
        <f>LS1_N0604!P13</f>
        <v>J5</v>
      </c>
      <c r="Q214" t="str">
        <f>LS1_N0604!Q13</f>
        <v>Lemo to Lemo</v>
      </c>
      <c r="R214">
        <f>LS1_N0604!R13</f>
        <v>4</v>
      </c>
      <c r="S214">
        <f>LS1_N0604!S13</f>
        <v>3</v>
      </c>
      <c r="T214" t="str">
        <f>LS1_N0604!T13</f>
        <v>CH5 - fmc1-2</v>
      </c>
      <c r="U214">
        <f>LS1_N0604!U13</f>
        <v>0</v>
      </c>
      <c r="V214">
        <f>LS1_N0604!V13</f>
        <v>0</v>
      </c>
      <c r="W214">
        <f>LS1_N0604!W13</f>
        <v>0</v>
      </c>
      <c r="X214">
        <f>LS1_N0604!X13</f>
        <v>0</v>
      </c>
      <c r="Y214">
        <f>LS1_N0604!Y13</f>
        <v>0</v>
      </c>
    </row>
    <row r="215" spans="1:25" x14ac:dyDescent="0.25">
      <c r="A215" t="str">
        <f>LS1_N0604!A14</f>
        <v>Neutron Detector</v>
      </c>
      <c r="B215" t="str">
        <f>LS1_N0604!B14</f>
        <v>LS1_CB03:ND_D1378</v>
      </c>
      <c r="C215">
        <f>LS1_N0604!C14</f>
        <v>0</v>
      </c>
      <c r="D215" t="str">
        <f>LS1_N0604!D14</f>
        <v>D1378</v>
      </c>
      <c r="E215" t="str">
        <f>LS1_N0604!E14</f>
        <v>34E000517</v>
      </c>
      <c r="F215" t="str">
        <f>LS1_N0604!F14</f>
        <v>2C_75LC_Coax_089</v>
      </c>
      <c r="G215" t="str">
        <f>LS1_N0604!G14</f>
        <v>Test signal</v>
      </c>
      <c r="H215" t="str">
        <f>LS1_N0604!H14</f>
        <v>N-type to SMA Panel</v>
      </c>
      <c r="I215" t="str">
        <f>LS1_N0604!I14</f>
        <v>J5</v>
      </c>
      <c r="J215">
        <f>LS1_N0604!J14</f>
        <v>0</v>
      </c>
      <c r="K215">
        <f>LS1_N0604!K14</f>
        <v>0</v>
      </c>
      <c r="L215">
        <f>LS1_N0604!L14</f>
        <v>0</v>
      </c>
      <c r="M215">
        <f>LS1_N0604!M14</f>
        <v>0</v>
      </c>
      <c r="N215">
        <f>LS1_N0604!N14</f>
        <v>0</v>
      </c>
      <c r="O215">
        <f>LS1_N0604!O14</f>
        <v>0</v>
      </c>
      <c r="P215" t="str">
        <f>LS1_N0604!P14</f>
        <v>J5</v>
      </c>
      <c r="Q215" t="str">
        <f>LS1_N0604!Q14</f>
        <v>SMA to Ferrule</v>
      </c>
      <c r="R215">
        <f>LS1_N0604!R14</f>
        <v>0</v>
      </c>
      <c r="S215">
        <f>LS1_N0604!S14</f>
        <v>0</v>
      </c>
      <c r="T215">
        <f>LS1_N0604!T14</f>
        <v>0</v>
      </c>
      <c r="U215">
        <f>LS1_N0604!U14</f>
        <v>0</v>
      </c>
      <c r="V215">
        <f>LS1_N0604!V14</f>
        <v>0</v>
      </c>
      <c r="W215">
        <f>LS1_N0604!W14</f>
        <v>0</v>
      </c>
      <c r="X215">
        <f>LS1_N0604!X14</f>
        <v>0</v>
      </c>
      <c r="Y215">
        <f>LS1_N0604!Y14</f>
        <v>0</v>
      </c>
    </row>
    <row r="216" spans="1:25" x14ac:dyDescent="0.25">
      <c r="A216" t="str">
        <f>LS1_N0604!A15</f>
        <v>Neutron Detector</v>
      </c>
      <c r="B216" t="str">
        <f>LS1_N0604!B15</f>
        <v>LS3_CD06:ND_D4647</v>
      </c>
      <c r="C216" t="str">
        <f>LS1_N0604!C15</f>
        <v>ND</v>
      </c>
      <c r="D216" t="str">
        <f>LS1_N0604!D15</f>
        <v>D4647</v>
      </c>
      <c r="E216" t="str">
        <f>LS1_N0604!E15</f>
        <v>34E000516</v>
      </c>
      <c r="F216" t="str">
        <f>LS1_N0604!F15</f>
        <v>2C_75LC_Coax_089</v>
      </c>
      <c r="G216" t="str">
        <f>LS1_N0604!G15</f>
        <v>Signal</v>
      </c>
      <c r="H216" t="str">
        <f>LS1_N0604!H15</f>
        <v>N-type to Lemo Box</v>
      </c>
      <c r="I216" t="str">
        <f>LS1_N0604!I15</f>
        <v>J6</v>
      </c>
      <c r="J216">
        <f>LS1_N0604!J15</f>
        <v>0</v>
      </c>
      <c r="K216">
        <f>LS1_N0604!K15</f>
        <v>0</v>
      </c>
      <c r="L216">
        <f>LS1_N0604!L15</f>
        <v>0</v>
      </c>
      <c r="M216">
        <f>LS1_N0604!M15</f>
        <v>0</v>
      </c>
      <c r="N216">
        <f>LS1_N0604!N15</f>
        <v>0</v>
      </c>
      <c r="O216">
        <f>LS1_N0604!O15</f>
        <v>0</v>
      </c>
      <c r="P216" t="str">
        <f>LS1_N0604!P15</f>
        <v>J6</v>
      </c>
      <c r="Q216" t="str">
        <f>LS1_N0604!Q15</f>
        <v>Lemo to Lemo</v>
      </c>
      <c r="R216">
        <f>LS1_N0604!R15</f>
        <v>4</v>
      </c>
      <c r="S216">
        <f>LS1_N0604!S15</f>
        <v>3</v>
      </c>
      <c r="T216" t="str">
        <f>LS1_N0604!T15</f>
        <v>CH6 - fmc1-3</v>
      </c>
      <c r="U216">
        <f>LS1_N0604!U15</f>
        <v>0</v>
      </c>
      <c r="V216">
        <f>LS1_N0604!V15</f>
        <v>0</v>
      </c>
      <c r="W216">
        <f>LS1_N0604!W15</f>
        <v>0</v>
      </c>
      <c r="X216">
        <f>LS1_N0604!X15</f>
        <v>0</v>
      </c>
      <c r="Y216">
        <f>LS1_N0604!Y15</f>
        <v>0</v>
      </c>
    </row>
    <row r="217" spans="1:25" x14ac:dyDescent="0.25">
      <c r="A217" t="str">
        <f>LS1_N0604!A16</f>
        <v>Neutron Detector</v>
      </c>
      <c r="B217" t="str">
        <f>LS1_N0604!B16</f>
        <v>LS3_CD06:ND_D4647</v>
      </c>
      <c r="C217">
        <f>LS1_N0604!C16</f>
        <v>0</v>
      </c>
      <c r="D217" t="str">
        <f>LS1_N0604!D16</f>
        <v>D4647</v>
      </c>
      <c r="E217" t="str">
        <f>LS1_N0604!E16</f>
        <v>34E000515</v>
      </c>
      <c r="F217" t="str">
        <f>LS1_N0604!F16</f>
        <v>2C_75LC_Coax_089</v>
      </c>
      <c r="G217" t="str">
        <f>LS1_N0604!G16</f>
        <v>Test signal</v>
      </c>
      <c r="H217" t="str">
        <f>LS1_N0604!H16</f>
        <v>N-type to SMA Panel</v>
      </c>
      <c r="I217" t="str">
        <f>LS1_N0604!I16</f>
        <v>J6</v>
      </c>
      <c r="J217">
        <f>LS1_N0604!J16</f>
        <v>0</v>
      </c>
      <c r="K217">
        <f>LS1_N0604!K16</f>
        <v>0</v>
      </c>
      <c r="L217">
        <f>LS1_N0604!L16</f>
        <v>0</v>
      </c>
      <c r="M217">
        <f>LS1_N0604!M16</f>
        <v>0</v>
      </c>
      <c r="N217">
        <f>LS1_N0604!N16</f>
        <v>0</v>
      </c>
      <c r="O217">
        <f>LS1_N0604!O16</f>
        <v>0</v>
      </c>
      <c r="P217" t="str">
        <f>LS1_N0604!P16</f>
        <v>J6</v>
      </c>
      <c r="Q217" t="str">
        <f>LS1_N0604!Q16</f>
        <v>SMA to Ferrule</v>
      </c>
      <c r="R217">
        <f>LS1_N0604!R16</f>
        <v>0</v>
      </c>
      <c r="S217">
        <f>LS1_N0604!S16</f>
        <v>0</v>
      </c>
      <c r="T217">
        <f>LS1_N0604!T16</f>
        <v>0</v>
      </c>
      <c r="U217">
        <f>LS1_N0604!U16</f>
        <v>0</v>
      </c>
      <c r="V217">
        <f>LS1_N0604!V16</f>
        <v>0</v>
      </c>
      <c r="W217">
        <f>LS1_N0604!W16</f>
        <v>0</v>
      </c>
      <c r="X217">
        <f>LS1_N0604!X16</f>
        <v>0</v>
      </c>
      <c r="Y217">
        <f>LS1_N0604!Y16</f>
        <v>0</v>
      </c>
    </row>
    <row r="218" spans="1:25" x14ac:dyDescent="0.25">
      <c r="A218" t="str">
        <f>LS1_N0604!A19</f>
        <v>Neutron Detector</v>
      </c>
      <c r="B218" t="str">
        <f>LS1_N0604!B19</f>
        <v>FE_RFQ:ND_D1025</v>
      </c>
      <c r="C218">
        <f>LS1_N0604!C19</f>
        <v>0</v>
      </c>
      <c r="D218" t="str">
        <f>LS1_N0604!D19</f>
        <v>D1025</v>
      </c>
      <c r="E218" t="str">
        <f>LS1_N0604!E19</f>
        <v>24H000006</v>
      </c>
      <c r="F218" t="str">
        <f>LS1_N0604!F19</f>
        <v>2C_5kVDC_Coax_035</v>
      </c>
      <c r="G218" t="str">
        <f>LS1_N0604!G19</f>
        <v>HV Bias</v>
      </c>
      <c r="H218" t="str">
        <f>LS1_N0604!H19</f>
        <v>Direct to ISEG</v>
      </c>
      <c r="I218">
        <f>LS1_N0604!I19</f>
        <v>0</v>
      </c>
      <c r="J218">
        <f>LS1_N0604!J19</f>
        <v>0</v>
      </c>
      <c r="K218">
        <f>LS1_N0604!K19</f>
        <v>0</v>
      </c>
      <c r="L218">
        <f>LS1_N0604!L19</f>
        <v>0</v>
      </c>
      <c r="M218">
        <f>LS1_N0604!M19</f>
        <v>0</v>
      </c>
      <c r="N218">
        <f>LS1_N0604!N19</f>
        <v>0</v>
      </c>
      <c r="O218">
        <f>LS1_N0604!O19</f>
        <v>0</v>
      </c>
      <c r="P218">
        <f>LS1_N0604!P19</f>
        <v>0</v>
      </c>
      <c r="Q218">
        <f>LS1_N0604!Q19</f>
        <v>0</v>
      </c>
      <c r="R218">
        <f>LS1_N0604!R19</f>
        <v>0</v>
      </c>
      <c r="S218">
        <f>LS1_N0604!S19</f>
        <v>0</v>
      </c>
      <c r="T218">
        <f>LS1_N0604!T19</f>
        <v>0</v>
      </c>
      <c r="U218">
        <f>LS1_N0604!U19</f>
        <v>0</v>
      </c>
      <c r="V218">
        <f>LS1_N0604!V19</f>
        <v>3</v>
      </c>
      <c r="W218" t="str">
        <f>LS1_N0604!W19</f>
        <v>2: EHS8020n</v>
      </c>
      <c r="X218" t="str">
        <f>LS1_N0604!X19</f>
        <v>Ch0</v>
      </c>
      <c r="Y218">
        <f>LS1_N0604!Y19</f>
        <v>0</v>
      </c>
    </row>
    <row r="219" spans="1:25" x14ac:dyDescent="0.25">
      <c r="A219" t="str">
        <f>LS1_N0604!A20</f>
        <v>Neutron Detector</v>
      </c>
      <c r="B219" t="str">
        <f>LS1_N0604!B20</f>
        <v>LS1_CA01:ND_D1128</v>
      </c>
      <c r="C219">
        <f>LS1_N0604!C20</f>
        <v>0</v>
      </c>
      <c r="D219" t="str">
        <f>LS1_N0604!D20</f>
        <v>D1128</v>
      </c>
      <c r="E219" t="str">
        <f>LS1_N0604!E20</f>
        <v>34H000057</v>
      </c>
      <c r="F219" t="str">
        <f>LS1_N0604!F20</f>
        <v>2C_5kVDC_Coax_035</v>
      </c>
      <c r="G219" t="str">
        <f>LS1_N0604!G20</f>
        <v>HV Bias</v>
      </c>
      <c r="H219" t="str">
        <f>LS1_N0604!H20</f>
        <v>Direct to ISEG</v>
      </c>
      <c r="I219">
        <f>LS1_N0604!I20</f>
        <v>0</v>
      </c>
      <c r="J219">
        <f>LS1_N0604!J20</f>
        <v>0</v>
      </c>
      <c r="K219">
        <f>LS1_N0604!K20</f>
        <v>0</v>
      </c>
      <c r="L219">
        <f>LS1_N0604!L20</f>
        <v>0</v>
      </c>
      <c r="M219">
        <f>LS1_N0604!M20</f>
        <v>0</v>
      </c>
      <c r="N219">
        <f>LS1_N0604!N20</f>
        <v>0</v>
      </c>
      <c r="O219">
        <f>LS1_N0604!O20</f>
        <v>0</v>
      </c>
      <c r="P219">
        <f>LS1_N0604!P20</f>
        <v>0</v>
      </c>
      <c r="Q219">
        <f>LS1_N0604!Q20</f>
        <v>0</v>
      </c>
      <c r="R219">
        <f>LS1_N0604!R20</f>
        <v>0</v>
      </c>
      <c r="S219">
        <f>LS1_N0604!S20</f>
        <v>0</v>
      </c>
      <c r="T219">
        <f>LS1_N0604!T20</f>
        <v>0</v>
      </c>
      <c r="U219">
        <f>LS1_N0604!U20</f>
        <v>0</v>
      </c>
      <c r="V219">
        <f>LS1_N0604!V20</f>
        <v>3</v>
      </c>
      <c r="W219" t="str">
        <f>LS1_N0604!W20</f>
        <v>2: EHS8020n</v>
      </c>
      <c r="X219" t="str">
        <f>LS1_N0604!X20</f>
        <v>Ch1</v>
      </c>
      <c r="Y219">
        <f>LS1_N0604!Y20</f>
        <v>0</v>
      </c>
    </row>
    <row r="220" spans="1:25" x14ac:dyDescent="0.25">
      <c r="A220" t="str">
        <f>LS1_N0604!A21</f>
        <v>Neutron Detector</v>
      </c>
      <c r="B220" t="str">
        <f>LS1_N0604!B21</f>
        <v>LS1_CA03:ND_D1195</v>
      </c>
      <c r="C220">
        <f>LS1_N0604!C21</f>
        <v>0</v>
      </c>
      <c r="D220" t="str">
        <f>LS1_N0604!D21</f>
        <v>D1195</v>
      </c>
      <c r="E220" t="str">
        <f>LS1_N0604!E21</f>
        <v>34H000058</v>
      </c>
      <c r="F220" t="str">
        <f>LS1_N0604!F21</f>
        <v>2C_5kVDC_Coax_035</v>
      </c>
      <c r="G220" t="str">
        <f>LS1_N0604!G21</f>
        <v>HV Bias</v>
      </c>
      <c r="H220" t="str">
        <f>LS1_N0604!H21</f>
        <v>Direct to ISEG</v>
      </c>
      <c r="I220">
        <f>LS1_N0604!I21</f>
        <v>0</v>
      </c>
      <c r="J220">
        <f>LS1_N0604!J21</f>
        <v>0</v>
      </c>
      <c r="K220">
        <f>LS1_N0604!K21</f>
        <v>0</v>
      </c>
      <c r="L220">
        <f>LS1_N0604!L21</f>
        <v>0</v>
      </c>
      <c r="M220">
        <f>LS1_N0604!M21</f>
        <v>0</v>
      </c>
      <c r="N220">
        <f>LS1_N0604!N21</f>
        <v>0</v>
      </c>
      <c r="O220">
        <f>LS1_N0604!O21</f>
        <v>0</v>
      </c>
      <c r="P220">
        <f>LS1_N0604!P21</f>
        <v>0</v>
      </c>
      <c r="Q220">
        <f>LS1_N0604!Q21</f>
        <v>0</v>
      </c>
      <c r="R220">
        <f>LS1_N0604!R21</f>
        <v>0</v>
      </c>
      <c r="S220">
        <f>LS1_N0604!S21</f>
        <v>0</v>
      </c>
      <c r="T220">
        <f>LS1_N0604!T21</f>
        <v>0</v>
      </c>
      <c r="U220">
        <f>LS1_N0604!U21</f>
        <v>0</v>
      </c>
      <c r="V220">
        <f>LS1_N0604!V21</f>
        <v>3</v>
      </c>
      <c r="W220" t="str">
        <f>LS1_N0604!W21</f>
        <v>2: EHS8020n</v>
      </c>
      <c r="X220" t="str">
        <f>LS1_N0604!X21</f>
        <v>Ch2</v>
      </c>
      <c r="Y220">
        <f>LS1_N0604!Y21</f>
        <v>0</v>
      </c>
    </row>
    <row r="221" spans="1:25" x14ac:dyDescent="0.25">
      <c r="A221" t="str">
        <f>LS1_N0604!A22</f>
        <v>Neutron Detector</v>
      </c>
      <c r="B221" t="str">
        <f>LS1_N0604!B22</f>
        <v>LS1_CB01:ND_D1250</v>
      </c>
      <c r="C221">
        <f>LS1_N0604!C22</f>
        <v>0</v>
      </c>
      <c r="D221" t="str">
        <f>LS1_N0604!D22</f>
        <v>D1250</v>
      </c>
      <c r="E221" t="str">
        <f>LS1_N0604!E22</f>
        <v>34H000056</v>
      </c>
      <c r="F221" t="str">
        <f>LS1_N0604!F22</f>
        <v>2C_5kVDC_Coax_035</v>
      </c>
      <c r="G221" t="str">
        <f>LS1_N0604!G22</f>
        <v>HV Bias</v>
      </c>
      <c r="H221" t="str">
        <f>LS1_N0604!H22</f>
        <v>Direct to ISEG</v>
      </c>
      <c r="I221">
        <f>LS1_N0604!I22</f>
        <v>0</v>
      </c>
      <c r="J221">
        <f>LS1_N0604!J22</f>
        <v>0</v>
      </c>
      <c r="K221">
        <f>LS1_N0604!K22</f>
        <v>0</v>
      </c>
      <c r="L221">
        <f>LS1_N0604!L22</f>
        <v>0</v>
      </c>
      <c r="M221">
        <f>LS1_N0604!M22</f>
        <v>0</v>
      </c>
      <c r="N221">
        <f>LS1_N0604!N22</f>
        <v>0</v>
      </c>
      <c r="O221">
        <f>LS1_N0604!O22</f>
        <v>0</v>
      </c>
      <c r="P221">
        <f>LS1_N0604!P22</f>
        <v>0</v>
      </c>
      <c r="Q221">
        <f>LS1_N0604!Q22</f>
        <v>0</v>
      </c>
      <c r="R221">
        <f>LS1_N0604!R22</f>
        <v>0</v>
      </c>
      <c r="S221">
        <f>LS1_N0604!S22</f>
        <v>0</v>
      </c>
      <c r="T221">
        <f>LS1_N0604!T22</f>
        <v>0</v>
      </c>
      <c r="U221">
        <f>LS1_N0604!U22</f>
        <v>0</v>
      </c>
      <c r="V221">
        <f>LS1_N0604!V22</f>
        <v>3</v>
      </c>
      <c r="W221" t="str">
        <f>LS1_N0604!W22</f>
        <v>2: EHS8020n</v>
      </c>
      <c r="X221" t="str">
        <f>LS1_N0604!X22</f>
        <v>Ch3</v>
      </c>
      <c r="Y221">
        <f>LS1_N0604!Y22</f>
        <v>0</v>
      </c>
    </row>
    <row r="222" spans="1:25" x14ac:dyDescent="0.25">
      <c r="A222" t="str">
        <f>LS1_N0604!A23</f>
        <v>Neutron Detector</v>
      </c>
      <c r="B222" t="str">
        <f>LS1_N0604!B23</f>
        <v>LS1_CB03:ND_D1378</v>
      </c>
      <c r="C222">
        <f>LS1_N0604!C23</f>
        <v>0</v>
      </c>
      <c r="D222" t="str">
        <f>LS1_N0604!D23</f>
        <v>D1378</v>
      </c>
      <c r="E222" t="str">
        <f>LS1_N0604!E23</f>
        <v>34H000055</v>
      </c>
      <c r="F222" t="str">
        <f>LS1_N0604!F23</f>
        <v>2C_5kVDC_Coax_035</v>
      </c>
      <c r="G222" t="str">
        <f>LS1_N0604!G23</f>
        <v>HV Bias</v>
      </c>
      <c r="H222" t="str">
        <f>LS1_N0604!H23</f>
        <v>Direct to ISEG</v>
      </c>
      <c r="I222">
        <f>LS1_N0604!I23</f>
        <v>0</v>
      </c>
      <c r="J222">
        <f>LS1_N0604!J23</f>
        <v>0</v>
      </c>
      <c r="K222">
        <f>LS1_N0604!K23</f>
        <v>0</v>
      </c>
      <c r="L222">
        <f>LS1_N0604!L23</f>
        <v>0</v>
      </c>
      <c r="M222">
        <f>LS1_N0604!M23</f>
        <v>0</v>
      </c>
      <c r="N222">
        <f>LS1_N0604!N23</f>
        <v>0</v>
      </c>
      <c r="O222">
        <f>LS1_N0604!O23</f>
        <v>0</v>
      </c>
      <c r="P222">
        <f>LS1_N0604!P23</f>
        <v>0</v>
      </c>
      <c r="Q222">
        <f>LS1_N0604!Q23</f>
        <v>0</v>
      </c>
      <c r="R222">
        <f>LS1_N0604!R23</f>
        <v>0</v>
      </c>
      <c r="S222">
        <f>LS1_N0604!S23</f>
        <v>0</v>
      </c>
      <c r="T222">
        <f>LS1_N0604!T23</f>
        <v>0</v>
      </c>
      <c r="U222">
        <f>LS1_N0604!U23</f>
        <v>0</v>
      </c>
      <c r="V222">
        <f>LS1_N0604!V23</f>
        <v>3</v>
      </c>
      <c r="W222" t="str">
        <f>LS1_N0604!W23</f>
        <v>2: EHS8020n</v>
      </c>
      <c r="X222" t="str">
        <f>LS1_N0604!X23</f>
        <v>Ch4</v>
      </c>
      <c r="Y222">
        <f>LS1_N0604!Y23</f>
        <v>0</v>
      </c>
    </row>
    <row r="223" spans="1:25" x14ac:dyDescent="0.25">
      <c r="A223" t="str">
        <f>LS1_N0604!A24</f>
        <v>Neutron Detector</v>
      </c>
      <c r="B223" t="str">
        <f>LS1_N0604!B24</f>
        <v>LS3_CD06:ND_D4647</v>
      </c>
      <c r="C223">
        <f>LS1_N0604!C24</f>
        <v>0</v>
      </c>
      <c r="D223" t="str">
        <f>LS1_N0604!D24</f>
        <v>D4647</v>
      </c>
      <c r="E223" t="str">
        <f>LS1_N0604!E24</f>
        <v>34H000054</v>
      </c>
      <c r="F223" t="str">
        <f>LS1_N0604!F24</f>
        <v>2C_5kVDC_Coax_035</v>
      </c>
      <c r="G223" t="str">
        <f>LS1_N0604!G24</f>
        <v>HV Bias</v>
      </c>
      <c r="H223" t="str">
        <f>LS1_N0604!H24</f>
        <v>Direct to ISEG</v>
      </c>
      <c r="I223">
        <f>LS1_N0604!I24</f>
        <v>0</v>
      </c>
      <c r="J223">
        <f>LS1_N0604!J24</f>
        <v>0</v>
      </c>
      <c r="K223">
        <f>LS1_N0604!K24</f>
        <v>0</v>
      </c>
      <c r="L223">
        <f>LS1_N0604!L24</f>
        <v>0</v>
      </c>
      <c r="M223">
        <f>LS1_N0604!M24</f>
        <v>0</v>
      </c>
      <c r="N223">
        <f>LS1_N0604!N24</f>
        <v>0</v>
      </c>
      <c r="O223">
        <f>LS1_N0604!O24</f>
        <v>0</v>
      </c>
      <c r="P223">
        <f>LS1_N0604!P24</f>
        <v>0</v>
      </c>
      <c r="Q223">
        <f>LS1_N0604!Q24</f>
        <v>0</v>
      </c>
      <c r="R223">
        <f>LS1_N0604!R24</f>
        <v>0</v>
      </c>
      <c r="S223">
        <f>LS1_N0604!S24</f>
        <v>0</v>
      </c>
      <c r="T223">
        <f>LS1_N0604!T24</f>
        <v>0</v>
      </c>
      <c r="U223">
        <f>LS1_N0604!U24</f>
        <v>0</v>
      </c>
      <c r="V223">
        <f>LS1_N0604!V24</f>
        <v>3</v>
      </c>
      <c r="W223" t="str">
        <f>LS1_N0604!W24</f>
        <v>2: EHS8020n</v>
      </c>
      <c r="X223" t="str">
        <f>LS1_N0604!X24</f>
        <v>Ch5</v>
      </c>
      <c r="Y223">
        <f>LS1_N0604!Y24</f>
        <v>0</v>
      </c>
    </row>
    <row r="224" spans="1:25" x14ac:dyDescent="0.25">
      <c r="A224" t="str">
        <f>LS1_N0604!A27</f>
        <v>Halo Monitor Ring</v>
      </c>
      <c r="B224" t="str">
        <f>LS1_N0604!B27</f>
        <v>LS1_WA01:HMR_D1156</v>
      </c>
      <c r="C224" t="str">
        <f>LS1_N0604!C27</f>
        <v>HMR</v>
      </c>
      <c r="D224" t="str">
        <f>LS1_N0604!D27</f>
        <v>D1156</v>
      </c>
      <c r="E224" t="str">
        <f>LS1_N0604!E27</f>
        <v>34H000029</v>
      </c>
      <c r="F224" t="str">
        <f>LS1_N0604!F27</f>
        <v>2C_1kV75LC_Coax_090</v>
      </c>
      <c r="G224" t="str">
        <f>LS1_N0604!G27</f>
        <v>Signal</v>
      </c>
      <c r="H224" t="str">
        <f>LS1_N0604!H27</f>
        <v>SHV to SHV Panel</v>
      </c>
      <c r="I224" t="str">
        <f>LS1_N0604!I27</f>
        <v>J1</v>
      </c>
      <c r="J224">
        <f>LS1_N0604!J27</f>
        <v>0</v>
      </c>
      <c r="K224">
        <f>LS1_N0604!K27</f>
        <v>0</v>
      </c>
      <c r="L224">
        <f>LS1_N0604!L27</f>
        <v>0</v>
      </c>
      <c r="M224">
        <f>LS1_N0604!M27</f>
        <v>0</v>
      </c>
      <c r="N224">
        <f>LS1_N0604!N27</f>
        <v>0</v>
      </c>
      <c r="O224">
        <f>LS1_N0604!O27</f>
        <v>0</v>
      </c>
      <c r="P224" t="str">
        <f>LS1_N0604!P27</f>
        <v>J1</v>
      </c>
      <c r="Q224" t="str">
        <f>LS1_N0604!Q27</f>
        <v>SHV to Lemo</v>
      </c>
      <c r="R224">
        <f>LS1_N0604!R27</f>
        <v>4</v>
      </c>
      <c r="S224">
        <f>LS1_N0604!S27</f>
        <v>4</v>
      </c>
      <c r="T224" t="str">
        <f>LS1_N0604!T27</f>
        <v>CH0 - fmc2-1</v>
      </c>
      <c r="U224">
        <f>LS1_N0604!U27</f>
        <v>0</v>
      </c>
      <c r="V224">
        <f>LS1_N0604!V27</f>
        <v>3</v>
      </c>
      <c r="W224" t="str">
        <f>LS1_N0604!W27</f>
        <v>1: EBS8003</v>
      </c>
      <c r="X224" t="str">
        <f>LS1_N0604!X27</f>
        <v>Ch0</v>
      </c>
      <c r="Y224">
        <f>LS1_N0604!Y27</f>
        <v>0</v>
      </c>
    </row>
    <row r="225" spans="1:25" x14ac:dyDescent="0.25">
      <c r="A225">
        <f>LS1_N0604!A28</f>
        <v>0</v>
      </c>
      <c r="B225" t="str">
        <f>LS1_N0604!B28</f>
        <v>LS1_WA01:HMR_D1156</v>
      </c>
      <c r="C225">
        <f>LS1_N0604!C28</f>
        <v>0</v>
      </c>
      <c r="D225" t="str">
        <f>LS1_N0604!D28</f>
        <v>D1156</v>
      </c>
      <c r="E225" t="str">
        <f>LS1_N0604!E28</f>
        <v>34H000110</v>
      </c>
      <c r="F225" t="str">
        <f>LS1_N0604!F28</f>
        <v>2C_5kVDC_Coax_035</v>
      </c>
      <c r="G225">
        <f>LS1_N0604!G28</f>
        <v>0</v>
      </c>
      <c r="H225">
        <f>LS1_N0604!H28</f>
        <v>0</v>
      </c>
      <c r="I225">
        <f>LS1_N0604!I28</f>
        <v>0</v>
      </c>
      <c r="J225">
        <f>LS1_N0604!J28</f>
        <v>0</v>
      </c>
      <c r="K225">
        <f>LS1_N0604!K28</f>
        <v>0</v>
      </c>
      <c r="L225">
        <f>LS1_N0604!L28</f>
        <v>0</v>
      </c>
      <c r="M225">
        <f>LS1_N0604!M28</f>
        <v>0</v>
      </c>
      <c r="N225">
        <f>LS1_N0604!N28</f>
        <v>0</v>
      </c>
      <c r="O225">
        <f>LS1_N0604!O28</f>
        <v>0</v>
      </c>
      <c r="P225">
        <f>LS1_N0604!P28</f>
        <v>0</v>
      </c>
      <c r="Q225">
        <f>LS1_N0604!Q28</f>
        <v>0</v>
      </c>
      <c r="R225">
        <f>LS1_N0604!R28</f>
        <v>0</v>
      </c>
      <c r="S225">
        <f>LS1_N0604!S28</f>
        <v>0</v>
      </c>
      <c r="T225">
        <f>LS1_N0604!T28</f>
        <v>0</v>
      </c>
      <c r="U225">
        <f>LS1_N0604!U28</f>
        <v>0</v>
      </c>
      <c r="V225">
        <f>LS1_N0604!V28</f>
        <v>0</v>
      </c>
      <c r="W225">
        <f>LS1_N0604!W28</f>
        <v>0</v>
      </c>
      <c r="X225">
        <f>LS1_N0604!X28</f>
        <v>0</v>
      </c>
      <c r="Y225">
        <f>LS1_N0604!Y28</f>
        <v>0</v>
      </c>
    </row>
    <row r="226" spans="1:25" x14ac:dyDescent="0.25">
      <c r="A226" t="str">
        <f>LS1_N0604!A29</f>
        <v>Halo Monitor Ring</v>
      </c>
      <c r="B226" t="str">
        <f>LS1_N0604!B29</f>
        <v>LS1_WA02:HMR_D1190</v>
      </c>
      <c r="C226" t="str">
        <f>LS1_N0604!C29</f>
        <v>HMR</v>
      </c>
      <c r="D226" t="str">
        <f>LS1_N0604!D29</f>
        <v>D1190</v>
      </c>
      <c r="E226" t="str">
        <f>LS1_N0604!E29</f>
        <v>34H000024</v>
      </c>
      <c r="F226" t="str">
        <f>LS1_N0604!F29</f>
        <v>2C_1kV75LC_Coax_090</v>
      </c>
      <c r="G226" t="str">
        <f>LS1_N0604!G29</f>
        <v>Signal</v>
      </c>
      <c r="H226" t="str">
        <f>LS1_N0604!H29</f>
        <v>SHV to SHV Panel</v>
      </c>
      <c r="I226" t="str">
        <f>LS1_N0604!I29</f>
        <v>J2</v>
      </c>
      <c r="J226">
        <f>LS1_N0604!J29</f>
        <v>0</v>
      </c>
      <c r="K226">
        <f>LS1_N0604!K29</f>
        <v>0</v>
      </c>
      <c r="L226">
        <f>LS1_N0604!L29</f>
        <v>0</v>
      </c>
      <c r="M226">
        <f>LS1_N0604!M29</f>
        <v>0</v>
      </c>
      <c r="N226">
        <f>LS1_N0604!N29</f>
        <v>0</v>
      </c>
      <c r="O226">
        <f>LS1_N0604!O29</f>
        <v>0</v>
      </c>
      <c r="P226" t="str">
        <f>LS1_N0604!P29</f>
        <v>J2</v>
      </c>
      <c r="Q226" t="str">
        <f>LS1_N0604!Q29</f>
        <v>SHV to Lemo</v>
      </c>
      <c r="R226">
        <f>LS1_N0604!R29</f>
        <v>4</v>
      </c>
      <c r="S226">
        <f>LS1_N0604!S29</f>
        <v>4</v>
      </c>
      <c r="T226" t="str">
        <f>LS1_N0604!T29</f>
        <v>CH1 - fmc2-2</v>
      </c>
      <c r="U226">
        <f>LS1_N0604!U29</f>
        <v>0</v>
      </c>
      <c r="V226">
        <f>LS1_N0604!V29</f>
        <v>3</v>
      </c>
      <c r="W226" t="str">
        <f>LS1_N0604!W29</f>
        <v>1: EBS8003</v>
      </c>
      <c r="X226" t="str">
        <f>LS1_N0604!X29</f>
        <v>Ch0</v>
      </c>
      <c r="Y226">
        <f>LS1_N0604!Y29</f>
        <v>0</v>
      </c>
    </row>
    <row r="227" spans="1:25" x14ac:dyDescent="0.25">
      <c r="A227">
        <f>LS1_N0604!A30</f>
        <v>0</v>
      </c>
      <c r="B227" t="str">
        <f>LS1_N0604!B30</f>
        <v>LS1_WA02:HMR_D1190</v>
      </c>
      <c r="C227">
        <f>LS1_N0604!C30</f>
        <v>0</v>
      </c>
      <c r="D227" t="str">
        <f>LS1_N0604!D30</f>
        <v>D1190</v>
      </c>
      <c r="E227" t="str">
        <f>LS1_N0604!E30</f>
        <v>34H000114</v>
      </c>
      <c r="F227" t="str">
        <f>LS1_N0604!F30</f>
        <v>2C_5kVDC_Coax_035</v>
      </c>
      <c r="G227">
        <f>LS1_N0604!G30</f>
        <v>0</v>
      </c>
      <c r="H227">
        <f>LS1_N0604!H30</f>
        <v>0</v>
      </c>
      <c r="I227">
        <f>LS1_N0604!I30</f>
        <v>0</v>
      </c>
      <c r="J227">
        <f>LS1_N0604!J30</f>
        <v>0</v>
      </c>
      <c r="K227">
        <f>LS1_N0604!K30</f>
        <v>0</v>
      </c>
      <c r="L227">
        <f>LS1_N0604!L30</f>
        <v>0</v>
      </c>
      <c r="M227">
        <f>LS1_N0604!M30</f>
        <v>0</v>
      </c>
      <c r="N227">
        <f>LS1_N0604!N30</f>
        <v>0</v>
      </c>
      <c r="O227">
        <f>LS1_N0604!O30</f>
        <v>0</v>
      </c>
      <c r="P227">
        <f>LS1_N0604!P30</f>
        <v>0</v>
      </c>
      <c r="Q227">
        <f>LS1_N0604!Q30</f>
        <v>0</v>
      </c>
      <c r="R227">
        <f>LS1_N0604!R30</f>
        <v>0</v>
      </c>
      <c r="S227">
        <f>LS1_N0604!S30</f>
        <v>0</v>
      </c>
      <c r="T227">
        <f>LS1_N0604!T30</f>
        <v>0</v>
      </c>
      <c r="U227">
        <f>LS1_N0604!U30</f>
        <v>0</v>
      </c>
      <c r="V227">
        <f>LS1_N0604!V30</f>
        <v>0</v>
      </c>
      <c r="W227">
        <f>LS1_N0604!W30</f>
        <v>0</v>
      </c>
      <c r="X227">
        <f>LS1_N0604!X30</f>
        <v>0</v>
      </c>
      <c r="Y227">
        <f>LS1_N0604!Y30</f>
        <v>0</v>
      </c>
    </row>
    <row r="228" spans="1:25" x14ac:dyDescent="0.25">
      <c r="A228" t="str">
        <f>LS1_N0604!A31</f>
        <v>Halo Monitor Ring</v>
      </c>
      <c r="B228" t="str">
        <f>LS1_N0604!B31</f>
        <v>LS1_WA03:HMR_D1224</v>
      </c>
      <c r="C228" t="str">
        <f>LS1_N0604!C31</f>
        <v>HMR</v>
      </c>
      <c r="D228" t="str">
        <f>LS1_N0604!D31</f>
        <v>D1223</v>
      </c>
      <c r="E228" t="str">
        <f>LS1_N0604!E31</f>
        <v>34H000026</v>
      </c>
      <c r="F228" t="str">
        <f>LS1_N0604!F31</f>
        <v>2C_1kV75LC_Coax_090</v>
      </c>
      <c r="G228" t="str">
        <f>LS1_N0604!G31</f>
        <v>Signal</v>
      </c>
      <c r="H228" t="str">
        <f>LS1_N0604!H31</f>
        <v>SHV to SHV Panel</v>
      </c>
      <c r="I228" t="str">
        <f>LS1_N0604!I31</f>
        <v>J3</v>
      </c>
      <c r="J228">
        <f>LS1_N0604!J31</f>
        <v>0</v>
      </c>
      <c r="K228">
        <f>LS1_N0604!K31</f>
        <v>0</v>
      </c>
      <c r="L228">
        <f>LS1_N0604!L31</f>
        <v>0</v>
      </c>
      <c r="M228">
        <f>LS1_N0604!M31</f>
        <v>0</v>
      </c>
      <c r="N228">
        <f>LS1_N0604!N31</f>
        <v>0</v>
      </c>
      <c r="O228">
        <f>LS1_N0604!O31</f>
        <v>0</v>
      </c>
      <c r="P228" t="str">
        <f>LS1_N0604!P31</f>
        <v>J3</v>
      </c>
      <c r="Q228" t="str">
        <f>LS1_N0604!Q31</f>
        <v>SHV to Lemo</v>
      </c>
      <c r="R228">
        <f>LS1_N0604!R31</f>
        <v>4</v>
      </c>
      <c r="S228">
        <f>LS1_N0604!S31</f>
        <v>4</v>
      </c>
      <c r="T228" t="str">
        <f>LS1_N0604!T31</f>
        <v>CH2 - fmc2-3</v>
      </c>
      <c r="U228">
        <f>LS1_N0604!U31</f>
        <v>0</v>
      </c>
      <c r="V228">
        <f>LS1_N0604!V31</f>
        <v>3</v>
      </c>
      <c r="W228" t="str">
        <f>LS1_N0604!W31</f>
        <v>1: EBS8003</v>
      </c>
      <c r="X228" t="str">
        <f>LS1_N0604!X31</f>
        <v>Ch0</v>
      </c>
      <c r="Y228">
        <f>LS1_N0604!Y31</f>
        <v>0</v>
      </c>
    </row>
    <row r="229" spans="1:25" x14ac:dyDescent="0.25">
      <c r="A229">
        <f>LS1_N0604!A32</f>
        <v>0</v>
      </c>
      <c r="B229" t="str">
        <f>LS1_N0604!B32</f>
        <v>LS1_WA03:HMR_D1224</v>
      </c>
      <c r="C229">
        <f>LS1_N0604!C32</f>
        <v>0</v>
      </c>
      <c r="D229" t="str">
        <f>LS1_N0604!D32</f>
        <v>D1223</v>
      </c>
      <c r="E229" t="str">
        <f>LS1_N0604!E32</f>
        <v>34H000109</v>
      </c>
      <c r="F229" t="str">
        <f>LS1_N0604!F32</f>
        <v>2C_5kVDC_Coax_035</v>
      </c>
      <c r="G229">
        <f>LS1_N0604!G32</f>
        <v>0</v>
      </c>
      <c r="H229">
        <f>LS1_N0604!H32</f>
        <v>0</v>
      </c>
      <c r="I229">
        <f>LS1_N0604!I32</f>
        <v>0</v>
      </c>
      <c r="J229">
        <f>LS1_N0604!J32</f>
        <v>0</v>
      </c>
      <c r="K229">
        <f>LS1_N0604!K32</f>
        <v>0</v>
      </c>
      <c r="L229">
        <f>LS1_N0604!L32</f>
        <v>0</v>
      </c>
      <c r="M229">
        <f>LS1_N0604!M32</f>
        <v>0</v>
      </c>
      <c r="N229">
        <f>LS1_N0604!N32</f>
        <v>0</v>
      </c>
      <c r="O229">
        <f>LS1_N0604!O32</f>
        <v>0</v>
      </c>
      <c r="P229">
        <f>LS1_N0604!P32</f>
        <v>0</v>
      </c>
      <c r="Q229">
        <f>LS1_N0604!Q32</f>
        <v>0</v>
      </c>
      <c r="R229">
        <f>LS1_N0604!R32</f>
        <v>0</v>
      </c>
      <c r="S229">
        <f>LS1_N0604!S32</f>
        <v>0</v>
      </c>
      <c r="T229">
        <f>LS1_N0604!T32</f>
        <v>0</v>
      </c>
      <c r="U229">
        <f>LS1_N0604!U32</f>
        <v>0</v>
      </c>
      <c r="V229">
        <f>LS1_N0604!V32</f>
        <v>0</v>
      </c>
      <c r="W229">
        <f>LS1_N0604!W32</f>
        <v>0</v>
      </c>
      <c r="X229">
        <f>LS1_N0604!X32</f>
        <v>0</v>
      </c>
      <c r="Y229">
        <f>LS1_N0604!Y32</f>
        <v>0</v>
      </c>
    </row>
    <row r="230" spans="1:25" x14ac:dyDescent="0.25">
      <c r="A230" t="str">
        <f>LS1_N0604!A33</f>
        <v>Halo Monitor Ring</v>
      </c>
      <c r="B230" t="str">
        <f>LS1_N0604!B33</f>
        <v>LS1_WB01:HMR_D1287</v>
      </c>
      <c r="C230" t="str">
        <f>LS1_N0604!C33</f>
        <v>HMR</v>
      </c>
      <c r="D230" t="str">
        <f>LS1_N0604!D33</f>
        <v>D1287</v>
      </c>
      <c r="E230" t="str">
        <f>LS1_N0604!E33</f>
        <v>34H000027</v>
      </c>
      <c r="F230" t="str">
        <f>LS1_N0604!F33</f>
        <v>2C_1kV75LC_Coax_090</v>
      </c>
      <c r="G230" t="str">
        <f>LS1_N0604!G33</f>
        <v>Signal</v>
      </c>
      <c r="H230" t="str">
        <f>LS1_N0604!H33</f>
        <v>SHV to SHV Panel</v>
      </c>
      <c r="I230" t="str">
        <f>LS1_N0604!I33</f>
        <v>J4</v>
      </c>
      <c r="J230">
        <f>LS1_N0604!J33</f>
        <v>0</v>
      </c>
      <c r="K230">
        <f>LS1_N0604!K33</f>
        <v>0</v>
      </c>
      <c r="L230">
        <f>LS1_N0604!L33</f>
        <v>0</v>
      </c>
      <c r="M230">
        <f>LS1_N0604!M33</f>
        <v>0</v>
      </c>
      <c r="N230">
        <f>LS1_N0604!N33</f>
        <v>0</v>
      </c>
      <c r="O230">
        <f>LS1_N0604!O33</f>
        <v>0</v>
      </c>
      <c r="P230" t="str">
        <f>LS1_N0604!P33</f>
        <v>J4</v>
      </c>
      <c r="Q230" t="str">
        <f>LS1_N0604!Q33</f>
        <v>SHV to Lemo</v>
      </c>
      <c r="R230">
        <f>LS1_N0604!R33</f>
        <v>4</v>
      </c>
      <c r="S230">
        <f>LS1_N0604!S33</f>
        <v>4</v>
      </c>
      <c r="T230" t="str">
        <f>LS1_N0604!T33</f>
        <v>CH4 - fmc1-1</v>
      </c>
      <c r="U230">
        <f>LS1_N0604!U33</f>
        <v>0</v>
      </c>
      <c r="V230">
        <f>LS1_N0604!V33</f>
        <v>3</v>
      </c>
      <c r="W230" t="str">
        <f>LS1_N0604!W33</f>
        <v>1: EBS8003</v>
      </c>
      <c r="X230" t="str">
        <f>LS1_N0604!X33</f>
        <v>Ch1</v>
      </c>
      <c r="Y230">
        <f>LS1_N0604!Y33</f>
        <v>0</v>
      </c>
    </row>
    <row r="231" spans="1:25" x14ac:dyDescent="0.25">
      <c r="A231">
        <f>LS1_N0604!A34</f>
        <v>0</v>
      </c>
      <c r="B231" t="str">
        <f>LS1_N0604!B34</f>
        <v>LS1_WB01:HMR_D1287</v>
      </c>
      <c r="C231">
        <f>LS1_N0604!C34</f>
        <v>0</v>
      </c>
      <c r="D231" t="str">
        <f>LS1_N0604!D34</f>
        <v>D1287</v>
      </c>
      <c r="E231" t="str">
        <f>LS1_N0604!E34</f>
        <v>34H000111</v>
      </c>
      <c r="F231" t="str">
        <f>LS1_N0604!F34</f>
        <v>2C_5kVDC_Coax_035</v>
      </c>
      <c r="G231">
        <f>LS1_N0604!G34</f>
        <v>0</v>
      </c>
      <c r="H231">
        <f>LS1_N0604!H34</f>
        <v>0</v>
      </c>
      <c r="I231">
        <f>LS1_N0604!I34</f>
        <v>0</v>
      </c>
      <c r="J231">
        <f>LS1_N0604!J34</f>
        <v>0</v>
      </c>
      <c r="K231">
        <f>LS1_N0604!K34</f>
        <v>0</v>
      </c>
      <c r="L231">
        <f>LS1_N0604!L34</f>
        <v>0</v>
      </c>
      <c r="M231">
        <f>LS1_N0604!M34</f>
        <v>0</v>
      </c>
      <c r="N231">
        <f>LS1_N0604!N34</f>
        <v>0</v>
      </c>
      <c r="O231">
        <f>LS1_N0604!O34</f>
        <v>0</v>
      </c>
      <c r="P231">
        <f>LS1_N0604!P34</f>
        <v>0</v>
      </c>
      <c r="Q231">
        <f>LS1_N0604!Q34</f>
        <v>0</v>
      </c>
      <c r="R231">
        <f>LS1_N0604!R34</f>
        <v>0</v>
      </c>
      <c r="S231">
        <f>LS1_N0604!S34</f>
        <v>0</v>
      </c>
      <c r="T231">
        <f>LS1_N0604!T34</f>
        <v>0</v>
      </c>
      <c r="U231">
        <f>LS1_N0604!U34</f>
        <v>0</v>
      </c>
      <c r="V231">
        <f>LS1_N0604!V34</f>
        <v>0</v>
      </c>
      <c r="W231">
        <f>LS1_N0604!W34</f>
        <v>0</v>
      </c>
      <c r="X231">
        <f>LS1_N0604!X34</f>
        <v>0</v>
      </c>
      <c r="Y231">
        <f>LS1_N0604!Y34</f>
        <v>0</v>
      </c>
    </row>
    <row r="232" spans="1:25" x14ac:dyDescent="0.25">
      <c r="A232" t="str">
        <f>LS1_N0604!A35</f>
        <v>Halo Monitor Ring</v>
      </c>
      <c r="B232" t="str">
        <f>LS1_N0604!B35</f>
        <v>LS1_WB02:HMR_D1351</v>
      </c>
      <c r="C232" t="str">
        <f>LS1_N0604!C35</f>
        <v>HMR</v>
      </c>
      <c r="D232" t="str">
        <f>LS1_N0604!D35</f>
        <v>D1351</v>
      </c>
      <c r="E232" t="str">
        <f>LS1_N0604!E35</f>
        <v>34H000028</v>
      </c>
      <c r="F232" t="str">
        <f>LS1_N0604!F35</f>
        <v>2C_1kV75LC_Coax_090</v>
      </c>
      <c r="G232" t="str">
        <f>LS1_N0604!G35</f>
        <v>Signal</v>
      </c>
      <c r="H232" t="str">
        <f>LS1_N0604!H35</f>
        <v>SHV to SHV Panel</v>
      </c>
      <c r="I232" t="str">
        <f>LS1_N0604!I35</f>
        <v>J5</v>
      </c>
      <c r="J232">
        <f>LS1_N0604!J35</f>
        <v>0</v>
      </c>
      <c r="K232">
        <f>LS1_N0604!K35</f>
        <v>0</v>
      </c>
      <c r="L232">
        <f>LS1_N0604!L35</f>
        <v>0</v>
      </c>
      <c r="M232">
        <f>LS1_N0604!M35</f>
        <v>0</v>
      </c>
      <c r="N232">
        <f>LS1_N0604!N35</f>
        <v>0</v>
      </c>
      <c r="O232">
        <f>LS1_N0604!O35</f>
        <v>0</v>
      </c>
      <c r="P232" t="str">
        <f>LS1_N0604!P35</f>
        <v>J5</v>
      </c>
      <c r="Q232" t="str">
        <f>LS1_N0604!Q35</f>
        <v>SHV to Lemo</v>
      </c>
      <c r="R232">
        <f>LS1_N0604!R35</f>
        <v>4</v>
      </c>
      <c r="S232">
        <f>LS1_N0604!S35</f>
        <v>4</v>
      </c>
      <c r="T232" t="str">
        <f>LS1_N0604!T35</f>
        <v>CH5 - fmc1-2</v>
      </c>
      <c r="U232">
        <f>LS1_N0604!U35</f>
        <v>0</v>
      </c>
      <c r="V232">
        <f>LS1_N0604!V35</f>
        <v>3</v>
      </c>
      <c r="W232" t="str">
        <f>LS1_N0604!W35</f>
        <v>1: EBS8003</v>
      </c>
      <c r="X232" t="str">
        <f>LS1_N0604!X35</f>
        <v>Ch1</v>
      </c>
      <c r="Y232">
        <f>LS1_N0604!Y35</f>
        <v>0</v>
      </c>
    </row>
    <row r="233" spans="1:25" x14ac:dyDescent="0.25">
      <c r="A233">
        <f>LS1_N0604!A36</f>
        <v>0</v>
      </c>
      <c r="B233" t="str">
        <f>LS1_N0604!B36</f>
        <v>LS1_WB02:HMR_D1351</v>
      </c>
      <c r="C233">
        <f>LS1_N0604!C36</f>
        <v>0</v>
      </c>
      <c r="D233" t="str">
        <f>LS1_N0604!D36</f>
        <v>D1351</v>
      </c>
      <c r="E233" t="str">
        <f>LS1_N0604!E36</f>
        <v>34H000112</v>
      </c>
      <c r="F233" t="str">
        <f>LS1_N0604!F36</f>
        <v>2C_5kVDC_Coax_035</v>
      </c>
      <c r="G233">
        <f>LS1_N0604!G36</f>
        <v>0</v>
      </c>
      <c r="H233">
        <f>LS1_N0604!H36</f>
        <v>0</v>
      </c>
      <c r="I233">
        <f>LS1_N0604!I36</f>
        <v>0</v>
      </c>
      <c r="J233">
        <f>LS1_N0604!J36</f>
        <v>0</v>
      </c>
      <c r="K233">
        <f>LS1_N0604!K36</f>
        <v>0</v>
      </c>
      <c r="L233">
        <f>LS1_N0604!L36</f>
        <v>0</v>
      </c>
      <c r="M233">
        <f>LS1_N0604!M36</f>
        <v>0</v>
      </c>
      <c r="N233">
        <f>LS1_N0604!N36</f>
        <v>0</v>
      </c>
      <c r="O233">
        <f>LS1_N0604!O36</f>
        <v>0</v>
      </c>
      <c r="P233">
        <f>LS1_N0604!P36</f>
        <v>0</v>
      </c>
      <c r="Q233">
        <f>LS1_N0604!Q36</f>
        <v>0</v>
      </c>
      <c r="R233">
        <f>LS1_N0604!R36</f>
        <v>0</v>
      </c>
      <c r="S233">
        <f>LS1_N0604!S36</f>
        <v>0</v>
      </c>
      <c r="T233">
        <f>LS1_N0604!T36</f>
        <v>0</v>
      </c>
      <c r="U233">
        <f>LS1_N0604!U36</f>
        <v>0</v>
      </c>
      <c r="V233">
        <f>LS1_N0604!V36</f>
        <v>0</v>
      </c>
      <c r="W233">
        <f>LS1_N0604!W36</f>
        <v>0</v>
      </c>
      <c r="X233">
        <f>LS1_N0604!X36</f>
        <v>0</v>
      </c>
      <c r="Y233">
        <f>LS1_N0604!Y36</f>
        <v>0</v>
      </c>
    </row>
    <row r="234" spans="1:25" x14ac:dyDescent="0.25">
      <c r="A234" t="str">
        <f>LS1_N0604!A37</f>
        <v>Halo Monitor Ring</v>
      </c>
      <c r="B234" t="str">
        <f>LS1_N0604!B37</f>
        <v>LS1_WB03:HMR_D1415</v>
      </c>
      <c r="C234" t="str">
        <f>LS1_N0604!C37</f>
        <v>HMR</v>
      </c>
      <c r="D234" t="str">
        <f>LS1_N0604!D37</f>
        <v>D1415</v>
      </c>
      <c r="E234" t="str">
        <f>LS1_N0604!E37</f>
        <v>34H000025</v>
      </c>
      <c r="F234" t="str">
        <f>LS1_N0604!F37</f>
        <v>2C_1kV75LC_Coax_090</v>
      </c>
      <c r="G234" t="str">
        <f>LS1_N0604!G37</f>
        <v>Signal</v>
      </c>
      <c r="H234" t="str">
        <f>LS1_N0604!H37</f>
        <v>SHV to SHV Panel</v>
      </c>
      <c r="I234" t="str">
        <f>LS1_N0604!I37</f>
        <v>J6</v>
      </c>
      <c r="J234">
        <f>LS1_N0604!J37</f>
        <v>0</v>
      </c>
      <c r="K234">
        <f>LS1_N0604!K37</f>
        <v>0</v>
      </c>
      <c r="L234">
        <f>LS1_N0604!L37</f>
        <v>0</v>
      </c>
      <c r="M234">
        <f>LS1_N0604!M37</f>
        <v>0</v>
      </c>
      <c r="N234">
        <f>LS1_N0604!N37</f>
        <v>0</v>
      </c>
      <c r="O234">
        <f>LS1_N0604!O37</f>
        <v>0</v>
      </c>
      <c r="P234" t="str">
        <f>LS1_N0604!P37</f>
        <v>J6</v>
      </c>
      <c r="Q234" t="str">
        <f>LS1_N0604!Q37</f>
        <v>SHV to Lemo</v>
      </c>
      <c r="R234">
        <f>LS1_N0604!R37</f>
        <v>4</v>
      </c>
      <c r="S234">
        <f>LS1_N0604!S37</f>
        <v>4</v>
      </c>
      <c r="T234" t="str">
        <f>LS1_N0604!T37</f>
        <v>CH6 - fmc1-3</v>
      </c>
      <c r="U234">
        <f>LS1_N0604!U37</f>
        <v>0</v>
      </c>
      <c r="V234">
        <f>LS1_N0604!V37</f>
        <v>3</v>
      </c>
      <c r="W234" t="str">
        <f>LS1_N0604!W37</f>
        <v>1: EBS8003</v>
      </c>
      <c r="X234" t="str">
        <f>LS1_N0604!X37</f>
        <v>Ch1</v>
      </c>
      <c r="Y234">
        <f>LS1_N0604!Y37</f>
        <v>0</v>
      </c>
    </row>
    <row r="235" spans="1:25" x14ac:dyDescent="0.25">
      <c r="A235">
        <f>LS1_N0604!A38</f>
        <v>0</v>
      </c>
      <c r="B235" t="str">
        <f>LS1_N0604!B38</f>
        <v>LS1_WB03:HMR_D1415</v>
      </c>
      <c r="C235">
        <f>LS1_N0604!C38</f>
        <v>0</v>
      </c>
      <c r="D235" t="str">
        <f>LS1_N0604!D38</f>
        <v>D1415</v>
      </c>
      <c r="E235" t="str">
        <f>LS1_N0604!E38</f>
        <v>34H000113</v>
      </c>
      <c r="F235" t="str">
        <f>LS1_N0604!F38</f>
        <v>2C_5kVDC_Coax_035</v>
      </c>
      <c r="G235">
        <f>LS1_N0604!G38</f>
        <v>0</v>
      </c>
      <c r="H235">
        <f>LS1_N0604!H38</f>
        <v>0</v>
      </c>
      <c r="I235">
        <f>LS1_N0604!I38</f>
        <v>0</v>
      </c>
      <c r="J235">
        <f>LS1_N0604!J38</f>
        <v>0</v>
      </c>
      <c r="K235">
        <f>LS1_N0604!K38</f>
        <v>0</v>
      </c>
      <c r="L235">
        <f>LS1_N0604!L38</f>
        <v>0</v>
      </c>
      <c r="M235">
        <f>LS1_N0604!M38</f>
        <v>0</v>
      </c>
      <c r="N235">
        <f>LS1_N0604!N38</f>
        <v>0</v>
      </c>
      <c r="O235">
        <f>LS1_N0604!O38</f>
        <v>0</v>
      </c>
      <c r="P235">
        <f>LS1_N0604!P38</f>
        <v>0</v>
      </c>
      <c r="Q235">
        <f>LS1_N0604!Q38</f>
        <v>0</v>
      </c>
      <c r="R235">
        <f>LS1_N0604!R38</f>
        <v>0</v>
      </c>
      <c r="S235">
        <f>LS1_N0604!S38</f>
        <v>0</v>
      </c>
      <c r="T235">
        <f>LS1_N0604!T38</f>
        <v>0</v>
      </c>
      <c r="U235">
        <f>LS1_N0604!U38</f>
        <v>0</v>
      </c>
      <c r="V235">
        <f>LS1_N0604!V38</f>
        <v>0</v>
      </c>
      <c r="W235">
        <f>LS1_N0604!W38</f>
        <v>0</v>
      </c>
      <c r="X235">
        <f>LS1_N0604!X38</f>
        <v>0</v>
      </c>
      <c r="Y235">
        <f>LS1_N0604!Y38</f>
        <v>0</v>
      </c>
    </row>
    <row r="236" spans="1:25" x14ac:dyDescent="0.25">
      <c r="A236" t="str">
        <f>LS1_N0604!A42</f>
        <v>BPM</v>
      </c>
      <c r="B236" t="str">
        <f>LS1_N0604!B42</f>
        <v>LS1_WA03:BPM_D1222</v>
      </c>
      <c r="C236" t="str">
        <f>LS1_N0604!C42</f>
        <v>BPM</v>
      </c>
      <c r="D236" t="str">
        <f>LS1_N0604!D42</f>
        <v>D1222</v>
      </c>
      <c r="E236" t="str">
        <f>LS1_N0604!E42</f>
        <v>34E000383</v>
      </c>
      <c r="F236" t="str">
        <f>LS1_N0604!F42</f>
        <v>2C_1/4in_Hardline_036</v>
      </c>
      <c r="G236" t="str">
        <f>LS1_N0604!G42</f>
        <v>Signal</v>
      </c>
      <c r="H236" t="str">
        <f>LS1_N0604!H42</f>
        <v>N-Type to SMA Panel</v>
      </c>
      <c r="I236" t="str">
        <f>LS1_N0604!I42</f>
        <v>1T</v>
      </c>
      <c r="J236">
        <f>LS1_N0604!J42</f>
        <v>0</v>
      </c>
      <c r="K236">
        <f>LS1_N0604!K42</f>
        <v>0</v>
      </c>
      <c r="L236">
        <f>LS1_N0604!L42</f>
        <v>0</v>
      </c>
      <c r="M236">
        <f>LS1_N0604!M42</f>
        <v>0</v>
      </c>
      <c r="N236">
        <f>LS1_N0604!N42</f>
        <v>0</v>
      </c>
      <c r="O236">
        <f>LS1_N0604!O42</f>
        <v>0</v>
      </c>
      <c r="P236" t="str">
        <f>LS1_N0604!P42</f>
        <v>1T</v>
      </c>
      <c r="Q236" t="str">
        <f>LS1_N0604!Q42</f>
        <v>SMA to SMA</v>
      </c>
      <c r="R236">
        <f>LS1_N0604!R42</f>
        <v>4</v>
      </c>
      <c r="S236">
        <f>LS1_N0604!S42</f>
        <v>5</v>
      </c>
      <c r="T236">
        <f>LS1_N0604!T42</f>
        <v>0</v>
      </c>
      <c r="U236">
        <f>LS1_N0604!U42</f>
        <v>1</v>
      </c>
      <c r="V236">
        <f>LS1_N0604!V42</f>
        <v>0</v>
      </c>
      <c r="W236">
        <f>LS1_N0604!W42</f>
        <v>0</v>
      </c>
      <c r="X236">
        <f>LS1_N0604!X42</f>
        <v>0</v>
      </c>
      <c r="Y236">
        <f>LS1_N0604!Y42</f>
        <v>0</v>
      </c>
    </row>
    <row r="237" spans="1:25" x14ac:dyDescent="0.25">
      <c r="A237" t="str">
        <f>LS1_N0604!A43</f>
        <v>BPM</v>
      </c>
      <c r="B237" t="str">
        <f>LS1_N0604!B43</f>
        <v>LS1_WA03:BPM_D1222</v>
      </c>
      <c r="C237" t="str">
        <f>LS1_N0604!C43</f>
        <v>BPM</v>
      </c>
      <c r="D237" t="str">
        <f>LS1_N0604!D43</f>
        <v>D1222</v>
      </c>
      <c r="E237" t="str">
        <f>LS1_N0604!E43</f>
        <v>34E000384</v>
      </c>
      <c r="F237" t="str">
        <f>LS1_N0604!F43</f>
        <v>2C_1/4in_Hardline_036</v>
      </c>
      <c r="G237" t="str">
        <f>LS1_N0604!G43</f>
        <v>Signal</v>
      </c>
      <c r="H237" t="str">
        <f>LS1_N0604!H43</f>
        <v>N-Type to SMA Panel</v>
      </c>
      <c r="I237" t="str">
        <f>LS1_N0604!I43</f>
        <v>2L</v>
      </c>
      <c r="J237">
        <f>LS1_N0604!J43</f>
        <v>0</v>
      </c>
      <c r="K237">
        <f>LS1_N0604!K43</f>
        <v>0</v>
      </c>
      <c r="L237">
        <f>LS1_N0604!L43</f>
        <v>0</v>
      </c>
      <c r="M237">
        <f>LS1_N0604!M43</f>
        <v>0</v>
      </c>
      <c r="N237">
        <f>LS1_N0604!N43</f>
        <v>0</v>
      </c>
      <c r="O237">
        <f>LS1_N0604!O43</f>
        <v>0</v>
      </c>
      <c r="P237" t="str">
        <f>LS1_N0604!P43</f>
        <v>2L</v>
      </c>
      <c r="Q237" t="str">
        <f>LS1_N0604!Q43</f>
        <v>SMA to SMA</v>
      </c>
      <c r="R237">
        <f>LS1_N0604!R43</f>
        <v>4</v>
      </c>
      <c r="S237">
        <f>LS1_N0604!S43</f>
        <v>5</v>
      </c>
      <c r="T237">
        <f>LS1_N0604!T43</f>
        <v>0</v>
      </c>
      <c r="U237">
        <f>LS1_N0604!U43</f>
        <v>2</v>
      </c>
      <c r="V237">
        <f>LS1_N0604!V43</f>
        <v>0</v>
      </c>
      <c r="W237">
        <f>LS1_N0604!W43</f>
        <v>0</v>
      </c>
      <c r="X237">
        <f>LS1_N0604!X43</f>
        <v>0</v>
      </c>
      <c r="Y237">
        <f>LS1_N0604!Y43</f>
        <v>0</v>
      </c>
    </row>
    <row r="238" spans="1:25" x14ac:dyDescent="0.25">
      <c r="A238" t="str">
        <f>LS1_N0604!A44</f>
        <v>BPM</v>
      </c>
      <c r="B238" t="str">
        <f>LS1_N0604!B44</f>
        <v>LS1_WA03:BPM_D1222</v>
      </c>
      <c r="C238" t="str">
        <f>LS1_N0604!C44</f>
        <v>BPM</v>
      </c>
      <c r="D238" t="str">
        <f>LS1_N0604!D44</f>
        <v>D1222</v>
      </c>
      <c r="E238" t="str">
        <f>LS1_N0604!E44</f>
        <v>34E000385</v>
      </c>
      <c r="F238" t="str">
        <f>LS1_N0604!F44</f>
        <v>2C_1/4in_Hardline_036</v>
      </c>
      <c r="G238" t="str">
        <f>LS1_N0604!G44</f>
        <v>Signal</v>
      </c>
      <c r="H238" t="str">
        <f>LS1_N0604!H44</f>
        <v>N-Type to SMA Panel</v>
      </c>
      <c r="I238" t="str">
        <f>LS1_N0604!I44</f>
        <v>3R</v>
      </c>
      <c r="J238">
        <f>LS1_N0604!J44</f>
        <v>0</v>
      </c>
      <c r="K238">
        <f>LS1_N0604!K44</f>
        <v>0</v>
      </c>
      <c r="L238">
        <f>LS1_N0604!L44</f>
        <v>0</v>
      </c>
      <c r="M238">
        <f>LS1_N0604!M44</f>
        <v>0</v>
      </c>
      <c r="N238">
        <f>LS1_N0604!N44</f>
        <v>0</v>
      </c>
      <c r="O238">
        <f>LS1_N0604!O44</f>
        <v>0</v>
      </c>
      <c r="P238" t="str">
        <f>LS1_N0604!P44</f>
        <v>3R</v>
      </c>
      <c r="Q238" t="str">
        <f>LS1_N0604!Q44</f>
        <v>SMA to SMA</v>
      </c>
      <c r="R238">
        <f>LS1_N0604!R44</f>
        <v>4</v>
      </c>
      <c r="S238">
        <f>LS1_N0604!S44</f>
        <v>5</v>
      </c>
      <c r="T238">
        <f>LS1_N0604!T44</f>
        <v>0</v>
      </c>
      <c r="U238">
        <f>LS1_N0604!U44</f>
        <v>3</v>
      </c>
      <c r="V238">
        <f>LS1_N0604!V44</f>
        <v>0</v>
      </c>
      <c r="W238">
        <f>LS1_N0604!W44</f>
        <v>0</v>
      </c>
      <c r="X238">
        <f>LS1_N0604!X44</f>
        <v>0</v>
      </c>
      <c r="Y238">
        <f>LS1_N0604!Y44</f>
        <v>0</v>
      </c>
    </row>
    <row r="239" spans="1:25" x14ac:dyDescent="0.25">
      <c r="A239" t="str">
        <f>LS1_N0604!A45</f>
        <v>BPM</v>
      </c>
      <c r="B239" t="str">
        <f>LS1_N0604!B45</f>
        <v>LS1_WA03:BPM_D1222</v>
      </c>
      <c r="C239" t="str">
        <f>LS1_N0604!C45</f>
        <v>BPM</v>
      </c>
      <c r="D239" t="str">
        <f>LS1_N0604!D45</f>
        <v>D1222</v>
      </c>
      <c r="E239" t="str">
        <f>LS1_N0604!E45</f>
        <v>34E000386</v>
      </c>
      <c r="F239" t="str">
        <f>LS1_N0604!F45</f>
        <v>2C_1/4in_Hardline_036</v>
      </c>
      <c r="G239" t="str">
        <f>LS1_N0604!G45</f>
        <v>Signal</v>
      </c>
      <c r="H239" t="str">
        <f>LS1_N0604!H45</f>
        <v>N-Type to SMA Panel</v>
      </c>
      <c r="I239" t="str">
        <f>LS1_N0604!I45</f>
        <v>4B</v>
      </c>
      <c r="J239">
        <f>LS1_N0604!J45</f>
        <v>0</v>
      </c>
      <c r="K239">
        <f>LS1_N0604!K45</f>
        <v>0</v>
      </c>
      <c r="L239">
        <f>LS1_N0604!L45</f>
        <v>0</v>
      </c>
      <c r="M239">
        <f>LS1_N0604!M45</f>
        <v>0</v>
      </c>
      <c r="N239">
        <f>LS1_N0604!N45</f>
        <v>0</v>
      </c>
      <c r="O239">
        <f>LS1_N0604!O45</f>
        <v>0</v>
      </c>
      <c r="P239" t="str">
        <f>LS1_N0604!P45</f>
        <v>4B</v>
      </c>
      <c r="Q239" t="str">
        <f>LS1_N0604!Q45</f>
        <v>SMA to SMA</v>
      </c>
      <c r="R239">
        <f>LS1_N0604!R45</f>
        <v>4</v>
      </c>
      <c r="S239">
        <f>LS1_N0604!S45</f>
        <v>5</v>
      </c>
      <c r="T239">
        <f>LS1_N0604!T45</f>
        <v>0</v>
      </c>
      <c r="U239">
        <f>LS1_N0604!U45</f>
        <v>4</v>
      </c>
      <c r="V239">
        <f>LS1_N0604!V45</f>
        <v>0</v>
      </c>
      <c r="W239">
        <f>LS1_N0604!W45</f>
        <v>0</v>
      </c>
      <c r="X239">
        <f>LS1_N0604!X45</f>
        <v>0</v>
      </c>
      <c r="Y239">
        <f>LS1_N0604!Y45</f>
        <v>0</v>
      </c>
    </row>
    <row r="240" spans="1:25" x14ac:dyDescent="0.25">
      <c r="A240" t="str">
        <f>LS1_N0604!A46</f>
        <v>BPM</v>
      </c>
      <c r="B240" t="str">
        <f>LS1_N0604!B46</f>
        <v>LS1_WA03:BPM_D1222</v>
      </c>
      <c r="C240" t="str">
        <f>LS1_N0604!C46</f>
        <v>BPM</v>
      </c>
      <c r="D240" t="str">
        <f>LS1_N0604!D46</f>
        <v>D1222</v>
      </c>
      <c r="E240" t="str">
        <f>LS1_N0604!E46</f>
        <v>34E000300</v>
      </c>
      <c r="F240" t="str">
        <f>LS1_N0604!F46</f>
        <v>2C_1/4in_Hardline_036</v>
      </c>
      <c r="G240" t="str">
        <f>LS1_N0604!G46</f>
        <v>RF Pick-up</v>
      </c>
      <c r="H240">
        <f>LS1_N0604!H46</f>
        <v>0</v>
      </c>
      <c r="I240" t="str">
        <f>LS1_N0604!I46</f>
        <v>Ref</v>
      </c>
      <c r="J240">
        <f>LS1_N0604!J46</f>
        <v>0</v>
      </c>
      <c r="K240">
        <f>LS1_N0604!K46</f>
        <v>0</v>
      </c>
      <c r="L240">
        <f>LS1_N0604!L46</f>
        <v>0</v>
      </c>
      <c r="M240">
        <f>LS1_N0604!M46</f>
        <v>0</v>
      </c>
      <c r="N240">
        <f>LS1_N0604!N46</f>
        <v>0</v>
      </c>
      <c r="O240">
        <f>LS1_N0604!O46</f>
        <v>0</v>
      </c>
      <c r="P240">
        <f>LS1_N0604!P46</f>
        <v>0</v>
      </c>
      <c r="Q240">
        <f>LS1_N0604!Q46</f>
        <v>0</v>
      </c>
      <c r="R240">
        <f>LS1_N0604!R46</f>
        <v>0</v>
      </c>
      <c r="S240">
        <f>LS1_N0604!S46</f>
        <v>0</v>
      </c>
      <c r="T240">
        <f>LS1_N0604!T46</f>
        <v>0</v>
      </c>
      <c r="U240">
        <f>LS1_N0604!U46</f>
        <v>0</v>
      </c>
      <c r="V240">
        <f>LS1_N0604!V46</f>
        <v>0</v>
      </c>
      <c r="W240">
        <f>LS1_N0604!W46</f>
        <v>0</v>
      </c>
      <c r="X240">
        <f>LS1_N0604!X46</f>
        <v>0</v>
      </c>
      <c r="Y240">
        <f>LS1_N0604!Y46</f>
        <v>0</v>
      </c>
    </row>
    <row r="241" spans="1:25" x14ac:dyDescent="0.25">
      <c r="A241" t="str">
        <f>LS1_N0604!A47</f>
        <v>BPM</v>
      </c>
      <c r="B241" t="str">
        <f>LS1_N0604!B47</f>
        <v>LS1_CB01:BPM_D1231</v>
      </c>
      <c r="C241" t="str">
        <f>LS1_N0604!C47</f>
        <v>BPM</v>
      </c>
      <c r="D241" t="str">
        <f>LS1_N0604!D47</f>
        <v>D1231</v>
      </c>
      <c r="E241" t="str">
        <f>LS1_N0604!E47</f>
        <v>34E000323</v>
      </c>
      <c r="F241" t="str">
        <f>LS1_N0604!F47</f>
        <v>2C_1/4in_Hardline_036</v>
      </c>
      <c r="G241" t="str">
        <f>LS1_N0604!G47</f>
        <v>Signal</v>
      </c>
      <c r="H241" t="str">
        <f>LS1_N0604!H47</f>
        <v>N-Type to SMA Panel</v>
      </c>
      <c r="I241" t="str">
        <f>LS1_N0604!I47</f>
        <v>1T</v>
      </c>
      <c r="J241">
        <f>LS1_N0604!J47</f>
        <v>0</v>
      </c>
      <c r="K241">
        <f>LS1_N0604!K47</f>
        <v>0</v>
      </c>
      <c r="L241">
        <f>LS1_N0604!L47</f>
        <v>0</v>
      </c>
      <c r="M241">
        <f>LS1_N0604!M47</f>
        <v>0</v>
      </c>
      <c r="N241">
        <f>LS1_N0604!N47</f>
        <v>0</v>
      </c>
      <c r="O241">
        <f>LS1_N0604!O47</f>
        <v>0</v>
      </c>
      <c r="P241" t="str">
        <f>LS1_N0604!P47</f>
        <v>1T</v>
      </c>
      <c r="Q241" t="str">
        <f>LS1_N0604!Q47</f>
        <v>SMA to SMA</v>
      </c>
      <c r="R241">
        <f>LS1_N0604!R47</f>
        <v>4</v>
      </c>
      <c r="S241">
        <f>LS1_N0604!S47</f>
        <v>5</v>
      </c>
      <c r="T241">
        <f>LS1_N0604!T47</f>
        <v>0</v>
      </c>
      <c r="U241">
        <f>LS1_N0604!U47</f>
        <v>5</v>
      </c>
      <c r="V241">
        <f>LS1_N0604!V47</f>
        <v>0</v>
      </c>
      <c r="W241">
        <f>LS1_N0604!W47</f>
        <v>0</v>
      </c>
      <c r="X241">
        <f>LS1_N0604!X47</f>
        <v>0</v>
      </c>
      <c r="Y241">
        <f>LS1_N0604!Y47</f>
        <v>0</v>
      </c>
    </row>
    <row r="242" spans="1:25" x14ac:dyDescent="0.25">
      <c r="A242" t="str">
        <f>LS1_N0604!A48</f>
        <v>BPM</v>
      </c>
      <c r="B242" t="str">
        <f>LS1_N0604!B48</f>
        <v>LS1_CB01:BPM_D1231</v>
      </c>
      <c r="C242" t="str">
        <f>LS1_N0604!C48</f>
        <v>BPM</v>
      </c>
      <c r="D242" t="str">
        <f>LS1_N0604!D48</f>
        <v>D1231</v>
      </c>
      <c r="E242" t="str">
        <f>LS1_N0604!E48</f>
        <v>34E000324</v>
      </c>
      <c r="F242" t="str">
        <f>LS1_N0604!F48</f>
        <v>2C_1/4in_Hardline_036</v>
      </c>
      <c r="G242" t="str">
        <f>LS1_N0604!G48</f>
        <v>Signal</v>
      </c>
      <c r="H242" t="str">
        <f>LS1_N0604!H48</f>
        <v>N-Type to SMA Panel</v>
      </c>
      <c r="I242" t="str">
        <f>LS1_N0604!I48</f>
        <v>2L</v>
      </c>
      <c r="J242">
        <f>LS1_N0604!J48</f>
        <v>0</v>
      </c>
      <c r="K242">
        <f>LS1_N0604!K48</f>
        <v>0</v>
      </c>
      <c r="L242">
        <f>LS1_N0604!L48</f>
        <v>0</v>
      </c>
      <c r="M242">
        <f>LS1_N0604!M48</f>
        <v>0</v>
      </c>
      <c r="N242">
        <f>LS1_N0604!N48</f>
        <v>0</v>
      </c>
      <c r="O242">
        <f>LS1_N0604!O48</f>
        <v>0</v>
      </c>
      <c r="P242" t="str">
        <f>LS1_N0604!P48</f>
        <v>2L</v>
      </c>
      <c r="Q242" t="str">
        <f>LS1_N0604!Q48</f>
        <v>SMA to SMA</v>
      </c>
      <c r="R242">
        <f>LS1_N0604!R48</f>
        <v>4</v>
      </c>
      <c r="S242">
        <f>LS1_N0604!S48</f>
        <v>5</v>
      </c>
      <c r="T242">
        <f>LS1_N0604!T48</f>
        <v>0</v>
      </c>
      <c r="U242">
        <f>LS1_N0604!U48</f>
        <v>6</v>
      </c>
      <c r="V242">
        <f>LS1_N0604!V48</f>
        <v>0</v>
      </c>
      <c r="W242">
        <f>LS1_N0604!W48</f>
        <v>0</v>
      </c>
      <c r="X242">
        <f>LS1_N0604!X48</f>
        <v>0</v>
      </c>
      <c r="Y242">
        <f>LS1_N0604!Y48</f>
        <v>0</v>
      </c>
    </row>
    <row r="243" spans="1:25" x14ac:dyDescent="0.25">
      <c r="A243" t="str">
        <f>LS1_N0604!A49</f>
        <v>BPM</v>
      </c>
      <c r="B243" t="str">
        <f>LS1_N0604!B49</f>
        <v>LS1_CB01:BPM_D1231</v>
      </c>
      <c r="C243" t="str">
        <f>LS1_N0604!C49</f>
        <v>BPM</v>
      </c>
      <c r="D243" t="str">
        <f>LS1_N0604!D49</f>
        <v>D1231</v>
      </c>
      <c r="E243" t="str">
        <f>LS1_N0604!E49</f>
        <v>34E000325</v>
      </c>
      <c r="F243" t="str">
        <f>LS1_N0604!F49</f>
        <v>2C_1/4in_Hardline_036</v>
      </c>
      <c r="G243" t="str">
        <f>LS1_N0604!G49</f>
        <v>Signal</v>
      </c>
      <c r="H243" t="str">
        <f>LS1_N0604!H49</f>
        <v>N-Type to SMA Panel</v>
      </c>
      <c r="I243" t="str">
        <f>LS1_N0604!I49</f>
        <v>3R</v>
      </c>
      <c r="J243">
        <f>LS1_N0604!J49</f>
        <v>0</v>
      </c>
      <c r="K243">
        <f>LS1_N0604!K49</f>
        <v>0</v>
      </c>
      <c r="L243">
        <f>LS1_N0604!L49</f>
        <v>0</v>
      </c>
      <c r="M243">
        <f>LS1_N0604!M49</f>
        <v>0</v>
      </c>
      <c r="N243">
        <f>LS1_N0604!N49</f>
        <v>0</v>
      </c>
      <c r="O243">
        <f>LS1_N0604!O49</f>
        <v>0</v>
      </c>
      <c r="P243" t="str">
        <f>LS1_N0604!P49</f>
        <v>3R</v>
      </c>
      <c r="Q243" t="str">
        <f>LS1_N0604!Q49</f>
        <v>SMA to SMA</v>
      </c>
      <c r="R243">
        <f>LS1_N0604!R49</f>
        <v>4</v>
      </c>
      <c r="S243">
        <f>LS1_N0604!S49</f>
        <v>5</v>
      </c>
      <c r="T243">
        <f>LS1_N0604!T49</f>
        <v>0</v>
      </c>
      <c r="U243">
        <f>LS1_N0604!U49</f>
        <v>7</v>
      </c>
      <c r="V243">
        <f>LS1_N0604!V49</f>
        <v>0</v>
      </c>
      <c r="W243">
        <f>LS1_N0604!W49</f>
        <v>0</v>
      </c>
      <c r="X243">
        <f>LS1_N0604!X49</f>
        <v>0</v>
      </c>
      <c r="Y243">
        <f>LS1_N0604!Y49</f>
        <v>0</v>
      </c>
    </row>
    <row r="244" spans="1:25" x14ac:dyDescent="0.25">
      <c r="A244" t="str">
        <f>LS1_N0604!A50</f>
        <v>BPM</v>
      </c>
      <c r="B244" t="str">
        <f>LS1_N0604!B50</f>
        <v>LS1_CB01:BPM_D1231</v>
      </c>
      <c r="C244" t="str">
        <f>LS1_N0604!C50</f>
        <v>BPM</v>
      </c>
      <c r="D244" t="str">
        <f>LS1_N0604!D50</f>
        <v>D1231</v>
      </c>
      <c r="E244" t="str">
        <f>LS1_N0604!E50</f>
        <v>34E000326</v>
      </c>
      <c r="F244" t="str">
        <f>LS1_N0604!F50</f>
        <v>2C_1/4in_Hardline_036</v>
      </c>
      <c r="G244" t="str">
        <f>LS1_N0604!G50</f>
        <v>Signal</v>
      </c>
      <c r="H244" t="str">
        <f>LS1_N0604!H50</f>
        <v>N-Type to SMA Panel</v>
      </c>
      <c r="I244" t="str">
        <f>LS1_N0604!I50</f>
        <v>4B</v>
      </c>
      <c r="J244">
        <f>LS1_N0604!J50</f>
        <v>0</v>
      </c>
      <c r="K244">
        <f>LS1_N0604!K50</f>
        <v>0</v>
      </c>
      <c r="L244">
        <f>LS1_N0604!L50</f>
        <v>0</v>
      </c>
      <c r="M244">
        <f>LS1_N0604!M50</f>
        <v>0</v>
      </c>
      <c r="N244">
        <f>LS1_N0604!N50</f>
        <v>0</v>
      </c>
      <c r="O244">
        <f>LS1_N0604!O50</f>
        <v>0</v>
      </c>
      <c r="P244" t="str">
        <f>LS1_N0604!P50</f>
        <v>4B</v>
      </c>
      <c r="Q244" t="str">
        <f>LS1_N0604!Q50</f>
        <v>SMA to SMA</v>
      </c>
      <c r="R244">
        <f>LS1_N0604!R50</f>
        <v>4</v>
      </c>
      <c r="S244">
        <f>LS1_N0604!S50</f>
        <v>5</v>
      </c>
      <c r="T244">
        <f>LS1_N0604!T50</f>
        <v>0</v>
      </c>
      <c r="U244">
        <f>LS1_N0604!U50</f>
        <v>8</v>
      </c>
      <c r="V244">
        <f>LS1_N0604!V50</f>
        <v>0</v>
      </c>
      <c r="W244">
        <f>LS1_N0604!W50</f>
        <v>0</v>
      </c>
      <c r="X244">
        <f>LS1_N0604!X50</f>
        <v>0</v>
      </c>
      <c r="Y244">
        <f>LS1_N0604!Y50</f>
        <v>0</v>
      </c>
    </row>
    <row r="245" spans="1:25" x14ac:dyDescent="0.25">
      <c r="A245" t="str">
        <f>LS1_N0604!A51</f>
        <v>BPM</v>
      </c>
      <c r="B245" t="str">
        <f>LS1_N0604!B51</f>
        <v>LS1_CB01:BPM_D1231</v>
      </c>
      <c r="C245" t="str">
        <f>LS1_N0604!C51</f>
        <v>BPM</v>
      </c>
      <c r="D245" t="str">
        <f>LS1_N0604!D51</f>
        <v>D1231</v>
      </c>
      <c r="E245" t="str">
        <f>LS1_N0604!E51</f>
        <v>34E000299</v>
      </c>
      <c r="F245" t="str">
        <f>LS1_N0604!F51</f>
        <v>2C_1/4in_Hardline_036</v>
      </c>
      <c r="G245" t="str">
        <f>LS1_N0604!G51</f>
        <v>RF Pick-up</v>
      </c>
      <c r="H245">
        <f>LS1_N0604!H51</f>
        <v>0</v>
      </c>
      <c r="I245" t="str">
        <f>LS1_N0604!I51</f>
        <v>Ref</v>
      </c>
      <c r="J245">
        <f>LS1_N0604!J51</f>
        <v>0</v>
      </c>
      <c r="K245">
        <f>LS1_N0604!K51</f>
        <v>0</v>
      </c>
      <c r="L245">
        <f>LS1_N0604!L51</f>
        <v>0</v>
      </c>
      <c r="M245">
        <f>LS1_N0604!M51</f>
        <v>0</v>
      </c>
      <c r="N245">
        <f>LS1_N0604!N51</f>
        <v>0</v>
      </c>
      <c r="O245">
        <f>LS1_N0604!O51</f>
        <v>0</v>
      </c>
      <c r="P245" t="str">
        <f>LS1_N0604!P51</f>
        <v>Ref</v>
      </c>
      <c r="Q245" t="str">
        <f>LS1_N0604!Q51</f>
        <v>SMA to SMA</v>
      </c>
      <c r="R245">
        <f>LS1_N0604!R51</f>
        <v>4</v>
      </c>
      <c r="S245">
        <f>LS1_N0604!S51</f>
        <v>5</v>
      </c>
      <c r="T245">
        <f>LS1_N0604!T51</f>
        <v>0</v>
      </c>
      <c r="U245" t="str">
        <f>LS1_N0604!U51</f>
        <v>Ref</v>
      </c>
      <c r="V245">
        <f>LS1_N0604!V51</f>
        <v>0</v>
      </c>
      <c r="W245">
        <f>LS1_N0604!W51</f>
        <v>0</v>
      </c>
      <c r="X245">
        <f>LS1_N0604!X51</f>
        <v>0</v>
      </c>
      <c r="Y245">
        <f>LS1_N0604!Y51</f>
        <v>0</v>
      </c>
    </row>
    <row r="246" spans="1:25" x14ac:dyDescent="0.25">
      <c r="A246" t="str">
        <f>LS1_N0604!A52</f>
        <v>BPM</v>
      </c>
      <c r="B246" t="str">
        <f>LS1_N0604!B52</f>
        <v>LS1_CB01:BPM_D1251</v>
      </c>
      <c r="C246" t="str">
        <f>LS1_N0604!C52</f>
        <v>BPM</v>
      </c>
      <c r="D246" t="str">
        <f>LS1_N0604!D52</f>
        <v>D1251</v>
      </c>
      <c r="E246" t="str">
        <f>LS1_N0604!E52</f>
        <v>34E000312</v>
      </c>
      <c r="F246" t="str">
        <f>LS1_N0604!F52</f>
        <v>2C_1/4in_Hardline_036</v>
      </c>
      <c r="G246" t="str">
        <f>LS1_N0604!G52</f>
        <v>Signal</v>
      </c>
      <c r="H246" t="str">
        <f>LS1_N0604!H52</f>
        <v>N-Type to SMA Panel</v>
      </c>
      <c r="I246" t="str">
        <f>LS1_N0604!I52</f>
        <v>1T</v>
      </c>
      <c r="J246">
        <f>LS1_N0604!J52</f>
        <v>0</v>
      </c>
      <c r="K246">
        <f>LS1_N0604!K52</f>
        <v>0</v>
      </c>
      <c r="L246">
        <f>LS1_N0604!L52</f>
        <v>0</v>
      </c>
      <c r="M246">
        <f>LS1_N0604!M52</f>
        <v>0</v>
      </c>
      <c r="N246">
        <f>LS1_N0604!N52</f>
        <v>0</v>
      </c>
      <c r="O246">
        <f>LS1_N0604!O52</f>
        <v>0</v>
      </c>
      <c r="P246" t="str">
        <f>LS1_N0604!P52</f>
        <v>1T</v>
      </c>
      <c r="Q246" t="str">
        <f>LS1_N0604!Q52</f>
        <v>SMA to SMA</v>
      </c>
      <c r="R246">
        <f>LS1_N0604!R52</f>
        <v>4</v>
      </c>
      <c r="S246">
        <f>LS1_N0604!S52</f>
        <v>6</v>
      </c>
      <c r="T246">
        <f>LS1_N0604!T52</f>
        <v>0</v>
      </c>
      <c r="U246">
        <f>LS1_N0604!U52</f>
        <v>1</v>
      </c>
      <c r="V246">
        <f>LS1_N0604!V52</f>
        <v>0</v>
      </c>
      <c r="W246">
        <f>LS1_N0604!W52</f>
        <v>0</v>
      </c>
      <c r="X246">
        <f>LS1_N0604!X52</f>
        <v>0</v>
      </c>
      <c r="Y246">
        <f>LS1_N0604!Y52</f>
        <v>0</v>
      </c>
    </row>
    <row r="247" spans="1:25" x14ac:dyDescent="0.25">
      <c r="A247" t="str">
        <f>LS1_N0604!A53</f>
        <v>BPM</v>
      </c>
      <c r="B247" t="str">
        <f>LS1_N0604!B53</f>
        <v>LS1_CB01:BPM_D1251</v>
      </c>
      <c r="C247" t="str">
        <f>LS1_N0604!C53</f>
        <v>BPM</v>
      </c>
      <c r="D247" t="str">
        <f>LS1_N0604!D53</f>
        <v>D1251</v>
      </c>
      <c r="E247" t="str">
        <f>LS1_N0604!E53</f>
        <v>34E000313</v>
      </c>
      <c r="F247" t="str">
        <f>LS1_N0604!F53</f>
        <v>2C_1/4in_Hardline_036</v>
      </c>
      <c r="G247" t="str">
        <f>LS1_N0604!G53</f>
        <v>Signal</v>
      </c>
      <c r="H247" t="str">
        <f>LS1_N0604!H53</f>
        <v>N-Type to SMA Panel</v>
      </c>
      <c r="I247" t="str">
        <f>LS1_N0604!I53</f>
        <v>2L</v>
      </c>
      <c r="J247">
        <f>LS1_N0604!J53</f>
        <v>0</v>
      </c>
      <c r="K247">
        <f>LS1_N0604!K53</f>
        <v>0</v>
      </c>
      <c r="L247">
        <f>LS1_N0604!L53</f>
        <v>0</v>
      </c>
      <c r="M247">
        <f>LS1_N0604!M53</f>
        <v>0</v>
      </c>
      <c r="N247">
        <f>LS1_N0604!N53</f>
        <v>0</v>
      </c>
      <c r="O247">
        <f>LS1_N0604!O53</f>
        <v>0</v>
      </c>
      <c r="P247" t="str">
        <f>LS1_N0604!P53</f>
        <v>2L</v>
      </c>
      <c r="Q247" t="str">
        <f>LS1_N0604!Q53</f>
        <v>SMA to SMA</v>
      </c>
      <c r="R247">
        <f>LS1_N0604!R53</f>
        <v>4</v>
      </c>
      <c r="S247">
        <f>LS1_N0604!S53</f>
        <v>6</v>
      </c>
      <c r="T247">
        <f>LS1_N0604!T53</f>
        <v>0</v>
      </c>
      <c r="U247">
        <f>LS1_N0604!U53</f>
        <v>2</v>
      </c>
      <c r="V247">
        <f>LS1_N0604!V53</f>
        <v>0</v>
      </c>
      <c r="W247">
        <f>LS1_N0604!W53</f>
        <v>0</v>
      </c>
      <c r="X247">
        <f>LS1_N0604!X53</f>
        <v>0</v>
      </c>
      <c r="Y247">
        <f>LS1_N0604!Y53</f>
        <v>0</v>
      </c>
    </row>
    <row r="248" spans="1:25" x14ac:dyDescent="0.25">
      <c r="A248" t="str">
        <f>LS1_N0604!A54</f>
        <v>BPM</v>
      </c>
      <c r="B248" t="str">
        <f>LS1_N0604!B54</f>
        <v>LS1_CB01:BPM_D1251</v>
      </c>
      <c r="C248" t="str">
        <f>LS1_N0604!C54</f>
        <v>BPM</v>
      </c>
      <c r="D248" t="str">
        <f>LS1_N0604!D54</f>
        <v>D1251</v>
      </c>
      <c r="E248" t="str">
        <f>LS1_N0604!E54</f>
        <v>34E000314</v>
      </c>
      <c r="F248" t="str">
        <f>LS1_N0604!F54</f>
        <v>2C_1/4in_Hardline_036</v>
      </c>
      <c r="G248" t="str">
        <f>LS1_N0604!G54</f>
        <v>Signal</v>
      </c>
      <c r="H248" t="str">
        <f>LS1_N0604!H54</f>
        <v>N-Type to SMA Panel</v>
      </c>
      <c r="I248" t="str">
        <f>LS1_N0604!I54</f>
        <v>3R</v>
      </c>
      <c r="J248">
        <f>LS1_N0604!J54</f>
        <v>0</v>
      </c>
      <c r="K248">
        <f>LS1_N0604!K54</f>
        <v>0</v>
      </c>
      <c r="L248">
        <f>LS1_N0604!L54</f>
        <v>0</v>
      </c>
      <c r="M248">
        <f>LS1_N0604!M54</f>
        <v>0</v>
      </c>
      <c r="N248">
        <f>LS1_N0604!N54</f>
        <v>0</v>
      </c>
      <c r="O248">
        <f>LS1_N0604!O54</f>
        <v>0</v>
      </c>
      <c r="P248" t="str">
        <f>LS1_N0604!P54</f>
        <v>3R</v>
      </c>
      <c r="Q248" t="str">
        <f>LS1_N0604!Q54</f>
        <v>SMA to SMA</v>
      </c>
      <c r="R248">
        <f>LS1_N0604!R54</f>
        <v>4</v>
      </c>
      <c r="S248">
        <f>LS1_N0604!S54</f>
        <v>6</v>
      </c>
      <c r="T248">
        <f>LS1_N0604!T54</f>
        <v>0</v>
      </c>
      <c r="U248">
        <f>LS1_N0604!U54</f>
        <v>3</v>
      </c>
      <c r="V248">
        <f>LS1_N0604!V54</f>
        <v>0</v>
      </c>
      <c r="W248">
        <f>LS1_N0604!W54</f>
        <v>0</v>
      </c>
      <c r="X248">
        <f>LS1_N0604!X54</f>
        <v>0</v>
      </c>
      <c r="Y248">
        <f>LS1_N0604!Y54</f>
        <v>0</v>
      </c>
    </row>
    <row r="249" spans="1:25" x14ac:dyDescent="0.25">
      <c r="A249" t="str">
        <f>LS1_N0604!A55</f>
        <v>BPM</v>
      </c>
      <c r="B249" t="str">
        <f>LS1_N0604!B55</f>
        <v>LS1_CB01:BPM_D1251</v>
      </c>
      <c r="C249" t="str">
        <f>LS1_N0604!C55</f>
        <v>BPM</v>
      </c>
      <c r="D249" t="str">
        <f>LS1_N0604!D55</f>
        <v>D1251</v>
      </c>
      <c r="E249" t="str">
        <f>LS1_N0604!E55</f>
        <v>34E000315</v>
      </c>
      <c r="F249" t="str">
        <f>LS1_N0604!F55</f>
        <v>2C_1/4in_Hardline_036</v>
      </c>
      <c r="G249" t="str">
        <f>LS1_N0604!G55</f>
        <v>Signal</v>
      </c>
      <c r="H249" t="str">
        <f>LS1_N0604!H55</f>
        <v>N-Type to SMA Panel</v>
      </c>
      <c r="I249" t="str">
        <f>LS1_N0604!I55</f>
        <v>4B</v>
      </c>
      <c r="J249">
        <f>LS1_N0604!J55</f>
        <v>0</v>
      </c>
      <c r="K249">
        <f>LS1_N0604!K55</f>
        <v>0</v>
      </c>
      <c r="L249">
        <f>LS1_N0604!L55</f>
        <v>0</v>
      </c>
      <c r="M249">
        <f>LS1_N0604!M55</f>
        <v>0</v>
      </c>
      <c r="N249">
        <f>LS1_N0604!N55</f>
        <v>0</v>
      </c>
      <c r="O249">
        <f>LS1_N0604!O55</f>
        <v>0</v>
      </c>
      <c r="P249" t="str">
        <f>LS1_N0604!P55</f>
        <v>4B</v>
      </c>
      <c r="Q249" t="str">
        <f>LS1_N0604!Q55</f>
        <v>SMA to SMA</v>
      </c>
      <c r="R249">
        <f>LS1_N0604!R55</f>
        <v>4</v>
      </c>
      <c r="S249">
        <f>LS1_N0604!S55</f>
        <v>6</v>
      </c>
      <c r="T249">
        <f>LS1_N0604!T55</f>
        <v>0</v>
      </c>
      <c r="U249">
        <f>LS1_N0604!U55</f>
        <v>4</v>
      </c>
      <c r="V249">
        <f>LS1_N0604!V55</f>
        <v>0</v>
      </c>
      <c r="W249">
        <f>LS1_N0604!W55</f>
        <v>0</v>
      </c>
      <c r="X249">
        <f>LS1_N0604!X55</f>
        <v>0</v>
      </c>
      <c r="Y249">
        <f>LS1_N0604!Y55</f>
        <v>0</v>
      </c>
    </row>
    <row r="250" spans="1:25" x14ac:dyDescent="0.25">
      <c r="A250" t="str">
        <f>LS1_N0604!A56</f>
        <v>BPM</v>
      </c>
      <c r="B250" t="str">
        <f>LS1_N0604!B56</f>
        <v>LS1_CB01:BPM_D1251</v>
      </c>
      <c r="C250" t="str">
        <f>LS1_N0604!C56</f>
        <v>BPM</v>
      </c>
      <c r="D250" t="str">
        <f>LS1_N0604!D56</f>
        <v>D1251</v>
      </c>
      <c r="E250" t="str">
        <f>LS1_N0604!E56</f>
        <v>34E000298</v>
      </c>
      <c r="F250" t="str">
        <f>LS1_N0604!F56</f>
        <v>2C_1/4in_Hardline_036</v>
      </c>
      <c r="G250" t="str">
        <f>LS1_N0604!G56</f>
        <v>RF Pick-up</v>
      </c>
      <c r="H250">
        <f>LS1_N0604!H56</f>
        <v>0</v>
      </c>
      <c r="I250" t="str">
        <f>LS1_N0604!I56</f>
        <v>Ref</v>
      </c>
      <c r="J250">
        <f>LS1_N0604!J56</f>
        <v>0</v>
      </c>
      <c r="K250">
        <f>LS1_N0604!K56</f>
        <v>0</v>
      </c>
      <c r="L250">
        <f>LS1_N0604!L56</f>
        <v>0</v>
      </c>
      <c r="M250">
        <f>LS1_N0604!M56</f>
        <v>0</v>
      </c>
      <c r="N250">
        <f>LS1_N0604!N56</f>
        <v>0</v>
      </c>
      <c r="O250">
        <f>LS1_N0604!O56</f>
        <v>0</v>
      </c>
      <c r="P250">
        <f>LS1_N0604!P56</f>
        <v>0</v>
      </c>
      <c r="Q250">
        <f>LS1_N0604!Q56</f>
        <v>0</v>
      </c>
      <c r="R250">
        <f>LS1_N0604!R56</f>
        <v>0</v>
      </c>
      <c r="S250">
        <f>LS1_N0604!S56</f>
        <v>0</v>
      </c>
      <c r="T250">
        <f>LS1_N0604!T56</f>
        <v>0</v>
      </c>
      <c r="U250">
        <f>LS1_N0604!U56</f>
        <v>0</v>
      </c>
      <c r="V250">
        <f>LS1_N0604!V56</f>
        <v>0</v>
      </c>
      <c r="W250">
        <f>LS1_N0604!W56</f>
        <v>0</v>
      </c>
      <c r="X250">
        <f>LS1_N0604!X56</f>
        <v>0</v>
      </c>
      <c r="Y250">
        <f>LS1_N0604!Y56</f>
        <v>0</v>
      </c>
    </row>
    <row r="251" spans="1:25" x14ac:dyDescent="0.25">
      <c r="A251" t="str">
        <f>LS1_N0604!A57</f>
        <v>BPM</v>
      </c>
      <c r="B251" t="str">
        <f>LS1_N0604!B57</f>
        <v>LS1_CB01:BPM_D1271</v>
      </c>
      <c r="C251" t="str">
        <f>LS1_N0604!C57</f>
        <v>BPM</v>
      </c>
      <c r="D251" t="str">
        <f>LS1_N0604!D57</f>
        <v>D1271</v>
      </c>
      <c r="E251" t="str">
        <f>LS1_N0604!E57</f>
        <v>34E000308</v>
      </c>
      <c r="F251" t="str">
        <f>LS1_N0604!F57</f>
        <v>2C_1/4in_Hardline_036</v>
      </c>
      <c r="G251" t="str">
        <f>LS1_N0604!G57</f>
        <v>Signal</v>
      </c>
      <c r="H251" t="str">
        <f>LS1_N0604!H57</f>
        <v>N-Type to SMA Panel</v>
      </c>
      <c r="I251" t="str">
        <f>LS1_N0604!I57</f>
        <v>1T</v>
      </c>
      <c r="J251">
        <f>LS1_N0604!J57</f>
        <v>0</v>
      </c>
      <c r="K251">
        <f>LS1_N0604!K57</f>
        <v>0</v>
      </c>
      <c r="L251">
        <f>LS1_N0604!L57</f>
        <v>0</v>
      </c>
      <c r="M251">
        <f>LS1_N0604!M57</f>
        <v>0</v>
      </c>
      <c r="N251">
        <f>LS1_N0604!N57</f>
        <v>0</v>
      </c>
      <c r="O251">
        <f>LS1_N0604!O57</f>
        <v>0</v>
      </c>
      <c r="P251" t="str">
        <f>LS1_N0604!P57</f>
        <v>1T</v>
      </c>
      <c r="Q251" t="str">
        <f>LS1_N0604!Q57</f>
        <v>SMA to SMA</v>
      </c>
      <c r="R251">
        <f>LS1_N0604!R57</f>
        <v>4</v>
      </c>
      <c r="S251">
        <f>LS1_N0604!S57</f>
        <v>6</v>
      </c>
      <c r="T251">
        <f>LS1_N0604!T57</f>
        <v>0</v>
      </c>
      <c r="U251">
        <f>LS1_N0604!U57</f>
        <v>5</v>
      </c>
      <c r="V251">
        <f>LS1_N0604!V57</f>
        <v>0</v>
      </c>
      <c r="W251">
        <f>LS1_N0604!W57</f>
        <v>0</v>
      </c>
      <c r="X251">
        <f>LS1_N0604!X57</f>
        <v>0</v>
      </c>
      <c r="Y251">
        <f>LS1_N0604!Y57</f>
        <v>0</v>
      </c>
    </row>
    <row r="252" spans="1:25" x14ac:dyDescent="0.25">
      <c r="A252" t="str">
        <f>LS1_N0604!A58</f>
        <v>BPM</v>
      </c>
      <c r="B252" t="str">
        <f>LS1_N0604!B58</f>
        <v>LS1_CB01:BPM_D1271</v>
      </c>
      <c r="C252" t="str">
        <f>LS1_N0604!C58</f>
        <v>BPM</v>
      </c>
      <c r="D252" t="str">
        <f>LS1_N0604!D58</f>
        <v>D1271</v>
      </c>
      <c r="E252" t="str">
        <f>LS1_N0604!E58</f>
        <v>34E000309</v>
      </c>
      <c r="F252" t="str">
        <f>LS1_N0604!F58</f>
        <v>2C_1/4in_Hardline_036</v>
      </c>
      <c r="G252" t="str">
        <f>LS1_N0604!G58</f>
        <v>Signal</v>
      </c>
      <c r="H252" t="str">
        <f>LS1_N0604!H58</f>
        <v>N-Type to SMA Panel</v>
      </c>
      <c r="I252" t="str">
        <f>LS1_N0604!I58</f>
        <v>2L</v>
      </c>
      <c r="J252">
        <f>LS1_N0604!J58</f>
        <v>0</v>
      </c>
      <c r="K252">
        <f>LS1_N0604!K58</f>
        <v>0</v>
      </c>
      <c r="L252">
        <f>LS1_N0604!L58</f>
        <v>0</v>
      </c>
      <c r="M252">
        <f>LS1_N0604!M58</f>
        <v>0</v>
      </c>
      <c r="N252">
        <f>LS1_N0604!N58</f>
        <v>0</v>
      </c>
      <c r="O252">
        <f>LS1_N0604!O58</f>
        <v>0</v>
      </c>
      <c r="P252" t="str">
        <f>LS1_N0604!P58</f>
        <v>2L</v>
      </c>
      <c r="Q252" t="str">
        <f>LS1_N0604!Q58</f>
        <v>SMA to SMA</v>
      </c>
      <c r="R252">
        <f>LS1_N0604!R58</f>
        <v>4</v>
      </c>
      <c r="S252">
        <f>LS1_N0604!S58</f>
        <v>6</v>
      </c>
      <c r="T252">
        <f>LS1_N0604!T58</f>
        <v>0</v>
      </c>
      <c r="U252">
        <f>LS1_N0604!U58</f>
        <v>6</v>
      </c>
      <c r="V252">
        <f>LS1_N0604!V58</f>
        <v>0</v>
      </c>
      <c r="W252">
        <f>LS1_N0604!W58</f>
        <v>0</v>
      </c>
      <c r="X252">
        <f>LS1_N0604!X58</f>
        <v>0</v>
      </c>
      <c r="Y252">
        <f>LS1_N0604!Y58</f>
        <v>0</v>
      </c>
    </row>
    <row r="253" spans="1:25" x14ac:dyDescent="0.25">
      <c r="A253" t="str">
        <f>LS1_N0604!A59</f>
        <v>BPM</v>
      </c>
      <c r="B253" t="str">
        <f>LS1_N0604!B59</f>
        <v>LS1_CB01:BPM_D1271</v>
      </c>
      <c r="C253" t="str">
        <f>LS1_N0604!C59</f>
        <v>BPM</v>
      </c>
      <c r="D253" t="str">
        <f>LS1_N0604!D59</f>
        <v>D1271</v>
      </c>
      <c r="E253" t="str">
        <f>LS1_N0604!E59</f>
        <v>34E000310</v>
      </c>
      <c r="F253" t="str">
        <f>LS1_N0604!F59</f>
        <v>2C_1/4in_Hardline_036</v>
      </c>
      <c r="G253" t="str">
        <f>LS1_N0604!G59</f>
        <v>Signal</v>
      </c>
      <c r="H253" t="str">
        <f>LS1_N0604!H59</f>
        <v>N-Type to SMA Panel</v>
      </c>
      <c r="I253" t="str">
        <f>LS1_N0604!I59</f>
        <v>3R</v>
      </c>
      <c r="J253">
        <f>LS1_N0604!J59</f>
        <v>0</v>
      </c>
      <c r="K253">
        <f>LS1_N0604!K59</f>
        <v>0</v>
      </c>
      <c r="L253">
        <f>LS1_N0604!L59</f>
        <v>0</v>
      </c>
      <c r="M253">
        <f>LS1_N0604!M59</f>
        <v>0</v>
      </c>
      <c r="N253">
        <f>LS1_N0604!N59</f>
        <v>0</v>
      </c>
      <c r="O253">
        <f>LS1_N0604!O59</f>
        <v>0</v>
      </c>
      <c r="P253" t="str">
        <f>LS1_N0604!P59</f>
        <v>3R</v>
      </c>
      <c r="Q253" t="str">
        <f>LS1_N0604!Q59</f>
        <v>SMA to SMA</v>
      </c>
      <c r="R253">
        <f>LS1_N0604!R59</f>
        <v>4</v>
      </c>
      <c r="S253">
        <f>LS1_N0604!S59</f>
        <v>6</v>
      </c>
      <c r="T253">
        <f>LS1_N0604!T59</f>
        <v>0</v>
      </c>
      <c r="U253">
        <f>LS1_N0604!U59</f>
        <v>7</v>
      </c>
      <c r="V253">
        <f>LS1_N0604!V59</f>
        <v>0</v>
      </c>
      <c r="W253">
        <f>LS1_N0604!W59</f>
        <v>0</v>
      </c>
      <c r="X253">
        <f>LS1_N0604!X59</f>
        <v>0</v>
      </c>
      <c r="Y253">
        <f>LS1_N0604!Y59</f>
        <v>0</v>
      </c>
    </row>
    <row r="254" spans="1:25" x14ac:dyDescent="0.25">
      <c r="A254" t="str">
        <f>LS1_N0604!A60</f>
        <v>BPM</v>
      </c>
      <c r="B254" t="str">
        <f>LS1_N0604!B60</f>
        <v>LS1_CB01:BPM_D1271</v>
      </c>
      <c r="C254" t="str">
        <f>LS1_N0604!C60</f>
        <v>BPM</v>
      </c>
      <c r="D254" t="str">
        <f>LS1_N0604!D60</f>
        <v>D1271</v>
      </c>
      <c r="E254" t="str">
        <f>LS1_N0604!E60</f>
        <v>34E000311</v>
      </c>
      <c r="F254" t="str">
        <f>LS1_N0604!F60</f>
        <v>2C_1/4in_Hardline_036</v>
      </c>
      <c r="G254" t="str">
        <f>LS1_N0604!G60</f>
        <v>Signal</v>
      </c>
      <c r="H254" t="str">
        <f>LS1_N0604!H60</f>
        <v>N-Type to SMA Panel</v>
      </c>
      <c r="I254" t="str">
        <f>LS1_N0604!I60</f>
        <v>4B</v>
      </c>
      <c r="J254">
        <f>LS1_N0604!J60</f>
        <v>0</v>
      </c>
      <c r="K254">
        <f>LS1_N0604!K60</f>
        <v>0</v>
      </c>
      <c r="L254">
        <f>LS1_N0604!L60</f>
        <v>0</v>
      </c>
      <c r="M254">
        <f>LS1_N0604!M60</f>
        <v>0</v>
      </c>
      <c r="N254">
        <f>LS1_N0604!N60</f>
        <v>0</v>
      </c>
      <c r="O254">
        <f>LS1_N0604!O60</f>
        <v>0</v>
      </c>
      <c r="P254" t="str">
        <f>LS1_N0604!P60</f>
        <v>4B</v>
      </c>
      <c r="Q254" t="str">
        <f>LS1_N0604!Q60</f>
        <v>SMA to SMA</v>
      </c>
      <c r="R254">
        <f>LS1_N0604!R60</f>
        <v>4</v>
      </c>
      <c r="S254">
        <f>LS1_N0604!S60</f>
        <v>6</v>
      </c>
      <c r="T254">
        <f>LS1_N0604!T60</f>
        <v>0</v>
      </c>
      <c r="U254">
        <f>LS1_N0604!U60</f>
        <v>8</v>
      </c>
      <c r="V254">
        <f>LS1_N0604!V60</f>
        <v>0</v>
      </c>
      <c r="W254">
        <f>LS1_N0604!W60</f>
        <v>0</v>
      </c>
      <c r="X254">
        <f>LS1_N0604!X60</f>
        <v>0</v>
      </c>
      <c r="Y254">
        <f>LS1_N0604!Y60</f>
        <v>0</v>
      </c>
    </row>
    <row r="255" spans="1:25" x14ac:dyDescent="0.25">
      <c r="A255" t="str">
        <f>LS1_N0604!A61</f>
        <v>BPM</v>
      </c>
      <c r="B255" t="str">
        <f>LS1_N0604!B61</f>
        <v>LS1_CB01:BPM_D1271</v>
      </c>
      <c r="C255" t="str">
        <f>LS1_N0604!C61</f>
        <v>BPM</v>
      </c>
      <c r="D255" t="str">
        <f>LS1_N0604!D61</f>
        <v>D1271</v>
      </c>
      <c r="E255" t="str">
        <f>LS1_N0604!E61</f>
        <v>34E000297</v>
      </c>
      <c r="F255" t="str">
        <f>LS1_N0604!F61</f>
        <v>2C_1/4in_Hardline_036</v>
      </c>
      <c r="G255" t="str">
        <f>LS1_N0604!G61</f>
        <v>RF Pick-up</v>
      </c>
      <c r="H255">
        <f>LS1_N0604!H61</f>
        <v>0</v>
      </c>
      <c r="I255" t="str">
        <f>LS1_N0604!I61</f>
        <v>Ref</v>
      </c>
      <c r="J255">
        <f>LS1_N0604!J61</f>
        <v>0</v>
      </c>
      <c r="K255">
        <f>LS1_N0604!K61</f>
        <v>0</v>
      </c>
      <c r="L255">
        <f>LS1_N0604!L61</f>
        <v>0</v>
      </c>
      <c r="M255">
        <f>LS1_N0604!M61</f>
        <v>0</v>
      </c>
      <c r="N255">
        <f>LS1_N0604!N61</f>
        <v>0</v>
      </c>
      <c r="O255">
        <f>LS1_N0604!O61</f>
        <v>0</v>
      </c>
      <c r="P255" t="str">
        <f>LS1_N0604!P61</f>
        <v>Ref</v>
      </c>
      <c r="Q255" t="str">
        <f>LS1_N0604!Q61</f>
        <v>SMA to SMA</v>
      </c>
      <c r="R255">
        <f>LS1_N0604!R61</f>
        <v>4</v>
      </c>
      <c r="S255">
        <f>LS1_N0604!S61</f>
        <v>6</v>
      </c>
      <c r="T255">
        <f>LS1_N0604!T61</f>
        <v>0</v>
      </c>
      <c r="U255" t="str">
        <f>LS1_N0604!U61</f>
        <v>Ref</v>
      </c>
      <c r="V255">
        <f>LS1_N0604!V61</f>
        <v>0</v>
      </c>
      <c r="W255">
        <f>LS1_N0604!W61</f>
        <v>0</v>
      </c>
      <c r="X255">
        <f>LS1_N0604!X61</f>
        <v>0</v>
      </c>
      <c r="Y255">
        <f>LS1_N0604!Y61</f>
        <v>0</v>
      </c>
    </row>
    <row r="256" spans="1:25" x14ac:dyDescent="0.25">
      <c r="A256" t="str">
        <f>LS1_N0604!A62</f>
        <v>BPM</v>
      </c>
      <c r="B256" t="str">
        <f>LS1_N0604!B62</f>
        <v>LS1_WB01:BPM_D1286</v>
      </c>
      <c r="C256" t="str">
        <f>LS1_N0604!C62</f>
        <v>BPM</v>
      </c>
      <c r="D256" t="str">
        <f>LS1_N0604!D62</f>
        <v>D1286</v>
      </c>
      <c r="E256" t="str">
        <f>LS1_N0604!E62</f>
        <v>34E000379</v>
      </c>
      <c r="F256" t="str">
        <f>LS1_N0604!F62</f>
        <v>2C_1/4in_Hardline_036</v>
      </c>
      <c r="G256" t="str">
        <f>LS1_N0604!G62</f>
        <v>Signal</v>
      </c>
      <c r="H256" t="str">
        <f>LS1_N0604!H62</f>
        <v>N-Type to SMA Panel</v>
      </c>
      <c r="I256" t="str">
        <f>LS1_N0604!I62</f>
        <v>1T</v>
      </c>
      <c r="J256">
        <f>LS1_N0604!J62</f>
        <v>0</v>
      </c>
      <c r="K256">
        <f>LS1_N0604!K62</f>
        <v>0</v>
      </c>
      <c r="L256">
        <f>LS1_N0604!L62</f>
        <v>0</v>
      </c>
      <c r="M256">
        <f>LS1_N0604!M62</f>
        <v>0</v>
      </c>
      <c r="N256">
        <f>LS1_N0604!N62</f>
        <v>0</v>
      </c>
      <c r="O256">
        <f>LS1_N0604!O62</f>
        <v>0</v>
      </c>
      <c r="P256" t="str">
        <f>LS1_N0604!P62</f>
        <v>1T</v>
      </c>
      <c r="Q256" t="str">
        <f>LS1_N0604!Q62</f>
        <v>SMA to SMA</v>
      </c>
      <c r="R256">
        <f>LS1_N0604!R62</f>
        <v>4</v>
      </c>
      <c r="S256">
        <f>LS1_N0604!S62</f>
        <v>7</v>
      </c>
      <c r="T256">
        <f>LS1_N0604!T62</f>
        <v>0</v>
      </c>
      <c r="U256">
        <f>LS1_N0604!U62</f>
        <v>1</v>
      </c>
      <c r="V256">
        <f>LS1_N0604!V62</f>
        <v>0</v>
      </c>
      <c r="W256">
        <f>LS1_N0604!W62</f>
        <v>0</v>
      </c>
      <c r="X256">
        <f>LS1_N0604!X62</f>
        <v>0</v>
      </c>
      <c r="Y256">
        <f>LS1_N0604!Y62</f>
        <v>0</v>
      </c>
    </row>
    <row r="257" spans="1:25" x14ac:dyDescent="0.25">
      <c r="A257" t="str">
        <f>LS1_N0604!A63</f>
        <v>BPM</v>
      </c>
      <c r="B257" t="str">
        <f>LS1_N0604!B63</f>
        <v>LS1_WB01:BPM_D1286</v>
      </c>
      <c r="C257" t="str">
        <f>LS1_N0604!C63</f>
        <v>BPM</v>
      </c>
      <c r="D257" t="str">
        <f>LS1_N0604!D63</f>
        <v>D1286</v>
      </c>
      <c r="E257" t="str">
        <f>LS1_N0604!E63</f>
        <v>34E000380</v>
      </c>
      <c r="F257" t="str">
        <f>LS1_N0604!F63</f>
        <v>2C_1/4in_Hardline_036</v>
      </c>
      <c r="G257" t="str">
        <f>LS1_N0604!G63</f>
        <v>Signal</v>
      </c>
      <c r="H257" t="str">
        <f>LS1_N0604!H63</f>
        <v>N-Type to SMA Panel</v>
      </c>
      <c r="I257" t="str">
        <f>LS1_N0604!I63</f>
        <v>2L</v>
      </c>
      <c r="J257">
        <f>LS1_N0604!J63</f>
        <v>0</v>
      </c>
      <c r="K257">
        <f>LS1_N0604!K63</f>
        <v>0</v>
      </c>
      <c r="L257">
        <f>LS1_N0604!L63</f>
        <v>0</v>
      </c>
      <c r="M257">
        <f>LS1_N0604!M63</f>
        <v>0</v>
      </c>
      <c r="N257">
        <f>LS1_N0604!N63</f>
        <v>0</v>
      </c>
      <c r="O257">
        <f>LS1_N0604!O63</f>
        <v>0</v>
      </c>
      <c r="P257" t="str">
        <f>LS1_N0604!P63</f>
        <v>2L</v>
      </c>
      <c r="Q257" t="str">
        <f>LS1_N0604!Q63</f>
        <v>SMA to SMA</v>
      </c>
      <c r="R257">
        <f>LS1_N0604!R63</f>
        <v>4</v>
      </c>
      <c r="S257">
        <f>LS1_N0604!S63</f>
        <v>7</v>
      </c>
      <c r="T257">
        <f>LS1_N0604!T63</f>
        <v>0</v>
      </c>
      <c r="U257">
        <f>LS1_N0604!U63</f>
        <v>2</v>
      </c>
      <c r="V257">
        <f>LS1_N0604!V63</f>
        <v>0</v>
      </c>
      <c r="W257">
        <f>LS1_N0604!W63</f>
        <v>0</v>
      </c>
      <c r="X257">
        <f>LS1_N0604!X63</f>
        <v>0</v>
      </c>
      <c r="Y257">
        <f>LS1_N0604!Y63</f>
        <v>0</v>
      </c>
    </row>
    <row r="258" spans="1:25" x14ac:dyDescent="0.25">
      <c r="A258" t="str">
        <f>LS1_N0604!A64</f>
        <v>BPM</v>
      </c>
      <c r="B258" t="str">
        <f>LS1_N0604!B64</f>
        <v>LS1_WB01:BPM_D1286</v>
      </c>
      <c r="C258" t="str">
        <f>LS1_N0604!C64</f>
        <v>BPM</v>
      </c>
      <c r="D258" t="str">
        <f>LS1_N0604!D64</f>
        <v>D1286</v>
      </c>
      <c r="E258" t="str">
        <f>LS1_N0604!E64</f>
        <v>34E000381</v>
      </c>
      <c r="F258" t="str">
        <f>LS1_N0604!F64</f>
        <v>2C_1/4in_Hardline_036</v>
      </c>
      <c r="G258" t="str">
        <f>LS1_N0604!G64</f>
        <v>Signal</v>
      </c>
      <c r="H258" t="str">
        <f>LS1_N0604!H64</f>
        <v>N-Type to SMA Panel</v>
      </c>
      <c r="I258" t="str">
        <f>LS1_N0604!I64</f>
        <v>3R</v>
      </c>
      <c r="J258">
        <f>LS1_N0604!J64</f>
        <v>0</v>
      </c>
      <c r="K258">
        <f>LS1_N0604!K64</f>
        <v>0</v>
      </c>
      <c r="L258">
        <f>LS1_N0604!L64</f>
        <v>0</v>
      </c>
      <c r="M258">
        <f>LS1_N0604!M64</f>
        <v>0</v>
      </c>
      <c r="N258">
        <f>LS1_N0604!N64</f>
        <v>0</v>
      </c>
      <c r="O258">
        <f>LS1_N0604!O64</f>
        <v>0</v>
      </c>
      <c r="P258" t="str">
        <f>LS1_N0604!P64</f>
        <v>3R</v>
      </c>
      <c r="Q258" t="str">
        <f>LS1_N0604!Q64</f>
        <v>SMA to SMA</v>
      </c>
      <c r="R258">
        <f>LS1_N0604!R64</f>
        <v>4</v>
      </c>
      <c r="S258">
        <f>LS1_N0604!S64</f>
        <v>7</v>
      </c>
      <c r="T258">
        <f>LS1_N0604!T64</f>
        <v>0</v>
      </c>
      <c r="U258">
        <f>LS1_N0604!U64</f>
        <v>3</v>
      </c>
      <c r="V258">
        <f>LS1_N0604!V64</f>
        <v>0</v>
      </c>
      <c r="W258">
        <f>LS1_N0604!W64</f>
        <v>0</v>
      </c>
      <c r="X258">
        <f>LS1_N0604!X64</f>
        <v>0</v>
      </c>
      <c r="Y258">
        <f>LS1_N0604!Y64</f>
        <v>0</v>
      </c>
    </row>
    <row r="259" spans="1:25" x14ac:dyDescent="0.25">
      <c r="A259" t="str">
        <f>LS1_N0604!A65</f>
        <v>BPM</v>
      </c>
      <c r="B259" t="str">
        <f>LS1_N0604!B65</f>
        <v>LS1_WB01:BPM_D1286</v>
      </c>
      <c r="C259" t="str">
        <f>LS1_N0604!C65</f>
        <v>BPM</v>
      </c>
      <c r="D259" t="str">
        <f>LS1_N0604!D65</f>
        <v>D1286</v>
      </c>
      <c r="E259" t="str">
        <f>LS1_N0604!E65</f>
        <v>34E000382</v>
      </c>
      <c r="F259" t="str">
        <f>LS1_N0604!F65</f>
        <v>2C_1/4in_Hardline_036</v>
      </c>
      <c r="G259" t="str">
        <f>LS1_N0604!G65</f>
        <v>Signal</v>
      </c>
      <c r="H259" t="str">
        <f>LS1_N0604!H65</f>
        <v>N-Type to SMA Panel</v>
      </c>
      <c r="I259" t="str">
        <f>LS1_N0604!I65</f>
        <v>4B</v>
      </c>
      <c r="J259">
        <f>LS1_N0604!J65</f>
        <v>0</v>
      </c>
      <c r="K259">
        <f>LS1_N0604!K65</f>
        <v>0</v>
      </c>
      <c r="L259">
        <f>LS1_N0604!L65</f>
        <v>0</v>
      </c>
      <c r="M259">
        <f>LS1_N0604!M65</f>
        <v>0</v>
      </c>
      <c r="N259">
        <f>LS1_N0604!N65</f>
        <v>0</v>
      </c>
      <c r="O259">
        <f>LS1_N0604!O65</f>
        <v>0</v>
      </c>
      <c r="P259" t="str">
        <f>LS1_N0604!P65</f>
        <v>4B</v>
      </c>
      <c r="Q259" t="str">
        <f>LS1_N0604!Q65</f>
        <v>SMA to SMA</v>
      </c>
      <c r="R259">
        <f>LS1_N0604!R65</f>
        <v>4</v>
      </c>
      <c r="S259">
        <f>LS1_N0604!S65</f>
        <v>7</v>
      </c>
      <c r="T259">
        <f>LS1_N0604!T65</f>
        <v>0</v>
      </c>
      <c r="U259">
        <f>LS1_N0604!U65</f>
        <v>4</v>
      </c>
      <c r="V259">
        <f>LS1_N0604!V65</f>
        <v>0</v>
      </c>
      <c r="W259">
        <f>LS1_N0604!W65</f>
        <v>0</v>
      </c>
      <c r="X259">
        <f>LS1_N0604!X65</f>
        <v>0</v>
      </c>
      <c r="Y259">
        <f>LS1_N0604!Y65</f>
        <v>0</v>
      </c>
    </row>
    <row r="260" spans="1:25" x14ac:dyDescent="0.25">
      <c r="A260" t="str">
        <f>LS1_N0604!A66</f>
        <v>BPM</v>
      </c>
      <c r="B260" t="str">
        <f>LS1_N0604!B66</f>
        <v>LS1_WB01:BPM_D1286</v>
      </c>
      <c r="C260" t="str">
        <f>LS1_N0604!C66</f>
        <v>BPM</v>
      </c>
      <c r="D260" t="str">
        <f>LS1_N0604!D66</f>
        <v>D1286</v>
      </c>
      <c r="E260" t="str">
        <f>LS1_N0604!E66</f>
        <v>34E000296</v>
      </c>
      <c r="F260" t="str">
        <f>LS1_N0604!F66</f>
        <v>2C_1/4in_Hardline_036</v>
      </c>
      <c r="G260" t="str">
        <f>LS1_N0604!G66</f>
        <v>RF Pick-up</v>
      </c>
      <c r="H260">
        <f>LS1_N0604!H66</f>
        <v>0</v>
      </c>
      <c r="I260" t="str">
        <f>LS1_N0604!I66</f>
        <v>Ref</v>
      </c>
      <c r="J260">
        <f>LS1_N0604!J66</f>
        <v>0</v>
      </c>
      <c r="K260">
        <f>LS1_N0604!K66</f>
        <v>0</v>
      </c>
      <c r="L260">
        <f>LS1_N0604!L66</f>
        <v>0</v>
      </c>
      <c r="M260">
        <f>LS1_N0604!M66</f>
        <v>0</v>
      </c>
      <c r="N260">
        <f>LS1_N0604!N66</f>
        <v>0</v>
      </c>
      <c r="O260">
        <f>LS1_N0604!O66</f>
        <v>0</v>
      </c>
      <c r="P260">
        <f>LS1_N0604!P66</f>
        <v>0</v>
      </c>
      <c r="Q260">
        <f>LS1_N0604!Q66</f>
        <v>0</v>
      </c>
      <c r="R260">
        <f>LS1_N0604!R66</f>
        <v>0</v>
      </c>
      <c r="S260">
        <f>LS1_N0604!S66</f>
        <v>0</v>
      </c>
      <c r="T260">
        <f>LS1_N0604!T66</f>
        <v>0</v>
      </c>
      <c r="U260">
        <f>LS1_N0604!U66</f>
        <v>0</v>
      </c>
      <c r="V260">
        <f>LS1_N0604!V66</f>
        <v>0</v>
      </c>
      <c r="W260">
        <f>LS1_N0604!W66</f>
        <v>0</v>
      </c>
      <c r="X260">
        <f>LS1_N0604!X66</f>
        <v>0</v>
      </c>
      <c r="Y260">
        <f>LS1_N0604!Y66</f>
        <v>0</v>
      </c>
    </row>
    <row r="261" spans="1:25" x14ac:dyDescent="0.25">
      <c r="A261" t="str">
        <f>LS1_N0604!A67</f>
        <v>BPM</v>
      </c>
      <c r="B261" t="str">
        <f>LS1_N0604!B67</f>
        <v>LS1_CB02:BPM_D1295</v>
      </c>
      <c r="C261" t="str">
        <f>LS1_N0604!C67</f>
        <v>BPM</v>
      </c>
      <c r="D261" t="str">
        <f>LS1_N0604!D67</f>
        <v>D1295</v>
      </c>
      <c r="E261" t="str">
        <f>LS1_N0604!E67</f>
        <v>34E000316</v>
      </c>
      <c r="F261" t="str">
        <f>LS1_N0604!F67</f>
        <v>2C_1/4in_Hardline_036</v>
      </c>
      <c r="G261" t="str">
        <f>LS1_N0604!G67</f>
        <v>Signal</v>
      </c>
      <c r="H261" t="str">
        <f>LS1_N0604!H67</f>
        <v>N-Type to SMA Panel</v>
      </c>
      <c r="I261" t="str">
        <f>LS1_N0604!I67</f>
        <v>1T</v>
      </c>
      <c r="J261">
        <f>LS1_N0604!J67</f>
        <v>0</v>
      </c>
      <c r="K261">
        <f>LS1_N0604!K67</f>
        <v>0</v>
      </c>
      <c r="L261">
        <f>LS1_N0604!L67</f>
        <v>0</v>
      </c>
      <c r="M261">
        <f>LS1_N0604!M67</f>
        <v>0</v>
      </c>
      <c r="N261">
        <f>LS1_N0604!N67</f>
        <v>0</v>
      </c>
      <c r="O261">
        <f>LS1_N0604!O67</f>
        <v>0</v>
      </c>
      <c r="P261" t="str">
        <f>LS1_N0604!P67</f>
        <v>1T</v>
      </c>
      <c r="Q261" t="str">
        <f>LS1_N0604!Q67</f>
        <v>SMA to SMA</v>
      </c>
      <c r="R261">
        <f>LS1_N0604!R67</f>
        <v>4</v>
      </c>
      <c r="S261">
        <f>LS1_N0604!S67</f>
        <v>7</v>
      </c>
      <c r="T261">
        <f>LS1_N0604!T67</f>
        <v>0</v>
      </c>
      <c r="U261">
        <f>LS1_N0604!U67</f>
        <v>5</v>
      </c>
      <c r="V261">
        <f>LS1_N0604!V67</f>
        <v>0</v>
      </c>
      <c r="W261">
        <f>LS1_N0604!W67</f>
        <v>0</v>
      </c>
      <c r="X261">
        <f>LS1_N0604!X67</f>
        <v>0</v>
      </c>
      <c r="Y261">
        <f>LS1_N0604!Y67</f>
        <v>0</v>
      </c>
    </row>
    <row r="262" spans="1:25" x14ac:dyDescent="0.25">
      <c r="A262" t="str">
        <f>LS1_N0604!A68</f>
        <v>BPM</v>
      </c>
      <c r="B262" t="str">
        <f>LS1_N0604!B68</f>
        <v>LS1_CB02:BPM_D1295</v>
      </c>
      <c r="C262" t="str">
        <f>LS1_N0604!C68</f>
        <v>BPM</v>
      </c>
      <c r="D262" t="str">
        <f>LS1_N0604!D68</f>
        <v>D1295</v>
      </c>
      <c r="E262" t="str">
        <f>LS1_N0604!E68</f>
        <v>34E000317</v>
      </c>
      <c r="F262" t="str">
        <f>LS1_N0604!F68</f>
        <v>2C_1/4in_Hardline_036</v>
      </c>
      <c r="G262" t="str">
        <f>LS1_N0604!G68</f>
        <v>Signal</v>
      </c>
      <c r="H262" t="str">
        <f>LS1_N0604!H68</f>
        <v>N-Type to SMA Panel</v>
      </c>
      <c r="I262" t="str">
        <f>LS1_N0604!I68</f>
        <v>2L</v>
      </c>
      <c r="J262">
        <f>LS1_N0604!J68</f>
        <v>0</v>
      </c>
      <c r="K262">
        <f>LS1_N0604!K68</f>
        <v>0</v>
      </c>
      <c r="L262">
        <f>LS1_N0604!L68</f>
        <v>0</v>
      </c>
      <c r="M262">
        <f>LS1_N0604!M68</f>
        <v>0</v>
      </c>
      <c r="N262">
        <f>LS1_N0604!N68</f>
        <v>0</v>
      </c>
      <c r="O262">
        <f>LS1_N0604!O68</f>
        <v>0</v>
      </c>
      <c r="P262" t="str">
        <f>LS1_N0604!P68</f>
        <v>2L</v>
      </c>
      <c r="Q262" t="str">
        <f>LS1_N0604!Q68</f>
        <v>SMA to SMA</v>
      </c>
      <c r="R262">
        <f>LS1_N0604!R68</f>
        <v>4</v>
      </c>
      <c r="S262">
        <f>LS1_N0604!S68</f>
        <v>7</v>
      </c>
      <c r="T262">
        <f>LS1_N0604!T68</f>
        <v>0</v>
      </c>
      <c r="U262">
        <f>LS1_N0604!U68</f>
        <v>6</v>
      </c>
      <c r="V262">
        <f>LS1_N0604!V68</f>
        <v>0</v>
      </c>
      <c r="W262">
        <f>LS1_N0604!W68</f>
        <v>0</v>
      </c>
      <c r="X262">
        <f>LS1_N0604!X68</f>
        <v>0</v>
      </c>
      <c r="Y262">
        <f>LS1_N0604!Y68</f>
        <v>0</v>
      </c>
    </row>
    <row r="263" spans="1:25" x14ac:dyDescent="0.25">
      <c r="A263" t="str">
        <f>LS1_N0604!A69</f>
        <v>BPM</v>
      </c>
      <c r="B263" t="str">
        <f>LS1_N0604!B69</f>
        <v>LS1_CB02:BPM_D1295</v>
      </c>
      <c r="C263" t="str">
        <f>LS1_N0604!C69</f>
        <v>BPM</v>
      </c>
      <c r="D263" t="str">
        <f>LS1_N0604!D69</f>
        <v>D1295</v>
      </c>
      <c r="E263" t="str">
        <f>LS1_N0604!E69</f>
        <v>34E000318</v>
      </c>
      <c r="F263" t="str">
        <f>LS1_N0604!F69</f>
        <v>2C_1/4in_Hardline_036</v>
      </c>
      <c r="G263" t="str">
        <f>LS1_N0604!G69</f>
        <v>Signal</v>
      </c>
      <c r="H263" t="str">
        <f>LS1_N0604!H69</f>
        <v>N-Type to SMA Panel</v>
      </c>
      <c r="I263" t="str">
        <f>LS1_N0604!I69</f>
        <v>3R</v>
      </c>
      <c r="J263">
        <f>LS1_N0604!J69</f>
        <v>0</v>
      </c>
      <c r="K263">
        <f>LS1_N0604!K69</f>
        <v>0</v>
      </c>
      <c r="L263">
        <f>LS1_N0604!L69</f>
        <v>0</v>
      </c>
      <c r="M263">
        <f>LS1_N0604!M69</f>
        <v>0</v>
      </c>
      <c r="N263">
        <f>LS1_N0604!N69</f>
        <v>0</v>
      </c>
      <c r="O263">
        <f>LS1_N0604!O69</f>
        <v>0</v>
      </c>
      <c r="P263" t="str">
        <f>LS1_N0604!P69</f>
        <v>3R</v>
      </c>
      <c r="Q263" t="str">
        <f>LS1_N0604!Q69</f>
        <v>SMA to SMA</v>
      </c>
      <c r="R263">
        <f>LS1_N0604!R69</f>
        <v>4</v>
      </c>
      <c r="S263">
        <f>LS1_N0604!S69</f>
        <v>7</v>
      </c>
      <c r="T263">
        <f>LS1_N0604!T69</f>
        <v>0</v>
      </c>
      <c r="U263">
        <f>LS1_N0604!U69</f>
        <v>7</v>
      </c>
      <c r="V263">
        <f>LS1_N0604!V69</f>
        <v>0</v>
      </c>
      <c r="W263">
        <f>LS1_N0604!W69</f>
        <v>0</v>
      </c>
      <c r="X263">
        <f>LS1_N0604!X69</f>
        <v>0</v>
      </c>
      <c r="Y263">
        <f>LS1_N0604!Y69</f>
        <v>0</v>
      </c>
    </row>
    <row r="264" spans="1:25" x14ac:dyDescent="0.25">
      <c r="A264" t="str">
        <f>LS1_N0604!A70</f>
        <v>BPM</v>
      </c>
      <c r="B264" t="str">
        <f>LS1_N0604!B70</f>
        <v>LS1_CB02:BPM_D1295</v>
      </c>
      <c r="C264" t="str">
        <f>LS1_N0604!C70</f>
        <v>BPM</v>
      </c>
      <c r="D264" t="str">
        <f>LS1_N0604!D70</f>
        <v>D1295</v>
      </c>
      <c r="E264" t="str">
        <f>LS1_N0604!E70</f>
        <v>34E000319</v>
      </c>
      <c r="F264" t="str">
        <f>LS1_N0604!F70</f>
        <v>2C_1/4in_Hardline_036</v>
      </c>
      <c r="G264" t="str">
        <f>LS1_N0604!G70</f>
        <v>Signal</v>
      </c>
      <c r="H264" t="str">
        <f>LS1_N0604!H70</f>
        <v>N-Type to SMA Panel</v>
      </c>
      <c r="I264" t="str">
        <f>LS1_N0604!I70</f>
        <v>4B</v>
      </c>
      <c r="J264">
        <f>LS1_N0604!J70</f>
        <v>0</v>
      </c>
      <c r="K264">
        <f>LS1_N0604!K70</f>
        <v>0</v>
      </c>
      <c r="L264">
        <f>LS1_N0604!L70</f>
        <v>0</v>
      </c>
      <c r="M264">
        <f>LS1_N0604!M70</f>
        <v>0</v>
      </c>
      <c r="N264">
        <f>LS1_N0604!N70</f>
        <v>0</v>
      </c>
      <c r="O264">
        <f>LS1_N0604!O70</f>
        <v>0</v>
      </c>
      <c r="P264" t="str">
        <f>LS1_N0604!P70</f>
        <v>4B</v>
      </c>
      <c r="Q264" t="str">
        <f>LS1_N0604!Q70</f>
        <v>SMA to SMA</v>
      </c>
      <c r="R264">
        <f>LS1_N0604!R70</f>
        <v>4</v>
      </c>
      <c r="S264">
        <f>LS1_N0604!S70</f>
        <v>7</v>
      </c>
      <c r="T264">
        <f>LS1_N0604!T70</f>
        <v>0</v>
      </c>
      <c r="U264">
        <f>LS1_N0604!U70</f>
        <v>8</v>
      </c>
      <c r="V264">
        <f>LS1_N0604!V70</f>
        <v>0</v>
      </c>
      <c r="W264">
        <f>LS1_N0604!W70</f>
        <v>0</v>
      </c>
      <c r="X264">
        <f>LS1_N0604!X70</f>
        <v>0</v>
      </c>
      <c r="Y264">
        <f>LS1_N0604!Y70</f>
        <v>0</v>
      </c>
    </row>
    <row r="265" spans="1:25" x14ac:dyDescent="0.25">
      <c r="A265" t="str">
        <f>LS1_N0604!A71</f>
        <v>BPM</v>
      </c>
      <c r="B265" t="str">
        <f>LS1_N0604!B71</f>
        <v>LS1_CB02:BPM_D1295</v>
      </c>
      <c r="C265" t="str">
        <f>LS1_N0604!C71</f>
        <v>BPM</v>
      </c>
      <c r="D265" t="str">
        <f>LS1_N0604!D71</f>
        <v>D1295</v>
      </c>
      <c r="E265" t="str">
        <f>LS1_N0604!E71</f>
        <v>34E000295</v>
      </c>
      <c r="F265" t="str">
        <f>LS1_N0604!F71</f>
        <v>2C_1/4in_Hardline_036</v>
      </c>
      <c r="G265" t="str">
        <f>LS1_N0604!G71</f>
        <v>RF Pick-up</v>
      </c>
      <c r="H265">
        <f>LS1_N0604!H71</f>
        <v>0</v>
      </c>
      <c r="I265" t="str">
        <f>LS1_N0604!I71</f>
        <v>Ref</v>
      </c>
      <c r="J265">
        <f>LS1_N0604!J71</f>
        <v>0</v>
      </c>
      <c r="K265">
        <f>LS1_N0604!K71</f>
        <v>0</v>
      </c>
      <c r="L265">
        <f>LS1_N0604!L71</f>
        <v>0</v>
      </c>
      <c r="M265">
        <f>LS1_N0604!M71</f>
        <v>0</v>
      </c>
      <c r="N265">
        <f>LS1_N0604!N71</f>
        <v>0</v>
      </c>
      <c r="O265">
        <f>LS1_N0604!O71</f>
        <v>0</v>
      </c>
      <c r="P265" t="str">
        <f>LS1_N0604!P71</f>
        <v>Ref</v>
      </c>
      <c r="Q265" t="str">
        <f>LS1_N0604!Q71</f>
        <v>SMA to SMA</v>
      </c>
      <c r="R265">
        <f>LS1_N0604!R71</f>
        <v>4</v>
      </c>
      <c r="S265">
        <f>LS1_N0604!S71</f>
        <v>7</v>
      </c>
      <c r="T265">
        <f>LS1_N0604!T71</f>
        <v>0</v>
      </c>
      <c r="U265" t="str">
        <f>LS1_N0604!U71</f>
        <v>Ref</v>
      </c>
      <c r="V265">
        <f>LS1_N0604!V71</f>
        <v>0</v>
      </c>
      <c r="W265">
        <f>LS1_N0604!W71</f>
        <v>0</v>
      </c>
      <c r="X265">
        <f>LS1_N0604!X71</f>
        <v>0</v>
      </c>
      <c r="Y265">
        <f>LS1_N0604!Y71</f>
        <v>0</v>
      </c>
    </row>
    <row r="266" spans="1:25" x14ac:dyDescent="0.25">
      <c r="A266" t="str">
        <f>LS1_N0604!A72</f>
        <v>BPM</v>
      </c>
      <c r="B266" t="str">
        <f>LS1_N0604!B72</f>
        <v>LS1_CB02:BPM_D1315</v>
      </c>
      <c r="C266" t="str">
        <f>LS1_N0604!C72</f>
        <v>BPM</v>
      </c>
      <c r="D266" t="str">
        <f>LS1_N0604!D72</f>
        <v>D1315</v>
      </c>
      <c r="E266" t="str">
        <f>LS1_N0604!E72</f>
        <v>34E000327</v>
      </c>
      <c r="F266" t="str">
        <f>LS1_N0604!F72</f>
        <v>2C_1/4in_Hardline_036</v>
      </c>
      <c r="G266" t="str">
        <f>LS1_N0604!G72</f>
        <v>Signal</v>
      </c>
      <c r="H266" t="str">
        <f>LS1_N0604!H72</f>
        <v>N-Type to SMA Panel</v>
      </c>
      <c r="I266" t="str">
        <f>LS1_N0604!I72</f>
        <v>1T</v>
      </c>
      <c r="J266">
        <f>LS1_N0604!J72</f>
        <v>0</v>
      </c>
      <c r="K266">
        <f>LS1_N0604!K72</f>
        <v>0</v>
      </c>
      <c r="L266">
        <f>LS1_N0604!L72</f>
        <v>0</v>
      </c>
      <c r="M266">
        <f>LS1_N0604!M72</f>
        <v>0</v>
      </c>
      <c r="N266">
        <f>LS1_N0604!N72</f>
        <v>0</v>
      </c>
      <c r="O266">
        <f>LS1_N0604!O72</f>
        <v>0</v>
      </c>
      <c r="P266" t="str">
        <f>LS1_N0604!P72</f>
        <v>1T</v>
      </c>
      <c r="Q266" t="str">
        <f>LS1_N0604!Q72</f>
        <v>SMA to SMA</v>
      </c>
      <c r="R266">
        <f>LS1_N0604!R72</f>
        <v>4</v>
      </c>
      <c r="S266">
        <f>LS1_N0604!S72</f>
        <v>8</v>
      </c>
      <c r="T266">
        <f>LS1_N0604!T72</f>
        <v>0</v>
      </c>
      <c r="U266">
        <f>LS1_N0604!U72</f>
        <v>1</v>
      </c>
      <c r="V266">
        <f>LS1_N0604!V72</f>
        <v>0</v>
      </c>
      <c r="W266">
        <f>LS1_N0604!W72</f>
        <v>0</v>
      </c>
      <c r="X266">
        <f>LS1_N0604!X72</f>
        <v>0</v>
      </c>
      <c r="Y266">
        <f>LS1_N0604!Y72</f>
        <v>0</v>
      </c>
    </row>
    <row r="267" spans="1:25" x14ac:dyDescent="0.25">
      <c r="A267" t="str">
        <f>LS1_N0604!A73</f>
        <v>BPM</v>
      </c>
      <c r="B267" t="str">
        <f>LS1_N0604!B73</f>
        <v>LS1_CB02:BPM_D1315</v>
      </c>
      <c r="C267" t="str">
        <f>LS1_N0604!C73</f>
        <v>BPM</v>
      </c>
      <c r="D267" t="str">
        <f>LS1_N0604!D73</f>
        <v>D1315</v>
      </c>
      <c r="E267" t="str">
        <f>LS1_N0604!E73</f>
        <v>34E000328</v>
      </c>
      <c r="F267" t="str">
        <f>LS1_N0604!F73</f>
        <v>2C_1/4in_Hardline_036</v>
      </c>
      <c r="G267" t="str">
        <f>LS1_N0604!G73</f>
        <v>Signal</v>
      </c>
      <c r="H267" t="str">
        <f>LS1_N0604!H73</f>
        <v>N-Type to SMA Panel</v>
      </c>
      <c r="I267" t="str">
        <f>LS1_N0604!I73</f>
        <v>2L</v>
      </c>
      <c r="J267">
        <f>LS1_N0604!J73</f>
        <v>0</v>
      </c>
      <c r="K267">
        <f>LS1_N0604!K73</f>
        <v>0</v>
      </c>
      <c r="L267">
        <f>LS1_N0604!L73</f>
        <v>0</v>
      </c>
      <c r="M267">
        <f>LS1_N0604!M73</f>
        <v>0</v>
      </c>
      <c r="N267">
        <f>LS1_N0604!N73</f>
        <v>0</v>
      </c>
      <c r="O267">
        <f>LS1_N0604!O73</f>
        <v>0</v>
      </c>
      <c r="P267" t="str">
        <f>LS1_N0604!P73</f>
        <v>2L</v>
      </c>
      <c r="Q267" t="str">
        <f>LS1_N0604!Q73</f>
        <v>SMA to SMA</v>
      </c>
      <c r="R267">
        <f>LS1_N0604!R73</f>
        <v>4</v>
      </c>
      <c r="S267">
        <f>LS1_N0604!S73</f>
        <v>8</v>
      </c>
      <c r="T267">
        <f>LS1_N0604!T73</f>
        <v>0</v>
      </c>
      <c r="U267">
        <f>LS1_N0604!U73</f>
        <v>2</v>
      </c>
      <c r="V267">
        <f>LS1_N0604!V73</f>
        <v>0</v>
      </c>
      <c r="W267">
        <f>LS1_N0604!W73</f>
        <v>0</v>
      </c>
      <c r="X267">
        <f>LS1_N0604!X73</f>
        <v>0</v>
      </c>
      <c r="Y267">
        <f>LS1_N0604!Y73</f>
        <v>0</v>
      </c>
    </row>
    <row r="268" spans="1:25" x14ac:dyDescent="0.25">
      <c r="A268" t="str">
        <f>LS1_N0604!A74</f>
        <v>BPM</v>
      </c>
      <c r="B268" t="str">
        <f>LS1_N0604!B74</f>
        <v>LS1_CB02:BPM_D1315</v>
      </c>
      <c r="C268" t="str">
        <f>LS1_N0604!C74</f>
        <v>BPM</v>
      </c>
      <c r="D268" t="str">
        <f>LS1_N0604!D74</f>
        <v>D1315</v>
      </c>
      <c r="E268" t="str">
        <f>LS1_N0604!E74</f>
        <v>34E000329</v>
      </c>
      <c r="F268" t="str">
        <f>LS1_N0604!F74</f>
        <v>2C_1/4in_Hardline_036</v>
      </c>
      <c r="G268" t="str">
        <f>LS1_N0604!G74</f>
        <v>Signal</v>
      </c>
      <c r="H268" t="str">
        <f>LS1_N0604!H74</f>
        <v>N-Type to SMA Panel</v>
      </c>
      <c r="I268" t="str">
        <f>LS1_N0604!I74</f>
        <v>3R</v>
      </c>
      <c r="J268">
        <f>LS1_N0604!J74</f>
        <v>0</v>
      </c>
      <c r="K268">
        <f>LS1_N0604!K74</f>
        <v>0</v>
      </c>
      <c r="L268">
        <f>LS1_N0604!L74</f>
        <v>0</v>
      </c>
      <c r="M268">
        <f>LS1_N0604!M74</f>
        <v>0</v>
      </c>
      <c r="N268">
        <f>LS1_N0604!N74</f>
        <v>0</v>
      </c>
      <c r="O268">
        <f>LS1_N0604!O74</f>
        <v>0</v>
      </c>
      <c r="P268" t="str">
        <f>LS1_N0604!P74</f>
        <v>3R</v>
      </c>
      <c r="Q268" t="str">
        <f>LS1_N0604!Q74</f>
        <v>SMA to SMA</v>
      </c>
      <c r="R268">
        <f>LS1_N0604!R74</f>
        <v>4</v>
      </c>
      <c r="S268">
        <f>LS1_N0604!S74</f>
        <v>8</v>
      </c>
      <c r="T268">
        <f>LS1_N0604!T74</f>
        <v>0</v>
      </c>
      <c r="U268">
        <f>LS1_N0604!U74</f>
        <v>3</v>
      </c>
      <c r="V268">
        <f>LS1_N0604!V74</f>
        <v>0</v>
      </c>
      <c r="W268">
        <f>LS1_N0604!W74</f>
        <v>0</v>
      </c>
      <c r="X268">
        <f>LS1_N0604!X74</f>
        <v>0</v>
      </c>
      <c r="Y268">
        <f>LS1_N0604!Y74</f>
        <v>0</v>
      </c>
    </row>
    <row r="269" spans="1:25" x14ac:dyDescent="0.25">
      <c r="A269" t="str">
        <f>LS1_N0604!A75</f>
        <v>BPM</v>
      </c>
      <c r="B269" t="str">
        <f>LS1_N0604!B75</f>
        <v>LS1_CB02:BPM_D1315</v>
      </c>
      <c r="C269" t="str">
        <f>LS1_N0604!C75</f>
        <v>BPM</v>
      </c>
      <c r="D269" t="str">
        <f>LS1_N0604!D75</f>
        <v>D1315</v>
      </c>
      <c r="E269" t="str">
        <f>LS1_N0604!E75</f>
        <v>34E000330</v>
      </c>
      <c r="F269" t="str">
        <f>LS1_N0604!F75</f>
        <v>2C_1/4in_Hardline_036</v>
      </c>
      <c r="G269" t="str">
        <f>LS1_N0604!G75</f>
        <v>Signal</v>
      </c>
      <c r="H269" t="str">
        <f>LS1_N0604!H75</f>
        <v>N-Type to SMA Panel</v>
      </c>
      <c r="I269" t="str">
        <f>LS1_N0604!I75</f>
        <v>4B</v>
      </c>
      <c r="J269">
        <f>LS1_N0604!J75</f>
        <v>0</v>
      </c>
      <c r="K269">
        <f>LS1_N0604!K75</f>
        <v>0</v>
      </c>
      <c r="L269">
        <f>LS1_N0604!L75</f>
        <v>0</v>
      </c>
      <c r="M269">
        <f>LS1_N0604!M75</f>
        <v>0</v>
      </c>
      <c r="N269">
        <f>LS1_N0604!N75</f>
        <v>0</v>
      </c>
      <c r="O269">
        <f>LS1_N0604!O75</f>
        <v>0</v>
      </c>
      <c r="P269" t="str">
        <f>LS1_N0604!P75</f>
        <v>4B</v>
      </c>
      <c r="Q269" t="str">
        <f>LS1_N0604!Q75</f>
        <v>SMA to SMA</v>
      </c>
      <c r="R269">
        <f>LS1_N0604!R75</f>
        <v>4</v>
      </c>
      <c r="S269">
        <f>LS1_N0604!S75</f>
        <v>8</v>
      </c>
      <c r="T269">
        <f>LS1_N0604!T75</f>
        <v>0</v>
      </c>
      <c r="U269">
        <f>LS1_N0604!U75</f>
        <v>4</v>
      </c>
      <c r="V269">
        <f>LS1_N0604!V75</f>
        <v>0</v>
      </c>
      <c r="W269">
        <f>LS1_N0604!W75</f>
        <v>0</v>
      </c>
      <c r="X269">
        <f>LS1_N0604!X75</f>
        <v>0</v>
      </c>
      <c r="Y269">
        <f>LS1_N0604!Y75</f>
        <v>0</v>
      </c>
    </row>
    <row r="270" spans="1:25" x14ac:dyDescent="0.25">
      <c r="A270" t="str">
        <f>LS1_N0604!A76</f>
        <v>BPM</v>
      </c>
      <c r="B270" t="str">
        <f>LS1_N0604!B76</f>
        <v>LS1_CB02:BPM_D1315</v>
      </c>
      <c r="C270" t="str">
        <f>LS1_N0604!C76</f>
        <v>BPM</v>
      </c>
      <c r="D270" t="str">
        <f>LS1_N0604!D76</f>
        <v>D1315</v>
      </c>
      <c r="E270" t="str">
        <f>LS1_N0604!E76</f>
        <v>34E000294</v>
      </c>
      <c r="F270" t="str">
        <f>LS1_N0604!F76</f>
        <v>2C_1/4in_Hardline_036</v>
      </c>
      <c r="G270" t="str">
        <f>LS1_N0604!G76</f>
        <v>RF Pick-up</v>
      </c>
      <c r="H270">
        <f>LS1_N0604!H76</f>
        <v>0</v>
      </c>
      <c r="I270" t="str">
        <f>LS1_N0604!I76</f>
        <v>Ref</v>
      </c>
      <c r="J270">
        <f>LS1_N0604!J76</f>
        <v>0</v>
      </c>
      <c r="K270">
        <f>LS1_N0604!K76</f>
        <v>0</v>
      </c>
      <c r="L270">
        <f>LS1_N0604!L76</f>
        <v>0</v>
      </c>
      <c r="M270">
        <f>LS1_N0604!M76</f>
        <v>0</v>
      </c>
      <c r="N270">
        <f>LS1_N0604!N76</f>
        <v>0</v>
      </c>
      <c r="O270">
        <f>LS1_N0604!O76</f>
        <v>0</v>
      </c>
      <c r="P270">
        <f>LS1_N0604!P76</f>
        <v>0</v>
      </c>
      <c r="Q270">
        <f>LS1_N0604!Q76</f>
        <v>0</v>
      </c>
      <c r="R270">
        <f>LS1_N0604!R76</f>
        <v>0</v>
      </c>
      <c r="S270">
        <f>LS1_N0604!S76</f>
        <v>0</v>
      </c>
      <c r="T270">
        <f>LS1_N0604!T76</f>
        <v>0</v>
      </c>
      <c r="U270">
        <f>LS1_N0604!U76</f>
        <v>0</v>
      </c>
      <c r="V270">
        <f>LS1_N0604!V76</f>
        <v>0</v>
      </c>
      <c r="W270">
        <f>LS1_N0604!W76</f>
        <v>0</v>
      </c>
      <c r="X270">
        <f>LS1_N0604!X76</f>
        <v>0</v>
      </c>
      <c r="Y270">
        <f>LS1_N0604!Y76</f>
        <v>0</v>
      </c>
    </row>
    <row r="271" spans="1:25" x14ac:dyDescent="0.25">
      <c r="A271" t="str">
        <f>LS1_N0604!A77</f>
        <v>BPM</v>
      </c>
      <c r="B271" t="str">
        <f>LS1_N0604!B77</f>
        <v>LS1_CB02:BPM_D1335</v>
      </c>
      <c r="C271" t="str">
        <f>LS1_N0604!C77</f>
        <v>BPM</v>
      </c>
      <c r="D271" t="str">
        <f>LS1_N0604!D77</f>
        <v>D1335</v>
      </c>
      <c r="E271" t="str">
        <f>LS1_N0604!E77</f>
        <v>34E000307</v>
      </c>
      <c r="F271" t="str">
        <f>LS1_N0604!F77</f>
        <v>2C_1/4in_Hardline_036</v>
      </c>
      <c r="G271" t="str">
        <f>LS1_N0604!G77</f>
        <v>Signal</v>
      </c>
      <c r="H271" t="str">
        <f>LS1_N0604!H77</f>
        <v>N-Type to SMA Panel</v>
      </c>
      <c r="I271" t="str">
        <f>LS1_N0604!I77</f>
        <v>1T</v>
      </c>
      <c r="J271">
        <f>LS1_N0604!J77</f>
        <v>0</v>
      </c>
      <c r="K271">
        <f>LS1_N0604!K77</f>
        <v>0</v>
      </c>
      <c r="L271">
        <f>LS1_N0604!L77</f>
        <v>0</v>
      </c>
      <c r="M271">
        <f>LS1_N0604!M77</f>
        <v>0</v>
      </c>
      <c r="N271">
        <f>LS1_N0604!N77</f>
        <v>0</v>
      </c>
      <c r="O271">
        <f>LS1_N0604!O77</f>
        <v>0</v>
      </c>
      <c r="P271" t="str">
        <f>LS1_N0604!P77</f>
        <v>1T</v>
      </c>
      <c r="Q271" t="str">
        <f>LS1_N0604!Q77</f>
        <v>SMA to SMA</v>
      </c>
      <c r="R271">
        <f>LS1_N0604!R77</f>
        <v>4</v>
      </c>
      <c r="S271">
        <f>LS1_N0604!S77</f>
        <v>8</v>
      </c>
      <c r="T271">
        <f>LS1_N0604!T77</f>
        <v>0</v>
      </c>
      <c r="U271">
        <f>LS1_N0604!U77</f>
        <v>5</v>
      </c>
      <c r="V271">
        <f>LS1_N0604!V77</f>
        <v>0</v>
      </c>
      <c r="W271">
        <f>LS1_N0604!W77</f>
        <v>0</v>
      </c>
      <c r="X271">
        <f>LS1_N0604!X77</f>
        <v>0</v>
      </c>
      <c r="Y271">
        <f>LS1_N0604!Y77</f>
        <v>0</v>
      </c>
    </row>
    <row r="272" spans="1:25" x14ac:dyDescent="0.25">
      <c r="A272" t="str">
        <f>LS1_N0604!A78</f>
        <v>BPM</v>
      </c>
      <c r="B272" t="str">
        <f>LS1_N0604!B78</f>
        <v>LS1_CB02:BPM_D1335</v>
      </c>
      <c r="C272" t="str">
        <f>LS1_N0604!C78</f>
        <v>BPM</v>
      </c>
      <c r="D272" t="str">
        <f>LS1_N0604!D78</f>
        <v>D1335</v>
      </c>
      <c r="E272" t="str">
        <f>LS1_N0604!E78</f>
        <v>34E000320</v>
      </c>
      <c r="F272" t="str">
        <f>LS1_N0604!F78</f>
        <v>2C_1/4in_Hardline_036</v>
      </c>
      <c r="G272" t="str">
        <f>LS1_N0604!G78</f>
        <v>Signal</v>
      </c>
      <c r="H272" t="str">
        <f>LS1_N0604!H78</f>
        <v>N-Type to SMA Panel</v>
      </c>
      <c r="I272" t="str">
        <f>LS1_N0604!I78</f>
        <v>2L</v>
      </c>
      <c r="J272">
        <f>LS1_N0604!J78</f>
        <v>0</v>
      </c>
      <c r="K272">
        <f>LS1_N0604!K78</f>
        <v>0</v>
      </c>
      <c r="L272">
        <f>LS1_N0604!L78</f>
        <v>0</v>
      </c>
      <c r="M272">
        <f>LS1_N0604!M78</f>
        <v>0</v>
      </c>
      <c r="N272">
        <f>LS1_N0604!N78</f>
        <v>0</v>
      </c>
      <c r="O272">
        <f>LS1_N0604!O78</f>
        <v>0</v>
      </c>
      <c r="P272" t="str">
        <f>LS1_N0604!P78</f>
        <v>2L</v>
      </c>
      <c r="Q272" t="str">
        <f>LS1_N0604!Q78</f>
        <v>SMA to SMA</v>
      </c>
      <c r="R272">
        <f>LS1_N0604!R78</f>
        <v>4</v>
      </c>
      <c r="S272">
        <f>LS1_N0604!S78</f>
        <v>8</v>
      </c>
      <c r="T272">
        <f>LS1_N0604!T78</f>
        <v>0</v>
      </c>
      <c r="U272">
        <f>LS1_N0604!U78</f>
        <v>6</v>
      </c>
      <c r="V272">
        <f>LS1_N0604!V78</f>
        <v>0</v>
      </c>
      <c r="W272">
        <f>LS1_N0604!W78</f>
        <v>0</v>
      </c>
      <c r="X272">
        <f>LS1_N0604!X78</f>
        <v>0</v>
      </c>
      <c r="Y272">
        <f>LS1_N0604!Y78</f>
        <v>0</v>
      </c>
    </row>
    <row r="273" spans="1:25" x14ac:dyDescent="0.25">
      <c r="A273" t="str">
        <f>LS1_N0604!A79</f>
        <v>BPM</v>
      </c>
      <c r="B273" t="str">
        <f>LS1_N0604!B79</f>
        <v>LS1_CB02:BPM_D1335</v>
      </c>
      <c r="C273" t="str">
        <f>LS1_N0604!C79</f>
        <v>BPM</v>
      </c>
      <c r="D273" t="str">
        <f>LS1_N0604!D79</f>
        <v>D1335</v>
      </c>
      <c r="E273" t="str">
        <f>LS1_N0604!E79</f>
        <v>34E000321</v>
      </c>
      <c r="F273" t="str">
        <f>LS1_N0604!F79</f>
        <v>2C_1/4in_Hardline_036</v>
      </c>
      <c r="G273" t="str">
        <f>LS1_N0604!G79</f>
        <v>Signal</v>
      </c>
      <c r="H273" t="str">
        <f>LS1_N0604!H79</f>
        <v>N-Type to SMA Panel</v>
      </c>
      <c r="I273" t="str">
        <f>LS1_N0604!I79</f>
        <v>3R</v>
      </c>
      <c r="J273">
        <f>LS1_N0604!J79</f>
        <v>0</v>
      </c>
      <c r="K273">
        <f>LS1_N0604!K79</f>
        <v>0</v>
      </c>
      <c r="L273">
        <f>LS1_N0604!L79</f>
        <v>0</v>
      </c>
      <c r="M273">
        <f>LS1_N0604!M79</f>
        <v>0</v>
      </c>
      <c r="N273">
        <f>LS1_N0604!N79</f>
        <v>0</v>
      </c>
      <c r="O273">
        <f>LS1_N0604!O79</f>
        <v>0</v>
      </c>
      <c r="P273" t="str">
        <f>LS1_N0604!P79</f>
        <v>3R</v>
      </c>
      <c r="Q273" t="str">
        <f>LS1_N0604!Q79</f>
        <v>SMA to SMA</v>
      </c>
      <c r="R273">
        <f>LS1_N0604!R79</f>
        <v>4</v>
      </c>
      <c r="S273">
        <f>LS1_N0604!S79</f>
        <v>8</v>
      </c>
      <c r="T273">
        <f>LS1_N0604!T79</f>
        <v>0</v>
      </c>
      <c r="U273">
        <f>LS1_N0604!U79</f>
        <v>7</v>
      </c>
      <c r="V273">
        <f>LS1_N0604!V79</f>
        <v>0</v>
      </c>
      <c r="W273">
        <f>LS1_N0604!W79</f>
        <v>0</v>
      </c>
      <c r="X273">
        <f>LS1_N0604!X79</f>
        <v>0</v>
      </c>
      <c r="Y273">
        <f>LS1_N0604!Y79</f>
        <v>0</v>
      </c>
    </row>
    <row r="274" spans="1:25" x14ac:dyDescent="0.25">
      <c r="A274" t="str">
        <f>LS1_N0604!A80</f>
        <v>BPM</v>
      </c>
      <c r="B274" t="str">
        <f>LS1_N0604!B80</f>
        <v>LS1_CB02:BPM_D1335</v>
      </c>
      <c r="C274" t="str">
        <f>LS1_N0604!C80</f>
        <v>BPM</v>
      </c>
      <c r="D274" t="str">
        <f>LS1_N0604!D80</f>
        <v>D1335</v>
      </c>
      <c r="E274" t="str">
        <f>LS1_N0604!E80</f>
        <v>34E000322</v>
      </c>
      <c r="F274" t="str">
        <f>LS1_N0604!F80</f>
        <v>2C_1/4in_Hardline_036</v>
      </c>
      <c r="G274" t="str">
        <f>LS1_N0604!G80</f>
        <v>Signal</v>
      </c>
      <c r="H274" t="str">
        <f>LS1_N0604!H80</f>
        <v>N-Type to SMA Panel</v>
      </c>
      <c r="I274" t="str">
        <f>LS1_N0604!I80</f>
        <v>4B</v>
      </c>
      <c r="J274">
        <f>LS1_N0604!J80</f>
        <v>0</v>
      </c>
      <c r="K274">
        <f>LS1_N0604!K80</f>
        <v>0</v>
      </c>
      <c r="L274">
        <f>LS1_N0604!L80</f>
        <v>0</v>
      </c>
      <c r="M274">
        <f>LS1_N0604!M80</f>
        <v>0</v>
      </c>
      <c r="N274">
        <f>LS1_N0604!N80</f>
        <v>0</v>
      </c>
      <c r="O274">
        <f>LS1_N0604!O80</f>
        <v>0</v>
      </c>
      <c r="P274" t="str">
        <f>LS1_N0604!P80</f>
        <v>4B</v>
      </c>
      <c r="Q274" t="str">
        <f>LS1_N0604!Q80</f>
        <v>SMA to SMA</v>
      </c>
      <c r="R274">
        <f>LS1_N0604!R80</f>
        <v>4</v>
      </c>
      <c r="S274">
        <f>LS1_N0604!S80</f>
        <v>8</v>
      </c>
      <c r="T274">
        <f>LS1_N0604!T80</f>
        <v>0</v>
      </c>
      <c r="U274">
        <f>LS1_N0604!U80</f>
        <v>8</v>
      </c>
      <c r="V274">
        <f>LS1_N0604!V80</f>
        <v>0</v>
      </c>
      <c r="W274">
        <f>LS1_N0604!W80</f>
        <v>0</v>
      </c>
      <c r="X274">
        <f>LS1_N0604!X80</f>
        <v>0</v>
      </c>
      <c r="Y274">
        <f>LS1_N0604!Y80</f>
        <v>0</v>
      </c>
    </row>
    <row r="275" spans="1:25" x14ac:dyDescent="0.25">
      <c r="A275" t="str">
        <f>LS1_N0604!A81</f>
        <v>BPM</v>
      </c>
      <c r="B275" t="str">
        <f>LS1_N0604!B81</f>
        <v>LS1_CB02:BPM_D1335</v>
      </c>
      <c r="C275" t="str">
        <f>LS1_N0604!C81</f>
        <v>BPM</v>
      </c>
      <c r="D275" t="str">
        <f>LS1_N0604!D81</f>
        <v>D1335</v>
      </c>
      <c r="E275" t="str">
        <f>LS1_N0604!E81</f>
        <v>34E000293</v>
      </c>
      <c r="F275" t="str">
        <f>LS1_N0604!F81</f>
        <v>2C_1/4in_Hardline_036</v>
      </c>
      <c r="G275" t="str">
        <f>LS1_N0604!G81</f>
        <v>RF Pick-up</v>
      </c>
      <c r="H275">
        <f>LS1_N0604!H81</f>
        <v>0</v>
      </c>
      <c r="I275" t="str">
        <f>LS1_N0604!I81</f>
        <v>Ref</v>
      </c>
      <c r="J275">
        <f>LS1_N0604!J81</f>
        <v>0</v>
      </c>
      <c r="K275">
        <f>LS1_N0604!K81</f>
        <v>0</v>
      </c>
      <c r="L275">
        <f>LS1_N0604!L81</f>
        <v>0</v>
      </c>
      <c r="M275">
        <f>LS1_N0604!M81</f>
        <v>0</v>
      </c>
      <c r="N275">
        <f>LS1_N0604!N81</f>
        <v>0</v>
      </c>
      <c r="O275">
        <f>LS1_N0604!O81</f>
        <v>0</v>
      </c>
      <c r="P275" t="str">
        <f>LS1_N0604!P81</f>
        <v>Ref</v>
      </c>
      <c r="Q275" t="str">
        <f>LS1_N0604!Q81</f>
        <v>SMA to SMA</v>
      </c>
      <c r="R275">
        <f>LS1_N0604!R81</f>
        <v>4</v>
      </c>
      <c r="S275">
        <f>LS1_N0604!S81</f>
        <v>8</v>
      </c>
      <c r="T275">
        <f>LS1_N0604!T81</f>
        <v>0</v>
      </c>
      <c r="U275" t="str">
        <f>LS1_N0604!U81</f>
        <v>Ref</v>
      </c>
      <c r="V275">
        <f>LS1_N0604!V81</f>
        <v>0</v>
      </c>
      <c r="W275">
        <f>LS1_N0604!W81</f>
        <v>0</v>
      </c>
      <c r="X275">
        <f>LS1_N0604!X81</f>
        <v>0</v>
      </c>
      <c r="Y275">
        <f>LS1_N0604!Y81</f>
        <v>0</v>
      </c>
    </row>
    <row r="276" spans="1:25" x14ac:dyDescent="0.25">
      <c r="A276" t="str">
        <f>LS1_N0604!A82</f>
        <v>BPM</v>
      </c>
      <c r="B276" t="str">
        <f>LS1_N0604!B82</f>
        <v>LS1_WB02:BPM_D1350</v>
      </c>
      <c r="C276" t="str">
        <f>LS1_N0604!C82</f>
        <v>BPM</v>
      </c>
      <c r="D276" t="str">
        <f>LS1_N0604!D82</f>
        <v>D1350</v>
      </c>
      <c r="E276" t="str">
        <f>LS1_N0604!E82</f>
        <v>34E000375</v>
      </c>
      <c r="F276" t="str">
        <f>LS1_N0604!F82</f>
        <v>2C_1/4in_Hardline_036</v>
      </c>
      <c r="G276" t="str">
        <f>LS1_N0604!G82</f>
        <v>Signal</v>
      </c>
      <c r="H276" t="str">
        <f>LS1_N0604!H82</f>
        <v>N-Type to SMA Panel</v>
      </c>
      <c r="I276" t="str">
        <f>LS1_N0604!I82</f>
        <v>1T</v>
      </c>
      <c r="J276">
        <f>LS1_N0604!J82</f>
        <v>0</v>
      </c>
      <c r="K276">
        <f>LS1_N0604!K82</f>
        <v>0</v>
      </c>
      <c r="L276">
        <f>LS1_N0604!L82</f>
        <v>0</v>
      </c>
      <c r="M276">
        <f>LS1_N0604!M82</f>
        <v>0</v>
      </c>
      <c r="N276">
        <f>LS1_N0604!N82</f>
        <v>0</v>
      </c>
      <c r="O276">
        <f>LS1_N0604!O82</f>
        <v>0</v>
      </c>
      <c r="P276" t="str">
        <f>LS1_N0604!P82</f>
        <v>1T</v>
      </c>
      <c r="Q276" t="str">
        <f>LS1_N0604!Q82</f>
        <v>SMA to SMA</v>
      </c>
      <c r="R276">
        <f>LS1_N0604!R82</f>
        <v>4</v>
      </c>
      <c r="S276">
        <f>LS1_N0604!S82</f>
        <v>9</v>
      </c>
      <c r="T276">
        <f>LS1_N0604!T82</f>
        <v>0</v>
      </c>
      <c r="U276">
        <f>LS1_N0604!U82</f>
        <v>1</v>
      </c>
      <c r="V276">
        <f>LS1_N0604!V82</f>
        <v>0</v>
      </c>
      <c r="W276">
        <f>LS1_N0604!W82</f>
        <v>0</v>
      </c>
      <c r="X276">
        <f>LS1_N0604!X82</f>
        <v>0</v>
      </c>
      <c r="Y276">
        <f>LS1_N0604!Y82</f>
        <v>0</v>
      </c>
    </row>
    <row r="277" spans="1:25" x14ac:dyDescent="0.25">
      <c r="A277" t="str">
        <f>LS1_N0604!A83</f>
        <v>BPM</v>
      </c>
      <c r="B277" t="str">
        <f>LS1_N0604!B83</f>
        <v>LS1_WB02:BPM_D1350</v>
      </c>
      <c r="C277" t="str">
        <f>LS1_N0604!C83</f>
        <v>BPM</v>
      </c>
      <c r="D277" t="str">
        <f>LS1_N0604!D83</f>
        <v>D1350</v>
      </c>
      <c r="E277" t="str">
        <f>LS1_N0604!E83</f>
        <v>34E000376</v>
      </c>
      <c r="F277" t="str">
        <f>LS1_N0604!F83</f>
        <v>2C_1/4in_Hardline_036</v>
      </c>
      <c r="G277" t="str">
        <f>LS1_N0604!G83</f>
        <v>Signal</v>
      </c>
      <c r="H277" t="str">
        <f>LS1_N0604!H83</f>
        <v>N-Type to SMA Panel</v>
      </c>
      <c r="I277" t="str">
        <f>LS1_N0604!I83</f>
        <v>2L</v>
      </c>
      <c r="J277">
        <f>LS1_N0604!J83</f>
        <v>0</v>
      </c>
      <c r="K277">
        <f>LS1_N0604!K83</f>
        <v>0</v>
      </c>
      <c r="L277">
        <f>LS1_N0604!L83</f>
        <v>0</v>
      </c>
      <c r="M277">
        <f>LS1_N0604!M83</f>
        <v>0</v>
      </c>
      <c r="N277">
        <f>LS1_N0604!N83</f>
        <v>0</v>
      </c>
      <c r="O277">
        <f>LS1_N0604!O83</f>
        <v>0</v>
      </c>
      <c r="P277" t="str">
        <f>LS1_N0604!P83</f>
        <v>2L</v>
      </c>
      <c r="Q277" t="str">
        <f>LS1_N0604!Q83</f>
        <v>SMA to SMA</v>
      </c>
      <c r="R277">
        <f>LS1_N0604!R83</f>
        <v>4</v>
      </c>
      <c r="S277">
        <f>LS1_N0604!S83</f>
        <v>9</v>
      </c>
      <c r="T277">
        <f>LS1_N0604!T83</f>
        <v>0</v>
      </c>
      <c r="U277">
        <f>LS1_N0604!U83</f>
        <v>2</v>
      </c>
      <c r="V277">
        <f>LS1_N0604!V83</f>
        <v>0</v>
      </c>
      <c r="W277">
        <f>LS1_N0604!W83</f>
        <v>0</v>
      </c>
      <c r="X277">
        <f>LS1_N0604!X83</f>
        <v>0</v>
      </c>
      <c r="Y277">
        <f>LS1_N0604!Y83</f>
        <v>0</v>
      </c>
    </row>
    <row r="278" spans="1:25" x14ac:dyDescent="0.25">
      <c r="A278" t="str">
        <f>LS1_N0604!A84</f>
        <v>BPM</v>
      </c>
      <c r="B278" t="str">
        <f>LS1_N0604!B84</f>
        <v>LS1_WB02:BPM_D1350</v>
      </c>
      <c r="C278" t="str">
        <f>LS1_N0604!C84</f>
        <v>BPM</v>
      </c>
      <c r="D278" t="str">
        <f>LS1_N0604!D84</f>
        <v>D1350</v>
      </c>
      <c r="E278" t="str">
        <f>LS1_N0604!E84</f>
        <v>34E000377</v>
      </c>
      <c r="F278" t="str">
        <f>LS1_N0604!F84</f>
        <v>2C_1/4in_Hardline_036</v>
      </c>
      <c r="G278" t="str">
        <f>LS1_N0604!G84</f>
        <v>Signal</v>
      </c>
      <c r="H278" t="str">
        <f>LS1_N0604!H84</f>
        <v>N-Type to SMA Panel</v>
      </c>
      <c r="I278" t="str">
        <f>LS1_N0604!I84</f>
        <v>3R</v>
      </c>
      <c r="J278">
        <f>LS1_N0604!J84</f>
        <v>0</v>
      </c>
      <c r="K278">
        <f>LS1_N0604!K84</f>
        <v>0</v>
      </c>
      <c r="L278">
        <f>LS1_N0604!L84</f>
        <v>0</v>
      </c>
      <c r="M278">
        <f>LS1_N0604!M84</f>
        <v>0</v>
      </c>
      <c r="N278">
        <f>LS1_N0604!N84</f>
        <v>0</v>
      </c>
      <c r="O278">
        <f>LS1_N0604!O84</f>
        <v>0</v>
      </c>
      <c r="P278" t="str">
        <f>LS1_N0604!P84</f>
        <v>3R</v>
      </c>
      <c r="Q278" t="str">
        <f>LS1_N0604!Q84</f>
        <v>SMA to SMA</v>
      </c>
      <c r="R278">
        <f>LS1_N0604!R84</f>
        <v>4</v>
      </c>
      <c r="S278">
        <f>LS1_N0604!S84</f>
        <v>9</v>
      </c>
      <c r="T278">
        <f>LS1_N0604!T84</f>
        <v>0</v>
      </c>
      <c r="U278">
        <f>LS1_N0604!U84</f>
        <v>3</v>
      </c>
      <c r="V278">
        <f>LS1_N0604!V84</f>
        <v>0</v>
      </c>
      <c r="W278">
        <f>LS1_N0604!W84</f>
        <v>0</v>
      </c>
      <c r="X278">
        <f>LS1_N0604!X84</f>
        <v>0</v>
      </c>
      <c r="Y278">
        <f>LS1_N0604!Y84</f>
        <v>0</v>
      </c>
    </row>
    <row r="279" spans="1:25" x14ac:dyDescent="0.25">
      <c r="A279" t="str">
        <f>LS1_N0604!A85</f>
        <v>BPM</v>
      </c>
      <c r="B279" t="str">
        <f>LS1_N0604!B85</f>
        <v>LS1_WB02:BPM_D1350</v>
      </c>
      <c r="C279" t="str">
        <f>LS1_N0604!C85</f>
        <v>BPM</v>
      </c>
      <c r="D279" t="str">
        <f>LS1_N0604!D85</f>
        <v>D1350</v>
      </c>
      <c r="E279" t="str">
        <f>LS1_N0604!E85</f>
        <v>34E000378</v>
      </c>
      <c r="F279" t="str">
        <f>LS1_N0604!F85</f>
        <v>2C_1/4in_Hardline_036</v>
      </c>
      <c r="G279" t="str">
        <f>LS1_N0604!G85</f>
        <v>Signal</v>
      </c>
      <c r="H279" t="str">
        <f>LS1_N0604!H85</f>
        <v>N-Type to SMA Panel</v>
      </c>
      <c r="I279" t="str">
        <f>LS1_N0604!I85</f>
        <v>4B</v>
      </c>
      <c r="J279">
        <f>LS1_N0604!J85</f>
        <v>0</v>
      </c>
      <c r="K279">
        <f>LS1_N0604!K85</f>
        <v>0</v>
      </c>
      <c r="L279">
        <f>LS1_N0604!L85</f>
        <v>0</v>
      </c>
      <c r="M279">
        <f>LS1_N0604!M85</f>
        <v>0</v>
      </c>
      <c r="N279">
        <f>LS1_N0604!N85</f>
        <v>0</v>
      </c>
      <c r="O279">
        <f>LS1_N0604!O85</f>
        <v>0</v>
      </c>
      <c r="P279" t="str">
        <f>LS1_N0604!P85</f>
        <v>4B</v>
      </c>
      <c r="Q279" t="str">
        <f>LS1_N0604!Q85</f>
        <v>SMA to SMA</v>
      </c>
      <c r="R279">
        <f>LS1_N0604!R85</f>
        <v>4</v>
      </c>
      <c r="S279">
        <f>LS1_N0604!S85</f>
        <v>9</v>
      </c>
      <c r="T279">
        <f>LS1_N0604!T85</f>
        <v>0</v>
      </c>
      <c r="U279">
        <f>LS1_N0604!U85</f>
        <v>4</v>
      </c>
      <c r="V279">
        <f>LS1_N0604!V85</f>
        <v>0</v>
      </c>
      <c r="W279">
        <f>LS1_N0604!W85</f>
        <v>0</v>
      </c>
      <c r="X279">
        <f>LS1_N0604!X85</f>
        <v>0</v>
      </c>
      <c r="Y279">
        <f>LS1_N0604!Y85</f>
        <v>0</v>
      </c>
    </row>
    <row r="280" spans="1:25" x14ac:dyDescent="0.25">
      <c r="A280" t="str">
        <f>LS1_N0604!A86</f>
        <v>BPM</v>
      </c>
      <c r="B280" t="str">
        <f>LS1_N0604!B86</f>
        <v>LS1_WB02:BPM_D1350</v>
      </c>
      <c r="C280" t="str">
        <f>LS1_N0604!C86</f>
        <v>BPM</v>
      </c>
      <c r="D280" t="str">
        <f>LS1_N0604!D86</f>
        <v>D1350</v>
      </c>
      <c r="E280" t="str">
        <f>LS1_N0604!E86</f>
        <v>34E000292</v>
      </c>
      <c r="F280" t="str">
        <f>LS1_N0604!F86</f>
        <v>2C_1/4in_Hardline_036</v>
      </c>
      <c r="G280" t="str">
        <f>LS1_N0604!G86</f>
        <v>RF Pick-up</v>
      </c>
      <c r="H280">
        <f>LS1_N0604!H86</f>
        <v>0</v>
      </c>
      <c r="I280" t="str">
        <f>LS1_N0604!I86</f>
        <v>Ref</v>
      </c>
      <c r="J280">
        <f>LS1_N0604!J86</f>
        <v>0</v>
      </c>
      <c r="K280">
        <f>LS1_N0604!K86</f>
        <v>0</v>
      </c>
      <c r="L280">
        <f>LS1_N0604!L86</f>
        <v>0</v>
      </c>
      <c r="M280">
        <f>LS1_N0604!M86</f>
        <v>0</v>
      </c>
      <c r="N280">
        <f>LS1_N0604!N86</f>
        <v>0</v>
      </c>
      <c r="O280">
        <f>LS1_N0604!O86</f>
        <v>0</v>
      </c>
      <c r="P280">
        <f>LS1_N0604!P86</f>
        <v>0</v>
      </c>
      <c r="Q280">
        <f>LS1_N0604!Q86</f>
        <v>0</v>
      </c>
      <c r="R280">
        <f>LS1_N0604!R86</f>
        <v>0</v>
      </c>
      <c r="S280">
        <f>LS1_N0604!S86</f>
        <v>0</v>
      </c>
      <c r="T280">
        <f>LS1_N0604!T86</f>
        <v>0</v>
      </c>
      <c r="U280">
        <f>LS1_N0604!U86</f>
        <v>0</v>
      </c>
      <c r="V280">
        <f>LS1_N0604!V86</f>
        <v>0</v>
      </c>
      <c r="W280">
        <f>LS1_N0604!W86</f>
        <v>0</v>
      </c>
      <c r="X280">
        <f>LS1_N0604!X86</f>
        <v>0</v>
      </c>
      <c r="Y280">
        <f>LS1_N0604!Y86</f>
        <v>0</v>
      </c>
    </row>
    <row r="281" spans="1:25" x14ac:dyDescent="0.25">
      <c r="A281" t="str">
        <f>LS1_N0604!A87</f>
        <v>BPM</v>
      </c>
      <c r="B281" t="str">
        <f>LS1_N0604!B87</f>
        <v>LS1_CB03:BPM_D1359</v>
      </c>
      <c r="C281" t="str">
        <f>LS1_N0604!C87</f>
        <v>BPM</v>
      </c>
      <c r="D281" t="str">
        <f>LS1_N0604!D87</f>
        <v>D1359</v>
      </c>
      <c r="E281" t="str">
        <f>LS1_N0604!E87</f>
        <v>34E000371</v>
      </c>
      <c r="F281" t="str">
        <f>LS1_N0604!F87</f>
        <v>2C_1/4in_Hardline_036</v>
      </c>
      <c r="G281" t="str">
        <f>LS1_N0604!G87</f>
        <v>Signal</v>
      </c>
      <c r="H281" t="str">
        <f>LS1_N0604!H87</f>
        <v>N-Type to SMA Panel</v>
      </c>
      <c r="I281" t="str">
        <f>LS1_N0604!I87</f>
        <v>1T</v>
      </c>
      <c r="J281">
        <f>LS1_N0604!J87</f>
        <v>0</v>
      </c>
      <c r="K281">
        <f>LS1_N0604!K87</f>
        <v>0</v>
      </c>
      <c r="L281">
        <f>LS1_N0604!L87</f>
        <v>0</v>
      </c>
      <c r="M281">
        <f>LS1_N0604!M87</f>
        <v>0</v>
      </c>
      <c r="N281">
        <f>LS1_N0604!N87</f>
        <v>0</v>
      </c>
      <c r="O281">
        <f>LS1_N0604!O87</f>
        <v>0</v>
      </c>
      <c r="P281" t="str">
        <f>LS1_N0604!P87</f>
        <v>1T</v>
      </c>
      <c r="Q281" t="str">
        <f>LS1_N0604!Q87</f>
        <v>SMA to SMA</v>
      </c>
      <c r="R281">
        <f>LS1_N0604!R87</f>
        <v>4</v>
      </c>
      <c r="S281">
        <f>LS1_N0604!S87</f>
        <v>9</v>
      </c>
      <c r="T281">
        <f>LS1_N0604!T87</f>
        <v>0</v>
      </c>
      <c r="U281">
        <f>LS1_N0604!U87</f>
        <v>5</v>
      </c>
      <c r="V281">
        <f>LS1_N0604!V87</f>
        <v>0</v>
      </c>
      <c r="W281">
        <f>LS1_N0604!W87</f>
        <v>0</v>
      </c>
      <c r="X281">
        <f>LS1_N0604!X87</f>
        <v>0</v>
      </c>
      <c r="Y281">
        <f>LS1_N0604!Y87</f>
        <v>0</v>
      </c>
    </row>
    <row r="282" spans="1:25" x14ac:dyDescent="0.25">
      <c r="A282" t="str">
        <f>LS1_N0604!A88</f>
        <v>BPM</v>
      </c>
      <c r="B282" t="str">
        <f>LS1_N0604!B88</f>
        <v>LS1_CB03:BPM_D1359</v>
      </c>
      <c r="C282" t="str">
        <f>LS1_N0604!C88</f>
        <v>BPM</v>
      </c>
      <c r="D282" t="str">
        <f>LS1_N0604!D88</f>
        <v>D1359</v>
      </c>
      <c r="E282" t="str">
        <f>LS1_N0604!E88</f>
        <v>34E000372</v>
      </c>
      <c r="F282" t="str">
        <f>LS1_N0604!F88</f>
        <v>2C_1/4in_Hardline_036</v>
      </c>
      <c r="G282" t="str">
        <f>LS1_N0604!G88</f>
        <v>Signal</v>
      </c>
      <c r="H282" t="str">
        <f>LS1_N0604!H88</f>
        <v>N-Type to SMA Panel</v>
      </c>
      <c r="I282" t="str">
        <f>LS1_N0604!I88</f>
        <v>2L</v>
      </c>
      <c r="J282">
        <f>LS1_N0604!J88</f>
        <v>0</v>
      </c>
      <c r="K282">
        <f>LS1_N0604!K88</f>
        <v>0</v>
      </c>
      <c r="L282">
        <f>LS1_N0604!L88</f>
        <v>0</v>
      </c>
      <c r="M282">
        <f>LS1_N0604!M88</f>
        <v>0</v>
      </c>
      <c r="N282">
        <f>LS1_N0604!N88</f>
        <v>0</v>
      </c>
      <c r="O282">
        <f>LS1_N0604!O88</f>
        <v>0</v>
      </c>
      <c r="P282" t="str">
        <f>LS1_N0604!P88</f>
        <v>2L</v>
      </c>
      <c r="Q282" t="str">
        <f>LS1_N0604!Q88</f>
        <v>SMA to SMA</v>
      </c>
      <c r="R282">
        <f>LS1_N0604!R88</f>
        <v>4</v>
      </c>
      <c r="S282">
        <f>LS1_N0604!S88</f>
        <v>9</v>
      </c>
      <c r="T282">
        <f>LS1_N0604!T88</f>
        <v>0</v>
      </c>
      <c r="U282">
        <f>LS1_N0604!U88</f>
        <v>6</v>
      </c>
      <c r="V282">
        <f>LS1_N0604!V88</f>
        <v>0</v>
      </c>
      <c r="W282">
        <f>LS1_N0604!W88</f>
        <v>0</v>
      </c>
      <c r="X282">
        <f>LS1_N0604!X88</f>
        <v>0</v>
      </c>
      <c r="Y282">
        <f>LS1_N0604!Y88</f>
        <v>0</v>
      </c>
    </row>
    <row r="283" spans="1:25" x14ac:dyDescent="0.25">
      <c r="A283" t="str">
        <f>LS1_N0604!A89</f>
        <v>BPM</v>
      </c>
      <c r="B283" t="str">
        <f>LS1_N0604!B89</f>
        <v>LS1_CB03:BPM_D1359</v>
      </c>
      <c r="C283" t="str">
        <f>LS1_N0604!C89</f>
        <v>BPM</v>
      </c>
      <c r="D283" t="str">
        <f>LS1_N0604!D89</f>
        <v>D1359</v>
      </c>
      <c r="E283" t="str">
        <f>LS1_N0604!E89</f>
        <v>34E000373</v>
      </c>
      <c r="F283" t="str">
        <f>LS1_N0604!F89</f>
        <v>2C_1/4in_Hardline_036</v>
      </c>
      <c r="G283" t="str">
        <f>LS1_N0604!G89</f>
        <v>Signal</v>
      </c>
      <c r="H283" t="str">
        <f>LS1_N0604!H89</f>
        <v>N-Type to SMA Panel</v>
      </c>
      <c r="I283" t="str">
        <f>LS1_N0604!I89</f>
        <v>3R</v>
      </c>
      <c r="J283">
        <f>LS1_N0604!J89</f>
        <v>0</v>
      </c>
      <c r="K283">
        <f>LS1_N0604!K89</f>
        <v>0</v>
      </c>
      <c r="L283">
        <f>LS1_N0604!L89</f>
        <v>0</v>
      </c>
      <c r="M283">
        <f>LS1_N0604!M89</f>
        <v>0</v>
      </c>
      <c r="N283">
        <f>LS1_N0604!N89</f>
        <v>0</v>
      </c>
      <c r="O283">
        <f>LS1_N0604!O89</f>
        <v>0</v>
      </c>
      <c r="P283" t="str">
        <f>LS1_N0604!P89</f>
        <v>3R</v>
      </c>
      <c r="Q283" t="str">
        <f>LS1_N0604!Q89</f>
        <v>SMA to SMA</v>
      </c>
      <c r="R283">
        <f>LS1_N0604!R89</f>
        <v>4</v>
      </c>
      <c r="S283">
        <f>LS1_N0604!S89</f>
        <v>9</v>
      </c>
      <c r="T283">
        <f>LS1_N0604!T89</f>
        <v>0</v>
      </c>
      <c r="U283">
        <f>LS1_N0604!U89</f>
        <v>7</v>
      </c>
      <c r="V283">
        <f>LS1_N0604!V89</f>
        <v>0</v>
      </c>
      <c r="W283">
        <f>LS1_N0604!W89</f>
        <v>0</v>
      </c>
      <c r="X283">
        <f>LS1_N0604!X89</f>
        <v>0</v>
      </c>
      <c r="Y283">
        <f>LS1_N0604!Y89</f>
        <v>0</v>
      </c>
    </row>
    <row r="284" spans="1:25" x14ac:dyDescent="0.25">
      <c r="A284" t="str">
        <f>LS1_N0604!A90</f>
        <v>BPM</v>
      </c>
      <c r="B284" t="str">
        <f>LS1_N0604!B90</f>
        <v>LS1_CB03:BPM_D1359</v>
      </c>
      <c r="C284" t="str">
        <f>LS1_N0604!C90</f>
        <v>BPM</v>
      </c>
      <c r="D284" t="str">
        <f>LS1_N0604!D90</f>
        <v>D1359</v>
      </c>
      <c r="E284" t="str">
        <f>LS1_N0604!E90</f>
        <v>34E000374</v>
      </c>
      <c r="F284" t="str">
        <f>LS1_N0604!F90</f>
        <v>2C_1/4in_Hardline_036</v>
      </c>
      <c r="G284" t="str">
        <f>LS1_N0604!G90</f>
        <v>Signal</v>
      </c>
      <c r="H284" t="str">
        <f>LS1_N0604!H90</f>
        <v>N-Type to SMA Panel</v>
      </c>
      <c r="I284" t="str">
        <f>LS1_N0604!I90</f>
        <v>4B</v>
      </c>
      <c r="J284">
        <f>LS1_N0604!J90</f>
        <v>0</v>
      </c>
      <c r="K284">
        <f>LS1_N0604!K90</f>
        <v>0</v>
      </c>
      <c r="L284">
        <f>LS1_N0604!L90</f>
        <v>0</v>
      </c>
      <c r="M284">
        <f>LS1_N0604!M90</f>
        <v>0</v>
      </c>
      <c r="N284">
        <f>LS1_N0604!N90</f>
        <v>0</v>
      </c>
      <c r="O284">
        <f>LS1_N0604!O90</f>
        <v>0</v>
      </c>
      <c r="P284" t="str">
        <f>LS1_N0604!P90</f>
        <v>4B</v>
      </c>
      <c r="Q284" t="str">
        <f>LS1_N0604!Q90</f>
        <v>SMA to SMA</v>
      </c>
      <c r="R284">
        <f>LS1_N0604!R90</f>
        <v>4</v>
      </c>
      <c r="S284">
        <f>LS1_N0604!S90</f>
        <v>9</v>
      </c>
      <c r="T284">
        <f>LS1_N0604!T90</f>
        <v>0</v>
      </c>
      <c r="U284">
        <f>LS1_N0604!U90</f>
        <v>8</v>
      </c>
      <c r="V284">
        <f>LS1_N0604!V90</f>
        <v>0</v>
      </c>
      <c r="W284">
        <f>LS1_N0604!W90</f>
        <v>0</v>
      </c>
      <c r="X284">
        <f>LS1_N0604!X90</f>
        <v>0</v>
      </c>
      <c r="Y284">
        <f>LS1_N0604!Y90</f>
        <v>0</v>
      </c>
    </row>
    <row r="285" spans="1:25" x14ac:dyDescent="0.25">
      <c r="A285" t="str">
        <f>LS1_N0604!A91</f>
        <v>BPM</v>
      </c>
      <c r="B285" t="str">
        <f>LS1_N0604!B91</f>
        <v>LS1_CB03:BPM_D1359</v>
      </c>
      <c r="C285" t="str">
        <f>LS1_N0604!C91</f>
        <v>BPM</v>
      </c>
      <c r="D285" t="str">
        <f>LS1_N0604!D91</f>
        <v>D1359</v>
      </c>
      <c r="E285" t="str">
        <f>LS1_N0604!E91</f>
        <v>34E000291</v>
      </c>
      <c r="F285" t="str">
        <f>LS1_N0604!F91</f>
        <v>2C_1/4in_Hardline_036</v>
      </c>
      <c r="G285" t="str">
        <f>LS1_N0604!G91</f>
        <v>RF Pick-up</v>
      </c>
      <c r="H285">
        <f>LS1_N0604!H91</f>
        <v>0</v>
      </c>
      <c r="I285" t="str">
        <f>LS1_N0604!I91</f>
        <v>Ref</v>
      </c>
      <c r="J285">
        <f>LS1_N0604!J91</f>
        <v>0</v>
      </c>
      <c r="K285">
        <f>LS1_N0604!K91</f>
        <v>0</v>
      </c>
      <c r="L285">
        <f>LS1_N0604!L91</f>
        <v>0</v>
      </c>
      <c r="M285">
        <f>LS1_N0604!M91</f>
        <v>0</v>
      </c>
      <c r="N285">
        <f>LS1_N0604!N91</f>
        <v>0</v>
      </c>
      <c r="O285">
        <f>LS1_N0604!O91</f>
        <v>0</v>
      </c>
      <c r="P285" t="str">
        <f>LS1_N0604!P91</f>
        <v>Ref</v>
      </c>
      <c r="Q285" t="str">
        <f>LS1_N0604!Q91</f>
        <v>SMA to SMA</v>
      </c>
      <c r="R285">
        <f>LS1_N0604!R91</f>
        <v>4</v>
      </c>
      <c r="S285">
        <f>LS1_N0604!S91</f>
        <v>9</v>
      </c>
      <c r="T285">
        <f>LS1_N0604!T91</f>
        <v>0</v>
      </c>
      <c r="U285" t="str">
        <f>LS1_N0604!U91</f>
        <v>Ref</v>
      </c>
      <c r="V285">
        <f>LS1_N0604!V91</f>
        <v>0</v>
      </c>
      <c r="W285">
        <f>LS1_N0604!W91</f>
        <v>0</v>
      </c>
      <c r="X285">
        <f>LS1_N0604!X91</f>
        <v>0</v>
      </c>
      <c r="Y285">
        <f>LS1_N0604!Y91</f>
        <v>0</v>
      </c>
    </row>
    <row r="286" spans="1:25" x14ac:dyDescent="0.25">
      <c r="A286" t="str">
        <f>LS1_N0604!A92</f>
        <v>BPM</v>
      </c>
      <c r="B286" t="str">
        <f>LS1_N0604!B92</f>
        <v>LS1_CB03:BPM_D1379</v>
      </c>
      <c r="C286" t="str">
        <f>LS1_N0604!C92</f>
        <v>BPM</v>
      </c>
      <c r="D286" t="str">
        <f>LS1_N0604!D92</f>
        <v>D1379</v>
      </c>
      <c r="E286" t="str">
        <f>LS1_N0604!E92</f>
        <v>34E000352</v>
      </c>
      <c r="F286" t="str">
        <f>LS1_N0604!F92</f>
        <v>2C_1/4in_Hardline_036</v>
      </c>
      <c r="G286" t="str">
        <f>LS1_N0604!G92</f>
        <v>Signal</v>
      </c>
      <c r="H286" t="str">
        <f>LS1_N0604!H92</f>
        <v>N-Type to SMA Panel</v>
      </c>
      <c r="I286" t="str">
        <f>LS1_N0604!I92</f>
        <v>1T</v>
      </c>
      <c r="J286">
        <f>LS1_N0604!J92</f>
        <v>0</v>
      </c>
      <c r="K286">
        <f>LS1_N0604!K92</f>
        <v>0</v>
      </c>
      <c r="L286">
        <f>LS1_N0604!L92</f>
        <v>0</v>
      </c>
      <c r="M286">
        <f>LS1_N0604!M92</f>
        <v>0</v>
      </c>
      <c r="N286">
        <f>LS1_N0604!N92</f>
        <v>0</v>
      </c>
      <c r="O286">
        <f>LS1_N0604!O92</f>
        <v>0</v>
      </c>
      <c r="P286" t="str">
        <f>LS1_N0604!P92</f>
        <v>1T</v>
      </c>
      <c r="Q286" t="str">
        <f>LS1_N0604!Q92</f>
        <v>SMA to SMA</v>
      </c>
      <c r="R286">
        <f>LS1_N0604!R92</f>
        <v>4</v>
      </c>
      <c r="S286">
        <f>LS1_N0604!S92</f>
        <v>10</v>
      </c>
      <c r="T286">
        <f>LS1_N0604!T92</f>
        <v>0</v>
      </c>
      <c r="U286">
        <f>LS1_N0604!U92</f>
        <v>1</v>
      </c>
      <c r="V286">
        <f>LS1_N0604!V92</f>
        <v>0</v>
      </c>
      <c r="W286">
        <f>LS1_N0604!W92</f>
        <v>0</v>
      </c>
      <c r="X286">
        <f>LS1_N0604!X92</f>
        <v>0</v>
      </c>
      <c r="Y286">
        <f>LS1_N0604!Y92</f>
        <v>0</v>
      </c>
    </row>
    <row r="287" spans="1:25" x14ac:dyDescent="0.25">
      <c r="A287" t="str">
        <f>LS1_N0604!A93</f>
        <v>BPM</v>
      </c>
      <c r="B287" t="str">
        <f>LS1_N0604!B93</f>
        <v>LS1_CB03:BPM_D1379</v>
      </c>
      <c r="C287" t="str">
        <f>LS1_N0604!C93</f>
        <v>BPM</v>
      </c>
      <c r="D287" t="str">
        <f>LS1_N0604!D93</f>
        <v>D1379</v>
      </c>
      <c r="E287" t="str">
        <f>LS1_N0604!E93</f>
        <v>34E000353</v>
      </c>
      <c r="F287" t="str">
        <f>LS1_N0604!F93</f>
        <v>2C_1/4in_Hardline_036</v>
      </c>
      <c r="G287" t="str">
        <f>LS1_N0604!G93</f>
        <v>Signal</v>
      </c>
      <c r="H287" t="str">
        <f>LS1_N0604!H93</f>
        <v>N-Type to SMA Panel</v>
      </c>
      <c r="I287" t="str">
        <f>LS1_N0604!I93</f>
        <v>2L</v>
      </c>
      <c r="J287">
        <f>LS1_N0604!J93</f>
        <v>0</v>
      </c>
      <c r="K287">
        <f>LS1_N0604!K93</f>
        <v>0</v>
      </c>
      <c r="L287">
        <f>LS1_N0604!L93</f>
        <v>0</v>
      </c>
      <c r="M287">
        <f>LS1_N0604!M93</f>
        <v>0</v>
      </c>
      <c r="N287">
        <f>LS1_N0604!N93</f>
        <v>0</v>
      </c>
      <c r="O287">
        <f>LS1_N0604!O93</f>
        <v>0</v>
      </c>
      <c r="P287" t="str">
        <f>LS1_N0604!P93</f>
        <v>2L</v>
      </c>
      <c r="Q287" t="str">
        <f>LS1_N0604!Q93</f>
        <v>SMA to SMA</v>
      </c>
      <c r="R287">
        <f>LS1_N0604!R93</f>
        <v>4</v>
      </c>
      <c r="S287">
        <f>LS1_N0604!S93</f>
        <v>10</v>
      </c>
      <c r="T287">
        <f>LS1_N0604!T93</f>
        <v>0</v>
      </c>
      <c r="U287">
        <f>LS1_N0604!U93</f>
        <v>2</v>
      </c>
      <c r="V287">
        <f>LS1_N0604!V93</f>
        <v>0</v>
      </c>
      <c r="W287">
        <f>LS1_N0604!W93</f>
        <v>0</v>
      </c>
      <c r="X287">
        <f>LS1_N0604!X93</f>
        <v>0</v>
      </c>
      <c r="Y287">
        <f>LS1_N0604!Y93</f>
        <v>0</v>
      </c>
    </row>
    <row r="288" spans="1:25" x14ac:dyDescent="0.25">
      <c r="A288" t="str">
        <f>LS1_N0604!A94</f>
        <v>BPM</v>
      </c>
      <c r="B288" t="str">
        <f>LS1_N0604!B94</f>
        <v>LS1_CB03:BPM_D1379</v>
      </c>
      <c r="C288" t="str">
        <f>LS1_N0604!C94</f>
        <v>BPM</v>
      </c>
      <c r="D288" t="str">
        <f>LS1_N0604!D94</f>
        <v>D1379</v>
      </c>
      <c r="E288" t="str">
        <f>LS1_N0604!E94</f>
        <v>34E000354</v>
      </c>
      <c r="F288" t="str">
        <f>LS1_N0604!F94</f>
        <v>2C_1/4in_Hardline_036</v>
      </c>
      <c r="G288" t="str">
        <f>LS1_N0604!G94</f>
        <v>Signal</v>
      </c>
      <c r="H288" t="str">
        <f>LS1_N0604!H94</f>
        <v>N-Type to SMA Panel</v>
      </c>
      <c r="I288" t="str">
        <f>LS1_N0604!I94</f>
        <v>3R</v>
      </c>
      <c r="J288">
        <f>LS1_N0604!J94</f>
        <v>0</v>
      </c>
      <c r="K288">
        <f>LS1_N0604!K94</f>
        <v>0</v>
      </c>
      <c r="L288">
        <f>LS1_N0604!L94</f>
        <v>0</v>
      </c>
      <c r="M288">
        <f>LS1_N0604!M94</f>
        <v>0</v>
      </c>
      <c r="N288">
        <f>LS1_N0604!N94</f>
        <v>0</v>
      </c>
      <c r="O288">
        <f>LS1_N0604!O94</f>
        <v>0</v>
      </c>
      <c r="P288" t="str">
        <f>LS1_N0604!P94</f>
        <v>3R</v>
      </c>
      <c r="Q288" t="str">
        <f>LS1_N0604!Q94</f>
        <v>SMA to SMA</v>
      </c>
      <c r="R288">
        <f>LS1_N0604!R94</f>
        <v>4</v>
      </c>
      <c r="S288">
        <f>LS1_N0604!S94</f>
        <v>10</v>
      </c>
      <c r="T288">
        <f>LS1_N0604!T94</f>
        <v>0</v>
      </c>
      <c r="U288">
        <f>LS1_N0604!U94</f>
        <v>3</v>
      </c>
      <c r="V288">
        <f>LS1_N0604!V94</f>
        <v>0</v>
      </c>
      <c r="W288">
        <f>LS1_N0604!W94</f>
        <v>0</v>
      </c>
      <c r="X288">
        <f>LS1_N0604!X94</f>
        <v>0</v>
      </c>
      <c r="Y288">
        <f>LS1_N0604!Y94</f>
        <v>0</v>
      </c>
    </row>
    <row r="289" spans="1:25" x14ac:dyDescent="0.25">
      <c r="A289" t="str">
        <f>LS1_N0604!A95</f>
        <v>BPM</v>
      </c>
      <c r="B289" t="str">
        <f>LS1_N0604!B95</f>
        <v>LS1_CB03:BPM_D1379</v>
      </c>
      <c r="C289" t="str">
        <f>LS1_N0604!C95</f>
        <v>BPM</v>
      </c>
      <c r="D289" t="str">
        <f>LS1_N0604!D95</f>
        <v>D1379</v>
      </c>
      <c r="E289" t="str">
        <f>LS1_N0604!E95</f>
        <v>34E000355</v>
      </c>
      <c r="F289" t="str">
        <f>LS1_N0604!F95</f>
        <v>2C_1/4in_Hardline_036</v>
      </c>
      <c r="G289" t="str">
        <f>LS1_N0604!G95</f>
        <v>Signal</v>
      </c>
      <c r="H289" t="str">
        <f>LS1_N0604!H95</f>
        <v>N-Type to SMA Panel</v>
      </c>
      <c r="I289" t="str">
        <f>LS1_N0604!I95</f>
        <v>4B</v>
      </c>
      <c r="J289">
        <f>LS1_N0604!J95</f>
        <v>0</v>
      </c>
      <c r="K289">
        <f>LS1_N0604!K95</f>
        <v>0</v>
      </c>
      <c r="L289">
        <f>LS1_N0604!L95</f>
        <v>0</v>
      </c>
      <c r="M289">
        <f>LS1_N0604!M95</f>
        <v>0</v>
      </c>
      <c r="N289">
        <f>LS1_N0604!N95</f>
        <v>0</v>
      </c>
      <c r="O289">
        <f>LS1_N0604!O95</f>
        <v>0</v>
      </c>
      <c r="P289" t="str">
        <f>LS1_N0604!P95</f>
        <v>4B</v>
      </c>
      <c r="Q289" t="str">
        <f>LS1_N0604!Q95</f>
        <v>SMA to SMA</v>
      </c>
      <c r="R289">
        <f>LS1_N0604!R95</f>
        <v>4</v>
      </c>
      <c r="S289">
        <f>LS1_N0604!S95</f>
        <v>10</v>
      </c>
      <c r="T289">
        <f>LS1_N0604!T95</f>
        <v>0</v>
      </c>
      <c r="U289">
        <f>LS1_N0604!U95</f>
        <v>4</v>
      </c>
      <c r="V289">
        <f>LS1_N0604!V95</f>
        <v>0</v>
      </c>
      <c r="W289">
        <f>LS1_N0604!W95</f>
        <v>0</v>
      </c>
      <c r="X289">
        <f>LS1_N0604!X95</f>
        <v>0</v>
      </c>
      <c r="Y289">
        <f>LS1_N0604!Y95</f>
        <v>0</v>
      </c>
    </row>
    <row r="290" spans="1:25" x14ac:dyDescent="0.25">
      <c r="A290" t="str">
        <f>LS1_N0604!A96</f>
        <v>BPM</v>
      </c>
      <c r="B290" t="str">
        <f>LS1_N0604!B96</f>
        <v>LS1_CB03:BPM_D1379</v>
      </c>
      <c r="C290" t="str">
        <f>LS1_N0604!C96</f>
        <v>BPM</v>
      </c>
      <c r="D290" t="str">
        <f>LS1_N0604!D96</f>
        <v>D1379</v>
      </c>
      <c r="E290" t="str">
        <f>LS1_N0604!E96</f>
        <v>34E000287</v>
      </c>
      <c r="F290" t="str">
        <f>LS1_N0604!F96</f>
        <v>2C_1/4in_Hardline_036</v>
      </c>
      <c r="G290" t="str">
        <f>LS1_N0604!G96</f>
        <v>RF Pick-up</v>
      </c>
      <c r="H290">
        <f>LS1_N0604!H96</f>
        <v>0</v>
      </c>
      <c r="I290" t="str">
        <f>LS1_N0604!I96</f>
        <v>Ref</v>
      </c>
      <c r="J290">
        <f>LS1_N0604!J96</f>
        <v>0</v>
      </c>
      <c r="K290">
        <f>LS1_N0604!K96</f>
        <v>0</v>
      </c>
      <c r="L290">
        <f>LS1_N0604!L96</f>
        <v>0</v>
      </c>
      <c r="M290">
        <f>LS1_N0604!M96</f>
        <v>0</v>
      </c>
      <c r="N290">
        <f>LS1_N0604!N96</f>
        <v>0</v>
      </c>
      <c r="O290">
        <f>LS1_N0604!O96</f>
        <v>0</v>
      </c>
      <c r="P290">
        <f>LS1_N0604!P96</f>
        <v>0</v>
      </c>
      <c r="Q290">
        <f>LS1_N0604!Q96</f>
        <v>0</v>
      </c>
      <c r="R290">
        <f>LS1_N0604!R96</f>
        <v>0</v>
      </c>
      <c r="S290">
        <f>LS1_N0604!S96</f>
        <v>0</v>
      </c>
      <c r="T290">
        <f>LS1_N0604!T96</f>
        <v>0</v>
      </c>
      <c r="U290">
        <f>LS1_N0604!U96</f>
        <v>0</v>
      </c>
      <c r="V290">
        <f>LS1_N0604!V96</f>
        <v>0</v>
      </c>
      <c r="W290">
        <f>LS1_N0604!W96</f>
        <v>0</v>
      </c>
      <c r="X290">
        <f>LS1_N0604!X96</f>
        <v>0</v>
      </c>
      <c r="Y290">
        <f>LS1_N0604!Y96</f>
        <v>0</v>
      </c>
    </row>
    <row r="291" spans="1:25" x14ac:dyDescent="0.25">
      <c r="A291" t="str">
        <f>LS1_N0604!A97</f>
        <v>BPM</v>
      </c>
      <c r="B291" t="str">
        <f>LS1_N0604!B97</f>
        <v>LS1_CB03:BPM_D1399</v>
      </c>
      <c r="C291" t="str">
        <f>LS1_N0604!C97</f>
        <v>BPM</v>
      </c>
      <c r="D291" t="str">
        <f>LS1_N0604!D97</f>
        <v>D1399</v>
      </c>
      <c r="E291" t="str">
        <f>LS1_N0604!E97</f>
        <v>34E000348</v>
      </c>
      <c r="F291" t="str">
        <f>LS1_N0604!F97</f>
        <v>2C_1/4in_Hardline_036</v>
      </c>
      <c r="G291" t="str">
        <f>LS1_N0604!G97</f>
        <v>Signal</v>
      </c>
      <c r="H291" t="str">
        <f>LS1_N0604!H97</f>
        <v>N-Type to SMA Panel</v>
      </c>
      <c r="I291" t="str">
        <f>LS1_N0604!I97</f>
        <v>1T</v>
      </c>
      <c r="J291">
        <f>LS1_N0604!J97</f>
        <v>0</v>
      </c>
      <c r="K291">
        <f>LS1_N0604!K97</f>
        <v>0</v>
      </c>
      <c r="L291">
        <f>LS1_N0604!L97</f>
        <v>0</v>
      </c>
      <c r="M291">
        <f>LS1_N0604!M97</f>
        <v>0</v>
      </c>
      <c r="N291">
        <f>LS1_N0604!N97</f>
        <v>0</v>
      </c>
      <c r="O291">
        <f>LS1_N0604!O97</f>
        <v>0</v>
      </c>
      <c r="P291" t="str">
        <f>LS1_N0604!P97</f>
        <v>1T</v>
      </c>
      <c r="Q291" t="str">
        <f>LS1_N0604!Q97</f>
        <v>SMA to SMA</v>
      </c>
      <c r="R291">
        <f>LS1_N0604!R97</f>
        <v>4</v>
      </c>
      <c r="S291">
        <f>LS1_N0604!S97</f>
        <v>10</v>
      </c>
      <c r="T291">
        <f>LS1_N0604!T97</f>
        <v>0</v>
      </c>
      <c r="U291">
        <f>LS1_N0604!U97</f>
        <v>5</v>
      </c>
      <c r="V291">
        <f>LS1_N0604!V97</f>
        <v>0</v>
      </c>
      <c r="W291">
        <f>LS1_N0604!W97</f>
        <v>0</v>
      </c>
      <c r="X291">
        <f>LS1_N0604!X97</f>
        <v>0</v>
      </c>
      <c r="Y291">
        <f>LS1_N0604!Y97</f>
        <v>0</v>
      </c>
    </row>
    <row r="292" spans="1:25" x14ac:dyDescent="0.25">
      <c r="A292" t="str">
        <f>LS1_N0604!A98</f>
        <v>BPM</v>
      </c>
      <c r="B292" t="str">
        <f>LS1_N0604!B98</f>
        <v>LS1_CB03:BPM_D1399</v>
      </c>
      <c r="C292" t="str">
        <f>LS1_N0604!C98</f>
        <v>BPM</v>
      </c>
      <c r="D292" t="str">
        <f>LS1_N0604!D98</f>
        <v>D1399</v>
      </c>
      <c r="E292" t="str">
        <f>LS1_N0604!E98</f>
        <v>34E000349</v>
      </c>
      <c r="F292" t="str">
        <f>LS1_N0604!F98</f>
        <v>2C_1/4in_Hardline_036</v>
      </c>
      <c r="G292" t="str">
        <f>LS1_N0604!G98</f>
        <v>Signal</v>
      </c>
      <c r="H292" t="str">
        <f>LS1_N0604!H98</f>
        <v>N-Type to SMA Panel</v>
      </c>
      <c r="I292" t="str">
        <f>LS1_N0604!I98</f>
        <v>2L</v>
      </c>
      <c r="J292">
        <f>LS1_N0604!J98</f>
        <v>0</v>
      </c>
      <c r="K292">
        <f>LS1_N0604!K98</f>
        <v>0</v>
      </c>
      <c r="L292">
        <f>LS1_N0604!L98</f>
        <v>0</v>
      </c>
      <c r="M292">
        <f>LS1_N0604!M98</f>
        <v>0</v>
      </c>
      <c r="N292">
        <f>LS1_N0604!N98</f>
        <v>0</v>
      </c>
      <c r="O292">
        <f>LS1_N0604!O98</f>
        <v>0</v>
      </c>
      <c r="P292" t="str">
        <f>LS1_N0604!P98</f>
        <v>2L</v>
      </c>
      <c r="Q292" t="str">
        <f>LS1_N0604!Q98</f>
        <v>SMA to SMA</v>
      </c>
      <c r="R292">
        <f>LS1_N0604!R98</f>
        <v>4</v>
      </c>
      <c r="S292">
        <f>LS1_N0604!S98</f>
        <v>10</v>
      </c>
      <c r="T292">
        <f>LS1_N0604!T98</f>
        <v>0</v>
      </c>
      <c r="U292">
        <f>LS1_N0604!U98</f>
        <v>6</v>
      </c>
      <c r="V292">
        <f>LS1_N0604!V98</f>
        <v>0</v>
      </c>
      <c r="W292">
        <f>LS1_N0604!W98</f>
        <v>0</v>
      </c>
      <c r="X292">
        <f>LS1_N0604!X98</f>
        <v>0</v>
      </c>
      <c r="Y292">
        <f>LS1_N0604!Y98</f>
        <v>0</v>
      </c>
    </row>
    <row r="293" spans="1:25" x14ac:dyDescent="0.25">
      <c r="A293" t="str">
        <f>LS1_N0604!A99</f>
        <v>BPM</v>
      </c>
      <c r="B293" t="str">
        <f>LS1_N0604!B99</f>
        <v>LS1_CB03:BPM_D1399</v>
      </c>
      <c r="C293" t="str">
        <f>LS1_N0604!C99</f>
        <v>BPM</v>
      </c>
      <c r="D293" t="str">
        <f>LS1_N0604!D99</f>
        <v>D1399</v>
      </c>
      <c r="E293" t="str">
        <f>LS1_N0604!E99</f>
        <v>34E000350</v>
      </c>
      <c r="F293" t="str">
        <f>LS1_N0604!F99</f>
        <v>2C_1/4in_Hardline_036</v>
      </c>
      <c r="G293" t="str">
        <f>LS1_N0604!G99</f>
        <v>Signal</v>
      </c>
      <c r="H293" t="str">
        <f>LS1_N0604!H99</f>
        <v>N-Type to SMA Panel</v>
      </c>
      <c r="I293" t="str">
        <f>LS1_N0604!I99</f>
        <v>3R</v>
      </c>
      <c r="J293">
        <f>LS1_N0604!J99</f>
        <v>0</v>
      </c>
      <c r="K293">
        <f>LS1_N0604!K99</f>
        <v>0</v>
      </c>
      <c r="L293">
        <f>LS1_N0604!L99</f>
        <v>0</v>
      </c>
      <c r="M293">
        <f>LS1_N0604!M99</f>
        <v>0</v>
      </c>
      <c r="N293">
        <f>LS1_N0604!N99</f>
        <v>0</v>
      </c>
      <c r="O293">
        <f>LS1_N0604!O99</f>
        <v>0</v>
      </c>
      <c r="P293" t="str">
        <f>LS1_N0604!P99</f>
        <v>3R</v>
      </c>
      <c r="Q293" t="str">
        <f>LS1_N0604!Q99</f>
        <v>SMA to SMA</v>
      </c>
      <c r="R293">
        <f>LS1_N0604!R99</f>
        <v>4</v>
      </c>
      <c r="S293">
        <f>LS1_N0604!S99</f>
        <v>10</v>
      </c>
      <c r="T293">
        <f>LS1_N0604!T99</f>
        <v>0</v>
      </c>
      <c r="U293">
        <f>LS1_N0604!U99</f>
        <v>7</v>
      </c>
      <c r="V293">
        <f>LS1_N0604!V99</f>
        <v>0</v>
      </c>
      <c r="W293">
        <f>LS1_N0604!W99</f>
        <v>0</v>
      </c>
      <c r="X293">
        <f>LS1_N0604!X99</f>
        <v>0</v>
      </c>
      <c r="Y293">
        <f>LS1_N0604!Y99</f>
        <v>0</v>
      </c>
    </row>
    <row r="294" spans="1:25" x14ac:dyDescent="0.25">
      <c r="A294" t="str">
        <f>LS1_N0604!A100</f>
        <v>BPM</v>
      </c>
      <c r="B294" t="str">
        <f>LS1_N0604!B100</f>
        <v>LS1_CB03:BPM_D1399</v>
      </c>
      <c r="C294" t="str">
        <f>LS1_N0604!C100</f>
        <v>BPM</v>
      </c>
      <c r="D294" t="str">
        <f>LS1_N0604!D100</f>
        <v>D1399</v>
      </c>
      <c r="E294" t="str">
        <f>LS1_N0604!E100</f>
        <v>34E000351</v>
      </c>
      <c r="F294" t="str">
        <f>LS1_N0604!F100</f>
        <v>2C_1/4in_Hardline_036</v>
      </c>
      <c r="G294" t="str">
        <f>LS1_N0604!G100</f>
        <v>Signal</v>
      </c>
      <c r="H294" t="str">
        <f>LS1_N0604!H100</f>
        <v>N-Type to SMA Panel</v>
      </c>
      <c r="I294" t="str">
        <f>LS1_N0604!I100</f>
        <v>4B</v>
      </c>
      <c r="J294">
        <f>LS1_N0604!J100</f>
        <v>0</v>
      </c>
      <c r="K294">
        <f>LS1_N0604!K100</f>
        <v>0</v>
      </c>
      <c r="L294">
        <f>LS1_N0604!L100</f>
        <v>0</v>
      </c>
      <c r="M294">
        <f>LS1_N0604!M100</f>
        <v>0</v>
      </c>
      <c r="N294">
        <f>LS1_N0604!N100</f>
        <v>0</v>
      </c>
      <c r="O294">
        <f>LS1_N0604!O100</f>
        <v>0</v>
      </c>
      <c r="P294" t="str">
        <f>LS1_N0604!P100</f>
        <v>4B</v>
      </c>
      <c r="Q294" t="str">
        <f>LS1_N0604!Q100</f>
        <v>SMA to SMA</v>
      </c>
      <c r="R294">
        <f>LS1_N0604!R100</f>
        <v>4</v>
      </c>
      <c r="S294">
        <f>LS1_N0604!S100</f>
        <v>10</v>
      </c>
      <c r="T294">
        <f>LS1_N0604!T100</f>
        <v>0</v>
      </c>
      <c r="U294">
        <f>LS1_N0604!U100</f>
        <v>8</v>
      </c>
      <c r="V294">
        <f>LS1_N0604!V100</f>
        <v>0</v>
      </c>
      <c r="W294">
        <f>LS1_N0604!W100</f>
        <v>0</v>
      </c>
      <c r="X294">
        <f>LS1_N0604!X100</f>
        <v>0</v>
      </c>
      <c r="Y294">
        <f>LS1_N0604!Y100</f>
        <v>0</v>
      </c>
    </row>
    <row r="295" spans="1:25" x14ac:dyDescent="0.25">
      <c r="A295" t="str">
        <f>LS1_N0604!A101</f>
        <v>BPM</v>
      </c>
      <c r="B295" t="str">
        <f>LS1_N0604!B101</f>
        <v>LS1_CB03:BPM_D1399</v>
      </c>
      <c r="C295" t="str">
        <f>LS1_N0604!C101</f>
        <v>BPM</v>
      </c>
      <c r="D295" t="str">
        <f>LS1_N0604!D101</f>
        <v>D1399</v>
      </c>
      <c r="E295" t="str">
        <f>LS1_N0604!E101</f>
        <v>34E000286</v>
      </c>
      <c r="F295" t="str">
        <f>LS1_N0604!F101</f>
        <v>2C_1/4in_Hardline_036</v>
      </c>
      <c r="G295" t="str">
        <f>LS1_N0604!G101</f>
        <v>RF Pick-up</v>
      </c>
      <c r="H295">
        <f>LS1_N0604!H101</f>
        <v>0</v>
      </c>
      <c r="I295" t="str">
        <f>LS1_N0604!I101</f>
        <v>Ref</v>
      </c>
      <c r="J295">
        <f>LS1_N0604!J101</f>
        <v>0</v>
      </c>
      <c r="K295">
        <f>LS1_N0604!K101</f>
        <v>0</v>
      </c>
      <c r="L295">
        <f>LS1_N0604!L101</f>
        <v>0</v>
      </c>
      <c r="M295">
        <f>LS1_N0604!M101</f>
        <v>0</v>
      </c>
      <c r="N295">
        <f>LS1_N0604!N101</f>
        <v>0</v>
      </c>
      <c r="O295">
        <f>LS1_N0604!O101</f>
        <v>0</v>
      </c>
      <c r="P295" t="str">
        <f>LS1_N0604!P101</f>
        <v>Ref</v>
      </c>
      <c r="Q295" t="str">
        <f>LS1_N0604!Q101</f>
        <v>SMA to SMA</v>
      </c>
      <c r="R295">
        <f>LS1_N0604!R101</f>
        <v>4</v>
      </c>
      <c r="S295">
        <f>LS1_N0604!S101</f>
        <v>10</v>
      </c>
      <c r="T295">
        <f>LS1_N0604!T101</f>
        <v>0</v>
      </c>
      <c r="U295" t="str">
        <f>LS1_N0604!U101</f>
        <v>Ref</v>
      </c>
      <c r="V295">
        <f>LS1_N0604!V101</f>
        <v>0</v>
      </c>
      <c r="W295">
        <f>LS1_N0604!W101</f>
        <v>0</v>
      </c>
      <c r="X295">
        <f>LS1_N0604!X101</f>
        <v>0</v>
      </c>
      <c r="Y295">
        <f>LS1_N0604!Y101</f>
        <v>0</v>
      </c>
    </row>
    <row r="296" spans="1:25" x14ac:dyDescent="0.25">
      <c r="A296" t="str">
        <f>LS1_N0604!A104</f>
        <v>Interconnect</v>
      </c>
      <c r="B296" t="str">
        <f>LS1_N0604!B104</f>
        <v>PM bias for PICO</v>
      </c>
      <c r="C296" t="str">
        <f>LS1_N0604!C104</f>
        <v>bias</v>
      </c>
      <c r="D296">
        <f>LS1_N0604!D104</f>
        <v>0</v>
      </c>
      <c r="E296" t="str">
        <f>LS1_N0604!E104</f>
        <v>-</v>
      </c>
      <c r="F296" t="str">
        <f>LS1_N0604!F104</f>
        <v>Lemo250 Patch Cable</v>
      </c>
      <c r="G296" t="str">
        <f>LS1_N0604!G104</f>
        <v>HV Bias</v>
      </c>
      <c r="H296" t="str">
        <f>LS1_N0604!H104</f>
        <v>ISEG 8003</v>
      </c>
      <c r="I296" t="str">
        <f>LS1_N0604!I104</f>
        <v>1_IN Port</v>
      </c>
      <c r="J296">
        <f>LS1_N0604!J104</f>
        <v>0</v>
      </c>
      <c r="K296">
        <f>LS1_N0604!K104</f>
        <v>0</v>
      </c>
      <c r="L296">
        <f>LS1_N0604!L104</f>
        <v>0</v>
      </c>
      <c r="M296">
        <f>LS1_N0604!M104</f>
        <v>0</v>
      </c>
      <c r="N296">
        <f>LS1_N0604!N104</f>
        <v>0</v>
      </c>
      <c r="O296">
        <f>LS1_N0604!O104</f>
        <v>0</v>
      </c>
      <c r="P296">
        <f>LS1_N0604!P104</f>
        <v>0</v>
      </c>
      <c r="Q296" t="str">
        <f>LS1_N0604!Q104</f>
        <v>Lemo250/Lemo250</v>
      </c>
      <c r="R296">
        <f>LS1_N0604!R104</f>
        <v>0</v>
      </c>
      <c r="S296">
        <f>LS1_N0604!S104</f>
        <v>0</v>
      </c>
      <c r="T296">
        <f>LS1_N0604!T104</f>
        <v>0</v>
      </c>
      <c r="U296">
        <f>LS1_N0604!U104</f>
        <v>0</v>
      </c>
      <c r="V296">
        <f>LS1_N0604!V104</f>
        <v>3</v>
      </c>
      <c r="W296" t="str">
        <f>LS1_N0604!W104</f>
        <v>1: EBS8003</v>
      </c>
      <c r="X296" t="str">
        <f>LS1_N0604!X104</f>
        <v>Ch0</v>
      </c>
      <c r="Y296">
        <f>LS1_N0604!Y104</f>
        <v>0</v>
      </c>
    </row>
    <row r="297" spans="1:25" x14ac:dyDescent="0.25">
      <c r="A297" t="str">
        <f>LS1_N0604!A105</f>
        <v>Interconnect</v>
      </c>
      <c r="B297" t="str">
        <f>LS1_N0604!B105</f>
        <v>PM bias for PICO</v>
      </c>
      <c r="C297" t="str">
        <f>LS1_N0604!C105</f>
        <v>bias</v>
      </c>
      <c r="D297">
        <f>LS1_N0604!D105</f>
        <v>0</v>
      </c>
      <c r="E297" t="str">
        <f>LS1_N0604!E105</f>
        <v>-</v>
      </c>
      <c r="F297" t="str">
        <f>LS1_N0604!F105</f>
        <v>Lemo650 Patch Cable</v>
      </c>
      <c r="G297" t="str">
        <f>LS1_N0604!G105</f>
        <v>HV Bias</v>
      </c>
      <c r="H297" t="str">
        <f>LS1_N0604!H105</f>
        <v>Pico-8</v>
      </c>
      <c r="I297" t="str">
        <f>LS1_N0604!I105</f>
        <v>1_OUT Port</v>
      </c>
      <c r="J297">
        <f>LS1_N0604!J105</f>
        <v>0</v>
      </c>
      <c r="K297">
        <f>LS1_N0604!K105</f>
        <v>0</v>
      </c>
      <c r="L297">
        <f>LS1_N0604!L105</f>
        <v>0</v>
      </c>
      <c r="M297">
        <f>LS1_N0604!M105</f>
        <v>0</v>
      </c>
      <c r="N297">
        <f>LS1_N0604!N105</f>
        <v>0</v>
      </c>
      <c r="O297">
        <f>LS1_N0604!O105</f>
        <v>0</v>
      </c>
      <c r="P297">
        <f>LS1_N0604!P105</f>
        <v>0</v>
      </c>
      <c r="Q297" t="str">
        <f>LS1_N0604!Q105</f>
        <v>Lemo650/Lemo650</v>
      </c>
      <c r="R297">
        <f>LS1_N0604!R105</f>
        <v>4</v>
      </c>
      <c r="S297">
        <f>LS1_N0604!S105</f>
        <v>4</v>
      </c>
      <c r="T297" t="str">
        <f>LS1_N0604!T105</f>
        <v>CH3 - fmc2-4</v>
      </c>
      <c r="U297">
        <f>LS1_N0604!U105</f>
        <v>0</v>
      </c>
      <c r="V297">
        <f>LS1_N0604!V105</f>
        <v>0</v>
      </c>
      <c r="W297">
        <f>LS1_N0604!W105</f>
        <v>0</v>
      </c>
      <c r="X297">
        <f>LS1_N0604!X105</f>
        <v>0</v>
      </c>
      <c r="Y297">
        <f>LS1_N0604!Y105</f>
        <v>0</v>
      </c>
    </row>
    <row r="298" spans="1:25" x14ac:dyDescent="0.25">
      <c r="A298" t="str">
        <f>LS1_N0604!A106</f>
        <v>Interconnect</v>
      </c>
      <c r="B298" t="str">
        <f>LS1_N0604!B106</f>
        <v>PM bias for PICO</v>
      </c>
      <c r="C298" t="str">
        <f>LS1_N0604!C106</f>
        <v>bias</v>
      </c>
      <c r="D298">
        <f>LS1_N0604!D106</f>
        <v>0</v>
      </c>
      <c r="E298" t="str">
        <f>LS1_N0604!E106</f>
        <v>-</v>
      </c>
      <c r="F298" t="str">
        <f>LS1_N0604!F106</f>
        <v>Lemo250 Patch Cable</v>
      </c>
      <c r="G298" t="str">
        <f>LS1_N0604!G106</f>
        <v>HV Bias</v>
      </c>
      <c r="H298" t="str">
        <f>LS1_N0604!H106</f>
        <v>ISEG 8003</v>
      </c>
      <c r="I298" t="str">
        <f>LS1_N0604!I106</f>
        <v>2_IN Port</v>
      </c>
      <c r="J298">
        <f>LS1_N0604!J106</f>
        <v>0</v>
      </c>
      <c r="K298">
        <f>LS1_N0604!K106</f>
        <v>0</v>
      </c>
      <c r="L298">
        <f>LS1_N0604!L106</f>
        <v>0</v>
      </c>
      <c r="M298">
        <f>LS1_N0604!M106</f>
        <v>0</v>
      </c>
      <c r="N298">
        <f>LS1_N0604!N106</f>
        <v>0</v>
      </c>
      <c r="O298">
        <f>LS1_N0604!O106</f>
        <v>0</v>
      </c>
      <c r="P298">
        <f>LS1_N0604!P106</f>
        <v>0</v>
      </c>
      <c r="Q298" t="str">
        <f>LS1_N0604!Q106</f>
        <v>Lemo250/Lemo250</v>
      </c>
      <c r="R298">
        <f>LS1_N0604!R106</f>
        <v>0</v>
      </c>
      <c r="S298">
        <f>LS1_N0604!S106</f>
        <v>0</v>
      </c>
      <c r="T298">
        <f>LS1_N0604!T106</f>
        <v>0</v>
      </c>
      <c r="U298">
        <f>LS1_N0604!U106</f>
        <v>0</v>
      </c>
      <c r="V298">
        <f>LS1_N0604!V106</f>
        <v>3</v>
      </c>
      <c r="W298" t="str">
        <f>LS1_N0604!W106</f>
        <v>1: EBS8003</v>
      </c>
      <c r="X298" t="str">
        <f>LS1_N0604!X106</f>
        <v>Ch1</v>
      </c>
      <c r="Y298">
        <f>LS1_N0604!Y106</f>
        <v>0</v>
      </c>
    </row>
    <row r="299" spans="1:25" x14ac:dyDescent="0.25">
      <c r="A299" t="str">
        <f>LS1_N0604!A107</f>
        <v>Interconnect</v>
      </c>
      <c r="B299" t="str">
        <f>LS1_N0604!B107</f>
        <v>PM bias for PICO</v>
      </c>
      <c r="C299" t="str">
        <f>LS1_N0604!C107</f>
        <v>bias</v>
      </c>
      <c r="D299">
        <f>LS1_N0604!D107</f>
        <v>0</v>
      </c>
      <c r="E299" t="str">
        <f>LS1_N0604!E107</f>
        <v>-</v>
      </c>
      <c r="F299" t="str">
        <f>LS1_N0604!F107</f>
        <v>Lemo650 Patch Cable</v>
      </c>
      <c r="G299" t="str">
        <f>LS1_N0604!G107</f>
        <v>HV Bias</v>
      </c>
      <c r="H299" t="str">
        <f>LS1_N0604!H107</f>
        <v>Pico-8</v>
      </c>
      <c r="I299" t="str">
        <f>LS1_N0604!I107</f>
        <v>2_OUT Port</v>
      </c>
      <c r="J299">
        <f>LS1_N0604!J107</f>
        <v>0</v>
      </c>
      <c r="K299">
        <f>LS1_N0604!K107</f>
        <v>0</v>
      </c>
      <c r="L299">
        <f>LS1_N0604!L107</f>
        <v>0</v>
      </c>
      <c r="M299">
        <f>LS1_N0604!M107</f>
        <v>0</v>
      </c>
      <c r="N299">
        <f>LS1_N0604!N107</f>
        <v>0</v>
      </c>
      <c r="O299">
        <f>LS1_N0604!O107</f>
        <v>0</v>
      </c>
      <c r="P299">
        <f>LS1_N0604!P107</f>
        <v>0</v>
      </c>
      <c r="Q299" t="str">
        <f>LS1_N0604!Q107</f>
        <v>Lemo650/Lemo650</v>
      </c>
      <c r="R299">
        <f>LS1_N0604!R107</f>
        <v>4</v>
      </c>
      <c r="S299">
        <f>LS1_N0604!S107</f>
        <v>4</v>
      </c>
      <c r="T299" t="str">
        <f>LS1_N0604!T107</f>
        <v>CH7 - fmc1-4</v>
      </c>
      <c r="U299">
        <f>LS1_N0604!U107</f>
        <v>0</v>
      </c>
      <c r="V299">
        <f>LS1_N0604!V107</f>
        <v>0</v>
      </c>
      <c r="W299">
        <f>LS1_N0604!W107</f>
        <v>0</v>
      </c>
      <c r="X299">
        <f>LS1_N0604!X107</f>
        <v>0</v>
      </c>
      <c r="Y299">
        <f>LS1_N0604!Y107</f>
        <v>0</v>
      </c>
    </row>
    <row r="300" spans="1:25" x14ac:dyDescent="0.25">
      <c r="A300" t="str">
        <f>LS1_N1102!A5</f>
        <v>BPM</v>
      </c>
      <c r="B300" t="str">
        <f>LS1_N1102!B5</f>
        <v>LS1_WB03:BPM_D1413</v>
      </c>
      <c r="C300" t="str">
        <f>LS1_N1102!C5</f>
        <v>BPM</v>
      </c>
      <c r="D300" t="str">
        <f>LS1_N1102!D5</f>
        <v>D1413</v>
      </c>
      <c r="E300" t="str">
        <f>LS1_N1102!E5</f>
        <v>34E000367</v>
      </c>
      <c r="F300" t="str">
        <f>LS1_N1102!F5</f>
        <v>2C_1/4in_Hardline_036</v>
      </c>
      <c r="G300" t="str">
        <f>LS1_N1102!G5</f>
        <v>Signal</v>
      </c>
      <c r="H300" t="str">
        <f>LS1_N1102!H5</f>
        <v>N-Type to SMA Panel</v>
      </c>
      <c r="I300" t="str">
        <f>LS1_N1102!I5</f>
        <v>1T</v>
      </c>
      <c r="J300">
        <f>LS1_N1102!J5</f>
        <v>0</v>
      </c>
      <c r="K300">
        <f>LS1_N1102!K5</f>
        <v>0</v>
      </c>
      <c r="L300">
        <f>LS1_N1102!L5</f>
        <v>0</v>
      </c>
      <c r="M300">
        <f>LS1_N1102!M5</f>
        <v>0</v>
      </c>
      <c r="N300">
        <f>LS1_N1102!N5</f>
        <v>0</v>
      </c>
      <c r="O300">
        <f>LS1_N1102!O5</f>
        <v>0</v>
      </c>
      <c r="P300" t="str">
        <f>LS1_N1102!P5</f>
        <v>1T</v>
      </c>
      <c r="Q300" t="str">
        <f>LS1_N1102!Q5</f>
        <v>SMA to SMA</v>
      </c>
      <c r="R300">
        <f>LS1_N1102!R5</f>
        <v>5</v>
      </c>
      <c r="S300">
        <f>LS1_N1102!S5</f>
        <v>3</v>
      </c>
      <c r="T300">
        <f>LS1_N1102!T5</f>
        <v>0</v>
      </c>
      <c r="U300">
        <f>LS1_N1102!U5</f>
        <v>1</v>
      </c>
      <c r="V300">
        <f>LS1_N1102!V5</f>
        <v>0</v>
      </c>
      <c r="W300">
        <f>LS1_N1102!W5</f>
        <v>0</v>
      </c>
      <c r="X300">
        <f>LS1_N1102!X5</f>
        <v>0</v>
      </c>
      <c r="Y300">
        <f>LS1_N1102!Y5</f>
        <v>0</v>
      </c>
    </row>
    <row r="301" spans="1:25" x14ac:dyDescent="0.25">
      <c r="A301" t="str">
        <f>LS1_N1102!A6</f>
        <v>BPM</v>
      </c>
      <c r="B301" t="str">
        <f>LS1_N1102!B6</f>
        <v>LS1_WB03:BPM_D1413</v>
      </c>
      <c r="C301" t="str">
        <f>LS1_N1102!C6</f>
        <v>BPM</v>
      </c>
      <c r="D301" t="str">
        <f>LS1_N1102!D6</f>
        <v>D1413</v>
      </c>
      <c r="E301" t="str">
        <f>LS1_N1102!E6</f>
        <v>34E000368</v>
      </c>
      <c r="F301" t="str">
        <f>LS1_N1102!F6</f>
        <v>2C_1/4in_Hardline_036</v>
      </c>
      <c r="G301" t="str">
        <f>LS1_N1102!G6</f>
        <v>Signal</v>
      </c>
      <c r="H301" t="str">
        <f>LS1_N1102!H6</f>
        <v>N-Type to SMA Panel</v>
      </c>
      <c r="I301" t="str">
        <f>LS1_N1102!I6</f>
        <v>2L</v>
      </c>
      <c r="J301">
        <f>LS1_N1102!J6</f>
        <v>0</v>
      </c>
      <c r="K301">
        <f>LS1_N1102!K6</f>
        <v>0</v>
      </c>
      <c r="L301">
        <f>LS1_N1102!L6</f>
        <v>0</v>
      </c>
      <c r="M301">
        <f>LS1_N1102!M6</f>
        <v>0</v>
      </c>
      <c r="N301">
        <f>LS1_N1102!N6</f>
        <v>0</v>
      </c>
      <c r="O301">
        <f>LS1_N1102!O6</f>
        <v>0</v>
      </c>
      <c r="P301" t="str">
        <f>LS1_N1102!P6</f>
        <v>2L</v>
      </c>
      <c r="Q301" t="str">
        <f>LS1_N1102!Q6</f>
        <v>SMA to SMA</v>
      </c>
      <c r="R301">
        <f>LS1_N1102!R6</f>
        <v>5</v>
      </c>
      <c r="S301">
        <f>LS1_N1102!S6</f>
        <v>3</v>
      </c>
      <c r="T301">
        <f>LS1_N1102!T6</f>
        <v>0</v>
      </c>
      <c r="U301">
        <f>LS1_N1102!U6</f>
        <v>2</v>
      </c>
      <c r="V301">
        <f>LS1_N1102!V6</f>
        <v>0</v>
      </c>
      <c r="W301">
        <f>LS1_N1102!W6</f>
        <v>0</v>
      </c>
      <c r="X301">
        <f>LS1_N1102!X6</f>
        <v>0</v>
      </c>
      <c r="Y301">
        <f>LS1_N1102!Y6</f>
        <v>0</v>
      </c>
    </row>
    <row r="302" spans="1:25" x14ac:dyDescent="0.25">
      <c r="A302" t="str">
        <f>LS1_N1102!A7</f>
        <v>BPM</v>
      </c>
      <c r="B302" t="str">
        <f>LS1_N1102!B7</f>
        <v>LS1_WB03:BPM_D1413</v>
      </c>
      <c r="C302" t="str">
        <f>LS1_N1102!C7</f>
        <v>BPM</v>
      </c>
      <c r="D302" t="str">
        <f>LS1_N1102!D7</f>
        <v>D1413</v>
      </c>
      <c r="E302" t="str">
        <f>LS1_N1102!E7</f>
        <v>34E000369</v>
      </c>
      <c r="F302" t="str">
        <f>LS1_N1102!F7</f>
        <v>2C_1/4in_Hardline_036</v>
      </c>
      <c r="G302" t="str">
        <f>LS1_N1102!G7</f>
        <v>Signal</v>
      </c>
      <c r="H302" t="str">
        <f>LS1_N1102!H7</f>
        <v>N-Type to SMA Panel</v>
      </c>
      <c r="I302" t="str">
        <f>LS1_N1102!I7</f>
        <v>3R</v>
      </c>
      <c r="J302">
        <f>LS1_N1102!J7</f>
        <v>0</v>
      </c>
      <c r="K302">
        <f>LS1_N1102!K7</f>
        <v>0</v>
      </c>
      <c r="L302">
        <f>LS1_N1102!L7</f>
        <v>0</v>
      </c>
      <c r="M302">
        <f>LS1_N1102!M7</f>
        <v>0</v>
      </c>
      <c r="N302">
        <f>LS1_N1102!N7</f>
        <v>0</v>
      </c>
      <c r="O302">
        <f>LS1_N1102!O7</f>
        <v>0</v>
      </c>
      <c r="P302" t="str">
        <f>LS1_N1102!P7</f>
        <v>3R</v>
      </c>
      <c r="Q302" t="str">
        <f>LS1_N1102!Q7</f>
        <v>SMA to SMA</v>
      </c>
      <c r="R302">
        <f>LS1_N1102!R7</f>
        <v>5</v>
      </c>
      <c r="S302">
        <f>LS1_N1102!S7</f>
        <v>3</v>
      </c>
      <c r="T302">
        <f>LS1_N1102!T7</f>
        <v>0</v>
      </c>
      <c r="U302">
        <f>LS1_N1102!U7</f>
        <v>3</v>
      </c>
      <c r="V302">
        <f>LS1_N1102!V7</f>
        <v>0</v>
      </c>
      <c r="W302">
        <f>LS1_N1102!W7</f>
        <v>0</v>
      </c>
      <c r="X302">
        <f>LS1_N1102!X7</f>
        <v>0</v>
      </c>
      <c r="Y302">
        <f>LS1_N1102!Y7</f>
        <v>0</v>
      </c>
    </row>
    <row r="303" spans="1:25" x14ac:dyDescent="0.25">
      <c r="A303" t="str">
        <f>LS1_N1102!A8</f>
        <v>BPM</v>
      </c>
      <c r="B303" t="str">
        <f>LS1_N1102!B8</f>
        <v>LS1_WB03:BPM_D1413</v>
      </c>
      <c r="C303" t="str">
        <f>LS1_N1102!C8</f>
        <v>BPM</v>
      </c>
      <c r="D303" t="str">
        <f>LS1_N1102!D8</f>
        <v>D1413</v>
      </c>
      <c r="E303" t="str">
        <f>LS1_N1102!E8</f>
        <v>34E000370</v>
      </c>
      <c r="F303" t="str">
        <f>LS1_N1102!F8</f>
        <v>2C_1/4in_Hardline_036</v>
      </c>
      <c r="G303" t="str">
        <f>LS1_N1102!G8</f>
        <v>Signal</v>
      </c>
      <c r="H303" t="str">
        <f>LS1_N1102!H8</f>
        <v>N-Type to SMA Panel</v>
      </c>
      <c r="I303" t="str">
        <f>LS1_N1102!I8</f>
        <v>4B</v>
      </c>
      <c r="J303">
        <f>LS1_N1102!J8</f>
        <v>0</v>
      </c>
      <c r="K303">
        <f>LS1_N1102!K8</f>
        <v>0</v>
      </c>
      <c r="L303">
        <f>LS1_N1102!L8</f>
        <v>0</v>
      </c>
      <c r="M303">
        <f>LS1_N1102!M8</f>
        <v>0</v>
      </c>
      <c r="N303">
        <f>LS1_N1102!N8</f>
        <v>0</v>
      </c>
      <c r="O303">
        <f>LS1_N1102!O8</f>
        <v>0</v>
      </c>
      <c r="P303" t="str">
        <f>LS1_N1102!P8</f>
        <v>4B</v>
      </c>
      <c r="Q303" t="str">
        <f>LS1_N1102!Q8</f>
        <v>SMA to SMA</v>
      </c>
      <c r="R303">
        <f>LS1_N1102!R8</f>
        <v>5</v>
      </c>
      <c r="S303">
        <f>LS1_N1102!S8</f>
        <v>3</v>
      </c>
      <c r="T303">
        <f>LS1_N1102!T8</f>
        <v>0</v>
      </c>
      <c r="U303">
        <f>LS1_N1102!U8</f>
        <v>4</v>
      </c>
      <c r="V303">
        <f>LS1_N1102!V8</f>
        <v>0</v>
      </c>
      <c r="W303">
        <f>LS1_N1102!W8</f>
        <v>0</v>
      </c>
      <c r="X303">
        <f>LS1_N1102!X8</f>
        <v>0</v>
      </c>
      <c r="Y303">
        <f>LS1_N1102!Y8</f>
        <v>0</v>
      </c>
    </row>
    <row r="304" spans="1:25" x14ac:dyDescent="0.25">
      <c r="A304" t="str">
        <f>LS1_N1102!A9</f>
        <v>BPM</v>
      </c>
      <c r="B304" t="str">
        <f>LS1_N1102!B9</f>
        <v>LS1_WB03:BPM_D1413</v>
      </c>
      <c r="C304" t="str">
        <f>LS1_N1102!C9</f>
        <v>BPM</v>
      </c>
      <c r="D304" t="str">
        <f>LS1_N1102!D9</f>
        <v>D1413</v>
      </c>
      <c r="E304" t="str">
        <f>LS1_N1102!E9</f>
        <v>34E000289</v>
      </c>
      <c r="F304" t="str">
        <f>LS1_N1102!F9</f>
        <v>2C_1/4in_Hardline_036</v>
      </c>
      <c r="G304" t="str">
        <f>LS1_N1102!G9</f>
        <v>Ref</v>
      </c>
      <c r="H304">
        <f>LS1_N1102!H9</f>
        <v>0</v>
      </c>
      <c r="I304">
        <f>LS1_N1102!I9</f>
        <v>0</v>
      </c>
      <c r="J304">
        <f>LS1_N1102!J9</f>
        <v>0</v>
      </c>
      <c r="K304">
        <f>LS1_N1102!K9</f>
        <v>0</v>
      </c>
      <c r="L304">
        <f>LS1_N1102!L9</f>
        <v>0</v>
      </c>
      <c r="M304">
        <f>LS1_N1102!M9</f>
        <v>0</v>
      </c>
      <c r="N304">
        <f>LS1_N1102!N9</f>
        <v>0</v>
      </c>
      <c r="O304">
        <f>LS1_N1102!O9</f>
        <v>0</v>
      </c>
      <c r="P304">
        <f>LS1_N1102!P9</f>
        <v>0</v>
      </c>
      <c r="Q304">
        <f>LS1_N1102!Q9</f>
        <v>0</v>
      </c>
      <c r="R304">
        <f>LS1_N1102!R9</f>
        <v>5</v>
      </c>
      <c r="S304">
        <f>LS1_N1102!S9</f>
        <v>3</v>
      </c>
      <c r="T304">
        <f>LS1_N1102!T9</f>
        <v>0</v>
      </c>
      <c r="U304">
        <f>LS1_N1102!U9</f>
        <v>4</v>
      </c>
      <c r="V304">
        <f>LS1_N1102!V9</f>
        <v>0</v>
      </c>
      <c r="W304">
        <f>LS1_N1102!W9</f>
        <v>0</v>
      </c>
      <c r="X304">
        <f>LS1_N1102!X9</f>
        <v>0</v>
      </c>
      <c r="Y304">
        <f>LS1_N1102!Y9</f>
        <v>0</v>
      </c>
    </row>
    <row r="305" spans="1:25" x14ac:dyDescent="0.25">
      <c r="A305" t="str">
        <f>LS1_N1102!A10</f>
        <v>BPM</v>
      </c>
      <c r="B305" t="str">
        <f>LS1_N1102!B10</f>
        <v>LS1_CB04:BPM_D1423</v>
      </c>
      <c r="C305" t="str">
        <f>LS1_N1102!C10</f>
        <v>BPM</v>
      </c>
      <c r="D305" t="str">
        <f>LS1_N1102!D10</f>
        <v>D1423</v>
      </c>
      <c r="E305" t="str">
        <f>LS1_N1102!E10</f>
        <v>34E000356</v>
      </c>
      <c r="F305" t="str">
        <f>LS1_N1102!F10</f>
        <v>2C_1/4in_Hardline_036</v>
      </c>
      <c r="G305" t="str">
        <f>LS1_N1102!G10</f>
        <v>Signal</v>
      </c>
      <c r="H305" t="str">
        <f>LS1_N1102!H10</f>
        <v>N-Type to SMA Panel</v>
      </c>
      <c r="I305" t="str">
        <f>LS1_N1102!I10</f>
        <v>1T</v>
      </c>
      <c r="J305">
        <f>LS1_N1102!J10</f>
        <v>0</v>
      </c>
      <c r="K305">
        <f>LS1_N1102!K10</f>
        <v>0</v>
      </c>
      <c r="L305">
        <f>LS1_N1102!L10</f>
        <v>0</v>
      </c>
      <c r="M305">
        <f>LS1_N1102!M10</f>
        <v>0</v>
      </c>
      <c r="N305">
        <f>LS1_N1102!N10</f>
        <v>0</v>
      </c>
      <c r="O305">
        <f>LS1_N1102!O10</f>
        <v>0</v>
      </c>
      <c r="P305" t="str">
        <f>LS1_N1102!P10</f>
        <v>1T</v>
      </c>
      <c r="Q305" t="str">
        <f>LS1_N1102!Q10</f>
        <v>SMA to SMA</v>
      </c>
      <c r="R305">
        <f>LS1_N1102!R10</f>
        <v>5</v>
      </c>
      <c r="S305">
        <f>LS1_N1102!S10</f>
        <v>3</v>
      </c>
      <c r="T305">
        <f>LS1_N1102!T10</f>
        <v>0</v>
      </c>
      <c r="U305">
        <f>LS1_N1102!U10</f>
        <v>5</v>
      </c>
      <c r="V305">
        <f>LS1_N1102!V10</f>
        <v>0</v>
      </c>
      <c r="W305">
        <f>LS1_N1102!W10</f>
        <v>0</v>
      </c>
      <c r="X305">
        <f>LS1_N1102!X10</f>
        <v>0</v>
      </c>
      <c r="Y305">
        <f>LS1_N1102!Y10</f>
        <v>0</v>
      </c>
    </row>
    <row r="306" spans="1:25" x14ac:dyDescent="0.25">
      <c r="A306" t="str">
        <f>LS1_N1102!A11</f>
        <v>BPM</v>
      </c>
      <c r="B306" t="str">
        <f>LS1_N1102!B11</f>
        <v>LS1_CB04:BPM_D1423</v>
      </c>
      <c r="C306" t="str">
        <f>LS1_N1102!C11</f>
        <v>BPM</v>
      </c>
      <c r="D306" t="str">
        <f>LS1_N1102!D11</f>
        <v>D1423</v>
      </c>
      <c r="E306" t="str">
        <f>LS1_N1102!E11</f>
        <v>34E000357</v>
      </c>
      <c r="F306" t="str">
        <f>LS1_N1102!F11</f>
        <v>2C_1/4in_Hardline_036</v>
      </c>
      <c r="G306" t="str">
        <f>LS1_N1102!G11</f>
        <v>Signal</v>
      </c>
      <c r="H306" t="str">
        <f>LS1_N1102!H11</f>
        <v>N-Type to SMA Panel</v>
      </c>
      <c r="I306" t="str">
        <f>LS1_N1102!I11</f>
        <v>2L</v>
      </c>
      <c r="J306">
        <f>LS1_N1102!J11</f>
        <v>0</v>
      </c>
      <c r="K306">
        <f>LS1_N1102!K11</f>
        <v>0</v>
      </c>
      <c r="L306">
        <f>LS1_N1102!L11</f>
        <v>0</v>
      </c>
      <c r="M306">
        <f>LS1_N1102!M11</f>
        <v>0</v>
      </c>
      <c r="N306">
        <f>LS1_N1102!N11</f>
        <v>0</v>
      </c>
      <c r="O306">
        <f>LS1_N1102!O11</f>
        <v>0</v>
      </c>
      <c r="P306" t="str">
        <f>LS1_N1102!P11</f>
        <v>2L</v>
      </c>
      <c r="Q306" t="str">
        <f>LS1_N1102!Q11</f>
        <v>SMA to SMA</v>
      </c>
      <c r="R306">
        <f>LS1_N1102!R11</f>
        <v>5</v>
      </c>
      <c r="S306">
        <f>LS1_N1102!S11</f>
        <v>3</v>
      </c>
      <c r="T306">
        <f>LS1_N1102!T11</f>
        <v>0</v>
      </c>
      <c r="U306">
        <f>LS1_N1102!U11</f>
        <v>6</v>
      </c>
      <c r="V306">
        <f>LS1_N1102!V11</f>
        <v>0</v>
      </c>
      <c r="W306">
        <f>LS1_N1102!W11</f>
        <v>0</v>
      </c>
      <c r="X306">
        <f>LS1_N1102!X11</f>
        <v>0</v>
      </c>
      <c r="Y306">
        <f>LS1_N1102!Y11</f>
        <v>0</v>
      </c>
    </row>
    <row r="307" spans="1:25" x14ac:dyDescent="0.25">
      <c r="A307" t="str">
        <f>LS1_N1102!A12</f>
        <v>BPM</v>
      </c>
      <c r="B307" t="str">
        <f>LS1_N1102!B12</f>
        <v>LS1_CB04:BPM_D1423</v>
      </c>
      <c r="C307" t="str">
        <f>LS1_N1102!C12</f>
        <v>BPM</v>
      </c>
      <c r="D307" t="str">
        <f>LS1_N1102!D12</f>
        <v>D1423</v>
      </c>
      <c r="E307" t="str">
        <f>LS1_N1102!E12</f>
        <v>34E000358</v>
      </c>
      <c r="F307" t="str">
        <f>LS1_N1102!F12</f>
        <v>2C_1/4in_Hardline_036</v>
      </c>
      <c r="G307" t="str">
        <f>LS1_N1102!G12</f>
        <v>Signal</v>
      </c>
      <c r="H307" t="str">
        <f>LS1_N1102!H12</f>
        <v>N-Type to SMA Panel</v>
      </c>
      <c r="I307" t="str">
        <f>LS1_N1102!I12</f>
        <v>3R</v>
      </c>
      <c r="J307">
        <f>LS1_N1102!J12</f>
        <v>0</v>
      </c>
      <c r="K307">
        <f>LS1_N1102!K12</f>
        <v>0</v>
      </c>
      <c r="L307">
        <f>LS1_N1102!L12</f>
        <v>0</v>
      </c>
      <c r="M307">
        <f>LS1_N1102!M12</f>
        <v>0</v>
      </c>
      <c r="N307">
        <f>LS1_N1102!N12</f>
        <v>0</v>
      </c>
      <c r="O307">
        <f>LS1_N1102!O12</f>
        <v>0</v>
      </c>
      <c r="P307" t="str">
        <f>LS1_N1102!P12</f>
        <v>3R</v>
      </c>
      <c r="Q307" t="str">
        <f>LS1_N1102!Q12</f>
        <v>SMA to SMA</v>
      </c>
      <c r="R307">
        <f>LS1_N1102!R12</f>
        <v>5</v>
      </c>
      <c r="S307">
        <f>LS1_N1102!S12</f>
        <v>3</v>
      </c>
      <c r="T307">
        <f>LS1_N1102!T12</f>
        <v>0</v>
      </c>
      <c r="U307">
        <f>LS1_N1102!U12</f>
        <v>7</v>
      </c>
      <c r="V307">
        <f>LS1_N1102!V12</f>
        <v>0</v>
      </c>
      <c r="W307">
        <f>LS1_N1102!W12</f>
        <v>0</v>
      </c>
      <c r="X307">
        <f>LS1_N1102!X12</f>
        <v>0</v>
      </c>
      <c r="Y307">
        <f>LS1_N1102!Y12</f>
        <v>0</v>
      </c>
    </row>
    <row r="308" spans="1:25" x14ac:dyDescent="0.25">
      <c r="A308" t="str">
        <f>LS1_N1102!A13</f>
        <v>BPM</v>
      </c>
      <c r="B308" t="str">
        <f>LS1_N1102!B13</f>
        <v>LS1_CB04:BPM_D1423</v>
      </c>
      <c r="C308" t="str">
        <f>LS1_N1102!C13</f>
        <v>BPM</v>
      </c>
      <c r="D308" t="str">
        <f>LS1_N1102!D13</f>
        <v>D1423</v>
      </c>
      <c r="E308" t="str">
        <f>LS1_N1102!E13</f>
        <v>34E000359</v>
      </c>
      <c r="F308" t="str">
        <f>LS1_N1102!F13</f>
        <v>2C_1/4in_Hardline_036</v>
      </c>
      <c r="G308" t="str">
        <f>LS1_N1102!G13</f>
        <v>Signal</v>
      </c>
      <c r="H308" t="str">
        <f>LS1_N1102!H13</f>
        <v>N-Type to SMA Panel</v>
      </c>
      <c r="I308" t="str">
        <f>LS1_N1102!I13</f>
        <v>4B</v>
      </c>
      <c r="J308">
        <f>LS1_N1102!J13</f>
        <v>0</v>
      </c>
      <c r="K308">
        <f>LS1_N1102!K13</f>
        <v>0</v>
      </c>
      <c r="L308">
        <f>LS1_N1102!L13</f>
        <v>0</v>
      </c>
      <c r="M308">
        <f>LS1_N1102!M13</f>
        <v>0</v>
      </c>
      <c r="N308">
        <f>LS1_N1102!N13</f>
        <v>0</v>
      </c>
      <c r="O308">
        <f>LS1_N1102!O13</f>
        <v>0</v>
      </c>
      <c r="P308" t="str">
        <f>LS1_N1102!P13</f>
        <v>4B</v>
      </c>
      <c r="Q308" t="str">
        <f>LS1_N1102!Q13</f>
        <v>SMA to SMA</v>
      </c>
      <c r="R308">
        <f>LS1_N1102!R13</f>
        <v>5</v>
      </c>
      <c r="S308">
        <f>LS1_N1102!S13</f>
        <v>3</v>
      </c>
      <c r="T308">
        <f>LS1_N1102!T13</f>
        <v>0</v>
      </c>
      <c r="U308">
        <f>LS1_N1102!U13</f>
        <v>8</v>
      </c>
      <c r="V308">
        <f>LS1_N1102!V13</f>
        <v>0</v>
      </c>
      <c r="W308">
        <f>LS1_N1102!W13</f>
        <v>0</v>
      </c>
      <c r="X308">
        <f>LS1_N1102!X13</f>
        <v>0</v>
      </c>
      <c r="Y308">
        <f>LS1_N1102!Y13</f>
        <v>0</v>
      </c>
    </row>
    <row r="309" spans="1:25" x14ac:dyDescent="0.25">
      <c r="A309" t="str">
        <f>LS1_N1102!A14</f>
        <v>BPM</v>
      </c>
      <c r="B309" t="str">
        <f>LS1_N1102!B14</f>
        <v>LS1_CB04:BPM_D1423</v>
      </c>
      <c r="C309" t="str">
        <f>LS1_N1102!C14</f>
        <v>BPM</v>
      </c>
      <c r="D309" t="str">
        <f>LS1_N1102!D14</f>
        <v>D1423</v>
      </c>
      <c r="E309" t="str">
        <f>LS1_N1102!E14</f>
        <v>34E000288</v>
      </c>
      <c r="F309" t="str">
        <f>LS1_N1102!F14</f>
        <v>2C_1/4in_Hardline_036</v>
      </c>
      <c r="G309" t="str">
        <f>LS1_N1102!G14</f>
        <v>Ref</v>
      </c>
      <c r="H309">
        <f>LS1_N1102!H14</f>
        <v>0</v>
      </c>
      <c r="I309">
        <f>LS1_N1102!I14</f>
        <v>0</v>
      </c>
      <c r="J309">
        <f>LS1_N1102!J14</f>
        <v>0</v>
      </c>
      <c r="K309">
        <f>LS1_N1102!K14</f>
        <v>0</v>
      </c>
      <c r="L309">
        <f>LS1_N1102!L14</f>
        <v>0</v>
      </c>
      <c r="M309">
        <f>LS1_N1102!M14</f>
        <v>0</v>
      </c>
      <c r="N309">
        <f>LS1_N1102!N14</f>
        <v>0</v>
      </c>
      <c r="O309">
        <f>LS1_N1102!O14</f>
        <v>0</v>
      </c>
      <c r="P309">
        <f>LS1_N1102!P14</f>
        <v>0</v>
      </c>
      <c r="Q309">
        <f>LS1_N1102!Q14</f>
        <v>0</v>
      </c>
      <c r="R309">
        <f>LS1_N1102!R14</f>
        <v>5</v>
      </c>
      <c r="S309">
        <f>LS1_N1102!S14</f>
        <v>3</v>
      </c>
      <c r="T309">
        <f>LS1_N1102!T14</f>
        <v>0</v>
      </c>
      <c r="U309">
        <f>LS1_N1102!U14</f>
        <v>8</v>
      </c>
      <c r="V309">
        <f>LS1_N1102!V14</f>
        <v>0</v>
      </c>
      <c r="W309">
        <f>LS1_N1102!W14</f>
        <v>0</v>
      </c>
      <c r="X309">
        <f>LS1_N1102!X14</f>
        <v>0</v>
      </c>
      <c r="Y309">
        <f>LS1_N1102!Y14</f>
        <v>0</v>
      </c>
    </row>
    <row r="310" spans="1:25" x14ac:dyDescent="0.25">
      <c r="A310" t="str">
        <f>LS1_N1102!A15</f>
        <v>BPM</v>
      </c>
      <c r="B310" t="str">
        <f>LS1_N1102!B15</f>
        <v>LS1_CB04:BPM_D1442</v>
      </c>
      <c r="C310" t="str">
        <f>LS1_N1102!C15</f>
        <v>BPM</v>
      </c>
      <c r="D310" t="str">
        <f>LS1_N1102!D15</f>
        <v>D1442</v>
      </c>
      <c r="E310" t="str">
        <f>LS1_N1102!E15</f>
        <v>34E000360</v>
      </c>
      <c r="F310" t="str">
        <f>LS1_N1102!F15</f>
        <v>2C_1/4in_Hardline_036</v>
      </c>
      <c r="G310" t="str">
        <f>LS1_N1102!G15</f>
        <v>Signal</v>
      </c>
      <c r="H310" t="str">
        <f>LS1_N1102!H15</f>
        <v>N-Type to SMA Panel</v>
      </c>
      <c r="I310" t="str">
        <f>LS1_N1102!I15</f>
        <v>1T</v>
      </c>
      <c r="J310">
        <f>LS1_N1102!J15</f>
        <v>0</v>
      </c>
      <c r="K310">
        <f>LS1_N1102!K15</f>
        <v>0</v>
      </c>
      <c r="L310">
        <f>LS1_N1102!L15</f>
        <v>0</v>
      </c>
      <c r="M310">
        <f>LS1_N1102!M15</f>
        <v>0</v>
      </c>
      <c r="N310">
        <f>LS1_N1102!N15</f>
        <v>0</v>
      </c>
      <c r="O310">
        <f>LS1_N1102!O15</f>
        <v>0</v>
      </c>
      <c r="P310" t="str">
        <f>LS1_N1102!P15</f>
        <v>1T</v>
      </c>
      <c r="Q310" t="str">
        <f>LS1_N1102!Q15</f>
        <v>SMA to SMA</v>
      </c>
      <c r="R310">
        <f>LS1_N1102!R15</f>
        <v>5</v>
      </c>
      <c r="S310">
        <f>LS1_N1102!S15</f>
        <v>4</v>
      </c>
      <c r="T310">
        <f>LS1_N1102!T15</f>
        <v>0</v>
      </c>
      <c r="U310">
        <f>LS1_N1102!U15</f>
        <v>1</v>
      </c>
      <c r="V310">
        <f>LS1_N1102!V15</f>
        <v>0</v>
      </c>
      <c r="W310">
        <f>LS1_N1102!W15</f>
        <v>0</v>
      </c>
      <c r="X310">
        <f>LS1_N1102!X15</f>
        <v>0</v>
      </c>
      <c r="Y310">
        <f>LS1_N1102!Y15</f>
        <v>0</v>
      </c>
    </row>
    <row r="311" spans="1:25" x14ac:dyDescent="0.25">
      <c r="A311" t="str">
        <f>LS1_N1102!A16</f>
        <v>BPM</v>
      </c>
      <c r="B311" t="str">
        <f>LS1_N1102!B16</f>
        <v>LS1_CB04:BPM_D1442</v>
      </c>
      <c r="C311" t="str">
        <f>LS1_N1102!C16</f>
        <v>BPM</v>
      </c>
      <c r="D311" t="str">
        <f>LS1_N1102!D16</f>
        <v>D1442</v>
      </c>
      <c r="E311" t="str">
        <f>LS1_N1102!E16</f>
        <v>34E000361</v>
      </c>
      <c r="F311" t="str">
        <f>LS1_N1102!F16</f>
        <v>2C_1/4in_Hardline_036</v>
      </c>
      <c r="G311" t="str">
        <f>LS1_N1102!G16</f>
        <v>Signal</v>
      </c>
      <c r="H311" t="str">
        <f>LS1_N1102!H16</f>
        <v>N-Type to SMA Panel</v>
      </c>
      <c r="I311" t="str">
        <f>LS1_N1102!I16</f>
        <v>2L</v>
      </c>
      <c r="J311">
        <f>LS1_N1102!J16</f>
        <v>0</v>
      </c>
      <c r="K311">
        <f>LS1_N1102!K16</f>
        <v>0</v>
      </c>
      <c r="L311">
        <f>LS1_N1102!L16</f>
        <v>0</v>
      </c>
      <c r="M311">
        <f>LS1_N1102!M16</f>
        <v>0</v>
      </c>
      <c r="N311">
        <f>LS1_N1102!N16</f>
        <v>0</v>
      </c>
      <c r="O311">
        <f>LS1_N1102!O16</f>
        <v>0</v>
      </c>
      <c r="P311" t="str">
        <f>LS1_N1102!P16</f>
        <v>2L</v>
      </c>
      <c r="Q311" t="str">
        <f>LS1_N1102!Q16</f>
        <v>SMA to SMA</v>
      </c>
      <c r="R311">
        <f>LS1_N1102!R16</f>
        <v>5</v>
      </c>
      <c r="S311">
        <f>LS1_N1102!S16</f>
        <v>4</v>
      </c>
      <c r="T311">
        <f>LS1_N1102!T16</f>
        <v>0</v>
      </c>
      <c r="U311">
        <f>LS1_N1102!U16</f>
        <v>2</v>
      </c>
      <c r="V311">
        <f>LS1_N1102!V16</f>
        <v>0</v>
      </c>
      <c r="W311">
        <f>LS1_N1102!W16</f>
        <v>0</v>
      </c>
      <c r="X311">
        <f>LS1_N1102!X16</f>
        <v>0</v>
      </c>
      <c r="Y311">
        <f>LS1_N1102!Y16</f>
        <v>0</v>
      </c>
    </row>
    <row r="312" spans="1:25" x14ac:dyDescent="0.25">
      <c r="A312" t="str">
        <f>LS1_N1102!A17</f>
        <v>BPM</v>
      </c>
      <c r="B312" t="str">
        <f>LS1_N1102!B17</f>
        <v>LS1_CB04:BPM_D1442</v>
      </c>
      <c r="C312" t="str">
        <f>LS1_N1102!C17</f>
        <v>BPM</v>
      </c>
      <c r="D312" t="str">
        <f>LS1_N1102!D17</f>
        <v>D1442</v>
      </c>
      <c r="E312" t="str">
        <f>LS1_N1102!E17</f>
        <v>34E000362</v>
      </c>
      <c r="F312" t="str">
        <f>LS1_N1102!F17</f>
        <v>2C_1/4in_Hardline_036</v>
      </c>
      <c r="G312" t="str">
        <f>LS1_N1102!G17</f>
        <v>Signal</v>
      </c>
      <c r="H312" t="str">
        <f>LS1_N1102!H17</f>
        <v>N-Type to SMA Panel</v>
      </c>
      <c r="I312" t="str">
        <f>LS1_N1102!I17</f>
        <v>3R</v>
      </c>
      <c r="J312">
        <f>LS1_N1102!J17</f>
        <v>0</v>
      </c>
      <c r="K312">
        <f>LS1_N1102!K17</f>
        <v>0</v>
      </c>
      <c r="L312">
        <f>LS1_N1102!L17</f>
        <v>0</v>
      </c>
      <c r="M312">
        <f>LS1_N1102!M17</f>
        <v>0</v>
      </c>
      <c r="N312">
        <f>LS1_N1102!N17</f>
        <v>0</v>
      </c>
      <c r="O312">
        <f>LS1_N1102!O17</f>
        <v>0</v>
      </c>
      <c r="P312" t="str">
        <f>LS1_N1102!P17</f>
        <v>3R</v>
      </c>
      <c r="Q312" t="str">
        <f>LS1_N1102!Q17</f>
        <v>SMA to SMA</v>
      </c>
      <c r="R312">
        <f>LS1_N1102!R17</f>
        <v>5</v>
      </c>
      <c r="S312">
        <f>LS1_N1102!S17</f>
        <v>4</v>
      </c>
      <c r="T312">
        <f>LS1_N1102!T17</f>
        <v>0</v>
      </c>
      <c r="U312">
        <f>LS1_N1102!U17</f>
        <v>3</v>
      </c>
      <c r="V312">
        <f>LS1_N1102!V17</f>
        <v>0</v>
      </c>
      <c r="W312">
        <f>LS1_N1102!W17</f>
        <v>0</v>
      </c>
      <c r="X312">
        <f>LS1_N1102!X17</f>
        <v>0</v>
      </c>
      <c r="Y312">
        <f>LS1_N1102!Y17</f>
        <v>0</v>
      </c>
    </row>
    <row r="313" spans="1:25" x14ac:dyDescent="0.25">
      <c r="A313" t="str">
        <f>LS1_N1102!A18</f>
        <v>BPM</v>
      </c>
      <c r="B313" t="str">
        <f>LS1_N1102!B18</f>
        <v>LS1_CB04:BPM_D1442</v>
      </c>
      <c r="C313" t="str">
        <f>LS1_N1102!C18</f>
        <v>BPM</v>
      </c>
      <c r="D313" t="str">
        <f>LS1_N1102!D18</f>
        <v>D1442</v>
      </c>
      <c r="E313" t="str">
        <f>LS1_N1102!E18</f>
        <v>34E000363</v>
      </c>
      <c r="F313" t="str">
        <f>LS1_N1102!F18</f>
        <v>2C_1/4in_Hardline_036</v>
      </c>
      <c r="G313" t="str">
        <f>LS1_N1102!G18</f>
        <v>Signal</v>
      </c>
      <c r="H313" t="str">
        <f>LS1_N1102!H18</f>
        <v>N-Type to SMA Panel</v>
      </c>
      <c r="I313" t="str">
        <f>LS1_N1102!I18</f>
        <v>4B</v>
      </c>
      <c r="J313">
        <f>LS1_N1102!J18</f>
        <v>0</v>
      </c>
      <c r="K313">
        <f>LS1_N1102!K18</f>
        <v>0</v>
      </c>
      <c r="L313">
        <f>LS1_N1102!L18</f>
        <v>0</v>
      </c>
      <c r="M313">
        <f>LS1_N1102!M18</f>
        <v>0</v>
      </c>
      <c r="N313">
        <f>LS1_N1102!N18</f>
        <v>0</v>
      </c>
      <c r="O313">
        <f>LS1_N1102!O18</f>
        <v>0</v>
      </c>
      <c r="P313" t="str">
        <f>LS1_N1102!P18</f>
        <v>4B</v>
      </c>
      <c r="Q313" t="str">
        <f>LS1_N1102!Q18</f>
        <v>SMA to SMA</v>
      </c>
      <c r="R313">
        <f>LS1_N1102!R18</f>
        <v>5</v>
      </c>
      <c r="S313">
        <f>LS1_N1102!S18</f>
        <v>4</v>
      </c>
      <c r="T313">
        <f>LS1_N1102!T18</f>
        <v>0</v>
      </c>
      <c r="U313">
        <f>LS1_N1102!U18</f>
        <v>4</v>
      </c>
      <c r="V313">
        <f>LS1_N1102!V18</f>
        <v>0</v>
      </c>
      <c r="W313">
        <f>LS1_N1102!W18</f>
        <v>0</v>
      </c>
      <c r="X313">
        <f>LS1_N1102!X18</f>
        <v>0</v>
      </c>
      <c r="Y313">
        <f>LS1_N1102!Y18</f>
        <v>0</v>
      </c>
    </row>
    <row r="314" spans="1:25" x14ac:dyDescent="0.25">
      <c r="A314" t="str">
        <f>LS1_N1102!A19</f>
        <v>BPM</v>
      </c>
      <c r="B314" t="str">
        <f>LS1_N1102!B19</f>
        <v>LS1_CB04:BPM_D1442</v>
      </c>
      <c r="C314" t="str">
        <f>LS1_N1102!C19</f>
        <v>BPM</v>
      </c>
      <c r="D314" t="str">
        <f>LS1_N1102!D19</f>
        <v>D1442</v>
      </c>
      <c r="E314" t="str">
        <f>LS1_N1102!E19</f>
        <v>34E000285</v>
      </c>
      <c r="F314" t="str">
        <f>LS1_N1102!F19</f>
        <v>2C_1/4in_Hardline_036</v>
      </c>
      <c r="G314" t="str">
        <f>LS1_N1102!G19</f>
        <v>Ref</v>
      </c>
      <c r="H314">
        <f>LS1_N1102!H19</f>
        <v>0</v>
      </c>
      <c r="I314">
        <f>LS1_N1102!I19</f>
        <v>0</v>
      </c>
      <c r="J314">
        <f>LS1_N1102!J19</f>
        <v>0</v>
      </c>
      <c r="K314">
        <f>LS1_N1102!K19</f>
        <v>0</v>
      </c>
      <c r="L314">
        <f>LS1_N1102!L19</f>
        <v>0</v>
      </c>
      <c r="M314">
        <f>LS1_N1102!M19</f>
        <v>0</v>
      </c>
      <c r="N314">
        <f>LS1_N1102!N19</f>
        <v>0</v>
      </c>
      <c r="O314">
        <f>LS1_N1102!O19</f>
        <v>0</v>
      </c>
      <c r="P314">
        <f>LS1_N1102!P19</f>
        <v>0</v>
      </c>
      <c r="Q314">
        <f>LS1_N1102!Q19</f>
        <v>0</v>
      </c>
      <c r="R314">
        <f>LS1_N1102!R19</f>
        <v>5</v>
      </c>
      <c r="S314">
        <f>LS1_N1102!S19</f>
        <v>4</v>
      </c>
      <c r="T314">
        <f>LS1_N1102!T19</f>
        <v>0</v>
      </c>
      <c r="U314">
        <f>LS1_N1102!U19</f>
        <v>4</v>
      </c>
      <c r="V314">
        <f>LS1_N1102!V19</f>
        <v>0</v>
      </c>
      <c r="W314">
        <f>LS1_N1102!W19</f>
        <v>0</v>
      </c>
      <c r="X314">
        <f>LS1_N1102!X19</f>
        <v>0</v>
      </c>
      <c r="Y314">
        <f>LS1_N1102!Y19</f>
        <v>0</v>
      </c>
    </row>
    <row r="315" spans="1:25" x14ac:dyDescent="0.25">
      <c r="A315" t="str">
        <f>LS1_N1102!A20</f>
        <v>BPM</v>
      </c>
      <c r="B315" t="str">
        <f>LS1_N1102!B20</f>
        <v>LS1_CB04:BPM_D1462</v>
      </c>
      <c r="C315" t="str">
        <f>LS1_N1102!C20</f>
        <v>BPM</v>
      </c>
      <c r="D315" t="str">
        <f>LS1_N1102!D20</f>
        <v>D1462</v>
      </c>
      <c r="E315" t="str">
        <f>LS1_N1102!E20</f>
        <v>34E000347</v>
      </c>
      <c r="F315" t="str">
        <f>LS1_N1102!F20</f>
        <v>2C_1/4in_Hardline_036</v>
      </c>
      <c r="G315" t="str">
        <f>LS1_N1102!G20</f>
        <v>Signal</v>
      </c>
      <c r="H315" t="str">
        <f>LS1_N1102!H20</f>
        <v>N-Type to SMA Panel</v>
      </c>
      <c r="I315" t="str">
        <f>LS1_N1102!I20</f>
        <v>1T</v>
      </c>
      <c r="J315">
        <f>LS1_N1102!J20</f>
        <v>0</v>
      </c>
      <c r="K315">
        <f>LS1_N1102!K20</f>
        <v>0</v>
      </c>
      <c r="L315">
        <f>LS1_N1102!L20</f>
        <v>0</v>
      </c>
      <c r="M315">
        <f>LS1_N1102!M20</f>
        <v>0</v>
      </c>
      <c r="N315">
        <f>LS1_N1102!N20</f>
        <v>0</v>
      </c>
      <c r="O315">
        <f>LS1_N1102!O20</f>
        <v>0</v>
      </c>
      <c r="P315" t="str">
        <f>LS1_N1102!P20</f>
        <v>1T</v>
      </c>
      <c r="Q315" t="str">
        <f>LS1_N1102!Q20</f>
        <v>SMA to SMA</v>
      </c>
      <c r="R315">
        <f>LS1_N1102!R20</f>
        <v>5</v>
      </c>
      <c r="S315">
        <f>LS1_N1102!S20</f>
        <v>4</v>
      </c>
      <c r="T315">
        <f>LS1_N1102!T20</f>
        <v>0</v>
      </c>
      <c r="U315">
        <f>LS1_N1102!U20</f>
        <v>5</v>
      </c>
      <c r="V315">
        <f>LS1_N1102!V20</f>
        <v>0</v>
      </c>
      <c r="W315">
        <f>LS1_N1102!W20</f>
        <v>0</v>
      </c>
      <c r="X315">
        <f>LS1_N1102!X20</f>
        <v>0</v>
      </c>
      <c r="Y315">
        <f>LS1_N1102!Y20</f>
        <v>0</v>
      </c>
    </row>
    <row r="316" spans="1:25" x14ac:dyDescent="0.25">
      <c r="A316" t="str">
        <f>LS1_N1102!A21</f>
        <v>BPM</v>
      </c>
      <c r="B316" t="str">
        <f>LS1_N1102!B21</f>
        <v>LS1_CB04:BPM_D1462</v>
      </c>
      <c r="C316" t="str">
        <f>LS1_N1102!C21</f>
        <v>BPM</v>
      </c>
      <c r="D316" t="str">
        <f>LS1_N1102!D21</f>
        <v>D1462</v>
      </c>
      <c r="E316" t="str">
        <f>LS1_N1102!E21</f>
        <v>34E000364</v>
      </c>
      <c r="F316" t="str">
        <f>LS1_N1102!F21</f>
        <v>2C_1/4in_Hardline_036</v>
      </c>
      <c r="G316" t="str">
        <f>LS1_N1102!G21</f>
        <v>Signal</v>
      </c>
      <c r="H316" t="str">
        <f>LS1_N1102!H21</f>
        <v>N-Type to SMA Panel</v>
      </c>
      <c r="I316" t="str">
        <f>LS1_N1102!I21</f>
        <v>2L</v>
      </c>
      <c r="J316">
        <f>LS1_N1102!J21</f>
        <v>0</v>
      </c>
      <c r="K316">
        <f>LS1_N1102!K21</f>
        <v>0</v>
      </c>
      <c r="L316">
        <f>LS1_N1102!L21</f>
        <v>0</v>
      </c>
      <c r="M316">
        <f>LS1_N1102!M21</f>
        <v>0</v>
      </c>
      <c r="N316">
        <f>LS1_N1102!N21</f>
        <v>0</v>
      </c>
      <c r="O316">
        <f>LS1_N1102!O21</f>
        <v>0</v>
      </c>
      <c r="P316" t="str">
        <f>LS1_N1102!P21</f>
        <v>2L</v>
      </c>
      <c r="Q316" t="str">
        <f>LS1_N1102!Q21</f>
        <v>SMA to SMA</v>
      </c>
      <c r="R316">
        <f>LS1_N1102!R21</f>
        <v>5</v>
      </c>
      <c r="S316">
        <f>LS1_N1102!S21</f>
        <v>4</v>
      </c>
      <c r="T316">
        <f>LS1_N1102!T21</f>
        <v>0</v>
      </c>
      <c r="U316">
        <f>LS1_N1102!U21</f>
        <v>6</v>
      </c>
      <c r="V316">
        <f>LS1_N1102!V21</f>
        <v>0</v>
      </c>
      <c r="W316">
        <f>LS1_N1102!W21</f>
        <v>0</v>
      </c>
      <c r="X316">
        <f>LS1_N1102!X21</f>
        <v>0</v>
      </c>
      <c r="Y316">
        <f>LS1_N1102!Y21</f>
        <v>0</v>
      </c>
    </row>
    <row r="317" spans="1:25" x14ac:dyDescent="0.25">
      <c r="A317" t="str">
        <f>LS1_N1102!A22</f>
        <v>BPM</v>
      </c>
      <c r="B317" t="str">
        <f>LS1_N1102!B22</f>
        <v>LS1_CB04:BPM_D1462</v>
      </c>
      <c r="C317" t="str">
        <f>LS1_N1102!C22</f>
        <v>BPM</v>
      </c>
      <c r="D317" t="str">
        <f>LS1_N1102!D22</f>
        <v>D1462</v>
      </c>
      <c r="E317" t="str">
        <f>LS1_N1102!E22</f>
        <v>34E000365</v>
      </c>
      <c r="F317" t="str">
        <f>LS1_N1102!F22</f>
        <v>2C_1/4in_Hardline_036</v>
      </c>
      <c r="G317" t="str">
        <f>LS1_N1102!G22</f>
        <v>Signal</v>
      </c>
      <c r="H317" t="str">
        <f>LS1_N1102!H22</f>
        <v>N-Type to SMA Panel</v>
      </c>
      <c r="I317" t="str">
        <f>LS1_N1102!I22</f>
        <v>3R</v>
      </c>
      <c r="J317">
        <f>LS1_N1102!J22</f>
        <v>0</v>
      </c>
      <c r="K317">
        <f>LS1_N1102!K22</f>
        <v>0</v>
      </c>
      <c r="L317">
        <f>LS1_N1102!L22</f>
        <v>0</v>
      </c>
      <c r="M317">
        <f>LS1_N1102!M22</f>
        <v>0</v>
      </c>
      <c r="N317">
        <f>LS1_N1102!N22</f>
        <v>0</v>
      </c>
      <c r="O317">
        <f>LS1_N1102!O22</f>
        <v>0</v>
      </c>
      <c r="P317" t="str">
        <f>LS1_N1102!P22</f>
        <v>3R</v>
      </c>
      <c r="Q317" t="str">
        <f>LS1_N1102!Q22</f>
        <v>SMA to SMA</v>
      </c>
      <c r="R317">
        <f>LS1_N1102!R22</f>
        <v>5</v>
      </c>
      <c r="S317">
        <f>LS1_N1102!S22</f>
        <v>4</v>
      </c>
      <c r="T317">
        <f>LS1_N1102!T22</f>
        <v>0</v>
      </c>
      <c r="U317">
        <f>LS1_N1102!U22</f>
        <v>7</v>
      </c>
      <c r="V317">
        <f>LS1_N1102!V22</f>
        <v>0</v>
      </c>
      <c r="W317">
        <f>LS1_N1102!W22</f>
        <v>0</v>
      </c>
      <c r="X317">
        <f>LS1_N1102!X22</f>
        <v>0</v>
      </c>
      <c r="Y317">
        <f>LS1_N1102!Y22</f>
        <v>0</v>
      </c>
    </row>
    <row r="318" spans="1:25" x14ac:dyDescent="0.25">
      <c r="A318" t="str">
        <f>LS1_N1102!A23</f>
        <v>BPM</v>
      </c>
      <c r="B318" t="str">
        <f>LS1_N1102!B23</f>
        <v>LS1_CB04:BPM_D1462</v>
      </c>
      <c r="C318" t="str">
        <f>LS1_N1102!C23</f>
        <v>BPM</v>
      </c>
      <c r="D318" t="str">
        <f>LS1_N1102!D23</f>
        <v>D1462</v>
      </c>
      <c r="E318" t="str">
        <f>LS1_N1102!E23</f>
        <v>34E000366</v>
      </c>
      <c r="F318" t="str">
        <f>LS1_N1102!F23</f>
        <v>2C_1/4in_Hardline_036</v>
      </c>
      <c r="G318" t="str">
        <f>LS1_N1102!G23</f>
        <v>Signal</v>
      </c>
      <c r="H318" t="str">
        <f>LS1_N1102!H23</f>
        <v>N-Type to SMA Panel</v>
      </c>
      <c r="I318" t="str">
        <f>LS1_N1102!I23</f>
        <v>4B</v>
      </c>
      <c r="J318">
        <f>LS1_N1102!J23</f>
        <v>0</v>
      </c>
      <c r="K318">
        <f>LS1_N1102!K23</f>
        <v>0</v>
      </c>
      <c r="L318">
        <f>LS1_N1102!L23</f>
        <v>0</v>
      </c>
      <c r="M318">
        <f>LS1_N1102!M23</f>
        <v>0</v>
      </c>
      <c r="N318">
        <f>LS1_N1102!N23</f>
        <v>0</v>
      </c>
      <c r="O318">
        <f>LS1_N1102!O23</f>
        <v>0</v>
      </c>
      <c r="P318" t="str">
        <f>LS1_N1102!P23</f>
        <v>4B</v>
      </c>
      <c r="Q318" t="str">
        <f>LS1_N1102!Q23</f>
        <v>SMA to SMA</v>
      </c>
      <c r="R318">
        <f>LS1_N1102!R23</f>
        <v>5</v>
      </c>
      <c r="S318">
        <f>LS1_N1102!S23</f>
        <v>4</v>
      </c>
      <c r="T318">
        <f>LS1_N1102!T23</f>
        <v>0</v>
      </c>
      <c r="U318">
        <f>LS1_N1102!U23</f>
        <v>8</v>
      </c>
      <c r="V318">
        <f>LS1_N1102!V23</f>
        <v>0</v>
      </c>
      <c r="W318">
        <f>LS1_N1102!W23</f>
        <v>0</v>
      </c>
      <c r="X318">
        <f>LS1_N1102!X23</f>
        <v>0</v>
      </c>
      <c r="Y318">
        <f>LS1_N1102!Y23</f>
        <v>0</v>
      </c>
    </row>
    <row r="319" spans="1:25" x14ac:dyDescent="0.25">
      <c r="A319" t="str">
        <f>LS1_N1102!A24</f>
        <v>BPM</v>
      </c>
      <c r="B319" t="str">
        <f>LS1_N1102!B24</f>
        <v>LS1_CB04:BPM_D1462</v>
      </c>
      <c r="C319" t="str">
        <f>LS1_N1102!C24</f>
        <v>BPM</v>
      </c>
      <c r="D319" t="str">
        <f>LS1_N1102!D24</f>
        <v>D1462</v>
      </c>
      <c r="E319" t="str">
        <f>LS1_N1102!E24</f>
        <v>34E000290</v>
      </c>
      <c r="F319" t="str">
        <f>LS1_N1102!F24</f>
        <v>2C_1/4in_Hardline_036</v>
      </c>
      <c r="G319" t="str">
        <f>LS1_N1102!G24</f>
        <v>Ref</v>
      </c>
      <c r="H319">
        <f>LS1_N1102!H24</f>
        <v>0</v>
      </c>
      <c r="I319">
        <f>LS1_N1102!I24</f>
        <v>0</v>
      </c>
      <c r="J319">
        <f>LS1_N1102!J24</f>
        <v>0</v>
      </c>
      <c r="K319">
        <f>LS1_N1102!K24</f>
        <v>0</v>
      </c>
      <c r="L319">
        <f>LS1_N1102!L24</f>
        <v>0</v>
      </c>
      <c r="M319">
        <f>LS1_N1102!M24</f>
        <v>0</v>
      </c>
      <c r="N319">
        <f>LS1_N1102!N24</f>
        <v>0</v>
      </c>
      <c r="O319">
        <f>LS1_N1102!O24</f>
        <v>0</v>
      </c>
      <c r="P319">
        <f>LS1_N1102!P24</f>
        <v>0</v>
      </c>
      <c r="Q319">
        <f>LS1_N1102!Q24</f>
        <v>0</v>
      </c>
      <c r="R319">
        <f>LS1_N1102!R24</f>
        <v>5</v>
      </c>
      <c r="S319">
        <f>LS1_N1102!S24</f>
        <v>4</v>
      </c>
      <c r="T319">
        <f>LS1_N1102!T24</f>
        <v>0</v>
      </c>
      <c r="U319">
        <f>LS1_N1102!U24</f>
        <v>8</v>
      </c>
      <c r="V319">
        <f>LS1_N1102!V24</f>
        <v>0</v>
      </c>
      <c r="W319">
        <f>LS1_N1102!W24</f>
        <v>0</v>
      </c>
      <c r="X319">
        <f>LS1_N1102!X24</f>
        <v>0</v>
      </c>
      <c r="Y319">
        <f>LS1_N1102!Y24</f>
        <v>0</v>
      </c>
    </row>
    <row r="320" spans="1:25" x14ac:dyDescent="0.25">
      <c r="A320" t="str">
        <f>LS1_N1102!A25</f>
        <v>BPM</v>
      </c>
      <c r="B320" t="str">
        <f>LS1_N1102!B25</f>
        <v>LS1_WB04:BPM_D1477</v>
      </c>
      <c r="C320" t="str">
        <f>LS1_N1102!C25</f>
        <v>BPM</v>
      </c>
      <c r="D320" t="str">
        <f>LS1_N1102!D25</f>
        <v>D1477</v>
      </c>
      <c r="E320" t="str">
        <f>LS1_N1102!E25</f>
        <v>34E000216</v>
      </c>
      <c r="F320" t="str">
        <f>LS1_N1102!F25</f>
        <v>2C_1/4in_Hardline_036</v>
      </c>
      <c r="G320" t="str">
        <f>LS1_N1102!G25</f>
        <v>Signal</v>
      </c>
      <c r="H320" t="str">
        <f>LS1_N1102!H25</f>
        <v>N-Type to SMA Panel</v>
      </c>
      <c r="I320" t="str">
        <f>LS1_N1102!I25</f>
        <v>1T</v>
      </c>
      <c r="J320">
        <f>LS1_N1102!J25</f>
        <v>0</v>
      </c>
      <c r="K320">
        <f>LS1_N1102!K25</f>
        <v>0</v>
      </c>
      <c r="L320">
        <f>LS1_N1102!L25</f>
        <v>0</v>
      </c>
      <c r="M320">
        <f>LS1_N1102!M25</f>
        <v>0</v>
      </c>
      <c r="N320">
        <f>LS1_N1102!N25</f>
        <v>0</v>
      </c>
      <c r="O320">
        <f>LS1_N1102!O25</f>
        <v>0</v>
      </c>
      <c r="P320" t="str">
        <f>LS1_N1102!P25</f>
        <v>1T</v>
      </c>
      <c r="Q320" t="str">
        <f>LS1_N1102!Q25</f>
        <v>SMA to SMA</v>
      </c>
      <c r="R320">
        <f>LS1_N1102!R25</f>
        <v>5</v>
      </c>
      <c r="S320">
        <f>LS1_N1102!S25</f>
        <v>5</v>
      </c>
      <c r="T320">
        <f>LS1_N1102!T25</f>
        <v>0</v>
      </c>
      <c r="U320">
        <f>LS1_N1102!U25</f>
        <v>1</v>
      </c>
      <c r="V320">
        <f>LS1_N1102!V25</f>
        <v>0</v>
      </c>
      <c r="W320">
        <f>LS1_N1102!W25</f>
        <v>0</v>
      </c>
      <c r="X320">
        <f>LS1_N1102!X25</f>
        <v>0</v>
      </c>
      <c r="Y320">
        <f>LS1_N1102!Y25</f>
        <v>0</v>
      </c>
    </row>
    <row r="321" spans="1:25" x14ac:dyDescent="0.25">
      <c r="A321" t="str">
        <f>LS1_N1102!A26</f>
        <v>BPM</v>
      </c>
      <c r="B321" t="str">
        <f>LS1_N1102!B26</f>
        <v>LS1_WB04:BPM_D1477</v>
      </c>
      <c r="C321" t="str">
        <f>LS1_N1102!C26</f>
        <v>BPM</v>
      </c>
      <c r="D321" t="str">
        <f>LS1_N1102!D26</f>
        <v>D1477</v>
      </c>
      <c r="E321" t="str">
        <f>LS1_N1102!E26</f>
        <v>34E000217</v>
      </c>
      <c r="F321" t="str">
        <f>LS1_N1102!F26</f>
        <v>2C_1/4in_Hardline_036</v>
      </c>
      <c r="G321" t="str">
        <f>LS1_N1102!G26</f>
        <v>Signal</v>
      </c>
      <c r="H321" t="str">
        <f>LS1_N1102!H26</f>
        <v>N-Type to SMA Panel</v>
      </c>
      <c r="I321" t="str">
        <f>LS1_N1102!I26</f>
        <v>2L</v>
      </c>
      <c r="J321">
        <f>LS1_N1102!J26</f>
        <v>0</v>
      </c>
      <c r="K321">
        <f>LS1_N1102!K26</f>
        <v>0</v>
      </c>
      <c r="L321">
        <f>LS1_N1102!L26</f>
        <v>0</v>
      </c>
      <c r="M321">
        <f>LS1_N1102!M26</f>
        <v>0</v>
      </c>
      <c r="N321">
        <f>LS1_N1102!N26</f>
        <v>0</v>
      </c>
      <c r="O321">
        <f>LS1_N1102!O26</f>
        <v>0</v>
      </c>
      <c r="P321" t="str">
        <f>LS1_N1102!P26</f>
        <v>2L</v>
      </c>
      <c r="Q321" t="str">
        <f>LS1_N1102!Q26</f>
        <v>SMA to SMA</v>
      </c>
      <c r="R321">
        <f>LS1_N1102!R26</f>
        <v>5</v>
      </c>
      <c r="S321">
        <f>LS1_N1102!S26</f>
        <v>5</v>
      </c>
      <c r="T321">
        <f>LS1_N1102!T26</f>
        <v>0</v>
      </c>
      <c r="U321">
        <f>LS1_N1102!U26</f>
        <v>2</v>
      </c>
      <c r="V321">
        <f>LS1_N1102!V26</f>
        <v>0</v>
      </c>
      <c r="W321">
        <f>LS1_N1102!W26</f>
        <v>0</v>
      </c>
      <c r="X321">
        <f>LS1_N1102!X26</f>
        <v>0</v>
      </c>
      <c r="Y321">
        <f>LS1_N1102!Y26</f>
        <v>0</v>
      </c>
    </row>
    <row r="322" spans="1:25" x14ac:dyDescent="0.25">
      <c r="A322" t="str">
        <f>LS1_N1102!A27</f>
        <v>BPM</v>
      </c>
      <c r="B322" t="str">
        <f>LS1_N1102!B27</f>
        <v>LS1_WB04:BPM_D1477</v>
      </c>
      <c r="C322" t="str">
        <f>LS1_N1102!C27</f>
        <v>BPM</v>
      </c>
      <c r="D322" t="str">
        <f>LS1_N1102!D27</f>
        <v>D1477</v>
      </c>
      <c r="E322" t="str">
        <f>LS1_N1102!E27</f>
        <v>34E000218</v>
      </c>
      <c r="F322" t="str">
        <f>LS1_N1102!F27</f>
        <v>2C_1/4in_Hardline_036</v>
      </c>
      <c r="G322" t="str">
        <f>LS1_N1102!G27</f>
        <v>Signal</v>
      </c>
      <c r="H322" t="str">
        <f>LS1_N1102!H27</f>
        <v>N-Type to SMA Panel</v>
      </c>
      <c r="I322" t="str">
        <f>LS1_N1102!I27</f>
        <v>3R</v>
      </c>
      <c r="J322">
        <f>LS1_N1102!J27</f>
        <v>0</v>
      </c>
      <c r="K322">
        <f>LS1_N1102!K27</f>
        <v>0</v>
      </c>
      <c r="L322">
        <f>LS1_N1102!L27</f>
        <v>0</v>
      </c>
      <c r="M322">
        <f>LS1_N1102!M27</f>
        <v>0</v>
      </c>
      <c r="N322">
        <f>LS1_N1102!N27</f>
        <v>0</v>
      </c>
      <c r="O322">
        <f>LS1_N1102!O27</f>
        <v>0</v>
      </c>
      <c r="P322" t="str">
        <f>LS1_N1102!P27</f>
        <v>3R</v>
      </c>
      <c r="Q322" t="str">
        <f>LS1_N1102!Q27</f>
        <v>SMA to SMA</v>
      </c>
      <c r="R322">
        <f>LS1_N1102!R27</f>
        <v>5</v>
      </c>
      <c r="S322">
        <f>LS1_N1102!S27</f>
        <v>5</v>
      </c>
      <c r="T322">
        <f>LS1_N1102!T27</f>
        <v>0</v>
      </c>
      <c r="U322">
        <f>LS1_N1102!U27</f>
        <v>3</v>
      </c>
      <c r="V322">
        <f>LS1_N1102!V27</f>
        <v>0</v>
      </c>
      <c r="W322">
        <f>LS1_N1102!W27</f>
        <v>0</v>
      </c>
      <c r="X322">
        <f>LS1_N1102!X27</f>
        <v>0</v>
      </c>
      <c r="Y322">
        <f>LS1_N1102!Y27</f>
        <v>0</v>
      </c>
    </row>
    <row r="323" spans="1:25" x14ac:dyDescent="0.25">
      <c r="A323" t="str">
        <f>LS1_N1102!A28</f>
        <v>BPM</v>
      </c>
      <c r="B323" t="str">
        <f>LS1_N1102!B28</f>
        <v>LS1_WB04:BPM_D1477</v>
      </c>
      <c r="C323" t="str">
        <f>LS1_N1102!C28</f>
        <v>BPM</v>
      </c>
      <c r="D323" t="str">
        <f>LS1_N1102!D28</f>
        <v>D1477</v>
      </c>
      <c r="E323" t="str">
        <f>LS1_N1102!E28</f>
        <v>34E000219</v>
      </c>
      <c r="F323" t="str">
        <f>LS1_N1102!F28</f>
        <v>2C_1/4in_Hardline_036</v>
      </c>
      <c r="G323" t="str">
        <f>LS1_N1102!G28</f>
        <v>Signal</v>
      </c>
      <c r="H323" t="str">
        <f>LS1_N1102!H28</f>
        <v>N-Type to SMA Panel Panel</v>
      </c>
      <c r="I323" t="str">
        <f>LS1_N1102!I28</f>
        <v>4B</v>
      </c>
      <c r="J323">
        <f>LS1_N1102!J28</f>
        <v>0</v>
      </c>
      <c r="K323">
        <f>LS1_N1102!K28</f>
        <v>0</v>
      </c>
      <c r="L323">
        <f>LS1_N1102!L28</f>
        <v>0</v>
      </c>
      <c r="M323">
        <f>LS1_N1102!M28</f>
        <v>0</v>
      </c>
      <c r="N323">
        <f>LS1_N1102!N28</f>
        <v>0</v>
      </c>
      <c r="O323">
        <f>LS1_N1102!O28</f>
        <v>0</v>
      </c>
      <c r="P323" t="str">
        <f>LS1_N1102!P28</f>
        <v>4B</v>
      </c>
      <c r="Q323" t="str">
        <f>LS1_N1102!Q28</f>
        <v>SMA to SMA</v>
      </c>
      <c r="R323">
        <f>LS1_N1102!R28</f>
        <v>5</v>
      </c>
      <c r="S323">
        <f>LS1_N1102!S28</f>
        <v>5</v>
      </c>
      <c r="T323">
        <f>LS1_N1102!T28</f>
        <v>0</v>
      </c>
      <c r="U323">
        <f>LS1_N1102!U28</f>
        <v>4</v>
      </c>
      <c r="V323">
        <f>LS1_N1102!V28</f>
        <v>0</v>
      </c>
      <c r="W323">
        <f>LS1_N1102!W28</f>
        <v>0</v>
      </c>
      <c r="X323">
        <f>LS1_N1102!X28</f>
        <v>0</v>
      </c>
      <c r="Y323">
        <f>LS1_N1102!Y28</f>
        <v>0</v>
      </c>
    </row>
    <row r="324" spans="1:25" x14ac:dyDescent="0.25">
      <c r="A324" t="str">
        <f>LS1_N1102!A29</f>
        <v>BPM</v>
      </c>
      <c r="B324" t="str">
        <f>LS1_N1102!B29</f>
        <v>LS1_WB04:BPM_D1477</v>
      </c>
      <c r="C324" t="str">
        <f>LS1_N1102!C29</f>
        <v>BPM</v>
      </c>
      <c r="D324" t="str">
        <f>LS1_N1102!D29</f>
        <v>D1477</v>
      </c>
      <c r="E324" t="str">
        <f>LS1_N1102!E29</f>
        <v>34E000119</v>
      </c>
      <c r="F324" t="str">
        <f>LS1_N1102!F29</f>
        <v>2C_1/4in_Hardline_036</v>
      </c>
      <c r="G324" t="str">
        <f>LS1_N1102!G29</f>
        <v>Ref</v>
      </c>
      <c r="H324">
        <f>LS1_N1102!H29</f>
        <v>0</v>
      </c>
      <c r="I324">
        <f>LS1_N1102!I29</f>
        <v>0</v>
      </c>
      <c r="J324">
        <f>LS1_N1102!J29</f>
        <v>0</v>
      </c>
      <c r="K324">
        <f>LS1_N1102!K29</f>
        <v>0</v>
      </c>
      <c r="L324">
        <f>LS1_N1102!L29</f>
        <v>0</v>
      </c>
      <c r="M324">
        <f>LS1_N1102!M29</f>
        <v>0</v>
      </c>
      <c r="N324">
        <f>LS1_N1102!N29</f>
        <v>0</v>
      </c>
      <c r="O324">
        <f>LS1_N1102!O29</f>
        <v>0</v>
      </c>
      <c r="P324">
        <f>LS1_N1102!P29</f>
        <v>0</v>
      </c>
      <c r="Q324">
        <f>LS1_N1102!Q29</f>
        <v>0</v>
      </c>
      <c r="R324">
        <f>LS1_N1102!R29</f>
        <v>5</v>
      </c>
      <c r="S324">
        <f>LS1_N1102!S29</f>
        <v>5</v>
      </c>
      <c r="T324">
        <f>LS1_N1102!T29</f>
        <v>0</v>
      </c>
      <c r="U324">
        <f>LS1_N1102!U29</f>
        <v>4</v>
      </c>
      <c r="V324">
        <f>LS1_N1102!V29</f>
        <v>0</v>
      </c>
      <c r="W324">
        <f>LS1_N1102!W29</f>
        <v>0</v>
      </c>
      <c r="X324">
        <f>LS1_N1102!X29</f>
        <v>0</v>
      </c>
      <c r="Y324">
        <f>LS1_N1102!Y29</f>
        <v>0</v>
      </c>
    </row>
    <row r="325" spans="1:25" x14ac:dyDescent="0.25">
      <c r="A325" t="str">
        <f>LS1_N1102!A30</f>
        <v>BPM</v>
      </c>
      <c r="B325" t="str">
        <f>LS1_N1102!B30</f>
        <v>LS1_CB05:BPM_D1486</v>
      </c>
      <c r="C325" t="str">
        <f>LS1_N1102!C30</f>
        <v>BPM</v>
      </c>
      <c r="D325" t="str">
        <f>LS1_N1102!D30</f>
        <v>D1486</v>
      </c>
      <c r="E325" t="str">
        <f>LS1_N1102!E30</f>
        <v>34E000212</v>
      </c>
      <c r="F325" t="str">
        <f>LS1_N1102!F30</f>
        <v>2C_1/4in_Hardline_036</v>
      </c>
      <c r="G325" t="str">
        <f>LS1_N1102!G30</f>
        <v>Signal</v>
      </c>
      <c r="H325" t="str">
        <f>LS1_N1102!H30</f>
        <v>N-Type to SMA Panel Panel</v>
      </c>
      <c r="I325" t="str">
        <f>LS1_N1102!I30</f>
        <v>1T</v>
      </c>
      <c r="J325">
        <f>LS1_N1102!J30</f>
        <v>0</v>
      </c>
      <c r="K325">
        <f>LS1_N1102!K30</f>
        <v>0</v>
      </c>
      <c r="L325">
        <f>LS1_N1102!L30</f>
        <v>0</v>
      </c>
      <c r="M325">
        <f>LS1_N1102!M30</f>
        <v>0</v>
      </c>
      <c r="N325">
        <f>LS1_N1102!N30</f>
        <v>0</v>
      </c>
      <c r="O325">
        <f>LS1_N1102!O30</f>
        <v>0</v>
      </c>
      <c r="P325" t="str">
        <f>LS1_N1102!P30</f>
        <v>1T</v>
      </c>
      <c r="Q325" t="str">
        <f>LS1_N1102!Q30</f>
        <v>SMA to SMA</v>
      </c>
      <c r="R325">
        <f>LS1_N1102!R30</f>
        <v>5</v>
      </c>
      <c r="S325">
        <f>LS1_N1102!S30</f>
        <v>5</v>
      </c>
      <c r="T325">
        <f>LS1_N1102!T30</f>
        <v>0</v>
      </c>
      <c r="U325">
        <f>LS1_N1102!U30</f>
        <v>5</v>
      </c>
      <c r="V325">
        <f>LS1_N1102!V30</f>
        <v>0</v>
      </c>
      <c r="W325">
        <f>LS1_N1102!W30</f>
        <v>0</v>
      </c>
      <c r="X325">
        <f>LS1_N1102!X30</f>
        <v>0</v>
      </c>
      <c r="Y325">
        <f>LS1_N1102!Y30</f>
        <v>0</v>
      </c>
    </row>
    <row r="326" spans="1:25" x14ac:dyDescent="0.25">
      <c r="A326" t="str">
        <f>LS1_N1102!A31</f>
        <v>BPM</v>
      </c>
      <c r="B326" t="str">
        <f>LS1_N1102!B31</f>
        <v>LS1_CB05:BPM_D1486</v>
      </c>
      <c r="C326" t="str">
        <f>LS1_N1102!C31</f>
        <v>BPM</v>
      </c>
      <c r="D326" t="str">
        <f>LS1_N1102!D31</f>
        <v>D1486</v>
      </c>
      <c r="E326" t="str">
        <f>LS1_N1102!E31</f>
        <v>34E000213</v>
      </c>
      <c r="F326" t="str">
        <f>LS1_N1102!F31</f>
        <v>2C_1/4in_Hardline_036</v>
      </c>
      <c r="G326" t="str">
        <f>LS1_N1102!G31</f>
        <v>Signal</v>
      </c>
      <c r="H326" t="str">
        <f>LS1_N1102!H31</f>
        <v>N-Type to SMA Panel Panel</v>
      </c>
      <c r="I326" t="str">
        <f>LS1_N1102!I31</f>
        <v>2L</v>
      </c>
      <c r="J326">
        <f>LS1_N1102!J31</f>
        <v>0</v>
      </c>
      <c r="K326">
        <f>LS1_N1102!K31</f>
        <v>0</v>
      </c>
      <c r="L326">
        <f>LS1_N1102!L31</f>
        <v>0</v>
      </c>
      <c r="M326">
        <f>LS1_N1102!M31</f>
        <v>0</v>
      </c>
      <c r="N326">
        <f>LS1_N1102!N31</f>
        <v>0</v>
      </c>
      <c r="O326">
        <f>LS1_N1102!O31</f>
        <v>0</v>
      </c>
      <c r="P326" t="str">
        <f>LS1_N1102!P31</f>
        <v>2L</v>
      </c>
      <c r="Q326" t="str">
        <f>LS1_N1102!Q31</f>
        <v>SMA to SMA</v>
      </c>
      <c r="R326">
        <f>LS1_N1102!R31</f>
        <v>5</v>
      </c>
      <c r="S326">
        <f>LS1_N1102!S31</f>
        <v>5</v>
      </c>
      <c r="T326">
        <f>LS1_N1102!T31</f>
        <v>0</v>
      </c>
      <c r="U326">
        <f>LS1_N1102!U31</f>
        <v>6</v>
      </c>
      <c r="V326">
        <f>LS1_N1102!V31</f>
        <v>0</v>
      </c>
      <c r="W326">
        <f>LS1_N1102!W31</f>
        <v>0</v>
      </c>
      <c r="X326">
        <f>LS1_N1102!X31</f>
        <v>0</v>
      </c>
      <c r="Y326">
        <f>LS1_N1102!Y31</f>
        <v>0</v>
      </c>
    </row>
    <row r="327" spans="1:25" x14ac:dyDescent="0.25">
      <c r="A327" t="str">
        <f>LS1_N1102!A32</f>
        <v>BPM</v>
      </c>
      <c r="B327" t="str">
        <f>LS1_N1102!B32</f>
        <v>LS1_CB05:BPM_D1486</v>
      </c>
      <c r="C327" t="str">
        <f>LS1_N1102!C32</f>
        <v>BPM</v>
      </c>
      <c r="D327" t="str">
        <f>LS1_N1102!D32</f>
        <v>D1486</v>
      </c>
      <c r="E327" t="str">
        <f>LS1_N1102!E32</f>
        <v>34E000214</v>
      </c>
      <c r="F327" t="str">
        <f>LS1_N1102!F32</f>
        <v>2C_1/4in_Hardline_036</v>
      </c>
      <c r="G327" t="str">
        <f>LS1_N1102!G32</f>
        <v>Signal</v>
      </c>
      <c r="H327" t="str">
        <f>LS1_N1102!H32</f>
        <v>N-Type to SMA Panel</v>
      </c>
      <c r="I327" t="str">
        <f>LS1_N1102!I32</f>
        <v>3R</v>
      </c>
      <c r="J327">
        <f>LS1_N1102!J32</f>
        <v>0</v>
      </c>
      <c r="K327">
        <f>LS1_N1102!K32</f>
        <v>0</v>
      </c>
      <c r="L327">
        <f>LS1_N1102!L32</f>
        <v>0</v>
      </c>
      <c r="M327">
        <f>LS1_N1102!M32</f>
        <v>0</v>
      </c>
      <c r="N327">
        <f>LS1_N1102!N32</f>
        <v>0</v>
      </c>
      <c r="O327">
        <f>LS1_N1102!O32</f>
        <v>0</v>
      </c>
      <c r="P327" t="str">
        <f>LS1_N1102!P32</f>
        <v>3R</v>
      </c>
      <c r="Q327" t="str">
        <f>LS1_N1102!Q32</f>
        <v>SMA to SMA</v>
      </c>
      <c r="R327">
        <f>LS1_N1102!R32</f>
        <v>5</v>
      </c>
      <c r="S327">
        <f>LS1_N1102!S32</f>
        <v>5</v>
      </c>
      <c r="T327">
        <f>LS1_N1102!T32</f>
        <v>0</v>
      </c>
      <c r="U327">
        <f>LS1_N1102!U32</f>
        <v>7</v>
      </c>
      <c r="V327">
        <f>LS1_N1102!V32</f>
        <v>0</v>
      </c>
      <c r="W327">
        <f>LS1_N1102!W32</f>
        <v>0</v>
      </c>
      <c r="X327">
        <f>LS1_N1102!X32</f>
        <v>0</v>
      </c>
      <c r="Y327">
        <f>LS1_N1102!Y32</f>
        <v>0</v>
      </c>
    </row>
    <row r="328" spans="1:25" x14ac:dyDescent="0.25">
      <c r="A328" t="str">
        <f>LS1_N1102!A33</f>
        <v>BPM</v>
      </c>
      <c r="B328" t="str">
        <f>LS1_N1102!B33</f>
        <v>LS1_CB05:BPM_D1486</v>
      </c>
      <c r="C328" t="str">
        <f>LS1_N1102!C33</f>
        <v>BPM</v>
      </c>
      <c r="D328" t="str">
        <f>LS1_N1102!D33</f>
        <v>D1486</v>
      </c>
      <c r="E328" t="str">
        <f>LS1_N1102!E33</f>
        <v>34E000215</v>
      </c>
      <c r="F328" t="str">
        <f>LS1_N1102!F33</f>
        <v>2C_1/4in_Hardline_036</v>
      </c>
      <c r="G328" t="str">
        <f>LS1_N1102!G33</f>
        <v>Signal</v>
      </c>
      <c r="H328" t="str">
        <f>LS1_N1102!H33</f>
        <v>N-Type to SMA Panel</v>
      </c>
      <c r="I328" t="str">
        <f>LS1_N1102!I33</f>
        <v>4B</v>
      </c>
      <c r="J328">
        <f>LS1_N1102!J33</f>
        <v>0</v>
      </c>
      <c r="K328">
        <f>LS1_N1102!K33</f>
        <v>0</v>
      </c>
      <c r="L328">
        <f>LS1_N1102!L33</f>
        <v>0</v>
      </c>
      <c r="M328">
        <f>LS1_N1102!M33</f>
        <v>0</v>
      </c>
      <c r="N328">
        <f>LS1_N1102!N33</f>
        <v>0</v>
      </c>
      <c r="O328">
        <f>LS1_N1102!O33</f>
        <v>0</v>
      </c>
      <c r="P328" t="str">
        <f>LS1_N1102!P33</f>
        <v>4B</v>
      </c>
      <c r="Q328" t="str">
        <f>LS1_N1102!Q33</f>
        <v>SMA to SMA</v>
      </c>
      <c r="R328">
        <f>LS1_N1102!R33</f>
        <v>5</v>
      </c>
      <c r="S328">
        <f>LS1_N1102!S33</f>
        <v>5</v>
      </c>
      <c r="T328">
        <f>LS1_N1102!T33</f>
        <v>0</v>
      </c>
      <c r="U328">
        <f>LS1_N1102!U33</f>
        <v>8</v>
      </c>
      <c r="V328">
        <f>LS1_N1102!V33</f>
        <v>0</v>
      </c>
      <c r="W328">
        <f>LS1_N1102!W33</f>
        <v>0</v>
      </c>
      <c r="X328">
        <f>LS1_N1102!X33</f>
        <v>0</v>
      </c>
      <c r="Y328">
        <f>LS1_N1102!Y33</f>
        <v>0</v>
      </c>
    </row>
    <row r="329" spans="1:25" x14ac:dyDescent="0.25">
      <c r="A329" t="str">
        <f>LS1_N1102!A34</f>
        <v>BPM</v>
      </c>
      <c r="B329" t="str">
        <f>LS1_N1102!B34</f>
        <v>LS1_CB05:BPM_D1486</v>
      </c>
      <c r="C329" t="str">
        <f>LS1_N1102!C34</f>
        <v>BPM</v>
      </c>
      <c r="D329" t="str">
        <f>LS1_N1102!D34</f>
        <v>D1486</v>
      </c>
      <c r="E329" t="str">
        <f>LS1_N1102!E34</f>
        <v>34E000118</v>
      </c>
      <c r="F329" t="str">
        <f>LS1_N1102!F34</f>
        <v>2C_1/4in_Hardline_036</v>
      </c>
      <c r="G329" t="str">
        <f>LS1_N1102!G34</f>
        <v>Ref</v>
      </c>
      <c r="H329">
        <f>LS1_N1102!H34</f>
        <v>0</v>
      </c>
      <c r="I329">
        <f>LS1_N1102!I34</f>
        <v>0</v>
      </c>
      <c r="J329">
        <f>LS1_N1102!J34</f>
        <v>0</v>
      </c>
      <c r="K329">
        <f>LS1_N1102!K34</f>
        <v>0</v>
      </c>
      <c r="L329">
        <f>LS1_N1102!L34</f>
        <v>0</v>
      </c>
      <c r="M329">
        <f>LS1_N1102!M34</f>
        <v>0</v>
      </c>
      <c r="N329">
        <f>LS1_N1102!N34</f>
        <v>0</v>
      </c>
      <c r="O329">
        <f>LS1_N1102!O34</f>
        <v>0</v>
      </c>
      <c r="P329">
        <f>LS1_N1102!P34</f>
        <v>0</v>
      </c>
      <c r="Q329">
        <f>LS1_N1102!Q34</f>
        <v>0</v>
      </c>
      <c r="R329">
        <f>LS1_N1102!R34</f>
        <v>5</v>
      </c>
      <c r="S329">
        <f>LS1_N1102!S34</f>
        <v>5</v>
      </c>
      <c r="T329">
        <f>LS1_N1102!T34</f>
        <v>0</v>
      </c>
      <c r="U329">
        <f>LS1_N1102!U34</f>
        <v>8</v>
      </c>
      <c r="V329">
        <f>LS1_N1102!V34</f>
        <v>0</v>
      </c>
      <c r="W329">
        <f>LS1_N1102!W34</f>
        <v>0</v>
      </c>
      <c r="X329">
        <f>LS1_N1102!X34</f>
        <v>0</v>
      </c>
      <c r="Y329">
        <f>LS1_N1102!Y34</f>
        <v>0</v>
      </c>
    </row>
    <row r="330" spans="1:25" x14ac:dyDescent="0.25">
      <c r="A330" t="str">
        <f>LS1_N1102!A35</f>
        <v>BPM</v>
      </c>
      <c r="B330" t="str">
        <f>LS1_N1102!B35</f>
        <v>LS1_CB05:BPM_D1506</v>
      </c>
      <c r="C330" t="str">
        <f>LS1_N1102!C35</f>
        <v>BPM</v>
      </c>
      <c r="D330" t="str">
        <f>LS1_N1102!D35</f>
        <v>D1506</v>
      </c>
      <c r="E330" t="str">
        <f>LS1_N1102!E35</f>
        <v>34E000208</v>
      </c>
      <c r="F330" t="str">
        <f>LS1_N1102!F35</f>
        <v>2C_1/4in_Hardline_036</v>
      </c>
      <c r="G330" t="str">
        <f>LS1_N1102!G35</f>
        <v>Signal</v>
      </c>
      <c r="H330" t="str">
        <f>LS1_N1102!H35</f>
        <v>N-Type to SMA Panel</v>
      </c>
      <c r="I330" t="str">
        <f>LS1_N1102!I35</f>
        <v>1T</v>
      </c>
      <c r="J330">
        <f>LS1_N1102!J35</f>
        <v>0</v>
      </c>
      <c r="K330">
        <f>LS1_N1102!K35</f>
        <v>0</v>
      </c>
      <c r="L330">
        <f>LS1_N1102!L35</f>
        <v>0</v>
      </c>
      <c r="M330">
        <f>LS1_N1102!M35</f>
        <v>0</v>
      </c>
      <c r="N330">
        <f>LS1_N1102!N35</f>
        <v>0</v>
      </c>
      <c r="O330">
        <f>LS1_N1102!O35</f>
        <v>0</v>
      </c>
      <c r="P330" t="str">
        <f>LS1_N1102!P35</f>
        <v>1T</v>
      </c>
      <c r="Q330" t="str">
        <f>LS1_N1102!Q35</f>
        <v>SMA to SMA</v>
      </c>
      <c r="R330">
        <f>LS1_N1102!R35</f>
        <v>5</v>
      </c>
      <c r="S330">
        <f>LS1_N1102!S35</f>
        <v>6</v>
      </c>
      <c r="T330">
        <f>LS1_N1102!T35</f>
        <v>0</v>
      </c>
      <c r="U330">
        <f>LS1_N1102!U35</f>
        <v>1</v>
      </c>
      <c r="V330">
        <f>LS1_N1102!V35</f>
        <v>0</v>
      </c>
      <c r="W330">
        <f>LS1_N1102!W35</f>
        <v>0</v>
      </c>
      <c r="X330">
        <f>LS1_N1102!X35</f>
        <v>0</v>
      </c>
      <c r="Y330">
        <f>LS1_N1102!Y35</f>
        <v>0</v>
      </c>
    </row>
    <row r="331" spans="1:25" x14ac:dyDescent="0.25">
      <c r="A331" t="str">
        <f>LS1_N1102!A36</f>
        <v>BPM</v>
      </c>
      <c r="B331" t="str">
        <f>LS1_N1102!B36</f>
        <v>LS1_CB05:BPM_D1506</v>
      </c>
      <c r="C331" t="str">
        <f>LS1_N1102!C36</f>
        <v>BPM</v>
      </c>
      <c r="D331" t="str">
        <f>LS1_N1102!D36</f>
        <v>D1506</v>
      </c>
      <c r="E331" t="str">
        <f>LS1_N1102!E36</f>
        <v>34E000209</v>
      </c>
      <c r="F331" t="str">
        <f>LS1_N1102!F36</f>
        <v>2C_1/4in_Hardline_036</v>
      </c>
      <c r="G331" t="str">
        <f>LS1_N1102!G36</f>
        <v>Signal</v>
      </c>
      <c r="H331" t="str">
        <f>LS1_N1102!H36</f>
        <v>N-Type to SMA Panel</v>
      </c>
      <c r="I331" t="str">
        <f>LS1_N1102!I36</f>
        <v>2L</v>
      </c>
      <c r="J331">
        <f>LS1_N1102!J36</f>
        <v>0</v>
      </c>
      <c r="K331">
        <f>LS1_N1102!K36</f>
        <v>0</v>
      </c>
      <c r="L331">
        <f>LS1_N1102!L36</f>
        <v>0</v>
      </c>
      <c r="M331">
        <f>LS1_N1102!M36</f>
        <v>0</v>
      </c>
      <c r="N331">
        <f>LS1_N1102!N36</f>
        <v>0</v>
      </c>
      <c r="O331">
        <f>LS1_N1102!O36</f>
        <v>0</v>
      </c>
      <c r="P331" t="str">
        <f>LS1_N1102!P36</f>
        <v>2L</v>
      </c>
      <c r="Q331" t="str">
        <f>LS1_N1102!Q36</f>
        <v>SMA to SMA</v>
      </c>
      <c r="R331">
        <f>LS1_N1102!R36</f>
        <v>5</v>
      </c>
      <c r="S331">
        <f>LS1_N1102!S36</f>
        <v>6</v>
      </c>
      <c r="T331">
        <f>LS1_N1102!T36</f>
        <v>0</v>
      </c>
      <c r="U331">
        <f>LS1_N1102!U36</f>
        <v>2</v>
      </c>
      <c r="V331">
        <f>LS1_N1102!V36</f>
        <v>0</v>
      </c>
      <c r="W331">
        <f>LS1_N1102!W36</f>
        <v>0</v>
      </c>
      <c r="X331">
        <f>LS1_N1102!X36</f>
        <v>0</v>
      </c>
      <c r="Y331">
        <f>LS1_N1102!Y36</f>
        <v>0</v>
      </c>
    </row>
    <row r="332" spans="1:25" x14ac:dyDescent="0.25">
      <c r="A332" t="str">
        <f>LS1_N1102!A37</f>
        <v>BPM</v>
      </c>
      <c r="B332" t="str">
        <f>LS1_N1102!B37</f>
        <v>LS1_CB05:BPM_D1506</v>
      </c>
      <c r="C332" t="str">
        <f>LS1_N1102!C37</f>
        <v>BPM</v>
      </c>
      <c r="D332" t="str">
        <f>LS1_N1102!D37</f>
        <v>D1506</v>
      </c>
      <c r="E332" t="str">
        <f>LS1_N1102!E37</f>
        <v>34E000210</v>
      </c>
      <c r="F332" t="str">
        <f>LS1_N1102!F37</f>
        <v>2C_1/4in_Hardline_036</v>
      </c>
      <c r="G332" t="str">
        <f>LS1_N1102!G37</f>
        <v>Signal</v>
      </c>
      <c r="H332" t="str">
        <f>LS1_N1102!H37</f>
        <v>N-Type to SMA Panel</v>
      </c>
      <c r="I332" t="str">
        <f>LS1_N1102!I37</f>
        <v>3R</v>
      </c>
      <c r="J332">
        <f>LS1_N1102!J37</f>
        <v>0</v>
      </c>
      <c r="K332">
        <f>LS1_N1102!K37</f>
        <v>0</v>
      </c>
      <c r="L332">
        <f>LS1_N1102!L37</f>
        <v>0</v>
      </c>
      <c r="M332">
        <f>LS1_N1102!M37</f>
        <v>0</v>
      </c>
      <c r="N332">
        <f>LS1_N1102!N37</f>
        <v>0</v>
      </c>
      <c r="O332">
        <f>LS1_N1102!O37</f>
        <v>0</v>
      </c>
      <c r="P332" t="str">
        <f>LS1_N1102!P37</f>
        <v>3R</v>
      </c>
      <c r="Q332" t="str">
        <f>LS1_N1102!Q37</f>
        <v>SMA to SMA</v>
      </c>
      <c r="R332">
        <f>LS1_N1102!R37</f>
        <v>5</v>
      </c>
      <c r="S332">
        <f>LS1_N1102!S37</f>
        <v>6</v>
      </c>
      <c r="T332">
        <f>LS1_N1102!T37</f>
        <v>0</v>
      </c>
      <c r="U332">
        <f>LS1_N1102!U37</f>
        <v>3</v>
      </c>
      <c r="V332">
        <f>LS1_N1102!V37</f>
        <v>0</v>
      </c>
      <c r="W332">
        <f>LS1_N1102!W37</f>
        <v>0</v>
      </c>
      <c r="X332">
        <f>LS1_N1102!X37</f>
        <v>0</v>
      </c>
      <c r="Y332">
        <f>LS1_N1102!Y37</f>
        <v>0</v>
      </c>
    </row>
    <row r="333" spans="1:25" x14ac:dyDescent="0.25">
      <c r="A333" t="str">
        <f>LS1_N1102!A38</f>
        <v>BPM</v>
      </c>
      <c r="B333" t="str">
        <f>LS1_N1102!B38</f>
        <v>LS1_CB05:BPM_D1506</v>
      </c>
      <c r="C333" t="str">
        <f>LS1_N1102!C38</f>
        <v>BPM</v>
      </c>
      <c r="D333" t="str">
        <f>LS1_N1102!D38</f>
        <v>D1506</v>
      </c>
      <c r="E333" t="str">
        <f>LS1_N1102!E38</f>
        <v>34E000211</v>
      </c>
      <c r="F333" t="str">
        <f>LS1_N1102!F38</f>
        <v>2C_1/4in_Hardline_036</v>
      </c>
      <c r="G333" t="str">
        <f>LS1_N1102!G38</f>
        <v>Signal</v>
      </c>
      <c r="H333" t="str">
        <f>LS1_N1102!H38</f>
        <v>N-Type to SMA Panel</v>
      </c>
      <c r="I333" t="str">
        <f>LS1_N1102!I38</f>
        <v>4B</v>
      </c>
      <c r="J333">
        <f>LS1_N1102!J38</f>
        <v>0</v>
      </c>
      <c r="K333">
        <f>LS1_N1102!K38</f>
        <v>0</v>
      </c>
      <c r="L333">
        <f>LS1_N1102!L38</f>
        <v>0</v>
      </c>
      <c r="M333">
        <f>LS1_N1102!M38</f>
        <v>0</v>
      </c>
      <c r="N333">
        <f>LS1_N1102!N38</f>
        <v>0</v>
      </c>
      <c r="O333">
        <f>LS1_N1102!O38</f>
        <v>0</v>
      </c>
      <c r="P333" t="str">
        <f>LS1_N1102!P38</f>
        <v>4B</v>
      </c>
      <c r="Q333" t="str">
        <f>LS1_N1102!Q38</f>
        <v>SMA to SMA</v>
      </c>
      <c r="R333">
        <f>LS1_N1102!R38</f>
        <v>5</v>
      </c>
      <c r="S333">
        <f>LS1_N1102!S38</f>
        <v>6</v>
      </c>
      <c r="T333">
        <f>LS1_N1102!T38</f>
        <v>0</v>
      </c>
      <c r="U333">
        <f>LS1_N1102!U38</f>
        <v>4</v>
      </c>
      <c r="V333">
        <f>LS1_N1102!V38</f>
        <v>0</v>
      </c>
      <c r="W333">
        <f>LS1_N1102!W38</f>
        <v>0</v>
      </c>
      <c r="X333">
        <f>LS1_N1102!X38</f>
        <v>0</v>
      </c>
      <c r="Y333">
        <f>LS1_N1102!Y38</f>
        <v>0</v>
      </c>
    </row>
    <row r="334" spans="1:25" x14ac:dyDescent="0.25">
      <c r="A334" t="str">
        <f>LS1_N1102!A39</f>
        <v>BPM</v>
      </c>
      <c r="B334" t="str">
        <f>LS1_N1102!B39</f>
        <v>LS1_CB05:BPM_D1506</v>
      </c>
      <c r="C334" t="str">
        <f>LS1_N1102!C39</f>
        <v>BPM</v>
      </c>
      <c r="D334" t="str">
        <f>LS1_N1102!D39</f>
        <v>D1506</v>
      </c>
      <c r="E334" t="str">
        <f>LS1_N1102!E39</f>
        <v>34E000117</v>
      </c>
      <c r="F334" t="str">
        <f>LS1_N1102!F39</f>
        <v>2C_1/4in_Hardline_036</v>
      </c>
      <c r="G334" t="str">
        <f>LS1_N1102!G39</f>
        <v>Ref</v>
      </c>
      <c r="H334">
        <f>LS1_N1102!H39</f>
        <v>0</v>
      </c>
      <c r="I334">
        <f>LS1_N1102!I39</f>
        <v>0</v>
      </c>
      <c r="J334">
        <f>LS1_N1102!J39</f>
        <v>0</v>
      </c>
      <c r="K334">
        <f>LS1_N1102!K39</f>
        <v>0</v>
      </c>
      <c r="L334">
        <f>LS1_N1102!L39</f>
        <v>0</v>
      </c>
      <c r="M334">
        <f>LS1_N1102!M39</f>
        <v>0</v>
      </c>
      <c r="N334">
        <f>LS1_N1102!N39</f>
        <v>0</v>
      </c>
      <c r="O334">
        <f>LS1_N1102!O39</f>
        <v>0</v>
      </c>
      <c r="P334">
        <f>LS1_N1102!P39</f>
        <v>0</v>
      </c>
      <c r="Q334">
        <f>LS1_N1102!Q39</f>
        <v>0</v>
      </c>
      <c r="R334">
        <f>LS1_N1102!R39</f>
        <v>5</v>
      </c>
      <c r="S334">
        <f>LS1_N1102!S39</f>
        <v>6</v>
      </c>
      <c r="T334">
        <f>LS1_N1102!T39</f>
        <v>0</v>
      </c>
      <c r="U334">
        <f>LS1_N1102!U39</f>
        <v>4</v>
      </c>
      <c r="V334">
        <f>LS1_N1102!V39</f>
        <v>0</v>
      </c>
      <c r="W334">
        <f>LS1_N1102!W39</f>
        <v>0</v>
      </c>
      <c r="X334">
        <f>LS1_N1102!X39</f>
        <v>0</v>
      </c>
      <c r="Y334">
        <f>LS1_N1102!Y39</f>
        <v>0</v>
      </c>
    </row>
    <row r="335" spans="1:25" x14ac:dyDescent="0.25">
      <c r="A335" t="str">
        <f>LS1_N1102!A40</f>
        <v>BPM</v>
      </c>
      <c r="B335" t="str">
        <f>LS1_N1102!B40</f>
        <v>LS1_CB05:BPM_D1526</v>
      </c>
      <c r="C335" t="str">
        <f>LS1_N1102!C40</f>
        <v>BPM</v>
      </c>
      <c r="D335" t="str">
        <f>LS1_N1102!D40</f>
        <v>D1526</v>
      </c>
      <c r="E335" t="str">
        <f>LS1_N1102!E40</f>
        <v>34E000204</v>
      </c>
      <c r="F335" t="str">
        <f>LS1_N1102!F40</f>
        <v>2C_1/4in_Hardline_036</v>
      </c>
      <c r="G335" t="str">
        <f>LS1_N1102!G40</f>
        <v>Signal</v>
      </c>
      <c r="H335" t="str">
        <f>LS1_N1102!H40</f>
        <v>N-Type to SMA Panel</v>
      </c>
      <c r="I335" t="str">
        <f>LS1_N1102!I40</f>
        <v>1T</v>
      </c>
      <c r="J335">
        <f>LS1_N1102!J40</f>
        <v>0</v>
      </c>
      <c r="K335">
        <f>LS1_N1102!K40</f>
        <v>0</v>
      </c>
      <c r="L335">
        <f>LS1_N1102!L40</f>
        <v>0</v>
      </c>
      <c r="M335">
        <f>LS1_N1102!M40</f>
        <v>0</v>
      </c>
      <c r="N335">
        <f>LS1_N1102!N40</f>
        <v>0</v>
      </c>
      <c r="O335">
        <f>LS1_N1102!O40</f>
        <v>0</v>
      </c>
      <c r="P335" t="str">
        <f>LS1_N1102!P40</f>
        <v>1T</v>
      </c>
      <c r="Q335" t="str">
        <f>LS1_N1102!Q40</f>
        <v>SMA to SMA</v>
      </c>
      <c r="R335">
        <f>LS1_N1102!R40</f>
        <v>5</v>
      </c>
      <c r="S335">
        <f>LS1_N1102!S40</f>
        <v>6</v>
      </c>
      <c r="T335">
        <f>LS1_N1102!T40</f>
        <v>0</v>
      </c>
      <c r="U335">
        <f>LS1_N1102!U40</f>
        <v>5</v>
      </c>
      <c r="V335">
        <f>LS1_N1102!V40</f>
        <v>0</v>
      </c>
      <c r="W335">
        <f>LS1_N1102!W40</f>
        <v>0</v>
      </c>
      <c r="X335">
        <f>LS1_N1102!X40</f>
        <v>0</v>
      </c>
      <c r="Y335">
        <f>LS1_N1102!Y40</f>
        <v>0</v>
      </c>
    </row>
    <row r="336" spans="1:25" x14ac:dyDescent="0.25">
      <c r="A336" t="str">
        <f>LS1_N1102!A41</f>
        <v>BPM</v>
      </c>
      <c r="B336" t="str">
        <f>LS1_N1102!B41</f>
        <v>LS1_CB05:BPM_D1526</v>
      </c>
      <c r="C336" t="str">
        <f>LS1_N1102!C41</f>
        <v>BPM</v>
      </c>
      <c r="D336" t="str">
        <f>LS1_N1102!D41</f>
        <v>D1526</v>
      </c>
      <c r="E336" t="str">
        <f>LS1_N1102!E41</f>
        <v>34E000205</v>
      </c>
      <c r="F336" t="str">
        <f>LS1_N1102!F41</f>
        <v>2C_1/4in_Hardline_036</v>
      </c>
      <c r="G336" t="str">
        <f>LS1_N1102!G41</f>
        <v>Signal</v>
      </c>
      <c r="H336" t="str">
        <f>LS1_N1102!H41</f>
        <v>N-Type to SMA Panel</v>
      </c>
      <c r="I336" t="str">
        <f>LS1_N1102!I41</f>
        <v>2L</v>
      </c>
      <c r="J336">
        <f>LS1_N1102!J41</f>
        <v>0</v>
      </c>
      <c r="K336">
        <f>LS1_N1102!K41</f>
        <v>0</v>
      </c>
      <c r="L336">
        <f>LS1_N1102!L41</f>
        <v>0</v>
      </c>
      <c r="M336">
        <f>LS1_N1102!M41</f>
        <v>0</v>
      </c>
      <c r="N336">
        <f>LS1_N1102!N41</f>
        <v>0</v>
      </c>
      <c r="O336">
        <f>LS1_N1102!O41</f>
        <v>0</v>
      </c>
      <c r="P336" t="str">
        <f>LS1_N1102!P41</f>
        <v>2L</v>
      </c>
      <c r="Q336" t="str">
        <f>LS1_N1102!Q41</f>
        <v>SMA to SMA</v>
      </c>
      <c r="R336">
        <f>LS1_N1102!R41</f>
        <v>5</v>
      </c>
      <c r="S336">
        <f>LS1_N1102!S41</f>
        <v>6</v>
      </c>
      <c r="T336">
        <f>LS1_N1102!T41</f>
        <v>0</v>
      </c>
      <c r="U336">
        <f>LS1_N1102!U41</f>
        <v>6</v>
      </c>
      <c r="V336">
        <f>LS1_N1102!V41</f>
        <v>0</v>
      </c>
      <c r="W336">
        <f>LS1_N1102!W41</f>
        <v>0</v>
      </c>
      <c r="X336">
        <f>LS1_N1102!X41</f>
        <v>0</v>
      </c>
      <c r="Y336">
        <f>LS1_N1102!Y41</f>
        <v>0</v>
      </c>
    </row>
    <row r="337" spans="1:25" x14ac:dyDescent="0.25">
      <c r="A337" t="str">
        <f>LS1_N1102!A42</f>
        <v>BPM</v>
      </c>
      <c r="B337" t="str">
        <f>LS1_N1102!B42</f>
        <v>LS1_CB05:BPM_D1526</v>
      </c>
      <c r="C337" t="str">
        <f>LS1_N1102!C42</f>
        <v>BPM</v>
      </c>
      <c r="D337" t="str">
        <f>LS1_N1102!D42</f>
        <v>D1526</v>
      </c>
      <c r="E337" t="str">
        <f>LS1_N1102!E42</f>
        <v>34E000206</v>
      </c>
      <c r="F337" t="str">
        <f>LS1_N1102!F42</f>
        <v>2C_1/4in_Hardline_036</v>
      </c>
      <c r="G337" t="str">
        <f>LS1_N1102!G42</f>
        <v>Signal</v>
      </c>
      <c r="H337" t="str">
        <f>LS1_N1102!H42</f>
        <v>N-Type to SMA Panel</v>
      </c>
      <c r="I337" t="str">
        <f>LS1_N1102!I42</f>
        <v>3R</v>
      </c>
      <c r="J337">
        <f>LS1_N1102!J42</f>
        <v>0</v>
      </c>
      <c r="K337">
        <f>LS1_N1102!K42</f>
        <v>0</v>
      </c>
      <c r="L337">
        <f>LS1_N1102!L42</f>
        <v>0</v>
      </c>
      <c r="M337">
        <f>LS1_N1102!M42</f>
        <v>0</v>
      </c>
      <c r="N337">
        <f>LS1_N1102!N42</f>
        <v>0</v>
      </c>
      <c r="O337">
        <f>LS1_N1102!O42</f>
        <v>0</v>
      </c>
      <c r="P337" t="str">
        <f>LS1_N1102!P42</f>
        <v>3R</v>
      </c>
      <c r="Q337" t="str">
        <f>LS1_N1102!Q42</f>
        <v>SMA to SMA</v>
      </c>
      <c r="R337">
        <f>LS1_N1102!R42</f>
        <v>5</v>
      </c>
      <c r="S337">
        <f>LS1_N1102!S42</f>
        <v>6</v>
      </c>
      <c r="T337">
        <f>LS1_N1102!T42</f>
        <v>0</v>
      </c>
      <c r="U337">
        <f>LS1_N1102!U42</f>
        <v>7</v>
      </c>
      <c r="V337">
        <f>LS1_N1102!V42</f>
        <v>0</v>
      </c>
      <c r="W337">
        <f>LS1_N1102!W42</f>
        <v>0</v>
      </c>
      <c r="X337">
        <f>LS1_N1102!X42</f>
        <v>0</v>
      </c>
      <c r="Y337">
        <f>LS1_N1102!Y42</f>
        <v>0</v>
      </c>
    </row>
    <row r="338" spans="1:25" x14ac:dyDescent="0.25">
      <c r="A338" t="str">
        <f>LS1_N1102!A43</f>
        <v>BPM</v>
      </c>
      <c r="B338" t="str">
        <f>LS1_N1102!B43</f>
        <v>LS1_CB05:BPM_D1526</v>
      </c>
      <c r="C338" t="str">
        <f>LS1_N1102!C43</f>
        <v>BPM</v>
      </c>
      <c r="D338" t="str">
        <f>LS1_N1102!D43</f>
        <v>D1526</v>
      </c>
      <c r="E338" t="str">
        <f>LS1_N1102!E43</f>
        <v>34E000207</v>
      </c>
      <c r="F338" t="str">
        <f>LS1_N1102!F43</f>
        <v>2C_1/4in_Hardline_036</v>
      </c>
      <c r="G338" t="str">
        <f>LS1_N1102!G43</f>
        <v>Signal</v>
      </c>
      <c r="H338" t="str">
        <f>LS1_N1102!H43</f>
        <v>N-Type to SMA Panel</v>
      </c>
      <c r="I338" t="str">
        <f>LS1_N1102!I43</f>
        <v>4B</v>
      </c>
      <c r="J338">
        <f>LS1_N1102!J43</f>
        <v>0</v>
      </c>
      <c r="K338">
        <f>LS1_N1102!K43</f>
        <v>0</v>
      </c>
      <c r="L338">
        <f>LS1_N1102!L43</f>
        <v>0</v>
      </c>
      <c r="M338">
        <f>LS1_N1102!M43</f>
        <v>0</v>
      </c>
      <c r="N338">
        <f>LS1_N1102!N43</f>
        <v>0</v>
      </c>
      <c r="O338">
        <f>LS1_N1102!O43</f>
        <v>0</v>
      </c>
      <c r="P338" t="str">
        <f>LS1_N1102!P43</f>
        <v>4B</v>
      </c>
      <c r="Q338" t="str">
        <f>LS1_N1102!Q43</f>
        <v>SMA to SMA</v>
      </c>
      <c r="R338">
        <f>LS1_N1102!R43</f>
        <v>5</v>
      </c>
      <c r="S338">
        <f>LS1_N1102!S43</f>
        <v>6</v>
      </c>
      <c r="T338">
        <f>LS1_N1102!T43</f>
        <v>0</v>
      </c>
      <c r="U338">
        <f>LS1_N1102!U43</f>
        <v>8</v>
      </c>
      <c r="V338">
        <f>LS1_N1102!V43</f>
        <v>0</v>
      </c>
      <c r="W338">
        <f>LS1_N1102!W43</f>
        <v>0</v>
      </c>
      <c r="X338">
        <f>LS1_N1102!X43</f>
        <v>0</v>
      </c>
      <c r="Y338">
        <f>LS1_N1102!Y43</f>
        <v>0</v>
      </c>
    </row>
    <row r="339" spans="1:25" x14ac:dyDescent="0.25">
      <c r="A339" t="str">
        <f>LS1_N1102!A44</f>
        <v>BPM</v>
      </c>
      <c r="B339" t="str">
        <f>LS1_N1102!B44</f>
        <v>LS1_CB05:BPM_D1526</v>
      </c>
      <c r="C339" t="str">
        <f>LS1_N1102!C44</f>
        <v>BPM</v>
      </c>
      <c r="D339" t="str">
        <f>LS1_N1102!D44</f>
        <v>D1526</v>
      </c>
      <c r="E339" t="str">
        <f>LS1_N1102!E44</f>
        <v>34E000116</v>
      </c>
      <c r="F339" t="str">
        <f>LS1_N1102!F44</f>
        <v>2C_1/4in_Hardline_036</v>
      </c>
      <c r="G339" t="str">
        <f>LS1_N1102!G44</f>
        <v>Ref</v>
      </c>
      <c r="H339">
        <f>LS1_N1102!H44</f>
        <v>0</v>
      </c>
      <c r="I339">
        <f>LS1_N1102!I44</f>
        <v>0</v>
      </c>
      <c r="J339">
        <f>LS1_N1102!J44</f>
        <v>0</v>
      </c>
      <c r="K339">
        <f>LS1_N1102!K44</f>
        <v>0</v>
      </c>
      <c r="L339">
        <f>LS1_N1102!L44</f>
        <v>0</v>
      </c>
      <c r="M339">
        <f>LS1_N1102!M44</f>
        <v>0</v>
      </c>
      <c r="N339">
        <f>LS1_N1102!N44</f>
        <v>0</v>
      </c>
      <c r="O339">
        <f>LS1_N1102!O44</f>
        <v>0</v>
      </c>
      <c r="P339">
        <f>LS1_N1102!P44</f>
        <v>0</v>
      </c>
      <c r="Q339">
        <f>LS1_N1102!Q44</f>
        <v>0</v>
      </c>
      <c r="R339">
        <f>LS1_N1102!R44</f>
        <v>5</v>
      </c>
      <c r="S339">
        <f>LS1_N1102!S44</f>
        <v>6</v>
      </c>
      <c r="T339">
        <f>LS1_N1102!T44</f>
        <v>0</v>
      </c>
      <c r="U339">
        <f>LS1_N1102!U44</f>
        <v>8</v>
      </c>
      <c r="V339">
        <f>LS1_N1102!V44</f>
        <v>0</v>
      </c>
      <c r="W339">
        <f>LS1_N1102!W44</f>
        <v>0</v>
      </c>
      <c r="X339">
        <f>LS1_N1102!X44</f>
        <v>0</v>
      </c>
      <c r="Y339">
        <f>LS1_N1102!Y44</f>
        <v>0</v>
      </c>
    </row>
    <row r="340" spans="1:25" x14ac:dyDescent="0.25">
      <c r="A340" t="str">
        <f>LS1_N1102!A45</f>
        <v>BPM</v>
      </c>
      <c r="B340" t="str">
        <f>LS1_N1102!B45</f>
        <v>LS1_WB05:BPM_D1541</v>
      </c>
      <c r="C340" t="str">
        <f>LS1_N1102!C45</f>
        <v>BPM</v>
      </c>
      <c r="D340" t="str">
        <f>LS1_N1102!D45</f>
        <v>D1541</v>
      </c>
      <c r="E340" t="str">
        <f>LS1_N1102!E45</f>
        <v>34E000200</v>
      </c>
      <c r="F340" t="str">
        <f>LS1_N1102!F45</f>
        <v>2C_1/4in_Hardline_036</v>
      </c>
      <c r="G340" t="str">
        <f>LS1_N1102!G45</f>
        <v>Signal</v>
      </c>
      <c r="H340" t="str">
        <f>LS1_N1102!H45</f>
        <v>N-Type to SMA Panel</v>
      </c>
      <c r="I340" t="str">
        <f>LS1_N1102!I45</f>
        <v>1T</v>
      </c>
      <c r="J340">
        <f>LS1_N1102!J45</f>
        <v>0</v>
      </c>
      <c r="K340">
        <f>LS1_N1102!K45</f>
        <v>0</v>
      </c>
      <c r="L340">
        <f>LS1_N1102!L45</f>
        <v>0</v>
      </c>
      <c r="M340">
        <f>LS1_N1102!M45</f>
        <v>0</v>
      </c>
      <c r="N340">
        <f>LS1_N1102!N45</f>
        <v>0</v>
      </c>
      <c r="O340">
        <f>LS1_N1102!O45</f>
        <v>0</v>
      </c>
      <c r="P340" t="str">
        <f>LS1_N1102!P45</f>
        <v>1T</v>
      </c>
      <c r="Q340" t="str">
        <f>LS1_N1102!Q45</f>
        <v>SMA to SMA</v>
      </c>
      <c r="R340">
        <f>LS1_N1102!R45</f>
        <v>5</v>
      </c>
      <c r="S340">
        <f>LS1_N1102!S45</f>
        <v>7</v>
      </c>
      <c r="T340">
        <f>LS1_N1102!T45</f>
        <v>0</v>
      </c>
      <c r="U340">
        <f>LS1_N1102!U45</f>
        <v>1</v>
      </c>
      <c r="V340">
        <f>LS1_N1102!V45</f>
        <v>0</v>
      </c>
      <c r="W340">
        <f>LS1_N1102!W45</f>
        <v>0</v>
      </c>
      <c r="X340">
        <f>LS1_N1102!X45</f>
        <v>0</v>
      </c>
      <c r="Y340">
        <f>LS1_N1102!Y45</f>
        <v>0</v>
      </c>
    </row>
    <row r="341" spans="1:25" x14ac:dyDescent="0.25">
      <c r="A341" t="str">
        <f>LS1_N1102!A46</f>
        <v>BPM</v>
      </c>
      <c r="B341" t="str">
        <f>LS1_N1102!B46</f>
        <v>LS1_WB05:BPM_D1541</v>
      </c>
      <c r="C341" t="str">
        <f>LS1_N1102!C46</f>
        <v>BPM</v>
      </c>
      <c r="D341" t="str">
        <f>LS1_N1102!D46</f>
        <v>D1541</v>
      </c>
      <c r="E341" t="str">
        <f>LS1_N1102!E46</f>
        <v>34E000201</v>
      </c>
      <c r="F341" t="str">
        <f>LS1_N1102!F46</f>
        <v>2C_1/4in_Hardline_036</v>
      </c>
      <c r="G341" t="str">
        <f>LS1_N1102!G46</f>
        <v>Signal</v>
      </c>
      <c r="H341" t="str">
        <f>LS1_N1102!H46</f>
        <v>N-Type to SMA Panel</v>
      </c>
      <c r="I341" t="str">
        <f>LS1_N1102!I46</f>
        <v>2L</v>
      </c>
      <c r="J341">
        <f>LS1_N1102!J46</f>
        <v>0</v>
      </c>
      <c r="K341">
        <f>LS1_N1102!K46</f>
        <v>0</v>
      </c>
      <c r="L341">
        <f>LS1_N1102!L46</f>
        <v>0</v>
      </c>
      <c r="M341">
        <f>LS1_N1102!M46</f>
        <v>0</v>
      </c>
      <c r="N341">
        <f>LS1_N1102!N46</f>
        <v>0</v>
      </c>
      <c r="O341">
        <f>LS1_N1102!O46</f>
        <v>0</v>
      </c>
      <c r="P341" t="str">
        <f>LS1_N1102!P46</f>
        <v>2L</v>
      </c>
      <c r="Q341" t="str">
        <f>LS1_N1102!Q46</f>
        <v>SMA to SMA</v>
      </c>
      <c r="R341">
        <f>LS1_N1102!R46</f>
        <v>5</v>
      </c>
      <c r="S341">
        <f>LS1_N1102!S46</f>
        <v>7</v>
      </c>
      <c r="T341">
        <f>LS1_N1102!T46</f>
        <v>0</v>
      </c>
      <c r="U341">
        <f>LS1_N1102!U46</f>
        <v>2</v>
      </c>
      <c r="V341">
        <f>LS1_N1102!V46</f>
        <v>0</v>
      </c>
      <c r="W341">
        <f>LS1_N1102!W46</f>
        <v>0</v>
      </c>
      <c r="X341">
        <f>LS1_N1102!X46</f>
        <v>0</v>
      </c>
      <c r="Y341">
        <f>LS1_N1102!Y46</f>
        <v>0</v>
      </c>
    </row>
    <row r="342" spans="1:25" x14ac:dyDescent="0.25">
      <c r="A342" t="str">
        <f>LS1_N1102!A47</f>
        <v>BPM</v>
      </c>
      <c r="B342" t="str">
        <f>LS1_N1102!B47</f>
        <v>LS1_WB05:BPM_D1541</v>
      </c>
      <c r="C342" t="str">
        <f>LS1_N1102!C47</f>
        <v>BPM</v>
      </c>
      <c r="D342" t="str">
        <f>LS1_N1102!D47</f>
        <v>D1541</v>
      </c>
      <c r="E342" t="str">
        <f>LS1_N1102!E47</f>
        <v>34E000202</v>
      </c>
      <c r="F342" t="str">
        <f>LS1_N1102!F47</f>
        <v>2C_1/4in_Hardline_036</v>
      </c>
      <c r="G342" t="str">
        <f>LS1_N1102!G47</f>
        <v>Signal</v>
      </c>
      <c r="H342" t="str">
        <f>LS1_N1102!H47</f>
        <v>N-Type to SMA Panel</v>
      </c>
      <c r="I342" t="str">
        <f>LS1_N1102!I47</f>
        <v>3R</v>
      </c>
      <c r="J342">
        <f>LS1_N1102!J47</f>
        <v>0</v>
      </c>
      <c r="K342">
        <f>LS1_N1102!K47</f>
        <v>0</v>
      </c>
      <c r="L342">
        <f>LS1_N1102!L47</f>
        <v>0</v>
      </c>
      <c r="M342">
        <f>LS1_N1102!M47</f>
        <v>0</v>
      </c>
      <c r="N342">
        <f>LS1_N1102!N47</f>
        <v>0</v>
      </c>
      <c r="O342">
        <f>LS1_N1102!O47</f>
        <v>0</v>
      </c>
      <c r="P342" t="str">
        <f>LS1_N1102!P47</f>
        <v>3R</v>
      </c>
      <c r="Q342" t="str">
        <f>LS1_N1102!Q47</f>
        <v>SMA to SMA</v>
      </c>
      <c r="R342">
        <f>LS1_N1102!R47</f>
        <v>5</v>
      </c>
      <c r="S342">
        <f>LS1_N1102!S47</f>
        <v>7</v>
      </c>
      <c r="T342">
        <f>LS1_N1102!T47</f>
        <v>0</v>
      </c>
      <c r="U342">
        <f>LS1_N1102!U47</f>
        <v>3</v>
      </c>
      <c r="V342">
        <f>LS1_N1102!V47</f>
        <v>0</v>
      </c>
      <c r="W342">
        <f>LS1_N1102!W47</f>
        <v>0</v>
      </c>
      <c r="X342">
        <f>LS1_N1102!X47</f>
        <v>0</v>
      </c>
      <c r="Y342">
        <f>LS1_N1102!Y47</f>
        <v>0</v>
      </c>
    </row>
    <row r="343" spans="1:25" x14ac:dyDescent="0.25">
      <c r="A343" t="str">
        <f>LS1_N1102!A48</f>
        <v>BPM</v>
      </c>
      <c r="B343" t="str">
        <f>LS1_N1102!B48</f>
        <v>LS1_WB05:BPM_D1541</v>
      </c>
      <c r="C343" t="str">
        <f>LS1_N1102!C48</f>
        <v>BPM</v>
      </c>
      <c r="D343" t="str">
        <f>LS1_N1102!D48</f>
        <v>D1541</v>
      </c>
      <c r="E343" t="str">
        <f>LS1_N1102!E48</f>
        <v>34E000203</v>
      </c>
      <c r="F343" t="str">
        <f>LS1_N1102!F48</f>
        <v>2C_1/4in_Hardline_036</v>
      </c>
      <c r="G343" t="str">
        <f>LS1_N1102!G48</f>
        <v>Signal</v>
      </c>
      <c r="H343" t="str">
        <f>LS1_N1102!H48</f>
        <v>N-Type to SMA Panel</v>
      </c>
      <c r="I343" t="str">
        <f>LS1_N1102!I48</f>
        <v>4B</v>
      </c>
      <c r="J343">
        <f>LS1_N1102!J48</f>
        <v>0</v>
      </c>
      <c r="K343">
        <f>LS1_N1102!K48</f>
        <v>0</v>
      </c>
      <c r="L343">
        <f>LS1_N1102!L48</f>
        <v>0</v>
      </c>
      <c r="M343">
        <f>LS1_N1102!M48</f>
        <v>0</v>
      </c>
      <c r="N343">
        <f>LS1_N1102!N48</f>
        <v>0</v>
      </c>
      <c r="O343">
        <f>LS1_N1102!O48</f>
        <v>0</v>
      </c>
      <c r="P343" t="str">
        <f>LS1_N1102!P48</f>
        <v>4B</v>
      </c>
      <c r="Q343" t="str">
        <f>LS1_N1102!Q48</f>
        <v>SMA to SMA</v>
      </c>
      <c r="R343">
        <f>LS1_N1102!R48</f>
        <v>5</v>
      </c>
      <c r="S343">
        <f>LS1_N1102!S48</f>
        <v>7</v>
      </c>
      <c r="T343">
        <f>LS1_N1102!T48</f>
        <v>0</v>
      </c>
      <c r="U343">
        <f>LS1_N1102!U48</f>
        <v>4</v>
      </c>
      <c r="V343">
        <f>LS1_N1102!V48</f>
        <v>0</v>
      </c>
      <c r="W343">
        <f>LS1_N1102!W48</f>
        <v>0</v>
      </c>
      <c r="X343">
        <f>LS1_N1102!X48</f>
        <v>0</v>
      </c>
      <c r="Y343">
        <f>LS1_N1102!Y48</f>
        <v>0</v>
      </c>
    </row>
    <row r="344" spans="1:25" x14ac:dyDescent="0.25">
      <c r="A344" t="str">
        <f>LS1_N1102!A49</f>
        <v>BPM</v>
      </c>
      <c r="B344" t="str">
        <f>LS1_N1102!B49</f>
        <v>LS1_WB05:BPM_D1541</v>
      </c>
      <c r="C344" t="str">
        <f>LS1_N1102!C49</f>
        <v>BPM</v>
      </c>
      <c r="D344" t="str">
        <f>LS1_N1102!D49</f>
        <v>D1541</v>
      </c>
      <c r="E344" t="str">
        <f>LS1_N1102!E49</f>
        <v>34E000112</v>
      </c>
      <c r="F344" t="str">
        <f>LS1_N1102!F49</f>
        <v>2C_1/4in_Hardline_036</v>
      </c>
      <c r="G344" t="str">
        <f>LS1_N1102!G49</f>
        <v>Ref</v>
      </c>
      <c r="H344">
        <f>LS1_N1102!H49</f>
        <v>0</v>
      </c>
      <c r="I344">
        <f>LS1_N1102!I49</f>
        <v>0</v>
      </c>
      <c r="J344">
        <f>LS1_N1102!J49</f>
        <v>0</v>
      </c>
      <c r="K344">
        <f>LS1_N1102!K49</f>
        <v>0</v>
      </c>
      <c r="L344">
        <f>LS1_N1102!L49</f>
        <v>0</v>
      </c>
      <c r="M344">
        <f>LS1_N1102!M49</f>
        <v>0</v>
      </c>
      <c r="N344">
        <f>LS1_N1102!N49</f>
        <v>0</v>
      </c>
      <c r="O344">
        <f>LS1_N1102!O49</f>
        <v>0</v>
      </c>
      <c r="P344">
        <f>LS1_N1102!P49</f>
        <v>0</v>
      </c>
      <c r="Q344">
        <f>LS1_N1102!Q49</f>
        <v>0</v>
      </c>
      <c r="R344">
        <f>LS1_N1102!R49</f>
        <v>5</v>
      </c>
      <c r="S344">
        <f>LS1_N1102!S49</f>
        <v>7</v>
      </c>
      <c r="T344">
        <f>LS1_N1102!T49</f>
        <v>0</v>
      </c>
      <c r="U344" t="str">
        <f>LS1_N1102!U49</f>
        <v>Ref</v>
      </c>
      <c r="V344">
        <f>LS1_N1102!V49</f>
        <v>0</v>
      </c>
      <c r="W344">
        <f>LS1_N1102!W49</f>
        <v>0</v>
      </c>
      <c r="X344">
        <f>LS1_N1102!X49</f>
        <v>0</v>
      </c>
      <c r="Y344">
        <f>LS1_N1102!Y49</f>
        <v>0</v>
      </c>
    </row>
    <row r="345" spans="1:25" x14ac:dyDescent="0.25">
      <c r="A345" s="717" t="str">
        <f>LS1_N1501!A4</f>
        <v>Halo Monitor Ring</v>
      </c>
      <c r="B345" s="717" t="str">
        <f>LS1_N1501!B4</f>
        <v>LS1_WB04:HMR_D1478</v>
      </c>
      <c r="C345" s="717" t="str">
        <f>LS1_N1501!C4</f>
        <v>HMR</v>
      </c>
      <c r="D345" s="717" t="str">
        <f>LS1_N1501!D4</f>
        <v>D1478</v>
      </c>
      <c r="E345" s="717" t="str">
        <f>LS1_N1501!E4</f>
        <v>34H000018</v>
      </c>
      <c r="F345" s="717" t="str">
        <f>LS1_N1501!F4</f>
        <v>2C_1kV75LC_Coax_090</v>
      </c>
      <c r="G345" s="717" t="str">
        <f>LS1_N1501!G4</f>
        <v>Signal</v>
      </c>
      <c r="H345" s="717" t="str">
        <f>LS1_N1501!H4</f>
        <v>SHV to SHV Panel</v>
      </c>
      <c r="I345" s="717" t="str">
        <f>LS1_N1501!I4</f>
        <v>J1</v>
      </c>
      <c r="J345" s="717">
        <f>LS1_N1501!J4</f>
        <v>0</v>
      </c>
      <c r="K345" s="717">
        <f>LS1_N1501!K4</f>
        <v>0</v>
      </c>
      <c r="L345" s="717">
        <f>LS1_N1501!L4</f>
        <v>0</v>
      </c>
      <c r="M345" s="717">
        <f>LS1_N1501!M4</f>
        <v>0</v>
      </c>
      <c r="N345" s="717">
        <f>LS1_N1501!N4</f>
        <v>0</v>
      </c>
      <c r="O345" s="717">
        <f>LS1_N1501!O4</f>
        <v>0</v>
      </c>
      <c r="P345" s="717" t="str">
        <f>LS1_N1501!P4</f>
        <v>J1</v>
      </c>
      <c r="Q345" s="717" t="str">
        <f>LS1_N1501!Q4</f>
        <v>SHV to Lemo</v>
      </c>
      <c r="R345" s="717">
        <f>LS1_N1501!R4</f>
        <v>6</v>
      </c>
      <c r="S345" s="717">
        <f>LS1_N1501!S4</f>
        <v>3</v>
      </c>
      <c r="T345" s="717" t="str">
        <f>LS1_N1501!T4</f>
        <v>CH0 - fmc2-1</v>
      </c>
      <c r="U345" s="717">
        <f>LS1_N1501!U4</f>
        <v>0</v>
      </c>
      <c r="V345" s="717">
        <f>LS1_N1501!V4</f>
        <v>4</v>
      </c>
      <c r="W345" s="717" t="str">
        <f>LS1_N1501!W4</f>
        <v>1: EBS8003</v>
      </c>
      <c r="X345" s="717" t="str">
        <f>LS1_N1501!X4</f>
        <v>Ch0</v>
      </c>
      <c r="Y345" s="717">
        <f>LS1_N1501!Y4</f>
        <v>0</v>
      </c>
    </row>
    <row r="346" spans="1:25" x14ac:dyDescent="0.25">
      <c r="A346" s="717" t="str">
        <f>LS1_N1501!A5</f>
        <v>Halo Monitor Ring</v>
      </c>
      <c r="B346" s="717" t="str">
        <f>LS1_N1501!B5</f>
        <v>LS1_WB05:HMR_D1542</v>
      </c>
      <c r="C346" s="717" t="str">
        <f>LS1_N1501!C5</f>
        <v>HMR</v>
      </c>
      <c r="D346" s="717" t="str">
        <f>LS1_N1501!D5</f>
        <v>D1542</v>
      </c>
      <c r="E346" s="717" t="str">
        <f>LS1_N1501!E5</f>
        <v>34H000020</v>
      </c>
      <c r="F346" s="717" t="str">
        <f>LS1_N1501!F5</f>
        <v>2C_1kV75LC_Coax_090</v>
      </c>
      <c r="G346" s="717" t="str">
        <f>LS1_N1501!G5</f>
        <v>Signal</v>
      </c>
      <c r="H346" s="717" t="str">
        <f>LS1_N1501!H5</f>
        <v>SHV to SHV Panel</v>
      </c>
      <c r="I346" s="717" t="str">
        <f>LS1_N1501!I5</f>
        <v>J2</v>
      </c>
      <c r="J346" s="717">
        <f>LS1_N1501!J5</f>
        <v>0</v>
      </c>
      <c r="K346" s="717">
        <f>LS1_N1501!K5</f>
        <v>0</v>
      </c>
      <c r="L346" s="717">
        <f>LS1_N1501!L5</f>
        <v>0</v>
      </c>
      <c r="M346" s="717">
        <f>LS1_N1501!M5</f>
        <v>0</v>
      </c>
      <c r="N346" s="717">
        <f>LS1_N1501!N5</f>
        <v>0</v>
      </c>
      <c r="O346" s="717">
        <f>LS1_N1501!O5</f>
        <v>0</v>
      </c>
      <c r="P346" s="717" t="str">
        <f>LS1_N1501!P5</f>
        <v>J2</v>
      </c>
      <c r="Q346" s="717" t="str">
        <f>LS1_N1501!Q5</f>
        <v>SHV to Lemo</v>
      </c>
      <c r="R346" s="717">
        <f>LS1_N1501!R5</f>
        <v>6</v>
      </c>
      <c r="S346" s="717">
        <f>LS1_N1501!S5</f>
        <v>3</v>
      </c>
      <c r="T346" s="717" t="str">
        <f>LS1_N1501!T5</f>
        <v>CH1 - fmc2-2</v>
      </c>
      <c r="U346" s="717">
        <f>LS1_N1501!U5</f>
        <v>0</v>
      </c>
      <c r="V346" s="717">
        <f>LS1_N1501!V5</f>
        <v>4</v>
      </c>
      <c r="W346" s="717" t="str">
        <f>LS1_N1501!W5</f>
        <v>1: EBS8003</v>
      </c>
      <c r="X346" s="717" t="str">
        <f>LS1_N1501!X5</f>
        <v>Ch0</v>
      </c>
      <c r="Y346" s="717">
        <f>LS1_N1501!Y5</f>
        <v>0</v>
      </c>
    </row>
    <row r="347" spans="1:25" x14ac:dyDescent="0.25">
      <c r="A347" s="717" t="str">
        <f>LS1_N1501!A6</f>
        <v>Halo Monitor Ring</v>
      </c>
      <c r="B347" s="717" t="str">
        <f>LS1_N1501!B6</f>
        <v>LS1_WB06:HMR_D1606</v>
      </c>
      <c r="C347" s="717" t="str">
        <f>LS1_N1501!C6</f>
        <v>HMR</v>
      </c>
      <c r="D347" s="717" t="str">
        <f>LS1_N1501!D6</f>
        <v>D1606</v>
      </c>
      <c r="E347" s="717" t="str">
        <f>LS1_N1501!E6</f>
        <v>34H000021</v>
      </c>
      <c r="F347" s="717" t="str">
        <f>LS1_N1501!F6</f>
        <v>2C_1kV75LC_Coax_090</v>
      </c>
      <c r="G347" s="717" t="str">
        <f>LS1_N1501!G6</f>
        <v>Signal</v>
      </c>
      <c r="H347" s="717" t="str">
        <f>LS1_N1501!H6</f>
        <v>SHV to SHV Panel</v>
      </c>
      <c r="I347" s="717" t="str">
        <f>LS1_N1501!I6</f>
        <v>J3</v>
      </c>
      <c r="J347" s="717">
        <f>LS1_N1501!J6</f>
        <v>0</v>
      </c>
      <c r="K347" s="717">
        <f>LS1_N1501!K6</f>
        <v>0</v>
      </c>
      <c r="L347" s="717">
        <f>LS1_N1501!L6</f>
        <v>0</v>
      </c>
      <c r="M347" s="717">
        <f>LS1_N1501!M6</f>
        <v>0</v>
      </c>
      <c r="N347" s="717">
        <f>LS1_N1501!N6</f>
        <v>0</v>
      </c>
      <c r="O347" s="717">
        <f>LS1_N1501!O6</f>
        <v>0</v>
      </c>
      <c r="P347" s="717" t="str">
        <f>LS1_N1501!P6</f>
        <v>J3</v>
      </c>
      <c r="Q347" s="717" t="str">
        <f>LS1_N1501!Q6</f>
        <v>SHV to Lemo</v>
      </c>
      <c r="R347" s="717">
        <f>LS1_N1501!R6</f>
        <v>6</v>
      </c>
      <c r="S347" s="717">
        <f>LS1_N1501!S6</f>
        <v>3</v>
      </c>
      <c r="T347" s="717" t="str">
        <f>LS1_N1501!T6</f>
        <v>CH2 - fmc2-3</v>
      </c>
      <c r="U347" s="717">
        <f>LS1_N1501!U6</f>
        <v>0</v>
      </c>
      <c r="V347" s="717">
        <f>LS1_N1501!V6</f>
        <v>4</v>
      </c>
      <c r="W347" s="717" t="str">
        <f>LS1_N1501!W6</f>
        <v>1: EBS8003</v>
      </c>
      <c r="X347" s="717" t="str">
        <f>LS1_N1501!X6</f>
        <v>Ch0</v>
      </c>
      <c r="Y347" s="717">
        <f>LS1_N1501!Y6</f>
        <v>0</v>
      </c>
    </row>
    <row r="348" spans="1:25" x14ac:dyDescent="0.25">
      <c r="A348" s="717" t="str">
        <f>LS1_N1501!A7</f>
        <v>Halo Monitor Ring</v>
      </c>
      <c r="B348" s="717" t="str">
        <f>LS1_N1501!B7</f>
        <v>LS1_WB07:HMR_D1670</v>
      </c>
      <c r="C348" s="717" t="str">
        <f>LS1_N1501!C7</f>
        <v>HMR</v>
      </c>
      <c r="D348" s="717" t="str">
        <f>LS1_N1501!D7</f>
        <v>D1670</v>
      </c>
      <c r="E348" s="717" t="str">
        <f>LS1_N1501!E7</f>
        <v>34H000023</v>
      </c>
      <c r="F348" s="717" t="str">
        <f>LS1_N1501!F7</f>
        <v>2C_1kV75LC_Coax_090</v>
      </c>
      <c r="G348" s="717" t="str">
        <f>LS1_N1501!G7</f>
        <v>Signal</v>
      </c>
      <c r="H348" s="717" t="str">
        <f>LS1_N1501!H7</f>
        <v>SHV to SHV Panel</v>
      </c>
      <c r="I348" s="717" t="str">
        <f>LS1_N1501!I7</f>
        <v>J4</v>
      </c>
      <c r="J348" s="717">
        <f>LS1_N1501!J7</f>
        <v>0</v>
      </c>
      <c r="K348" s="717">
        <f>LS1_N1501!K7</f>
        <v>0</v>
      </c>
      <c r="L348" s="717">
        <f>LS1_N1501!L7</f>
        <v>0</v>
      </c>
      <c r="M348" s="717">
        <f>LS1_N1501!M7</f>
        <v>0</v>
      </c>
      <c r="N348" s="717">
        <f>LS1_N1501!N7</f>
        <v>0</v>
      </c>
      <c r="O348" s="717">
        <f>LS1_N1501!O7</f>
        <v>0</v>
      </c>
      <c r="P348" s="717" t="str">
        <f>LS1_N1501!P7</f>
        <v>J4</v>
      </c>
      <c r="Q348" s="717" t="str">
        <f>LS1_N1501!Q7</f>
        <v>SHV to Lemo</v>
      </c>
      <c r="R348" s="717">
        <f>LS1_N1501!R7</f>
        <v>6</v>
      </c>
      <c r="S348" s="717">
        <f>LS1_N1501!S7</f>
        <v>3</v>
      </c>
      <c r="T348" s="717" t="str">
        <f>LS1_N1501!T7</f>
        <v>CH4 - fmc1-1</v>
      </c>
      <c r="U348" s="717">
        <f>LS1_N1501!U7</f>
        <v>0</v>
      </c>
      <c r="V348" s="717">
        <f>LS1_N1501!V7</f>
        <v>4</v>
      </c>
      <c r="W348" s="717" t="str">
        <f>LS1_N1501!W7</f>
        <v>1: EBS8003</v>
      </c>
      <c r="X348" s="717" t="str">
        <f>LS1_N1501!X7</f>
        <v>Ch1</v>
      </c>
      <c r="Y348" s="717">
        <f>LS1_N1501!Y7</f>
        <v>0</v>
      </c>
    </row>
    <row r="349" spans="1:25" x14ac:dyDescent="0.25">
      <c r="A349" s="717" t="str">
        <f>LS1_N1501!A8</f>
        <v>Halo Monitor Ring</v>
      </c>
      <c r="B349" s="717" t="str">
        <f>LS1_N1501!B8</f>
        <v>LS1_WB08:HMR_D1733</v>
      </c>
      <c r="C349" s="717" t="str">
        <f>LS1_N1501!C8</f>
        <v>HMR</v>
      </c>
      <c r="D349" s="717" t="str">
        <f>LS1_N1501!D8</f>
        <v>D1733</v>
      </c>
      <c r="E349" s="717" t="str">
        <f>LS1_N1501!E8</f>
        <v>34H000022</v>
      </c>
      <c r="F349" s="717" t="str">
        <f>LS1_N1501!F8</f>
        <v>2C_1kV75LC_Coax_090</v>
      </c>
      <c r="G349" s="717" t="str">
        <f>LS1_N1501!G8</f>
        <v>Signal</v>
      </c>
      <c r="H349" s="717" t="str">
        <f>LS1_N1501!H8</f>
        <v>SHV to SHV Panel</v>
      </c>
      <c r="I349" s="717" t="str">
        <f>LS1_N1501!I8</f>
        <v>J5</v>
      </c>
      <c r="J349" s="717">
        <f>LS1_N1501!J8</f>
        <v>0</v>
      </c>
      <c r="K349" s="717">
        <f>LS1_N1501!K8</f>
        <v>0</v>
      </c>
      <c r="L349" s="717">
        <f>LS1_N1501!L8</f>
        <v>0</v>
      </c>
      <c r="M349" s="717">
        <f>LS1_N1501!M8</f>
        <v>0</v>
      </c>
      <c r="N349" s="717">
        <f>LS1_N1501!N8</f>
        <v>0</v>
      </c>
      <c r="O349" s="717">
        <f>LS1_N1501!O8</f>
        <v>0</v>
      </c>
      <c r="P349" s="717" t="str">
        <f>LS1_N1501!P8</f>
        <v>J5</v>
      </c>
      <c r="Q349" s="717" t="str">
        <f>LS1_N1501!Q8</f>
        <v>SHV to Lemo</v>
      </c>
      <c r="R349" s="717">
        <f>LS1_N1501!R8</f>
        <v>6</v>
      </c>
      <c r="S349" s="717">
        <f>LS1_N1501!S8</f>
        <v>3</v>
      </c>
      <c r="T349" s="717" t="str">
        <f>LS1_N1501!T8</f>
        <v>CH5 - fmc1-2</v>
      </c>
      <c r="U349" s="717">
        <f>LS1_N1501!U8</f>
        <v>0</v>
      </c>
      <c r="V349" s="717">
        <f>LS1_N1501!V8</f>
        <v>4</v>
      </c>
      <c r="W349" s="717" t="str">
        <f>LS1_N1501!W8</f>
        <v>1: EBS8003</v>
      </c>
      <c r="X349" s="717" t="str">
        <f>LS1_N1501!X8</f>
        <v>Ch1</v>
      </c>
      <c r="Y349" s="717">
        <f>LS1_N1501!Y8</f>
        <v>0</v>
      </c>
    </row>
    <row r="350" spans="1:25" x14ac:dyDescent="0.25">
      <c r="A350" s="717" t="str">
        <f>LS1_N1501!A9</f>
        <v>Halo Monitor Ring</v>
      </c>
      <c r="B350" s="717" t="str">
        <f>LS1_N1501!B9</f>
        <v>LS1_WB09:HMR_D1797</v>
      </c>
      <c r="C350" s="717" t="str">
        <f>LS1_N1501!C9</f>
        <v>HMR</v>
      </c>
      <c r="D350" s="717" t="str">
        <f>LS1_N1501!D9</f>
        <v>D1797</v>
      </c>
      <c r="E350" s="717" t="str">
        <f>LS1_N1501!E9</f>
        <v>34H000019</v>
      </c>
      <c r="F350" s="717" t="str">
        <f>LS1_N1501!F9</f>
        <v>2C_1kV75LC_Coax_090</v>
      </c>
      <c r="G350" s="717" t="str">
        <f>LS1_N1501!G9</f>
        <v>Signal</v>
      </c>
      <c r="H350" s="717" t="str">
        <f>LS1_N1501!H9</f>
        <v>SHV to SHV Panel</v>
      </c>
      <c r="I350" s="717" t="str">
        <f>LS1_N1501!I9</f>
        <v>J6</v>
      </c>
      <c r="J350" s="717">
        <f>LS1_N1501!J9</f>
        <v>0</v>
      </c>
      <c r="K350" s="717">
        <f>LS1_N1501!K9</f>
        <v>0</v>
      </c>
      <c r="L350" s="717">
        <f>LS1_N1501!L9</f>
        <v>0</v>
      </c>
      <c r="M350" s="717">
        <f>LS1_N1501!M9</f>
        <v>0</v>
      </c>
      <c r="N350" s="717">
        <f>LS1_N1501!N9</f>
        <v>0</v>
      </c>
      <c r="O350" s="717">
        <f>LS1_N1501!O9</f>
        <v>0</v>
      </c>
      <c r="P350" s="717" t="str">
        <f>LS1_N1501!P9</f>
        <v>J6</v>
      </c>
      <c r="Q350" s="717" t="str">
        <f>LS1_N1501!Q9</f>
        <v>SHV to Lemo</v>
      </c>
      <c r="R350" s="717">
        <f>LS1_N1501!R9</f>
        <v>6</v>
      </c>
      <c r="S350" s="717">
        <f>LS1_N1501!S9</f>
        <v>3</v>
      </c>
      <c r="T350" s="717" t="str">
        <f>LS1_N1501!T9</f>
        <v>CH6 - fmc1-3</v>
      </c>
      <c r="U350" s="717">
        <f>LS1_N1501!U9</f>
        <v>0</v>
      </c>
      <c r="V350" s="717">
        <f>LS1_N1501!V9</f>
        <v>4</v>
      </c>
      <c r="W350" s="717" t="str">
        <f>LS1_N1501!W9</f>
        <v>1: EBS8003</v>
      </c>
      <c r="X350" s="717" t="str">
        <f>LS1_N1501!X9</f>
        <v>Ch1</v>
      </c>
      <c r="Y350" s="717">
        <f>LS1_N1501!Y9</f>
        <v>0</v>
      </c>
    </row>
    <row r="351" spans="1:25" x14ac:dyDescent="0.25">
      <c r="A351" s="717">
        <f>LS1_N1501!A10</f>
        <v>0</v>
      </c>
      <c r="B351" s="717" t="str">
        <f>LS1_N1501!B10</f>
        <v>LS1_WB04:HMR_D1478</v>
      </c>
      <c r="C351" s="717">
        <f>LS1_N1501!C10</f>
        <v>0</v>
      </c>
      <c r="D351" s="717" t="str">
        <f>LS1_N1501!D10</f>
        <v>D1478</v>
      </c>
      <c r="E351" s="717" t="str">
        <f>LS1_N1501!E10</f>
        <v>34H000105</v>
      </c>
      <c r="F351" s="717" t="str">
        <f>LS1_N1501!F10</f>
        <v>2C_5kVDC_Coax_035</v>
      </c>
      <c r="G351" s="717">
        <f>LS1_N1501!G10</f>
        <v>0</v>
      </c>
      <c r="H351" s="717" t="str">
        <f>LS1_N1501!H10</f>
        <v>SHV to SHV Panel</v>
      </c>
      <c r="I351" s="717">
        <f>LS1_N1501!I10</f>
        <v>0</v>
      </c>
      <c r="J351" s="717">
        <f>LS1_N1501!J10</f>
        <v>0</v>
      </c>
      <c r="K351" s="717">
        <f>LS1_N1501!K10</f>
        <v>0</v>
      </c>
      <c r="L351" s="717">
        <f>LS1_N1501!L10</f>
        <v>0</v>
      </c>
      <c r="M351" s="717">
        <f>LS1_N1501!M10</f>
        <v>0</v>
      </c>
      <c r="N351" s="717">
        <f>LS1_N1501!N10</f>
        <v>0</v>
      </c>
      <c r="O351" s="717">
        <f>LS1_N1501!O10</f>
        <v>0</v>
      </c>
      <c r="P351" s="717">
        <f>LS1_N1501!P10</f>
        <v>0</v>
      </c>
      <c r="Q351" s="717">
        <f>LS1_N1501!Q10</f>
        <v>0</v>
      </c>
      <c r="R351" s="717">
        <f>LS1_N1501!R10</f>
        <v>0</v>
      </c>
      <c r="S351" s="717">
        <f>LS1_N1501!S10</f>
        <v>0</v>
      </c>
      <c r="T351" s="717">
        <f>LS1_N1501!T10</f>
        <v>0</v>
      </c>
      <c r="U351" s="717">
        <f>LS1_N1501!U10</f>
        <v>0</v>
      </c>
      <c r="V351" s="717">
        <f>LS1_N1501!V10</f>
        <v>0</v>
      </c>
      <c r="W351" s="717">
        <f>LS1_N1501!W10</f>
        <v>0</v>
      </c>
      <c r="X351" s="717">
        <f>LS1_N1501!X10</f>
        <v>0</v>
      </c>
      <c r="Y351" s="717">
        <f>LS1_N1501!Y10</f>
        <v>0</v>
      </c>
    </row>
    <row r="352" spans="1:25" x14ac:dyDescent="0.25">
      <c r="A352" s="717">
        <f>LS1_N1501!A11</f>
        <v>0</v>
      </c>
      <c r="B352" s="717" t="str">
        <f>LS1_N1501!B11</f>
        <v>LS1_WB05:HMR_D1542</v>
      </c>
      <c r="C352" s="717">
        <f>LS1_N1501!C11</f>
        <v>0</v>
      </c>
      <c r="D352" s="717" t="str">
        <f>LS1_N1501!D11</f>
        <v>D1542</v>
      </c>
      <c r="E352" s="717" t="str">
        <f>LS1_N1501!E11</f>
        <v>34H000103</v>
      </c>
      <c r="F352" s="717" t="str">
        <f>LS1_N1501!F11</f>
        <v>2C_5kVDC_Coax_035</v>
      </c>
      <c r="G352" s="717">
        <f>LS1_N1501!G11</f>
        <v>0</v>
      </c>
      <c r="H352" s="717" t="str">
        <f>LS1_N1501!H11</f>
        <v>SHV to SHV Panel</v>
      </c>
      <c r="I352" s="717">
        <f>LS1_N1501!I11</f>
        <v>0</v>
      </c>
      <c r="J352" s="717">
        <f>LS1_N1501!J11</f>
        <v>0</v>
      </c>
      <c r="K352" s="717">
        <f>LS1_N1501!K11</f>
        <v>0</v>
      </c>
      <c r="L352" s="717">
        <f>LS1_N1501!L11</f>
        <v>0</v>
      </c>
      <c r="M352" s="717">
        <f>LS1_N1501!M11</f>
        <v>0</v>
      </c>
      <c r="N352" s="717">
        <f>LS1_N1501!N11</f>
        <v>0</v>
      </c>
      <c r="O352" s="717">
        <f>LS1_N1501!O11</f>
        <v>0</v>
      </c>
      <c r="P352" s="717">
        <f>LS1_N1501!P11</f>
        <v>0</v>
      </c>
      <c r="Q352" s="717">
        <f>LS1_N1501!Q11</f>
        <v>0</v>
      </c>
      <c r="R352" s="717">
        <f>LS1_N1501!R11</f>
        <v>0</v>
      </c>
      <c r="S352" s="717">
        <f>LS1_N1501!S11</f>
        <v>0</v>
      </c>
      <c r="T352" s="717">
        <f>LS1_N1501!T11</f>
        <v>0</v>
      </c>
      <c r="U352" s="717">
        <f>LS1_N1501!U11</f>
        <v>0</v>
      </c>
      <c r="V352" s="717">
        <f>LS1_N1501!V11</f>
        <v>0</v>
      </c>
      <c r="W352" s="717">
        <f>LS1_N1501!W11</f>
        <v>0</v>
      </c>
      <c r="X352" s="717">
        <f>LS1_N1501!X11</f>
        <v>0</v>
      </c>
      <c r="Y352" s="717">
        <f>LS1_N1501!Y11</f>
        <v>0</v>
      </c>
    </row>
    <row r="353" spans="1:25" x14ac:dyDescent="0.25">
      <c r="A353" s="717">
        <f>LS1_N1501!A12</f>
        <v>0</v>
      </c>
      <c r="B353" s="717" t="str">
        <f>LS1_N1501!B12</f>
        <v>LS1_WB06:HMR_D1606</v>
      </c>
      <c r="C353" s="717">
        <f>LS1_N1501!C12</f>
        <v>0</v>
      </c>
      <c r="D353" s="717" t="str">
        <f>LS1_N1501!D12</f>
        <v>D1606</v>
      </c>
      <c r="E353" s="717" t="str">
        <f>LS1_N1501!E12</f>
        <v>34H000102</v>
      </c>
      <c r="F353" s="717" t="str">
        <f>LS1_N1501!F12</f>
        <v>2C_5kVDC_Coax_035</v>
      </c>
      <c r="G353" s="717">
        <f>LS1_N1501!G12</f>
        <v>0</v>
      </c>
      <c r="H353" s="717" t="str">
        <f>LS1_N1501!H12</f>
        <v>SHV to SHV Panel</v>
      </c>
      <c r="I353" s="717">
        <f>LS1_N1501!I12</f>
        <v>0</v>
      </c>
      <c r="J353" s="717">
        <f>LS1_N1501!J12</f>
        <v>0</v>
      </c>
      <c r="K353" s="717">
        <f>LS1_N1501!K12</f>
        <v>0</v>
      </c>
      <c r="L353" s="717">
        <f>LS1_N1501!L12</f>
        <v>0</v>
      </c>
      <c r="M353" s="717">
        <f>LS1_N1501!M12</f>
        <v>0</v>
      </c>
      <c r="N353" s="717">
        <f>LS1_N1501!N12</f>
        <v>0</v>
      </c>
      <c r="O353" s="717">
        <f>LS1_N1501!O12</f>
        <v>0</v>
      </c>
      <c r="P353" s="717">
        <f>LS1_N1501!P12</f>
        <v>0</v>
      </c>
      <c r="Q353" s="717">
        <f>LS1_N1501!Q12</f>
        <v>0</v>
      </c>
      <c r="R353" s="717">
        <f>LS1_N1501!R12</f>
        <v>0</v>
      </c>
      <c r="S353" s="717">
        <f>LS1_N1501!S12</f>
        <v>0</v>
      </c>
      <c r="T353" s="717">
        <f>LS1_N1501!T12</f>
        <v>0</v>
      </c>
      <c r="U353" s="717">
        <f>LS1_N1501!U12</f>
        <v>0</v>
      </c>
      <c r="V353" s="717">
        <f>LS1_N1501!V12</f>
        <v>0</v>
      </c>
      <c r="W353" s="717">
        <f>LS1_N1501!W12</f>
        <v>0</v>
      </c>
      <c r="X353" s="717">
        <f>LS1_N1501!X12</f>
        <v>0</v>
      </c>
      <c r="Y353" s="717">
        <f>LS1_N1501!Y12</f>
        <v>0</v>
      </c>
    </row>
    <row r="354" spans="1:25" x14ac:dyDescent="0.25">
      <c r="A354" s="717">
        <f>LS1_N1501!A13</f>
        <v>0</v>
      </c>
      <c r="B354" s="717" t="str">
        <f>LS1_N1501!B13</f>
        <v>LS1_WB07:HMR_D1670</v>
      </c>
      <c r="C354" s="717">
        <f>LS1_N1501!C13</f>
        <v>0</v>
      </c>
      <c r="D354" s="717" t="str">
        <f>LS1_N1501!D13</f>
        <v>D1670</v>
      </c>
      <c r="E354" s="717" t="str">
        <f>LS1_N1501!E13</f>
        <v>34H000115</v>
      </c>
      <c r="F354" s="717" t="str">
        <f>LS1_N1501!F13</f>
        <v>2C_5kVDC_Coax_035</v>
      </c>
      <c r="G354" s="717">
        <f>LS1_N1501!G13</f>
        <v>0</v>
      </c>
      <c r="H354" s="717" t="str">
        <f>LS1_N1501!H13</f>
        <v>SHV to SHV Panel</v>
      </c>
      <c r="I354" s="717">
        <f>LS1_N1501!I13</f>
        <v>0</v>
      </c>
      <c r="J354" s="717">
        <f>LS1_N1501!J13</f>
        <v>0</v>
      </c>
      <c r="K354" s="717">
        <f>LS1_N1501!K13</f>
        <v>0</v>
      </c>
      <c r="L354" s="717">
        <f>LS1_N1501!L13</f>
        <v>0</v>
      </c>
      <c r="M354" s="717">
        <f>LS1_N1501!M13</f>
        <v>0</v>
      </c>
      <c r="N354" s="717">
        <f>LS1_N1501!N13</f>
        <v>0</v>
      </c>
      <c r="O354" s="717">
        <f>LS1_N1501!O13</f>
        <v>0</v>
      </c>
      <c r="P354" s="717">
        <f>LS1_N1501!P13</f>
        <v>0</v>
      </c>
      <c r="Q354" s="717">
        <f>LS1_N1501!Q13</f>
        <v>0</v>
      </c>
      <c r="R354" s="717">
        <f>LS1_N1501!R13</f>
        <v>0</v>
      </c>
      <c r="S354" s="717">
        <f>LS1_N1501!S13</f>
        <v>0</v>
      </c>
      <c r="T354" s="717">
        <f>LS1_N1501!T13</f>
        <v>0</v>
      </c>
      <c r="U354" s="717">
        <f>LS1_N1501!U13</f>
        <v>0</v>
      </c>
      <c r="V354" s="717">
        <f>LS1_N1501!V13</f>
        <v>0</v>
      </c>
      <c r="W354" s="717">
        <f>LS1_N1501!W13</f>
        <v>0</v>
      </c>
      <c r="X354" s="717">
        <f>LS1_N1501!X13</f>
        <v>0</v>
      </c>
      <c r="Y354" s="717">
        <f>LS1_N1501!Y13</f>
        <v>0</v>
      </c>
    </row>
    <row r="355" spans="1:25" x14ac:dyDescent="0.25">
      <c r="A355" s="717">
        <f>LS1_N1501!A14</f>
        <v>0</v>
      </c>
      <c r="B355" s="717" t="str">
        <f>LS1_N1501!B14</f>
        <v>LS1_WB08:HMR_D1733</v>
      </c>
      <c r="C355" s="717">
        <f>LS1_N1501!C14</f>
        <v>0</v>
      </c>
      <c r="D355" s="717" t="str">
        <f>LS1_N1501!D14</f>
        <v>D1733</v>
      </c>
      <c r="E355" s="717" t="str">
        <f>LS1_N1501!E14</f>
        <v>34H000116</v>
      </c>
      <c r="F355" s="717" t="str">
        <f>LS1_N1501!F14</f>
        <v>2C_5kVDC_Coax_035</v>
      </c>
      <c r="G355" s="717">
        <f>LS1_N1501!G14</f>
        <v>0</v>
      </c>
      <c r="H355" s="717" t="str">
        <f>LS1_N1501!H14</f>
        <v>SHV to SHV Panel</v>
      </c>
      <c r="I355" s="717">
        <f>LS1_N1501!I14</f>
        <v>0</v>
      </c>
      <c r="J355" s="717">
        <f>LS1_N1501!J14</f>
        <v>0</v>
      </c>
      <c r="K355" s="717">
        <f>LS1_N1501!K14</f>
        <v>0</v>
      </c>
      <c r="L355" s="717">
        <f>LS1_N1501!L14</f>
        <v>0</v>
      </c>
      <c r="M355" s="717">
        <f>LS1_N1501!M14</f>
        <v>0</v>
      </c>
      <c r="N355" s="717">
        <f>LS1_N1501!N14</f>
        <v>0</v>
      </c>
      <c r="O355" s="717">
        <f>LS1_N1501!O14</f>
        <v>0</v>
      </c>
      <c r="P355" s="717">
        <f>LS1_N1501!P14</f>
        <v>0</v>
      </c>
      <c r="Q355" s="717">
        <f>LS1_N1501!Q14</f>
        <v>0</v>
      </c>
      <c r="R355" s="717">
        <f>LS1_N1501!R14</f>
        <v>0</v>
      </c>
      <c r="S355" s="717">
        <f>LS1_N1501!S14</f>
        <v>0</v>
      </c>
      <c r="T355" s="717">
        <f>LS1_N1501!T14</f>
        <v>0</v>
      </c>
      <c r="U355" s="717">
        <f>LS1_N1501!U14</f>
        <v>0</v>
      </c>
      <c r="V355" s="717">
        <f>LS1_N1501!V14</f>
        <v>0</v>
      </c>
      <c r="W355" s="717">
        <f>LS1_N1501!W14</f>
        <v>0</v>
      </c>
      <c r="X355" s="717">
        <f>LS1_N1501!X14</f>
        <v>0</v>
      </c>
      <c r="Y355" s="717">
        <f>LS1_N1501!Y14</f>
        <v>0</v>
      </c>
    </row>
    <row r="356" spans="1:25" x14ac:dyDescent="0.25">
      <c r="A356" s="717">
        <f>LS1_N1501!A15</f>
        <v>0</v>
      </c>
      <c r="B356" s="717" t="str">
        <f>LS1_N1501!B15</f>
        <v>LS1_WB09:HMR_D1797</v>
      </c>
      <c r="C356" s="717">
        <f>LS1_N1501!C15</f>
        <v>0</v>
      </c>
      <c r="D356" s="717" t="str">
        <f>LS1_N1501!D15</f>
        <v>D1797</v>
      </c>
      <c r="E356" s="717" t="str">
        <f>LS1_N1501!E15</f>
        <v>34H000104</v>
      </c>
      <c r="F356" s="717" t="str">
        <f>LS1_N1501!F15</f>
        <v>2C_5kVDC_Coax_035</v>
      </c>
      <c r="G356" s="717">
        <f>LS1_N1501!G15</f>
        <v>0</v>
      </c>
      <c r="H356" s="717" t="str">
        <f>LS1_N1501!H15</f>
        <v>SHV to SHV Panel</v>
      </c>
      <c r="I356" s="717">
        <f>LS1_N1501!I15</f>
        <v>0</v>
      </c>
      <c r="J356" s="717">
        <f>LS1_N1501!J15</f>
        <v>0</v>
      </c>
      <c r="K356" s="717">
        <f>LS1_N1501!K15</f>
        <v>0</v>
      </c>
      <c r="L356" s="717">
        <f>LS1_N1501!L15</f>
        <v>0</v>
      </c>
      <c r="M356" s="717">
        <f>LS1_N1501!M15</f>
        <v>0</v>
      </c>
      <c r="N356" s="717">
        <f>LS1_N1501!N15</f>
        <v>0</v>
      </c>
      <c r="O356" s="717">
        <f>LS1_N1501!O15</f>
        <v>0</v>
      </c>
      <c r="P356" s="717">
        <f>LS1_N1501!P15</f>
        <v>0</v>
      </c>
      <c r="Q356" s="717">
        <f>LS1_N1501!Q15</f>
        <v>0</v>
      </c>
      <c r="R356" s="717">
        <f>LS1_N1501!R15</f>
        <v>0</v>
      </c>
      <c r="S356" s="717">
        <f>LS1_N1501!S15</f>
        <v>0</v>
      </c>
      <c r="T356" s="717">
        <f>LS1_N1501!T15</f>
        <v>0</v>
      </c>
      <c r="U356" s="717">
        <f>LS1_N1501!U15</f>
        <v>0</v>
      </c>
      <c r="V356" s="717">
        <f>LS1_N1501!V15</f>
        <v>0</v>
      </c>
      <c r="W356" s="717">
        <f>LS1_N1501!W15</f>
        <v>0</v>
      </c>
      <c r="X356" s="717">
        <f>LS1_N1501!X15</f>
        <v>0</v>
      </c>
      <c r="Y356" s="717">
        <f>LS1_N1501!Y15</f>
        <v>0</v>
      </c>
    </row>
    <row r="357" spans="1:25" x14ac:dyDescent="0.25">
      <c r="A357" s="717" t="str">
        <f>LS1_N1501!A18</f>
        <v>BPM</v>
      </c>
      <c r="B357" s="717" t="str">
        <f>LS1_N1501!B18</f>
        <v>LS1_CB06:BPM_D1550</v>
      </c>
      <c r="C357" s="717" t="str">
        <f>LS1_N1501!C18</f>
        <v>BPM</v>
      </c>
      <c r="D357" s="717" t="str">
        <f>LS1_N1501!D18</f>
        <v>D1550</v>
      </c>
      <c r="E357" s="717" t="str">
        <f>LS1_N1501!E18</f>
        <v>34E000196</v>
      </c>
      <c r="F357" s="717" t="str">
        <f>LS1_N1501!F18</f>
        <v>2C_1/4in_Hardline_036</v>
      </c>
      <c r="G357" s="717" t="str">
        <f>LS1_N1501!G18</f>
        <v>Signal</v>
      </c>
      <c r="H357" s="717" t="str">
        <f>LS1_N1501!H18</f>
        <v>N-Type to SMA Panel</v>
      </c>
      <c r="I357" s="717" t="str">
        <f>LS1_N1501!I18</f>
        <v>1T</v>
      </c>
      <c r="J357" s="717">
        <f>LS1_N1501!J18</f>
        <v>0</v>
      </c>
      <c r="K357" s="717">
        <f>LS1_N1501!K18</f>
        <v>0</v>
      </c>
      <c r="L357" s="717">
        <f>LS1_N1501!L18</f>
        <v>0</v>
      </c>
      <c r="M357" s="717">
        <f>LS1_N1501!M18</f>
        <v>0</v>
      </c>
      <c r="N357" s="717">
        <f>LS1_N1501!N18</f>
        <v>0</v>
      </c>
      <c r="O357" s="717">
        <f>LS1_N1501!O18</f>
        <v>0</v>
      </c>
      <c r="P357" s="717" t="str">
        <f>LS1_N1501!P18</f>
        <v>1T</v>
      </c>
      <c r="Q357" s="717" t="str">
        <f>LS1_N1501!Q18</f>
        <v>SMA to SMA</v>
      </c>
      <c r="R357" s="717">
        <f>LS1_N1501!R18</f>
        <v>6</v>
      </c>
      <c r="S357" s="717">
        <f>LS1_N1501!S18</f>
        <v>7</v>
      </c>
      <c r="T357" s="717">
        <f>LS1_N1501!T18</f>
        <v>0</v>
      </c>
      <c r="U357" s="717">
        <f>LS1_N1501!U18</f>
        <v>1</v>
      </c>
      <c r="V357" s="717">
        <f>LS1_N1501!V18</f>
        <v>0</v>
      </c>
      <c r="W357" s="717">
        <f>LS1_N1501!W18</f>
        <v>0</v>
      </c>
      <c r="X357" s="717">
        <f>LS1_N1501!X18</f>
        <v>0</v>
      </c>
      <c r="Y357" s="717">
        <f>LS1_N1501!Y18</f>
        <v>0</v>
      </c>
    </row>
    <row r="358" spans="1:25" x14ac:dyDescent="0.25">
      <c r="A358" s="717" t="str">
        <f>LS1_N1501!A19</f>
        <v>BPM</v>
      </c>
      <c r="B358" s="717" t="str">
        <f>LS1_N1501!B19</f>
        <v>LS1_CB06:BPM_D1550</v>
      </c>
      <c r="C358" s="717" t="str">
        <f>LS1_N1501!C19</f>
        <v>BPM</v>
      </c>
      <c r="D358" s="717" t="str">
        <f>LS1_N1501!D19</f>
        <v>D1550</v>
      </c>
      <c r="E358" s="717" t="str">
        <f>LS1_N1501!E19</f>
        <v>34E000197</v>
      </c>
      <c r="F358" s="717" t="str">
        <f>LS1_N1501!F19</f>
        <v>2C_1/4in_Hardline_036</v>
      </c>
      <c r="G358" s="717" t="str">
        <f>LS1_N1501!G19</f>
        <v>Signal</v>
      </c>
      <c r="H358" s="717" t="str">
        <f>LS1_N1501!H19</f>
        <v>N-Type to SMA Panel</v>
      </c>
      <c r="I358" s="717" t="str">
        <f>LS1_N1501!I19</f>
        <v>2L</v>
      </c>
      <c r="J358" s="717">
        <f>LS1_N1501!J19</f>
        <v>0</v>
      </c>
      <c r="K358" s="717">
        <f>LS1_N1501!K19</f>
        <v>0</v>
      </c>
      <c r="L358" s="717">
        <f>LS1_N1501!L19</f>
        <v>0</v>
      </c>
      <c r="M358" s="717">
        <f>LS1_N1501!M19</f>
        <v>0</v>
      </c>
      <c r="N358" s="717">
        <f>LS1_N1501!N19</f>
        <v>0</v>
      </c>
      <c r="O358" s="717">
        <f>LS1_N1501!O19</f>
        <v>0</v>
      </c>
      <c r="P358" s="717" t="str">
        <f>LS1_N1501!P19</f>
        <v>2L</v>
      </c>
      <c r="Q358" s="717" t="str">
        <f>LS1_N1501!Q19</f>
        <v>SMA to SMA</v>
      </c>
      <c r="R358" s="717">
        <f>LS1_N1501!R19</f>
        <v>6</v>
      </c>
      <c r="S358" s="717">
        <f>LS1_N1501!S19</f>
        <v>7</v>
      </c>
      <c r="T358" s="717">
        <f>LS1_N1501!T19</f>
        <v>0</v>
      </c>
      <c r="U358" s="717">
        <f>LS1_N1501!U19</f>
        <v>2</v>
      </c>
      <c r="V358" s="717">
        <f>LS1_N1501!V19</f>
        <v>0</v>
      </c>
      <c r="W358" s="717">
        <f>LS1_N1501!W19</f>
        <v>0</v>
      </c>
      <c r="X358" s="717">
        <f>LS1_N1501!X19</f>
        <v>0</v>
      </c>
      <c r="Y358" s="717">
        <f>LS1_N1501!Y19</f>
        <v>0</v>
      </c>
    </row>
    <row r="359" spans="1:25" x14ac:dyDescent="0.25">
      <c r="A359" s="717" t="str">
        <f>LS1_N1501!A20</f>
        <v>BPM</v>
      </c>
      <c r="B359" s="717" t="str">
        <f>LS1_N1501!B20</f>
        <v>LS1_CB06:BPM_D1550</v>
      </c>
      <c r="C359" s="717" t="str">
        <f>LS1_N1501!C20</f>
        <v>BPM</v>
      </c>
      <c r="D359" s="717" t="str">
        <f>LS1_N1501!D20</f>
        <v>D1550</v>
      </c>
      <c r="E359" s="717" t="str">
        <f>LS1_N1501!E20</f>
        <v>34E000198</v>
      </c>
      <c r="F359" s="717" t="str">
        <f>LS1_N1501!F20</f>
        <v>2C_1/4in_Hardline_036</v>
      </c>
      <c r="G359" s="717" t="str">
        <f>LS1_N1501!G20</f>
        <v>Signal</v>
      </c>
      <c r="H359" s="717" t="str">
        <f>LS1_N1501!H20</f>
        <v>N-Type to SMA Panel</v>
      </c>
      <c r="I359" s="717" t="str">
        <f>LS1_N1501!I20</f>
        <v>3R</v>
      </c>
      <c r="J359" s="717">
        <f>LS1_N1501!J20</f>
        <v>0</v>
      </c>
      <c r="K359" s="717">
        <f>LS1_N1501!K20</f>
        <v>0</v>
      </c>
      <c r="L359" s="717">
        <f>LS1_N1501!L20</f>
        <v>0</v>
      </c>
      <c r="M359" s="717">
        <f>LS1_N1501!M20</f>
        <v>0</v>
      </c>
      <c r="N359" s="717">
        <f>LS1_N1501!N20</f>
        <v>0</v>
      </c>
      <c r="O359" s="717">
        <f>LS1_N1501!O20</f>
        <v>0</v>
      </c>
      <c r="P359" s="717" t="str">
        <f>LS1_N1501!P20</f>
        <v>3R</v>
      </c>
      <c r="Q359" s="717" t="str">
        <f>LS1_N1501!Q20</f>
        <v>SMA to SMA</v>
      </c>
      <c r="R359" s="717">
        <f>LS1_N1501!R20</f>
        <v>6</v>
      </c>
      <c r="S359" s="717">
        <f>LS1_N1501!S20</f>
        <v>7</v>
      </c>
      <c r="T359" s="717">
        <f>LS1_N1501!T20</f>
        <v>0</v>
      </c>
      <c r="U359" s="717">
        <f>LS1_N1501!U20</f>
        <v>3</v>
      </c>
      <c r="V359" s="717">
        <f>LS1_N1501!V20</f>
        <v>0</v>
      </c>
      <c r="W359" s="717">
        <f>LS1_N1501!W20</f>
        <v>0</v>
      </c>
      <c r="X359" s="717">
        <f>LS1_N1501!X20</f>
        <v>0</v>
      </c>
      <c r="Y359" s="717">
        <f>LS1_N1501!Y20</f>
        <v>0</v>
      </c>
    </row>
    <row r="360" spans="1:25" x14ac:dyDescent="0.25">
      <c r="A360" s="717" t="str">
        <f>LS1_N1501!A21</f>
        <v>BPM</v>
      </c>
      <c r="B360" s="717" t="str">
        <f>LS1_N1501!B21</f>
        <v>LS1_CB06:BPM_D1550</v>
      </c>
      <c r="C360" s="717" t="str">
        <f>LS1_N1501!C21</f>
        <v>BPM</v>
      </c>
      <c r="D360" s="717" t="str">
        <f>LS1_N1501!D21</f>
        <v>D1550</v>
      </c>
      <c r="E360" s="717" t="str">
        <f>LS1_N1501!E21</f>
        <v>34E000199</v>
      </c>
      <c r="F360" s="717" t="str">
        <f>LS1_N1501!F21</f>
        <v>2C_1/4in_Hardline_036</v>
      </c>
      <c r="G360" s="717" t="str">
        <f>LS1_N1501!G21</f>
        <v>Signal</v>
      </c>
      <c r="H360" s="717" t="str">
        <f>LS1_N1501!H21</f>
        <v>N-Type to SMA Panel</v>
      </c>
      <c r="I360" s="717" t="str">
        <f>LS1_N1501!I21</f>
        <v>4B</v>
      </c>
      <c r="J360" s="717">
        <f>LS1_N1501!J21</f>
        <v>0</v>
      </c>
      <c r="K360" s="717">
        <f>LS1_N1501!K21</f>
        <v>0</v>
      </c>
      <c r="L360" s="717">
        <f>LS1_N1501!L21</f>
        <v>0</v>
      </c>
      <c r="M360" s="717">
        <f>LS1_N1501!M21</f>
        <v>0</v>
      </c>
      <c r="N360" s="717">
        <f>LS1_N1501!N21</f>
        <v>0</v>
      </c>
      <c r="O360" s="717">
        <f>LS1_N1501!O21</f>
        <v>0</v>
      </c>
      <c r="P360" s="717" t="str">
        <f>LS1_N1501!P21</f>
        <v>4B</v>
      </c>
      <c r="Q360" s="717" t="str">
        <f>LS1_N1501!Q21</f>
        <v>SMA to SMA</v>
      </c>
      <c r="R360" s="717">
        <f>LS1_N1501!R21</f>
        <v>6</v>
      </c>
      <c r="S360" s="717">
        <f>LS1_N1501!S21</f>
        <v>7</v>
      </c>
      <c r="T360" s="717">
        <f>LS1_N1501!T21</f>
        <v>0</v>
      </c>
      <c r="U360" s="717">
        <f>LS1_N1501!U21</f>
        <v>4</v>
      </c>
      <c r="V360" s="717">
        <f>LS1_N1501!V21</f>
        <v>0</v>
      </c>
      <c r="W360" s="717">
        <f>LS1_N1501!W21</f>
        <v>0</v>
      </c>
      <c r="X360" s="717">
        <f>LS1_N1501!X21</f>
        <v>0</v>
      </c>
      <c r="Y360" s="717">
        <f>LS1_N1501!Y21</f>
        <v>0</v>
      </c>
    </row>
    <row r="361" spans="1:25" x14ac:dyDescent="0.25">
      <c r="A361" s="717" t="str">
        <f>LS1_N1501!A22</f>
        <v>BPM</v>
      </c>
      <c r="B361" s="717" t="str">
        <f>LS1_N1501!B22</f>
        <v>LS1_CB06:BPM_D1550</v>
      </c>
      <c r="C361" s="717" t="str">
        <f>LS1_N1501!C22</f>
        <v>BPM</v>
      </c>
      <c r="D361" s="717" t="str">
        <f>LS1_N1501!D22</f>
        <v>D1550</v>
      </c>
      <c r="E361" s="717" t="str">
        <f>LS1_N1501!E22</f>
        <v>34E000111</v>
      </c>
      <c r="F361" s="717" t="str">
        <f>LS1_N1501!F22</f>
        <v>2C_1/4in_Hardline_036</v>
      </c>
      <c r="G361" s="717" t="str">
        <f>LS1_N1501!G22</f>
        <v>Ref</v>
      </c>
      <c r="H361" s="717" t="str">
        <f>LS1_N1501!H22</f>
        <v>No terminiation</v>
      </c>
      <c r="I361" s="717" t="str">
        <f>LS1_N1501!I22</f>
        <v>No terminiation</v>
      </c>
      <c r="J361" s="717">
        <f>LS1_N1501!J22</f>
        <v>0</v>
      </c>
      <c r="K361" s="717">
        <f>LS1_N1501!K22</f>
        <v>0</v>
      </c>
      <c r="L361" s="717">
        <f>LS1_N1501!L22</f>
        <v>0</v>
      </c>
      <c r="M361" s="717">
        <f>LS1_N1501!M22</f>
        <v>0</v>
      </c>
      <c r="N361" s="717">
        <f>LS1_N1501!N22</f>
        <v>0</v>
      </c>
      <c r="O361" s="717">
        <f>LS1_N1501!O22</f>
        <v>0</v>
      </c>
      <c r="P361" s="717">
        <f>LS1_N1501!P22</f>
        <v>0</v>
      </c>
      <c r="Q361" s="717">
        <f>LS1_N1501!Q22</f>
        <v>0</v>
      </c>
      <c r="R361" s="717">
        <f>LS1_N1501!R22</f>
        <v>0</v>
      </c>
      <c r="S361" s="717">
        <f>LS1_N1501!S22</f>
        <v>0</v>
      </c>
      <c r="T361" s="717">
        <f>LS1_N1501!T22</f>
        <v>0</v>
      </c>
      <c r="U361" s="717">
        <f>LS1_N1501!U22</f>
        <v>0</v>
      </c>
      <c r="V361" s="717">
        <f>LS1_N1501!V22</f>
        <v>0</v>
      </c>
      <c r="W361" s="717">
        <f>LS1_N1501!W22</f>
        <v>0</v>
      </c>
      <c r="X361" s="717">
        <f>LS1_N1501!X22</f>
        <v>0</v>
      </c>
      <c r="Y361" s="717">
        <f>LS1_N1501!Y22</f>
        <v>0</v>
      </c>
    </row>
    <row r="362" spans="1:25" x14ac:dyDescent="0.25">
      <c r="A362" s="717" t="str">
        <f>LS1_N1501!A23</f>
        <v>BPM</v>
      </c>
      <c r="B362" s="717" t="str">
        <f>LS1_N1501!B23</f>
        <v>LS1_CB06:BPM_D1570</v>
      </c>
      <c r="C362" s="717" t="str">
        <f>LS1_N1501!C23</f>
        <v>BPM</v>
      </c>
      <c r="D362" s="717" t="str">
        <f>LS1_N1501!D23</f>
        <v>D1570</v>
      </c>
      <c r="E362" s="717" t="str">
        <f>LS1_N1501!E23</f>
        <v>34E000192</v>
      </c>
      <c r="F362" s="717" t="str">
        <f>LS1_N1501!F23</f>
        <v>2C_1/4in_Hardline_036</v>
      </c>
      <c r="G362" s="717" t="str">
        <f>LS1_N1501!G23</f>
        <v>Signal</v>
      </c>
      <c r="H362" s="717" t="str">
        <f>LS1_N1501!H23</f>
        <v>N-Type to SMA Panel</v>
      </c>
      <c r="I362" s="717" t="str">
        <f>LS1_N1501!I23</f>
        <v>1T</v>
      </c>
      <c r="J362" s="717">
        <f>LS1_N1501!J23</f>
        <v>0</v>
      </c>
      <c r="K362" s="717">
        <f>LS1_N1501!K23</f>
        <v>0</v>
      </c>
      <c r="L362" s="717">
        <f>LS1_N1501!L23</f>
        <v>0</v>
      </c>
      <c r="M362" s="717">
        <f>LS1_N1501!M23</f>
        <v>0</v>
      </c>
      <c r="N362" s="717">
        <f>LS1_N1501!N23</f>
        <v>0</v>
      </c>
      <c r="O362" s="717">
        <f>LS1_N1501!O23</f>
        <v>0</v>
      </c>
      <c r="P362" s="717" t="str">
        <f>LS1_N1501!P23</f>
        <v>1T</v>
      </c>
      <c r="Q362" s="717" t="str">
        <f>LS1_N1501!Q23</f>
        <v>SMA to SMA</v>
      </c>
      <c r="R362" s="717">
        <f>LS1_N1501!R23</f>
        <v>6</v>
      </c>
      <c r="S362" s="717">
        <f>LS1_N1501!S23</f>
        <v>7</v>
      </c>
      <c r="T362" s="717">
        <f>LS1_N1501!T23</f>
        <v>0</v>
      </c>
      <c r="U362" s="717">
        <f>LS1_N1501!U23</f>
        <v>5</v>
      </c>
      <c r="V362" s="717">
        <f>LS1_N1501!V23</f>
        <v>0</v>
      </c>
      <c r="W362" s="717">
        <f>LS1_N1501!W23</f>
        <v>0</v>
      </c>
      <c r="X362" s="717">
        <f>LS1_N1501!X23</f>
        <v>0</v>
      </c>
      <c r="Y362" s="717">
        <f>LS1_N1501!Y23</f>
        <v>0</v>
      </c>
    </row>
    <row r="363" spans="1:25" x14ac:dyDescent="0.25">
      <c r="A363" s="717" t="str">
        <f>LS1_N1501!A24</f>
        <v>BPM</v>
      </c>
      <c r="B363" s="717" t="str">
        <f>LS1_N1501!B24</f>
        <v>LS1_CB06:BPM_D1570</v>
      </c>
      <c r="C363" s="717" t="str">
        <f>LS1_N1501!C24</f>
        <v>BPM</v>
      </c>
      <c r="D363" s="717" t="str">
        <f>LS1_N1501!D24</f>
        <v>D1570</v>
      </c>
      <c r="E363" s="717" t="str">
        <f>LS1_N1501!E24</f>
        <v>34E000193</v>
      </c>
      <c r="F363" s="717" t="str">
        <f>LS1_N1501!F24</f>
        <v>2C_1/4in_Hardline_036</v>
      </c>
      <c r="G363" s="717" t="str">
        <f>LS1_N1501!G24</f>
        <v>Signal</v>
      </c>
      <c r="H363" s="717" t="str">
        <f>LS1_N1501!H24</f>
        <v>N-Type to SMA Panel</v>
      </c>
      <c r="I363" s="717" t="str">
        <f>LS1_N1501!I24</f>
        <v>2L</v>
      </c>
      <c r="J363" s="717">
        <f>LS1_N1501!J24</f>
        <v>0</v>
      </c>
      <c r="K363" s="717">
        <f>LS1_N1501!K24</f>
        <v>0</v>
      </c>
      <c r="L363" s="717">
        <f>LS1_N1501!L24</f>
        <v>0</v>
      </c>
      <c r="M363" s="717">
        <f>LS1_N1501!M24</f>
        <v>0</v>
      </c>
      <c r="N363" s="717">
        <f>LS1_N1501!N24</f>
        <v>0</v>
      </c>
      <c r="O363" s="717">
        <f>LS1_N1501!O24</f>
        <v>0</v>
      </c>
      <c r="P363" s="717" t="str">
        <f>LS1_N1501!P24</f>
        <v>2L</v>
      </c>
      <c r="Q363" s="717" t="str">
        <f>LS1_N1501!Q24</f>
        <v>SMA to SMA</v>
      </c>
      <c r="R363" s="717">
        <f>LS1_N1501!R24</f>
        <v>6</v>
      </c>
      <c r="S363" s="717">
        <f>LS1_N1501!S24</f>
        <v>7</v>
      </c>
      <c r="T363" s="717">
        <f>LS1_N1501!T24</f>
        <v>0</v>
      </c>
      <c r="U363" s="717">
        <f>LS1_N1501!U24</f>
        <v>6</v>
      </c>
      <c r="V363" s="717">
        <f>LS1_N1501!V24</f>
        <v>0</v>
      </c>
      <c r="W363" s="717">
        <f>LS1_N1501!W24</f>
        <v>0</v>
      </c>
      <c r="X363" s="717">
        <f>LS1_N1501!X24</f>
        <v>0</v>
      </c>
      <c r="Y363" s="717">
        <f>LS1_N1501!Y24</f>
        <v>0</v>
      </c>
    </row>
    <row r="364" spans="1:25" x14ac:dyDescent="0.25">
      <c r="A364" s="717" t="str">
        <f>LS1_N1501!A25</f>
        <v>BPM</v>
      </c>
      <c r="B364" s="717" t="str">
        <f>LS1_N1501!B25</f>
        <v>LS1_CB06:BPM_D1570</v>
      </c>
      <c r="C364" s="717" t="str">
        <f>LS1_N1501!C25</f>
        <v>BPM</v>
      </c>
      <c r="D364" s="717" t="str">
        <f>LS1_N1501!D25</f>
        <v>D1570</v>
      </c>
      <c r="E364" s="717" t="str">
        <f>LS1_N1501!E25</f>
        <v>34E000194</v>
      </c>
      <c r="F364" s="717" t="str">
        <f>LS1_N1501!F25</f>
        <v>2C_1/4in_Hardline_036</v>
      </c>
      <c r="G364" s="717" t="str">
        <f>LS1_N1501!G25</f>
        <v>Signal</v>
      </c>
      <c r="H364" s="717" t="str">
        <f>LS1_N1501!H25</f>
        <v>N-Type to SMA Panel</v>
      </c>
      <c r="I364" s="717" t="str">
        <f>LS1_N1501!I25</f>
        <v>3R</v>
      </c>
      <c r="J364" s="717">
        <f>LS1_N1501!J25</f>
        <v>0</v>
      </c>
      <c r="K364" s="717">
        <f>LS1_N1501!K25</f>
        <v>0</v>
      </c>
      <c r="L364" s="717">
        <f>LS1_N1501!L25</f>
        <v>0</v>
      </c>
      <c r="M364" s="717">
        <f>LS1_N1501!M25</f>
        <v>0</v>
      </c>
      <c r="N364" s="717">
        <f>LS1_N1501!N25</f>
        <v>0</v>
      </c>
      <c r="O364" s="717">
        <f>LS1_N1501!O25</f>
        <v>0</v>
      </c>
      <c r="P364" s="717" t="str">
        <f>LS1_N1501!P25</f>
        <v>3R</v>
      </c>
      <c r="Q364" s="717" t="str">
        <f>LS1_N1501!Q25</f>
        <v>SMA to SMA</v>
      </c>
      <c r="R364" s="717">
        <f>LS1_N1501!R25</f>
        <v>6</v>
      </c>
      <c r="S364" s="717">
        <f>LS1_N1501!S25</f>
        <v>7</v>
      </c>
      <c r="T364" s="717">
        <f>LS1_N1501!T25</f>
        <v>0</v>
      </c>
      <c r="U364" s="717">
        <f>LS1_N1501!U25</f>
        <v>7</v>
      </c>
      <c r="V364" s="717">
        <f>LS1_N1501!V25</f>
        <v>0</v>
      </c>
      <c r="W364" s="717">
        <f>LS1_N1501!W25</f>
        <v>0</v>
      </c>
      <c r="X364" s="717">
        <f>LS1_N1501!X25</f>
        <v>0</v>
      </c>
      <c r="Y364" s="717">
        <f>LS1_N1501!Y25</f>
        <v>0</v>
      </c>
    </row>
    <row r="365" spans="1:25" x14ac:dyDescent="0.25">
      <c r="A365" s="717" t="str">
        <f>LS1_N1501!A26</f>
        <v>BPM</v>
      </c>
      <c r="B365" s="717" t="str">
        <f>LS1_N1501!B26</f>
        <v>LS1_CB06:BPM_D1570</v>
      </c>
      <c r="C365" s="717" t="str">
        <f>LS1_N1501!C26</f>
        <v>BPM</v>
      </c>
      <c r="D365" s="717" t="str">
        <f>LS1_N1501!D26</f>
        <v>D1570</v>
      </c>
      <c r="E365" s="717" t="str">
        <f>LS1_N1501!E26</f>
        <v>34E000195</v>
      </c>
      <c r="F365" s="717" t="str">
        <f>LS1_N1501!F26</f>
        <v>2C_1/4in_Hardline_036</v>
      </c>
      <c r="G365" s="717" t="str">
        <f>LS1_N1501!G26</f>
        <v>Signal</v>
      </c>
      <c r="H365" s="717" t="str">
        <f>LS1_N1501!H26</f>
        <v>N-Type to SMA Panel</v>
      </c>
      <c r="I365" s="717" t="str">
        <f>LS1_N1501!I26</f>
        <v>4B</v>
      </c>
      <c r="J365" s="717">
        <f>LS1_N1501!J26</f>
        <v>0</v>
      </c>
      <c r="K365" s="717">
        <f>LS1_N1501!K26</f>
        <v>0</v>
      </c>
      <c r="L365" s="717">
        <f>LS1_N1501!L26</f>
        <v>0</v>
      </c>
      <c r="M365" s="717">
        <f>LS1_N1501!M26</f>
        <v>0</v>
      </c>
      <c r="N365" s="717">
        <f>LS1_N1501!N26</f>
        <v>0</v>
      </c>
      <c r="O365" s="717">
        <f>LS1_N1501!O26</f>
        <v>0</v>
      </c>
      <c r="P365" s="717" t="str">
        <f>LS1_N1501!P26</f>
        <v>4B</v>
      </c>
      <c r="Q365" s="717" t="str">
        <f>LS1_N1501!Q26</f>
        <v>SMA to SMA</v>
      </c>
      <c r="R365" s="717">
        <f>LS1_N1501!R26</f>
        <v>6</v>
      </c>
      <c r="S365" s="717">
        <f>LS1_N1501!S26</f>
        <v>7</v>
      </c>
      <c r="T365" s="717">
        <f>LS1_N1501!T26</f>
        <v>0</v>
      </c>
      <c r="U365" s="717">
        <f>LS1_N1501!U26</f>
        <v>8</v>
      </c>
      <c r="V365" s="717">
        <f>LS1_N1501!V26</f>
        <v>0</v>
      </c>
      <c r="W365" s="717">
        <f>LS1_N1501!W26</f>
        <v>0</v>
      </c>
      <c r="X365" s="717">
        <f>LS1_N1501!X26</f>
        <v>0</v>
      </c>
      <c r="Y365" s="717">
        <f>LS1_N1501!Y26</f>
        <v>0</v>
      </c>
    </row>
    <row r="366" spans="1:25" x14ac:dyDescent="0.25">
      <c r="A366" s="717" t="str">
        <f>LS1_N1501!A27</f>
        <v>BPM</v>
      </c>
      <c r="B366" s="717" t="str">
        <f>LS1_N1501!B27</f>
        <v>LS1_CB06:BPM_D1570</v>
      </c>
      <c r="C366" s="717" t="str">
        <f>LS1_N1501!C27</f>
        <v>BPM</v>
      </c>
      <c r="D366" s="717" t="str">
        <f>LS1_N1501!D27</f>
        <v>D1570</v>
      </c>
      <c r="E366" s="717" t="str">
        <f>LS1_N1501!E27</f>
        <v>34E000113</v>
      </c>
      <c r="F366" s="717" t="str">
        <f>LS1_N1501!F27</f>
        <v>2C_1/4in_Hardline_036</v>
      </c>
      <c r="G366" s="717" t="str">
        <f>LS1_N1501!G27</f>
        <v>Ref</v>
      </c>
      <c r="H366" s="717" t="str">
        <f>LS1_N1501!H27</f>
        <v>N-Type to SMA Panel</v>
      </c>
      <c r="I366" s="717" t="str">
        <f>LS1_N1501!I27</f>
        <v>Ref</v>
      </c>
      <c r="J366" s="717">
        <f>LS1_N1501!J27</f>
        <v>0</v>
      </c>
      <c r="K366" s="717">
        <f>LS1_N1501!K27</f>
        <v>0</v>
      </c>
      <c r="L366" s="717">
        <f>LS1_N1501!L27</f>
        <v>0</v>
      </c>
      <c r="M366" s="717">
        <f>LS1_N1501!M27</f>
        <v>0</v>
      </c>
      <c r="N366" s="717">
        <f>LS1_N1501!N27</f>
        <v>0</v>
      </c>
      <c r="O366" s="717">
        <f>LS1_N1501!O27</f>
        <v>0</v>
      </c>
      <c r="P366" s="717" t="str">
        <f>LS1_N1501!P27</f>
        <v>Ref</v>
      </c>
      <c r="Q366" s="717" t="str">
        <f>LS1_N1501!Q27</f>
        <v>SMA to SMA</v>
      </c>
      <c r="R366" s="717">
        <f>LS1_N1501!R27</f>
        <v>6</v>
      </c>
      <c r="S366" s="717">
        <f>LS1_N1501!S27</f>
        <v>7</v>
      </c>
      <c r="T366" s="717">
        <f>LS1_N1501!T27</f>
        <v>0</v>
      </c>
      <c r="U366" s="717" t="str">
        <f>LS1_N1501!U27</f>
        <v>Ref</v>
      </c>
      <c r="V366" s="717">
        <f>LS1_N1501!V27</f>
        <v>0</v>
      </c>
      <c r="W366" s="717">
        <f>LS1_N1501!W27</f>
        <v>0</v>
      </c>
      <c r="X366" s="717">
        <f>LS1_N1501!X27</f>
        <v>0</v>
      </c>
      <c r="Y366" s="717">
        <f>LS1_N1501!Y27</f>
        <v>0</v>
      </c>
    </row>
    <row r="367" spans="1:25" x14ac:dyDescent="0.25">
      <c r="A367" s="717" t="str">
        <f>LS1_N1501!A28</f>
        <v>BPM</v>
      </c>
      <c r="B367" s="717" t="str">
        <f>LS1_N1501!B28</f>
        <v>LS1_CB06:BPM_D1590</v>
      </c>
      <c r="C367" s="717" t="str">
        <f>LS1_N1501!C28</f>
        <v>BPM</v>
      </c>
      <c r="D367" s="717" t="str">
        <f>LS1_N1501!D28</f>
        <v>D1590</v>
      </c>
      <c r="E367" s="717" t="str">
        <f>LS1_N1501!E28</f>
        <v>34E000188</v>
      </c>
      <c r="F367" s="717" t="str">
        <f>LS1_N1501!F28</f>
        <v>2C_1/4in_Hardline_036</v>
      </c>
      <c r="G367" s="717" t="str">
        <f>LS1_N1501!G28</f>
        <v>Signal</v>
      </c>
      <c r="H367" s="717" t="str">
        <f>LS1_N1501!H28</f>
        <v>N-Type to SMA Panel</v>
      </c>
      <c r="I367" s="717" t="str">
        <f>LS1_N1501!I28</f>
        <v>1T</v>
      </c>
      <c r="J367" s="717">
        <f>LS1_N1501!J28</f>
        <v>0</v>
      </c>
      <c r="K367" s="717">
        <f>LS1_N1501!K28</f>
        <v>0</v>
      </c>
      <c r="L367" s="717">
        <f>LS1_N1501!L28</f>
        <v>0</v>
      </c>
      <c r="M367" s="717">
        <f>LS1_N1501!M28</f>
        <v>0</v>
      </c>
      <c r="N367" s="717">
        <f>LS1_N1501!N28</f>
        <v>0</v>
      </c>
      <c r="O367" s="717">
        <f>LS1_N1501!O28</f>
        <v>0</v>
      </c>
      <c r="P367" s="717" t="str">
        <f>LS1_N1501!P28</f>
        <v>1T</v>
      </c>
      <c r="Q367" s="717" t="str">
        <f>LS1_N1501!Q28</f>
        <v>SMA to SMA</v>
      </c>
      <c r="R367" s="717">
        <f>LS1_N1501!R28</f>
        <v>6</v>
      </c>
      <c r="S367" s="717">
        <f>LS1_N1501!S28</f>
        <v>8</v>
      </c>
      <c r="T367" s="717">
        <f>LS1_N1501!T28</f>
        <v>0</v>
      </c>
      <c r="U367" s="717">
        <f>LS1_N1501!U28</f>
        <v>1</v>
      </c>
      <c r="V367" s="717">
        <f>LS1_N1501!V28</f>
        <v>0</v>
      </c>
      <c r="W367" s="717">
        <f>LS1_N1501!W28</f>
        <v>0</v>
      </c>
      <c r="X367" s="717">
        <f>LS1_N1501!X28</f>
        <v>0</v>
      </c>
      <c r="Y367" s="717">
        <f>LS1_N1501!Y28</f>
        <v>0</v>
      </c>
    </row>
    <row r="368" spans="1:25" x14ac:dyDescent="0.25">
      <c r="A368" s="717" t="str">
        <f>LS1_N1501!A29</f>
        <v>BPM</v>
      </c>
      <c r="B368" s="717" t="str">
        <f>LS1_N1501!B29</f>
        <v>LS1_CB06:BPM_D1590</v>
      </c>
      <c r="C368" s="717" t="str">
        <f>LS1_N1501!C29</f>
        <v>BPM</v>
      </c>
      <c r="D368" s="717" t="str">
        <f>LS1_N1501!D29</f>
        <v>D1590</v>
      </c>
      <c r="E368" s="717" t="str">
        <f>LS1_N1501!E29</f>
        <v>34E000189</v>
      </c>
      <c r="F368" s="717" t="str">
        <f>LS1_N1501!F29</f>
        <v>2C_1/4in_Hardline_036</v>
      </c>
      <c r="G368" s="717" t="str">
        <f>LS1_N1501!G29</f>
        <v>Signal</v>
      </c>
      <c r="H368" s="717" t="str">
        <f>LS1_N1501!H29</f>
        <v>N-Type to SMA Panel</v>
      </c>
      <c r="I368" s="717" t="str">
        <f>LS1_N1501!I29</f>
        <v>2L</v>
      </c>
      <c r="J368" s="717">
        <f>LS1_N1501!J29</f>
        <v>0</v>
      </c>
      <c r="K368" s="717">
        <f>LS1_N1501!K29</f>
        <v>0</v>
      </c>
      <c r="L368" s="717">
        <f>LS1_N1501!L29</f>
        <v>0</v>
      </c>
      <c r="M368" s="717">
        <f>LS1_N1501!M29</f>
        <v>0</v>
      </c>
      <c r="N368" s="717">
        <f>LS1_N1501!N29</f>
        <v>0</v>
      </c>
      <c r="O368" s="717">
        <f>LS1_N1501!O29</f>
        <v>0</v>
      </c>
      <c r="P368" s="717" t="str">
        <f>LS1_N1501!P29</f>
        <v>2L</v>
      </c>
      <c r="Q368" s="717" t="str">
        <f>LS1_N1501!Q29</f>
        <v>SMA to SMA</v>
      </c>
      <c r="R368" s="717">
        <f>LS1_N1501!R29</f>
        <v>6</v>
      </c>
      <c r="S368" s="717">
        <f>LS1_N1501!S29</f>
        <v>8</v>
      </c>
      <c r="T368" s="717">
        <f>LS1_N1501!T29</f>
        <v>0</v>
      </c>
      <c r="U368" s="717">
        <f>LS1_N1501!U29</f>
        <v>2</v>
      </c>
      <c r="V368" s="717">
        <f>LS1_N1501!V29</f>
        <v>0</v>
      </c>
      <c r="W368" s="717">
        <f>LS1_N1501!W29</f>
        <v>0</v>
      </c>
      <c r="X368" s="717">
        <f>LS1_N1501!X29</f>
        <v>0</v>
      </c>
      <c r="Y368" s="717">
        <f>LS1_N1501!Y29</f>
        <v>0</v>
      </c>
    </row>
    <row r="369" spans="1:25" x14ac:dyDescent="0.25">
      <c r="A369" s="717" t="str">
        <f>LS1_N1501!A30</f>
        <v>BPM</v>
      </c>
      <c r="B369" s="717" t="str">
        <f>LS1_N1501!B30</f>
        <v>LS1_CB06:BPM_D1590</v>
      </c>
      <c r="C369" s="717" t="str">
        <f>LS1_N1501!C30</f>
        <v>BPM</v>
      </c>
      <c r="D369" s="717" t="str">
        <f>LS1_N1501!D30</f>
        <v>D1590</v>
      </c>
      <c r="E369" s="717" t="str">
        <f>LS1_N1501!E30</f>
        <v>34E000190</v>
      </c>
      <c r="F369" s="717" t="str">
        <f>LS1_N1501!F30</f>
        <v>2C_1/4in_Hardline_036</v>
      </c>
      <c r="G369" s="717" t="str">
        <f>LS1_N1501!G30</f>
        <v>Signal</v>
      </c>
      <c r="H369" s="717" t="str">
        <f>LS1_N1501!H30</f>
        <v>N-Type to SMA Panel</v>
      </c>
      <c r="I369" s="717" t="str">
        <f>LS1_N1501!I30</f>
        <v>3R</v>
      </c>
      <c r="J369" s="717">
        <f>LS1_N1501!J30</f>
        <v>0</v>
      </c>
      <c r="K369" s="717">
        <f>LS1_N1501!K30</f>
        <v>0</v>
      </c>
      <c r="L369" s="717">
        <f>LS1_N1501!L30</f>
        <v>0</v>
      </c>
      <c r="M369" s="717">
        <f>LS1_N1501!M30</f>
        <v>0</v>
      </c>
      <c r="N369" s="717">
        <f>LS1_N1501!N30</f>
        <v>0</v>
      </c>
      <c r="O369" s="717">
        <f>LS1_N1501!O30</f>
        <v>0</v>
      </c>
      <c r="P369" s="717" t="str">
        <f>LS1_N1501!P30</f>
        <v>3R</v>
      </c>
      <c r="Q369" s="717" t="str">
        <f>LS1_N1501!Q30</f>
        <v>SMA to SMA</v>
      </c>
      <c r="R369" s="717">
        <f>LS1_N1501!R30</f>
        <v>6</v>
      </c>
      <c r="S369" s="717">
        <f>LS1_N1501!S30</f>
        <v>8</v>
      </c>
      <c r="T369" s="717">
        <f>LS1_N1501!T30</f>
        <v>0</v>
      </c>
      <c r="U369" s="717">
        <f>LS1_N1501!U30</f>
        <v>3</v>
      </c>
      <c r="V369" s="717">
        <f>LS1_N1501!V30</f>
        <v>0</v>
      </c>
      <c r="W369" s="717">
        <f>LS1_N1501!W30</f>
        <v>0</v>
      </c>
      <c r="X369" s="717">
        <f>LS1_N1501!X30</f>
        <v>0</v>
      </c>
      <c r="Y369" s="717">
        <f>LS1_N1501!Y30</f>
        <v>0</v>
      </c>
    </row>
    <row r="370" spans="1:25" x14ac:dyDescent="0.25">
      <c r="A370" s="717" t="str">
        <f>LS1_N1501!A31</f>
        <v>BPM</v>
      </c>
      <c r="B370" s="717" t="str">
        <f>LS1_N1501!B31</f>
        <v>LS1_CB06:BPM_D1590</v>
      </c>
      <c r="C370" s="717" t="str">
        <f>LS1_N1501!C31</f>
        <v>BPM</v>
      </c>
      <c r="D370" s="717" t="str">
        <f>LS1_N1501!D31</f>
        <v>D1590</v>
      </c>
      <c r="E370" s="717" t="str">
        <f>LS1_N1501!E31</f>
        <v>34E000191</v>
      </c>
      <c r="F370" s="717" t="str">
        <f>LS1_N1501!F31</f>
        <v>2C_1/4in_Hardline_036</v>
      </c>
      <c r="G370" s="717" t="str">
        <f>LS1_N1501!G31</f>
        <v>Signal</v>
      </c>
      <c r="H370" s="717" t="str">
        <f>LS1_N1501!H31</f>
        <v>N-Type to SMA Panel</v>
      </c>
      <c r="I370" s="717" t="str">
        <f>LS1_N1501!I31</f>
        <v>4B</v>
      </c>
      <c r="J370" s="717">
        <f>LS1_N1501!J31</f>
        <v>0</v>
      </c>
      <c r="K370" s="717">
        <f>LS1_N1501!K31</f>
        <v>0</v>
      </c>
      <c r="L370" s="717">
        <f>LS1_N1501!L31</f>
        <v>0</v>
      </c>
      <c r="M370" s="717">
        <f>LS1_N1501!M31</f>
        <v>0</v>
      </c>
      <c r="N370" s="717">
        <f>LS1_N1501!N31</f>
        <v>0</v>
      </c>
      <c r="O370" s="717">
        <f>LS1_N1501!O31</f>
        <v>0</v>
      </c>
      <c r="P370" s="717" t="str">
        <f>LS1_N1501!P31</f>
        <v>4B</v>
      </c>
      <c r="Q370" s="717" t="str">
        <f>LS1_N1501!Q31</f>
        <v>SMA to SMA</v>
      </c>
      <c r="R370" s="717">
        <f>LS1_N1501!R31</f>
        <v>6</v>
      </c>
      <c r="S370" s="717">
        <f>LS1_N1501!S31</f>
        <v>8</v>
      </c>
      <c r="T370" s="717">
        <f>LS1_N1501!T31</f>
        <v>0</v>
      </c>
      <c r="U370" s="717">
        <f>LS1_N1501!U31</f>
        <v>4</v>
      </c>
      <c r="V370" s="717">
        <f>LS1_N1501!V31</f>
        <v>0</v>
      </c>
      <c r="W370" s="717">
        <f>LS1_N1501!W31</f>
        <v>0</v>
      </c>
      <c r="X370" s="717">
        <f>LS1_N1501!X31</f>
        <v>0</v>
      </c>
      <c r="Y370" s="717">
        <f>LS1_N1501!Y31</f>
        <v>0</v>
      </c>
    </row>
    <row r="371" spans="1:25" x14ac:dyDescent="0.25">
      <c r="A371" s="717" t="str">
        <f>LS1_N1501!A32</f>
        <v>BPM</v>
      </c>
      <c r="B371" s="717" t="str">
        <f>LS1_N1501!B32</f>
        <v>LS1_CB06:BPM_D1590</v>
      </c>
      <c r="C371" s="717" t="str">
        <f>LS1_N1501!C32</f>
        <v>BPM</v>
      </c>
      <c r="D371" s="717" t="str">
        <f>LS1_N1501!D32</f>
        <v>D1590</v>
      </c>
      <c r="E371" s="717" t="str">
        <f>LS1_N1501!E32</f>
        <v>34E000115</v>
      </c>
      <c r="F371" s="717" t="str">
        <f>LS1_N1501!F32</f>
        <v>2C_1/4in_Hardline_036</v>
      </c>
      <c r="G371" s="717" t="str">
        <f>LS1_N1501!G32</f>
        <v>Ref</v>
      </c>
      <c r="H371" s="717" t="str">
        <f>LS1_N1501!H32</f>
        <v>No terminiation</v>
      </c>
      <c r="I371" s="717" t="str">
        <f>LS1_N1501!I32</f>
        <v>No terminiation</v>
      </c>
      <c r="J371" s="717">
        <f>LS1_N1501!J32</f>
        <v>0</v>
      </c>
      <c r="K371" s="717">
        <f>LS1_N1501!K32</f>
        <v>0</v>
      </c>
      <c r="L371" s="717">
        <f>LS1_N1501!L32</f>
        <v>0</v>
      </c>
      <c r="M371" s="717">
        <f>LS1_N1501!M32</f>
        <v>0</v>
      </c>
      <c r="N371" s="717">
        <f>LS1_N1501!N32</f>
        <v>0</v>
      </c>
      <c r="O371" s="717">
        <f>LS1_N1501!O32</f>
        <v>0</v>
      </c>
      <c r="P371" s="717">
        <f>LS1_N1501!P32</f>
        <v>0</v>
      </c>
      <c r="Q371" s="717">
        <f>LS1_N1501!Q32</f>
        <v>0</v>
      </c>
      <c r="R371" s="717">
        <f>LS1_N1501!R32</f>
        <v>0</v>
      </c>
      <c r="S371" s="717">
        <f>LS1_N1501!S32</f>
        <v>0</v>
      </c>
      <c r="T371" s="717">
        <f>LS1_N1501!T32</f>
        <v>0</v>
      </c>
      <c r="U371" s="717">
        <f>LS1_N1501!U32</f>
        <v>0</v>
      </c>
      <c r="V371" s="717">
        <f>LS1_N1501!V32</f>
        <v>0</v>
      </c>
      <c r="W371" s="717">
        <f>LS1_N1501!W32</f>
        <v>0</v>
      </c>
      <c r="X371" s="717">
        <f>LS1_N1501!X32</f>
        <v>0</v>
      </c>
      <c r="Y371" s="717">
        <f>LS1_N1501!Y32</f>
        <v>0</v>
      </c>
    </row>
    <row r="372" spans="1:25" x14ac:dyDescent="0.25">
      <c r="A372" s="717" t="str">
        <f>LS1_N1501!A33</f>
        <v>BPM</v>
      </c>
      <c r="B372" s="717" t="str">
        <f>LS1_N1501!B33</f>
        <v>LS1_WB06:BPM_D1604</v>
      </c>
      <c r="C372" s="717" t="str">
        <f>LS1_N1501!C33</f>
        <v>BPM</v>
      </c>
      <c r="D372" s="717" t="str">
        <f>LS1_N1501!D33</f>
        <v>D1605</v>
      </c>
      <c r="E372" s="717" t="str">
        <f>LS1_N1501!E33</f>
        <v>34E000184</v>
      </c>
      <c r="F372" s="717" t="str">
        <f>LS1_N1501!F33</f>
        <v>2C_1/4in_Hardline_036</v>
      </c>
      <c r="G372" s="717" t="str">
        <f>LS1_N1501!G33</f>
        <v>Signal</v>
      </c>
      <c r="H372" s="717" t="str">
        <f>LS1_N1501!H33</f>
        <v>N-Type to SMA Panel</v>
      </c>
      <c r="I372" s="717" t="str">
        <f>LS1_N1501!I33</f>
        <v>1T</v>
      </c>
      <c r="J372" s="717">
        <f>LS1_N1501!J33</f>
        <v>0</v>
      </c>
      <c r="K372" s="717">
        <f>LS1_N1501!K33</f>
        <v>0</v>
      </c>
      <c r="L372" s="717">
        <f>LS1_N1501!L33</f>
        <v>0</v>
      </c>
      <c r="M372" s="717">
        <f>LS1_N1501!M33</f>
        <v>0</v>
      </c>
      <c r="N372" s="717">
        <f>LS1_N1501!N33</f>
        <v>0</v>
      </c>
      <c r="O372" s="717">
        <f>LS1_N1501!O33</f>
        <v>0</v>
      </c>
      <c r="P372" s="717" t="str">
        <f>LS1_N1501!P33</f>
        <v>1T</v>
      </c>
      <c r="Q372" s="717" t="str">
        <f>LS1_N1501!Q33</f>
        <v>SMA to SMA</v>
      </c>
      <c r="R372" s="717">
        <f>LS1_N1501!R33</f>
        <v>6</v>
      </c>
      <c r="S372" s="717">
        <f>LS1_N1501!S33</f>
        <v>8</v>
      </c>
      <c r="T372" s="717">
        <f>LS1_N1501!T33</f>
        <v>0</v>
      </c>
      <c r="U372" s="717">
        <f>LS1_N1501!U33</f>
        <v>5</v>
      </c>
      <c r="V372" s="717">
        <f>LS1_N1501!V33</f>
        <v>0</v>
      </c>
      <c r="W372" s="717">
        <f>LS1_N1501!W33</f>
        <v>0</v>
      </c>
      <c r="X372" s="717">
        <f>LS1_N1501!X33</f>
        <v>0</v>
      </c>
      <c r="Y372" s="717">
        <f>LS1_N1501!Y33</f>
        <v>0</v>
      </c>
    </row>
    <row r="373" spans="1:25" x14ac:dyDescent="0.25">
      <c r="A373" s="717" t="str">
        <f>LS1_N1501!A34</f>
        <v>BPM</v>
      </c>
      <c r="B373" s="717" t="str">
        <f>LS1_N1501!B34</f>
        <v>LS1_WB06:BPM_D1604</v>
      </c>
      <c r="C373" s="717" t="str">
        <f>LS1_N1501!C34</f>
        <v>BPM</v>
      </c>
      <c r="D373" s="717" t="str">
        <f>LS1_N1501!D34</f>
        <v>D1605</v>
      </c>
      <c r="E373" s="717" t="str">
        <f>LS1_N1501!E34</f>
        <v>34E000185</v>
      </c>
      <c r="F373" s="717" t="str">
        <f>LS1_N1501!F34</f>
        <v>2C_1/4in_Hardline_036</v>
      </c>
      <c r="G373" s="717" t="str">
        <f>LS1_N1501!G34</f>
        <v>Signal</v>
      </c>
      <c r="H373" s="717" t="str">
        <f>LS1_N1501!H34</f>
        <v>N-Type to SMA Panel</v>
      </c>
      <c r="I373" s="717" t="str">
        <f>LS1_N1501!I34</f>
        <v>2L</v>
      </c>
      <c r="J373" s="717">
        <f>LS1_N1501!J34</f>
        <v>0</v>
      </c>
      <c r="K373" s="717">
        <f>LS1_N1501!K34</f>
        <v>0</v>
      </c>
      <c r="L373" s="717">
        <f>LS1_N1501!L34</f>
        <v>0</v>
      </c>
      <c r="M373" s="717">
        <f>LS1_N1501!M34</f>
        <v>0</v>
      </c>
      <c r="N373" s="717">
        <f>LS1_N1501!N34</f>
        <v>0</v>
      </c>
      <c r="O373" s="717">
        <f>LS1_N1501!O34</f>
        <v>0</v>
      </c>
      <c r="P373" s="717" t="str">
        <f>LS1_N1501!P34</f>
        <v>2L</v>
      </c>
      <c r="Q373" s="717" t="str">
        <f>LS1_N1501!Q34</f>
        <v>SMA to SMA</v>
      </c>
      <c r="R373" s="717">
        <f>LS1_N1501!R34</f>
        <v>6</v>
      </c>
      <c r="S373" s="717">
        <f>LS1_N1501!S34</f>
        <v>8</v>
      </c>
      <c r="T373" s="717">
        <f>LS1_N1501!T34</f>
        <v>0</v>
      </c>
      <c r="U373" s="717">
        <f>LS1_N1501!U34</f>
        <v>6</v>
      </c>
      <c r="V373" s="717">
        <f>LS1_N1501!V34</f>
        <v>0</v>
      </c>
      <c r="W373" s="717">
        <f>LS1_N1501!W34</f>
        <v>0</v>
      </c>
      <c r="X373" s="717">
        <f>LS1_N1501!X34</f>
        <v>0</v>
      </c>
      <c r="Y373" s="717">
        <f>LS1_N1501!Y34</f>
        <v>0</v>
      </c>
    </row>
    <row r="374" spans="1:25" x14ac:dyDescent="0.25">
      <c r="A374" s="717" t="str">
        <f>LS1_N1501!A35</f>
        <v>BPM</v>
      </c>
      <c r="B374" s="717" t="str">
        <f>LS1_N1501!B35</f>
        <v>LS1_WB06:BPM_D1604</v>
      </c>
      <c r="C374" s="717" t="str">
        <f>LS1_N1501!C35</f>
        <v>BPM</v>
      </c>
      <c r="D374" s="717" t="str">
        <f>LS1_N1501!D35</f>
        <v>D1605</v>
      </c>
      <c r="E374" s="717" t="str">
        <f>LS1_N1501!E35</f>
        <v>34E000186</v>
      </c>
      <c r="F374" s="717" t="str">
        <f>LS1_N1501!F35</f>
        <v>2C_1/4in_Hardline_036</v>
      </c>
      <c r="G374" s="717" t="str">
        <f>LS1_N1501!G35</f>
        <v>Signal</v>
      </c>
      <c r="H374" s="717" t="str">
        <f>LS1_N1501!H35</f>
        <v>N-Type to SMA Panel</v>
      </c>
      <c r="I374" s="717" t="str">
        <f>LS1_N1501!I35</f>
        <v>3R</v>
      </c>
      <c r="J374" s="717">
        <f>LS1_N1501!J35</f>
        <v>0</v>
      </c>
      <c r="K374" s="717">
        <f>LS1_N1501!K35</f>
        <v>0</v>
      </c>
      <c r="L374" s="717">
        <f>LS1_N1501!L35</f>
        <v>0</v>
      </c>
      <c r="M374" s="717">
        <f>LS1_N1501!M35</f>
        <v>0</v>
      </c>
      <c r="N374" s="717">
        <f>LS1_N1501!N35</f>
        <v>0</v>
      </c>
      <c r="O374" s="717">
        <f>LS1_N1501!O35</f>
        <v>0</v>
      </c>
      <c r="P374" s="717" t="str">
        <f>LS1_N1501!P35</f>
        <v>3R</v>
      </c>
      <c r="Q374" s="717" t="str">
        <f>LS1_N1501!Q35</f>
        <v>SMA to SMA</v>
      </c>
      <c r="R374" s="717">
        <f>LS1_N1501!R35</f>
        <v>6</v>
      </c>
      <c r="S374" s="717">
        <f>LS1_N1501!S35</f>
        <v>8</v>
      </c>
      <c r="T374" s="717">
        <f>LS1_N1501!T35</f>
        <v>0</v>
      </c>
      <c r="U374" s="717">
        <f>LS1_N1501!U35</f>
        <v>7</v>
      </c>
      <c r="V374" s="717">
        <f>LS1_N1501!V35</f>
        <v>0</v>
      </c>
      <c r="W374" s="717">
        <f>LS1_N1501!W35</f>
        <v>0</v>
      </c>
      <c r="X374" s="717">
        <f>LS1_N1501!X35</f>
        <v>0</v>
      </c>
      <c r="Y374" s="717">
        <f>LS1_N1501!Y35</f>
        <v>0</v>
      </c>
    </row>
    <row r="375" spans="1:25" x14ac:dyDescent="0.25">
      <c r="A375" s="717" t="str">
        <f>LS1_N1501!A36</f>
        <v>BPM</v>
      </c>
      <c r="B375" s="717" t="str">
        <f>LS1_N1501!B36</f>
        <v>LS1_WB06:BPM_D1604</v>
      </c>
      <c r="C375" s="717" t="str">
        <f>LS1_N1501!C36</f>
        <v>BPM</v>
      </c>
      <c r="D375" s="717" t="str">
        <f>LS1_N1501!D36</f>
        <v>D1605</v>
      </c>
      <c r="E375" s="717" t="str">
        <f>LS1_N1501!E36</f>
        <v>34E000187</v>
      </c>
      <c r="F375" s="717" t="str">
        <f>LS1_N1501!F36</f>
        <v>2C_1/4in_Hardline_036</v>
      </c>
      <c r="G375" s="717" t="str">
        <f>LS1_N1501!G36</f>
        <v>Signal</v>
      </c>
      <c r="H375" s="717" t="str">
        <f>LS1_N1501!H36</f>
        <v>N-Type to SMA Panel</v>
      </c>
      <c r="I375" s="717" t="str">
        <f>LS1_N1501!I36</f>
        <v>4B</v>
      </c>
      <c r="J375" s="717">
        <f>LS1_N1501!J36</f>
        <v>0</v>
      </c>
      <c r="K375" s="717">
        <f>LS1_N1501!K36</f>
        <v>0</v>
      </c>
      <c r="L375" s="717">
        <f>LS1_N1501!L36</f>
        <v>0</v>
      </c>
      <c r="M375" s="717">
        <f>LS1_N1501!M36</f>
        <v>0</v>
      </c>
      <c r="N375" s="717">
        <f>LS1_N1501!N36</f>
        <v>0</v>
      </c>
      <c r="O375" s="717">
        <f>LS1_N1501!O36</f>
        <v>0</v>
      </c>
      <c r="P375" s="717" t="str">
        <f>LS1_N1501!P36</f>
        <v>4B</v>
      </c>
      <c r="Q375" s="717" t="str">
        <f>LS1_N1501!Q36</f>
        <v>SMA to SMA</v>
      </c>
      <c r="R375" s="717">
        <f>LS1_N1501!R36</f>
        <v>6</v>
      </c>
      <c r="S375" s="717">
        <f>LS1_N1501!S36</f>
        <v>8</v>
      </c>
      <c r="T375" s="717">
        <f>LS1_N1501!T36</f>
        <v>0</v>
      </c>
      <c r="U375" s="717">
        <f>LS1_N1501!U36</f>
        <v>8</v>
      </c>
      <c r="V375" s="717">
        <f>LS1_N1501!V36</f>
        <v>0</v>
      </c>
      <c r="W375" s="717">
        <f>LS1_N1501!W36</f>
        <v>0</v>
      </c>
      <c r="X375" s="717">
        <f>LS1_N1501!X36</f>
        <v>0</v>
      </c>
      <c r="Y375" s="717">
        <f>LS1_N1501!Y36</f>
        <v>0</v>
      </c>
    </row>
    <row r="376" spans="1:25" x14ac:dyDescent="0.25">
      <c r="A376" s="717" t="str">
        <f>LS1_N1501!A37</f>
        <v>BPM</v>
      </c>
      <c r="B376" s="717" t="str">
        <f>LS1_N1501!B37</f>
        <v>LS1_WB06:BPM_D1604</v>
      </c>
      <c r="C376" s="717" t="str">
        <f>LS1_N1501!C37</f>
        <v>BPM</v>
      </c>
      <c r="D376" s="717" t="str">
        <f>LS1_N1501!D37</f>
        <v>D1605</v>
      </c>
      <c r="E376" s="717" t="str">
        <f>LS1_N1501!E37</f>
        <v>34E000114</v>
      </c>
      <c r="F376" s="717" t="str">
        <f>LS1_N1501!F37</f>
        <v>2C_1/4in_Hardline_036</v>
      </c>
      <c r="G376" s="717" t="str">
        <f>LS1_N1501!G37</f>
        <v>Ref</v>
      </c>
      <c r="H376" s="717" t="str">
        <f>LS1_N1501!H37</f>
        <v>N-Type to SMA Panel</v>
      </c>
      <c r="I376" s="717" t="str">
        <f>LS1_N1501!I37</f>
        <v>Ref</v>
      </c>
      <c r="J376" s="717">
        <f>LS1_N1501!J37</f>
        <v>0</v>
      </c>
      <c r="K376" s="717">
        <f>LS1_N1501!K37</f>
        <v>0</v>
      </c>
      <c r="L376" s="717">
        <f>LS1_N1501!L37</f>
        <v>0</v>
      </c>
      <c r="M376" s="717">
        <f>LS1_N1501!M37</f>
        <v>0</v>
      </c>
      <c r="N376" s="717">
        <f>LS1_N1501!N37</f>
        <v>0</v>
      </c>
      <c r="O376" s="717">
        <f>LS1_N1501!O37</f>
        <v>0</v>
      </c>
      <c r="P376" s="717" t="str">
        <f>LS1_N1501!P37</f>
        <v>Ref</v>
      </c>
      <c r="Q376" s="717" t="str">
        <f>LS1_N1501!Q37</f>
        <v>SMA to SMA</v>
      </c>
      <c r="R376" s="717">
        <f>LS1_N1501!R37</f>
        <v>6</v>
      </c>
      <c r="S376" s="717">
        <f>LS1_N1501!S37</f>
        <v>8</v>
      </c>
      <c r="T376" s="717">
        <f>LS1_N1501!T37</f>
        <v>0</v>
      </c>
      <c r="U376" s="717" t="str">
        <f>LS1_N1501!U37</f>
        <v>Ref</v>
      </c>
      <c r="V376" s="717">
        <f>LS1_N1501!V37</f>
        <v>0</v>
      </c>
      <c r="W376" s="717">
        <f>LS1_N1501!W37</f>
        <v>0</v>
      </c>
      <c r="X376" s="717">
        <f>LS1_N1501!X37</f>
        <v>0</v>
      </c>
      <c r="Y376" s="717">
        <f>LS1_N1501!Y37</f>
        <v>0</v>
      </c>
    </row>
    <row r="377" spans="1:25" x14ac:dyDescent="0.25">
      <c r="A377" s="717" t="str">
        <f>LS1_N1501!A38</f>
        <v>BPM</v>
      </c>
      <c r="B377" s="717" t="str">
        <f>LS1_N1501!B38</f>
        <v>LS1_CB07:BPM_D1614</v>
      </c>
      <c r="C377" s="717" t="str">
        <f>LS1_N1501!C38</f>
        <v>BPM</v>
      </c>
      <c r="D377" s="717" t="str">
        <f>LS1_N1501!D38</f>
        <v>D1614</v>
      </c>
      <c r="E377" s="717" t="str">
        <f>LS1_N1501!E38</f>
        <v>34E000180</v>
      </c>
      <c r="F377" s="717" t="str">
        <f>LS1_N1501!F38</f>
        <v>2C_1/4in_Hardline_036</v>
      </c>
      <c r="G377" s="717" t="str">
        <f>LS1_N1501!G38</f>
        <v>Signal</v>
      </c>
      <c r="H377" s="717" t="str">
        <f>LS1_N1501!H38</f>
        <v>N-Type to SMA Panel</v>
      </c>
      <c r="I377" s="717" t="str">
        <f>LS1_N1501!I38</f>
        <v>1T</v>
      </c>
      <c r="J377" s="717">
        <f>LS1_N1501!J38</f>
        <v>0</v>
      </c>
      <c r="K377" s="717">
        <f>LS1_N1501!K38</f>
        <v>0</v>
      </c>
      <c r="L377" s="717">
        <f>LS1_N1501!L38</f>
        <v>0</v>
      </c>
      <c r="M377" s="717">
        <f>LS1_N1501!M38</f>
        <v>0</v>
      </c>
      <c r="N377" s="717">
        <f>LS1_N1501!N38</f>
        <v>0</v>
      </c>
      <c r="O377" s="717">
        <f>LS1_N1501!O38</f>
        <v>0</v>
      </c>
      <c r="P377" s="717" t="str">
        <f>LS1_N1501!P38</f>
        <v>1T</v>
      </c>
      <c r="Q377" s="717" t="str">
        <f>LS1_N1501!Q38</f>
        <v>SMA to SMA</v>
      </c>
      <c r="R377" s="717">
        <f>LS1_N1501!R38</f>
        <v>6</v>
      </c>
      <c r="S377" s="717">
        <f>LS1_N1501!S38</f>
        <v>9</v>
      </c>
      <c r="T377" s="717">
        <f>LS1_N1501!T38</f>
        <v>0</v>
      </c>
      <c r="U377" s="717">
        <f>LS1_N1501!U38</f>
        <v>1</v>
      </c>
      <c r="V377" s="717">
        <f>LS1_N1501!V38</f>
        <v>0</v>
      </c>
      <c r="W377" s="717">
        <f>LS1_N1501!W38</f>
        <v>0</v>
      </c>
      <c r="X377" s="717">
        <f>LS1_N1501!X38</f>
        <v>0</v>
      </c>
      <c r="Y377" s="717">
        <f>LS1_N1501!Y38</f>
        <v>0</v>
      </c>
    </row>
    <row r="378" spans="1:25" x14ac:dyDescent="0.25">
      <c r="A378" s="717" t="str">
        <f>LS1_N1501!A39</f>
        <v>BPM</v>
      </c>
      <c r="B378" s="717" t="str">
        <f>LS1_N1501!B39</f>
        <v>LS1_CB07:BPM_D1614</v>
      </c>
      <c r="C378" s="717" t="str">
        <f>LS1_N1501!C39</f>
        <v>BPM</v>
      </c>
      <c r="D378" s="717" t="str">
        <f>LS1_N1501!D39</f>
        <v>D1614</v>
      </c>
      <c r="E378" s="717" t="str">
        <f>LS1_N1501!E39</f>
        <v>34E000181</v>
      </c>
      <c r="F378" s="717" t="str">
        <f>LS1_N1501!F39</f>
        <v>2C_1/4in_Hardline_036</v>
      </c>
      <c r="G378" s="717" t="str">
        <f>LS1_N1501!G39</f>
        <v>Signal</v>
      </c>
      <c r="H378" s="717" t="str">
        <f>LS1_N1501!H39</f>
        <v>N-Type to SMA Panel</v>
      </c>
      <c r="I378" s="717" t="str">
        <f>LS1_N1501!I39</f>
        <v>2L</v>
      </c>
      <c r="J378" s="717">
        <f>LS1_N1501!J39</f>
        <v>0</v>
      </c>
      <c r="K378" s="717">
        <f>LS1_N1501!K39</f>
        <v>0</v>
      </c>
      <c r="L378" s="717">
        <f>LS1_N1501!L39</f>
        <v>0</v>
      </c>
      <c r="M378" s="717">
        <f>LS1_N1501!M39</f>
        <v>0</v>
      </c>
      <c r="N378" s="717">
        <f>LS1_N1501!N39</f>
        <v>0</v>
      </c>
      <c r="O378" s="717">
        <f>LS1_N1501!O39</f>
        <v>0</v>
      </c>
      <c r="P378" s="717" t="str">
        <f>LS1_N1501!P39</f>
        <v>2L</v>
      </c>
      <c r="Q378" s="717" t="str">
        <f>LS1_N1501!Q39</f>
        <v>SMA to SMA</v>
      </c>
      <c r="R378" s="717">
        <f>LS1_N1501!R39</f>
        <v>6</v>
      </c>
      <c r="S378" s="717">
        <f>LS1_N1501!S39</f>
        <v>9</v>
      </c>
      <c r="T378" s="717">
        <f>LS1_N1501!T39</f>
        <v>0</v>
      </c>
      <c r="U378" s="717">
        <f>LS1_N1501!U39</f>
        <v>2</v>
      </c>
      <c r="V378" s="717">
        <f>LS1_N1501!V39</f>
        <v>0</v>
      </c>
      <c r="W378" s="717">
        <f>LS1_N1501!W39</f>
        <v>0</v>
      </c>
      <c r="X378" s="717">
        <f>LS1_N1501!X39</f>
        <v>0</v>
      </c>
      <c r="Y378" s="717">
        <f>LS1_N1501!Y39</f>
        <v>0</v>
      </c>
    </row>
    <row r="379" spans="1:25" x14ac:dyDescent="0.25">
      <c r="A379" s="717" t="str">
        <f>LS1_N1501!A40</f>
        <v>BPM</v>
      </c>
      <c r="B379" s="717" t="str">
        <f>LS1_N1501!B40</f>
        <v>LS1_CB07:BPM_D1614</v>
      </c>
      <c r="C379" s="717" t="str">
        <f>LS1_N1501!C40</f>
        <v>BPM</v>
      </c>
      <c r="D379" s="717" t="str">
        <f>LS1_N1501!D40</f>
        <v>D1614</v>
      </c>
      <c r="E379" s="717" t="str">
        <f>LS1_N1501!E40</f>
        <v>34E000182</v>
      </c>
      <c r="F379" s="717" t="str">
        <f>LS1_N1501!F40</f>
        <v>2C_1/4in_Hardline_036</v>
      </c>
      <c r="G379" s="717" t="str">
        <f>LS1_N1501!G40</f>
        <v>Signal</v>
      </c>
      <c r="H379" s="717" t="str">
        <f>LS1_N1501!H40</f>
        <v>N-Type to SMA Panel</v>
      </c>
      <c r="I379" s="717" t="str">
        <f>LS1_N1501!I40</f>
        <v>3R</v>
      </c>
      <c r="J379" s="717">
        <f>LS1_N1501!J40</f>
        <v>0</v>
      </c>
      <c r="K379" s="717">
        <f>LS1_N1501!K40</f>
        <v>0</v>
      </c>
      <c r="L379" s="717">
        <f>LS1_N1501!L40</f>
        <v>0</v>
      </c>
      <c r="M379" s="717">
        <f>LS1_N1501!M40</f>
        <v>0</v>
      </c>
      <c r="N379" s="717">
        <f>LS1_N1501!N40</f>
        <v>0</v>
      </c>
      <c r="O379" s="717">
        <f>LS1_N1501!O40</f>
        <v>0</v>
      </c>
      <c r="P379" s="717" t="str">
        <f>LS1_N1501!P40</f>
        <v>3R</v>
      </c>
      <c r="Q379" s="717" t="str">
        <f>LS1_N1501!Q40</f>
        <v>SMA to SMA</v>
      </c>
      <c r="R379" s="717">
        <f>LS1_N1501!R40</f>
        <v>6</v>
      </c>
      <c r="S379" s="717">
        <f>LS1_N1501!S40</f>
        <v>9</v>
      </c>
      <c r="T379" s="717">
        <f>LS1_N1501!T40</f>
        <v>0</v>
      </c>
      <c r="U379" s="717">
        <f>LS1_N1501!U40</f>
        <v>3</v>
      </c>
      <c r="V379" s="717">
        <f>LS1_N1501!V40</f>
        <v>0</v>
      </c>
      <c r="W379" s="717">
        <f>LS1_N1501!W40</f>
        <v>0</v>
      </c>
      <c r="X379" s="717">
        <f>LS1_N1501!X40</f>
        <v>0</v>
      </c>
      <c r="Y379" s="717">
        <f>LS1_N1501!Y40</f>
        <v>0</v>
      </c>
    </row>
    <row r="380" spans="1:25" x14ac:dyDescent="0.25">
      <c r="A380" s="717" t="str">
        <f>LS1_N1501!A41</f>
        <v>BPM</v>
      </c>
      <c r="B380" s="717" t="str">
        <f>LS1_N1501!B41</f>
        <v>LS1_CB07:BPM_D1614</v>
      </c>
      <c r="C380" s="717" t="str">
        <f>LS1_N1501!C41</f>
        <v>BPM</v>
      </c>
      <c r="D380" s="717" t="str">
        <f>LS1_N1501!D41</f>
        <v>D1614</v>
      </c>
      <c r="E380" s="717" t="str">
        <f>LS1_N1501!E41</f>
        <v>34E000183</v>
      </c>
      <c r="F380" s="717" t="str">
        <f>LS1_N1501!F41</f>
        <v>2C_1/4in_Hardline_036</v>
      </c>
      <c r="G380" s="717" t="str">
        <f>LS1_N1501!G41</f>
        <v>Signal</v>
      </c>
      <c r="H380" s="717" t="str">
        <f>LS1_N1501!H41</f>
        <v>N-Type to SMA Panel</v>
      </c>
      <c r="I380" s="717" t="str">
        <f>LS1_N1501!I41</f>
        <v>4B</v>
      </c>
      <c r="J380" s="717">
        <f>LS1_N1501!J41</f>
        <v>0</v>
      </c>
      <c r="K380" s="717">
        <f>LS1_N1501!K41</f>
        <v>0</v>
      </c>
      <c r="L380" s="717">
        <f>LS1_N1501!L41</f>
        <v>0</v>
      </c>
      <c r="M380" s="717">
        <f>LS1_N1501!M41</f>
        <v>0</v>
      </c>
      <c r="N380" s="717">
        <f>LS1_N1501!N41</f>
        <v>0</v>
      </c>
      <c r="O380" s="717">
        <f>LS1_N1501!O41</f>
        <v>0</v>
      </c>
      <c r="P380" s="717" t="str">
        <f>LS1_N1501!P41</f>
        <v>4B</v>
      </c>
      <c r="Q380" s="717" t="str">
        <f>LS1_N1501!Q41</f>
        <v>SMA to SMA</v>
      </c>
      <c r="R380" s="717">
        <f>LS1_N1501!R41</f>
        <v>6</v>
      </c>
      <c r="S380" s="717">
        <f>LS1_N1501!S41</f>
        <v>9</v>
      </c>
      <c r="T380" s="717">
        <f>LS1_N1501!T41</f>
        <v>0</v>
      </c>
      <c r="U380" s="717">
        <f>LS1_N1501!U41</f>
        <v>4</v>
      </c>
      <c r="V380" s="717">
        <f>LS1_N1501!V41</f>
        <v>0</v>
      </c>
      <c r="W380" s="717">
        <f>LS1_N1501!W41</f>
        <v>0</v>
      </c>
      <c r="X380" s="717">
        <f>LS1_N1501!X41</f>
        <v>0</v>
      </c>
      <c r="Y380" s="717">
        <f>LS1_N1501!Y41</f>
        <v>0</v>
      </c>
    </row>
    <row r="381" spans="1:25" x14ac:dyDescent="0.25">
      <c r="A381" s="717" t="str">
        <f>LS1_N1501!A42</f>
        <v>BPM</v>
      </c>
      <c r="B381" s="717" t="str">
        <f>LS1_N1501!B42</f>
        <v>LS1_CB07:BPM_D1614</v>
      </c>
      <c r="C381" s="717" t="str">
        <f>LS1_N1501!C42</f>
        <v>BPM</v>
      </c>
      <c r="D381" s="717" t="str">
        <f>LS1_N1501!D42</f>
        <v>D1614</v>
      </c>
      <c r="E381" s="717" t="str">
        <f>LS1_N1501!E42</f>
        <v>34E000110</v>
      </c>
      <c r="F381" s="717" t="str">
        <f>LS1_N1501!F42</f>
        <v>2C_1/4in_Hardline_036</v>
      </c>
      <c r="G381" s="717" t="str">
        <f>LS1_N1501!G42</f>
        <v>Ref</v>
      </c>
      <c r="H381" s="717" t="str">
        <f>LS1_N1501!H42</f>
        <v>No terminiation</v>
      </c>
      <c r="I381" s="717" t="str">
        <f>LS1_N1501!I42</f>
        <v>No terminiation</v>
      </c>
      <c r="J381" s="717">
        <f>LS1_N1501!J42</f>
        <v>0</v>
      </c>
      <c r="K381" s="717">
        <f>LS1_N1501!K42</f>
        <v>0</v>
      </c>
      <c r="L381" s="717">
        <f>LS1_N1501!L42</f>
        <v>0</v>
      </c>
      <c r="M381" s="717">
        <f>LS1_N1501!M42</f>
        <v>0</v>
      </c>
      <c r="N381" s="717">
        <f>LS1_N1501!N42</f>
        <v>0</v>
      </c>
      <c r="O381" s="717">
        <f>LS1_N1501!O42</f>
        <v>0</v>
      </c>
      <c r="P381" s="717">
        <f>LS1_N1501!P42</f>
        <v>0</v>
      </c>
      <c r="Q381" s="717">
        <f>LS1_N1501!Q42</f>
        <v>0</v>
      </c>
      <c r="R381" s="717">
        <f>LS1_N1501!R42</f>
        <v>0</v>
      </c>
      <c r="S381" s="717">
        <f>LS1_N1501!S42</f>
        <v>0</v>
      </c>
      <c r="T381" s="717">
        <f>LS1_N1501!T42</f>
        <v>0</v>
      </c>
      <c r="U381" s="717">
        <f>LS1_N1501!U42</f>
        <v>0</v>
      </c>
      <c r="V381" s="717">
        <f>LS1_N1501!V42</f>
        <v>0</v>
      </c>
      <c r="W381" s="717">
        <f>LS1_N1501!W42</f>
        <v>0</v>
      </c>
      <c r="X381" s="717">
        <f>LS1_N1501!X42</f>
        <v>0</v>
      </c>
      <c r="Y381" s="717">
        <f>LS1_N1501!Y42</f>
        <v>0</v>
      </c>
    </row>
    <row r="382" spans="1:25" x14ac:dyDescent="0.25">
      <c r="A382" s="717" t="str">
        <f>LS1_N1501!A43</f>
        <v>BPM</v>
      </c>
      <c r="B382" s="717" t="str">
        <f>LS1_N1501!B43</f>
        <v>LS1_CB07:BPM_D1634</v>
      </c>
      <c r="C382" s="717" t="str">
        <f>LS1_N1501!C43</f>
        <v>BPM</v>
      </c>
      <c r="D382" s="717" t="str">
        <f>LS1_N1501!D43</f>
        <v>D1634</v>
      </c>
      <c r="E382" s="717" t="str">
        <f>LS1_N1501!E43</f>
        <v>34E000176</v>
      </c>
      <c r="F382" s="717" t="str">
        <f>LS1_N1501!F43</f>
        <v>2C_1/4in_Hardline_036</v>
      </c>
      <c r="G382" s="717" t="str">
        <f>LS1_N1501!G43</f>
        <v>Signal</v>
      </c>
      <c r="H382" s="717" t="str">
        <f>LS1_N1501!H43</f>
        <v>N-Type to SMA Panel</v>
      </c>
      <c r="I382" s="717" t="str">
        <f>LS1_N1501!I43</f>
        <v>1T</v>
      </c>
      <c r="J382" s="717">
        <f>LS1_N1501!J43</f>
        <v>0</v>
      </c>
      <c r="K382" s="717">
        <f>LS1_N1501!K43</f>
        <v>0</v>
      </c>
      <c r="L382" s="717">
        <f>LS1_N1501!L43</f>
        <v>0</v>
      </c>
      <c r="M382" s="717">
        <f>LS1_N1501!M43</f>
        <v>0</v>
      </c>
      <c r="N382" s="717">
        <f>LS1_N1501!N43</f>
        <v>0</v>
      </c>
      <c r="O382" s="717">
        <f>LS1_N1501!O43</f>
        <v>0</v>
      </c>
      <c r="P382" s="717" t="str">
        <f>LS1_N1501!P43</f>
        <v>1T</v>
      </c>
      <c r="Q382" s="717" t="str">
        <f>LS1_N1501!Q43</f>
        <v>SMA to SMA</v>
      </c>
      <c r="R382" s="717">
        <f>LS1_N1501!R43</f>
        <v>6</v>
      </c>
      <c r="S382" s="717">
        <f>LS1_N1501!S43</f>
        <v>9</v>
      </c>
      <c r="T382" s="717">
        <f>LS1_N1501!T43</f>
        <v>0</v>
      </c>
      <c r="U382" s="717">
        <f>LS1_N1501!U43</f>
        <v>5</v>
      </c>
      <c r="V382" s="717">
        <f>LS1_N1501!V43</f>
        <v>0</v>
      </c>
      <c r="W382" s="717">
        <f>LS1_N1501!W43</f>
        <v>0</v>
      </c>
      <c r="X382" s="717">
        <f>LS1_N1501!X43</f>
        <v>0</v>
      </c>
      <c r="Y382" s="717">
        <f>LS1_N1501!Y43</f>
        <v>0</v>
      </c>
    </row>
    <row r="383" spans="1:25" x14ac:dyDescent="0.25">
      <c r="A383" s="717" t="str">
        <f>LS1_N1501!A44</f>
        <v>BPM</v>
      </c>
      <c r="B383" s="717" t="str">
        <f>LS1_N1501!B44</f>
        <v>LS1_CB07:BPM_D1634</v>
      </c>
      <c r="C383" s="717" t="str">
        <f>LS1_N1501!C44</f>
        <v>BPM</v>
      </c>
      <c r="D383" s="717" t="str">
        <f>LS1_N1501!D44</f>
        <v>D1634</v>
      </c>
      <c r="E383" s="717" t="str">
        <f>LS1_N1501!E44</f>
        <v>34E000177</v>
      </c>
      <c r="F383" s="717" t="str">
        <f>LS1_N1501!F44</f>
        <v>2C_1/4in_Hardline_036</v>
      </c>
      <c r="G383" s="717" t="str">
        <f>LS1_N1501!G44</f>
        <v>Signal</v>
      </c>
      <c r="H383" s="717" t="str">
        <f>LS1_N1501!H44</f>
        <v>N-Type to SMA Panel</v>
      </c>
      <c r="I383" s="717" t="str">
        <f>LS1_N1501!I44</f>
        <v>2L</v>
      </c>
      <c r="J383" s="717">
        <f>LS1_N1501!J44</f>
        <v>0</v>
      </c>
      <c r="K383" s="717">
        <f>LS1_N1501!K44</f>
        <v>0</v>
      </c>
      <c r="L383" s="717">
        <f>LS1_N1501!L44</f>
        <v>0</v>
      </c>
      <c r="M383" s="717">
        <f>LS1_N1501!M44</f>
        <v>0</v>
      </c>
      <c r="N383" s="717">
        <f>LS1_N1501!N44</f>
        <v>0</v>
      </c>
      <c r="O383" s="717">
        <f>LS1_N1501!O44</f>
        <v>0</v>
      </c>
      <c r="P383" s="717" t="str">
        <f>LS1_N1501!P44</f>
        <v>2L</v>
      </c>
      <c r="Q383" s="717" t="str">
        <f>LS1_N1501!Q44</f>
        <v>SMA to SMA</v>
      </c>
      <c r="R383" s="717">
        <f>LS1_N1501!R44</f>
        <v>6</v>
      </c>
      <c r="S383" s="717">
        <f>LS1_N1501!S44</f>
        <v>9</v>
      </c>
      <c r="T383" s="717">
        <f>LS1_N1501!T44</f>
        <v>0</v>
      </c>
      <c r="U383" s="717">
        <f>LS1_N1501!U44</f>
        <v>6</v>
      </c>
      <c r="V383" s="717">
        <f>LS1_N1501!V44</f>
        <v>0</v>
      </c>
      <c r="W383" s="717">
        <f>LS1_N1501!W44</f>
        <v>0</v>
      </c>
      <c r="X383" s="717">
        <f>LS1_N1501!X44</f>
        <v>0</v>
      </c>
      <c r="Y383" s="717">
        <f>LS1_N1501!Y44</f>
        <v>0</v>
      </c>
    </row>
    <row r="384" spans="1:25" x14ac:dyDescent="0.25">
      <c r="A384" s="717" t="str">
        <f>LS1_N1501!A45</f>
        <v>BPM</v>
      </c>
      <c r="B384" s="717" t="str">
        <f>LS1_N1501!B45</f>
        <v>LS1_CB07:BPM_D1634</v>
      </c>
      <c r="C384" s="717" t="str">
        <f>LS1_N1501!C45</f>
        <v>BPM</v>
      </c>
      <c r="D384" s="717" t="str">
        <f>LS1_N1501!D45</f>
        <v>D1634</v>
      </c>
      <c r="E384" s="717" t="str">
        <f>LS1_N1501!E45</f>
        <v>34E000178</v>
      </c>
      <c r="F384" s="717" t="str">
        <f>LS1_N1501!F45</f>
        <v>2C_1/4in_Hardline_036</v>
      </c>
      <c r="G384" s="717" t="str">
        <f>LS1_N1501!G45</f>
        <v>Signal</v>
      </c>
      <c r="H384" s="717" t="str">
        <f>LS1_N1501!H45</f>
        <v>N-Type to SMA Panel</v>
      </c>
      <c r="I384" s="717" t="str">
        <f>LS1_N1501!I45</f>
        <v>3R</v>
      </c>
      <c r="J384" s="717">
        <f>LS1_N1501!J45</f>
        <v>0</v>
      </c>
      <c r="K384" s="717">
        <f>LS1_N1501!K45</f>
        <v>0</v>
      </c>
      <c r="L384" s="717">
        <f>LS1_N1501!L45</f>
        <v>0</v>
      </c>
      <c r="M384" s="717">
        <f>LS1_N1501!M45</f>
        <v>0</v>
      </c>
      <c r="N384" s="717">
        <f>LS1_N1501!N45</f>
        <v>0</v>
      </c>
      <c r="O384" s="717">
        <f>LS1_N1501!O45</f>
        <v>0</v>
      </c>
      <c r="P384" s="717" t="str">
        <f>LS1_N1501!P45</f>
        <v>3R</v>
      </c>
      <c r="Q384" s="717" t="str">
        <f>LS1_N1501!Q45</f>
        <v>SMA to SMA</v>
      </c>
      <c r="R384" s="717">
        <f>LS1_N1501!R45</f>
        <v>6</v>
      </c>
      <c r="S384" s="717">
        <f>LS1_N1501!S45</f>
        <v>9</v>
      </c>
      <c r="T384" s="717">
        <f>LS1_N1501!T45</f>
        <v>0</v>
      </c>
      <c r="U384" s="717">
        <f>LS1_N1501!U45</f>
        <v>7</v>
      </c>
      <c r="V384" s="717">
        <f>LS1_N1501!V45</f>
        <v>0</v>
      </c>
      <c r="W384" s="717">
        <f>LS1_N1501!W45</f>
        <v>0</v>
      </c>
      <c r="X384" s="717">
        <f>LS1_N1501!X45</f>
        <v>0</v>
      </c>
      <c r="Y384" s="717">
        <f>LS1_N1501!Y45</f>
        <v>0</v>
      </c>
    </row>
    <row r="385" spans="1:25" x14ac:dyDescent="0.25">
      <c r="A385" s="717" t="str">
        <f>LS1_N1501!A46</f>
        <v>BPM</v>
      </c>
      <c r="B385" s="717" t="str">
        <f>LS1_N1501!B46</f>
        <v>LS1_CB07:BPM_D1634</v>
      </c>
      <c r="C385" s="717" t="str">
        <f>LS1_N1501!C46</f>
        <v>BPM</v>
      </c>
      <c r="D385" s="717" t="str">
        <f>LS1_N1501!D46</f>
        <v>D1634</v>
      </c>
      <c r="E385" s="717" t="str">
        <f>LS1_N1501!E46</f>
        <v>34E000179</v>
      </c>
      <c r="F385" s="717" t="str">
        <f>LS1_N1501!F46</f>
        <v>2C_1/4in_Hardline_036</v>
      </c>
      <c r="G385" s="717" t="str">
        <f>LS1_N1501!G46</f>
        <v>Signal</v>
      </c>
      <c r="H385" s="717" t="str">
        <f>LS1_N1501!H46</f>
        <v>N-Type to SMA Panel</v>
      </c>
      <c r="I385" s="717" t="str">
        <f>LS1_N1501!I46</f>
        <v>4B</v>
      </c>
      <c r="J385" s="717">
        <f>LS1_N1501!J46</f>
        <v>0</v>
      </c>
      <c r="K385" s="717">
        <f>LS1_N1501!K46</f>
        <v>0</v>
      </c>
      <c r="L385" s="717">
        <f>LS1_N1501!L46</f>
        <v>0</v>
      </c>
      <c r="M385" s="717">
        <f>LS1_N1501!M46</f>
        <v>0</v>
      </c>
      <c r="N385" s="717">
        <f>LS1_N1501!N46</f>
        <v>0</v>
      </c>
      <c r="O385" s="717">
        <f>LS1_N1501!O46</f>
        <v>0</v>
      </c>
      <c r="P385" s="717" t="str">
        <f>LS1_N1501!P46</f>
        <v>4B</v>
      </c>
      <c r="Q385" s="717" t="str">
        <f>LS1_N1501!Q46</f>
        <v>SMA to SMA</v>
      </c>
      <c r="R385" s="717">
        <f>LS1_N1501!R46</f>
        <v>6</v>
      </c>
      <c r="S385" s="717">
        <f>LS1_N1501!S46</f>
        <v>9</v>
      </c>
      <c r="T385" s="717">
        <f>LS1_N1501!T46</f>
        <v>0</v>
      </c>
      <c r="U385" s="717">
        <f>LS1_N1501!U46</f>
        <v>8</v>
      </c>
      <c r="V385" s="717">
        <f>LS1_N1501!V46</f>
        <v>0</v>
      </c>
      <c r="W385" s="717">
        <f>LS1_N1501!W46</f>
        <v>0</v>
      </c>
      <c r="X385" s="717">
        <f>LS1_N1501!X46</f>
        <v>0</v>
      </c>
      <c r="Y385" s="717">
        <f>LS1_N1501!Y46</f>
        <v>0</v>
      </c>
    </row>
    <row r="386" spans="1:25" x14ac:dyDescent="0.25">
      <c r="A386" s="717" t="str">
        <f>LS1_N1501!A47</f>
        <v>BPM</v>
      </c>
      <c r="B386" s="717" t="str">
        <f>LS1_N1501!B47</f>
        <v>LS1_CB07:BPM_D1634</v>
      </c>
      <c r="C386" s="717" t="str">
        <f>LS1_N1501!C47</f>
        <v>BPM</v>
      </c>
      <c r="D386" s="717" t="str">
        <f>LS1_N1501!D47</f>
        <v>D1634</v>
      </c>
      <c r="E386" s="717" t="str">
        <f>LS1_N1501!E47</f>
        <v>34E000129</v>
      </c>
      <c r="F386" s="717" t="str">
        <f>LS1_N1501!F47</f>
        <v>2C_1/4in_Hardline_036</v>
      </c>
      <c r="G386" s="717" t="str">
        <f>LS1_N1501!G47</f>
        <v>Ref</v>
      </c>
      <c r="H386" s="717" t="str">
        <f>LS1_N1501!H47</f>
        <v>N-Type to SMA Panel</v>
      </c>
      <c r="I386" s="717" t="str">
        <f>LS1_N1501!I47</f>
        <v>Ref</v>
      </c>
      <c r="J386" s="717">
        <f>LS1_N1501!J47</f>
        <v>0</v>
      </c>
      <c r="K386" s="717">
        <f>LS1_N1501!K47</f>
        <v>0</v>
      </c>
      <c r="L386" s="717">
        <f>LS1_N1501!L47</f>
        <v>0</v>
      </c>
      <c r="M386" s="717">
        <f>LS1_N1501!M47</f>
        <v>0</v>
      </c>
      <c r="N386" s="717">
        <f>LS1_N1501!N47</f>
        <v>0</v>
      </c>
      <c r="O386" s="717">
        <f>LS1_N1501!O47</f>
        <v>0</v>
      </c>
      <c r="P386" s="717" t="str">
        <f>LS1_N1501!P47</f>
        <v>Ref</v>
      </c>
      <c r="Q386" s="717" t="str">
        <f>LS1_N1501!Q47</f>
        <v>SMA to SMA</v>
      </c>
      <c r="R386" s="717">
        <f>LS1_N1501!R47</f>
        <v>6</v>
      </c>
      <c r="S386" s="717">
        <f>LS1_N1501!S47</f>
        <v>9</v>
      </c>
      <c r="T386" s="717">
        <f>LS1_N1501!T47</f>
        <v>0</v>
      </c>
      <c r="U386" s="717" t="str">
        <f>LS1_N1501!U47</f>
        <v>Ref</v>
      </c>
      <c r="V386" s="717">
        <f>LS1_N1501!V47</f>
        <v>0</v>
      </c>
      <c r="W386" s="717">
        <f>LS1_N1501!W47</f>
        <v>0</v>
      </c>
      <c r="X386" s="717">
        <f>LS1_N1501!X47</f>
        <v>0</v>
      </c>
      <c r="Y386" s="717">
        <f>LS1_N1501!Y47</f>
        <v>0</v>
      </c>
    </row>
    <row r="387" spans="1:25" x14ac:dyDescent="0.25">
      <c r="A387" s="717" t="str">
        <f>LS1_N1501!A48</f>
        <v>BPM</v>
      </c>
      <c r="B387" s="717" t="str">
        <f>LS1_N1501!B48</f>
        <v>LS1_CB07:BPM_D1654</v>
      </c>
      <c r="C387" s="717" t="str">
        <f>LS1_N1501!C48</f>
        <v>BPM</v>
      </c>
      <c r="D387" s="717" t="str">
        <f>LS1_N1501!D48</f>
        <v>D1654</v>
      </c>
      <c r="E387" s="717" t="str">
        <f>LS1_N1501!E48</f>
        <v>34E000172</v>
      </c>
      <c r="F387" s="717" t="str">
        <f>LS1_N1501!F48</f>
        <v>2C_1/4in_Hardline_036</v>
      </c>
      <c r="G387" s="717" t="str">
        <f>LS1_N1501!G48</f>
        <v>Signal</v>
      </c>
      <c r="H387" s="717" t="str">
        <f>LS1_N1501!H48</f>
        <v>N-Type to SMA Panel</v>
      </c>
      <c r="I387" s="717" t="str">
        <f>LS1_N1501!I48</f>
        <v>1T</v>
      </c>
      <c r="J387" s="717">
        <f>LS1_N1501!J48</f>
        <v>0</v>
      </c>
      <c r="K387" s="717">
        <f>LS1_N1501!K48</f>
        <v>0</v>
      </c>
      <c r="L387" s="717">
        <f>LS1_N1501!L48</f>
        <v>0</v>
      </c>
      <c r="M387" s="717">
        <f>LS1_N1501!M48</f>
        <v>0</v>
      </c>
      <c r="N387" s="717">
        <f>LS1_N1501!N48</f>
        <v>0</v>
      </c>
      <c r="O387" s="717">
        <f>LS1_N1501!O48</f>
        <v>0</v>
      </c>
      <c r="P387" s="717" t="str">
        <f>LS1_N1501!P48</f>
        <v>1T</v>
      </c>
      <c r="Q387" s="717" t="str">
        <f>LS1_N1501!Q48</f>
        <v>SMA to SMA</v>
      </c>
      <c r="R387" s="717">
        <f>LS1_N1501!R48</f>
        <v>2</v>
      </c>
      <c r="S387" s="717">
        <f>LS1_N1501!S48</f>
        <v>10</v>
      </c>
      <c r="T387" s="717">
        <f>LS1_N1501!T48</f>
        <v>0</v>
      </c>
      <c r="U387" s="717">
        <f>LS1_N1501!U48</f>
        <v>1</v>
      </c>
      <c r="V387" s="717">
        <f>LS1_N1501!V48</f>
        <v>0</v>
      </c>
      <c r="W387" s="717">
        <f>LS1_N1501!W48</f>
        <v>0</v>
      </c>
      <c r="X387" s="717">
        <f>LS1_N1501!X48</f>
        <v>0</v>
      </c>
      <c r="Y387" s="717">
        <f>LS1_N1501!Y48</f>
        <v>0</v>
      </c>
    </row>
    <row r="388" spans="1:25" x14ac:dyDescent="0.25">
      <c r="A388" s="717" t="str">
        <f>LS1_N1501!A49</f>
        <v>BPM</v>
      </c>
      <c r="B388" s="717" t="str">
        <f>LS1_N1501!B49</f>
        <v>LS1_CB07:BPM_D1654</v>
      </c>
      <c r="C388" s="717" t="str">
        <f>LS1_N1501!C49</f>
        <v>BPM</v>
      </c>
      <c r="D388" s="717" t="str">
        <f>LS1_N1501!D49</f>
        <v>D1654</v>
      </c>
      <c r="E388" s="717" t="str">
        <f>LS1_N1501!E49</f>
        <v>34E000173</v>
      </c>
      <c r="F388" s="717" t="str">
        <f>LS1_N1501!F49</f>
        <v>2C_1/4in_Hardline_036</v>
      </c>
      <c r="G388" s="717" t="str">
        <f>LS1_N1501!G49</f>
        <v>Signal</v>
      </c>
      <c r="H388" s="717" t="str">
        <f>LS1_N1501!H49</f>
        <v>N-Type to SMA Panel</v>
      </c>
      <c r="I388" s="717" t="str">
        <f>LS1_N1501!I49</f>
        <v>2L</v>
      </c>
      <c r="J388" s="717">
        <f>LS1_N1501!J49</f>
        <v>0</v>
      </c>
      <c r="K388" s="717">
        <f>LS1_N1501!K49</f>
        <v>0</v>
      </c>
      <c r="L388" s="717">
        <f>LS1_N1501!L49</f>
        <v>0</v>
      </c>
      <c r="M388" s="717">
        <f>LS1_N1501!M49</f>
        <v>0</v>
      </c>
      <c r="N388" s="717">
        <f>LS1_N1501!N49</f>
        <v>0</v>
      </c>
      <c r="O388" s="717">
        <f>LS1_N1501!O49</f>
        <v>0</v>
      </c>
      <c r="P388" s="717" t="str">
        <f>LS1_N1501!P49</f>
        <v>2L</v>
      </c>
      <c r="Q388" s="717" t="str">
        <f>LS1_N1501!Q49</f>
        <v>SMA to SMA</v>
      </c>
      <c r="R388" s="717">
        <f>LS1_N1501!R49</f>
        <v>6</v>
      </c>
      <c r="S388" s="717">
        <f>LS1_N1501!S49</f>
        <v>10</v>
      </c>
      <c r="T388" s="717">
        <f>LS1_N1501!T49</f>
        <v>0</v>
      </c>
      <c r="U388" s="717">
        <f>LS1_N1501!U49</f>
        <v>2</v>
      </c>
      <c r="V388" s="717">
        <f>LS1_N1501!V49</f>
        <v>0</v>
      </c>
      <c r="W388" s="717">
        <f>LS1_N1501!W49</f>
        <v>0</v>
      </c>
      <c r="X388" s="717">
        <f>LS1_N1501!X49</f>
        <v>0</v>
      </c>
      <c r="Y388" s="717">
        <f>LS1_N1501!Y49</f>
        <v>0</v>
      </c>
    </row>
    <row r="389" spans="1:25" x14ac:dyDescent="0.25">
      <c r="A389" s="717" t="str">
        <f>LS1_N1501!A50</f>
        <v>BPM</v>
      </c>
      <c r="B389" s="717" t="str">
        <f>LS1_N1501!B50</f>
        <v>LS1_CB07:BPM_D1654</v>
      </c>
      <c r="C389" s="717" t="str">
        <f>LS1_N1501!C50</f>
        <v>BPM</v>
      </c>
      <c r="D389" s="717" t="str">
        <f>LS1_N1501!D50</f>
        <v>D1654</v>
      </c>
      <c r="E389" s="717" t="str">
        <f>LS1_N1501!E50</f>
        <v>34E000174</v>
      </c>
      <c r="F389" s="717" t="str">
        <f>LS1_N1501!F50</f>
        <v>2C_1/4in_Hardline_036</v>
      </c>
      <c r="G389" s="717" t="str">
        <f>LS1_N1501!G50</f>
        <v>Signal</v>
      </c>
      <c r="H389" s="717" t="str">
        <f>LS1_N1501!H50</f>
        <v>N-Type to SMA Panel</v>
      </c>
      <c r="I389" s="717" t="str">
        <f>LS1_N1501!I50</f>
        <v>3R</v>
      </c>
      <c r="J389" s="717">
        <f>LS1_N1501!J50</f>
        <v>0</v>
      </c>
      <c r="K389" s="717">
        <f>LS1_N1501!K50</f>
        <v>0</v>
      </c>
      <c r="L389" s="717">
        <f>LS1_N1501!L50</f>
        <v>0</v>
      </c>
      <c r="M389" s="717">
        <f>LS1_N1501!M50</f>
        <v>0</v>
      </c>
      <c r="N389" s="717">
        <f>LS1_N1501!N50</f>
        <v>0</v>
      </c>
      <c r="O389" s="717">
        <f>LS1_N1501!O50</f>
        <v>0</v>
      </c>
      <c r="P389" s="717" t="str">
        <f>LS1_N1501!P50</f>
        <v>3R</v>
      </c>
      <c r="Q389" s="717" t="str">
        <f>LS1_N1501!Q50</f>
        <v>SMA to SMA</v>
      </c>
      <c r="R389" s="717">
        <f>LS1_N1501!R50</f>
        <v>6</v>
      </c>
      <c r="S389" s="717">
        <f>LS1_N1501!S50</f>
        <v>10</v>
      </c>
      <c r="T389" s="717">
        <f>LS1_N1501!T50</f>
        <v>0</v>
      </c>
      <c r="U389" s="717">
        <f>LS1_N1501!U50</f>
        <v>3</v>
      </c>
      <c r="V389" s="717">
        <f>LS1_N1501!V50</f>
        <v>0</v>
      </c>
      <c r="W389" s="717">
        <f>LS1_N1501!W50</f>
        <v>0</v>
      </c>
      <c r="X389" s="717">
        <f>LS1_N1501!X50</f>
        <v>0</v>
      </c>
      <c r="Y389" s="717">
        <f>LS1_N1501!Y50</f>
        <v>0</v>
      </c>
    </row>
    <row r="390" spans="1:25" x14ac:dyDescent="0.25">
      <c r="A390" s="717" t="str">
        <f>LS1_N1501!A51</f>
        <v>BPM</v>
      </c>
      <c r="B390" s="717" t="str">
        <f>LS1_N1501!B51</f>
        <v>LS1_CB07:BPM_D1654</v>
      </c>
      <c r="C390" s="717" t="str">
        <f>LS1_N1501!C51</f>
        <v>BPM</v>
      </c>
      <c r="D390" s="717" t="str">
        <f>LS1_N1501!D51</f>
        <v>D1654</v>
      </c>
      <c r="E390" s="717" t="str">
        <f>LS1_N1501!E51</f>
        <v>34E000175</v>
      </c>
      <c r="F390" s="717" t="str">
        <f>LS1_N1501!F51</f>
        <v>2C_1/4in_Hardline_036</v>
      </c>
      <c r="G390" s="717" t="str">
        <f>LS1_N1501!G51</f>
        <v>Signal</v>
      </c>
      <c r="H390" s="717" t="str">
        <f>LS1_N1501!H51</f>
        <v>N-Type to SMA Panel</v>
      </c>
      <c r="I390" s="717" t="str">
        <f>LS1_N1501!I51</f>
        <v>4B</v>
      </c>
      <c r="J390" s="717">
        <f>LS1_N1501!J51</f>
        <v>0</v>
      </c>
      <c r="K390" s="717">
        <f>LS1_N1501!K51</f>
        <v>0</v>
      </c>
      <c r="L390" s="717">
        <f>LS1_N1501!L51</f>
        <v>0</v>
      </c>
      <c r="M390" s="717">
        <f>LS1_N1501!M51</f>
        <v>0</v>
      </c>
      <c r="N390" s="717">
        <f>LS1_N1501!N51</f>
        <v>0</v>
      </c>
      <c r="O390" s="717">
        <f>LS1_N1501!O51</f>
        <v>0</v>
      </c>
      <c r="P390" s="717" t="str">
        <f>LS1_N1501!P51</f>
        <v>4B</v>
      </c>
      <c r="Q390" s="717" t="str">
        <f>LS1_N1501!Q51</f>
        <v>SMA to SMA</v>
      </c>
      <c r="R390" s="717">
        <f>LS1_N1501!R51</f>
        <v>6</v>
      </c>
      <c r="S390" s="717">
        <f>LS1_N1501!S51</f>
        <v>10</v>
      </c>
      <c r="T390" s="717">
        <f>LS1_N1501!T51</f>
        <v>0</v>
      </c>
      <c r="U390" s="717">
        <f>LS1_N1501!U51</f>
        <v>4</v>
      </c>
      <c r="V390" s="717">
        <f>LS1_N1501!V51</f>
        <v>0</v>
      </c>
      <c r="W390" s="717">
        <f>LS1_N1501!W51</f>
        <v>0</v>
      </c>
      <c r="X390" s="717">
        <f>LS1_N1501!X51</f>
        <v>0</v>
      </c>
      <c r="Y390" s="717">
        <f>LS1_N1501!Y51</f>
        <v>0</v>
      </c>
    </row>
    <row r="391" spans="1:25" x14ac:dyDescent="0.25">
      <c r="A391" s="717" t="str">
        <f>LS1_N1501!A52</f>
        <v>BPM</v>
      </c>
      <c r="B391" s="717" t="str">
        <f>LS1_N1501!B52</f>
        <v>LS1_CB07:BPM_D1654</v>
      </c>
      <c r="C391" s="717" t="str">
        <f>LS1_N1501!C52</f>
        <v>BPM</v>
      </c>
      <c r="D391" s="717" t="str">
        <f>LS1_N1501!D52</f>
        <v>D1654</v>
      </c>
      <c r="E391" s="717" t="str">
        <f>LS1_N1501!E52</f>
        <v>34E000128</v>
      </c>
      <c r="F391" s="717" t="str">
        <f>LS1_N1501!F52</f>
        <v>2C_1/4in_Hardline_036</v>
      </c>
      <c r="G391" s="717" t="str">
        <f>LS1_N1501!G52</f>
        <v>Ref</v>
      </c>
      <c r="H391" s="717" t="str">
        <f>LS1_N1501!H52</f>
        <v>N-Type to SMA Panel</v>
      </c>
      <c r="I391" s="717" t="str">
        <f>LS1_N1501!I52</f>
        <v>Ref</v>
      </c>
      <c r="J391" s="717">
        <f>LS1_N1501!J52</f>
        <v>0</v>
      </c>
      <c r="K391" s="717">
        <f>LS1_N1501!K52</f>
        <v>0</v>
      </c>
      <c r="L391" s="717">
        <f>LS1_N1501!L52</f>
        <v>0</v>
      </c>
      <c r="M391" s="717">
        <f>LS1_N1501!M52</f>
        <v>0</v>
      </c>
      <c r="N391" s="717">
        <f>LS1_N1501!N52</f>
        <v>0</v>
      </c>
      <c r="O391" s="717">
        <f>LS1_N1501!O52</f>
        <v>0</v>
      </c>
      <c r="P391" s="717" t="str">
        <f>LS1_N1501!P52</f>
        <v>Ref</v>
      </c>
      <c r="Q391" s="717" t="str">
        <f>LS1_N1501!Q52</f>
        <v>SMA to SMA</v>
      </c>
      <c r="R391" s="717">
        <f>LS1_N1501!R52</f>
        <v>6</v>
      </c>
      <c r="S391" s="717">
        <f>LS1_N1501!S52</f>
        <v>10</v>
      </c>
      <c r="T391" s="717">
        <f>LS1_N1501!T52</f>
        <v>0</v>
      </c>
      <c r="U391" s="717" t="str">
        <f>LS1_N1501!U52</f>
        <v>Ref</v>
      </c>
      <c r="V391" s="717">
        <f>LS1_N1501!V52</f>
        <v>0</v>
      </c>
      <c r="W391" s="717">
        <f>LS1_N1501!W52</f>
        <v>0</v>
      </c>
      <c r="X391" s="717">
        <f>LS1_N1501!X52</f>
        <v>0</v>
      </c>
      <c r="Y391" s="717">
        <f>LS1_N1501!Y52</f>
        <v>0</v>
      </c>
    </row>
    <row r="392" spans="1:25" x14ac:dyDescent="0.25">
      <c r="A392" s="717" t="str">
        <f>LS1_N1501!A57</f>
        <v>BCM</v>
      </c>
      <c r="B392" s="717" t="str">
        <f>LS1_N1501!B57</f>
        <v>FE_LEBT:BCM_D0989</v>
      </c>
      <c r="C392" s="717" t="str">
        <f>LS1_N1501!C57</f>
        <v>BCM</v>
      </c>
      <c r="D392" s="717" t="str">
        <f>LS1_N1501!D57</f>
        <v>D0998</v>
      </c>
      <c r="E392" s="717" t="str">
        <f>LS1_N1501!E57</f>
        <v>24E000044</v>
      </c>
      <c r="F392" s="717" t="str">
        <f>LS1_N1501!F57</f>
        <v>2C_22AWG_Multi_063</v>
      </c>
      <c r="G392" s="717" t="str">
        <f>LS1_N1501!G57</f>
        <v>Signal</v>
      </c>
      <c r="H392" s="717" t="str">
        <f>LS1_N1501!H57</f>
        <v>Amplifier</v>
      </c>
      <c r="I392" s="717" t="str">
        <f>LS1_N1501!I57</f>
        <v>FE_LEBT:AIM_D0998</v>
      </c>
      <c r="J392" s="717">
        <f>LS1_N1501!J57</f>
        <v>0</v>
      </c>
      <c r="K392" s="717">
        <f>LS1_N1501!K57</f>
        <v>0</v>
      </c>
      <c r="L392" s="717">
        <f>LS1_N1501!L57</f>
        <v>0</v>
      </c>
      <c r="M392" s="717">
        <f>LS1_N1501!M57</f>
        <v>0</v>
      </c>
      <c r="N392" s="717">
        <f>LS1_N1501!N57</f>
        <v>0</v>
      </c>
      <c r="O392" s="717">
        <f>LS1_N1501!O57</f>
        <v>0</v>
      </c>
      <c r="P392" s="717">
        <f>LS1_N1501!P57</f>
        <v>0</v>
      </c>
      <c r="Q392" s="717">
        <f>LS1_N1501!Q57</f>
        <v>0</v>
      </c>
      <c r="R392" s="717">
        <f>LS1_N1501!R57</f>
        <v>0</v>
      </c>
      <c r="S392" s="717">
        <f>LS1_N1501!S57</f>
        <v>0</v>
      </c>
      <c r="T392" s="717">
        <f>LS1_N1501!T57</f>
        <v>0</v>
      </c>
      <c r="U392" s="717">
        <f>LS1_N1501!U57</f>
        <v>0</v>
      </c>
      <c r="V392" s="717">
        <f>LS1_N1501!V57</f>
        <v>0</v>
      </c>
      <c r="W392" s="717">
        <f>LS1_N1501!W57</f>
        <v>0</v>
      </c>
      <c r="X392" s="717">
        <f>LS1_N1501!X57</f>
        <v>0</v>
      </c>
      <c r="Y392" s="717" t="str">
        <f>LS1_N1501!Y57</f>
        <v>Amplifier in FE_N0404</v>
      </c>
    </row>
    <row r="393" spans="1:25" x14ac:dyDescent="0.25">
      <c r="A393" s="717" t="str">
        <f>LS1_N1501!A58</f>
        <v>BCM</v>
      </c>
      <c r="B393" s="717" t="str">
        <f>LS1_N1501!B58</f>
        <v>FE_MEBT:BCM_D1055</v>
      </c>
      <c r="C393" s="717" t="str">
        <f>LS1_N1501!C58</f>
        <v>BCM</v>
      </c>
      <c r="D393" s="717" t="str">
        <f>LS1_N1501!D58</f>
        <v>D1055</v>
      </c>
      <c r="E393" s="717" t="str">
        <f>LS1_N1501!E58</f>
        <v>24E000042</v>
      </c>
      <c r="F393" s="717" t="str">
        <f>LS1_N1501!F58</f>
        <v>2C_22AWG_Multi_063</v>
      </c>
      <c r="G393" s="717" t="str">
        <f>LS1_N1501!G58</f>
        <v>Signal</v>
      </c>
      <c r="H393" s="717" t="str">
        <f>LS1_N1501!H58</f>
        <v>Amplifier</v>
      </c>
      <c r="I393" s="717" t="str">
        <f>LS1_N1501!I58</f>
        <v>FE_MEBT:AIM_D1055</v>
      </c>
      <c r="J393" s="717">
        <f>LS1_N1501!J58</f>
        <v>0</v>
      </c>
      <c r="K393" s="717">
        <f>LS1_N1501!K58</f>
        <v>0</v>
      </c>
      <c r="L393" s="717">
        <f>LS1_N1501!L58</f>
        <v>0</v>
      </c>
      <c r="M393" s="717">
        <f>LS1_N1501!M58</f>
        <v>0</v>
      </c>
      <c r="N393" s="717">
        <f>LS1_N1501!N58</f>
        <v>0</v>
      </c>
      <c r="O393" s="717">
        <f>LS1_N1501!O58</f>
        <v>0</v>
      </c>
      <c r="P393" s="717">
        <f>LS1_N1501!P58</f>
        <v>0</v>
      </c>
      <c r="Q393" s="717">
        <f>LS1_N1501!Q58</f>
        <v>0</v>
      </c>
      <c r="R393" s="717">
        <f>LS1_N1501!R58</f>
        <v>0</v>
      </c>
      <c r="S393" s="717">
        <f>LS1_N1501!S58</f>
        <v>0</v>
      </c>
      <c r="T393" s="717">
        <f>LS1_N1501!T58</f>
        <v>0</v>
      </c>
      <c r="U393" s="717">
        <f>LS1_N1501!U58</f>
        <v>0</v>
      </c>
      <c r="V393" s="717">
        <f>LS1_N1501!V58</f>
        <v>0</v>
      </c>
      <c r="W393" s="717">
        <f>LS1_N1501!W58</f>
        <v>0</v>
      </c>
      <c r="X393" s="717">
        <f>LS1_N1501!X58</f>
        <v>0</v>
      </c>
      <c r="Y393" s="717" t="str">
        <f>LS1_N1501!Y58</f>
        <v>Amplifier in FE_N0404</v>
      </c>
    </row>
    <row r="394" spans="1:25" x14ac:dyDescent="0.25">
      <c r="A394" s="717" t="str">
        <f>LS1_N1501!A59</f>
        <v>BCM</v>
      </c>
      <c r="B394" s="717" t="str">
        <f>LS1_N1501!B59</f>
        <v>FE_MEBT:BCM_D1120</v>
      </c>
      <c r="C394" s="717" t="str">
        <f>LS1_N1501!C59</f>
        <v>BCM</v>
      </c>
      <c r="D394" s="717" t="str">
        <f>LS1_N1501!D59</f>
        <v>D1121</v>
      </c>
      <c r="E394" s="717" t="str">
        <f>LS1_N1501!E59</f>
        <v>24E000043</v>
      </c>
      <c r="F394" s="717" t="str">
        <f>LS1_N1501!F59</f>
        <v>2C_22AWG_Multi_063</v>
      </c>
      <c r="G394" s="717" t="str">
        <f>LS1_N1501!G59</f>
        <v>Signal</v>
      </c>
      <c r="H394" s="717" t="str">
        <f>LS1_N1501!H59</f>
        <v>Amplifier</v>
      </c>
      <c r="I394" s="717" t="str">
        <f>LS1_N1501!I59</f>
        <v>FE_MEBT:AIM_D1121</v>
      </c>
      <c r="J394" s="717">
        <f>LS1_N1501!J59</f>
        <v>0</v>
      </c>
      <c r="K394" s="717">
        <f>LS1_N1501!K59</f>
        <v>0</v>
      </c>
      <c r="L394" s="717">
        <f>LS1_N1501!L59</f>
        <v>0</v>
      </c>
      <c r="M394" s="717">
        <f>LS1_N1501!M59</f>
        <v>0</v>
      </c>
      <c r="N394" s="717">
        <f>LS1_N1501!N59</f>
        <v>0</v>
      </c>
      <c r="O394" s="717">
        <f>LS1_N1501!O59</f>
        <v>0</v>
      </c>
      <c r="P394" s="717">
        <f>LS1_N1501!P59</f>
        <v>0</v>
      </c>
      <c r="Q394" s="717">
        <f>LS1_N1501!Q59</f>
        <v>0</v>
      </c>
      <c r="R394" s="717">
        <f>LS1_N1501!R59</f>
        <v>0</v>
      </c>
      <c r="S394" s="717">
        <f>LS1_N1501!S59</f>
        <v>0</v>
      </c>
      <c r="T394" s="717">
        <f>LS1_N1501!T59</f>
        <v>0</v>
      </c>
      <c r="U394" s="717">
        <f>LS1_N1501!U59</f>
        <v>0</v>
      </c>
      <c r="V394" s="717">
        <f>LS1_N1501!V59</f>
        <v>0</v>
      </c>
      <c r="W394" s="717">
        <f>LS1_N1501!W59</f>
        <v>0</v>
      </c>
      <c r="X394" s="717">
        <f>LS1_N1501!X59</f>
        <v>0</v>
      </c>
      <c r="Y394" s="717" t="str">
        <f>LS1_N1501!Y59</f>
        <v>Amplifier in FE_N0404</v>
      </c>
    </row>
    <row r="395" spans="1:25" x14ac:dyDescent="0.25">
      <c r="A395" s="717" t="str">
        <f>LS1_N1501!A60</f>
        <v>BCM</v>
      </c>
      <c r="B395" s="717" t="str">
        <f>LS1_N1501!B60</f>
        <v>FS1_CSS:BCM_D2183</v>
      </c>
      <c r="C395" s="717" t="str">
        <f>LS1_N1501!C60</f>
        <v>BCM</v>
      </c>
      <c r="D395" s="717" t="str">
        <f>LS1_N1501!D60</f>
        <v>D2183</v>
      </c>
      <c r="E395" s="717" t="str">
        <f>LS1_N1501!E60</f>
        <v>44E000222</v>
      </c>
      <c r="F395" s="717" t="str">
        <f>LS1_N1501!F60</f>
        <v>2C_22AWG_Multi_063</v>
      </c>
      <c r="G395" s="717" t="str">
        <f>LS1_N1501!G60</f>
        <v>Signal</v>
      </c>
      <c r="H395" s="717" t="str">
        <f>LS1_N1501!H60</f>
        <v>Amplifier</v>
      </c>
      <c r="I395" s="717" t="str">
        <f>LS1_N1501!I60</f>
        <v>FS1_CSS:AIM_D2183</v>
      </c>
      <c r="J395" s="717">
        <f>LS1_N1501!J60</f>
        <v>0</v>
      </c>
      <c r="K395" s="717">
        <f>LS1_N1501!K60</f>
        <v>0</v>
      </c>
      <c r="L395" s="717">
        <f>LS1_N1501!L60</f>
        <v>0</v>
      </c>
      <c r="M395" s="717">
        <f>LS1_N1501!M60</f>
        <v>0</v>
      </c>
      <c r="N395" s="717">
        <f>LS1_N1501!N60</f>
        <v>0</v>
      </c>
      <c r="O395" s="717">
        <f>LS1_N1501!O60</f>
        <v>0</v>
      </c>
      <c r="P395" s="717">
        <f>LS1_N1501!P60</f>
        <v>0</v>
      </c>
      <c r="Q395" s="717">
        <f>LS1_N1501!Q60</f>
        <v>0</v>
      </c>
      <c r="R395" s="717">
        <f>LS1_N1501!R60</f>
        <v>0</v>
      </c>
      <c r="S395" s="717">
        <f>LS1_N1501!S60</f>
        <v>0</v>
      </c>
      <c r="T395" s="717">
        <f>LS1_N1501!T60</f>
        <v>0</v>
      </c>
      <c r="U395" s="717">
        <f>LS1_N1501!U60</f>
        <v>0</v>
      </c>
      <c r="V395" s="717">
        <f>LS1_N1501!V60</f>
        <v>0</v>
      </c>
      <c r="W395" s="717">
        <f>LS1_N1501!W60</f>
        <v>0</v>
      </c>
      <c r="X395" s="717">
        <f>LS1_N1501!X60</f>
        <v>0</v>
      </c>
      <c r="Y395" s="717" t="str">
        <f>LS1_N1501!Y60</f>
        <v>Amplifier in BDS_N0305</v>
      </c>
    </row>
    <row r="396" spans="1:25" x14ac:dyDescent="0.25">
      <c r="A396" s="717" t="str">
        <f>LS1_N1501!A61</f>
        <v>BCM</v>
      </c>
      <c r="B396" s="717" t="str">
        <f>LS1_N1501!B61</f>
        <v>FS1_CSS:BCM_D2264</v>
      </c>
      <c r="C396" s="717" t="str">
        <f>LS1_N1501!C61</f>
        <v>BCM</v>
      </c>
      <c r="D396" s="717" t="str">
        <f>LS1_N1501!D61</f>
        <v>D2264</v>
      </c>
      <c r="E396" s="717" t="str">
        <f>LS1_N1501!E61</f>
        <v>44E000221</v>
      </c>
      <c r="F396" s="717" t="str">
        <f>LS1_N1501!F61</f>
        <v>2C_22AWG_Multi_063</v>
      </c>
      <c r="G396" s="717" t="str">
        <f>LS1_N1501!G61</f>
        <v>Signal</v>
      </c>
      <c r="H396" s="717" t="str">
        <f>LS1_N1501!H61</f>
        <v>Amplifier</v>
      </c>
      <c r="I396" s="717" t="str">
        <f>LS1_N1501!I61</f>
        <v>FS1_CSS:AIM_D2264</v>
      </c>
      <c r="J396" s="717">
        <f>LS1_N1501!J61</f>
        <v>0</v>
      </c>
      <c r="K396" s="717">
        <f>LS1_N1501!K61</f>
        <v>0</v>
      </c>
      <c r="L396" s="717">
        <f>LS1_N1501!L61</f>
        <v>0</v>
      </c>
      <c r="M396" s="717">
        <f>LS1_N1501!M61</f>
        <v>0</v>
      </c>
      <c r="N396" s="717">
        <f>LS1_N1501!N61</f>
        <v>0</v>
      </c>
      <c r="O396" s="717">
        <f>LS1_N1501!O61</f>
        <v>0</v>
      </c>
      <c r="P396" s="717">
        <f>LS1_N1501!P61</f>
        <v>0</v>
      </c>
      <c r="Q396" s="717">
        <f>LS1_N1501!Q61</f>
        <v>0</v>
      </c>
      <c r="R396" s="717">
        <f>LS1_N1501!R61</f>
        <v>0</v>
      </c>
      <c r="S396" s="717">
        <f>LS1_N1501!S61</f>
        <v>0</v>
      </c>
      <c r="T396" s="717">
        <f>LS1_N1501!T61</f>
        <v>0</v>
      </c>
      <c r="U396" s="717">
        <f>LS1_N1501!U61</f>
        <v>0</v>
      </c>
      <c r="V396" s="717">
        <f>LS1_N1501!V61</f>
        <v>0</v>
      </c>
      <c r="W396" s="717">
        <f>LS1_N1501!W61</f>
        <v>0</v>
      </c>
      <c r="X396" s="717">
        <f>LS1_N1501!X61</f>
        <v>0</v>
      </c>
      <c r="Y396" s="717" t="str">
        <f>LS1_N1501!Y61</f>
        <v>Amplifier in BDS_N0305</v>
      </c>
    </row>
    <row r="397" spans="1:25" x14ac:dyDescent="0.25">
      <c r="A397" s="717" t="str">
        <f>LS1_N1501!A62</f>
        <v>BCM</v>
      </c>
      <c r="B397" s="717" t="str">
        <f>LS1_N1501!B62</f>
        <v>FS1_CSS:BCM_D2353</v>
      </c>
      <c r="C397" s="717" t="str">
        <f>LS1_N1501!C62</f>
        <v>BCM</v>
      </c>
      <c r="D397" s="717" t="str">
        <f>LS1_N1501!D62</f>
        <v>D2353</v>
      </c>
      <c r="E397" s="717" t="str">
        <f>LS1_N1501!E62</f>
        <v>44E000223</v>
      </c>
      <c r="F397" s="717" t="str">
        <f>LS1_N1501!F62</f>
        <v>2C_22AWG_Multi_063</v>
      </c>
      <c r="G397" s="717" t="str">
        <f>LS1_N1501!G62</f>
        <v>Signal</v>
      </c>
      <c r="H397" s="717" t="str">
        <f>LS1_N1501!H62</f>
        <v>Amplifier</v>
      </c>
      <c r="I397" s="717" t="str">
        <f>LS1_N1501!I62</f>
        <v>FS1_CSS:AIM_D2359</v>
      </c>
      <c r="J397" s="717">
        <f>LS1_N1501!J62</f>
        <v>0</v>
      </c>
      <c r="K397" s="717">
        <f>LS1_N1501!K62</f>
        <v>0</v>
      </c>
      <c r="L397" s="717">
        <f>LS1_N1501!L62</f>
        <v>0</v>
      </c>
      <c r="M397" s="717">
        <f>LS1_N1501!M62</f>
        <v>0</v>
      </c>
      <c r="N397" s="717">
        <f>LS1_N1501!N62</f>
        <v>0</v>
      </c>
      <c r="O397" s="717">
        <f>LS1_N1501!O62</f>
        <v>0</v>
      </c>
      <c r="P397" s="717">
        <f>LS1_N1501!P62</f>
        <v>0</v>
      </c>
      <c r="Q397" s="717">
        <f>LS1_N1501!Q62</f>
        <v>0</v>
      </c>
      <c r="R397" s="717">
        <f>LS1_N1501!R62</f>
        <v>0</v>
      </c>
      <c r="S397" s="717">
        <f>LS1_N1501!S62</f>
        <v>0</v>
      </c>
      <c r="T397" s="717">
        <f>LS1_N1501!T62</f>
        <v>0</v>
      </c>
      <c r="U397" s="717">
        <f>LS1_N1501!U62</f>
        <v>0</v>
      </c>
      <c r="V397" s="717">
        <f>LS1_N1501!V62</f>
        <v>0</v>
      </c>
      <c r="W397" s="717">
        <f>LS1_N1501!W62</f>
        <v>0</v>
      </c>
      <c r="X397" s="717">
        <f>LS1_N1501!X62</f>
        <v>0</v>
      </c>
      <c r="Y397" s="717" t="str">
        <f>LS1_N1501!Y62</f>
        <v>Amplifier in BDS_N0305</v>
      </c>
    </row>
    <row r="398" spans="1:25" x14ac:dyDescent="0.25">
      <c r="A398" s="717" t="str">
        <f>LS1_N1501!A63</f>
        <v>BCM</v>
      </c>
      <c r="B398" s="717" t="str">
        <f>LS1_N1501!B63</f>
        <v>FS1_BTS:BCM_D2449</v>
      </c>
      <c r="C398" s="717" t="str">
        <f>LS1_N1501!C63</f>
        <v>BCM</v>
      </c>
      <c r="D398" s="717" t="str">
        <f>LS1_N1501!D63</f>
        <v>D2464</v>
      </c>
      <c r="E398" s="717" t="str">
        <f>LS1_N1501!E63</f>
        <v>44E000219</v>
      </c>
      <c r="F398" s="717" t="str">
        <f>LS1_N1501!F63</f>
        <v>2C_22AWG_Multi_063</v>
      </c>
      <c r="G398" s="717" t="str">
        <f>LS1_N1501!G63</f>
        <v>Signal</v>
      </c>
      <c r="H398" s="717" t="str">
        <f>LS1_N1501!H63</f>
        <v>Amplifier</v>
      </c>
      <c r="I398" s="717" t="str">
        <f>LS1_N1501!I63</f>
        <v>BDS_FFS:AIM_D5798</v>
      </c>
      <c r="J398" s="717">
        <f>LS1_N1501!J63</f>
        <v>0</v>
      </c>
      <c r="K398" s="717">
        <f>LS1_N1501!K63</f>
        <v>0</v>
      </c>
      <c r="L398" s="717">
        <f>LS1_N1501!L63</f>
        <v>0</v>
      </c>
      <c r="M398" s="717">
        <f>LS1_N1501!M63</f>
        <v>0</v>
      </c>
      <c r="N398" s="717">
        <f>LS1_N1501!N63</f>
        <v>0</v>
      </c>
      <c r="O398" s="717">
        <f>LS1_N1501!O63</f>
        <v>0</v>
      </c>
      <c r="P398" s="717">
        <f>LS1_N1501!P63</f>
        <v>0</v>
      </c>
      <c r="Q398" s="717">
        <f>LS1_N1501!Q63</f>
        <v>0</v>
      </c>
      <c r="R398" s="717">
        <f>LS1_N1501!R63</f>
        <v>0</v>
      </c>
      <c r="S398" s="717">
        <f>LS1_N1501!S63</f>
        <v>0</v>
      </c>
      <c r="T398" s="717">
        <f>LS1_N1501!T63</f>
        <v>0</v>
      </c>
      <c r="U398" s="717">
        <f>LS1_N1501!U63</f>
        <v>0</v>
      </c>
      <c r="V398" s="717">
        <f>LS1_N1501!V63</f>
        <v>0</v>
      </c>
      <c r="W398" s="717">
        <f>LS1_N1501!W63</f>
        <v>0</v>
      </c>
      <c r="X398" s="717">
        <f>LS1_N1501!X63</f>
        <v>0</v>
      </c>
      <c r="Y398" s="717" t="str">
        <f>LS1_N1501!Y63</f>
        <v>Amplifier in BDS_N0305</v>
      </c>
    </row>
    <row r="399" spans="1:25" x14ac:dyDescent="0.25">
      <c r="A399" s="717" t="str">
        <f>LS1_N1501!A64</f>
        <v>BCM</v>
      </c>
      <c r="B399" s="717" t="str">
        <f>LS1_N1501!B64</f>
        <v>FS1_BMS:BCM_D2519</v>
      </c>
      <c r="C399" s="717" t="str">
        <f>LS1_N1501!C64</f>
        <v>BCM</v>
      </c>
      <c r="D399" s="717" t="str">
        <f>LS1_N1501!D64</f>
        <v>D2519</v>
      </c>
      <c r="E399" s="717" t="str">
        <f>LS1_N1501!E64</f>
        <v>44E000224</v>
      </c>
      <c r="F399" s="717" t="str">
        <f>LS1_N1501!F64</f>
        <v>2C_22AWG_Multi_063</v>
      </c>
      <c r="G399" s="717" t="str">
        <f>LS1_N1501!G64</f>
        <v>Signal</v>
      </c>
      <c r="H399" s="717" t="str">
        <f>LS1_N1501!H64</f>
        <v>Amplifier</v>
      </c>
      <c r="I399" s="717" t="str">
        <f>LS1_N1501!I64</f>
        <v>FS1_BMS:AIM_D2519</v>
      </c>
      <c r="J399" s="717">
        <f>LS1_N1501!J64</f>
        <v>0</v>
      </c>
      <c r="K399" s="717">
        <f>LS1_N1501!K64</f>
        <v>0</v>
      </c>
      <c r="L399" s="717">
        <f>LS1_N1501!L64</f>
        <v>0</v>
      </c>
      <c r="M399" s="717">
        <f>LS1_N1501!M64</f>
        <v>0</v>
      </c>
      <c r="N399" s="717">
        <f>LS1_N1501!N64</f>
        <v>0</v>
      </c>
      <c r="O399" s="717">
        <f>LS1_N1501!O64</f>
        <v>0</v>
      </c>
      <c r="P399" s="717">
        <f>LS1_N1501!P64</f>
        <v>0</v>
      </c>
      <c r="Q399" s="717">
        <f>LS1_N1501!Q64</f>
        <v>0</v>
      </c>
      <c r="R399" s="717">
        <f>LS1_N1501!R64</f>
        <v>0</v>
      </c>
      <c r="S399" s="717">
        <f>LS1_N1501!S64</f>
        <v>0</v>
      </c>
      <c r="T399" s="717">
        <f>LS1_N1501!T64</f>
        <v>0</v>
      </c>
      <c r="U399" s="717">
        <f>LS1_N1501!U64</f>
        <v>0</v>
      </c>
      <c r="V399" s="717">
        <f>LS1_N1501!V64</f>
        <v>0</v>
      </c>
      <c r="W399" s="717">
        <f>LS1_N1501!W64</f>
        <v>0</v>
      </c>
      <c r="X399" s="717">
        <f>LS1_N1501!X64</f>
        <v>0</v>
      </c>
      <c r="Y399" s="717" t="str">
        <f>LS1_N1501!Y64</f>
        <v>Amplifier in FS1_N0506</v>
      </c>
    </row>
    <row r="400" spans="1:25" x14ac:dyDescent="0.25">
      <c r="A400" s="717" t="str">
        <f>LS1_N1501!A65</f>
        <v>BCM</v>
      </c>
      <c r="B400" s="717" t="str">
        <f>LS1_N1501!B65</f>
        <v>FS1_BMS:BCM_D2675</v>
      </c>
      <c r="C400" s="717" t="str">
        <f>LS1_N1501!C65</f>
        <v>BCM</v>
      </c>
      <c r="D400" s="717" t="str">
        <f>LS1_N1501!D65</f>
        <v>D2675</v>
      </c>
      <c r="E400" s="717" t="str">
        <f>LS1_N1501!E65</f>
        <v>44E000225</v>
      </c>
      <c r="F400" s="717" t="str">
        <f>LS1_N1501!F65</f>
        <v>2C_22AWG_Multi_063</v>
      </c>
      <c r="G400" s="717" t="str">
        <f>LS1_N1501!G65</f>
        <v>Signal</v>
      </c>
      <c r="H400" s="717" t="str">
        <f>LS1_N1501!H65</f>
        <v>Amplifier</v>
      </c>
      <c r="I400" s="717" t="str">
        <f>LS1_N1501!I65</f>
        <v>FS1_BMS:AIM_D2675</v>
      </c>
      <c r="J400" s="717">
        <f>LS1_N1501!J65</f>
        <v>0</v>
      </c>
      <c r="K400" s="717">
        <f>LS1_N1501!K65</f>
        <v>0</v>
      </c>
      <c r="L400" s="717">
        <f>LS1_N1501!L65</f>
        <v>0</v>
      </c>
      <c r="M400" s="717">
        <f>LS1_N1501!M65</f>
        <v>0</v>
      </c>
      <c r="N400" s="717">
        <f>LS1_N1501!N65</f>
        <v>0</v>
      </c>
      <c r="O400" s="717">
        <f>LS1_N1501!O65</f>
        <v>0</v>
      </c>
      <c r="P400" s="717">
        <f>LS1_N1501!P65</f>
        <v>0</v>
      </c>
      <c r="Q400" s="717">
        <f>LS1_N1501!Q65</f>
        <v>0</v>
      </c>
      <c r="R400" s="717">
        <f>LS1_N1501!R65</f>
        <v>0</v>
      </c>
      <c r="S400" s="717">
        <f>LS1_N1501!S65</f>
        <v>0</v>
      </c>
      <c r="T400" s="717">
        <f>LS1_N1501!T65</f>
        <v>0</v>
      </c>
      <c r="U400" s="717">
        <f>LS1_N1501!U65</f>
        <v>0</v>
      </c>
      <c r="V400" s="717">
        <f>LS1_N1501!V65</f>
        <v>0</v>
      </c>
      <c r="W400" s="717">
        <f>LS1_N1501!W65</f>
        <v>0</v>
      </c>
      <c r="X400" s="717">
        <f>LS1_N1501!X65</f>
        <v>0</v>
      </c>
      <c r="Y400" s="717" t="str">
        <f>LS1_N1501!Y65</f>
        <v>Amplifier in FS1_N0506</v>
      </c>
    </row>
    <row r="401" spans="1:25" x14ac:dyDescent="0.25">
      <c r="A401" s="717" t="str">
        <f>LS1_N1501!A66</f>
        <v>BCM</v>
      </c>
      <c r="B401" s="717" t="str">
        <f>LS1_N1501!B66</f>
        <v>FS2_BTS:BCM_D3936</v>
      </c>
      <c r="C401" s="717" t="str">
        <f>LS1_N1501!C66</f>
        <v>BCM</v>
      </c>
      <c r="D401" s="717" t="str">
        <f>LS1_N1501!D66</f>
        <v>D3952</v>
      </c>
      <c r="E401" s="717" t="str">
        <f>LS1_N1501!E66</f>
        <v>44E000227</v>
      </c>
      <c r="F401" s="717" t="str">
        <f>LS1_N1501!F66</f>
        <v>2C_22AWG_Multi_063</v>
      </c>
      <c r="G401" s="717" t="str">
        <f>LS1_N1501!G66</f>
        <v>Signal</v>
      </c>
      <c r="H401" s="717" t="str">
        <f>LS1_N1501!H66</f>
        <v>Amplifier</v>
      </c>
      <c r="I401" s="717" t="str">
        <f>LS1_N1501!I66</f>
        <v>FS2_BTS:AIM_D3952</v>
      </c>
      <c r="J401" s="717">
        <f>LS1_N1501!J66</f>
        <v>0</v>
      </c>
      <c r="K401" s="717">
        <f>LS1_N1501!K66</f>
        <v>0</v>
      </c>
      <c r="L401" s="717">
        <f>LS1_N1501!L66</f>
        <v>0</v>
      </c>
      <c r="M401" s="717">
        <f>LS1_N1501!M66</f>
        <v>0</v>
      </c>
      <c r="N401" s="717">
        <f>LS1_N1501!N66</f>
        <v>0</v>
      </c>
      <c r="O401" s="717">
        <f>LS1_N1501!O66</f>
        <v>0</v>
      </c>
      <c r="P401" s="717">
        <f>LS1_N1501!P66</f>
        <v>0</v>
      </c>
      <c r="Q401" s="717">
        <f>LS1_N1501!Q66</f>
        <v>0</v>
      </c>
      <c r="R401" s="717">
        <f>LS1_N1501!R66</f>
        <v>0</v>
      </c>
      <c r="S401" s="717">
        <f>LS1_N1501!S66</f>
        <v>0</v>
      </c>
      <c r="T401" s="717">
        <f>LS1_N1501!T66</f>
        <v>0</v>
      </c>
      <c r="U401" s="717">
        <f>LS1_N1501!U66</f>
        <v>0</v>
      </c>
      <c r="V401" s="717">
        <f>LS1_N1501!V66</f>
        <v>0</v>
      </c>
      <c r="W401" s="717">
        <f>LS1_N1501!W66</f>
        <v>0</v>
      </c>
      <c r="X401" s="717">
        <f>LS1_N1501!X66</f>
        <v>0</v>
      </c>
      <c r="Y401" s="717" t="str">
        <f>LS1_N1501!Y66</f>
        <v>Amplifier in LS2_N4201</v>
      </c>
    </row>
    <row r="402" spans="1:25" x14ac:dyDescent="0.25">
      <c r="A402" s="717" t="str">
        <f>LS1_N1501!A67</f>
        <v>BCM</v>
      </c>
      <c r="B402" s="717" t="str">
        <f>LS1_N1501!B67</f>
        <v>FS2_BBS:BCM_D4169</v>
      </c>
      <c r="C402" s="717" t="str">
        <f>LS1_N1501!C67</f>
        <v>BCM</v>
      </c>
      <c r="D402" s="717" t="str">
        <f>LS1_N1501!D67</f>
        <v>D4175</v>
      </c>
      <c r="E402" s="717" t="str">
        <f>LS1_N1501!E67</f>
        <v>44E000226</v>
      </c>
      <c r="F402" s="717" t="str">
        <f>LS1_N1501!F67</f>
        <v>2C_22AWG_Multi_063</v>
      </c>
      <c r="G402" s="717" t="str">
        <f>LS1_N1501!G67</f>
        <v>Signal</v>
      </c>
      <c r="H402" s="717" t="str">
        <f>LS1_N1501!H67</f>
        <v>Amplifier</v>
      </c>
      <c r="I402" s="717" t="str">
        <f>LS1_N1501!I67</f>
        <v>FS2_BMS:AIM_D4175</v>
      </c>
      <c r="J402" s="717">
        <f>LS1_N1501!J67</f>
        <v>0</v>
      </c>
      <c r="K402" s="717">
        <f>LS1_N1501!K67</f>
        <v>0</v>
      </c>
      <c r="L402" s="717">
        <f>LS1_N1501!L67</f>
        <v>0</v>
      </c>
      <c r="M402" s="717">
        <f>LS1_N1501!M67</f>
        <v>0</v>
      </c>
      <c r="N402" s="717">
        <f>LS1_N1501!N67</f>
        <v>0</v>
      </c>
      <c r="O402" s="717">
        <f>LS1_N1501!O67</f>
        <v>0</v>
      </c>
      <c r="P402" s="717">
        <f>LS1_N1501!P67</f>
        <v>0</v>
      </c>
      <c r="Q402" s="717">
        <f>LS1_N1501!Q67</f>
        <v>0</v>
      </c>
      <c r="R402" s="717">
        <f>LS1_N1501!R67</f>
        <v>0</v>
      </c>
      <c r="S402" s="717">
        <f>LS1_N1501!S67</f>
        <v>0</v>
      </c>
      <c r="T402" s="717">
        <f>LS1_N1501!T67</f>
        <v>0</v>
      </c>
      <c r="U402" s="717">
        <f>LS1_N1501!U67</f>
        <v>0</v>
      </c>
      <c r="V402" s="717">
        <f>LS1_N1501!V67</f>
        <v>0</v>
      </c>
      <c r="W402" s="717">
        <f>LS1_N1501!W67</f>
        <v>0</v>
      </c>
      <c r="X402" s="717">
        <f>LS1_N1501!X67</f>
        <v>0</v>
      </c>
      <c r="Y402" s="717" t="str">
        <f>LS1_N1501!Y67</f>
        <v>Amplifier in FE_N0404</v>
      </c>
    </row>
    <row r="403" spans="1:25" x14ac:dyDescent="0.25">
      <c r="A403" s="717" t="str">
        <f>LS1_N1501!A68</f>
        <v>BCM</v>
      </c>
      <c r="B403" s="717" t="str">
        <f>LS1_N1501!B68</f>
        <v>BDS_BTS:BCM_D5521</v>
      </c>
      <c r="C403" s="717" t="str">
        <f>LS1_N1501!C68</f>
        <v>BCM</v>
      </c>
      <c r="D403" s="717" t="str">
        <f>LS1_N1501!D68</f>
        <v>D5550</v>
      </c>
      <c r="E403" s="717" t="str">
        <f>LS1_N1501!E68</f>
        <v>44E000220</v>
      </c>
      <c r="F403" s="717" t="str">
        <f>LS1_N1501!F68</f>
        <v>2C_22AWG_Multi_063</v>
      </c>
      <c r="G403" s="717" t="str">
        <f>LS1_N1501!G68</f>
        <v>Signal</v>
      </c>
      <c r="H403" s="717" t="str">
        <f>LS1_N1501!H68</f>
        <v>Amplifier</v>
      </c>
      <c r="I403" s="717" t="str">
        <f>LS1_N1501!I68</f>
        <v>BDS_BTS:AIM_D5550</v>
      </c>
      <c r="J403" s="717">
        <f>LS1_N1501!J68</f>
        <v>0</v>
      </c>
      <c r="K403" s="717">
        <f>LS1_N1501!K68</f>
        <v>0</v>
      </c>
      <c r="L403" s="717">
        <f>LS1_N1501!L68</f>
        <v>0</v>
      </c>
      <c r="M403" s="717">
        <f>LS1_N1501!M68</f>
        <v>0</v>
      </c>
      <c r="N403" s="717">
        <f>LS1_N1501!N68</f>
        <v>0</v>
      </c>
      <c r="O403" s="717">
        <f>LS1_N1501!O68</f>
        <v>0</v>
      </c>
      <c r="P403" s="717">
        <f>LS1_N1501!P68</f>
        <v>0</v>
      </c>
      <c r="Q403" s="717">
        <f>LS1_N1501!Q68</f>
        <v>0</v>
      </c>
      <c r="R403" s="717">
        <f>LS1_N1501!R68</f>
        <v>0</v>
      </c>
      <c r="S403" s="717">
        <f>LS1_N1501!S68</f>
        <v>0</v>
      </c>
      <c r="T403" s="717">
        <f>LS1_N1501!T68</f>
        <v>0</v>
      </c>
      <c r="U403" s="717">
        <f>LS1_N1501!U68</f>
        <v>0</v>
      </c>
      <c r="V403" s="717">
        <f>LS1_N1501!V68</f>
        <v>0</v>
      </c>
      <c r="W403" s="717">
        <f>LS1_N1501!W68</f>
        <v>0</v>
      </c>
      <c r="X403" s="717">
        <f>LS1_N1501!X68</f>
        <v>0</v>
      </c>
      <c r="Y403" s="717" t="str">
        <f>LS1_N1501!Y68</f>
        <v>Amplifier in BDS_N0305</v>
      </c>
    </row>
    <row r="404" spans="1:25" x14ac:dyDescent="0.25">
      <c r="A404" s="717" t="str">
        <f>LS1_N1501!A69</f>
        <v>BCM</v>
      </c>
      <c r="B404" s="717" t="str">
        <f>LS1_N1501!B69</f>
        <v>BDS_FFS:BCM_D5789</v>
      </c>
      <c r="C404" s="717" t="str">
        <f>LS1_N1501!C69</f>
        <v>BCM</v>
      </c>
      <c r="D404" s="717" t="str">
        <f>LS1_N1501!D69</f>
        <v>D5798</v>
      </c>
      <c r="E404" s="717">
        <f>LS1_N1501!E69</f>
        <v>0</v>
      </c>
      <c r="F404" s="717">
        <f>LS1_N1501!F69</f>
        <v>0</v>
      </c>
      <c r="G404" s="717">
        <f>LS1_N1501!G69</f>
        <v>0</v>
      </c>
      <c r="H404" s="717">
        <f>LS1_N1501!H69</f>
        <v>0</v>
      </c>
      <c r="I404" s="717">
        <f>LS1_N1501!I69</f>
        <v>0</v>
      </c>
      <c r="J404" s="717">
        <f>LS1_N1501!J69</f>
        <v>0</v>
      </c>
      <c r="K404" s="717">
        <f>LS1_N1501!K69</f>
        <v>0</v>
      </c>
      <c r="L404" s="717">
        <f>LS1_N1501!L69</f>
        <v>0</v>
      </c>
      <c r="M404" s="717">
        <f>LS1_N1501!M69</f>
        <v>0</v>
      </c>
      <c r="N404" s="717">
        <f>LS1_N1501!N69</f>
        <v>0</v>
      </c>
      <c r="O404" s="717">
        <f>LS1_N1501!O69</f>
        <v>0</v>
      </c>
      <c r="P404" s="717">
        <f>LS1_N1501!P69</f>
        <v>0</v>
      </c>
      <c r="Q404" s="717">
        <f>LS1_N1501!Q69</f>
        <v>0</v>
      </c>
      <c r="R404" s="717">
        <f>LS1_N1501!R69</f>
        <v>0</v>
      </c>
      <c r="S404" s="717">
        <f>LS1_N1501!S69</f>
        <v>0</v>
      </c>
      <c r="T404" s="717">
        <f>LS1_N1501!T69</f>
        <v>0</v>
      </c>
      <c r="U404" s="717">
        <f>LS1_N1501!U69</f>
        <v>0</v>
      </c>
      <c r="V404" s="717">
        <f>LS1_N1501!V69</f>
        <v>0</v>
      </c>
      <c r="W404" s="717">
        <f>LS1_N1501!W69</f>
        <v>0</v>
      </c>
      <c r="X404" s="717">
        <f>LS1_N1501!X69</f>
        <v>0</v>
      </c>
      <c r="Y404" s="717" t="str">
        <f>LS1_N1501!Y69</f>
        <v>CABLE MOVED TO: FS1_BTS:BCM_D2449</v>
      </c>
    </row>
    <row r="405" spans="1:25" x14ac:dyDescent="0.25">
      <c r="A405" s="717" t="str">
        <f>LS1_N1501!A72</f>
        <v>BCM</v>
      </c>
      <c r="B405" s="717" t="str">
        <f>LS1_N1501!B72</f>
        <v>FE_LEBT:BCM_D0989</v>
      </c>
      <c r="C405" s="717" t="str">
        <f>LS1_N1501!C72</f>
        <v>BCM</v>
      </c>
      <c r="D405" s="717" t="str">
        <f>LS1_N1501!D72</f>
        <v>D0998</v>
      </c>
      <c r="E405" s="717" t="str">
        <f>LS1_N1501!E72</f>
        <v>24E000041</v>
      </c>
      <c r="F405" s="717" t="str">
        <f>LS1_N1501!F72</f>
        <v>2C_1/4in_Hardline_036</v>
      </c>
      <c r="G405" s="717" t="str">
        <f>LS1_N1501!G72</f>
        <v>Signal</v>
      </c>
      <c r="H405" s="717" t="str">
        <f>LS1_N1501!H72</f>
        <v>N-Type to SMA Panel</v>
      </c>
      <c r="I405" s="717">
        <f>LS1_N1501!I72</f>
        <v>0</v>
      </c>
      <c r="J405" s="717">
        <f>LS1_N1501!J72</f>
        <v>0</v>
      </c>
      <c r="K405" s="717">
        <f>LS1_N1501!K72</f>
        <v>0</v>
      </c>
      <c r="L405" s="717">
        <f>LS1_N1501!L72</f>
        <v>0</v>
      </c>
      <c r="M405" s="717">
        <f>LS1_N1501!M72</f>
        <v>0</v>
      </c>
      <c r="N405" s="717">
        <f>LS1_N1501!N72</f>
        <v>0</v>
      </c>
      <c r="O405" s="717">
        <f>LS1_N1501!O72</f>
        <v>0</v>
      </c>
      <c r="P405" s="717">
        <f>LS1_N1501!P72</f>
        <v>0</v>
      </c>
      <c r="Q405" s="717">
        <f>LS1_N1501!Q72</f>
        <v>0</v>
      </c>
      <c r="R405" s="717">
        <f>LS1_N1501!R72</f>
        <v>6</v>
      </c>
      <c r="S405" s="717">
        <f>LS1_N1501!S72</f>
        <v>4</v>
      </c>
      <c r="T405" s="717">
        <f>LS1_N1501!T72</f>
        <v>0</v>
      </c>
      <c r="U405" s="717">
        <f>LS1_N1501!U72</f>
        <v>1</v>
      </c>
      <c r="V405" s="717">
        <f>LS1_N1501!V72</f>
        <v>0</v>
      </c>
      <c r="W405" s="717">
        <f>LS1_N1501!W72</f>
        <v>0</v>
      </c>
      <c r="X405" s="717">
        <f>LS1_N1501!X72</f>
        <v>0</v>
      </c>
      <c r="Y405" s="717" t="str">
        <f>LS1_N1501!Y72</f>
        <v>FE_LEBT:AIM_D0998 in FE_N0404</v>
      </c>
    </row>
    <row r="406" spans="1:25" x14ac:dyDescent="0.25">
      <c r="A406" s="717" t="str">
        <f>LS1_N1501!A73</f>
        <v>BCM</v>
      </c>
      <c r="B406" s="717" t="str">
        <f>LS1_N1501!B73</f>
        <v>FE_MEBT:BCM_D1055</v>
      </c>
      <c r="C406" s="717" t="str">
        <f>LS1_N1501!C73</f>
        <v>BCM</v>
      </c>
      <c r="D406" s="717" t="str">
        <f>LS1_N1501!D73</f>
        <v>D1055</v>
      </c>
      <c r="E406" s="717" t="str">
        <f>LS1_N1501!E73</f>
        <v>24E000039</v>
      </c>
      <c r="F406" s="717" t="str">
        <f>LS1_N1501!F73</f>
        <v>2C_1/4in_Hardline_036</v>
      </c>
      <c r="G406" s="717" t="str">
        <f>LS1_N1501!G73</f>
        <v>Signal</v>
      </c>
      <c r="H406" s="717" t="str">
        <f>LS1_N1501!H73</f>
        <v>N-Type to SMA Panel</v>
      </c>
      <c r="I406" s="717">
        <f>LS1_N1501!I73</f>
        <v>0</v>
      </c>
      <c r="J406" s="717">
        <f>LS1_N1501!J73</f>
        <v>0</v>
      </c>
      <c r="K406" s="717">
        <f>LS1_N1501!K73</f>
        <v>0</v>
      </c>
      <c r="L406" s="717">
        <f>LS1_N1501!L73</f>
        <v>0</v>
      </c>
      <c r="M406" s="717">
        <f>LS1_N1501!M73</f>
        <v>0</v>
      </c>
      <c r="N406" s="717">
        <f>LS1_N1501!N73</f>
        <v>0</v>
      </c>
      <c r="O406" s="717">
        <f>LS1_N1501!O73</f>
        <v>0</v>
      </c>
      <c r="P406" s="717">
        <f>LS1_N1501!P73</f>
        <v>0</v>
      </c>
      <c r="Q406" s="717">
        <f>LS1_N1501!Q73</f>
        <v>0</v>
      </c>
      <c r="R406" s="717">
        <f>LS1_N1501!R73</f>
        <v>6</v>
      </c>
      <c r="S406" s="717">
        <f>LS1_N1501!S73</f>
        <v>4</v>
      </c>
      <c r="T406" s="717">
        <f>LS1_N1501!T73</f>
        <v>0</v>
      </c>
      <c r="U406" s="717">
        <f>LS1_N1501!U73</f>
        <v>2</v>
      </c>
      <c r="V406" s="717">
        <f>LS1_N1501!V73</f>
        <v>0</v>
      </c>
      <c r="W406" s="717">
        <f>LS1_N1501!W73</f>
        <v>0</v>
      </c>
      <c r="X406" s="717">
        <f>LS1_N1501!X73</f>
        <v>0</v>
      </c>
      <c r="Y406" s="717" t="str">
        <f>LS1_N1501!Y73</f>
        <v>FE_MEBT:AIM_D1055 in FE_N0404</v>
      </c>
    </row>
    <row r="407" spans="1:25" x14ac:dyDescent="0.25">
      <c r="A407" s="717" t="str">
        <f>LS1_N1501!A74</f>
        <v>BCM</v>
      </c>
      <c r="B407" s="717" t="str">
        <f>LS1_N1501!B74</f>
        <v>FE_MEBT:BCM_D1120</v>
      </c>
      <c r="C407" s="717" t="str">
        <f>LS1_N1501!C74</f>
        <v>BCM</v>
      </c>
      <c r="D407" s="717" t="str">
        <f>LS1_N1501!D74</f>
        <v>D1121</v>
      </c>
      <c r="E407" s="717" t="str">
        <f>LS1_N1501!E74</f>
        <v>24E000040</v>
      </c>
      <c r="F407" s="717" t="str">
        <f>LS1_N1501!F74</f>
        <v>2C_1/4in_Hardline_036</v>
      </c>
      <c r="G407" s="717" t="str">
        <f>LS1_N1501!G74</f>
        <v>Signal</v>
      </c>
      <c r="H407" s="717" t="str">
        <f>LS1_N1501!H74</f>
        <v>N-Type to SMA Panel</v>
      </c>
      <c r="I407" s="717">
        <f>LS1_N1501!I74</f>
        <v>0</v>
      </c>
      <c r="J407" s="717">
        <f>LS1_N1501!J74</f>
        <v>0</v>
      </c>
      <c r="K407" s="717">
        <f>LS1_N1501!K74</f>
        <v>0</v>
      </c>
      <c r="L407" s="717">
        <f>LS1_N1501!L74</f>
        <v>0</v>
      </c>
      <c r="M407" s="717">
        <f>LS1_N1501!M74</f>
        <v>0</v>
      </c>
      <c r="N407" s="717">
        <f>LS1_N1501!N74</f>
        <v>0</v>
      </c>
      <c r="O407" s="717">
        <f>LS1_N1501!O74</f>
        <v>0</v>
      </c>
      <c r="P407" s="717">
        <f>LS1_N1501!P74</f>
        <v>0</v>
      </c>
      <c r="Q407" s="717">
        <f>LS1_N1501!Q74</f>
        <v>0</v>
      </c>
      <c r="R407" s="717">
        <f>LS1_N1501!R74</f>
        <v>6</v>
      </c>
      <c r="S407" s="717">
        <f>LS1_N1501!S74</f>
        <v>4</v>
      </c>
      <c r="T407" s="717">
        <f>LS1_N1501!T74</f>
        <v>0</v>
      </c>
      <c r="U407" s="717">
        <f>LS1_N1501!U74</f>
        <v>3</v>
      </c>
      <c r="V407" s="717">
        <f>LS1_N1501!V74</f>
        <v>0</v>
      </c>
      <c r="W407" s="717">
        <f>LS1_N1501!W74</f>
        <v>0</v>
      </c>
      <c r="X407" s="717">
        <f>LS1_N1501!X74</f>
        <v>0</v>
      </c>
      <c r="Y407" s="717" t="str">
        <f>LS1_N1501!Y74</f>
        <v>FE_MEBT:AIM_D1121 in FE_N0404</v>
      </c>
    </row>
    <row r="408" spans="1:25" x14ac:dyDescent="0.25">
      <c r="A408" s="717" t="str">
        <f>LS1_N1501!A75</f>
        <v>BCM</v>
      </c>
      <c r="B408" s="717" t="str">
        <f>LS1_N1501!B75</f>
        <v>FS1_CSS:BCM_D2183</v>
      </c>
      <c r="C408" s="717" t="str">
        <f>LS1_N1501!C75</f>
        <v>BCM</v>
      </c>
      <c r="D408" s="717" t="str">
        <f>LS1_N1501!D75</f>
        <v>D2228</v>
      </c>
      <c r="E408" s="717" t="str">
        <f>LS1_N1501!E75</f>
        <v xml:space="preserve">44E000214 </v>
      </c>
      <c r="F408" s="717" t="str">
        <f>LS1_N1501!F75</f>
        <v>2C_1/4in_Hardline_036</v>
      </c>
      <c r="G408" s="717" t="str">
        <f>LS1_N1501!G75</f>
        <v>Signal</v>
      </c>
      <c r="H408" s="717" t="str">
        <f>LS1_N1501!H75</f>
        <v>N-Type to SMA Panel</v>
      </c>
      <c r="I408" s="717">
        <f>LS1_N1501!I75</f>
        <v>0</v>
      </c>
      <c r="J408" s="717">
        <f>LS1_N1501!J75</f>
        <v>0</v>
      </c>
      <c r="K408" s="717">
        <f>LS1_N1501!K75</f>
        <v>0</v>
      </c>
      <c r="L408" s="717">
        <f>LS1_N1501!L75</f>
        <v>0</v>
      </c>
      <c r="M408" s="717">
        <f>LS1_N1501!M75</f>
        <v>0</v>
      </c>
      <c r="N408" s="717">
        <f>LS1_N1501!N75</f>
        <v>0</v>
      </c>
      <c r="O408" s="717">
        <f>LS1_N1501!O75</f>
        <v>0</v>
      </c>
      <c r="P408" s="717">
        <f>LS1_N1501!P75</f>
        <v>0</v>
      </c>
      <c r="Q408" s="717">
        <f>LS1_N1501!Q75</f>
        <v>0</v>
      </c>
      <c r="R408" s="717">
        <f>LS1_N1501!R75</f>
        <v>6</v>
      </c>
      <c r="S408" s="717">
        <f>LS1_N1501!S75</f>
        <v>4</v>
      </c>
      <c r="T408" s="717">
        <f>LS1_N1501!T75</f>
        <v>0</v>
      </c>
      <c r="U408" s="717">
        <f>LS1_N1501!U75</f>
        <v>4</v>
      </c>
      <c r="V408" s="717">
        <f>LS1_N1501!V75</f>
        <v>0</v>
      </c>
      <c r="W408" s="717">
        <f>LS1_N1501!W75</f>
        <v>0</v>
      </c>
      <c r="X408" s="717">
        <f>LS1_N1501!X75</f>
        <v>0</v>
      </c>
      <c r="Y408" s="717" t="str">
        <f>LS1_N1501!Y75</f>
        <v>FS1_CSS:AIM_D2228  in BDS_N0305</v>
      </c>
    </row>
    <row r="409" spans="1:25" x14ac:dyDescent="0.25">
      <c r="A409" s="717" t="str">
        <f>LS1_N1501!A76</f>
        <v>BCM</v>
      </c>
      <c r="B409" s="717" t="str">
        <f>LS1_N1501!B76</f>
        <v>FS1_CSS:BCM_D2264</v>
      </c>
      <c r="C409" s="717" t="str">
        <f>LS1_N1501!C76</f>
        <v>BCM</v>
      </c>
      <c r="D409" s="717" t="str">
        <f>LS1_N1501!D76</f>
        <v>D2265</v>
      </c>
      <c r="E409" s="717" t="str">
        <f>LS1_N1501!E76</f>
        <v>44E000213</v>
      </c>
      <c r="F409" s="717" t="str">
        <f>LS1_N1501!F76</f>
        <v>2C_1/4in_Hardline_036</v>
      </c>
      <c r="G409" s="717" t="str">
        <f>LS1_N1501!G76</f>
        <v>Signal</v>
      </c>
      <c r="H409" s="717" t="str">
        <f>LS1_N1501!H76</f>
        <v>N-Type to SMA Panel</v>
      </c>
      <c r="I409" s="717">
        <f>LS1_N1501!I76</f>
        <v>0</v>
      </c>
      <c r="J409" s="717">
        <f>LS1_N1501!J76</f>
        <v>0</v>
      </c>
      <c r="K409" s="717">
        <f>LS1_N1501!K76</f>
        <v>0</v>
      </c>
      <c r="L409" s="717">
        <f>LS1_N1501!L76</f>
        <v>0</v>
      </c>
      <c r="M409" s="717">
        <f>LS1_N1501!M76</f>
        <v>0</v>
      </c>
      <c r="N409" s="717">
        <f>LS1_N1501!N76</f>
        <v>0</v>
      </c>
      <c r="O409" s="717">
        <f>LS1_N1501!O76</f>
        <v>0</v>
      </c>
      <c r="P409" s="717">
        <f>LS1_N1501!P76</f>
        <v>0</v>
      </c>
      <c r="Q409" s="717">
        <f>LS1_N1501!Q76</f>
        <v>0</v>
      </c>
      <c r="R409" s="717">
        <f>LS1_N1501!R76</f>
        <v>6</v>
      </c>
      <c r="S409" s="717">
        <f>LS1_N1501!S76</f>
        <v>5</v>
      </c>
      <c r="T409" s="717">
        <f>LS1_N1501!T76</f>
        <v>0</v>
      </c>
      <c r="U409" s="717">
        <f>LS1_N1501!U76</f>
        <v>1</v>
      </c>
      <c r="V409" s="717">
        <f>LS1_N1501!V76</f>
        <v>0</v>
      </c>
      <c r="W409" s="717">
        <f>LS1_N1501!W76</f>
        <v>0</v>
      </c>
      <c r="X409" s="717">
        <f>LS1_N1501!X76</f>
        <v>0</v>
      </c>
      <c r="Y409" s="717" t="str">
        <f>LS1_N1501!Y76</f>
        <v>FS1_CSS:AIM_D2265 in BDS_N0305</v>
      </c>
    </row>
    <row r="410" spans="1:25" x14ac:dyDescent="0.25">
      <c r="A410" s="717" t="str">
        <f>LS1_N1501!A77</f>
        <v>BCM</v>
      </c>
      <c r="B410" s="717" t="str">
        <f>LS1_N1501!B77</f>
        <v>FS1_BTS:BCM_D2449</v>
      </c>
      <c r="C410" s="717" t="str">
        <f>LS1_N1501!C77</f>
        <v>BCM</v>
      </c>
      <c r="D410" s="717" t="str">
        <f>LS1_N1501!D77</f>
        <v>D2464</v>
      </c>
      <c r="E410" s="717" t="str">
        <f>LS1_N1501!E77</f>
        <v>44E000210</v>
      </c>
      <c r="F410" s="717" t="str">
        <f>LS1_N1501!F77</f>
        <v>2C_1/4in_Hardline_036</v>
      </c>
      <c r="G410" s="717" t="str">
        <f>LS1_N1501!G77</f>
        <v>Signal</v>
      </c>
      <c r="H410" s="717" t="str">
        <f>LS1_N1501!H77</f>
        <v>N-Type to SMA Panel</v>
      </c>
      <c r="I410" s="717">
        <f>LS1_N1501!I77</f>
        <v>0</v>
      </c>
      <c r="J410" s="717">
        <f>LS1_N1501!J77</f>
        <v>0</v>
      </c>
      <c r="K410" s="717">
        <f>LS1_N1501!K77</f>
        <v>0</v>
      </c>
      <c r="L410" s="717">
        <f>LS1_N1501!L77</f>
        <v>0</v>
      </c>
      <c r="M410" s="717">
        <f>LS1_N1501!M77</f>
        <v>0</v>
      </c>
      <c r="N410" s="717">
        <f>LS1_N1501!N77</f>
        <v>0</v>
      </c>
      <c r="O410" s="717">
        <f>LS1_N1501!O77</f>
        <v>0</v>
      </c>
      <c r="P410" s="717">
        <f>LS1_N1501!P77</f>
        <v>0</v>
      </c>
      <c r="Q410" s="717">
        <f>LS1_N1501!Q77</f>
        <v>0</v>
      </c>
      <c r="R410" s="717">
        <f>LS1_N1501!R77</f>
        <v>6</v>
      </c>
      <c r="S410" s="717">
        <f>LS1_N1501!S77</f>
        <v>5</v>
      </c>
      <c r="T410" s="717">
        <f>LS1_N1501!T77</f>
        <v>0</v>
      </c>
      <c r="U410" s="717">
        <f>LS1_N1501!U77</f>
        <v>2</v>
      </c>
      <c r="V410" s="717">
        <f>LS1_N1501!V77</f>
        <v>0</v>
      </c>
      <c r="W410" s="717">
        <f>LS1_N1501!W77</f>
        <v>0</v>
      </c>
      <c r="X410" s="717">
        <f>LS1_N1501!X77</f>
        <v>0</v>
      </c>
      <c r="Y410" s="717" t="str">
        <f>LS1_N1501!Y77</f>
        <v>BDS_FFS:AIM_D5798 in BDS_N0305</v>
      </c>
    </row>
    <row r="411" spans="1:25" x14ac:dyDescent="0.25">
      <c r="A411" s="717" t="str">
        <f>LS1_N1501!A78</f>
        <v>BCM</v>
      </c>
      <c r="B411" s="717" t="str">
        <f>LS1_N1501!B78</f>
        <v>FS1_CSS:BCM_D2353</v>
      </c>
      <c r="C411" s="717" t="str">
        <f>LS1_N1501!C78</f>
        <v>BCM</v>
      </c>
      <c r="D411" s="717" t="str">
        <f>LS1_N1501!D78</f>
        <v>D2359</v>
      </c>
      <c r="E411" s="717" t="str">
        <f>LS1_N1501!E78</f>
        <v>44E000212</v>
      </c>
      <c r="F411" s="717" t="str">
        <f>LS1_N1501!F78</f>
        <v>2C_1/4in_Hardline_036</v>
      </c>
      <c r="G411" s="717" t="str">
        <f>LS1_N1501!G78</f>
        <v>Signal</v>
      </c>
      <c r="H411" s="717" t="str">
        <f>LS1_N1501!H78</f>
        <v>N-Type to SMA Panel</v>
      </c>
      <c r="I411" s="717">
        <f>LS1_N1501!I78</f>
        <v>0</v>
      </c>
      <c r="J411" s="717">
        <f>LS1_N1501!J78</f>
        <v>0</v>
      </c>
      <c r="K411" s="717">
        <f>LS1_N1501!K78</f>
        <v>0</v>
      </c>
      <c r="L411" s="717">
        <f>LS1_N1501!L78</f>
        <v>0</v>
      </c>
      <c r="M411" s="717">
        <f>LS1_N1501!M78</f>
        <v>0</v>
      </c>
      <c r="N411" s="717">
        <f>LS1_N1501!N78</f>
        <v>0</v>
      </c>
      <c r="O411" s="717">
        <f>LS1_N1501!O78</f>
        <v>0</v>
      </c>
      <c r="P411" s="717">
        <f>LS1_N1501!P78</f>
        <v>0</v>
      </c>
      <c r="Q411" s="717">
        <f>LS1_N1501!Q78</f>
        <v>0</v>
      </c>
      <c r="R411" s="717">
        <f>LS1_N1501!R78</f>
        <v>6</v>
      </c>
      <c r="S411" s="717">
        <f>LS1_N1501!S78</f>
        <v>5</v>
      </c>
      <c r="T411" s="717">
        <f>LS1_N1501!T78</f>
        <v>0</v>
      </c>
      <c r="U411" s="717">
        <f>LS1_N1501!U78</f>
        <v>3</v>
      </c>
      <c r="V411" s="717">
        <f>LS1_N1501!V78</f>
        <v>0</v>
      </c>
      <c r="W411" s="717">
        <f>LS1_N1501!W78</f>
        <v>0</v>
      </c>
      <c r="X411" s="717">
        <f>LS1_N1501!X78</f>
        <v>0</v>
      </c>
      <c r="Y411" s="717" t="str">
        <f>LS1_N1501!Y78</f>
        <v>FS1_CSS:AIM_D2359 in BDS_N0305</v>
      </c>
    </row>
    <row r="412" spans="1:25" x14ac:dyDescent="0.25">
      <c r="A412" s="717" t="str">
        <f>LS1_N1501!A79</f>
        <v>BCM</v>
      </c>
      <c r="B412" s="717" t="str">
        <f>LS1_N1501!B79</f>
        <v>FS1_BMS:BCM_D2519</v>
      </c>
      <c r="C412" s="717" t="str">
        <f>LS1_N1501!C79</f>
        <v>BCM</v>
      </c>
      <c r="D412" s="717" t="str">
        <f>LS1_N1501!D79</f>
        <v>D2525</v>
      </c>
      <c r="E412" s="717" t="str">
        <f>LS1_N1501!E79</f>
        <v>44E000215</v>
      </c>
      <c r="F412" s="717" t="str">
        <f>LS1_N1501!F79</f>
        <v>2C_1/4in_Hardline_036</v>
      </c>
      <c r="G412" s="717" t="str">
        <f>LS1_N1501!G79</f>
        <v>Signal</v>
      </c>
      <c r="H412" s="717" t="str">
        <f>LS1_N1501!H79</f>
        <v>N-Type to SMA Panel</v>
      </c>
      <c r="I412" s="717">
        <f>LS1_N1501!I79</f>
        <v>0</v>
      </c>
      <c r="J412" s="717">
        <f>LS1_N1501!J79</f>
        <v>0</v>
      </c>
      <c r="K412" s="717">
        <f>LS1_N1501!K79</f>
        <v>0</v>
      </c>
      <c r="L412" s="717">
        <f>LS1_N1501!L79</f>
        <v>0</v>
      </c>
      <c r="M412" s="717">
        <f>LS1_N1501!M79</f>
        <v>0</v>
      </c>
      <c r="N412" s="717">
        <f>LS1_N1501!N79</f>
        <v>0</v>
      </c>
      <c r="O412" s="717">
        <f>LS1_N1501!O79</f>
        <v>0</v>
      </c>
      <c r="P412" s="717">
        <f>LS1_N1501!P79</f>
        <v>0</v>
      </c>
      <c r="Q412" s="717">
        <f>LS1_N1501!Q79</f>
        <v>0</v>
      </c>
      <c r="R412" s="717">
        <f>LS1_N1501!R79</f>
        <v>6</v>
      </c>
      <c r="S412" s="717">
        <f>LS1_N1501!S79</f>
        <v>5</v>
      </c>
      <c r="T412" s="717">
        <f>LS1_N1501!T79</f>
        <v>0</v>
      </c>
      <c r="U412" s="717">
        <f>LS1_N1501!U79</f>
        <v>4</v>
      </c>
      <c r="V412" s="717">
        <f>LS1_N1501!V79</f>
        <v>0</v>
      </c>
      <c r="W412" s="717">
        <f>LS1_N1501!W79</f>
        <v>0</v>
      </c>
      <c r="X412" s="717">
        <f>LS1_N1501!X79</f>
        <v>0</v>
      </c>
      <c r="Y412" s="717" t="str">
        <f>LS1_N1501!Y79</f>
        <v>FS1_BMS:AIM_D2525 in FS1_N0506</v>
      </c>
    </row>
    <row r="413" spans="1:25" x14ac:dyDescent="0.25">
      <c r="A413" s="717" t="str">
        <f>LS1_N1501!A80</f>
        <v>BCM</v>
      </c>
      <c r="B413" s="717" t="str">
        <f>LS1_N1501!B80</f>
        <v>FS1_BMS:BCM_D2675</v>
      </c>
      <c r="C413" s="717" t="str">
        <f>LS1_N1501!C80</f>
        <v>BCM</v>
      </c>
      <c r="D413" s="717" t="str">
        <f>LS1_N1501!D80</f>
        <v>D2686</v>
      </c>
      <c r="E413" s="717" t="str">
        <f>LS1_N1501!E80</f>
        <v>44E000216</v>
      </c>
      <c r="F413" s="717" t="str">
        <f>LS1_N1501!F80</f>
        <v>2C_1/4in_Hardline_036</v>
      </c>
      <c r="G413" s="717" t="str">
        <f>LS1_N1501!G80</f>
        <v>Signal</v>
      </c>
      <c r="H413" s="717" t="str">
        <f>LS1_N1501!H80</f>
        <v>N-Type to SMA Panel</v>
      </c>
      <c r="I413" s="717">
        <f>LS1_N1501!I80</f>
        <v>0</v>
      </c>
      <c r="J413" s="717">
        <f>LS1_N1501!J80</f>
        <v>0</v>
      </c>
      <c r="K413" s="717">
        <f>LS1_N1501!K80</f>
        <v>0</v>
      </c>
      <c r="L413" s="717">
        <f>LS1_N1501!L80</f>
        <v>0</v>
      </c>
      <c r="M413" s="717">
        <f>LS1_N1501!M80</f>
        <v>0</v>
      </c>
      <c r="N413" s="717">
        <f>LS1_N1501!N80</f>
        <v>0</v>
      </c>
      <c r="O413" s="717">
        <f>LS1_N1501!O80</f>
        <v>0</v>
      </c>
      <c r="P413" s="717">
        <f>LS1_N1501!P80</f>
        <v>0</v>
      </c>
      <c r="Q413" s="717">
        <f>LS1_N1501!Q80</f>
        <v>0</v>
      </c>
      <c r="R413" s="717">
        <f>LS1_N1501!R80</f>
        <v>6</v>
      </c>
      <c r="S413" s="717">
        <f>LS1_N1501!S80</f>
        <v>6</v>
      </c>
      <c r="T413" s="717">
        <f>LS1_N1501!T80</f>
        <v>0</v>
      </c>
      <c r="U413" s="717">
        <f>LS1_N1501!U80</f>
        <v>1</v>
      </c>
      <c r="V413" s="717">
        <f>LS1_N1501!V80</f>
        <v>0</v>
      </c>
      <c r="W413" s="717">
        <f>LS1_N1501!W80</f>
        <v>0</v>
      </c>
      <c r="X413" s="717">
        <f>LS1_N1501!X80</f>
        <v>0</v>
      </c>
      <c r="Y413" s="717" t="str">
        <f>LS1_N1501!Y80</f>
        <v>FS1_BMS:AIM_D2686 in FS1_N0506</v>
      </c>
    </row>
    <row r="414" spans="1:25" x14ac:dyDescent="0.25">
      <c r="A414" s="717" t="str">
        <f>LS1_N1501!A81</f>
        <v>BCM</v>
      </c>
      <c r="B414" s="717" t="str">
        <f>LS1_N1501!B81</f>
        <v>FS2_BTS:BCM_D3936</v>
      </c>
      <c r="C414" s="717" t="str">
        <f>LS1_N1501!C81</f>
        <v>BCM</v>
      </c>
      <c r="D414" s="717" t="str">
        <f>LS1_N1501!D81</f>
        <v>D3952</v>
      </c>
      <c r="E414" s="717" t="str">
        <f>LS1_N1501!E81</f>
        <v>44E000209</v>
      </c>
      <c r="F414" s="717" t="str">
        <f>LS1_N1501!F81</f>
        <v>2C_1/4in_Hardline_036</v>
      </c>
      <c r="G414" s="717" t="str">
        <f>LS1_N1501!G81</f>
        <v>Signal</v>
      </c>
      <c r="H414" s="717" t="str">
        <f>LS1_N1501!H81</f>
        <v>N-Type to SMA Panel</v>
      </c>
      <c r="I414" s="717">
        <f>LS1_N1501!I81</f>
        <v>0</v>
      </c>
      <c r="J414" s="717">
        <f>LS1_N1501!J81</f>
        <v>0</v>
      </c>
      <c r="K414" s="717">
        <f>LS1_N1501!K81</f>
        <v>0</v>
      </c>
      <c r="L414" s="717">
        <f>LS1_N1501!L81</f>
        <v>0</v>
      </c>
      <c r="M414" s="717">
        <f>LS1_N1501!M81</f>
        <v>0</v>
      </c>
      <c r="N414" s="717">
        <f>LS1_N1501!N81</f>
        <v>0</v>
      </c>
      <c r="O414" s="717">
        <f>LS1_N1501!O81</f>
        <v>0</v>
      </c>
      <c r="P414" s="717">
        <f>LS1_N1501!P81</f>
        <v>0</v>
      </c>
      <c r="Q414" s="717">
        <f>LS1_N1501!Q81</f>
        <v>0</v>
      </c>
      <c r="R414" s="717">
        <f>LS1_N1501!R81</f>
        <v>6</v>
      </c>
      <c r="S414" s="717">
        <f>LS1_N1501!S81</f>
        <v>6</v>
      </c>
      <c r="T414" s="717">
        <f>LS1_N1501!T81</f>
        <v>0</v>
      </c>
      <c r="U414" s="717">
        <f>LS1_N1501!U81</f>
        <v>2</v>
      </c>
      <c r="V414" s="717">
        <f>LS1_N1501!V81</f>
        <v>0</v>
      </c>
      <c r="W414" s="717">
        <f>LS1_N1501!W81</f>
        <v>0</v>
      </c>
      <c r="X414" s="717">
        <f>LS1_N1501!X81</f>
        <v>0</v>
      </c>
      <c r="Y414" s="717" t="str">
        <f>LS1_N1501!Y81</f>
        <v>FS2_BTS:AIM_D3952 in LS2_N4201</v>
      </c>
    </row>
    <row r="415" spans="1:25" x14ac:dyDescent="0.25">
      <c r="A415" s="717" t="str">
        <f>LS1_N1501!A82</f>
        <v>BCM</v>
      </c>
      <c r="B415" s="717" t="str">
        <f>LS1_N1501!B82</f>
        <v>FS2_BBS:BCM_D4169</v>
      </c>
      <c r="C415" s="717" t="str">
        <f>LS1_N1501!C82</f>
        <v>BCM</v>
      </c>
      <c r="D415" s="717" t="str">
        <f>LS1_N1501!D82</f>
        <v>D4175</v>
      </c>
      <c r="E415" s="717" t="str">
        <f>LS1_N1501!E82</f>
        <v>44E000217</v>
      </c>
      <c r="F415" s="717" t="str">
        <f>LS1_N1501!F82</f>
        <v>2C_1/4in_Hardline_036</v>
      </c>
      <c r="G415" s="717" t="str">
        <f>LS1_N1501!G82</f>
        <v>Signal</v>
      </c>
      <c r="H415" s="717" t="str">
        <f>LS1_N1501!H82</f>
        <v>N-Type to SMA Panel</v>
      </c>
      <c r="I415" s="717">
        <f>LS1_N1501!I82</f>
        <v>0</v>
      </c>
      <c r="J415" s="717">
        <f>LS1_N1501!J82</f>
        <v>0</v>
      </c>
      <c r="K415" s="717">
        <f>LS1_N1501!K82</f>
        <v>0</v>
      </c>
      <c r="L415" s="717">
        <f>LS1_N1501!L82</f>
        <v>0</v>
      </c>
      <c r="M415" s="717">
        <f>LS1_N1501!M82</f>
        <v>0</v>
      </c>
      <c r="N415" s="717">
        <f>LS1_N1501!N82</f>
        <v>0</v>
      </c>
      <c r="O415" s="717">
        <f>LS1_N1501!O82</f>
        <v>0</v>
      </c>
      <c r="P415" s="717">
        <f>LS1_N1501!P82</f>
        <v>0</v>
      </c>
      <c r="Q415" s="717">
        <f>LS1_N1501!Q82</f>
        <v>0</v>
      </c>
      <c r="R415" s="717">
        <f>LS1_N1501!R82</f>
        <v>6</v>
      </c>
      <c r="S415" s="717">
        <f>LS1_N1501!S82</f>
        <v>6</v>
      </c>
      <c r="T415" s="717">
        <f>LS1_N1501!T82</f>
        <v>0</v>
      </c>
      <c r="U415" s="717">
        <f>LS1_N1501!U82</f>
        <v>3</v>
      </c>
      <c r="V415" s="717">
        <f>LS1_N1501!V82</f>
        <v>0</v>
      </c>
      <c r="W415" s="717">
        <f>LS1_N1501!W82</f>
        <v>0</v>
      </c>
      <c r="X415" s="717">
        <f>LS1_N1501!X82</f>
        <v>0</v>
      </c>
      <c r="Y415" s="717" t="str">
        <f>LS1_N1501!Y82</f>
        <v>FS2_BMS:AIM_D4175 in FE_N0404</v>
      </c>
    </row>
    <row r="416" spans="1:25" x14ac:dyDescent="0.25">
      <c r="A416" s="717" t="str">
        <f>LS1_N1501!A83</f>
        <v>BCM</v>
      </c>
      <c r="B416" s="717" t="str">
        <f>LS1_N1501!B83</f>
        <v>BDS_BTS:BCM_D5521</v>
      </c>
      <c r="C416" s="717" t="str">
        <f>LS1_N1501!C83</f>
        <v>BCM</v>
      </c>
      <c r="D416" s="717" t="str">
        <f>LS1_N1501!D83</f>
        <v>D5550</v>
      </c>
      <c r="E416" s="717" t="str">
        <f>LS1_N1501!E83</f>
        <v>44E000211</v>
      </c>
      <c r="F416" s="717" t="str">
        <f>LS1_N1501!F83</f>
        <v>2C_1/4in_Hardline_036</v>
      </c>
      <c r="G416" s="717" t="str">
        <f>LS1_N1501!G83</f>
        <v>Signal</v>
      </c>
      <c r="H416" s="717" t="str">
        <f>LS1_N1501!H83</f>
        <v>N-Type to SMA Panel</v>
      </c>
      <c r="I416" s="717">
        <f>LS1_N1501!I83</f>
        <v>0</v>
      </c>
      <c r="J416" s="717">
        <f>LS1_N1501!J83</f>
        <v>0</v>
      </c>
      <c r="K416" s="717">
        <f>LS1_N1501!K83</f>
        <v>0</v>
      </c>
      <c r="L416" s="717">
        <f>LS1_N1501!L83</f>
        <v>0</v>
      </c>
      <c r="M416" s="717">
        <f>LS1_N1501!M83</f>
        <v>0</v>
      </c>
      <c r="N416" s="717">
        <f>LS1_N1501!N83</f>
        <v>0</v>
      </c>
      <c r="O416" s="717">
        <f>LS1_N1501!O83</f>
        <v>0</v>
      </c>
      <c r="P416" s="717">
        <f>LS1_N1501!P83</f>
        <v>0</v>
      </c>
      <c r="Q416" s="717">
        <f>LS1_N1501!Q83</f>
        <v>0</v>
      </c>
      <c r="R416" s="717">
        <f>LS1_N1501!R83</f>
        <v>6</v>
      </c>
      <c r="S416" s="717">
        <f>LS1_N1501!S83</f>
        <v>6</v>
      </c>
      <c r="T416" s="717">
        <f>LS1_N1501!T83</f>
        <v>0</v>
      </c>
      <c r="U416" s="717">
        <f>LS1_N1501!U83</f>
        <v>4</v>
      </c>
      <c r="V416" s="717">
        <f>LS1_N1501!V83</f>
        <v>0</v>
      </c>
      <c r="W416" s="717">
        <f>LS1_N1501!W83</f>
        <v>0</v>
      </c>
      <c r="X416" s="717">
        <f>LS1_N1501!X83</f>
        <v>0</v>
      </c>
      <c r="Y416" s="717" t="str">
        <f>LS1_N1501!Y83</f>
        <v>BDS_BTS:AIM_D5550 in BDS_N0305</v>
      </c>
    </row>
    <row r="417" spans="1:25" x14ac:dyDescent="0.25">
      <c r="A417" s="717" t="str">
        <f>LS1_N1501!A84</f>
        <v>BCM</v>
      </c>
      <c r="B417" s="717" t="str">
        <f>LS1_N1501!B84</f>
        <v>BDS_FFS:BCM_D5789</v>
      </c>
      <c r="C417" s="717" t="str">
        <f>LS1_N1501!C84</f>
        <v>BCM</v>
      </c>
      <c r="D417" s="717" t="str">
        <f>LS1_N1501!D84</f>
        <v>D5798</v>
      </c>
      <c r="E417" s="717">
        <f>LS1_N1501!E84</f>
        <v>0</v>
      </c>
      <c r="F417" s="717">
        <f>LS1_N1501!F84</f>
        <v>0</v>
      </c>
      <c r="G417" s="717">
        <f>LS1_N1501!G84</f>
        <v>0</v>
      </c>
      <c r="H417" s="717">
        <f>LS1_N1501!H84</f>
        <v>0</v>
      </c>
      <c r="I417" s="717">
        <f>LS1_N1501!I84</f>
        <v>0</v>
      </c>
      <c r="J417" s="717">
        <f>LS1_N1501!J84</f>
        <v>0</v>
      </c>
      <c r="K417" s="717">
        <f>LS1_N1501!K84</f>
        <v>0</v>
      </c>
      <c r="L417" s="717">
        <f>LS1_N1501!L84</f>
        <v>0</v>
      </c>
      <c r="M417" s="717">
        <f>LS1_N1501!M84</f>
        <v>0</v>
      </c>
      <c r="N417" s="717">
        <f>LS1_N1501!N84</f>
        <v>0</v>
      </c>
      <c r="O417" s="717">
        <f>LS1_N1501!O84</f>
        <v>0</v>
      </c>
      <c r="P417" s="717">
        <f>LS1_N1501!P84</f>
        <v>0</v>
      </c>
      <c r="Q417" s="717">
        <f>LS1_N1501!Q84</f>
        <v>0</v>
      </c>
      <c r="R417" s="717">
        <f>LS1_N1501!R84</f>
        <v>0</v>
      </c>
      <c r="S417" s="717">
        <f>LS1_N1501!S84</f>
        <v>0</v>
      </c>
      <c r="T417" s="717">
        <f>LS1_N1501!T84</f>
        <v>0</v>
      </c>
      <c r="U417" s="717">
        <f>LS1_N1501!U84</f>
        <v>0</v>
      </c>
      <c r="V417" s="717">
        <f>LS1_N1501!V84</f>
        <v>0</v>
      </c>
      <c r="W417" s="717">
        <f>LS1_N1501!W84</f>
        <v>0</v>
      </c>
      <c r="X417" s="717">
        <f>LS1_N1501!X84</f>
        <v>0</v>
      </c>
      <c r="Y417" s="717" t="str">
        <f>LS1_N1501!Y84</f>
        <v>CABLE MOVED TO: FS1_BTS:BCM_D2449</v>
      </c>
    </row>
    <row r="418" spans="1:25" x14ac:dyDescent="0.25">
      <c r="A418" s="717" t="str">
        <f>LS1_N1501!A87</f>
        <v>Interconnect</v>
      </c>
      <c r="B418" s="717" t="str">
        <f>LS1_N1501!B87</f>
        <v>PM bias for PICO</v>
      </c>
      <c r="C418" s="717" t="str">
        <f>LS1_N1501!C87</f>
        <v>bias</v>
      </c>
      <c r="D418" s="717">
        <f>LS1_N1501!D87</f>
        <v>0</v>
      </c>
      <c r="E418" s="717" t="str">
        <f>LS1_N1501!E87</f>
        <v>-</v>
      </c>
      <c r="F418" s="717" t="str">
        <f>LS1_N1501!F87</f>
        <v>Lemo250 Patch Cable</v>
      </c>
      <c r="G418" s="717" t="str">
        <f>LS1_N1501!G87</f>
        <v>HV Bias</v>
      </c>
      <c r="H418" s="717" t="str">
        <f>LS1_N1501!H87</f>
        <v>ISEG 8003</v>
      </c>
      <c r="I418" s="717" t="str">
        <f>LS1_N1501!I87</f>
        <v>1_IN Port</v>
      </c>
      <c r="J418" s="717">
        <f>LS1_N1501!J87</f>
        <v>0</v>
      </c>
      <c r="K418" s="717">
        <f>LS1_N1501!K87</f>
        <v>0</v>
      </c>
      <c r="L418" s="717">
        <f>LS1_N1501!L87</f>
        <v>0</v>
      </c>
      <c r="M418" s="717">
        <f>LS1_N1501!M87</f>
        <v>0</v>
      </c>
      <c r="N418" s="717">
        <f>LS1_N1501!N87</f>
        <v>0</v>
      </c>
      <c r="O418" s="717">
        <f>LS1_N1501!O87</f>
        <v>0</v>
      </c>
      <c r="P418" s="717">
        <f>LS1_N1501!P87</f>
        <v>0</v>
      </c>
      <c r="Q418" s="717" t="str">
        <f>LS1_N1501!Q87</f>
        <v>Lemo250/Lemo250</v>
      </c>
      <c r="R418" s="717">
        <f>LS1_N1501!R87</f>
        <v>0</v>
      </c>
      <c r="S418" s="717">
        <f>LS1_N1501!S87</f>
        <v>0</v>
      </c>
      <c r="T418" s="717">
        <f>LS1_N1501!T87</f>
        <v>0</v>
      </c>
      <c r="U418" s="717">
        <f>LS1_N1501!U87</f>
        <v>0</v>
      </c>
      <c r="V418" s="717">
        <f>LS1_N1501!V87</f>
        <v>4</v>
      </c>
      <c r="W418" s="717" t="str">
        <f>LS1_N1501!W87</f>
        <v>1: EBS8003</v>
      </c>
      <c r="X418" s="717" t="str">
        <f>LS1_N1501!X87</f>
        <v>Ch0</v>
      </c>
      <c r="Y418" s="717">
        <f>LS1_N1501!Y87</f>
        <v>0</v>
      </c>
    </row>
    <row r="419" spans="1:25" x14ac:dyDescent="0.25">
      <c r="A419" s="717" t="str">
        <f>LS1_N1501!A88</f>
        <v>Interconnect</v>
      </c>
      <c r="B419" s="717" t="str">
        <f>LS1_N1501!B88</f>
        <v>PM bias for PICO</v>
      </c>
      <c r="C419" s="717" t="str">
        <f>LS1_N1501!C88</f>
        <v>bias</v>
      </c>
      <c r="D419" s="717">
        <f>LS1_N1501!D88</f>
        <v>0</v>
      </c>
      <c r="E419" s="717" t="str">
        <f>LS1_N1501!E88</f>
        <v>-</v>
      </c>
      <c r="F419" s="717" t="str">
        <f>LS1_N1501!F88</f>
        <v>Lemo650 Patch Cable</v>
      </c>
      <c r="G419" s="717" t="str">
        <f>LS1_N1501!G88</f>
        <v>HV Bias</v>
      </c>
      <c r="H419" s="717" t="str">
        <f>LS1_N1501!H88</f>
        <v>Pico-8</v>
      </c>
      <c r="I419" s="717" t="str">
        <f>LS1_N1501!I88</f>
        <v>1_OUT Port</v>
      </c>
      <c r="J419" s="717">
        <f>LS1_N1501!J88</f>
        <v>0</v>
      </c>
      <c r="K419" s="717">
        <f>LS1_N1501!K88</f>
        <v>0</v>
      </c>
      <c r="L419" s="717">
        <f>LS1_N1501!L88</f>
        <v>0</v>
      </c>
      <c r="M419" s="717">
        <f>LS1_N1501!M88</f>
        <v>0</v>
      </c>
      <c r="N419" s="717">
        <f>LS1_N1501!N88</f>
        <v>0</v>
      </c>
      <c r="O419" s="717">
        <f>LS1_N1501!O88</f>
        <v>0</v>
      </c>
      <c r="P419" s="717">
        <f>LS1_N1501!P88</f>
        <v>0</v>
      </c>
      <c r="Q419" s="717" t="str">
        <f>LS1_N1501!Q88</f>
        <v>Lemo650/Lemo650</v>
      </c>
      <c r="R419" s="717">
        <f>LS1_N1501!R88</f>
        <v>6</v>
      </c>
      <c r="S419" s="717">
        <f>LS1_N1501!S88</f>
        <v>3</v>
      </c>
      <c r="T419" s="717" t="str">
        <f>LS1_N1501!T88</f>
        <v>CH3 - fmc2-4</v>
      </c>
      <c r="U419" s="717">
        <f>LS1_N1501!U88</f>
        <v>0</v>
      </c>
      <c r="V419" s="717">
        <f>LS1_N1501!V88</f>
        <v>0</v>
      </c>
      <c r="W419" s="717">
        <f>LS1_N1501!W88</f>
        <v>0</v>
      </c>
      <c r="X419" s="717">
        <f>LS1_N1501!X88</f>
        <v>0</v>
      </c>
      <c r="Y419" s="717">
        <f>LS1_N1501!Y88</f>
        <v>0</v>
      </c>
    </row>
    <row r="420" spans="1:25" x14ac:dyDescent="0.25">
      <c r="A420" s="717" t="str">
        <f>LS1_N1501!A89</f>
        <v>Interconnect</v>
      </c>
      <c r="B420" s="717" t="str">
        <f>LS1_N1501!B89</f>
        <v>PM bias for PICO</v>
      </c>
      <c r="C420" s="717" t="str">
        <f>LS1_N1501!C89</f>
        <v>bias</v>
      </c>
      <c r="D420" s="717">
        <f>LS1_N1501!D89</f>
        <v>0</v>
      </c>
      <c r="E420" s="717" t="str">
        <f>LS1_N1501!E89</f>
        <v>-</v>
      </c>
      <c r="F420" s="717" t="str">
        <f>LS1_N1501!F89</f>
        <v>Lemo250 Patch Cable</v>
      </c>
      <c r="G420" s="717" t="str">
        <f>LS1_N1501!G89</f>
        <v>HV Bias</v>
      </c>
      <c r="H420" s="717" t="str">
        <f>LS1_N1501!H89</f>
        <v>ISEG 8003</v>
      </c>
      <c r="I420" s="717" t="str">
        <f>LS1_N1501!I89</f>
        <v>2_IN Port</v>
      </c>
      <c r="J420" s="717">
        <f>LS1_N1501!J89</f>
        <v>0</v>
      </c>
      <c r="K420" s="717">
        <f>LS1_N1501!K89</f>
        <v>0</v>
      </c>
      <c r="L420" s="717">
        <f>LS1_N1501!L89</f>
        <v>0</v>
      </c>
      <c r="M420" s="717">
        <f>LS1_N1501!M89</f>
        <v>0</v>
      </c>
      <c r="N420" s="717">
        <f>LS1_N1501!N89</f>
        <v>0</v>
      </c>
      <c r="O420" s="717">
        <f>LS1_N1501!O89</f>
        <v>0</v>
      </c>
      <c r="P420" s="717">
        <f>LS1_N1501!P89</f>
        <v>0</v>
      </c>
      <c r="Q420" s="717" t="str">
        <f>LS1_N1501!Q89</f>
        <v>Lemo250/Lemo250</v>
      </c>
      <c r="R420" s="717">
        <f>LS1_N1501!R89</f>
        <v>0</v>
      </c>
      <c r="S420" s="717">
        <f>LS1_N1501!S89</f>
        <v>0</v>
      </c>
      <c r="T420" s="717">
        <f>LS1_N1501!T89</f>
        <v>0</v>
      </c>
      <c r="U420" s="717">
        <f>LS1_N1501!U89</f>
        <v>0</v>
      </c>
      <c r="V420" s="717">
        <f>LS1_N1501!V89</f>
        <v>4</v>
      </c>
      <c r="W420" s="717" t="str">
        <f>LS1_N1501!W89</f>
        <v>1: EBS8003</v>
      </c>
      <c r="X420" s="717" t="str">
        <f>LS1_N1501!X89</f>
        <v>Ch1</v>
      </c>
      <c r="Y420" s="717">
        <f>LS1_N1501!Y89</f>
        <v>0</v>
      </c>
    </row>
    <row r="421" spans="1:25" x14ac:dyDescent="0.25">
      <c r="A421" s="717" t="str">
        <f>LS1_N1501!A90</f>
        <v>Interconnect</v>
      </c>
      <c r="B421" s="717" t="str">
        <f>LS1_N1501!B90</f>
        <v>PM bias for PICO</v>
      </c>
      <c r="C421" s="717" t="str">
        <f>LS1_N1501!C90</f>
        <v>bias</v>
      </c>
      <c r="D421" s="717">
        <f>LS1_N1501!D90</f>
        <v>0</v>
      </c>
      <c r="E421" s="717" t="str">
        <f>LS1_N1501!E90</f>
        <v>-</v>
      </c>
      <c r="F421" s="717" t="str">
        <f>LS1_N1501!F90</f>
        <v>Lemo650 Patch Cable</v>
      </c>
      <c r="G421" s="717" t="str">
        <f>LS1_N1501!G90</f>
        <v>HV Bias</v>
      </c>
      <c r="H421" s="717" t="str">
        <f>LS1_N1501!H90</f>
        <v>Pico-8</v>
      </c>
      <c r="I421" s="717" t="str">
        <f>LS1_N1501!I90</f>
        <v>2_OUT Port</v>
      </c>
      <c r="J421" s="717">
        <f>LS1_N1501!J90</f>
        <v>0</v>
      </c>
      <c r="K421" s="717">
        <f>LS1_N1501!K90</f>
        <v>0</v>
      </c>
      <c r="L421" s="717">
        <f>LS1_N1501!L90</f>
        <v>0</v>
      </c>
      <c r="M421" s="717">
        <f>LS1_N1501!M90</f>
        <v>0</v>
      </c>
      <c r="N421" s="717">
        <f>LS1_N1501!N90</f>
        <v>0</v>
      </c>
      <c r="O421" s="717">
        <f>LS1_N1501!O90</f>
        <v>0</v>
      </c>
      <c r="P421" s="717">
        <f>LS1_N1501!P90</f>
        <v>0</v>
      </c>
      <c r="Q421" s="717" t="str">
        <f>LS1_N1501!Q90</f>
        <v>Lemo650/Lemo650</v>
      </c>
      <c r="R421" s="717">
        <f>LS1_N1501!R90</f>
        <v>6</v>
      </c>
      <c r="S421" s="717">
        <f>LS1_N1501!S90</f>
        <v>3</v>
      </c>
      <c r="T421" s="717" t="str">
        <f>LS1_N1501!T90</f>
        <v>CH7 - fmc1-4</v>
      </c>
      <c r="U421" s="717">
        <f>LS1_N1501!U90</f>
        <v>0</v>
      </c>
      <c r="V421" s="717">
        <f>LS1_N1501!V90</f>
        <v>0</v>
      </c>
      <c r="W421" s="717">
        <f>LS1_N1501!W90</f>
        <v>0</v>
      </c>
      <c r="X421" s="717">
        <f>LS1_N1501!X90</f>
        <v>0</v>
      </c>
      <c r="Y421" s="717">
        <f>LS1_N1501!Y90</f>
        <v>0</v>
      </c>
    </row>
    <row r="422" spans="1:25" x14ac:dyDescent="0.25">
      <c r="A422" s="717" t="str">
        <f>LS1_N1902!A5</f>
        <v>BPM</v>
      </c>
      <c r="B422" s="717" t="str">
        <f>LS1_N1902!B5</f>
        <v>LS1_WB07:BPM_D1668</v>
      </c>
      <c r="C422" s="717" t="str">
        <f>LS1_N1902!C5</f>
        <v>BPM</v>
      </c>
      <c r="D422" s="717" t="str">
        <f>LS1_N1902!D5</f>
        <v>D1668</v>
      </c>
      <c r="E422" s="717" t="str">
        <f>LS1_N1902!E5</f>
        <v>34E000168</v>
      </c>
      <c r="F422" s="717" t="str">
        <f>LS1_N1902!F5</f>
        <v>2C_1/4in_Hardline_036</v>
      </c>
      <c r="G422" s="717" t="str">
        <f>LS1_N1902!G5</f>
        <v>Signal</v>
      </c>
      <c r="H422" s="717" t="str">
        <f>LS1_N1902!H5</f>
        <v>N-Type to SMA Panel</v>
      </c>
      <c r="I422" s="717" t="str">
        <f>LS1_N1902!I5</f>
        <v>1T</v>
      </c>
      <c r="J422" s="717">
        <f>LS1_N1902!J5</f>
        <v>0</v>
      </c>
      <c r="K422" s="717">
        <f>LS1_N1902!K5</f>
        <v>0</v>
      </c>
      <c r="L422" s="717">
        <f>LS1_N1902!L5</f>
        <v>0</v>
      </c>
      <c r="M422" s="717">
        <f>LS1_N1902!M5</f>
        <v>0</v>
      </c>
      <c r="N422" s="717">
        <f>LS1_N1902!N5</f>
        <v>0</v>
      </c>
      <c r="O422" s="717">
        <f>LS1_N1902!O5</f>
        <v>0</v>
      </c>
      <c r="P422" s="717" t="str">
        <f>LS1_N1902!P5</f>
        <v>1T</v>
      </c>
      <c r="Q422" s="717" t="str">
        <f>LS1_N1902!Q5</f>
        <v>SMA to SMA</v>
      </c>
      <c r="R422" s="717">
        <f>LS1_N1902!R5</f>
        <v>7</v>
      </c>
      <c r="S422" s="717">
        <f>LS1_N1902!S5</f>
        <v>3</v>
      </c>
      <c r="T422" s="717">
        <f>LS1_N1902!T5</f>
        <v>0</v>
      </c>
      <c r="U422" s="717">
        <f>LS1_N1902!U5</f>
        <v>1</v>
      </c>
      <c r="V422" s="717">
        <f>LS1_N1902!V5</f>
        <v>0</v>
      </c>
      <c r="W422" s="717">
        <f>LS1_N1902!W5</f>
        <v>0</v>
      </c>
      <c r="X422" s="717">
        <f>LS1_N1902!X5</f>
        <v>0</v>
      </c>
      <c r="Y422" s="717">
        <f>LS1_N1902!Y5</f>
        <v>0</v>
      </c>
    </row>
    <row r="423" spans="1:25" x14ac:dyDescent="0.25">
      <c r="A423" s="717" t="str">
        <f>LS1_N1902!A6</f>
        <v>BPM</v>
      </c>
      <c r="B423" s="717" t="str">
        <f>LS1_N1902!B6</f>
        <v>LS1_WB07:BPM_D1668</v>
      </c>
      <c r="C423" s="717" t="str">
        <f>LS1_N1902!C6</f>
        <v>BPM</v>
      </c>
      <c r="D423" s="717" t="str">
        <f>LS1_N1902!D6</f>
        <v>D1668</v>
      </c>
      <c r="E423" s="717" t="str">
        <f>LS1_N1902!E6</f>
        <v>34E000169</v>
      </c>
      <c r="F423" s="717" t="str">
        <f>LS1_N1902!F6</f>
        <v>2C_1/4in_Hardline_036</v>
      </c>
      <c r="G423" s="717" t="str">
        <f>LS1_N1902!G6</f>
        <v>Signal</v>
      </c>
      <c r="H423" s="717" t="str">
        <f>LS1_N1902!H6</f>
        <v>N-Type to SMA Panel</v>
      </c>
      <c r="I423" s="717" t="str">
        <f>LS1_N1902!I6</f>
        <v>2L</v>
      </c>
      <c r="J423" s="717">
        <f>LS1_N1902!J6</f>
        <v>0</v>
      </c>
      <c r="K423" s="717">
        <f>LS1_N1902!K6</f>
        <v>0</v>
      </c>
      <c r="L423" s="717">
        <f>LS1_N1902!L6</f>
        <v>0</v>
      </c>
      <c r="M423" s="717">
        <f>LS1_N1902!M6</f>
        <v>0</v>
      </c>
      <c r="N423" s="717">
        <f>LS1_N1902!N6</f>
        <v>0</v>
      </c>
      <c r="O423" s="717">
        <f>LS1_N1902!O6</f>
        <v>0</v>
      </c>
      <c r="P423" s="717" t="str">
        <f>LS1_N1902!P6</f>
        <v>2L</v>
      </c>
      <c r="Q423" s="717" t="str">
        <f>LS1_N1902!Q6</f>
        <v>SMA to SMA</v>
      </c>
      <c r="R423" s="717">
        <f>LS1_N1902!R6</f>
        <v>7</v>
      </c>
      <c r="S423" s="717">
        <f>LS1_N1902!S6</f>
        <v>3</v>
      </c>
      <c r="T423" s="717">
        <f>LS1_N1902!T6</f>
        <v>0</v>
      </c>
      <c r="U423" s="717">
        <f>LS1_N1902!U6</f>
        <v>2</v>
      </c>
      <c r="V423" s="717">
        <f>LS1_N1902!V6</f>
        <v>0</v>
      </c>
      <c r="W423" s="717">
        <f>LS1_N1902!W6</f>
        <v>0</v>
      </c>
      <c r="X423" s="717">
        <f>LS1_N1902!X6</f>
        <v>0</v>
      </c>
      <c r="Y423" s="717">
        <f>LS1_N1902!Y6</f>
        <v>0</v>
      </c>
    </row>
    <row r="424" spans="1:25" x14ac:dyDescent="0.25">
      <c r="A424" s="717" t="str">
        <f>LS1_N1902!A7</f>
        <v>BPM</v>
      </c>
      <c r="B424" s="717" t="str">
        <f>LS1_N1902!B7</f>
        <v>LS1_WB07:BPM_D1668</v>
      </c>
      <c r="C424" s="717" t="str">
        <f>LS1_N1902!C7</f>
        <v>BPM</v>
      </c>
      <c r="D424" s="717" t="str">
        <f>LS1_N1902!D7</f>
        <v>D1668</v>
      </c>
      <c r="E424" s="717" t="str">
        <f>LS1_N1902!E7</f>
        <v>34E000170</v>
      </c>
      <c r="F424" s="717" t="str">
        <f>LS1_N1902!F7</f>
        <v>2C_1/4in_Hardline_036</v>
      </c>
      <c r="G424" s="717" t="str">
        <f>LS1_N1902!G7</f>
        <v>Signal</v>
      </c>
      <c r="H424" s="717" t="str">
        <f>LS1_N1902!H7</f>
        <v>N-Type to SMA Panel</v>
      </c>
      <c r="I424" s="717" t="str">
        <f>LS1_N1902!I7</f>
        <v>3R</v>
      </c>
      <c r="J424" s="717">
        <f>LS1_N1902!J7</f>
        <v>0</v>
      </c>
      <c r="K424" s="717">
        <f>LS1_N1902!K7</f>
        <v>0</v>
      </c>
      <c r="L424" s="717">
        <f>LS1_N1902!L7</f>
        <v>0</v>
      </c>
      <c r="M424" s="717">
        <f>LS1_N1902!M7</f>
        <v>0</v>
      </c>
      <c r="N424" s="717">
        <f>LS1_N1902!N7</f>
        <v>0</v>
      </c>
      <c r="O424" s="717">
        <f>LS1_N1902!O7</f>
        <v>0</v>
      </c>
      <c r="P424" s="717" t="str">
        <f>LS1_N1902!P7</f>
        <v>3R</v>
      </c>
      <c r="Q424" s="717" t="str">
        <f>LS1_N1902!Q7</f>
        <v>SMA to SMA</v>
      </c>
      <c r="R424" s="717">
        <f>LS1_N1902!R7</f>
        <v>7</v>
      </c>
      <c r="S424" s="717">
        <f>LS1_N1902!S7</f>
        <v>3</v>
      </c>
      <c r="T424" s="717">
        <f>LS1_N1902!T7</f>
        <v>0</v>
      </c>
      <c r="U424" s="717">
        <f>LS1_N1902!U7</f>
        <v>3</v>
      </c>
      <c r="V424" s="717">
        <f>LS1_N1902!V7</f>
        <v>0</v>
      </c>
      <c r="W424" s="717">
        <f>LS1_N1902!W7</f>
        <v>0</v>
      </c>
      <c r="X424" s="717">
        <f>LS1_N1902!X7</f>
        <v>0</v>
      </c>
      <c r="Y424" s="717">
        <f>LS1_N1902!Y7</f>
        <v>0</v>
      </c>
    </row>
    <row r="425" spans="1:25" x14ac:dyDescent="0.25">
      <c r="A425" s="717" t="str">
        <f>LS1_N1902!A8</f>
        <v>BPM</v>
      </c>
      <c r="B425" s="717" t="str">
        <f>LS1_N1902!B8</f>
        <v>LS1_WB07:BPM_D1668</v>
      </c>
      <c r="C425" s="717" t="str">
        <f>LS1_N1902!C8</f>
        <v>BPM</v>
      </c>
      <c r="D425" s="717" t="str">
        <f>LS1_N1902!D8</f>
        <v>D1668</v>
      </c>
      <c r="E425" s="717" t="str">
        <f>LS1_N1902!E8</f>
        <v>34E000171</v>
      </c>
      <c r="F425" s="717" t="str">
        <f>LS1_N1902!F8</f>
        <v>2C_1/4in_Hardline_036</v>
      </c>
      <c r="G425" s="717" t="str">
        <f>LS1_N1902!G8</f>
        <v>Signal</v>
      </c>
      <c r="H425" s="717" t="str">
        <f>LS1_N1902!H8</f>
        <v>N-Type to SMA Panel</v>
      </c>
      <c r="I425" s="717" t="str">
        <f>LS1_N1902!I8</f>
        <v>4B</v>
      </c>
      <c r="J425" s="717">
        <f>LS1_N1902!J8</f>
        <v>0</v>
      </c>
      <c r="K425" s="717">
        <f>LS1_N1902!K8</f>
        <v>0</v>
      </c>
      <c r="L425" s="717">
        <f>LS1_N1902!L8</f>
        <v>0</v>
      </c>
      <c r="M425" s="717">
        <f>LS1_N1902!M8</f>
        <v>0</v>
      </c>
      <c r="N425" s="717">
        <f>LS1_N1902!N8</f>
        <v>0</v>
      </c>
      <c r="O425" s="717">
        <f>LS1_N1902!O8</f>
        <v>0</v>
      </c>
      <c r="P425" s="717" t="str">
        <f>LS1_N1902!P8</f>
        <v>4B</v>
      </c>
      <c r="Q425" s="717" t="str">
        <f>LS1_N1902!Q8</f>
        <v>SMA to SMA</v>
      </c>
      <c r="R425" s="717">
        <f>LS1_N1902!R8</f>
        <v>7</v>
      </c>
      <c r="S425" s="717">
        <f>LS1_N1902!S8</f>
        <v>3</v>
      </c>
      <c r="T425" s="717">
        <f>LS1_N1902!T8</f>
        <v>0</v>
      </c>
      <c r="U425" s="717">
        <f>LS1_N1902!U8</f>
        <v>4</v>
      </c>
      <c r="V425" s="717">
        <f>LS1_N1902!V8</f>
        <v>0</v>
      </c>
      <c r="W425" s="717">
        <f>LS1_N1902!W8</f>
        <v>0</v>
      </c>
      <c r="X425" s="717">
        <f>LS1_N1902!X8</f>
        <v>0</v>
      </c>
      <c r="Y425" s="717">
        <f>LS1_N1902!Y8</f>
        <v>0</v>
      </c>
    </row>
    <row r="426" spans="1:25" x14ac:dyDescent="0.25">
      <c r="A426" s="717" t="str">
        <f>LS1_N1902!A9</f>
        <v>BPM</v>
      </c>
      <c r="B426" s="717" t="str">
        <f>LS1_N1902!B9</f>
        <v>LS1_WB07:RFS_D1668</v>
      </c>
      <c r="C426" s="717" t="str">
        <f>LS1_N1902!C9</f>
        <v>BPM</v>
      </c>
      <c r="D426" s="717" t="str">
        <f>LS1_N1902!D9</f>
        <v>D1668</v>
      </c>
      <c r="E426" s="717" t="str">
        <f>LS1_N1902!E9</f>
        <v>34E000127</v>
      </c>
      <c r="F426" s="717" t="str">
        <f>LS1_N1902!F9</f>
        <v>2C_1/4in_Hardline_036</v>
      </c>
      <c r="G426" s="717" t="str">
        <f>LS1_N1902!G9</f>
        <v>Ref</v>
      </c>
      <c r="H426" s="717" t="str">
        <f>LS1_N1902!H9</f>
        <v>No terminiation</v>
      </c>
      <c r="I426" s="717" t="str">
        <f>LS1_N1902!I9</f>
        <v>No term</v>
      </c>
      <c r="J426" s="717">
        <f>LS1_N1902!J9</f>
        <v>0</v>
      </c>
      <c r="K426" s="717">
        <f>LS1_N1902!K9</f>
        <v>0</v>
      </c>
      <c r="L426" s="717">
        <f>LS1_N1902!L9</f>
        <v>0</v>
      </c>
      <c r="M426" s="717">
        <f>LS1_N1902!M9</f>
        <v>0</v>
      </c>
      <c r="N426" s="717">
        <f>LS1_N1902!N9</f>
        <v>0</v>
      </c>
      <c r="O426" s="717">
        <f>LS1_N1902!O9</f>
        <v>0</v>
      </c>
      <c r="P426" s="717">
        <f>LS1_N1902!P9</f>
        <v>0</v>
      </c>
      <c r="Q426" s="717">
        <f>LS1_N1902!Q9</f>
        <v>0</v>
      </c>
      <c r="R426" s="717">
        <f>LS1_N1902!R9</f>
        <v>0</v>
      </c>
      <c r="S426" s="717">
        <f>LS1_N1902!S9</f>
        <v>0</v>
      </c>
      <c r="T426" s="717">
        <f>LS1_N1902!T9</f>
        <v>0</v>
      </c>
      <c r="U426" s="717">
        <f>LS1_N1902!U9</f>
        <v>0</v>
      </c>
      <c r="V426" s="717">
        <f>LS1_N1902!V9</f>
        <v>0</v>
      </c>
      <c r="W426" s="717">
        <f>LS1_N1902!W9</f>
        <v>0</v>
      </c>
      <c r="X426" s="717">
        <f>LS1_N1902!X9</f>
        <v>0</v>
      </c>
      <c r="Y426" s="717">
        <f>LS1_N1902!Y9</f>
        <v>0</v>
      </c>
    </row>
    <row r="427" spans="1:25" x14ac:dyDescent="0.25">
      <c r="A427" s="717" t="str">
        <f>LS1_N1902!A10</f>
        <v>BPM</v>
      </c>
      <c r="B427" s="717" t="str">
        <f>LS1_N1902!B10</f>
        <v>LS1_CB08:BPM_D1677</v>
      </c>
      <c r="C427" s="717" t="str">
        <f>LS1_N1902!C10</f>
        <v>BPM</v>
      </c>
      <c r="D427" s="717" t="str">
        <f>LS1_N1902!D10</f>
        <v>D1677</v>
      </c>
      <c r="E427" s="717" t="str">
        <f>LS1_N1902!E10</f>
        <v>34E000164</v>
      </c>
      <c r="F427" s="717" t="str">
        <f>LS1_N1902!F10</f>
        <v>2C_1/4in_Hardline_036</v>
      </c>
      <c r="G427" s="717" t="str">
        <f>LS1_N1902!G10</f>
        <v>Signal</v>
      </c>
      <c r="H427" s="717" t="str">
        <f>LS1_N1902!H10</f>
        <v>N-Type to SMA Panel</v>
      </c>
      <c r="I427" s="717" t="str">
        <f>LS1_N1902!I10</f>
        <v>1T</v>
      </c>
      <c r="J427" s="717">
        <f>LS1_N1902!J10</f>
        <v>0</v>
      </c>
      <c r="K427" s="717">
        <f>LS1_N1902!K10</f>
        <v>0</v>
      </c>
      <c r="L427" s="717">
        <f>LS1_N1902!L10</f>
        <v>0</v>
      </c>
      <c r="M427" s="717">
        <f>LS1_N1902!M10</f>
        <v>0</v>
      </c>
      <c r="N427" s="717">
        <f>LS1_N1902!N10</f>
        <v>0</v>
      </c>
      <c r="O427" s="717">
        <f>LS1_N1902!O10</f>
        <v>0</v>
      </c>
      <c r="P427" s="717" t="str">
        <f>LS1_N1902!P10</f>
        <v>1T</v>
      </c>
      <c r="Q427" s="717" t="str">
        <f>LS1_N1902!Q10</f>
        <v>SMA to SMA</v>
      </c>
      <c r="R427" s="717">
        <f>LS1_N1902!R10</f>
        <v>7</v>
      </c>
      <c r="S427" s="717">
        <f>LS1_N1902!S10</f>
        <v>3</v>
      </c>
      <c r="T427" s="717">
        <f>LS1_N1902!T10</f>
        <v>0</v>
      </c>
      <c r="U427" s="717">
        <f>LS1_N1902!U10</f>
        <v>5</v>
      </c>
      <c r="V427" s="717">
        <f>LS1_N1902!V10</f>
        <v>0</v>
      </c>
      <c r="W427" s="717">
        <f>LS1_N1902!W10</f>
        <v>0</v>
      </c>
      <c r="X427" s="717">
        <f>LS1_N1902!X10</f>
        <v>0</v>
      </c>
      <c r="Y427" s="717">
        <f>LS1_N1902!Y10</f>
        <v>0</v>
      </c>
    </row>
    <row r="428" spans="1:25" x14ac:dyDescent="0.25">
      <c r="A428" s="717" t="str">
        <f>LS1_N1902!A11</f>
        <v>BPM</v>
      </c>
      <c r="B428" s="717" t="str">
        <f>LS1_N1902!B11</f>
        <v>LS1_CB08:BPM_D1677</v>
      </c>
      <c r="C428" s="717" t="str">
        <f>LS1_N1902!C11</f>
        <v>BPM</v>
      </c>
      <c r="D428" s="717" t="str">
        <f>LS1_N1902!D11</f>
        <v>D1677</v>
      </c>
      <c r="E428" s="717" t="str">
        <f>LS1_N1902!E11</f>
        <v>34E000165</v>
      </c>
      <c r="F428" s="717" t="str">
        <f>LS1_N1902!F11</f>
        <v>2C_1/4in_Hardline_036</v>
      </c>
      <c r="G428" s="717" t="str">
        <f>LS1_N1902!G11</f>
        <v>Signal</v>
      </c>
      <c r="H428" s="717" t="str">
        <f>LS1_N1902!H11</f>
        <v>N-Type to SMA Panel</v>
      </c>
      <c r="I428" s="717" t="str">
        <f>LS1_N1902!I11</f>
        <v>2L</v>
      </c>
      <c r="J428" s="717">
        <f>LS1_N1902!J11</f>
        <v>0</v>
      </c>
      <c r="K428" s="717">
        <f>LS1_N1902!K11</f>
        <v>0</v>
      </c>
      <c r="L428" s="717">
        <f>LS1_N1902!L11</f>
        <v>0</v>
      </c>
      <c r="M428" s="717">
        <f>LS1_N1902!M11</f>
        <v>0</v>
      </c>
      <c r="N428" s="717">
        <f>LS1_N1902!N11</f>
        <v>0</v>
      </c>
      <c r="O428" s="717">
        <f>LS1_N1902!O11</f>
        <v>0</v>
      </c>
      <c r="P428" s="717" t="str">
        <f>LS1_N1902!P11</f>
        <v>2L</v>
      </c>
      <c r="Q428" s="717" t="str">
        <f>LS1_N1902!Q11</f>
        <v>SMA to SMA</v>
      </c>
      <c r="R428" s="717">
        <f>LS1_N1902!R11</f>
        <v>7</v>
      </c>
      <c r="S428" s="717">
        <f>LS1_N1902!S11</f>
        <v>3</v>
      </c>
      <c r="T428" s="717">
        <f>LS1_N1902!T11</f>
        <v>0</v>
      </c>
      <c r="U428" s="717">
        <f>LS1_N1902!U11</f>
        <v>6</v>
      </c>
      <c r="V428" s="717">
        <f>LS1_N1902!V11</f>
        <v>0</v>
      </c>
      <c r="W428" s="717">
        <f>LS1_N1902!W11</f>
        <v>0</v>
      </c>
      <c r="X428" s="717">
        <f>LS1_N1902!X11</f>
        <v>0</v>
      </c>
      <c r="Y428" s="717">
        <f>LS1_N1902!Y11</f>
        <v>0</v>
      </c>
    </row>
    <row r="429" spans="1:25" x14ac:dyDescent="0.25">
      <c r="A429" s="717" t="str">
        <f>LS1_N1902!A12</f>
        <v>BPM</v>
      </c>
      <c r="B429" s="717" t="str">
        <f>LS1_N1902!B12</f>
        <v>LS1_CB08:BPM_D1677</v>
      </c>
      <c r="C429" s="717" t="str">
        <f>LS1_N1902!C12</f>
        <v>BPM</v>
      </c>
      <c r="D429" s="717" t="str">
        <f>LS1_N1902!D12</f>
        <v>D1677</v>
      </c>
      <c r="E429" s="717" t="str">
        <f>LS1_N1902!E12</f>
        <v>34E000166</v>
      </c>
      <c r="F429" s="717" t="str">
        <f>LS1_N1902!F12</f>
        <v>2C_1/4in_Hardline_036</v>
      </c>
      <c r="G429" s="717" t="str">
        <f>LS1_N1902!G12</f>
        <v>Signal</v>
      </c>
      <c r="H429" s="717" t="str">
        <f>LS1_N1902!H12</f>
        <v>N-Type to SMA Panel</v>
      </c>
      <c r="I429" s="717" t="str">
        <f>LS1_N1902!I12</f>
        <v>3R</v>
      </c>
      <c r="J429" s="717">
        <f>LS1_N1902!J12</f>
        <v>0</v>
      </c>
      <c r="K429" s="717">
        <f>LS1_N1902!K12</f>
        <v>0</v>
      </c>
      <c r="L429" s="717">
        <f>LS1_N1902!L12</f>
        <v>0</v>
      </c>
      <c r="M429" s="717">
        <f>LS1_N1902!M12</f>
        <v>0</v>
      </c>
      <c r="N429" s="717">
        <f>LS1_N1902!N12</f>
        <v>0</v>
      </c>
      <c r="O429" s="717">
        <f>LS1_N1902!O12</f>
        <v>0</v>
      </c>
      <c r="P429" s="717" t="str">
        <f>LS1_N1902!P12</f>
        <v>3R</v>
      </c>
      <c r="Q429" s="717" t="str">
        <f>LS1_N1902!Q12</f>
        <v>SMA to SMA</v>
      </c>
      <c r="R429" s="717">
        <f>LS1_N1902!R12</f>
        <v>7</v>
      </c>
      <c r="S429" s="717">
        <f>LS1_N1902!S12</f>
        <v>3</v>
      </c>
      <c r="T429" s="717">
        <f>LS1_N1902!T12</f>
        <v>0</v>
      </c>
      <c r="U429" s="717">
        <f>LS1_N1902!U12</f>
        <v>7</v>
      </c>
      <c r="V429" s="717">
        <f>LS1_N1902!V12</f>
        <v>0</v>
      </c>
      <c r="W429" s="717">
        <f>LS1_N1902!W12</f>
        <v>0</v>
      </c>
      <c r="X429" s="717">
        <f>LS1_N1902!X12</f>
        <v>0</v>
      </c>
      <c r="Y429" s="717">
        <f>LS1_N1902!Y12</f>
        <v>0</v>
      </c>
    </row>
    <row r="430" spans="1:25" x14ac:dyDescent="0.25">
      <c r="A430" s="717" t="str">
        <f>LS1_N1902!A13</f>
        <v>BPM</v>
      </c>
      <c r="B430" s="717" t="str">
        <f>LS1_N1902!B13</f>
        <v>LS1_CB08:BPM_D1677</v>
      </c>
      <c r="C430" s="717" t="str">
        <f>LS1_N1902!C13</f>
        <v>BPM</v>
      </c>
      <c r="D430" s="717" t="str">
        <f>LS1_N1902!D13</f>
        <v>D1677</v>
      </c>
      <c r="E430" s="717" t="str">
        <f>LS1_N1902!E13</f>
        <v>34E000167</v>
      </c>
      <c r="F430" s="717" t="str">
        <f>LS1_N1902!F13</f>
        <v>2C_1/4in_Hardline_036</v>
      </c>
      <c r="G430" s="717" t="str">
        <f>LS1_N1902!G13</f>
        <v>Signal</v>
      </c>
      <c r="H430" s="717" t="str">
        <f>LS1_N1902!H13</f>
        <v>N-Type to SMA Panel</v>
      </c>
      <c r="I430" s="717" t="str">
        <f>LS1_N1902!I13</f>
        <v>4B</v>
      </c>
      <c r="J430" s="717">
        <f>LS1_N1902!J13</f>
        <v>0</v>
      </c>
      <c r="K430" s="717">
        <f>LS1_N1902!K13</f>
        <v>0</v>
      </c>
      <c r="L430" s="717">
        <f>LS1_N1902!L13</f>
        <v>0</v>
      </c>
      <c r="M430" s="717">
        <f>LS1_N1902!M13</f>
        <v>0</v>
      </c>
      <c r="N430" s="717">
        <f>LS1_N1902!N13</f>
        <v>0</v>
      </c>
      <c r="O430" s="717">
        <f>LS1_N1902!O13</f>
        <v>0</v>
      </c>
      <c r="P430" s="717" t="str">
        <f>LS1_N1902!P13</f>
        <v>4B</v>
      </c>
      <c r="Q430" s="717" t="str">
        <f>LS1_N1902!Q13</f>
        <v>SMA to SMA</v>
      </c>
      <c r="R430" s="717">
        <f>LS1_N1902!R13</f>
        <v>7</v>
      </c>
      <c r="S430" s="717">
        <f>LS1_N1902!S13</f>
        <v>3</v>
      </c>
      <c r="T430" s="717">
        <f>LS1_N1902!T13</f>
        <v>0</v>
      </c>
      <c r="U430" s="717">
        <f>LS1_N1902!U13</f>
        <v>8</v>
      </c>
      <c r="V430" s="717">
        <f>LS1_N1902!V13</f>
        <v>0</v>
      </c>
      <c r="W430" s="717">
        <f>LS1_N1902!W13</f>
        <v>0</v>
      </c>
      <c r="X430" s="717">
        <f>LS1_N1902!X13</f>
        <v>0</v>
      </c>
      <c r="Y430" s="717">
        <f>LS1_N1902!Y13</f>
        <v>0</v>
      </c>
    </row>
    <row r="431" spans="1:25" x14ac:dyDescent="0.25">
      <c r="A431" s="717" t="str">
        <f>LS1_N1902!A14</f>
        <v>BPM</v>
      </c>
      <c r="B431" s="717" t="str">
        <f>LS1_N1902!B14</f>
        <v>LS1_CB08:RFS_D1677</v>
      </c>
      <c r="C431" s="717" t="str">
        <f>LS1_N1902!C14</f>
        <v>BPM</v>
      </c>
      <c r="D431" s="717" t="str">
        <f>LS1_N1902!D14</f>
        <v>D1677</v>
      </c>
      <c r="E431" s="717" t="str">
        <f>LS1_N1902!E14</f>
        <v>34E000126</v>
      </c>
      <c r="F431" s="717" t="str">
        <f>LS1_N1902!F14</f>
        <v>2C_1/4in_Hardline_036</v>
      </c>
      <c r="G431" s="717" t="str">
        <f>LS1_N1902!G14</f>
        <v>Ref</v>
      </c>
      <c r="H431" s="717" t="str">
        <f>LS1_N1902!H14</f>
        <v>N-Type to SMA Panel</v>
      </c>
      <c r="I431" s="717" t="str">
        <f>LS1_N1902!I14</f>
        <v>Ref</v>
      </c>
      <c r="J431" s="717">
        <f>LS1_N1902!J14</f>
        <v>0</v>
      </c>
      <c r="K431" s="717">
        <f>LS1_N1902!K14</f>
        <v>0</v>
      </c>
      <c r="L431" s="717">
        <f>LS1_N1902!L14</f>
        <v>0</v>
      </c>
      <c r="M431" s="717">
        <f>LS1_N1902!M14</f>
        <v>0</v>
      </c>
      <c r="N431" s="717">
        <f>LS1_N1902!N14</f>
        <v>0</v>
      </c>
      <c r="O431" s="717">
        <f>LS1_N1902!O14</f>
        <v>0</v>
      </c>
      <c r="P431" s="717" t="str">
        <f>LS1_N1902!P14</f>
        <v>Ref</v>
      </c>
      <c r="Q431" s="717" t="str">
        <f>LS1_N1902!Q14</f>
        <v>SMA to SMA</v>
      </c>
      <c r="R431" s="717">
        <f>LS1_N1902!R14</f>
        <v>7</v>
      </c>
      <c r="S431" s="717">
        <f>LS1_N1902!S14</f>
        <v>3</v>
      </c>
      <c r="T431" s="717">
        <f>LS1_N1902!T14</f>
        <v>0</v>
      </c>
      <c r="U431" s="717" t="str">
        <f>LS1_N1902!U14</f>
        <v>Ref</v>
      </c>
      <c r="V431" s="717">
        <f>LS1_N1902!V14</f>
        <v>0</v>
      </c>
      <c r="W431" s="717">
        <f>LS1_N1902!W14</f>
        <v>0</v>
      </c>
      <c r="X431" s="717">
        <f>LS1_N1902!X14</f>
        <v>0</v>
      </c>
      <c r="Y431" s="717">
        <f>LS1_N1902!Y14</f>
        <v>0</v>
      </c>
    </row>
    <row r="432" spans="1:25" x14ac:dyDescent="0.25">
      <c r="A432" s="717" t="str">
        <f>LS1_N1902!A15</f>
        <v>BPM</v>
      </c>
      <c r="B432" s="717" t="str">
        <f>LS1_N1902!B15</f>
        <v>LS1_CB08:BPM_D1697</v>
      </c>
      <c r="C432" s="717" t="str">
        <f>LS1_N1902!C15</f>
        <v>BPM</v>
      </c>
      <c r="D432" s="717" t="str">
        <f>LS1_N1902!D15</f>
        <v>D1697</v>
      </c>
      <c r="E432" s="717" t="str">
        <f>LS1_N1902!E15</f>
        <v>34E000160</v>
      </c>
      <c r="F432" s="717" t="str">
        <f>LS1_N1902!F15</f>
        <v>2C_1/4in_Hardline_036</v>
      </c>
      <c r="G432" s="717" t="str">
        <f>LS1_N1902!G15</f>
        <v>Signal</v>
      </c>
      <c r="H432" s="717" t="str">
        <f>LS1_N1902!H15</f>
        <v>N-Type to SMA Panel</v>
      </c>
      <c r="I432" s="717" t="str">
        <f>LS1_N1902!I15</f>
        <v>1T</v>
      </c>
      <c r="J432" s="717">
        <f>LS1_N1902!J15</f>
        <v>0</v>
      </c>
      <c r="K432" s="717">
        <f>LS1_N1902!K15</f>
        <v>0</v>
      </c>
      <c r="L432" s="717">
        <f>LS1_N1902!L15</f>
        <v>0</v>
      </c>
      <c r="M432" s="717">
        <f>LS1_N1902!M15</f>
        <v>0</v>
      </c>
      <c r="N432" s="717">
        <f>LS1_N1902!N15</f>
        <v>0</v>
      </c>
      <c r="O432" s="717">
        <f>LS1_N1902!O15</f>
        <v>0</v>
      </c>
      <c r="P432" s="717" t="str">
        <f>LS1_N1902!P15</f>
        <v>1T</v>
      </c>
      <c r="Q432" s="717" t="str">
        <f>LS1_N1902!Q15</f>
        <v>SMA to SMA</v>
      </c>
      <c r="R432" s="717">
        <f>LS1_N1902!R15</f>
        <v>7</v>
      </c>
      <c r="S432" s="717">
        <f>LS1_N1902!S15</f>
        <v>4</v>
      </c>
      <c r="T432" s="717">
        <f>LS1_N1902!T15</f>
        <v>0</v>
      </c>
      <c r="U432" s="717">
        <f>LS1_N1902!U15</f>
        <v>1</v>
      </c>
      <c r="V432" s="717">
        <f>LS1_N1902!V15</f>
        <v>0</v>
      </c>
      <c r="W432" s="717">
        <f>LS1_N1902!W15</f>
        <v>0</v>
      </c>
      <c r="X432" s="717">
        <f>LS1_N1902!X15</f>
        <v>0</v>
      </c>
      <c r="Y432" s="717">
        <f>LS1_N1902!Y15</f>
        <v>0</v>
      </c>
    </row>
    <row r="433" spans="1:25" x14ac:dyDescent="0.25">
      <c r="A433" s="717" t="str">
        <f>LS1_N1902!A16</f>
        <v>BPM</v>
      </c>
      <c r="B433" s="717" t="str">
        <f>LS1_N1902!B16</f>
        <v>LS1_CB08:BPM_D1697</v>
      </c>
      <c r="C433" s="717" t="str">
        <f>LS1_N1902!C16</f>
        <v>BPM</v>
      </c>
      <c r="D433" s="717" t="str">
        <f>LS1_N1902!D16</f>
        <v>D1697</v>
      </c>
      <c r="E433" s="717" t="str">
        <f>LS1_N1902!E16</f>
        <v>34E000161</v>
      </c>
      <c r="F433" s="717" t="str">
        <f>LS1_N1902!F16</f>
        <v>2C_1/4in_Hardline_036</v>
      </c>
      <c r="G433" s="717" t="str">
        <f>LS1_N1902!G16</f>
        <v>Signal</v>
      </c>
      <c r="H433" s="717" t="str">
        <f>LS1_N1902!H16</f>
        <v>N-Type to SMA Panel</v>
      </c>
      <c r="I433" s="717" t="str">
        <f>LS1_N1902!I16</f>
        <v>2L</v>
      </c>
      <c r="J433" s="717">
        <f>LS1_N1902!J16</f>
        <v>0</v>
      </c>
      <c r="K433" s="717">
        <f>LS1_N1902!K16</f>
        <v>0</v>
      </c>
      <c r="L433" s="717">
        <f>LS1_N1902!L16</f>
        <v>0</v>
      </c>
      <c r="M433" s="717">
        <f>LS1_N1902!M16</f>
        <v>0</v>
      </c>
      <c r="N433" s="717">
        <f>LS1_N1902!N16</f>
        <v>0</v>
      </c>
      <c r="O433" s="717">
        <f>LS1_N1902!O16</f>
        <v>0</v>
      </c>
      <c r="P433" s="717" t="str">
        <f>LS1_N1902!P16</f>
        <v>2L</v>
      </c>
      <c r="Q433" s="717" t="str">
        <f>LS1_N1902!Q16</f>
        <v>SMA to SMA</v>
      </c>
      <c r="R433" s="717">
        <f>LS1_N1902!R16</f>
        <v>7</v>
      </c>
      <c r="S433" s="717">
        <f>LS1_N1902!S16</f>
        <v>4</v>
      </c>
      <c r="T433" s="717">
        <f>LS1_N1902!T16</f>
        <v>0</v>
      </c>
      <c r="U433" s="717">
        <f>LS1_N1902!U16</f>
        <v>2</v>
      </c>
      <c r="V433" s="717">
        <f>LS1_N1902!V16</f>
        <v>0</v>
      </c>
      <c r="W433" s="717">
        <f>LS1_N1902!W16</f>
        <v>0</v>
      </c>
      <c r="X433" s="717">
        <f>LS1_N1902!X16</f>
        <v>0</v>
      </c>
      <c r="Y433" s="717">
        <f>LS1_N1902!Y16</f>
        <v>0</v>
      </c>
    </row>
    <row r="434" spans="1:25" x14ac:dyDescent="0.25">
      <c r="A434" s="717" t="str">
        <f>LS1_N1902!A17</f>
        <v>BPM</v>
      </c>
      <c r="B434" s="717" t="str">
        <f>LS1_N1902!B17</f>
        <v>LS1_CB08:BPM_D1697</v>
      </c>
      <c r="C434" s="717" t="str">
        <f>LS1_N1902!C17</f>
        <v>BPM</v>
      </c>
      <c r="D434" s="717" t="str">
        <f>LS1_N1902!D17</f>
        <v>D1697</v>
      </c>
      <c r="E434" s="717" t="str">
        <f>LS1_N1902!E17</f>
        <v>34E000162</v>
      </c>
      <c r="F434" s="717" t="str">
        <f>LS1_N1902!F17</f>
        <v>2C_1/4in_Hardline_036</v>
      </c>
      <c r="G434" s="717" t="str">
        <f>LS1_N1902!G17</f>
        <v>Signal</v>
      </c>
      <c r="H434" s="717" t="str">
        <f>LS1_N1902!H17</f>
        <v>N-Type to SMA Panel</v>
      </c>
      <c r="I434" s="717" t="str">
        <f>LS1_N1902!I17</f>
        <v>3R</v>
      </c>
      <c r="J434" s="717">
        <f>LS1_N1902!J17</f>
        <v>0</v>
      </c>
      <c r="K434" s="717">
        <f>LS1_N1902!K17</f>
        <v>0</v>
      </c>
      <c r="L434" s="717">
        <f>LS1_N1902!L17</f>
        <v>0</v>
      </c>
      <c r="M434" s="717">
        <f>LS1_N1902!M17</f>
        <v>0</v>
      </c>
      <c r="N434" s="717">
        <f>LS1_N1902!N17</f>
        <v>0</v>
      </c>
      <c r="O434" s="717">
        <f>LS1_N1902!O17</f>
        <v>0</v>
      </c>
      <c r="P434" s="717" t="str">
        <f>LS1_N1902!P17</f>
        <v>3R</v>
      </c>
      <c r="Q434" s="717" t="str">
        <f>LS1_N1902!Q17</f>
        <v>SMA to SMA</v>
      </c>
      <c r="R434" s="717">
        <f>LS1_N1902!R17</f>
        <v>7</v>
      </c>
      <c r="S434" s="717">
        <f>LS1_N1902!S17</f>
        <v>4</v>
      </c>
      <c r="T434" s="717">
        <f>LS1_N1902!T17</f>
        <v>0</v>
      </c>
      <c r="U434" s="717">
        <f>LS1_N1902!U17</f>
        <v>3</v>
      </c>
      <c r="V434" s="717">
        <f>LS1_N1902!V17</f>
        <v>0</v>
      </c>
      <c r="W434" s="717">
        <f>LS1_N1902!W17</f>
        <v>0</v>
      </c>
      <c r="X434" s="717">
        <f>LS1_N1902!X17</f>
        <v>0</v>
      </c>
      <c r="Y434" s="717">
        <f>LS1_N1902!Y17</f>
        <v>0</v>
      </c>
    </row>
    <row r="435" spans="1:25" x14ac:dyDescent="0.25">
      <c r="A435" s="717" t="str">
        <f>LS1_N1902!A18</f>
        <v>BPM</v>
      </c>
      <c r="B435" s="717" t="str">
        <f>LS1_N1902!B18</f>
        <v>LS1_CB08:BPM_D1697</v>
      </c>
      <c r="C435" s="717" t="str">
        <f>LS1_N1902!C18</f>
        <v>BPM</v>
      </c>
      <c r="D435" s="717" t="str">
        <f>LS1_N1902!D18</f>
        <v>D1697</v>
      </c>
      <c r="E435" s="717" t="str">
        <f>LS1_N1902!E18</f>
        <v>34E000163</v>
      </c>
      <c r="F435" s="717" t="str">
        <f>LS1_N1902!F18</f>
        <v>2C_1/4in_Hardline_036</v>
      </c>
      <c r="G435" s="717" t="str">
        <f>LS1_N1902!G18</f>
        <v>Signal</v>
      </c>
      <c r="H435" s="717" t="str">
        <f>LS1_N1902!H18</f>
        <v>N-Type to SMA Panel</v>
      </c>
      <c r="I435" s="717" t="str">
        <f>LS1_N1902!I18</f>
        <v>4B</v>
      </c>
      <c r="J435" s="717">
        <f>LS1_N1902!J18</f>
        <v>0</v>
      </c>
      <c r="K435" s="717">
        <f>LS1_N1902!K18</f>
        <v>0</v>
      </c>
      <c r="L435" s="717">
        <f>LS1_N1902!L18</f>
        <v>0</v>
      </c>
      <c r="M435" s="717">
        <f>LS1_N1902!M18</f>
        <v>0</v>
      </c>
      <c r="N435" s="717">
        <f>LS1_N1902!N18</f>
        <v>0</v>
      </c>
      <c r="O435" s="717">
        <f>LS1_N1902!O18</f>
        <v>0</v>
      </c>
      <c r="P435" s="717" t="str">
        <f>LS1_N1902!P18</f>
        <v>4B</v>
      </c>
      <c r="Q435" s="717" t="str">
        <f>LS1_N1902!Q18</f>
        <v>SMA to SMA</v>
      </c>
      <c r="R435" s="717">
        <f>LS1_N1902!R18</f>
        <v>7</v>
      </c>
      <c r="S435" s="717">
        <f>LS1_N1902!S18</f>
        <v>4</v>
      </c>
      <c r="T435" s="717">
        <f>LS1_N1902!T18</f>
        <v>0</v>
      </c>
      <c r="U435" s="717">
        <f>LS1_N1902!U18</f>
        <v>4</v>
      </c>
      <c r="V435" s="717">
        <f>LS1_N1902!V18</f>
        <v>0</v>
      </c>
      <c r="W435" s="717">
        <f>LS1_N1902!W18</f>
        <v>0</v>
      </c>
      <c r="X435" s="717">
        <f>LS1_N1902!X18</f>
        <v>0</v>
      </c>
      <c r="Y435" s="717">
        <f>LS1_N1902!Y18</f>
        <v>0</v>
      </c>
    </row>
    <row r="436" spans="1:25" x14ac:dyDescent="0.25">
      <c r="A436" s="717" t="str">
        <f>LS1_N1902!A19</f>
        <v>BPM</v>
      </c>
      <c r="B436" s="717" t="str">
        <f>LS1_N1902!B19</f>
        <v>LS1_CB08:RFS_D1697</v>
      </c>
      <c r="C436" s="717" t="str">
        <f>LS1_N1902!C19</f>
        <v>BPM</v>
      </c>
      <c r="D436" s="717" t="str">
        <f>LS1_N1902!D19</f>
        <v>D1697</v>
      </c>
      <c r="E436" s="717" t="str">
        <f>LS1_N1902!E19</f>
        <v>34E000124</v>
      </c>
      <c r="F436" s="717" t="str">
        <f>LS1_N1902!F19</f>
        <v>2C_1/4in_Hardline_036</v>
      </c>
      <c r="G436" s="717" t="str">
        <f>LS1_N1902!G19</f>
        <v>Ref</v>
      </c>
      <c r="H436" s="717" t="str">
        <f>LS1_N1902!H19</f>
        <v>No terminiation</v>
      </c>
      <c r="I436" s="717" t="str">
        <f>LS1_N1902!I19</f>
        <v>No term</v>
      </c>
      <c r="J436" s="717">
        <f>LS1_N1902!J19</f>
        <v>0</v>
      </c>
      <c r="K436" s="717">
        <f>LS1_N1902!K19</f>
        <v>0</v>
      </c>
      <c r="L436" s="717">
        <f>LS1_N1902!L19</f>
        <v>0</v>
      </c>
      <c r="M436" s="717">
        <f>LS1_N1902!M19</f>
        <v>0</v>
      </c>
      <c r="N436" s="717">
        <f>LS1_N1902!N19</f>
        <v>0</v>
      </c>
      <c r="O436" s="717">
        <f>LS1_N1902!O19</f>
        <v>0</v>
      </c>
      <c r="P436" s="717">
        <f>LS1_N1902!P19</f>
        <v>0</v>
      </c>
      <c r="Q436" s="717">
        <f>LS1_N1902!Q19</f>
        <v>0</v>
      </c>
      <c r="R436" s="717">
        <f>LS1_N1902!R19</f>
        <v>0</v>
      </c>
      <c r="S436" s="717">
        <f>LS1_N1902!S19</f>
        <v>0</v>
      </c>
      <c r="T436" s="717">
        <f>LS1_N1902!T19</f>
        <v>0</v>
      </c>
      <c r="U436" s="717">
        <f>LS1_N1902!U19</f>
        <v>0</v>
      </c>
      <c r="V436" s="717">
        <f>LS1_N1902!V19</f>
        <v>0</v>
      </c>
      <c r="W436" s="717">
        <f>LS1_N1902!W19</f>
        <v>0</v>
      </c>
      <c r="X436" s="717">
        <f>LS1_N1902!X19</f>
        <v>0</v>
      </c>
      <c r="Y436" s="717">
        <f>LS1_N1902!Y19</f>
        <v>0</v>
      </c>
    </row>
    <row r="437" spans="1:25" x14ac:dyDescent="0.25">
      <c r="A437" s="717" t="str">
        <f>LS1_N1902!A20</f>
        <v>BPM</v>
      </c>
      <c r="B437" s="717" t="str">
        <f>LS1_N1902!B20</f>
        <v>LS1_CB08:BPM_D1717</v>
      </c>
      <c r="C437" s="717" t="str">
        <f>LS1_N1902!C20</f>
        <v>BPM</v>
      </c>
      <c r="D437" s="717" t="str">
        <f>LS1_N1902!D20</f>
        <v>D1717</v>
      </c>
      <c r="E437" s="717" t="str">
        <f>LS1_N1902!E20</f>
        <v>34E000156</v>
      </c>
      <c r="F437" s="717" t="str">
        <f>LS1_N1902!F20</f>
        <v>2C_1/4in_Hardline_036</v>
      </c>
      <c r="G437" s="717" t="str">
        <f>LS1_N1902!G20</f>
        <v>Signal</v>
      </c>
      <c r="H437" s="717" t="str">
        <f>LS1_N1902!H20</f>
        <v>N-Type to SMA Panel</v>
      </c>
      <c r="I437" s="717" t="str">
        <f>LS1_N1902!I20</f>
        <v>1T</v>
      </c>
      <c r="J437" s="717">
        <f>LS1_N1902!J20</f>
        <v>0</v>
      </c>
      <c r="K437" s="717">
        <f>LS1_N1902!K20</f>
        <v>0</v>
      </c>
      <c r="L437" s="717">
        <f>LS1_N1902!L20</f>
        <v>0</v>
      </c>
      <c r="M437" s="717">
        <f>LS1_N1902!M20</f>
        <v>0</v>
      </c>
      <c r="N437" s="717">
        <f>LS1_N1902!N20</f>
        <v>0</v>
      </c>
      <c r="O437" s="717">
        <f>LS1_N1902!O20</f>
        <v>0</v>
      </c>
      <c r="P437" s="717" t="str">
        <f>LS1_N1902!P20</f>
        <v>1T</v>
      </c>
      <c r="Q437" s="717" t="str">
        <f>LS1_N1902!Q20</f>
        <v>SMA to SMA</v>
      </c>
      <c r="R437" s="717">
        <f>LS1_N1902!R20</f>
        <v>7</v>
      </c>
      <c r="S437" s="717">
        <f>LS1_N1902!S20</f>
        <v>4</v>
      </c>
      <c r="T437" s="717">
        <f>LS1_N1902!T20</f>
        <v>0</v>
      </c>
      <c r="U437" s="717">
        <f>LS1_N1902!U20</f>
        <v>5</v>
      </c>
      <c r="V437" s="717">
        <f>LS1_N1902!V20</f>
        <v>0</v>
      </c>
      <c r="W437" s="717">
        <f>LS1_N1902!W20</f>
        <v>0</v>
      </c>
      <c r="X437" s="717">
        <f>LS1_N1902!X20</f>
        <v>0</v>
      </c>
      <c r="Y437" s="717">
        <f>LS1_N1902!Y20</f>
        <v>0</v>
      </c>
    </row>
    <row r="438" spans="1:25" x14ac:dyDescent="0.25">
      <c r="A438" s="717" t="str">
        <f>LS1_N1902!A21</f>
        <v>BPM</v>
      </c>
      <c r="B438" s="717" t="str">
        <f>LS1_N1902!B21</f>
        <v>LS1_CB08:BPM_D1717</v>
      </c>
      <c r="C438" s="717" t="str">
        <f>LS1_N1902!C21</f>
        <v>BPM</v>
      </c>
      <c r="D438" s="717" t="str">
        <f>LS1_N1902!D21</f>
        <v>D1717</v>
      </c>
      <c r="E438" s="717" t="str">
        <f>LS1_N1902!E21</f>
        <v>34E000157</v>
      </c>
      <c r="F438" s="717" t="str">
        <f>LS1_N1902!F21</f>
        <v>2C_1/4in_Hardline_036</v>
      </c>
      <c r="G438" s="717" t="str">
        <f>LS1_N1902!G21</f>
        <v>Signal</v>
      </c>
      <c r="H438" s="717" t="str">
        <f>LS1_N1902!H21</f>
        <v>N-Type to SMA Panel</v>
      </c>
      <c r="I438" s="717" t="str">
        <f>LS1_N1902!I21</f>
        <v>2L</v>
      </c>
      <c r="J438" s="717">
        <f>LS1_N1902!J21</f>
        <v>0</v>
      </c>
      <c r="K438" s="717">
        <f>LS1_N1902!K21</f>
        <v>0</v>
      </c>
      <c r="L438" s="717">
        <f>LS1_N1902!L21</f>
        <v>0</v>
      </c>
      <c r="M438" s="717">
        <f>LS1_N1902!M21</f>
        <v>0</v>
      </c>
      <c r="N438" s="717">
        <f>LS1_N1902!N21</f>
        <v>0</v>
      </c>
      <c r="O438" s="717">
        <f>LS1_N1902!O21</f>
        <v>0</v>
      </c>
      <c r="P438" s="717" t="str">
        <f>LS1_N1902!P21</f>
        <v>2L</v>
      </c>
      <c r="Q438" s="717" t="str">
        <f>LS1_N1902!Q21</f>
        <v>SMA to SMA</v>
      </c>
      <c r="R438" s="717">
        <f>LS1_N1902!R21</f>
        <v>7</v>
      </c>
      <c r="S438" s="717">
        <f>LS1_N1902!S21</f>
        <v>4</v>
      </c>
      <c r="T438" s="717">
        <f>LS1_N1902!T21</f>
        <v>0</v>
      </c>
      <c r="U438" s="717">
        <f>LS1_N1902!U21</f>
        <v>6</v>
      </c>
      <c r="V438" s="717">
        <f>LS1_N1902!V21</f>
        <v>0</v>
      </c>
      <c r="W438" s="717">
        <f>LS1_N1902!W21</f>
        <v>0</v>
      </c>
      <c r="X438" s="717">
        <f>LS1_N1902!X21</f>
        <v>0</v>
      </c>
      <c r="Y438" s="717">
        <f>LS1_N1902!Y21</f>
        <v>0</v>
      </c>
    </row>
    <row r="439" spans="1:25" x14ac:dyDescent="0.25">
      <c r="A439" s="717" t="str">
        <f>LS1_N1902!A22</f>
        <v>BPM</v>
      </c>
      <c r="B439" s="717" t="str">
        <f>LS1_N1902!B22</f>
        <v>LS1_CB08:BPM_D1717</v>
      </c>
      <c r="C439" s="717" t="str">
        <f>LS1_N1902!C22</f>
        <v>BPM</v>
      </c>
      <c r="D439" s="717" t="str">
        <f>LS1_N1902!D22</f>
        <v>D1717</v>
      </c>
      <c r="E439" s="717" t="str">
        <f>LS1_N1902!E22</f>
        <v>34E000158</v>
      </c>
      <c r="F439" s="717" t="str">
        <f>LS1_N1902!F22</f>
        <v>2C_1/4in_Hardline_036</v>
      </c>
      <c r="G439" s="717" t="str">
        <f>LS1_N1902!G22</f>
        <v>Signal</v>
      </c>
      <c r="H439" s="717" t="str">
        <f>LS1_N1902!H22</f>
        <v>N-Type to SMA Panel</v>
      </c>
      <c r="I439" s="717" t="str">
        <f>LS1_N1902!I22</f>
        <v>3R</v>
      </c>
      <c r="J439" s="717">
        <f>LS1_N1902!J22</f>
        <v>0</v>
      </c>
      <c r="K439" s="717">
        <f>LS1_N1902!K22</f>
        <v>0</v>
      </c>
      <c r="L439" s="717">
        <f>LS1_N1902!L22</f>
        <v>0</v>
      </c>
      <c r="M439" s="717">
        <f>LS1_N1902!M22</f>
        <v>0</v>
      </c>
      <c r="N439" s="717">
        <f>LS1_N1902!N22</f>
        <v>0</v>
      </c>
      <c r="O439" s="717">
        <f>LS1_N1902!O22</f>
        <v>0</v>
      </c>
      <c r="P439" s="717" t="str">
        <f>LS1_N1902!P22</f>
        <v>3R</v>
      </c>
      <c r="Q439" s="717" t="str">
        <f>LS1_N1902!Q22</f>
        <v>SMA to SMA</v>
      </c>
      <c r="R439" s="717">
        <f>LS1_N1902!R22</f>
        <v>7</v>
      </c>
      <c r="S439" s="717">
        <f>LS1_N1902!S22</f>
        <v>4</v>
      </c>
      <c r="T439" s="717">
        <f>LS1_N1902!T22</f>
        <v>0</v>
      </c>
      <c r="U439" s="717">
        <f>LS1_N1902!U22</f>
        <v>7</v>
      </c>
      <c r="V439" s="717">
        <f>LS1_N1902!V22</f>
        <v>0</v>
      </c>
      <c r="W439" s="717">
        <f>LS1_N1902!W22</f>
        <v>0</v>
      </c>
      <c r="X439" s="717">
        <f>LS1_N1902!X22</f>
        <v>0</v>
      </c>
      <c r="Y439" s="717">
        <f>LS1_N1902!Y22</f>
        <v>0</v>
      </c>
    </row>
    <row r="440" spans="1:25" x14ac:dyDescent="0.25">
      <c r="A440" s="717" t="str">
        <f>LS1_N1902!A23</f>
        <v>BPM</v>
      </c>
      <c r="B440" s="717" t="str">
        <f>LS1_N1902!B23</f>
        <v>LS1_CB08:BPM_D1717</v>
      </c>
      <c r="C440" s="717" t="str">
        <f>LS1_N1902!C23</f>
        <v>BPM</v>
      </c>
      <c r="D440" s="717" t="str">
        <f>LS1_N1902!D23</f>
        <v>D1717</v>
      </c>
      <c r="E440" s="717" t="str">
        <f>LS1_N1902!E23</f>
        <v>34E000159</v>
      </c>
      <c r="F440" s="717" t="str">
        <f>LS1_N1902!F23</f>
        <v>2C_1/4in_Hardline_036</v>
      </c>
      <c r="G440" s="717" t="str">
        <f>LS1_N1902!G23</f>
        <v>Signal</v>
      </c>
      <c r="H440" s="717" t="str">
        <f>LS1_N1902!H23</f>
        <v>N-Type to SMA Panel</v>
      </c>
      <c r="I440" s="717" t="str">
        <f>LS1_N1902!I23</f>
        <v>4B</v>
      </c>
      <c r="J440" s="717">
        <f>LS1_N1902!J23</f>
        <v>0</v>
      </c>
      <c r="K440" s="717">
        <f>LS1_N1902!K23</f>
        <v>0</v>
      </c>
      <c r="L440" s="717">
        <f>LS1_N1902!L23</f>
        <v>0</v>
      </c>
      <c r="M440" s="717">
        <f>LS1_N1902!M23</f>
        <v>0</v>
      </c>
      <c r="N440" s="717">
        <f>LS1_N1902!N23</f>
        <v>0</v>
      </c>
      <c r="O440" s="717">
        <f>LS1_N1902!O23</f>
        <v>0</v>
      </c>
      <c r="P440" s="717" t="str">
        <f>LS1_N1902!P23</f>
        <v>4B</v>
      </c>
      <c r="Q440" s="717" t="str">
        <f>LS1_N1902!Q23</f>
        <v>SMA to SMA</v>
      </c>
      <c r="R440" s="717">
        <f>LS1_N1902!R23</f>
        <v>7</v>
      </c>
      <c r="S440" s="717">
        <f>LS1_N1902!S23</f>
        <v>4</v>
      </c>
      <c r="T440" s="717">
        <f>LS1_N1902!T23</f>
        <v>0</v>
      </c>
      <c r="U440" s="717">
        <f>LS1_N1902!U23</f>
        <v>8</v>
      </c>
      <c r="V440" s="717">
        <f>LS1_N1902!V23</f>
        <v>0</v>
      </c>
      <c r="W440" s="717">
        <f>LS1_N1902!W23</f>
        <v>0</v>
      </c>
      <c r="X440" s="717">
        <f>LS1_N1902!X23</f>
        <v>0</v>
      </c>
      <c r="Y440" s="717">
        <f>LS1_N1902!Y23</f>
        <v>0</v>
      </c>
    </row>
    <row r="441" spans="1:25" x14ac:dyDescent="0.25">
      <c r="A441" s="717" t="str">
        <f>LS1_N1902!A24</f>
        <v>BPM</v>
      </c>
      <c r="B441" s="717" t="str">
        <f>LS1_N1902!B24</f>
        <v>LS1_CB08:RFS_D1717</v>
      </c>
      <c r="C441" s="717" t="str">
        <f>LS1_N1902!C24</f>
        <v>BPM</v>
      </c>
      <c r="D441" s="717" t="str">
        <f>LS1_N1902!D24</f>
        <v>D1717</v>
      </c>
      <c r="E441" s="717" t="str">
        <f>LS1_N1902!E24</f>
        <v>34E000121</v>
      </c>
      <c r="F441" s="717" t="str">
        <f>LS1_N1902!F24</f>
        <v>2C_1/4in_Hardline_036</v>
      </c>
      <c r="G441" s="717" t="str">
        <f>LS1_N1902!G24</f>
        <v>Ref</v>
      </c>
      <c r="H441" s="717" t="str">
        <f>LS1_N1902!H24</f>
        <v>N-Type to SMA Panel</v>
      </c>
      <c r="I441" s="717" t="str">
        <f>LS1_N1902!I24</f>
        <v>Ref</v>
      </c>
      <c r="J441" s="717">
        <f>LS1_N1902!J24</f>
        <v>0</v>
      </c>
      <c r="K441" s="717">
        <f>LS1_N1902!K24</f>
        <v>0</v>
      </c>
      <c r="L441" s="717">
        <f>LS1_N1902!L24</f>
        <v>0</v>
      </c>
      <c r="M441" s="717">
        <f>LS1_N1902!M24</f>
        <v>0</v>
      </c>
      <c r="N441" s="717">
        <f>LS1_N1902!N24</f>
        <v>0</v>
      </c>
      <c r="O441" s="717">
        <f>LS1_N1902!O24</f>
        <v>0</v>
      </c>
      <c r="P441" s="717" t="str">
        <f>LS1_N1902!P24</f>
        <v>Ref</v>
      </c>
      <c r="Q441" s="717" t="str">
        <f>LS1_N1902!Q24</f>
        <v>SMA to SMA</v>
      </c>
      <c r="R441" s="717">
        <f>LS1_N1902!R24</f>
        <v>7</v>
      </c>
      <c r="S441" s="717">
        <f>LS1_N1902!S24</f>
        <v>4</v>
      </c>
      <c r="T441" s="717">
        <f>LS1_N1902!T24</f>
        <v>0</v>
      </c>
      <c r="U441" s="717" t="str">
        <f>LS1_N1902!U24</f>
        <v>Ref</v>
      </c>
      <c r="V441" s="717">
        <f>LS1_N1902!V24</f>
        <v>0</v>
      </c>
      <c r="W441" s="717">
        <f>LS1_N1902!W24</f>
        <v>0</v>
      </c>
      <c r="X441" s="717">
        <f>LS1_N1902!X24</f>
        <v>0</v>
      </c>
      <c r="Y441" s="717">
        <f>LS1_N1902!Y24</f>
        <v>0</v>
      </c>
    </row>
    <row r="442" spans="1:25" x14ac:dyDescent="0.25">
      <c r="A442" s="717" t="str">
        <f>LS1_N1902!A25</f>
        <v>BPM</v>
      </c>
      <c r="B442" s="717" t="str">
        <f>LS1_N1902!B25</f>
        <v>LS1_WB08:BPM_D1732</v>
      </c>
      <c r="C442" s="717" t="str">
        <f>LS1_N1902!C25</f>
        <v>BPM</v>
      </c>
      <c r="D442" s="717" t="str">
        <f>LS1_N1902!D25</f>
        <v>D1732</v>
      </c>
      <c r="E442" s="717" t="str">
        <f>LS1_N1902!E25</f>
        <v>34E000140</v>
      </c>
      <c r="F442" s="717" t="str">
        <f>LS1_N1902!F25</f>
        <v>2C_1/4in_Hardline_036</v>
      </c>
      <c r="G442" s="717" t="str">
        <f>LS1_N1902!G25</f>
        <v>Signal</v>
      </c>
      <c r="H442" s="717" t="str">
        <f>LS1_N1902!H25</f>
        <v>N-Type to SMA Panel</v>
      </c>
      <c r="I442" s="717" t="str">
        <f>LS1_N1902!I25</f>
        <v>1T</v>
      </c>
      <c r="J442" s="717">
        <f>LS1_N1902!J25</f>
        <v>0</v>
      </c>
      <c r="K442" s="717">
        <f>LS1_N1902!K25</f>
        <v>0</v>
      </c>
      <c r="L442" s="717">
        <f>LS1_N1902!L25</f>
        <v>0</v>
      </c>
      <c r="M442" s="717">
        <f>LS1_N1902!M25</f>
        <v>0</v>
      </c>
      <c r="N442" s="717">
        <f>LS1_N1902!N25</f>
        <v>0</v>
      </c>
      <c r="O442" s="717">
        <f>LS1_N1902!O25</f>
        <v>0</v>
      </c>
      <c r="P442" s="717" t="str">
        <f>LS1_N1902!P25</f>
        <v>1T</v>
      </c>
      <c r="Q442" s="717" t="str">
        <f>LS1_N1902!Q25</f>
        <v>SMA to SMA</v>
      </c>
      <c r="R442" s="717">
        <f>LS1_N1902!R25</f>
        <v>7</v>
      </c>
      <c r="S442" s="717">
        <f>LS1_N1902!S25</f>
        <v>5</v>
      </c>
      <c r="T442" s="717">
        <f>LS1_N1902!T25</f>
        <v>0</v>
      </c>
      <c r="U442" s="717">
        <f>LS1_N1902!U25</f>
        <v>1</v>
      </c>
      <c r="V442" s="717">
        <f>LS1_N1902!V25</f>
        <v>0</v>
      </c>
      <c r="W442" s="717">
        <f>LS1_N1902!W25</f>
        <v>0</v>
      </c>
      <c r="X442" s="717">
        <f>LS1_N1902!X25</f>
        <v>0</v>
      </c>
      <c r="Y442" s="717">
        <f>LS1_N1902!Y25</f>
        <v>0</v>
      </c>
    </row>
    <row r="443" spans="1:25" x14ac:dyDescent="0.25">
      <c r="A443" s="717" t="str">
        <f>LS1_N1902!A26</f>
        <v>BPM</v>
      </c>
      <c r="B443" s="717" t="str">
        <f>LS1_N1902!B26</f>
        <v>LS1_WB08:BPM_D1732</v>
      </c>
      <c r="C443" s="717" t="str">
        <f>LS1_N1902!C26</f>
        <v>BPM</v>
      </c>
      <c r="D443" s="717" t="str">
        <f>LS1_N1902!D26</f>
        <v>D1732</v>
      </c>
      <c r="E443" s="717" t="str">
        <f>LS1_N1902!E26</f>
        <v>34E000141</v>
      </c>
      <c r="F443" s="717" t="str">
        <f>LS1_N1902!F26</f>
        <v>2C_1/4in_Hardline_036</v>
      </c>
      <c r="G443" s="717" t="str">
        <f>LS1_N1902!G26</f>
        <v>Signal</v>
      </c>
      <c r="H443" s="717" t="str">
        <f>LS1_N1902!H26</f>
        <v>N-Type to SMA Panel</v>
      </c>
      <c r="I443" s="717" t="str">
        <f>LS1_N1902!I26</f>
        <v>2L</v>
      </c>
      <c r="J443" s="717">
        <f>LS1_N1902!J26</f>
        <v>0</v>
      </c>
      <c r="K443" s="717">
        <f>LS1_N1902!K26</f>
        <v>0</v>
      </c>
      <c r="L443" s="717">
        <f>LS1_N1902!L26</f>
        <v>0</v>
      </c>
      <c r="M443" s="717">
        <f>LS1_N1902!M26</f>
        <v>0</v>
      </c>
      <c r="N443" s="717">
        <f>LS1_N1902!N26</f>
        <v>0</v>
      </c>
      <c r="O443" s="717">
        <f>LS1_N1902!O26</f>
        <v>0</v>
      </c>
      <c r="P443" s="717" t="str">
        <f>LS1_N1902!P26</f>
        <v>2L</v>
      </c>
      <c r="Q443" s="717" t="str">
        <f>LS1_N1902!Q26</f>
        <v>SMA to SMA</v>
      </c>
      <c r="R443" s="717">
        <f>LS1_N1902!R26</f>
        <v>7</v>
      </c>
      <c r="S443" s="717">
        <f>LS1_N1902!S26</f>
        <v>5</v>
      </c>
      <c r="T443" s="717">
        <f>LS1_N1902!T26</f>
        <v>0</v>
      </c>
      <c r="U443" s="717">
        <f>LS1_N1902!U26</f>
        <v>2</v>
      </c>
      <c r="V443" s="717">
        <f>LS1_N1902!V26</f>
        <v>0</v>
      </c>
      <c r="W443" s="717">
        <f>LS1_N1902!W26</f>
        <v>0</v>
      </c>
      <c r="X443" s="717">
        <f>LS1_N1902!X26</f>
        <v>0</v>
      </c>
      <c r="Y443" s="717">
        <f>LS1_N1902!Y26</f>
        <v>0</v>
      </c>
    </row>
    <row r="444" spans="1:25" x14ac:dyDescent="0.25">
      <c r="A444" s="717" t="str">
        <f>LS1_N1902!A27</f>
        <v>BPM</v>
      </c>
      <c r="B444" s="717" t="str">
        <f>LS1_N1902!B27</f>
        <v>LS1_WB08:BPM_D1732</v>
      </c>
      <c r="C444" s="717" t="str">
        <f>LS1_N1902!C27</f>
        <v>BPM</v>
      </c>
      <c r="D444" s="717" t="str">
        <f>LS1_N1902!D27</f>
        <v>D1732</v>
      </c>
      <c r="E444" s="717" t="str">
        <f>LS1_N1902!E27</f>
        <v>34E000142</v>
      </c>
      <c r="F444" s="717" t="str">
        <f>LS1_N1902!F27</f>
        <v>2C_1/4in_Hardline_036</v>
      </c>
      <c r="G444" s="717" t="str">
        <f>LS1_N1902!G27</f>
        <v>Signal</v>
      </c>
      <c r="H444" s="717" t="str">
        <f>LS1_N1902!H27</f>
        <v>N-Type to SMA Panel</v>
      </c>
      <c r="I444" s="717" t="str">
        <f>LS1_N1902!I27</f>
        <v>3R</v>
      </c>
      <c r="J444" s="717">
        <f>LS1_N1902!J27</f>
        <v>0</v>
      </c>
      <c r="K444" s="717">
        <f>LS1_N1902!K27</f>
        <v>0</v>
      </c>
      <c r="L444" s="717">
        <f>LS1_N1902!L27</f>
        <v>0</v>
      </c>
      <c r="M444" s="717">
        <f>LS1_N1902!M27</f>
        <v>0</v>
      </c>
      <c r="N444" s="717">
        <f>LS1_N1902!N27</f>
        <v>0</v>
      </c>
      <c r="O444" s="717">
        <f>LS1_N1902!O27</f>
        <v>0</v>
      </c>
      <c r="P444" s="717" t="str">
        <f>LS1_N1902!P27</f>
        <v>3R</v>
      </c>
      <c r="Q444" s="717" t="str">
        <f>LS1_N1902!Q27</f>
        <v>SMA to SMA</v>
      </c>
      <c r="R444" s="717">
        <f>LS1_N1902!R27</f>
        <v>7</v>
      </c>
      <c r="S444" s="717">
        <f>LS1_N1902!S27</f>
        <v>5</v>
      </c>
      <c r="T444" s="717">
        <f>LS1_N1902!T27</f>
        <v>0</v>
      </c>
      <c r="U444" s="717">
        <f>LS1_N1902!U27</f>
        <v>3</v>
      </c>
      <c r="V444" s="717">
        <f>LS1_N1902!V27</f>
        <v>0</v>
      </c>
      <c r="W444" s="717">
        <f>LS1_N1902!W27</f>
        <v>0</v>
      </c>
      <c r="X444" s="717">
        <f>LS1_N1902!X27</f>
        <v>0</v>
      </c>
      <c r="Y444" s="717">
        <f>LS1_N1902!Y27</f>
        <v>0</v>
      </c>
    </row>
    <row r="445" spans="1:25" x14ac:dyDescent="0.25">
      <c r="A445" s="717" t="str">
        <f>LS1_N1902!A28</f>
        <v>BPM</v>
      </c>
      <c r="B445" s="717" t="str">
        <f>LS1_N1902!B28</f>
        <v>LS1_WB08:BPM_D1732</v>
      </c>
      <c r="C445" s="717" t="str">
        <f>LS1_N1902!C28</f>
        <v>BPM</v>
      </c>
      <c r="D445" s="717" t="str">
        <f>LS1_N1902!D28</f>
        <v>D1732</v>
      </c>
      <c r="E445" s="717" t="str">
        <f>LS1_N1902!E28</f>
        <v>34E000143</v>
      </c>
      <c r="F445" s="717" t="str">
        <f>LS1_N1902!F28</f>
        <v>2C_1/4in_Hardline_036</v>
      </c>
      <c r="G445" s="717" t="str">
        <f>LS1_N1902!G28</f>
        <v>Signal</v>
      </c>
      <c r="H445" s="717" t="str">
        <f>LS1_N1902!H28</f>
        <v>N-Type to SMA Panel</v>
      </c>
      <c r="I445" s="717" t="str">
        <f>LS1_N1902!I28</f>
        <v>4B</v>
      </c>
      <c r="J445" s="717">
        <f>LS1_N1902!J28</f>
        <v>0</v>
      </c>
      <c r="K445" s="717">
        <f>LS1_N1902!K28</f>
        <v>0</v>
      </c>
      <c r="L445" s="717">
        <f>LS1_N1902!L28</f>
        <v>0</v>
      </c>
      <c r="M445" s="717">
        <f>LS1_N1902!M28</f>
        <v>0</v>
      </c>
      <c r="N445" s="717">
        <f>LS1_N1902!N28</f>
        <v>0</v>
      </c>
      <c r="O445" s="717">
        <f>LS1_N1902!O28</f>
        <v>0</v>
      </c>
      <c r="P445" s="717" t="str">
        <f>LS1_N1902!P28</f>
        <v>4B</v>
      </c>
      <c r="Q445" s="717" t="str">
        <f>LS1_N1902!Q28</f>
        <v>SMA to SMA</v>
      </c>
      <c r="R445" s="717">
        <f>LS1_N1902!R28</f>
        <v>7</v>
      </c>
      <c r="S445" s="717">
        <f>LS1_N1902!S28</f>
        <v>5</v>
      </c>
      <c r="T445" s="717">
        <f>LS1_N1902!T28</f>
        <v>0</v>
      </c>
      <c r="U445" s="717">
        <f>LS1_N1902!U28</f>
        <v>4</v>
      </c>
      <c r="V445" s="717">
        <f>LS1_N1902!V28</f>
        <v>0</v>
      </c>
      <c r="W445" s="717">
        <f>LS1_N1902!W28</f>
        <v>0</v>
      </c>
      <c r="X445" s="717">
        <f>LS1_N1902!X28</f>
        <v>0</v>
      </c>
      <c r="Y445" s="717">
        <f>LS1_N1902!Y28</f>
        <v>0</v>
      </c>
    </row>
    <row r="446" spans="1:25" x14ac:dyDescent="0.25">
      <c r="A446" s="717" t="str">
        <f>LS1_N1902!A29</f>
        <v>BPM</v>
      </c>
      <c r="B446" s="717" t="str">
        <f>LS1_N1902!B29</f>
        <v>LS1_WB08:RFS_D1732</v>
      </c>
      <c r="C446" s="717" t="str">
        <f>LS1_N1902!C29</f>
        <v>BPM</v>
      </c>
      <c r="D446" s="717" t="str">
        <f>LS1_N1902!D29</f>
        <v>D1732</v>
      </c>
      <c r="E446" s="717" t="str">
        <f>LS1_N1902!E29</f>
        <v>34E000122</v>
      </c>
      <c r="F446" s="717" t="str">
        <f>LS1_N1902!F29</f>
        <v>2C_1/4in_Hardline_036</v>
      </c>
      <c r="G446" s="717" t="str">
        <f>LS1_N1902!G29</f>
        <v>Ref</v>
      </c>
      <c r="H446" s="717" t="str">
        <f>LS1_N1902!H29</f>
        <v>No terminiation</v>
      </c>
      <c r="I446" s="717" t="str">
        <f>LS1_N1902!I29</f>
        <v>No term</v>
      </c>
      <c r="J446" s="717">
        <f>LS1_N1902!J29</f>
        <v>0</v>
      </c>
      <c r="K446" s="717">
        <f>LS1_N1902!K29</f>
        <v>0</v>
      </c>
      <c r="L446" s="717">
        <f>LS1_N1902!L29</f>
        <v>0</v>
      </c>
      <c r="M446" s="717">
        <f>LS1_N1902!M29</f>
        <v>0</v>
      </c>
      <c r="N446" s="717">
        <f>LS1_N1902!N29</f>
        <v>0</v>
      </c>
      <c r="O446" s="717">
        <f>LS1_N1902!O29</f>
        <v>0</v>
      </c>
      <c r="P446" s="717">
        <f>LS1_N1902!P29</f>
        <v>0</v>
      </c>
      <c r="Q446" s="717">
        <f>LS1_N1902!Q29</f>
        <v>0</v>
      </c>
      <c r="R446" s="717">
        <f>LS1_N1902!R29</f>
        <v>0</v>
      </c>
      <c r="S446" s="717">
        <f>LS1_N1902!S29</f>
        <v>0</v>
      </c>
      <c r="T446" s="717">
        <f>LS1_N1902!T29</f>
        <v>0</v>
      </c>
      <c r="U446" s="717">
        <f>LS1_N1902!U29</f>
        <v>0</v>
      </c>
      <c r="V446" s="717">
        <f>LS1_N1902!V29</f>
        <v>0</v>
      </c>
      <c r="W446" s="717">
        <f>LS1_N1902!W29</f>
        <v>0</v>
      </c>
      <c r="X446" s="717">
        <f>LS1_N1902!X29</f>
        <v>0</v>
      </c>
      <c r="Y446" s="717">
        <f>LS1_N1902!Y29</f>
        <v>0</v>
      </c>
    </row>
    <row r="447" spans="1:25" x14ac:dyDescent="0.25">
      <c r="A447" s="717" t="str">
        <f>LS1_N1902!A30</f>
        <v>BPM</v>
      </c>
      <c r="B447" s="717" t="str">
        <f>LS1_N1902!B30</f>
        <v>LS1_CB09:BPM_D1741</v>
      </c>
      <c r="C447" s="717" t="str">
        <f>LS1_N1902!C30</f>
        <v>BPM</v>
      </c>
      <c r="D447" s="717" t="str">
        <f>LS1_N1902!D30</f>
        <v>D1741</v>
      </c>
      <c r="E447" s="717" t="str">
        <f>LS1_N1902!E30</f>
        <v>34E000136</v>
      </c>
      <c r="F447" s="717" t="str">
        <f>LS1_N1902!F30</f>
        <v>2C_1/4in_Hardline_036</v>
      </c>
      <c r="G447" s="717" t="str">
        <f>LS1_N1902!G30</f>
        <v>Signal</v>
      </c>
      <c r="H447" s="717" t="str">
        <f>LS1_N1902!H30</f>
        <v>N-Type to SMA Panel</v>
      </c>
      <c r="I447" s="717" t="str">
        <f>LS1_N1902!I30</f>
        <v>1T</v>
      </c>
      <c r="J447" s="717">
        <f>LS1_N1902!J30</f>
        <v>0</v>
      </c>
      <c r="K447" s="717">
        <f>LS1_N1902!K30</f>
        <v>0</v>
      </c>
      <c r="L447" s="717">
        <f>LS1_N1902!L30</f>
        <v>0</v>
      </c>
      <c r="M447" s="717">
        <f>LS1_N1902!M30</f>
        <v>0</v>
      </c>
      <c r="N447" s="717">
        <f>LS1_N1902!N30</f>
        <v>0</v>
      </c>
      <c r="O447" s="717">
        <f>LS1_N1902!O30</f>
        <v>0</v>
      </c>
      <c r="P447" s="717" t="str">
        <f>LS1_N1902!P30</f>
        <v>1T</v>
      </c>
      <c r="Q447" s="717" t="str">
        <f>LS1_N1902!Q30</f>
        <v>SMA to SMA</v>
      </c>
      <c r="R447" s="717">
        <f>LS1_N1902!R30</f>
        <v>7</v>
      </c>
      <c r="S447" s="717">
        <f>LS1_N1902!S30</f>
        <v>5</v>
      </c>
      <c r="T447" s="717">
        <f>LS1_N1902!T30</f>
        <v>0</v>
      </c>
      <c r="U447" s="717">
        <f>LS1_N1902!U30</f>
        <v>5</v>
      </c>
      <c r="V447" s="717">
        <f>LS1_N1902!V30</f>
        <v>0</v>
      </c>
      <c r="W447" s="717">
        <f>LS1_N1902!W30</f>
        <v>0</v>
      </c>
      <c r="X447" s="717">
        <f>LS1_N1902!X30</f>
        <v>0</v>
      </c>
      <c r="Y447" s="717">
        <f>LS1_N1902!Y30</f>
        <v>0</v>
      </c>
    </row>
    <row r="448" spans="1:25" x14ac:dyDescent="0.25">
      <c r="A448" s="717" t="str">
        <f>LS1_N1902!A31</f>
        <v>BPM</v>
      </c>
      <c r="B448" s="717" t="str">
        <f>LS1_N1902!B31</f>
        <v>LS1_CB09:BPM_D1741</v>
      </c>
      <c r="C448" s="717" t="str">
        <f>LS1_N1902!C31</f>
        <v>BPM</v>
      </c>
      <c r="D448" s="717" t="str">
        <f>LS1_N1902!D31</f>
        <v>D1741</v>
      </c>
      <c r="E448" s="717" t="str">
        <f>LS1_N1902!E31</f>
        <v>34E000137</v>
      </c>
      <c r="F448" s="717" t="str">
        <f>LS1_N1902!F31</f>
        <v>2C_1/4in_Hardline_036</v>
      </c>
      <c r="G448" s="717" t="str">
        <f>LS1_N1902!G31</f>
        <v>Signal</v>
      </c>
      <c r="H448" s="717" t="str">
        <f>LS1_N1902!H31</f>
        <v>N-Type to SMA Panel</v>
      </c>
      <c r="I448" s="717" t="str">
        <f>LS1_N1902!I31</f>
        <v>2L</v>
      </c>
      <c r="J448" s="717">
        <f>LS1_N1902!J31</f>
        <v>0</v>
      </c>
      <c r="K448" s="717">
        <f>LS1_N1902!K31</f>
        <v>0</v>
      </c>
      <c r="L448" s="717">
        <f>LS1_N1902!L31</f>
        <v>0</v>
      </c>
      <c r="M448" s="717">
        <f>LS1_N1902!M31</f>
        <v>0</v>
      </c>
      <c r="N448" s="717">
        <f>LS1_N1902!N31</f>
        <v>0</v>
      </c>
      <c r="O448" s="717">
        <f>LS1_N1902!O31</f>
        <v>0</v>
      </c>
      <c r="P448" s="717" t="str">
        <f>LS1_N1902!P31</f>
        <v>2L</v>
      </c>
      <c r="Q448" s="717" t="str">
        <f>LS1_N1902!Q31</f>
        <v>SMA to SMA</v>
      </c>
      <c r="R448" s="717">
        <f>LS1_N1902!R31</f>
        <v>7</v>
      </c>
      <c r="S448" s="717">
        <f>LS1_N1902!S31</f>
        <v>5</v>
      </c>
      <c r="T448" s="717">
        <f>LS1_N1902!T31</f>
        <v>0</v>
      </c>
      <c r="U448" s="717">
        <f>LS1_N1902!U31</f>
        <v>6</v>
      </c>
      <c r="V448" s="717">
        <f>LS1_N1902!V31</f>
        <v>0</v>
      </c>
      <c r="W448" s="717">
        <f>LS1_N1902!W31</f>
        <v>0</v>
      </c>
      <c r="X448" s="717">
        <f>LS1_N1902!X31</f>
        <v>0</v>
      </c>
      <c r="Y448" s="717">
        <f>LS1_N1902!Y31</f>
        <v>0</v>
      </c>
    </row>
    <row r="449" spans="1:25" x14ac:dyDescent="0.25">
      <c r="A449" s="717" t="str">
        <f>LS1_N1902!A32</f>
        <v>BPM</v>
      </c>
      <c r="B449" s="717" t="str">
        <f>LS1_N1902!B32</f>
        <v>LS1_CB09:BPM_D1741</v>
      </c>
      <c r="C449" s="717" t="str">
        <f>LS1_N1902!C32</f>
        <v>BPM</v>
      </c>
      <c r="D449" s="717" t="str">
        <f>LS1_N1902!D32</f>
        <v>D1741</v>
      </c>
      <c r="E449" s="717" t="str">
        <f>LS1_N1902!E32</f>
        <v>34E000138</v>
      </c>
      <c r="F449" s="717" t="str">
        <f>LS1_N1902!F32</f>
        <v>2C_1/4in_Hardline_036</v>
      </c>
      <c r="G449" s="717" t="str">
        <f>LS1_N1902!G32</f>
        <v>Signal</v>
      </c>
      <c r="H449" s="717" t="str">
        <f>LS1_N1902!H32</f>
        <v>N-Type to SMA Panel</v>
      </c>
      <c r="I449" s="717" t="str">
        <f>LS1_N1902!I32</f>
        <v>3R</v>
      </c>
      <c r="J449" s="717">
        <f>LS1_N1902!J32</f>
        <v>0</v>
      </c>
      <c r="K449" s="717">
        <f>LS1_N1902!K32</f>
        <v>0</v>
      </c>
      <c r="L449" s="717">
        <f>LS1_N1902!L32</f>
        <v>0</v>
      </c>
      <c r="M449" s="717">
        <f>LS1_N1902!M32</f>
        <v>0</v>
      </c>
      <c r="N449" s="717">
        <f>LS1_N1902!N32</f>
        <v>0</v>
      </c>
      <c r="O449" s="717">
        <f>LS1_N1902!O32</f>
        <v>0</v>
      </c>
      <c r="P449" s="717" t="str">
        <f>LS1_N1902!P32</f>
        <v>3R</v>
      </c>
      <c r="Q449" s="717" t="str">
        <f>LS1_N1902!Q32</f>
        <v>SMA to SMA</v>
      </c>
      <c r="R449" s="717">
        <f>LS1_N1902!R32</f>
        <v>7</v>
      </c>
      <c r="S449" s="717">
        <f>LS1_N1902!S32</f>
        <v>5</v>
      </c>
      <c r="T449" s="717">
        <f>LS1_N1902!T32</f>
        <v>0</v>
      </c>
      <c r="U449" s="717">
        <f>LS1_N1902!U32</f>
        <v>7</v>
      </c>
      <c r="V449" s="717">
        <f>LS1_N1902!V32</f>
        <v>0</v>
      </c>
      <c r="W449" s="717">
        <f>LS1_N1902!W32</f>
        <v>0</v>
      </c>
      <c r="X449" s="717">
        <f>LS1_N1902!X32</f>
        <v>0</v>
      </c>
      <c r="Y449" s="717">
        <f>LS1_N1902!Y32</f>
        <v>0</v>
      </c>
    </row>
    <row r="450" spans="1:25" x14ac:dyDescent="0.25">
      <c r="A450" s="717" t="str">
        <f>LS1_N1902!A33</f>
        <v>BPM</v>
      </c>
      <c r="B450" s="717" t="str">
        <f>LS1_N1902!B33</f>
        <v>LS1_CB09:BPM_D1741</v>
      </c>
      <c r="C450" s="717" t="str">
        <f>LS1_N1902!C33</f>
        <v>BPM</v>
      </c>
      <c r="D450" s="717" t="str">
        <f>LS1_N1902!D33</f>
        <v>D1741</v>
      </c>
      <c r="E450" s="717" t="str">
        <f>LS1_N1902!E33</f>
        <v>34E000139</v>
      </c>
      <c r="F450" s="717" t="str">
        <f>LS1_N1902!F33</f>
        <v>2C_1/4in_Hardline_036</v>
      </c>
      <c r="G450" s="717" t="str">
        <f>LS1_N1902!G33</f>
        <v>Signal</v>
      </c>
      <c r="H450" s="717" t="str">
        <f>LS1_N1902!H33</f>
        <v>N-Type to SMA Panel</v>
      </c>
      <c r="I450" s="717" t="str">
        <f>LS1_N1902!I33</f>
        <v>4B</v>
      </c>
      <c r="J450" s="717">
        <f>LS1_N1902!J33</f>
        <v>0</v>
      </c>
      <c r="K450" s="717">
        <f>LS1_N1902!K33</f>
        <v>0</v>
      </c>
      <c r="L450" s="717">
        <f>LS1_N1902!L33</f>
        <v>0</v>
      </c>
      <c r="M450" s="717">
        <f>LS1_N1902!M33</f>
        <v>0</v>
      </c>
      <c r="N450" s="717">
        <f>LS1_N1902!N33</f>
        <v>0</v>
      </c>
      <c r="O450" s="717">
        <f>LS1_N1902!O33</f>
        <v>0</v>
      </c>
      <c r="P450" s="717" t="str">
        <f>LS1_N1902!P33</f>
        <v>4B</v>
      </c>
      <c r="Q450" s="717" t="str">
        <f>LS1_N1902!Q33</f>
        <v>SMA to SMA</v>
      </c>
      <c r="R450" s="717">
        <f>LS1_N1902!R33</f>
        <v>7</v>
      </c>
      <c r="S450" s="717">
        <f>LS1_N1902!S33</f>
        <v>5</v>
      </c>
      <c r="T450" s="717">
        <f>LS1_N1902!T33</f>
        <v>0</v>
      </c>
      <c r="U450" s="717">
        <f>LS1_N1902!U33</f>
        <v>8</v>
      </c>
      <c r="V450" s="717">
        <f>LS1_N1902!V33</f>
        <v>0</v>
      </c>
      <c r="W450" s="717">
        <f>LS1_N1902!W33</f>
        <v>0</v>
      </c>
      <c r="X450" s="717">
        <f>LS1_N1902!X33</f>
        <v>0</v>
      </c>
      <c r="Y450" s="717">
        <f>LS1_N1902!Y33</f>
        <v>0</v>
      </c>
    </row>
    <row r="451" spans="1:25" x14ac:dyDescent="0.25">
      <c r="A451" s="717" t="str">
        <f>LS1_N1902!A34</f>
        <v>BPM</v>
      </c>
      <c r="B451" s="717" t="str">
        <f>LS1_N1902!B34</f>
        <v>LS1_CB09:RFS_D1741</v>
      </c>
      <c r="C451" s="717" t="str">
        <f>LS1_N1902!C34</f>
        <v>BPM</v>
      </c>
      <c r="D451" s="717" t="str">
        <f>LS1_N1902!D34</f>
        <v>D1741</v>
      </c>
      <c r="E451" s="717" t="str">
        <f>LS1_N1902!E34</f>
        <v>34E000123</v>
      </c>
      <c r="F451" s="717" t="str">
        <f>LS1_N1902!F34</f>
        <v>2C_1/4in_Hardline_036</v>
      </c>
      <c r="G451" s="717" t="str">
        <f>LS1_N1902!G34</f>
        <v>Ref</v>
      </c>
      <c r="H451" s="717" t="str">
        <f>LS1_N1902!H34</f>
        <v>N-Type to SMA Panel</v>
      </c>
      <c r="I451" s="717" t="str">
        <f>LS1_N1902!I34</f>
        <v>Ref</v>
      </c>
      <c r="J451" s="717">
        <f>LS1_N1902!J34</f>
        <v>0</v>
      </c>
      <c r="K451" s="717">
        <f>LS1_N1902!K34</f>
        <v>0</v>
      </c>
      <c r="L451" s="717">
        <f>LS1_N1902!L34</f>
        <v>0</v>
      </c>
      <c r="M451" s="717">
        <f>LS1_N1902!M34</f>
        <v>0</v>
      </c>
      <c r="N451" s="717">
        <f>LS1_N1902!N34</f>
        <v>0</v>
      </c>
      <c r="O451" s="717">
        <f>LS1_N1902!O34</f>
        <v>0</v>
      </c>
      <c r="P451" s="717" t="str">
        <f>LS1_N1902!P34</f>
        <v>Ref</v>
      </c>
      <c r="Q451" s="717" t="str">
        <f>LS1_N1902!Q34</f>
        <v>SMA to SMA</v>
      </c>
      <c r="R451" s="717">
        <f>LS1_N1902!R34</f>
        <v>7</v>
      </c>
      <c r="S451" s="717">
        <f>LS1_N1902!S34</f>
        <v>5</v>
      </c>
      <c r="T451" s="717">
        <f>LS1_N1902!T34</f>
        <v>0</v>
      </c>
      <c r="U451" s="717" t="str">
        <f>LS1_N1902!U34</f>
        <v>Ref</v>
      </c>
      <c r="V451" s="717">
        <f>LS1_N1902!V34</f>
        <v>0</v>
      </c>
      <c r="W451" s="717">
        <f>LS1_N1902!W34</f>
        <v>0</v>
      </c>
      <c r="X451" s="717">
        <f>LS1_N1902!X34</f>
        <v>0</v>
      </c>
      <c r="Y451" s="717">
        <f>LS1_N1902!Y34</f>
        <v>0</v>
      </c>
    </row>
    <row r="452" spans="1:25" x14ac:dyDescent="0.25">
      <c r="A452" s="717" t="str">
        <f>LS1_N1902!A35</f>
        <v>BPM</v>
      </c>
      <c r="B452" s="717" t="str">
        <f>LS1_N1902!B35</f>
        <v>LS1_CB09:BPM_D1761</v>
      </c>
      <c r="C452" s="717" t="str">
        <f>LS1_N1902!C35</f>
        <v>BPM</v>
      </c>
      <c r="D452" s="717" t="str">
        <f>LS1_N1902!D35</f>
        <v>D1761</v>
      </c>
      <c r="E452" s="717" t="str">
        <f>LS1_N1902!E35</f>
        <v>34E000152</v>
      </c>
      <c r="F452" s="717" t="str">
        <f>LS1_N1902!F35</f>
        <v>2C_1/4in_Hardline_036</v>
      </c>
      <c r="G452" s="717" t="str">
        <f>LS1_N1902!G35</f>
        <v>Signal</v>
      </c>
      <c r="H452" s="717" t="str">
        <f>LS1_N1902!H35</f>
        <v>N-Type to SMA Panel</v>
      </c>
      <c r="I452" s="717" t="str">
        <f>LS1_N1902!I35</f>
        <v>1T</v>
      </c>
      <c r="J452" s="717">
        <f>LS1_N1902!J35</f>
        <v>0</v>
      </c>
      <c r="K452" s="717">
        <f>LS1_N1902!K35</f>
        <v>0</v>
      </c>
      <c r="L452" s="717">
        <f>LS1_N1902!L35</f>
        <v>0</v>
      </c>
      <c r="M452" s="717">
        <f>LS1_N1902!M35</f>
        <v>0</v>
      </c>
      <c r="N452" s="717">
        <f>LS1_N1902!N35</f>
        <v>0</v>
      </c>
      <c r="O452" s="717">
        <f>LS1_N1902!O35</f>
        <v>0</v>
      </c>
      <c r="P452" s="717" t="str">
        <f>LS1_N1902!P35</f>
        <v>1T</v>
      </c>
      <c r="Q452" s="717" t="str">
        <f>LS1_N1902!Q35</f>
        <v>SMA to SMA</v>
      </c>
      <c r="R452" s="717">
        <f>LS1_N1902!R35</f>
        <v>7</v>
      </c>
      <c r="S452" s="717">
        <f>LS1_N1902!S35</f>
        <v>6</v>
      </c>
      <c r="T452" s="717">
        <f>LS1_N1902!T35</f>
        <v>0</v>
      </c>
      <c r="U452" s="717">
        <f>LS1_N1902!U35</f>
        <v>1</v>
      </c>
      <c r="V452" s="717">
        <f>LS1_N1902!V35</f>
        <v>0</v>
      </c>
      <c r="W452" s="717">
        <f>LS1_N1902!W35</f>
        <v>0</v>
      </c>
      <c r="X452" s="717">
        <f>LS1_N1902!X35</f>
        <v>0</v>
      </c>
      <c r="Y452" s="717">
        <f>LS1_N1902!Y35</f>
        <v>0</v>
      </c>
    </row>
    <row r="453" spans="1:25" x14ac:dyDescent="0.25">
      <c r="A453" s="717" t="str">
        <f>LS1_N1902!A36</f>
        <v>BPM</v>
      </c>
      <c r="B453" s="717" t="str">
        <f>LS1_N1902!B36</f>
        <v>LS1_CB09:BPM_D1761</v>
      </c>
      <c r="C453" s="717" t="str">
        <f>LS1_N1902!C36</f>
        <v>BPM</v>
      </c>
      <c r="D453" s="717" t="str">
        <f>LS1_N1902!D36</f>
        <v>D1761</v>
      </c>
      <c r="E453" s="717" t="str">
        <f>LS1_N1902!E36</f>
        <v>34E000153</v>
      </c>
      <c r="F453" s="717" t="str">
        <f>LS1_N1902!F36</f>
        <v>2C_1/4in_Hardline_036</v>
      </c>
      <c r="G453" s="717" t="str">
        <f>LS1_N1902!G36</f>
        <v>Signal</v>
      </c>
      <c r="H453" s="717" t="str">
        <f>LS1_N1902!H36</f>
        <v>N-Type to SMA Panel</v>
      </c>
      <c r="I453" s="717" t="str">
        <f>LS1_N1902!I36</f>
        <v>2L</v>
      </c>
      <c r="J453" s="717">
        <f>LS1_N1902!J36</f>
        <v>0</v>
      </c>
      <c r="K453" s="717">
        <f>LS1_N1902!K36</f>
        <v>0</v>
      </c>
      <c r="L453" s="717">
        <f>LS1_N1902!L36</f>
        <v>0</v>
      </c>
      <c r="M453" s="717">
        <f>LS1_N1902!M36</f>
        <v>0</v>
      </c>
      <c r="N453" s="717">
        <f>LS1_N1902!N36</f>
        <v>0</v>
      </c>
      <c r="O453" s="717">
        <f>LS1_N1902!O36</f>
        <v>0</v>
      </c>
      <c r="P453" s="717" t="str">
        <f>LS1_N1902!P36</f>
        <v>2L</v>
      </c>
      <c r="Q453" s="717" t="str">
        <f>LS1_N1902!Q36</f>
        <v>SMA to SMA</v>
      </c>
      <c r="R453" s="717">
        <f>LS1_N1902!R36</f>
        <v>7</v>
      </c>
      <c r="S453" s="717">
        <f>LS1_N1902!S36</f>
        <v>6</v>
      </c>
      <c r="T453" s="717">
        <f>LS1_N1902!T36</f>
        <v>0</v>
      </c>
      <c r="U453" s="717">
        <f>LS1_N1902!U36</f>
        <v>2</v>
      </c>
      <c r="V453" s="717">
        <f>LS1_N1902!V36</f>
        <v>0</v>
      </c>
      <c r="W453" s="717">
        <f>LS1_N1902!W36</f>
        <v>0</v>
      </c>
      <c r="X453" s="717">
        <f>LS1_N1902!X36</f>
        <v>0</v>
      </c>
      <c r="Y453" s="717">
        <f>LS1_N1902!Y36</f>
        <v>0</v>
      </c>
    </row>
    <row r="454" spans="1:25" x14ac:dyDescent="0.25">
      <c r="A454" s="717" t="str">
        <f>LS1_N1902!A37</f>
        <v>BPM</v>
      </c>
      <c r="B454" s="717" t="str">
        <f>LS1_N1902!B37</f>
        <v>LS1_CB09:BPM_D1761</v>
      </c>
      <c r="C454" s="717" t="str">
        <f>LS1_N1902!C37</f>
        <v>BPM</v>
      </c>
      <c r="D454" s="717" t="str">
        <f>LS1_N1902!D37</f>
        <v>D1761</v>
      </c>
      <c r="E454" s="717" t="str">
        <f>LS1_N1902!E37</f>
        <v>34E000154</v>
      </c>
      <c r="F454" s="717" t="str">
        <f>LS1_N1902!F37</f>
        <v>2C_1/4in_Hardline_036</v>
      </c>
      <c r="G454" s="717" t="str">
        <f>LS1_N1902!G37</f>
        <v>Signal</v>
      </c>
      <c r="H454" s="717" t="str">
        <f>LS1_N1902!H37</f>
        <v>N-Type to SMA Panel</v>
      </c>
      <c r="I454" s="717" t="str">
        <f>LS1_N1902!I37</f>
        <v>3R</v>
      </c>
      <c r="J454" s="717">
        <f>LS1_N1902!J37</f>
        <v>0</v>
      </c>
      <c r="K454" s="717">
        <f>LS1_N1902!K37</f>
        <v>0</v>
      </c>
      <c r="L454" s="717">
        <f>LS1_N1902!L37</f>
        <v>0</v>
      </c>
      <c r="M454" s="717">
        <f>LS1_N1902!M37</f>
        <v>0</v>
      </c>
      <c r="N454" s="717">
        <f>LS1_N1902!N37</f>
        <v>0</v>
      </c>
      <c r="O454" s="717">
        <f>LS1_N1902!O37</f>
        <v>0</v>
      </c>
      <c r="P454" s="717" t="str">
        <f>LS1_N1902!P37</f>
        <v>3R</v>
      </c>
      <c r="Q454" s="717" t="str">
        <f>LS1_N1902!Q37</f>
        <v>SMA to SMA</v>
      </c>
      <c r="R454" s="717">
        <f>LS1_N1902!R37</f>
        <v>7</v>
      </c>
      <c r="S454" s="717">
        <f>LS1_N1902!S37</f>
        <v>6</v>
      </c>
      <c r="T454" s="717">
        <f>LS1_N1902!T37</f>
        <v>0</v>
      </c>
      <c r="U454" s="717">
        <f>LS1_N1902!U37</f>
        <v>3</v>
      </c>
      <c r="V454" s="717">
        <f>LS1_N1902!V37</f>
        <v>0</v>
      </c>
      <c r="W454" s="717">
        <f>LS1_N1902!W37</f>
        <v>0</v>
      </c>
      <c r="X454" s="717">
        <f>LS1_N1902!X37</f>
        <v>0</v>
      </c>
      <c r="Y454" s="717">
        <f>LS1_N1902!Y37</f>
        <v>0</v>
      </c>
    </row>
    <row r="455" spans="1:25" x14ac:dyDescent="0.25">
      <c r="A455" s="717" t="str">
        <f>LS1_N1902!A38</f>
        <v>BPM</v>
      </c>
      <c r="B455" s="717" t="str">
        <f>LS1_N1902!B38</f>
        <v>LS1_CB09:BPM_D1761</v>
      </c>
      <c r="C455" s="717" t="str">
        <f>LS1_N1902!C38</f>
        <v>BPM</v>
      </c>
      <c r="D455" s="717" t="str">
        <f>LS1_N1902!D38</f>
        <v>D1761</v>
      </c>
      <c r="E455" s="717" t="str">
        <f>LS1_N1902!E38</f>
        <v>34E000155</v>
      </c>
      <c r="F455" s="717" t="str">
        <f>LS1_N1902!F38</f>
        <v>2C_1/4in_Hardline_036</v>
      </c>
      <c r="G455" s="717" t="str">
        <f>LS1_N1902!G38</f>
        <v>Signal</v>
      </c>
      <c r="H455" s="717" t="str">
        <f>LS1_N1902!H38</f>
        <v>N-Type to SMA Panel</v>
      </c>
      <c r="I455" s="717" t="str">
        <f>LS1_N1902!I38</f>
        <v>4B</v>
      </c>
      <c r="J455" s="717">
        <f>LS1_N1902!J38</f>
        <v>0</v>
      </c>
      <c r="K455" s="717">
        <f>LS1_N1902!K38</f>
        <v>0</v>
      </c>
      <c r="L455" s="717">
        <f>LS1_N1902!L38</f>
        <v>0</v>
      </c>
      <c r="M455" s="717">
        <f>LS1_N1902!M38</f>
        <v>0</v>
      </c>
      <c r="N455" s="717">
        <f>LS1_N1902!N38</f>
        <v>0</v>
      </c>
      <c r="O455" s="717">
        <f>LS1_N1902!O38</f>
        <v>0</v>
      </c>
      <c r="P455" s="717" t="str">
        <f>LS1_N1902!P38</f>
        <v>4B</v>
      </c>
      <c r="Q455" s="717" t="str">
        <f>LS1_N1902!Q38</f>
        <v>SMA to SMA</v>
      </c>
      <c r="R455" s="717">
        <f>LS1_N1902!R38</f>
        <v>7</v>
      </c>
      <c r="S455" s="717">
        <f>LS1_N1902!S38</f>
        <v>6</v>
      </c>
      <c r="T455" s="717">
        <f>LS1_N1902!T38</f>
        <v>0</v>
      </c>
      <c r="U455" s="717">
        <f>LS1_N1902!U38</f>
        <v>4</v>
      </c>
      <c r="V455" s="717">
        <f>LS1_N1902!V38</f>
        <v>0</v>
      </c>
      <c r="W455" s="717">
        <f>LS1_N1902!W38</f>
        <v>0</v>
      </c>
      <c r="X455" s="717">
        <f>LS1_N1902!X38</f>
        <v>0</v>
      </c>
      <c r="Y455" s="717">
        <f>LS1_N1902!Y38</f>
        <v>0</v>
      </c>
    </row>
    <row r="456" spans="1:25" x14ac:dyDescent="0.25">
      <c r="A456" s="717" t="str">
        <f>LS1_N1902!A39</f>
        <v>BPM</v>
      </c>
      <c r="B456" s="717" t="str">
        <f>LS1_N1902!B39</f>
        <v>LS1_CB09:RFS_D1761</v>
      </c>
      <c r="C456" s="717" t="str">
        <f>LS1_N1902!C39</f>
        <v>BPM</v>
      </c>
      <c r="D456" s="717" t="str">
        <f>LS1_N1902!D39</f>
        <v>D1761</v>
      </c>
      <c r="E456" s="717" t="str">
        <f>LS1_N1902!E39</f>
        <v>34E000125</v>
      </c>
      <c r="F456" s="717" t="str">
        <f>LS1_N1902!F39</f>
        <v>2C_1/4in_Hardline_036</v>
      </c>
      <c r="G456" s="717" t="str">
        <f>LS1_N1902!G39</f>
        <v>Ref</v>
      </c>
      <c r="H456" s="717" t="str">
        <f>LS1_N1902!H39</f>
        <v>No terminiation</v>
      </c>
      <c r="I456" s="717" t="str">
        <f>LS1_N1902!I39</f>
        <v>No term</v>
      </c>
      <c r="J456" s="717">
        <f>LS1_N1902!J39</f>
        <v>0</v>
      </c>
      <c r="K456" s="717">
        <f>LS1_N1902!K39</f>
        <v>0</v>
      </c>
      <c r="L456" s="717">
        <f>LS1_N1902!L39</f>
        <v>0</v>
      </c>
      <c r="M456" s="717">
        <f>LS1_N1902!M39</f>
        <v>0</v>
      </c>
      <c r="N456" s="717">
        <f>LS1_N1902!N39</f>
        <v>0</v>
      </c>
      <c r="O456" s="717">
        <f>LS1_N1902!O39</f>
        <v>0</v>
      </c>
      <c r="P456" s="717">
        <f>LS1_N1902!P39</f>
        <v>0</v>
      </c>
      <c r="Q456" s="717">
        <f>LS1_N1902!Q39</f>
        <v>0</v>
      </c>
      <c r="R456" s="717">
        <f>LS1_N1902!R39</f>
        <v>0</v>
      </c>
      <c r="S456" s="717">
        <f>LS1_N1902!S39</f>
        <v>0</v>
      </c>
      <c r="T456" s="717">
        <f>LS1_N1902!T39</f>
        <v>0</v>
      </c>
      <c r="U456" s="717">
        <f>LS1_N1902!U39</f>
        <v>0</v>
      </c>
      <c r="V456" s="717">
        <f>LS1_N1902!V39</f>
        <v>0</v>
      </c>
      <c r="W456" s="717">
        <f>LS1_N1902!W39</f>
        <v>0</v>
      </c>
      <c r="X456" s="717">
        <f>LS1_N1902!X39</f>
        <v>0</v>
      </c>
      <c r="Y456" s="717">
        <f>LS1_N1902!Y39</f>
        <v>0</v>
      </c>
    </row>
    <row r="457" spans="1:25" x14ac:dyDescent="0.25">
      <c r="A457" s="717" t="str">
        <f>LS1_N1902!A40</f>
        <v>BPM</v>
      </c>
      <c r="B457" s="717" t="str">
        <f>LS1_N1902!B40</f>
        <v>LS1_CB09:BPM_D1781</v>
      </c>
      <c r="C457" s="717" t="str">
        <f>LS1_N1902!C40</f>
        <v>BPM</v>
      </c>
      <c r="D457" s="717" t="str">
        <f>LS1_N1902!D40</f>
        <v>D1781</v>
      </c>
      <c r="E457" s="717" t="str">
        <f>LS1_N1902!E40</f>
        <v>34E000148</v>
      </c>
      <c r="F457" s="717" t="str">
        <f>LS1_N1902!F40</f>
        <v>2C_1/4in_Hardline_036</v>
      </c>
      <c r="G457" s="717" t="str">
        <f>LS1_N1902!G40</f>
        <v>Signal</v>
      </c>
      <c r="H457" s="717" t="str">
        <f>LS1_N1902!H40</f>
        <v>N-Type to SMA Panel</v>
      </c>
      <c r="I457" s="717" t="str">
        <f>LS1_N1902!I40</f>
        <v>1T</v>
      </c>
      <c r="J457" s="717">
        <f>LS1_N1902!J40</f>
        <v>0</v>
      </c>
      <c r="K457" s="717">
        <f>LS1_N1902!K40</f>
        <v>0</v>
      </c>
      <c r="L457" s="717">
        <f>LS1_N1902!L40</f>
        <v>0</v>
      </c>
      <c r="M457" s="717">
        <f>LS1_N1902!M40</f>
        <v>0</v>
      </c>
      <c r="N457" s="717">
        <f>LS1_N1902!N40</f>
        <v>0</v>
      </c>
      <c r="O457" s="717">
        <f>LS1_N1902!O40</f>
        <v>0</v>
      </c>
      <c r="P457" s="717" t="str">
        <f>LS1_N1902!P40</f>
        <v>1T</v>
      </c>
      <c r="Q457" s="717" t="str">
        <f>LS1_N1902!Q40</f>
        <v>SMA to SMA</v>
      </c>
      <c r="R457" s="717">
        <f>LS1_N1902!R40</f>
        <v>7</v>
      </c>
      <c r="S457" s="717">
        <f>LS1_N1902!S40</f>
        <v>6</v>
      </c>
      <c r="T457" s="717">
        <f>LS1_N1902!T40</f>
        <v>0</v>
      </c>
      <c r="U457" s="717">
        <f>LS1_N1902!U40</f>
        <v>5</v>
      </c>
      <c r="V457" s="717">
        <f>LS1_N1902!V40</f>
        <v>0</v>
      </c>
      <c r="W457" s="717">
        <f>LS1_N1902!W40</f>
        <v>0</v>
      </c>
      <c r="X457" s="717">
        <f>LS1_N1902!X40</f>
        <v>0</v>
      </c>
      <c r="Y457" s="717">
        <f>LS1_N1902!Y40</f>
        <v>0</v>
      </c>
    </row>
    <row r="458" spans="1:25" x14ac:dyDescent="0.25">
      <c r="A458" s="717" t="str">
        <f>LS1_N1902!A41</f>
        <v>BPM</v>
      </c>
      <c r="B458" s="717" t="str">
        <f>LS1_N1902!B41</f>
        <v>LS1_CB09:BPM_D1781</v>
      </c>
      <c r="C458" s="717" t="str">
        <f>LS1_N1902!C41</f>
        <v>BPM</v>
      </c>
      <c r="D458" s="717" t="str">
        <f>LS1_N1902!D41</f>
        <v>D1781</v>
      </c>
      <c r="E458" s="717" t="str">
        <f>LS1_N1902!E41</f>
        <v>34E000149</v>
      </c>
      <c r="F458" s="717" t="str">
        <f>LS1_N1902!F41</f>
        <v>2C_1/4in_Hardline_036</v>
      </c>
      <c r="G458" s="717" t="str">
        <f>LS1_N1902!G41</f>
        <v>Signal</v>
      </c>
      <c r="H458" s="717" t="str">
        <f>LS1_N1902!H41</f>
        <v>N-Type to SMA Panel</v>
      </c>
      <c r="I458" s="717" t="str">
        <f>LS1_N1902!I41</f>
        <v>2L</v>
      </c>
      <c r="J458" s="717">
        <f>LS1_N1902!J41</f>
        <v>0</v>
      </c>
      <c r="K458" s="717">
        <f>LS1_N1902!K41</f>
        <v>0</v>
      </c>
      <c r="L458" s="717">
        <f>LS1_N1902!L41</f>
        <v>0</v>
      </c>
      <c r="M458" s="717">
        <f>LS1_N1902!M41</f>
        <v>0</v>
      </c>
      <c r="N458" s="717">
        <f>LS1_N1902!N41</f>
        <v>0</v>
      </c>
      <c r="O458" s="717">
        <f>LS1_N1902!O41</f>
        <v>0</v>
      </c>
      <c r="P458" s="717" t="str">
        <f>LS1_N1902!P41</f>
        <v>2L</v>
      </c>
      <c r="Q458" s="717" t="str">
        <f>LS1_N1902!Q41</f>
        <v>SMA to SMA</v>
      </c>
      <c r="R458" s="717">
        <f>LS1_N1902!R41</f>
        <v>7</v>
      </c>
      <c r="S458" s="717">
        <f>LS1_N1902!S41</f>
        <v>6</v>
      </c>
      <c r="T458" s="717">
        <f>LS1_N1902!T41</f>
        <v>0</v>
      </c>
      <c r="U458" s="717">
        <f>LS1_N1902!U41</f>
        <v>6</v>
      </c>
      <c r="V458" s="717">
        <f>LS1_N1902!V41</f>
        <v>0</v>
      </c>
      <c r="W458" s="717">
        <f>LS1_N1902!W41</f>
        <v>0</v>
      </c>
      <c r="X458" s="717">
        <f>LS1_N1902!X41</f>
        <v>0</v>
      </c>
      <c r="Y458" s="717">
        <f>LS1_N1902!Y41</f>
        <v>0</v>
      </c>
    </row>
    <row r="459" spans="1:25" x14ac:dyDescent="0.25">
      <c r="A459" s="717" t="str">
        <f>LS1_N1902!A42</f>
        <v>BPM</v>
      </c>
      <c r="B459" s="717" t="str">
        <f>LS1_N1902!B42</f>
        <v>LS1_CB09:BPM_D1781</v>
      </c>
      <c r="C459" s="717" t="str">
        <f>LS1_N1902!C42</f>
        <v>BPM</v>
      </c>
      <c r="D459" s="717" t="str">
        <f>LS1_N1902!D42</f>
        <v>D1781</v>
      </c>
      <c r="E459" s="717" t="str">
        <f>LS1_N1902!E42</f>
        <v>34E000150</v>
      </c>
      <c r="F459" s="717" t="str">
        <f>LS1_N1902!F42</f>
        <v>2C_1/4in_Hardline_036</v>
      </c>
      <c r="G459" s="717" t="str">
        <f>LS1_N1902!G42</f>
        <v>Signal</v>
      </c>
      <c r="H459" s="717" t="str">
        <f>LS1_N1902!H42</f>
        <v>N-Type to SMA Panel</v>
      </c>
      <c r="I459" s="717" t="str">
        <f>LS1_N1902!I42</f>
        <v>3R</v>
      </c>
      <c r="J459" s="717">
        <f>LS1_N1902!J42</f>
        <v>0</v>
      </c>
      <c r="K459" s="717">
        <f>LS1_N1902!K42</f>
        <v>0</v>
      </c>
      <c r="L459" s="717">
        <f>LS1_N1902!L42</f>
        <v>0</v>
      </c>
      <c r="M459" s="717">
        <f>LS1_N1902!M42</f>
        <v>0</v>
      </c>
      <c r="N459" s="717">
        <f>LS1_N1902!N42</f>
        <v>0</v>
      </c>
      <c r="O459" s="717">
        <f>LS1_N1902!O42</f>
        <v>0</v>
      </c>
      <c r="P459" s="717" t="str">
        <f>LS1_N1902!P42</f>
        <v>3R</v>
      </c>
      <c r="Q459" s="717" t="str">
        <f>LS1_N1902!Q42</f>
        <v>SMA to SMA</v>
      </c>
      <c r="R459" s="717">
        <f>LS1_N1902!R42</f>
        <v>7</v>
      </c>
      <c r="S459" s="717">
        <f>LS1_N1902!S42</f>
        <v>6</v>
      </c>
      <c r="T459" s="717">
        <f>LS1_N1902!T42</f>
        <v>0</v>
      </c>
      <c r="U459" s="717">
        <f>LS1_N1902!U42</f>
        <v>7</v>
      </c>
      <c r="V459" s="717">
        <f>LS1_N1902!V42</f>
        <v>0</v>
      </c>
      <c r="W459" s="717">
        <f>LS1_N1902!W42</f>
        <v>0</v>
      </c>
      <c r="X459" s="717">
        <f>LS1_N1902!X42</f>
        <v>0</v>
      </c>
      <c r="Y459" s="717">
        <f>LS1_N1902!Y42</f>
        <v>0</v>
      </c>
    </row>
    <row r="460" spans="1:25" x14ac:dyDescent="0.25">
      <c r="A460" s="717" t="str">
        <f>LS1_N1902!A43</f>
        <v>BPM</v>
      </c>
      <c r="B460" s="717" t="str">
        <f>LS1_N1902!B43</f>
        <v>LS1_CB09:BPM_D1781</v>
      </c>
      <c r="C460" s="717" t="str">
        <f>LS1_N1902!C43</f>
        <v>BPM</v>
      </c>
      <c r="D460" s="717" t="str">
        <f>LS1_N1902!D43</f>
        <v>D1781</v>
      </c>
      <c r="E460" s="717" t="str">
        <f>LS1_N1902!E43</f>
        <v>34E000151</v>
      </c>
      <c r="F460" s="717" t="str">
        <f>LS1_N1902!F43</f>
        <v>2C_1/4in_Hardline_036</v>
      </c>
      <c r="G460" s="717" t="str">
        <f>LS1_N1902!G43</f>
        <v>Signal</v>
      </c>
      <c r="H460" s="717" t="str">
        <f>LS1_N1902!H43</f>
        <v>N-Type to SMA Panel</v>
      </c>
      <c r="I460" s="717" t="str">
        <f>LS1_N1902!I43</f>
        <v>4B</v>
      </c>
      <c r="J460" s="717">
        <f>LS1_N1902!J43</f>
        <v>0</v>
      </c>
      <c r="K460" s="717">
        <f>LS1_N1902!K43</f>
        <v>0</v>
      </c>
      <c r="L460" s="717">
        <f>LS1_N1902!L43</f>
        <v>0</v>
      </c>
      <c r="M460" s="717">
        <f>LS1_N1902!M43</f>
        <v>0</v>
      </c>
      <c r="N460" s="717">
        <f>LS1_N1902!N43</f>
        <v>0</v>
      </c>
      <c r="O460" s="717">
        <f>LS1_N1902!O43</f>
        <v>0</v>
      </c>
      <c r="P460" s="717" t="str">
        <f>LS1_N1902!P43</f>
        <v>4B</v>
      </c>
      <c r="Q460" s="717" t="str">
        <f>LS1_N1902!Q43</f>
        <v>SMA to SMA</v>
      </c>
      <c r="R460" s="717">
        <f>LS1_N1902!R43</f>
        <v>7</v>
      </c>
      <c r="S460" s="717">
        <f>LS1_N1902!S43</f>
        <v>6</v>
      </c>
      <c r="T460" s="717">
        <f>LS1_N1902!T43</f>
        <v>0</v>
      </c>
      <c r="U460" s="717">
        <f>LS1_N1902!U43</f>
        <v>8</v>
      </c>
      <c r="V460" s="717">
        <f>LS1_N1902!V43</f>
        <v>0</v>
      </c>
      <c r="W460" s="717">
        <f>LS1_N1902!W43</f>
        <v>0</v>
      </c>
      <c r="X460" s="717">
        <f>LS1_N1902!X43</f>
        <v>0</v>
      </c>
      <c r="Y460" s="717">
        <f>LS1_N1902!Y43</f>
        <v>0</v>
      </c>
    </row>
    <row r="461" spans="1:25" x14ac:dyDescent="0.25">
      <c r="A461" s="717" t="str">
        <f>LS1_N1902!A44</f>
        <v>BPM</v>
      </c>
      <c r="B461" s="717" t="str">
        <f>LS1_N1902!B44</f>
        <v>LS1_CB09:RFS_D1781</v>
      </c>
      <c r="C461" s="717" t="str">
        <f>LS1_N1902!C44</f>
        <v>BPM</v>
      </c>
      <c r="D461" s="717" t="str">
        <f>LS1_N1902!D44</f>
        <v>D1781</v>
      </c>
      <c r="E461" s="717" t="str">
        <f>LS1_N1902!E44</f>
        <v>34E000120</v>
      </c>
      <c r="F461" s="717" t="str">
        <f>LS1_N1902!F44</f>
        <v>2C_1/4in_Hardline_036</v>
      </c>
      <c r="G461" s="717" t="str">
        <f>LS1_N1902!G44</f>
        <v>Ref</v>
      </c>
      <c r="H461" s="717" t="str">
        <f>LS1_N1902!H44</f>
        <v>N-Type to SMA Panel</v>
      </c>
      <c r="I461" s="717" t="str">
        <f>LS1_N1902!I44</f>
        <v>Ref</v>
      </c>
      <c r="J461" s="717">
        <f>LS1_N1902!J44</f>
        <v>0</v>
      </c>
      <c r="K461" s="717">
        <f>LS1_N1902!K44</f>
        <v>0</v>
      </c>
      <c r="L461" s="717">
        <f>LS1_N1902!L44</f>
        <v>0</v>
      </c>
      <c r="M461" s="717">
        <f>LS1_N1902!M44</f>
        <v>0</v>
      </c>
      <c r="N461" s="717">
        <f>LS1_N1902!N44</f>
        <v>0</v>
      </c>
      <c r="O461" s="717">
        <f>LS1_N1902!O44</f>
        <v>0</v>
      </c>
      <c r="P461" s="717" t="str">
        <f>LS1_N1902!P44</f>
        <v>Ref</v>
      </c>
      <c r="Q461" s="717" t="str">
        <f>LS1_N1902!Q44</f>
        <v>SMA to SMA</v>
      </c>
      <c r="R461" s="717">
        <f>LS1_N1902!R44</f>
        <v>7</v>
      </c>
      <c r="S461" s="717">
        <f>LS1_N1902!S44</f>
        <v>6</v>
      </c>
      <c r="T461" s="717">
        <f>LS1_N1902!T44</f>
        <v>0</v>
      </c>
      <c r="U461" s="717" t="str">
        <f>LS1_N1902!U44</f>
        <v>Ref</v>
      </c>
      <c r="V461" s="717">
        <f>LS1_N1902!V44</f>
        <v>0</v>
      </c>
      <c r="W461" s="717">
        <f>LS1_N1902!W44</f>
        <v>0</v>
      </c>
      <c r="X461" s="717">
        <f>LS1_N1902!X44</f>
        <v>0</v>
      </c>
      <c r="Y461" s="717">
        <f>LS1_N1902!Y44</f>
        <v>0</v>
      </c>
    </row>
    <row r="462" spans="1:25" x14ac:dyDescent="0.25">
      <c r="A462" s="717" t="str">
        <f>LS1_N1902!A45</f>
        <v>BPM</v>
      </c>
      <c r="B462" s="717" t="str">
        <f>LS1_N1902!B45</f>
        <v>LS1_WB09:BPM_D1796</v>
      </c>
      <c r="C462" s="717" t="str">
        <f>LS1_N1902!C45</f>
        <v>BPM</v>
      </c>
      <c r="D462" s="717" t="str">
        <f>LS1_N1902!D45</f>
        <v>D1796</v>
      </c>
      <c r="E462" s="717" t="str">
        <f>LS1_N1902!E45</f>
        <v>34E000132</v>
      </c>
      <c r="F462" s="717" t="str">
        <f>LS1_N1902!F45</f>
        <v>2C_1/4in_Hardline_036</v>
      </c>
      <c r="G462" s="717" t="str">
        <f>LS1_N1902!G45</f>
        <v>Signal</v>
      </c>
      <c r="H462" s="717" t="str">
        <f>LS1_N1902!H45</f>
        <v>N-Type to SMA Panel</v>
      </c>
      <c r="I462" s="717" t="str">
        <f>LS1_N1902!I45</f>
        <v>1T</v>
      </c>
      <c r="J462" s="717">
        <f>LS1_N1902!J45</f>
        <v>0</v>
      </c>
      <c r="K462" s="717">
        <f>LS1_N1902!K45</f>
        <v>0</v>
      </c>
      <c r="L462" s="717">
        <f>LS1_N1902!L45</f>
        <v>0</v>
      </c>
      <c r="M462" s="717">
        <f>LS1_N1902!M45</f>
        <v>0</v>
      </c>
      <c r="N462" s="717">
        <f>LS1_N1902!N45</f>
        <v>0</v>
      </c>
      <c r="O462" s="717">
        <f>LS1_N1902!O45</f>
        <v>0</v>
      </c>
      <c r="P462" s="717" t="str">
        <f>LS1_N1902!P45</f>
        <v>1T</v>
      </c>
      <c r="Q462" s="717" t="str">
        <f>LS1_N1902!Q45</f>
        <v>SMA to SMA</v>
      </c>
      <c r="R462" s="717">
        <f>LS1_N1902!R45</f>
        <v>7</v>
      </c>
      <c r="S462" s="717">
        <f>LS1_N1902!S45</f>
        <v>7</v>
      </c>
      <c r="T462" s="717">
        <f>LS1_N1902!T45</f>
        <v>0</v>
      </c>
      <c r="U462" s="717">
        <f>LS1_N1902!U45</f>
        <v>1</v>
      </c>
      <c r="V462" s="717">
        <f>LS1_N1902!V45</f>
        <v>0</v>
      </c>
      <c r="W462" s="717">
        <f>LS1_N1902!W45</f>
        <v>0</v>
      </c>
      <c r="X462" s="717">
        <f>LS1_N1902!X45</f>
        <v>0</v>
      </c>
      <c r="Y462" s="717">
        <f>LS1_N1902!Y45</f>
        <v>0</v>
      </c>
    </row>
    <row r="463" spans="1:25" x14ac:dyDescent="0.25">
      <c r="A463" s="717" t="str">
        <f>LS1_N1902!A46</f>
        <v>BPM</v>
      </c>
      <c r="B463" s="717" t="str">
        <f>LS1_N1902!B46</f>
        <v>LS1_WB09:BPM_D1796</v>
      </c>
      <c r="C463" s="717" t="str">
        <f>LS1_N1902!C46</f>
        <v>BPM</v>
      </c>
      <c r="D463" s="717" t="str">
        <f>LS1_N1902!D46</f>
        <v>D1796</v>
      </c>
      <c r="E463" s="717" t="str">
        <f>LS1_N1902!E46</f>
        <v>34E000133</v>
      </c>
      <c r="F463" s="717" t="str">
        <f>LS1_N1902!F46</f>
        <v>2C_1/4in_Hardline_036</v>
      </c>
      <c r="G463" s="717" t="str">
        <f>LS1_N1902!G46</f>
        <v>Signal</v>
      </c>
      <c r="H463" s="717" t="str">
        <f>LS1_N1902!H46</f>
        <v>N-Type to SMA Panel</v>
      </c>
      <c r="I463" s="717" t="str">
        <f>LS1_N1902!I46</f>
        <v>2L</v>
      </c>
      <c r="J463" s="717">
        <f>LS1_N1902!J46</f>
        <v>0</v>
      </c>
      <c r="K463" s="717">
        <f>LS1_N1902!K46</f>
        <v>0</v>
      </c>
      <c r="L463" s="717">
        <f>LS1_N1902!L46</f>
        <v>0</v>
      </c>
      <c r="M463" s="717">
        <f>LS1_N1902!M46</f>
        <v>0</v>
      </c>
      <c r="N463" s="717">
        <f>LS1_N1902!N46</f>
        <v>0</v>
      </c>
      <c r="O463" s="717">
        <f>LS1_N1902!O46</f>
        <v>0</v>
      </c>
      <c r="P463" s="717" t="str">
        <f>LS1_N1902!P46</f>
        <v>2L</v>
      </c>
      <c r="Q463" s="717" t="str">
        <f>LS1_N1902!Q46</f>
        <v>SMA to SMA</v>
      </c>
      <c r="R463" s="717">
        <f>LS1_N1902!R46</f>
        <v>7</v>
      </c>
      <c r="S463" s="717">
        <f>LS1_N1902!S46</f>
        <v>7</v>
      </c>
      <c r="T463" s="717">
        <f>LS1_N1902!T46</f>
        <v>0</v>
      </c>
      <c r="U463" s="717">
        <f>LS1_N1902!U46</f>
        <v>2</v>
      </c>
      <c r="V463" s="717">
        <f>LS1_N1902!V46</f>
        <v>0</v>
      </c>
      <c r="W463" s="717">
        <f>LS1_N1902!W46</f>
        <v>0</v>
      </c>
      <c r="X463" s="717">
        <f>LS1_N1902!X46</f>
        <v>0</v>
      </c>
      <c r="Y463" s="717">
        <f>LS1_N1902!Y46</f>
        <v>0</v>
      </c>
    </row>
    <row r="464" spans="1:25" x14ac:dyDescent="0.25">
      <c r="A464" s="717" t="str">
        <f>LS1_N1902!A47</f>
        <v>BPM</v>
      </c>
      <c r="B464" s="717" t="str">
        <f>LS1_N1902!B47</f>
        <v>LS1_WB09:BPM_D1796</v>
      </c>
      <c r="C464" s="717" t="str">
        <f>LS1_N1902!C47</f>
        <v>BPM</v>
      </c>
      <c r="D464" s="717" t="str">
        <f>LS1_N1902!D47</f>
        <v>D1796</v>
      </c>
      <c r="E464" s="717" t="str">
        <f>LS1_N1902!E47</f>
        <v>34E000134</v>
      </c>
      <c r="F464" s="717" t="str">
        <f>LS1_N1902!F47</f>
        <v>2C_1/4in_Hardline_036</v>
      </c>
      <c r="G464" s="717" t="str">
        <f>LS1_N1902!G47</f>
        <v>Signal</v>
      </c>
      <c r="H464" s="717" t="str">
        <f>LS1_N1902!H47</f>
        <v>N-Type to SMA Panel</v>
      </c>
      <c r="I464" s="717" t="str">
        <f>LS1_N1902!I47</f>
        <v>3R</v>
      </c>
      <c r="J464" s="717">
        <f>LS1_N1902!J47</f>
        <v>0</v>
      </c>
      <c r="K464" s="717">
        <f>LS1_N1902!K47</f>
        <v>0</v>
      </c>
      <c r="L464" s="717">
        <f>LS1_N1902!L47</f>
        <v>0</v>
      </c>
      <c r="M464" s="717">
        <f>LS1_N1902!M47</f>
        <v>0</v>
      </c>
      <c r="N464" s="717">
        <f>LS1_N1902!N47</f>
        <v>0</v>
      </c>
      <c r="O464" s="717">
        <f>LS1_N1902!O47</f>
        <v>0</v>
      </c>
      <c r="P464" s="717" t="str">
        <f>LS1_N1902!P47</f>
        <v>3R</v>
      </c>
      <c r="Q464" s="717" t="str">
        <f>LS1_N1902!Q47</f>
        <v>SMA to SMA</v>
      </c>
      <c r="R464" s="717">
        <f>LS1_N1902!R47</f>
        <v>7</v>
      </c>
      <c r="S464" s="717">
        <f>LS1_N1902!S47</f>
        <v>7</v>
      </c>
      <c r="T464" s="717">
        <f>LS1_N1902!T47</f>
        <v>0</v>
      </c>
      <c r="U464" s="717">
        <f>LS1_N1902!U47</f>
        <v>3</v>
      </c>
      <c r="V464" s="717">
        <f>LS1_N1902!V47</f>
        <v>0</v>
      </c>
      <c r="W464" s="717">
        <f>LS1_N1902!W47</f>
        <v>0</v>
      </c>
      <c r="X464" s="717">
        <f>LS1_N1902!X47</f>
        <v>0</v>
      </c>
      <c r="Y464" s="717">
        <f>LS1_N1902!Y47</f>
        <v>0</v>
      </c>
    </row>
    <row r="465" spans="1:25" x14ac:dyDescent="0.25">
      <c r="A465" s="717" t="str">
        <f>LS1_N1902!A48</f>
        <v>BPM</v>
      </c>
      <c r="B465" s="717" t="str">
        <f>LS1_N1902!B48</f>
        <v>LS1_WB09:BPM_D1796</v>
      </c>
      <c r="C465" s="717" t="str">
        <f>LS1_N1902!C48</f>
        <v>BPM</v>
      </c>
      <c r="D465" s="717" t="str">
        <f>LS1_N1902!D48</f>
        <v>D1796</v>
      </c>
      <c r="E465" s="717" t="str">
        <f>LS1_N1902!E48</f>
        <v>34E000135</v>
      </c>
      <c r="F465" s="717" t="str">
        <f>LS1_N1902!F48</f>
        <v>2C_1/4in_Hardline_036</v>
      </c>
      <c r="G465" s="717" t="str">
        <f>LS1_N1902!G48</f>
        <v>Signal</v>
      </c>
      <c r="H465" s="717" t="str">
        <f>LS1_N1902!H48</f>
        <v>N-Type to SMA Panel</v>
      </c>
      <c r="I465" s="717" t="str">
        <f>LS1_N1902!I48</f>
        <v>4B</v>
      </c>
      <c r="J465" s="717">
        <f>LS1_N1902!J48</f>
        <v>0</v>
      </c>
      <c r="K465" s="717">
        <f>LS1_N1902!K48</f>
        <v>0</v>
      </c>
      <c r="L465" s="717">
        <f>LS1_N1902!L48</f>
        <v>0</v>
      </c>
      <c r="M465" s="717">
        <f>LS1_N1902!M48</f>
        <v>0</v>
      </c>
      <c r="N465" s="717">
        <f>LS1_N1902!N48</f>
        <v>0</v>
      </c>
      <c r="O465" s="717">
        <f>LS1_N1902!O48</f>
        <v>0</v>
      </c>
      <c r="P465" s="717" t="str">
        <f>LS1_N1902!P48</f>
        <v>4B</v>
      </c>
      <c r="Q465" s="717" t="str">
        <f>LS1_N1902!Q48</f>
        <v>SMA to SMA</v>
      </c>
      <c r="R465" s="717">
        <f>LS1_N1902!R48</f>
        <v>7</v>
      </c>
      <c r="S465" s="717">
        <f>LS1_N1902!S48</f>
        <v>7</v>
      </c>
      <c r="T465" s="717">
        <f>LS1_N1902!T48</f>
        <v>0</v>
      </c>
      <c r="U465" s="717">
        <f>LS1_N1902!U48</f>
        <v>4</v>
      </c>
      <c r="V465" s="717">
        <f>LS1_N1902!V48</f>
        <v>0</v>
      </c>
      <c r="W465" s="717">
        <f>LS1_N1902!W48</f>
        <v>0</v>
      </c>
      <c r="X465" s="717">
        <f>LS1_N1902!X48</f>
        <v>0</v>
      </c>
      <c r="Y465" s="717">
        <f>LS1_N1902!Y48</f>
        <v>0</v>
      </c>
    </row>
    <row r="466" spans="1:25" x14ac:dyDescent="0.25">
      <c r="A466" s="717" t="str">
        <f>LS1_N1902!A49</f>
        <v>BPM</v>
      </c>
      <c r="B466" s="717" t="str">
        <f>LS1_N1902!B49</f>
        <v>LS1_WB09:RFS_D1796</v>
      </c>
      <c r="C466" s="717" t="str">
        <f>LS1_N1902!C49</f>
        <v>BPM</v>
      </c>
      <c r="D466" s="717" t="str">
        <f>LS1_N1902!D49</f>
        <v>D1796</v>
      </c>
      <c r="E466" s="717" t="str">
        <f>LS1_N1902!E49</f>
        <v>34E000131</v>
      </c>
      <c r="F466" s="717" t="str">
        <f>LS1_N1902!F49</f>
        <v>2C_1/4in_Hardline_036</v>
      </c>
      <c r="G466" s="717" t="str">
        <f>LS1_N1902!G49</f>
        <v>Ref</v>
      </c>
      <c r="H466" s="717" t="str">
        <f>LS1_N1902!H49</f>
        <v>N-Type to SMA Panel</v>
      </c>
      <c r="I466" s="717" t="str">
        <f>LS1_N1902!I49</f>
        <v>Ref</v>
      </c>
      <c r="J466" s="717">
        <f>LS1_N1902!J49</f>
        <v>0</v>
      </c>
      <c r="K466" s="717">
        <f>LS1_N1902!K49</f>
        <v>0</v>
      </c>
      <c r="L466" s="717">
        <f>LS1_N1902!L49</f>
        <v>0</v>
      </c>
      <c r="M466" s="717">
        <f>LS1_N1902!M49</f>
        <v>0</v>
      </c>
      <c r="N466" s="717">
        <f>LS1_N1902!N49</f>
        <v>0</v>
      </c>
      <c r="O466" s="717">
        <f>LS1_N1902!O49</f>
        <v>0</v>
      </c>
      <c r="P466" s="717" t="str">
        <f>LS1_N1902!P49</f>
        <v>Ref</v>
      </c>
      <c r="Q466" s="717" t="str">
        <f>LS1_N1902!Q49</f>
        <v>SMA to SMA</v>
      </c>
      <c r="R466" s="717">
        <f>LS1_N1902!R49</f>
        <v>7</v>
      </c>
      <c r="S466" s="717">
        <f>LS1_N1902!S49</f>
        <v>7</v>
      </c>
      <c r="T466" s="717">
        <f>LS1_N1902!T49</f>
        <v>0</v>
      </c>
      <c r="U466" s="717" t="str">
        <f>LS1_N1902!U49</f>
        <v>Ref</v>
      </c>
      <c r="V466" s="717">
        <f>LS1_N1902!V49</f>
        <v>0</v>
      </c>
      <c r="W466" s="717">
        <f>LS1_N1902!W49</f>
        <v>0</v>
      </c>
      <c r="X466" s="717">
        <f>LS1_N1902!X49</f>
        <v>0</v>
      </c>
      <c r="Y466" s="717">
        <f>LS1_N1902!Y49</f>
        <v>0</v>
      </c>
    </row>
    <row r="467" spans="1:25" x14ac:dyDescent="0.25">
      <c r="A467" s="717" t="str">
        <f>LS1_N1902!A53</f>
        <v>Neutron Detector</v>
      </c>
      <c r="B467" s="717" t="str">
        <f>LS1_N1902!B53</f>
        <v>LS1_CB05:ND_D1505</v>
      </c>
      <c r="C467" s="717" t="str">
        <f>LS1_N1902!C53</f>
        <v>ND</v>
      </c>
      <c r="D467" s="717" t="str">
        <f>LS1_N1902!D53</f>
        <v>D1505</v>
      </c>
      <c r="E467" s="717" t="str">
        <f>LS1_N1902!E53</f>
        <v>34E000526</v>
      </c>
      <c r="F467" s="717" t="str">
        <f>LS1_N1902!F53</f>
        <v>2C_75LC_Coax_089</v>
      </c>
      <c r="G467" s="717" t="str">
        <f>LS1_N1902!G53</f>
        <v>Signal</v>
      </c>
      <c r="H467" s="717" t="str">
        <f>LS1_N1902!H53</f>
        <v>N-Type to Lemo Box</v>
      </c>
      <c r="I467" s="717">
        <f>LS1_N1902!I53</f>
        <v>1</v>
      </c>
      <c r="J467" s="717">
        <f>LS1_N1902!J53</f>
        <v>0</v>
      </c>
      <c r="K467" s="717">
        <f>LS1_N1902!K53</f>
        <v>0</v>
      </c>
      <c r="L467" s="717">
        <f>LS1_N1902!L53</f>
        <v>0</v>
      </c>
      <c r="M467" s="717">
        <f>LS1_N1902!M53</f>
        <v>0</v>
      </c>
      <c r="N467" s="717">
        <f>LS1_N1902!N53</f>
        <v>0</v>
      </c>
      <c r="O467" s="717">
        <f>LS1_N1902!O53</f>
        <v>0</v>
      </c>
      <c r="P467" s="717">
        <f>LS1_N1902!P53</f>
        <v>1</v>
      </c>
      <c r="Q467" s="717" t="str">
        <f>LS1_N1902!Q53</f>
        <v>SMA to Lemo650</v>
      </c>
      <c r="R467" s="717">
        <f>LS1_N1902!R53</f>
        <v>7</v>
      </c>
      <c r="S467" s="717">
        <f>LS1_N1902!S53</f>
        <v>8</v>
      </c>
      <c r="T467" s="717" t="str">
        <f>LS1_N1902!T53</f>
        <v>CH0 - fmc2-1</v>
      </c>
      <c r="U467" s="717">
        <f>LS1_N1902!U53</f>
        <v>0</v>
      </c>
      <c r="V467" s="717">
        <f>LS1_N1902!V53</f>
        <v>0</v>
      </c>
      <c r="W467" s="717">
        <f>LS1_N1902!W53</f>
        <v>0</v>
      </c>
      <c r="X467" s="717">
        <f>LS1_N1902!X53</f>
        <v>0</v>
      </c>
      <c r="Y467" s="717">
        <f>LS1_N1902!Y53</f>
        <v>0</v>
      </c>
    </row>
    <row r="468" spans="1:25" x14ac:dyDescent="0.25">
      <c r="A468" s="717" t="str">
        <f>LS1_N1902!A54</f>
        <v>Neutron Detector</v>
      </c>
      <c r="B468" s="717" t="str">
        <f>LS1_N1902!B54</f>
        <v>LS1_CB07:ND_D1633</v>
      </c>
      <c r="C468" s="717" t="str">
        <f>LS1_N1902!C54</f>
        <v>ND</v>
      </c>
      <c r="D468" s="717" t="str">
        <f>LS1_N1902!D54</f>
        <v>D1633</v>
      </c>
      <c r="E468" s="717" t="str">
        <f>LS1_N1902!E54</f>
        <v>34E000528</v>
      </c>
      <c r="F468" s="717" t="str">
        <f>LS1_N1902!F54</f>
        <v>2C_75LC_Coax_089</v>
      </c>
      <c r="G468" s="717" t="str">
        <f>LS1_N1902!G54</f>
        <v>Signal</v>
      </c>
      <c r="H468" s="717" t="str">
        <f>LS1_N1902!H54</f>
        <v>N-Type to Lemo Box</v>
      </c>
      <c r="I468" s="717">
        <f>LS1_N1902!I54</f>
        <v>2</v>
      </c>
      <c r="J468" s="717">
        <f>LS1_N1902!J54</f>
        <v>0</v>
      </c>
      <c r="K468" s="717">
        <f>LS1_N1902!K54</f>
        <v>0</v>
      </c>
      <c r="L468" s="717">
        <f>LS1_N1902!L54</f>
        <v>0</v>
      </c>
      <c r="M468" s="717">
        <f>LS1_N1902!M54</f>
        <v>0</v>
      </c>
      <c r="N468" s="717">
        <f>LS1_N1902!N54</f>
        <v>0</v>
      </c>
      <c r="O468" s="717">
        <f>LS1_N1902!O54</f>
        <v>0</v>
      </c>
      <c r="P468" s="717">
        <f>LS1_N1902!P54</f>
        <v>2</v>
      </c>
      <c r="Q468" s="717" t="str">
        <f>LS1_N1902!Q54</f>
        <v>SMA to Lemo650</v>
      </c>
      <c r="R468" s="717">
        <f>LS1_N1902!R54</f>
        <v>7</v>
      </c>
      <c r="S468" s="717">
        <f>LS1_N1902!S54</f>
        <v>8</v>
      </c>
      <c r="T468" s="717" t="str">
        <f>LS1_N1902!T54</f>
        <v>CH1 - fmc2-2</v>
      </c>
      <c r="U468" s="717">
        <f>LS1_N1902!U54</f>
        <v>0</v>
      </c>
      <c r="V468" s="717">
        <f>LS1_N1902!V54</f>
        <v>0</v>
      </c>
      <c r="W468" s="717">
        <f>LS1_N1902!W54</f>
        <v>0</v>
      </c>
      <c r="X468" s="717">
        <f>LS1_N1902!X54</f>
        <v>0</v>
      </c>
      <c r="Y468" s="717">
        <f>LS1_N1902!Y54</f>
        <v>0</v>
      </c>
    </row>
    <row r="469" spans="1:25" x14ac:dyDescent="0.25">
      <c r="A469" s="717" t="str">
        <f>LS1_N1902!A55</f>
        <v>Neutron Detector</v>
      </c>
      <c r="B469" s="717" t="str">
        <f>LS1_N1902!B55</f>
        <v>LS1_CB09:ND_D1760</v>
      </c>
      <c r="C469" s="717" t="str">
        <f>LS1_N1902!C55</f>
        <v>ND</v>
      </c>
      <c r="D469" s="717" t="str">
        <f>LS1_N1902!D55</f>
        <v>D1760</v>
      </c>
      <c r="E469" s="717" t="str">
        <f>LS1_N1902!E55</f>
        <v>34E000530</v>
      </c>
      <c r="F469" s="717" t="str">
        <f>LS1_N1902!F55</f>
        <v>2C_75LC_Coax_089</v>
      </c>
      <c r="G469" s="717" t="str">
        <f>LS1_N1902!G55</f>
        <v>Signal</v>
      </c>
      <c r="H469" s="717" t="str">
        <f>LS1_N1902!H55</f>
        <v>N-Type to Lemo Box</v>
      </c>
      <c r="I469" s="717">
        <f>LS1_N1902!I55</f>
        <v>3</v>
      </c>
      <c r="J469" s="717">
        <f>LS1_N1902!J55</f>
        <v>0</v>
      </c>
      <c r="K469" s="717">
        <f>LS1_N1902!K55</f>
        <v>0</v>
      </c>
      <c r="L469" s="717">
        <f>LS1_N1902!L55</f>
        <v>0</v>
      </c>
      <c r="M469" s="717">
        <f>LS1_N1902!M55</f>
        <v>0</v>
      </c>
      <c r="N469" s="717">
        <f>LS1_N1902!N55</f>
        <v>0</v>
      </c>
      <c r="O469" s="717">
        <f>LS1_N1902!O55</f>
        <v>0</v>
      </c>
      <c r="P469" s="717">
        <f>LS1_N1902!P55</f>
        <v>3</v>
      </c>
      <c r="Q469" s="717" t="str">
        <f>LS1_N1902!Q55</f>
        <v>SMA to Lemo650</v>
      </c>
      <c r="R469" s="717">
        <f>LS1_N1902!R55</f>
        <v>7</v>
      </c>
      <c r="S469" s="717">
        <f>LS1_N1902!S55</f>
        <v>8</v>
      </c>
      <c r="T469" s="717" t="str">
        <f>LS1_N1902!T55</f>
        <v>CH2 - fmc2-3</v>
      </c>
      <c r="U469" s="717">
        <f>LS1_N1902!U55</f>
        <v>0</v>
      </c>
      <c r="V469" s="717">
        <f>LS1_N1902!V55</f>
        <v>0</v>
      </c>
      <c r="W469" s="717">
        <f>LS1_N1902!W55</f>
        <v>0</v>
      </c>
      <c r="X469" s="717">
        <f>LS1_N1902!X55</f>
        <v>0</v>
      </c>
      <c r="Y469" s="717">
        <f>LS1_N1902!Y55</f>
        <v>0</v>
      </c>
    </row>
    <row r="470" spans="1:25" x14ac:dyDescent="0.25">
      <c r="A470" s="717" t="str">
        <f>LS1_N1902!A56</f>
        <v>Neutron Detector</v>
      </c>
      <c r="B470" s="717" t="str">
        <f>LS1_N1902!B56</f>
        <v>LS1_CB11:ND_D1908</v>
      </c>
      <c r="C470" s="717" t="str">
        <f>LS1_N1902!C56</f>
        <v>ND</v>
      </c>
      <c r="D470" s="717" t="str">
        <f>LS1_N1902!D56</f>
        <v>D1908</v>
      </c>
      <c r="E470" s="717" t="str">
        <f>LS1_N1902!E56</f>
        <v>34E000532</v>
      </c>
      <c r="F470" s="717" t="str">
        <f>LS1_N1902!F56</f>
        <v>2C_75LC_Coax_089</v>
      </c>
      <c r="G470" s="717" t="str">
        <f>LS1_N1902!G56</f>
        <v>Signal</v>
      </c>
      <c r="H470" s="717" t="str">
        <f>LS1_N1902!H56</f>
        <v>N-Type to Lemo Box</v>
      </c>
      <c r="I470" s="717">
        <f>LS1_N1902!I56</f>
        <v>4</v>
      </c>
      <c r="J470" s="717">
        <f>LS1_N1902!J56</f>
        <v>0</v>
      </c>
      <c r="K470" s="717">
        <f>LS1_N1902!K56</f>
        <v>0</v>
      </c>
      <c r="L470" s="717">
        <f>LS1_N1902!L56</f>
        <v>0</v>
      </c>
      <c r="M470" s="717">
        <f>LS1_N1902!M56</f>
        <v>0</v>
      </c>
      <c r="N470" s="717">
        <f>LS1_N1902!N56</f>
        <v>0</v>
      </c>
      <c r="O470" s="717">
        <f>LS1_N1902!O56</f>
        <v>0</v>
      </c>
      <c r="P470" s="717">
        <f>LS1_N1902!P56</f>
        <v>4</v>
      </c>
      <c r="Q470" s="717" t="str">
        <f>LS1_N1902!Q56</f>
        <v>SMA to Lemo650</v>
      </c>
      <c r="R470" s="717">
        <f>LS1_N1902!R56</f>
        <v>7</v>
      </c>
      <c r="S470" s="717">
        <f>LS1_N1902!S56</f>
        <v>8</v>
      </c>
      <c r="T470" s="717" t="str">
        <f>LS1_N1902!T56</f>
        <v>CH3 - fmc2-4</v>
      </c>
      <c r="U470" s="717">
        <f>LS1_N1902!U56</f>
        <v>0</v>
      </c>
      <c r="V470" s="717">
        <f>LS1_N1902!V56</f>
        <v>0</v>
      </c>
      <c r="W470" s="717">
        <f>LS1_N1902!W56</f>
        <v>0</v>
      </c>
      <c r="X470" s="717">
        <f>LS1_N1902!X56</f>
        <v>0</v>
      </c>
      <c r="Y470" s="717">
        <f>LS1_N1902!Y56</f>
        <v>0</v>
      </c>
    </row>
    <row r="471" spans="1:25" x14ac:dyDescent="0.25">
      <c r="A471" s="717" t="str">
        <f>LS1_N1902!A57</f>
        <v>Neutron Detector</v>
      </c>
      <c r="B471" s="717" t="str">
        <f>LS1_N1902!B57</f>
        <v>LS1_BTS:ND_D2076</v>
      </c>
      <c r="C471" s="717" t="str">
        <f>LS1_N1902!C57</f>
        <v>ND</v>
      </c>
      <c r="D471" s="717" t="str">
        <f>LS1_N1902!D57</f>
        <v>D2076</v>
      </c>
      <c r="E471" s="717" t="str">
        <f>LS1_N1902!E57</f>
        <v>34E000534</v>
      </c>
      <c r="F471" s="717" t="str">
        <f>LS1_N1902!F57</f>
        <v>2C_75LC_Coax_089</v>
      </c>
      <c r="G471" s="717" t="str">
        <f>LS1_N1902!G57</f>
        <v>Signal</v>
      </c>
      <c r="H471" s="717" t="str">
        <f>LS1_N1902!H57</f>
        <v>N-Type to Lemo Box</v>
      </c>
      <c r="I471" s="717">
        <f>LS1_N1902!I57</f>
        <v>5</v>
      </c>
      <c r="J471" s="717">
        <f>LS1_N1902!J57</f>
        <v>0</v>
      </c>
      <c r="K471" s="717">
        <f>LS1_N1902!K57</f>
        <v>0</v>
      </c>
      <c r="L471" s="717">
        <f>LS1_N1902!L57</f>
        <v>0</v>
      </c>
      <c r="M471" s="717">
        <f>LS1_N1902!M57</f>
        <v>0</v>
      </c>
      <c r="N471" s="717">
        <f>LS1_N1902!N57</f>
        <v>0</v>
      </c>
      <c r="O471" s="717">
        <f>LS1_N1902!O57</f>
        <v>0</v>
      </c>
      <c r="P471" s="717">
        <f>LS1_N1902!P57</f>
        <v>5</v>
      </c>
      <c r="Q471" s="717" t="str">
        <f>LS1_N1902!Q57</f>
        <v>SMA to Lemo650</v>
      </c>
      <c r="R471" s="717">
        <f>LS1_N1902!R57</f>
        <v>7</v>
      </c>
      <c r="S471" s="717">
        <f>LS1_N1902!S57</f>
        <v>8</v>
      </c>
      <c r="T471" s="717" t="str">
        <f>LS1_N1902!T57</f>
        <v>CH4 - fmc1-1</v>
      </c>
      <c r="U471" s="717">
        <f>LS1_N1902!U57</f>
        <v>0</v>
      </c>
      <c r="V471" s="717">
        <f>LS1_N1902!V57</f>
        <v>0</v>
      </c>
      <c r="W471" s="717">
        <f>LS1_N1902!W57</f>
        <v>0</v>
      </c>
      <c r="X471" s="717">
        <f>LS1_N1902!X57</f>
        <v>0</v>
      </c>
      <c r="Y471" s="717">
        <f>LS1_N1902!Y57</f>
        <v>0</v>
      </c>
    </row>
    <row r="472" spans="1:25" x14ac:dyDescent="0.25">
      <c r="A472" s="717" t="str">
        <f>LS1_N1902!A60</f>
        <v>Neutron Detector</v>
      </c>
      <c r="B472" s="717" t="str">
        <f>LS1_N1902!B60</f>
        <v>LS1_CB05:ND_D1505</v>
      </c>
      <c r="C472" s="717">
        <f>LS1_N1902!C60</f>
        <v>0</v>
      </c>
      <c r="D472" s="717" t="str">
        <f>LS1_N1902!D60</f>
        <v>D1505</v>
      </c>
      <c r="E472" s="717" t="str">
        <f>LS1_N1902!E60</f>
        <v>34E000525</v>
      </c>
      <c r="F472" s="717" t="str">
        <f>LS1_N1902!F60</f>
        <v>2C_75LC_Coax_089</v>
      </c>
      <c r="G472" s="717" t="str">
        <f>LS1_N1902!G60</f>
        <v>Test Signal</v>
      </c>
      <c r="H472" s="717" t="str">
        <f>LS1_N1902!H60</f>
        <v>N-Type to SMA Panel</v>
      </c>
      <c r="I472" s="717">
        <f>LS1_N1902!I60</f>
        <v>0</v>
      </c>
      <c r="J472" s="717">
        <f>LS1_N1902!J60</f>
        <v>0</v>
      </c>
      <c r="K472" s="717">
        <f>LS1_N1902!K60</f>
        <v>0</v>
      </c>
      <c r="L472" s="717">
        <f>LS1_N1902!L60</f>
        <v>0</v>
      </c>
      <c r="M472" s="717">
        <f>LS1_N1902!M60</f>
        <v>0</v>
      </c>
      <c r="N472" s="717">
        <f>LS1_N1902!N60</f>
        <v>0</v>
      </c>
      <c r="O472" s="717">
        <f>LS1_N1902!O60</f>
        <v>0</v>
      </c>
      <c r="P472" s="717">
        <f>LS1_N1902!P60</f>
        <v>0</v>
      </c>
      <c r="Q472" s="717" t="str">
        <f>LS1_N1902!Q60</f>
        <v>SMA to Ferrule</v>
      </c>
      <c r="R472" s="717">
        <f>LS1_N1902!R60</f>
        <v>0</v>
      </c>
      <c r="S472" s="717">
        <f>LS1_N1902!S60</f>
        <v>0</v>
      </c>
      <c r="T472" s="717">
        <f>LS1_N1902!T60</f>
        <v>0</v>
      </c>
      <c r="U472" s="717">
        <f>LS1_N1902!U60</f>
        <v>0</v>
      </c>
      <c r="V472" s="717">
        <f>LS1_N1902!V60</f>
        <v>0</v>
      </c>
      <c r="W472" s="717">
        <f>LS1_N1902!W60</f>
        <v>0</v>
      </c>
      <c r="X472" s="717">
        <f>LS1_N1902!X60</f>
        <v>0</v>
      </c>
      <c r="Y472" s="717">
        <f>LS1_N1902!Y60</f>
        <v>0</v>
      </c>
    </row>
    <row r="473" spans="1:25" x14ac:dyDescent="0.25">
      <c r="A473" s="717" t="str">
        <f>LS1_N1902!A61</f>
        <v>Neutron Detector</v>
      </c>
      <c r="B473" s="717" t="str">
        <f>LS1_N1902!B61</f>
        <v>LS1_CB07:ND_D1633</v>
      </c>
      <c r="C473" s="717">
        <f>LS1_N1902!C61</f>
        <v>0</v>
      </c>
      <c r="D473" s="717" t="str">
        <f>LS1_N1902!D61</f>
        <v>D1633</v>
      </c>
      <c r="E473" s="717" t="str">
        <f>LS1_N1902!E61</f>
        <v>34E000527</v>
      </c>
      <c r="F473" s="717" t="str">
        <f>LS1_N1902!F61</f>
        <v>2C_75LC_Coax_089</v>
      </c>
      <c r="G473" s="717" t="str">
        <f>LS1_N1902!G61</f>
        <v>Test Signal</v>
      </c>
      <c r="H473" s="717" t="str">
        <f>LS1_N1902!H61</f>
        <v>N-Type to SMA Panel</v>
      </c>
      <c r="I473" s="717">
        <f>LS1_N1902!I61</f>
        <v>0</v>
      </c>
      <c r="J473" s="717">
        <f>LS1_N1902!J61</f>
        <v>0</v>
      </c>
      <c r="K473" s="717">
        <f>LS1_N1902!K61</f>
        <v>0</v>
      </c>
      <c r="L473" s="717">
        <f>LS1_N1902!L61</f>
        <v>0</v>
      </c>
      <c r="M473" s="717">
        <f>LS1_N1902!M61</f>
        <v>0</v>
      </c>
      <c r="N473" s="717">
        <f>LS1_N1902!N61</f>
        <v>0</v>
      </c>
      <c r="O473" s="717">
        <f>LS1_N1902!O61</f>
        <v>0</v>
      </c>
      <c r="P473" s="717">
        <f>LS1_N1902!P61</f>
        <v>0</v>
      </c>
      <c r="Q473" s="717" t="str">
        <f>LS1_N1902!Q61</f>
        <v>SMA to Ferrule</v>
      </c>
      <c r="R473" s="717">
        <f>LS1_N1902!R61</f>
        <v>0</v>
      </c>
      <c r="S473" s="717">
        <f>LS1_N1902!S61</f>
        <v>0</v>
      </c>
      <c r="T473" s="717">
        <f>LS1_N1902!T61</f>
        <v>0</v>
      </c>
      <c r="U473" s="717">
        <f>LS1_N1902!U61</f>
        <v>0</v>
      </c>
      <c r="V473" s="717">
        <f>LS1_N1902!V61</f>
        <v>0</v>
      </c>
      <c r="W473" s="717">
        <f>LS1_N1902!W61</f>
        <v>0</v>
      </c>
      <c r="X473" s="717">
        <f>LS1_N1902!X61</f>
        <v>0</v>
      </c>
      <c r="Y473" s="717">
        <f>LS1_N1902!Y61</f>
        <v>0</v>
      </c>
    </row>
    <row r="474" spans="1:25" x14ac:dyDescent="0.25">
      <c r="A474" s="717" t="str">
        <f>LS1_N1902!A62</f>
        <v>Neutron Detector</v>
      </c>
      <c r="B474" s="717" t="str">
        <f>LS1_N1902!B62</f>
        <v>LS1_CB09:ND_D1760</v>
      </c>
      <c r="C474" s="717">
        <f>LS1_N1902!C62</f>
        <v>0</v>
      </c>
      <c r="D474" s="717" t="str">
        <f>LS1_N1902!D62</f>
        <v>D1760</v>
      </c>
      <c r="E474" s="717" t="str">
        <f>LS1_N1902!E62</f>
        <v>34E000529</v>
      </c>
      <c r="F474" s="717" t="str">
        <f>LS1_N1902!F62</f>
        <v>2C_75LC_Coax_089</v>
      </c>
      <c r="G474" s="717" t="str">
        <f>LS1_N1902!G62</f>
        <v>Test Signal</v>
      </c>
      <c r="H474" s="717" t="str">
        <f>LS1_N1902!H62</f>
        <v>N-Type to SMA Panel</v>
      </c>
      <c r="I474" s="717">
        <f>LS1_N1902!I62</f>
        <v>0</v>
      </c>
      <c r="J474" s="717">
        <f>LS1_N1902!J62</f>
        <v>0</v>
      </c>
      <c r="K474" s="717">
        <f>LS1_N1902!K62</f>
        <v>0</v>
      </c>
      <c r="L474" s="717">
        <f>LS1_N1902!L62</f>
        <v>0</v>
      </c>
      <c r="M474" s="717">
        <f>LS1_N1902!M62</f>
        <v>0</v>
      </c>
      <c r="N474" s="717">
        <f>LS1_N1902!N62</f>
        <v>0</v>
      </c>
      <c r="O474" s="717">
        <f>LS1_N1902!O62</f>
        <v>0</v>
      </c>
      <c r="P474" s="717">
        <f>LS1_N1902!P62</f>
        <v>0</v>
      </c>
      <c r="Q474" s="717" t="str">
        <f>LS1_N1902!Q62</f>
        <v>SMA to Ferrule</v>
      </c>
      <c r="R474" s="717">
        <f>LS1_N1902!R62</f>
        <v>0</v>
      </c>
      <c r="S474" s="717">
        <f>LS1_N1902!S62</f>
        <v>0</v>
      </c>
      <c r="T474" s="717">
        <f>LS1_N1902!T62</f>
        <v>0</v>
      </c>
      <c r="U474" s="717">
        <f>LS1_N1902!U62</f>
        <v>0</v>
      </c>
      <c r="V474" s="717">
        <f>LS1_N1902!V62</f>
        <v>0</v>
      </c>
      <c r="W474" s="717">
        <f>LS1_N1902!W62</f>
        <v>0</v>
      </c>
      <c r="X474" s="717">
        <f>LS1_N1902!X62</f>
        <v>0</v>
      </c>
      <c r="Y474" s="717">
        <f>LS1_N1902!Y62</f>
        <v>0</v>
      </c>
    </row>
    <row r="475" spans="1:25" x14ac:dyDescent="0.25">
      <c r="A475" s="717" t="str">
        <f>LS1_N1902!A63</f>
        <v>Neutron Detector</v>
      </c>
      <c r="B475" s="717" t="str">
        <f>LS1_N1902!B63</f>
        <v>LS1_CB11:ND_D1908</v>
      </c>
      <c r="C475" s="717">
        <f>LS1_N1902!C63</f>
        <v>0</v>
      </c>
      <c r="D475" s="717" t="str">
        <f>LS1_N1902!D63</f>
        <v>D1908</v>
      </c>
      <c r="E475" s="717" t="str">
        <f>LS1_N1902!E63</f>
        <v>34E000531</v>
      </c>
      <c r="F475" s="717" t="str">
        <f>LS1_N1902!F63</f>
        <v>2C_75LC_Coax_089</v>
      </c>
      <c r="G475" s="717" t="str">
        <f>LS1_N1902!G63</f>
        <v>Test Signal</v>
      </c>
      <c r="H475" s="717" t="str">
        <f>LS1_N1902!H63</f>
        <v>N-Type to SMA Panel</v>
      </c>
      <c r="I475" s="717">
        <f>LS1_N1902!I63</f>
        <v>0</v>
      </c>
      <c r="J475" s="717">
        <f>LS1_N1902!J63</f>
        <v>0</v>
      </c>
      <c r="K475" s="717">
        <f>LS1_N1902!K63</f>
        <v>0</v>
      </c>
      <c r="L475" s="717">
        <f>LS1_N1902!L63</f>
        <v>0</v>
      </c>
      <c r="M475" s="717">
        <f>LS1_N1902!M63</f>
        <v>0</v>
      </c>
      <c r="N475" s="717">
        <f>LS1_N1902!N63</f>
        <v>0</v>
      </c>
      <c r="O475" s="717">
        <f>LS1_N1902!O63</f>
        <v>0</v>
      </c>
      <c r="P475" s="717">
        <f>LS1_N1902!P63</f>
        <v>0</v>
      </c>
      <c r="Q475" s="717" t="str">
        <f>LS1_N1902!Q63</f>
        <v>SMA to Ferrule</v>
      </c>
      <c r="R475" s="717">
        <f>LS1_N1902!R63</f>
        <v>0</v>
      </c>
      <c r="S475" s="717">
        <f>LS1_N1902!S63</f>
        <v>0</v>
      </c>
      <c r="T475" s="717">
        <f>LS1_N1902!T63</f>
        <v>0</v>
      </c>
      <c r="U475" s="717">
        <f>LS1_N1902!U63</f>
        <v>0</v>
      </c>
      <c r="V475" s="717">
        <f>LS1_N1902!V63</f>
        <v>0</v>
      </c>
      <c r="W475" s="717">
        <f>LS1_N1902!W63</f>
        <v>0</v>
      </c>
      <c r="X475" s="717">
        <f>LS1_N1902!X63</f>
        <v>0</v>
      </c>
      <c r="Y475" s="717">
        <f>LS1_N1902!Y63</f>
        <v>0</v>
      </c>
    </row>
    <row r="476" spans="1:25" x14ac:dyDescent="0.25">
      <c r="A476" s="717" t="str">
        <f>LS1_N1902!A64</f>
        <v>Neutron Detector</v>
      </c>
      <c r="B476" s="717" t="str">
        <f>LS1_N1902!B64</f>
        <v>LS1_BTS:ND_D2076</v>
      </c>
      <c r="C476" s="717">
        <f>LS1_N1902!C64</f>
        <v>0</v>
      </c>
      <c r="D476" s="717" t="str">
        <f>LS1_N1902!D64</f>
        <v>D2076</v>
      </c>
      <c r="E476" s="717" t="str">
        <f>LS1_N1902!E64</f>
        <v>34E000533</v>
      </c>
      <c r="F476" s="717" t="str">
        <f>LS1_N1902!F64</f>
        <v>2C_75LC_Coax_089</v>
      </c>
      <c r="G476" s="717" t="str">
        <f>LS1_N1902!G64</f>
        <v>Test Signal</v>
      </c>
      <c r="H476" s="717" t="str">
        <f>LS1_N1902!H64</f>
        <v>N-Type to SMA Panel</v>
      </c>
      <c r="I476" s="717">
        <f>LS1_N1902!I64</f>
        <v>0</v>
      </c>
      <c r="J476" s="717">
        <f>LS1_N1902!J64</f>
        <v>0</v>
      </c>
      <c r="K476" s="717">
        <f>LS1_N1902!K64</f>
        <v>0</v>
      </c>
      <c r="L476" s="717">
        <f>LS1_N1902!L64</f>
        <v>0</v>
      </c>
      <c r="M476" s="717">
        <f>LS1_N1902!M64</f>
        <v>0</v>
      </c>
      <c r="N476" s="717">
        <f>LS1_N1902!N64</f>
        <v>0</v>
      </c>
      <c r="O476" s="717">
        <f>LS1_N1902!O64</f>
        <v>0</v>
      </c>
      <c r="P476" s="717">
        <f>LS1_N1902!P64</f>
        <v>0</v>
      </c>
      <c r="Q476" s="717" t="str">
        <f>LS1_N1902!Q64</f>
        <v>SMA to Ferrule</v>
      </c>
      <c r="R476" s="717">
        <f>LS1_N1902!R64</f>
        <v>0</v>
      </c>
      <c r="S476" s="717">
        <f>LS1_N1902!S64</f>
        <v>0</v>
      </c>
      <c r="T476" s="717">
        <f>LS1_N1902!T64</f>
        <v>0</v>
      </c>
      <c r="U476" s="717">
        <f>LS1_N1902!U64</f>
        <v>0</v>
      </c>
      <c r="V476" s="717">
        <f>LS1_N1902!V64</f>
        <v>0</v>
      </c>
      <c r="W476" s="717">
        <f>LS1_N1902!W64</f>
        <v>0</v>
      </c>
      <c r="X476" s="717">
        <f>LS1_N1902!X64</f>
        <v>0</v>
      </c>
      <c r="Y476" s="717">
        <f>LS1_N1902!Y64</f>
        <v>0</v>
      </c>
    </row>
    <row r="477" spans="1:25" x14ac:dyDescent="0.25">
      <c r="A477" s="717" t="str">
        <f>LS1_N1902!A67</f>
        <v>Neutron Detector</v>
      </c>
      <c r="B477" s="717" t="str">
        <f>LS1_N1902!B67</f>
        <v>LS1_CB05:ND_D1505</v>
      </c>
      <c r="C477" s="717">
        <f>LS1_N1902!C67</f>
        <v>0</v>
      </c>
      <c r="D477" s="717" t="str">
        <f>LS1_N1902!D67</f>
        <v>D1505</v>
      </c>
      <c r="E477" s="717" t="str">
        <f>LS1_N1902!E67</f>
        <v>34H000059</v>
      </c>
      <c r="F477" s="717" t="str">
        <f>LS1_N1902!F67</f>
        <v>2C_5kVDC_Coax_035</v>
      </c>
      <c r="G477" s="717" t="str">
        <f>LS1_N1902!G67</f>
        <v>HV Bias</v>
      </c>
      <c r="H477" s="717" t="str">
        <f>LS1_N1902!H67</f>
        <v xml:space="preserve">SHV to SHV </v>
      </c>
      <c r="I477" s="717">
        <f>LS1_N1902!I67</f>
        <v>1</v>
      </c>
      <c r="J477" s="717">
        <f>LS1_N1902!J67</f>
        <v>0</v>
      </c>
      <c r="K477" s="717">
        <f>LS1_N1902!K67</f>
        <v>0</v>
      </c>
      <c r="L477" s="717">
        <f>LS1_N1902!L67</f>
        <v>0</v>
      </c>
      <c r="M477" s="717">
        <f>LS1_N1902!M67</f>
        <v>0</v>
      </c>
      <c r="N477" s="717">
        <f>LS1_N1902!N67</f>
        <v>0</v>
      </c>
      <c r="O477" s="717">
        <f>LS1_N1902!O67</f>
        <v>0</v>
      </c>
      <c r="P477" s="717">
        <f>LS1_N1902!P67</f>
        <v>1</v>
      </c>
      <c r="Q477" s="717" t="str">
        <f>LS1_N1902!Q67</f>
        <v xml:space="preserve">SHV to SHV </v>
      </c>
      <c r="R477" s="717">
        <f>LS1_N1902!R67</f>
        <v>0</v>
      </c>
      <c r="S477" s="717">
        <f>LS1_N1902!S67</f>
        <v>0</v>
      </c>
      <c r="T477" s="717">
        <f>LS1_N1902!T67</f>
        <v>0</v>
      </c>
      <c r="U477" s="717">
        <f>LS1_N1902!U67</f>
        <v>0</v>
      </c>
      <c r="V477" s="717">
        <f>LS1_N1902!V67</f>
        <v>5</v>
      </c>
      <c r="W477" s="717" t="str">
        <f>LS1_N1902!W67</f>
        <v>1:EHS8020n</v>
      </c>
      <c r="X477" s="717" t="str">
        <f>LS1_N1902!X67</f>
        <v>Ch0</v>
      </c>
      <c r="Y477" s="717">
        <f>LS1_N1902!Y67</f>
        <v>0</v>
      </c>
    </row>
    <row r="478" spans="1:25" x14ac:dyDescent="0.25">
      <c r="A478" s="717" t="str">
        <f>LS1_N1902!A68</f>
        <v>Neutron Detector</v>
      </c>
      <c r="B478" s="717" t="str">
        <f>LS1_N1902!B68</f>
        <v>LS1_CB07:ND_D1633</v>
      </c>
      <c r="C478" s="717">
        <f>LS1_N1902!C68</f>
        <v>0</v>
      </c>
      <c r="D478" s="717" t="str">
        <f>LS1_N1902!D68</f>
        <v>D1633</v>
      </c>
      <c r="E478" s="717" t="str">
        <f>LS1_N1902!E68</f>
        <v>34H000060</v>
      </c>
      <c r="F478" s="717" t="str">
        <f>LS1_N1902!F68</f>
        <v>2C_5kVDC_Coax_035</v>
      </c>
      <c r="G478" s="717" t="str">
        <f>LS1_N1902!G68</f>
        <v>HV Bias</v>
      </c>
      <c r="H478" s="717" t="str">
        <f>LS1_N1902!H68</f>
        <v xml:space="preserve">SHV to SHV </v>
      </c>
      <c r="I478" s="717">
        <f>LS1_N1902!I68</f>
        <v>2</v>
      </c>
      <c r="J478" s="717">
        <f>LS1_N1902!J68</f>
        <v>0</v>
      </c>
      <c r="K478" s="717">
        <f>LS1_N1902!K68</f>
        <v>0</v>
      </c>
      <c r="L478" s="717">
        <f>LS1_N1902!L68</f>
        <v>0</v>
      </c>
      <c r="M478" s="717">
        <f>LS1_N1902!M68</f>
        <v>0</v>
      </c>
      <c r="N478" s="717">
        <f>LS1_N1902!N68</f>
        <v>0</v>
      </c>
      <c r="O478" s="717">
        <f>LS1_N1902!O68</f>
        <v>0</v>
      </c>
      <c r="P478" s="717">
        <f>LS1_N1902!P68</f>
        <v>2</v>
      </c>
      <c r="Q478" s="717" t="str">
        <f>LS1_N1902!Q68</f>
        <v xml:space="preserve">SHV to SHV </v>
      </c>
      <c r="R478" s="717">
        <f>LS1_N1902!R68</f>
        <v>0</v>
      </c>
      <c r="S478" s="717">
        <f>LS1_N1902!S68</f>
        <v>0</v>
      </c>
      <c r="T478" s="717">
        <f>LS1_N1902!T68</f>
        <v>0</v>
      </c>
      <c r="U478" s="717">
        <f>LS1_N1902!U68</f>
        <v>0</v>
      </c>
      <c r="V478" s="717">
        <f>LS1_N1902!V68</f>
        <v>5</v>
      </c>
      <c r="W478" s="717" t="str">
        <f>LS1_N1902!W68</f>
        <v>1:EHS8020n</v>
      </c>
      <c r="X478" s="717" t="str">
        <f>LS1_N1902!X68</f>
        <v>Ch1</v>
      </c>
      <c r="Y478" s="717">
        <f>LS1_N1902!Y68</f>
        <v>0</v>
      </c>
    </row>
    <row r="479" spans="1:25" x14ac:dyDescent="0.25">
      <c r="A479" s="717" t="str">
        <f>LS1_N1902!A69</f>
        <v>Neutron Detector</v>
      </c>
      <c r="B479" s="717" t="str">
        <f>LS1_N1902!B69</f>
        <v>LS1_CB09:ND_D1760</v>
      </c>
      <c r="C479" s="717">
        <f>LS1_N1902!C69</f>
        <v>0</v>
      </c>
      <c r="D479" s="717" t="str">
        <f>LS1_N1902!D69</f>
        <v>D1760</v>
      </c>
      <c r="E479" s="717" t="str">
        <f>LS1_N1902!E69</f>
        <v>34H000061</v>
      </c>
      <c r="F479" s="717" t="str">
        <f>LS1_N1902!F69</f>
        <v>2C_5kVDC_Coax_035</v>
      </c>
      <c r="G479" s="717" t="str">
        <f>LS1_N1902!G69</f>
        <v>HV Bias</v>
      </c>
      <c r="H479" s="717" t="str">
        <f>LS1_N1902!H69</f>
        <v xml:space="preserve">SHV to SHV </v>
      </c>
      <c r="I479" s="717">
        <f>LS1_N1902!I69</f>
        <v>3</v>
      </c>
      <c r="J479" s="717">
        <f>LS1_N1902!J69</f>
        <v>0</v>
      </c>
      <c r="K479" s="717">
        <f>LS1_N1902!K69</f>
        <v>0</v>
      </c>
      <c r="L479" s="717">
        <f>LS1_N1902!L69</f>
        <v>0</v>
      </c>
      <c r="M479" s="717">
        <f>LS1_N1902!M69</f>
        <v>0</v>
      </c>
      <c r="N479" s="717">
        <f>LS1_N1902!N69</f>
        <v>0</v>
      </c>
      <c r="O479" s="717">
        <f>LS1_N1902!O69</f>
        <v>0</v>
      </c>
      <c r="P479" s="717">
        <f>LS1_N1902!P69</f>
        <v>3</v>
      </c>
      <c r="Q479" s="717" t="str">
        <f>LS1_N1902!Q69</f>
        <v xml:space="preserve">SHV to SHV </v>
      </c>
      <c r="R479" s="717">
        <f>LS1_N1902!R69</f>
        <v>0</v>
      </c>
      <c r="S479" s="717">
        <f>LS1_N1902!S69</f>
        <v>0</v>
      </c>
      <c r="T479" s="717">
        <f>LS1_N1902!T69</f>
        <v>0</v>
      </c>
      <c r="U479" s="717">
        <f>LS1_N1902!U69</f>
        <v>0</v>
      </c>
      <c r="V479" s="717">
        <f>LS1_N1902!V69</f>
        <v>5</v>
      </c>
      <c r="W479" s="717" t="str">
        <f>LS1_N1902!W69</f>
        <v>1:EHS8020n</v>
      </c>
      <c r="X479" s="717" t="str">
        <f>LS1_N1902!X69</f>
        <v>Ch2</v>
      </c>
      <c r="Y479" s="717">
        <f>LS1_N1902!Y69</f>
        <v>0</v>
      </c>
    </row>
    <row r="480" spans="1:25" x14ac:dyDescent="0.25">
      <c r="A480" s="717" t="str">
        <f>LS1_N1902!A70</f>
        <v>Neutron Detector</v>
      </c>
      <c r="B480" s="717" t="str">
        <f>LS1_N1902!B70</f>
        <v>LS1_CB11:ND_D1908</v>
      </c>
      <c r="C480" s="717">
        <f>LS1_N1902!C70</f>
        <v>0</v>
      </c>
      <c r="D480" s="717" t="str">
        <f>LS1_N1902!D70</f>
        <v>D1908</v>
      </c>
      <c r="E480" s="717" t="str">
        <f>LS1_N1902!E70</f>
        <v>34H000062</v>
      </c>
      <c r="F480" s="717" t="str">
        <f>LS1_N1902!F70</f>
        <v>2C_5kVDC_Coax_035</v>
      </c>
      <c r="G480" s="717" t="str">
        <f>LS1_N1902!G70</f>
        <v>HV Bias</v>
      </c>
      <c r="H480" s="717" t="str">
        <f>LS1_N1902!H70</f>
        <v xml:space="preserve">SHV to SHV </v>
      </c>
      <c r="I480" s="717">
        <f>LS1_N1902!I70</f>
        <v>4</v>
      </c>
      <c r="J480" s="717">
        <f>LS1_N1902!J70</f>
        <v>0</v>
      </c>
      <c r="K480" s="717">
        <f>LS1_N1902!K70</f>
        <v>0</v>
      </c>
      <c r="L480" s="717">
        <f>LS1_N1902!L70</f>
        <v>0</v>
      </c>
      <c r="M480" s="717">
        <f>LS1_N1902!M70</f>
        <v>0</v>
      </c>
      <c r="N480" s="717">
        <f>LS1_N1902!N70</f>
        <v>0</v>
      </c>
      <c r="O480" s="717">
        <f>LS1_N1902!O70</f>
        <v>0</v>
      </c>
      <c r="P480" s="717">
        <f>LS1_N1902!P70</f>
        <v>4</v>
      </c>
      <c r="Q480" s="717" t="str">
        <f>LS1_N1902!Q70</f>
        <v xml:space="preserve">SHV to SHV </v>
      </c>
      <c r="R480" s="717">
        <f>LS1_N1902!R70</f>
        <v>0</v>
      </c>
      <c r="S480" s="717">
        <f>LS1_N1902!S70</f>
        <v>0</v>
      </c>
      <c r="T480" s="717">
        <f>LS1_N1902!T70</f>
        <v>0</v>
      </c>
      <c r="U480" s="717">
        <f>LS1_N1902!U70</f>
        <v>0</v>
      </c>
      <c r="V480" s="717">
        <f>LS1_N1902!V70</f>
        <v>5</v>
      </c>
      <c r="W480" s="717" t="str">
        <f>LS1_N1902!W70</f>
        <v>1:EHS8020n</v>
      </c>
      <c r="X480" s="717" t="str">
        <f>LS1_N1902!X70</f>
        <v>Ch3</v>
      </c>
      <c r="Y480" s="717">
        <f>LS1_N1902!Y70</f>
        <v>0</v>
      </c>
    </row>
    <row r="481" spans="1:25" x14ac:dyDescent="0.25">
      <c r="A481" s="717" t="str">
        <f>LS1_N1902!A71</f>
        <v>Neutron Detector</v>
      </c>
      <c r="B481" s="717" t="str">
        <f>LS1_N1902!B71</f>
        <v>LS1_BTS:ND_D2076</v>
      </c>
      <c r="C481" s="717">
        <f>LS1_N1902!C71</f>
        <v>0</v>
      </c>
      <c r="D481" s="717" t="str">
        <f>LS1_N1902!D71</f>
        <v>D2076</v>
      </c>
      <c r="E481" s="717" t="str">
        <f>LS1_N1902!E71</f>
        <v>34H000063</v>
      </c>
      <c r="F481" s="717" t="str">
        <f>LS1_N1902!F71</f>
        <v>2C_5kVDC_Coax_035</v>
      </c>
      <c r="G481" s="717" t="str">
        <f>LS1_N1902!G71</f>
        <v>HV Bias</v>
      </c>
      <c r="H481" s="717" t="str">
        <f>LS1_N1902!H71</f>
        <v xml:space="preserve">SHV to SHV </v>
      </c>
      <c r="I481" s="717">
        <f>LS1_N1902!I71</f>
        <v>5</v>
      </c>
      <c r="J481" s="717">
        <f>LS1_N1902!J71</f>
        <v>0</v>
      </c>
      <c r="K481" s="717">
        <f>LS1_N1902!K71</f>
        <v>0</v>
      </c>
      <c r="L481" s="717">
        <f>LS1_N1902!L71</f>
        <v>0</v>
      </c>
      <c r="M481" s="717">
        <f>LS1_N1902!M71</f>
        <v>0</v>
      </c>
      <c r="N481" s="717">
        <f>LS1_N1902!N71</f>
        <v>0</v>
      </c>
      <c r="O481" s="717">
        <f>LS1_N1902!O71</f>
        <v>0</v>
      </c>
      <c r="P481" s="717">
        <f>LS1_N1902!P71</f>
        <v>5</v>
      </c>
      <c r="Q481" s="717" t="str">
        <f>LS1_N1902!Q71</f>
        <v xml:space="preserve">SHV to SHV </v>
      </c>
      <c r="R481" s="717">
        <f>LS1_N1902!R71</f>
        <v>0</v>
      </c>
      <c r="S481" s="717">
        <f>LS1_N1902!S71</f>
        <v>0</v>
      </c>
      <c r="T481" s="717">
        <f>LS1_N1902!T71</f>
        <v>0</v>
      </c>
      <c r="U481" s="717">
        <f>LS1_N1902!U71</f>
        <v>0</v>
      </c>
      <c r="V481" s="717">
        <f>LS1_N1902!V71</f>
        <v>5</v>
      </c>
      <c r="W481" s="717" t="str">
        <f>LS1_N1902!W71</f>
        <v>1:EHS8020n</v>
      </c>
      <c r="X481" s="717" t="str">
        <f>LS1_N1902!X71</f>
        <v>Ch4</v>
      </c>
      <c r="Y481" s="717">
        <f>LS1_N1902!Y71</f>
        <v>0</v>
      </c>
    </row>
    <row r="482" spans="1:25" x14ac:dyDescent="0.25">
      <c r="A482" s="717" t="str">
        <f>LS1_N2302!A5</f>
        <v>BPM</v>
      </c>
      <c r="B482" s="717" t="str">
        <f>LS1_N2302!B5</f>
        <v>LS1_CB10:BPM_D1805</v>
      </c>
      <c r="C482" s="717" t="str">
        <f>LS1_N2302!C5</f>
        <v>BPM</v>
      </c>
      <c r="D482" s="717" t="str">
        <f>LS1_N2302!D5</f>
        <v>D1805</v>
      </c>
      <c r="E482" s="717" t="str">
        <f>LS1_N2302!E5</f>
        <v>34E000144</v>
      </c>
      <c r="F482" s="717" t="str">
        <f>LS1_N2302!F5</f>
        <v>2C_1/4in_Hardline_036</v>
      </c>
      <c r="G482" s="717" t="str">
        <f>LS1_N2302!G5</f>
        <v>Signal</v>
      </c>
      <c r="H482" s="717" t="str">
        <f>LS1_N2302!H5</f>
        <v>N-Type to SMA Panel</v>
      </c>
      <c r="I482" s="717" t="str">
        <f>LS1_N2302!I5</f>
        <v>1T</v>
      </c>
      <c r="J482" s="717">
        <f>LS1_N2302!J5</f>
        <v>0</v>
      </c>
      <c r="K482" s="717">
        <f>LS1_N2302!K5</f>
        <v>0</v>
      </c>
      <c r="L482" s="717">
        <f>LS1_N2302!L5</f>
        <v>0</v>
      </c>
      <c r="M482" s="717">
        <f>LS1_N2302!M5</f>
        <v>0</v>
      </c>
      <c r="N482" s="717">
        <f>LS1_N2302!N5</f>
        <v>0</v>
      </c>
      <c r="O482" s="717">
        <f>LS1_N2302!O5</f>
        <v>0</v>
      </c>
      <c r="P482" s="717" t="str">
        <f>LS1_N2302!P5</f>
        <v>1T</v>
      </c>
      <c r="Q482" s="717" t="str">
        <f>LS1_N2302!Q5</f>
        <v>SMA to SMA</v>
      </c>
      <c r="R482" s="717">
        <f>LS1_N2302!R5</f>
        <v>8</v>
      </c>
      <c r="S482" s="717">
        <f>LS1_N2302!S5</f>
        <v>3</v>
      </c>
      <c r="T482" s="717">
        <f>LS1_N2302!T5</f>
        <v>0</v>
      </c>
      <c r="U482" s="717">
        <f>LS1_N2302!U5</f>
        <v>1</v>
      </c>
      <c r="V482" s="717">
        <f>LS1_N2302!V5</f>
        <v>0</v>
      </c>
      <c r="W482" s="717">
        <f>LS1_N2302!W5</f>
        <v>0</v>
      </c>
      <c r="X482" s="717">
        <f>LS1_N2302!X5</f>
        <v>0</v>
      </c>
      <c r="Y482" s="717">
        <f>LS1_N2302!Y5</f>
        <v>0</v>
      </c>
    </row>
    <row r="483" spans="1:25" x14ac:dyDescent="0.25">
      <c r="A483" s="717" t="str">
        <f>LS1_N2302!A6</f>
        <v>BPM</v>
      </c>
      <c r="B483" s="717" t="str">
        <f>LS1_N2302!B6</f>
        <v>LS1_CB10:BPM_D1805</v>
      </c>
      <c r="C483" s="717" t="str">
        <f>LS1_N2302!C6</f>
        <v>BPM</v>
      </c>
      <c r="D483" s="717" t="str">
        <f>LS1_N2302!D6</f>
        <v>D1805</v>
      </c>
      <c r="E483" s="717" t="str">
        <f>LS1_N2302!E6</f>
        <v>34E000145</v>
      </c>
      <c r="F483" s="717" t="str">
        <f>LS1_N2302!F6</f>
        <v>2C_1/4in_Hardline_036</v>
      </c>
      <c r="G483" s="717" t="str">
        <f>LS1_N2302!G6</f>
        <v>Signal</v>
      </c>
      <c r="H483" s="717" t="str">
        <f>LS1_N2302!H6</f>
        <v>N-Type to SMA Panel</v>
      </c>
      <c r="I483" s="717" t="str">
        <f>LS1_N2302!I6</f>
        <v>2L</v>
      </c>
      <c r="J483" s="717">
        <f>LS1_N2302!J6</f>
        <v>0</v>
      </c>
      <c r="K483" s="717">
        <f>LS1_N2302!K6</f>
        <v>0</v>
      </c>
      <c r="L483" s="717">
        <f>LS1_N2302!L6</f>
        <v>0</v>
      </c>
      <c r="M483" s="717">
        <f>LS1_N2302!M6</f>
        <v>0</v>
      </c>
      <c r="N483" s="717">
        <f>LS1_N2302!N6</f>
        <v>0</v>
      </c>
      <c r="O483" s="717">
        <f>LS1_N2302!O6</f>
        <v>0</v>
      </c>
      <c r="P483" s="717" t="str">
        <f>LS1_N2302!P6</f>
        <v>2L</v>
      </c>
      <c r="Q483" s="717" t="str">
        <f>LS1_N2302!Q6</f>
        <v>SMA to SMA</v>
      </c>
      <c r="R483" s="717">
        <f>LS1_N2302!R6</f>
        <v>8</v>
      </c>
      <c r="S483" s="717">
        <f>LS1_N2302!S6</f>
        <v>3</v>
      </c>
      <c r="T483" s="717">
        <f>LS1_N2302!T6</f>
        <v>0</v>
      </c>
      <c r="U483" s="717">
        <f>LS1_N2302!U6</f>
        <v>2</v>
      </c>
      <c r="V483" s="717">
        <f>LS1_N2302!V6</f>
        <v>0</v>
      </c>
      <c r="W483" s="717">
        <f>LS1_N2302!W6</f>
        <v>0</v>
      </c>
      <c r="X483" s="717">
        <f>LS1_N2302!X6</f>
        <v>0</v>
      </c>
      <c r="Y483" s="717">
        <f>LS1_N2302!Y6</f>
        <v>0</v>
      </c>
    </row>
    <row r="484" spans="1:25" x14ac:dyDescent="0.25">
      <c r="A484" s="717" t="str">
        <f>LS1_N2302!A7</f>
        <v>BPM</v>
      </c>
      <c r="B484" s="717" t="str">
        <f>LS1_N2302!B7</f>
        <v>LS1_CB10:BPM_D1805</v>
      </c>
      <c r="C484" s="717" t="str">
        <f>LS1_N2302!C7</f>
        <v>BPM</v>
      </c>
      <c r="D484" s="717" t="str">
        <f>LS1_N2302!D7</f>
        <v>D1805</v>
      </c>
      <c r="E484" s="717" t="str">
        <f>LS1_N2302!E7</f>
        <v>34E000146</v>
      </c>
      <c r="F484" s="717" t="str">
        <f>LS1_N2302!F7</f>
        <v>2C_1/4in_Hardline_036</v>
      </c>
      <c r="G484" s="717" t="str">
        <f>LS1_N2302!G7</f>
        <v>Signal</v>
      </c>
      <c r="H484" s="717" t="str">
        <f>LS1_N2302!H7</f>
        <v>N-Type to SMA Panel</v>
      </c>
      <c r="I484" s="717" t="str">
        <f>LS1_N2302!I7</f>
        <v>3R</v>
      </c>
      <c r="J484" s="717">
        <f>LS1_N2302!J7</f>
        <v>0</v>
      </c>
      <c r="K484" s="717">
        <f>LS1_N2302!K7</f>
        <v>0</v>
      </c>
      <c r="L484" s="717">
        <f>LS1_N2302!L7</f>
        <v>0</v>
      </c>
      <c r="M484" s="717">
        <f>LS1_N2302!M7</f>
        <v>0</v>
      </c>
      <c r="N484" s="717">
        <f>LS1_N2302!N7</f>
        <v>0</v>
      </c>
      <c r="O484" s="717">
        <f>LS1_N2302!O7</f>
        <v>0</v>
      </c>
      <c r="P484" s="717" t="str">
        <f>LS1_N2302!P7</f>
        <v>3R</v>
      </c>
      <c r="Q484" s="717" t="str">
        <f>LS1_N2302!Q7</f>
        <v>SMA to SMA</v>
      </c>
      <c r="R484" s="717">
        <f>LS1_N2302!R7</f>
        <v>8</v>
      </c>
      <c r="S484" s="717">
        <f>LS1_N2302!S7</f>
        <v>3</v>
      </c>
      <c r="T484" s="717">
        <f>LS1_N2302!T7</f>
        <v>0</v>
      </c>
      <c r="U484" s="717">
        <f>LS1_N2302!U7</f>
        <v>3</v>
      </c>
      <c r="V484" s="717">
        <f>LS1_N2302!V7</f>
        <v>0</v>
      </c>
      <c r="W484" s="717">
        <f>LS1_N2302!W7</f>
        <v>0</v>
      </c>
      <c r="X484" s="717">
        <f>LS1_N2302!X7</f>
        <v>0</v>
      </c>
      <c r="Y484" s="717">
        <f>LS1_N2302!Y7</f>
        <v>0</v>
      </c>
    </row>
    <row r="485" spans="1:25" x14ac:dyDescent="0.25">
      <c r="A485" s="717" t="str">
        <f>LS1_N2302!A8</f>
        <v>BPM</v>
      </c>
      <c r="B485" s="717" t="str">
        <f>LS1_N2302!B8</f>
        <v>LS1_CB10:BPM_D1805</v>
      </c>
      <c r="C485" s="717" t="str">
        <f>LS1_N2302!C8</f>
        <v>BPM</v>
      </c>
      <c r="D485" s="717" t="str">
        <f>LS1_N2302!D8</f>
        <v>D1805</v>
      </c>
      <c r="E485" s="717" t="str">
        <f>LS1_N2302!E8</f>
        <v>34E000147</v>
      </c>
      <c r="F485" s="717" t="str">
        <f>LS1_N2302!F8</f>
        <v>2C_1/4in_Hardline_036</v>
      </c>
      <c r="G485" s="717" t="str">
        <f>LS1_N2302!G8</f>
        <v>Signal</v>
      </c>
      <c r="H485" s="717" t="str">
        <f>LS1_N2302!H8</f>
        <v>N-Type to SMA Panel</v>
      </c>
      <c r="I485" s="717" t="str">
        <f>LS1_N2302!I8</f>
        <v>4B</v>
      </c>
      <c r="J485" s="717">
        <f>LS1_N2302!J8</f>
        <v>0</v>
      </c>
      <c r="K485" s="717">
        <f>LS1_N2302!K8</f>
        <v>0</v>
      </c>
      <c r="L485" s="717">
        <f>LS1_N2302!L8</f>
        <v>0</v>
      </c>
      <c r="M485" s="717">
        <f>LS1_N2302!M8</f>
        <v>0</v>
      </c>
      <c r="N485" s="717">
        <f>LS1_N2302!N8</f>
        <v>0</v>
      </c>
      <c r="O485" s="717">
        <f>LS1_N2302!O8</f>
        <v>0</v>
      </c>
      <c r="P485" s="717" t="str">
        <f>LS1_N2302!P8</f>
        <v>4B</v>
      </c>
      <c r="Q485" s="717" t="str">
        <f>LS1_N2302!Q8</f>
        <v>SMA to SMA</v>
      </c>
      <c r="R485" s="717">
        <f>LS1_N2302!R8</f>
        <v>8</v>
      </c>
      <c r="S485" s="717">
        <f>LS1_N2302!S8</f>
        <v>3</v>
      </c>
      <c r="T485" s="717">
        <f>LS1_N2302!T8</f>
        <v>0</v>
      </c>
      <c r="U485" s="717">
        <f>LS1_N2302!U8</f>
        <v>4</v>
      </c>
      <c r="V485" s="717">
        <f>LS1_N2302!V8</f>
        <v>0</v>
      </c>
      <c r="W485" s="717">
        <f>LS1_N2302!W8</f>
        <v>0</v>
      </c>
      <c r="X485" s="717">
        <f>LS1_N2302!X8</f>
        <v>0</v>
      </c>
      <c r="Y485" s="717">
        <f>LS1_N2302!Y8</f>
        <v>0</v>
      </c>
    </row>
    <row r="486" spans="1:25" x14ac:dyDescent="0.25">
      <c r="A486" s="717" t="str">
        <f>LS1_N2302!A9</f>
        <v>BPM</v>
      </c>
      <c r="B486" s="717" t="str">
        <f>LS1_N2302!B9</f>
        <v>LS1_CB10:RFS_D1805</v>
      </c>
      <c r="C486" s="717" t="str">
        <f>LS1_N2302!C9</f>
        <v>BPM</v>
      </c>
      <c r="D486" s="717" t="str">
        <f>LS1_N2302!D9</f>
        <v>D1805</v>
      </c>
      <c r="E486" s="717" t="str">
        <f>LS1_N2302!E9</f>
        <v>34E000130</v>
      </c>
      <c r="F486" s="717" t="str">
        <f>LS1_N2302!F9</f>
        <v>2C_1/4in_Hardline_036</v>
      </c>
      <c r="G486" s="717" t="str">
        <f>LS1_N2302!G9</f>
        <v>Ref</v>
      </c>
      <c r="H486" s="717" t="str">
        <f>LS1_N2302!H9</f>
        <v>No terminiation</v>
      </c>
      <c r="I486" s="717" t="str">
        <f>LS1_N2302!I9</f>
        <v>No term</v>
      </c>
      <c r="J486" s="717">
        <f>LS1_N2302!J9</f>
        <v>0</v>
      </c>
      <c r="K486" s="717">
        <f>LS1_N2302!K9</f>
        <v>0</v>
      </c>
      <c r="L486" s="717">
        <f>LS1_N2302!L9</f>
        <v>0</v>
      </c>
      <c r="M486" s="717">
        <f>LS1_N2302!M9</f>
        <v>0</v>
      </c>
      <c r="N486" s="717">
        <f>LS1_N2302!N9</f>
        <v>0</v>
      </c>
      <c r="O486" s="717">
        <f>LS1_N2302!O9</f>
        <v>0</v>
      </c>
      <c r="P486" s="717">
        <f>LS1_N2302!P9</f>
        <v>0</v>
      </c>
      <c r="Q486" s="717">
        <f>LS1_N2302!Q9</f>
        <v>0</v>
      </c>
      <c r="R486" s="717">
        <f>LS1_N2302!R9</f>
        <v>0</v>
      </c>
      <c r="S486" s="717">
        <f>LS1_N2302!S9</f>
        <v>0</v>
      </c>
      <c r="T486" s="717">
        <f>LS1_N2302!T9</f>
        <v>0</v>
      </c>
      <c r="U486" s="717">
        <f>LS1_N2302!U9</f>
        <v>0</v>
      </c>
      <c r="V486" s="717">
        <f>LS1_N2302!V9</f>
        <v>0</v>
      </c>
      <c r="W486" s="717">
        <f>LS1_N2302!W9</f>
        <v>0</v>
      </c>
      <c r="X486" s="717">
        <f>LS1_N2302!X9</f>
        <v>0</v>
      </c>
      <c r="Y486" s="717">
        <f>LS1_N2302!Y9</f>
        <v>0</v>
      </c>
    </row>
    <row r="487" spans="1:25" x14ac:dyDescent="0.25">
      <c r="A487" s="717" t="str">
        <f>LS1_N2302!A10</f>
        <v>BPM</v>
      </c>
      <c r="B487" s="717" t="str">
        <f>LS1_N2302!B10</f>
        <v>LS1_CB10:BPM_D1825</v>
      </c>
      <c r="C487" s="717" t="str">
        <f>LS1_N2302!C10</f>
        <v>BPM</v>
      </c>
      <c r="D487" s="717" t="str">
        <f>LS1_N2302!D10</f>
        <v>D1825</v>
      </c>
      <c r="E487" s="717" t="str">
        <f>LS1_N2302!E10</f>
        <v xml:space="preserve">34E000233 </v>
      </c>
      <c r="F487" s="717" t="str">
        <f>LS1_N2302!F10</f>
        <v>2C_1/4in_Hardline_036</v>
      </c>
      <c r="G487" s="717" t="str">
        <f>LS1_N2302!G10</f>
        <v>Signal</v>
      </c>
      <c r="H487" s="717" t="str">
        <f>LS1_N2302!H10</f>
        <v>N-Type to SMA Panel</v>
      </c>
      <c r="I487" s="717" t="str">
        <f>LS1_N2302!I10</f>
        <v>1T</v>
      </c>
      <c r="J487" s="717">
        <f>LS1_N2302!J10</f>
        <v>0</v>
      </c>
      <c r="K487" s="717">
        <f>LS1_N2302!K10</f>
        <v>0</v>
      </c>
      <c r="L487" s="717">
        <f>LS1_N2302!L10</f>
        <v>0</v>
      </c>
      <c r="M487" s="717">
        <f>LS1_N2302!M10</f>
        <v>0</v>
      </c>
      <c r="N487" s="717">
        <f>LS1_N2302!N10</f>
        <v>0</v>
      </c>
      <c r="O487" s="717">
        <f>LS1_N2302!O10</f>
        <v>0</v>
      </c>
      <c r="P487" s="717" t="str">
        <f>LS1_N2302!P10</f>
        <v>1T</v>
      </c>
      <c r="Q487" s="717" t="str">
        <f>LS1_N2302!Q10</f>
        <v>SMA to SMA</v>
      </c>
      <c r="R487" s="717">
        <f>LS1_N2302!R10</f>
        <v>8</v>
      </c>
      <c r="S487" s="717">
        <f>LS1_N2302!S10</f>
        <v>3</v>
      </c>
      <c r="T487" s="717">
        <f>LS1_N2302!T10</f>
        <v>0</v>
      </c>
      <c r="U487" s="717">
        <f>LS1_N2302!U10</f>
        <v>5</v>
      </c>
      <c r="V487" s="717">
        <f>LS1_N2302!V10</f>
        <v>0</v>
      </c>
      <c r="W487" s="717">
        <f>LS1_N2302!W10</f>
        <v>0</v>
      </c>
      <c r="X487" s="717">
        <f>LS1_N2302!X10</f>
        <v>0</v>
      </c>
      <c r="Y487" s="717">
        <f>LS1_N2302!Y10</f>
        <v>0</v>
      </c>
    </row>
    <row r="488" spans="1:25" x14ac:dyDescent="0.25">
      <c r="A488" s="717" t="str">
        <f>LS1_N2302!A11</f>
        <v>BPM</v>
      </c>
      <c r="B488" s="717" t="str">
        <f>LS1_N2302!B11</f>
        <v>LS1_CB10:BPM_D1825</v>
      </c>
      <c r="C488" s="717" t="str">
        <f>LS1_N2302!C11</f>
        <v>BPM</v>
      </c>
      <c r="D488" s="717" t="str">
        <f>LS1_N2302!D11</f>
        <v>D1825</v>
      </c>
      <c r="E488" s="717" t="str">
        <f>LS1_N2302!E11</f>
        <v>34E000250</v>
      </c>
      <c r="F488" s="717" t="str">
        <f>LS1_N2302!F11</f>
        <v>2C_1/4in_Hardline_036</v>
      </c>
      <c r="G488" s="717" t="str">
        <f>LS1_N2302!G11</f>
        <v>Signal</v>
      </c>
      <c r="H488" s="717" t="str">
        <f>LS1_N2302!H11</f>
        <v>N-Type to SMA Panel</v>
      </c>
      <c r="I488" s="717" t="str">
        <f>LS1_N2302!I11</f>
        <v>2L</v>
      </c>
      <c r="J488" s="717">
        <f>LS1_N2302!J11</f>
        <v>0</v>
      </c>
      <c r="K488" s="717">
        <f>LS1_N2302!K11</f>
        <v>0</v>
      </c>
      <c r="L488" s="717">
        <f>LS1_N2302!L11</f>
        <v>0</v>
      </c>
      <c r="M488" s="717">
        <f>LS1_N2302!M11</f>
        <v>0</v>
      </c>
      <c r="N488" s="717">
        <f>LS1_N2302!N11</f>
        <v>0</v>
      </c>
      <c r="O488" s="717">
        <f>LS1_N2302!O11</f>
        <v>0</v>
      </c>
      <c r="P488" s="717" t="str">
        <f>LS1_N2302!P11</f>
        <v>2L</v>
      </c>
      <c r="Q488" s="717" t="str">
        <f>LS1_N2302!Q11</f>
        <v>SMA to SMA</v>
      </c>
      <c r="R488" s="717">
        <f>LS1_N2302!R11</f>
        <v>8</v>
      </c>
      <c r="S488" s="717">
        <f>LS1_N2302!S11</f>
        <v>3</v>
      </c>
      <c r="T488" s="717">
        <f>LS1_N2302!T11</f>
        <v>0</v>
      </c>
      <c r="U488" s="717">
        <f>LS1_N2302!U11</f>
        <v>6</v>
      </c>
      <c r="V488" s="717">
        <f>LS1_N2302!V11</f>
        <v>0</v>
      </c>
      <c r="W488" s="717">
        <f>LS1_N2302!W11</f>
        <v>0</v>
      </c>
      <c r="X488" s="717">
        <f>LS1_N2302!X11</f>
        <v>0</v>
      </c>
      <c r="Y488" s="717">
        <f>LS1_N2302!Y11</f>
        <v>0</v>
      </c>
    </row>
    <row r="489" spans="1:25" x14ac:dyDescent="0.25">
      <c r="A489" s="717" t="str">
        <f>LS1_N2302!A12</f>
        <v>BPM</v>
      </c>
      <c r="B489" s="717" t="str">
        <f>LS1_N2302!B12</f>
        <v>LS1_CB10:BPM_D1825</v>
      </c>
      <c r="C489" s="717" t="str">
        <f>LS1_N2302!C12</f>
        <v>BPM</v>
      </c>
      <c r="D489" s="717" t="str">
        <f>LS1_N2302!D12</f>
        <v>D1825</v>
      </c>
      <c r="E489" s="717" t="str">
        <f>LS1_N2302!E12</f>
        <v>34E000251</v>
      </c>
      <c r="F489" s="717" t="str">
        <f>LS1_N2302!F12</f>
        <v>2C_1/4in_Hardline_036</v>
      </c>
      <c r="G489" s="717" t="str">
        <f>LS1_N2302!G12</f>
        <v>Signal</v>
      </c>
      <c r="H489" s="717" t="str">
        <f>LS1_N2302!H12</f>
        <v>N-Type to SMA Panel</v>
      </c>
      <c r="I489" s="717" t="str">
        <f>LS1_N2302!I12</f>
        <v>3R</v>
      </c>
      <c r="J489" s="717">
        <f>LS1_N2302!J12</f>
        <v>0</v>
      </c>
      <c r="K489" s="717">
        <f>LS1_N2302!K12</f>
        <v>0</v>
      </c>
      <c r="L489" s="717">
        <f>LS1_N2302!L12</f>
        <v>0</v>
      </c>
      <c r="M489" s="717">
        <f>LS1_N2302!M12</f>
        <v>0</v>
      </c>
      <c r="N489" s="717">
        <f>LS1_N2302!N12</f>
        <v>0</v>
      </c>
      <c r="O489" s="717">
        <f>LS1_N2302!O12</f>
        <v>0</v>
      </c>
      <c r="P489" s="717" t="str">
        <f>LS1_N2302!P12</f>
        <v>3R</v>
      </c>
      <c r="Q489" s="717" t="str">
        <f>LS1_N2302!Q12</f>
        <v>SMA to SMA</v>
      </c>
      <c r="R489" s="717">
        <f>LS1_N2302!R12</f>
        <v>8</v>
      </c>
      <c r="S489" s="717">
        <f>LS1_N2302!S12</f>
        <v>3</v>
      </c>
      <c r="T489" s="717">
        <f>LS1_N2302!T12</f>
        <v>0</v>
      </c>
      <c r="U489" s="717">
        <f>LS1_N2302!U12</f>
        <v>7</v>
      </c>
      <c r="V489" s="717">
        <f>LS1_N2302!V12</f>
        <v>0</v>
      </c>
      <c r="W489" s="717">
        <f>LS1_N2302!W12</f>
        <v>0</v>
      </c>
      <c r="X489" s="717">
        <f>LS1_N2302!X12</f>
        <v>0</v>
      </c>
      <c r="Y489" s="717">
        <f>LS1_N2302!Y12</f>
        <v>0</v>
      </c>
    </row>
    <row r="490" spans="1:25" x14ac:dyDescent="0.25">
      <c r="A490" s="717" t="str">
        <f>LS1_N2302!A13</f>
        <v>BPM</v>
      </c>
      <c r="B490" s="717" t="str">
        <f>LS1_N2302!B13</f>
        <v>LS1_CB10:BPM_D1825</v>
      </c>
      <c r="C490" s="717" t="str">
        <f>LS1_N2302!C13</f>
        <v>BPM</v>
      </c>
      <c r="D490" s="717" t="str">
        <f>LS1_N2302!D13</f>
        <v>D1825</v>
      </c>
      <c r="E490" s="717" t="str">
        <f>LS1_N2302!E13</f>
        <v xml:space="preserve">34E000252 </v>
      </c>
      <c r="F490" s="717" t="str">
        <f>LS1_N2302!F13</f>
        <v>2C_1/4in_Hardline_036</v>
      </c>
      <c r="G490" s="717" t="str">
        <f>LS1_N2302!G13</f>
        <v>Signal</v>
      </c>
      <c r="H490" s="717" t="str">
        <f>LS1_N2302!H13</f>
        <v>N-Type to SMA Panel</v>
      </c>
      <c r="I490" s="717" t="str">
        <f>LS1_N2302!I13</f>
        <v>4B</v>
      </c>
      <c r="J490" s="717">
        <f>LS1_N2302!J13</f>
        <v>0</v>
      </c>
      <c r="K490" s="717">
        <f>LS1_N2302!K13</f>
        <v>0</v>
      </c>
      <c r="L490" s="717">
        <f>LS1_N2302!L13</f>
        <v>0</v>
      </c>
      <c r="M490" s="717">
        <f>LS1_N2302!M13</f>
        <v>0</v>
      </c>
      <c r="N490" s="717">
        <f>LS1_N2302!N13</f>
        <v>0</v>
      </c>
      <c r="O490" s="717">
        <f>LS1_N2302!O13</f>
        <v>0</v>
      </c>
      <c r="P490" s="717" t="str">
        <f>LS1_N2302!P13</f>
        <v>4B</v>
      </c>
      <c r="Q490" s="717" t="str">
        <f>LS1_N2302!Q13</f>
        <v>SMA to SMA</v>
      </c>
      <c r="R490" s="717">
        <f>LS1_N2302!R13</f>
        <v>8</v>
      </c>
      <c r="S490" s="717">
        <f>LS1_N2302!S13</f>
        <v>3</v>
      </c>
      <c r="T490" s="717">
        <f>LS1_N2302!T13</f>
        <v>0</v>
      </c>
      <c r="U490" s="717">
        <f>LS1_N2302!U13</f>
        <v>8</v>
      </c>
      <c r="V490" s="717">
        <f>LS1_N2302!V13</f>
        <v>0</v>
      </c>
      <c r="W490" s="717">
        <f>LS1_N2302!W13</f>
        <v>0</v>
      </c>
      <c r="X490" s="717">
        <f>LS1_N2302!X13</f>
        <v>0</v>
      </c>
      <c r="Y490" s="717">
        <f>LS1_N2302!Y13</f>
        <v>0</v>
      </c>
    </row>
    <row r="491" spans="1:25" x14ac:dyDescent="0.25">
      <c r="A491" s="717" t="str">
        <f>LS1_N2302!A14</f>
        <v>BPM</v>
      </c>
      <c r="B491" s="717" t="str">
        <f>LS1_N2302!B14</f>
        <v>LS1_CB10:RFS_D1825</v>
      </c>
      <c r="C491" s="717" t="str">
        <f>LS1_N2302!C14</f>
        <v>BPM</v>
      </c>
      <c r="D491" s="717" t="str">
        <f>LS1_N2302!D14</f>
        <v>D1825</v>
      </c>
      <c r="E491" s="717" t="str">
        <f>LS1_N2302!E14</f>
        <v>34E000224</v>
      </c>
      <c r="F491" s="717" t="str">
        <f>LS1_N2302!F14</f>
        <v>2C_1/4in_Hardline_036</v>
      </c>
      <c r="G491" s="717" t="str">
        <f>LS1_N2302!G14</f>
        <v>Ref</v>
      </c>
      <c r="H491" s="717" t="str">
        <f>LS1_N2302!H14</f>
        <v>N-Type to SMA Panel</v>
      </c>
      <c r="I491" s="717" t="str">
        <f>LS1_N2302!I14</f>
        <v>Ref</v>
      </c>
      <c r="J491" s="717">
        <f>LS1_N2302!J14</f>
        <v>0</v>
      </c>
      <c r="K491" s="717">
        <f>LS1_N2302!K14</f>
        <v>0</v>
      </c>
      <c r="L491" s="717">
        <f>LS1_N2302!L14</f>
        <v>0</v>
      </c>
      <c r="M491" s="717">
        <f>LS1_N2302!M14</f>
        <v>0</v>
      </c>
      <c r="N491" s="717">
        <f>LS1_N2302!N14</f>
        <v>0</v>
      </c>
      <c r="O491" s="717">
        <f>LS1_N2302!O14</f>
        <v>0</v>
      </c>
      <c r="P491" s="717" t="str">
        <f>LS1_N2302!P14</f>
        <v>Ref</v>
      </c>
      <c r="Q491" s="717" t="str">
        <f>LS1_N2302!Q14</f>
        <v>SMA to SMA</v>
      </c>
      <c r="R491" s="717">
        <f>LS1_N2302!R14</f>
        <v>8</v>
      </c>
      <c r="S491" s="717">
        <f>LS1_N2302!S14</f>
        <v>3</v>
      </c>
      <c r="T491" s="717">
        <f>LS1_N2302!T14</f>
        <v>0</v>
      </c>
      <c r="U491" s="717" t="str">
        <f>LS1_N2302!U14</f>
        <v>Ref</v>
      </c>
      <c r="V491" s="717">
        <f>LS1_N2302!V14</f>
        <v>0</v>
      </c>
      <c r="W491" s="717">
        <f>LS1_N2302!W14</f>
        <v>0</v>
      </c>
      <c r="X491" s="717">
        <f>LS1_N2302!X14</f>
        <v>0</v>
      </c>
      <c r="Y491" s="717">
        <f>LS1_N2302!Y14</f>
        <v>0</v>
      </c>
    </row>
    <row r="492" spans="1:25" x14ac:dyDescent="0.25">
      <c r="A492" s="717" t="str">
        <f>LS1_N2302!A15</f>
        <v>BPM</v>
      </c>
      <c r="B492" s="717" t="str">
        <f>LS1_N2302!B15</f>
        <v>LS1_CB10:BPM_D1845</v>
      </c>
      <c r="C492" s="717" t="str">
        <f>LS1_N2302!C15</f>
        <v>BPM</v>
      </c>
      <c r="D492" s="717" t="str">
        <f>LS1_N2302!D15</f>
        <v>D1845</v>
      </c>
      <c r="E492" s="717" t="str">
        <f>LS1_N2302!E15</f>
        <v>34E000246</v>
      </c>
      <c r="F492" s="717" t="str">
        <f>LS1_N2302!F15</f>
        <v>2C_1/4in_Hardline_036</v>
      </c>
      <c r="G492" s="717" t="str">
        <f>LS1_N2302!G15</f>
        <v>Signal</v>
      </c>
      <c r="H492" s="717" t="str">
        <f>LS1_N2302!H15</f>
        <v>N-Type to SMA Panel</v>
      </c>
      <c r="I492" s="717" t="str">
        <f>LS1_N2302!I15</f>
        <v>1T</v>
      </c>
      <c r="J492" s="717">
        <f>LS1_N2302!J15</f>
        <v>0</v>
      </c>
      <c r="K492" s="717">
        <f>LS1_N2302!K15</f>
        <v>0</v>
      </c>
      <c r="L492" s="717">
        <f>LS1_N2302!L15</f>
        <v>0</v>
      </c>
      <c r="M492" s="717">
        <f>LS1_N2302!M15</f>
        <v>0</v>
      </c>
      <c r="N492" s="717">
        <f>LS1_N2302!N15</f>
        <v>0</v>
      </c>
      <c r="O492" s="717">
        <f>LS1_N2302!O15</f>
        <v>0</v>
      </c>
      <c r="P492" s="717" t="str">
        <f>LS1_N2302!P15</f>
        <v>1T</v>
      </c>
      <c r="Q492" s="717" t="str">
        <f>LS1_N2302!Q15</f>
        <v>SMA to SMA</v>
      </c>
      <c r="R492" s="717">
        <f>LS1_N2302!R15</f>
        <v>8</v>
      </c>
      <c r="S492" s="717">
        <f>LS1_N2302!S15</f>
        <v>4</v>
      </c>
      <c r="T492" s="717">
        <f>LS1_N2302!T15</f>
        <v>0</v>
      </c>
      <c r="U492" s="717">
        <f>LS1_N2302!U15</f>
        <v>1</v>
      </c>
      <c r="V492" s="717">
        <f>LS1_N2302!V15</f>
        <v>0</v>
      </c>
      <c r="W492" s="717">
        <f>LS1_N2302!W15</f>
        <v>0</v>
      </c>
      <c r="X492" s="717">
        <f>LS1_N2302!X15</f>
        <v>0</v>
      </c>
      <c r="Y492" s="717">
        <f>LS1_N2302!Y15</f>
        <v>0</v>
      </c>
    </row>
    <row r="493" spans="1:25" x14ac:dyDescent="0.25">
      <c r="A493" s="717" t="str">
        <f>LS1_N2302!A16</f>
        <v>BPM</v>
      </c>
      <c r="B493" s="717" t="str">
        <f>LS1_N2302!B16</f>
        <v>LS1_CB10:BPM_D1845</v>
      </c>
      <c r="C493" s="717" t="str">
        <f>LS1_N2302!C16</f>
        <v>BPM</v>
      </c>
      <c r="D493" s="717" t="str">
        <f>LS1_N2302!D16</f>
        <v>D1845</v>
      </c>
      <c r="E493" s="717" t="str">
        <f>LS1_N2302!E16</f>
        <v>34E000247</v>
      </c>
      <c r="F493" s="717" t="str">
        <f>LS1_N2302!F16</f>
        <v>2C_1/4in_Hardline_036</v>
      </c>
      <c r="G493" s="717" t="str">
        <f>LS1_N2302!G16</f>
        <v>Signal</v>
      </c>
      <c r="H493" s="717" t="str">
        <f>LS1_N2302!H16</f>
        <v>N-Type to SMA Panel</v>
      </c>
      <c r="I493" s="717" t="str">
        <f>LS1_N2302!I16</f>
        <v>2L</v>
      </c>
      <c r="J493" s="717">
        <f>LS1_N2302!J16</f>
        <v>0</v>
      </c>
      <c r="K493" s="717">
        <f>LS1_N2302!K16</f>
        <v>0</v>
      </c>
      <c r="L493" s="717">
        <f>LS1_N2302!L16</f>
        <v>0</v>
      </c>
      <c r="M493" s="717">
        <f>LS1_N2302!M16</f>
        <v>0</v>
      </c>
      <c r="N493" s="717">
        <f>LS1_N2302!N16</f>
        <v>0</v>
      </c>
      <c r="O493" s="717">
        <f>LS1_N2302!O16</f>
        <v>0</v>
      </c>
      <c r="P493" s="717" t="str">
        <f>LS1_N2302!P16</f>
        <v>2L</v>
      </c>
      <c r="Q493" s="717" t="str">
        <f>LS1_N2302!Q16</f>
        <v>SMA to SMA</v>
      </c>
      <c r="R493" s="717">
        <f>LS1_N2302!R16</f>
        <v>8</v>
      </c>
      <c r="S493" s="717">
        <f>LS1_N2302!S16</f>
        <v>4</v>
      </c>
      <c r="T493" s="717">
        <f>LS1_N2302!T16</f>
        <v>0</v>
      </c>
      <c r="U493" s="717">
        <f>LS1_N2302!U16</f>
        <v>2</v>
      </c>
      <c r="V493" s="717">
        <f>LS1_N2302!V16</f>
        <v>0</v>
      </c>
      <c r="W493" s="717">
        <f>LS1_N2302!W16</f>
        <v>0</v>
      </c>
      <c r="X493" s="717">
        <f>LS1_N2302!X16</f>
        <v>0</v>
      </c>
      <c r="Y493" s="717">
        <f>LS1_N2302!Y16</f>
        <v>0</v>
      </c>
    </row>
    <row r="494" spans="1:25" x14ac:dyDescent="0.25">
      <c r="A494" s="717" t="str">
        <f>LS1_N2302!A17</f>
        <v>BPM</v>
      </c>
      <c r="B494" s="717" t="str">
        <f>LS1_N2302!B17</f>
        <v>LS1_CB10:BPM_D1845</v>
      </c>
      <c r="C494" s="717" t="str">
        <f>LS1_N2302!C17</f>
        <v>BPM</v>
      </c>
      <c r="D494" s="717" t="str">
        <f>LS1_N2302!D17</f>
        <v>D1845</v>
      </c>
      <c r="E494" s="717" t="str">
        <f>LS1_N2302!E17</f>
        <v xml:space="preserve">34E000248 </v>
      </c>
      <c r="F494" s="717" t="str">
        <f>LS1_N2302!F17</f>
        <v>2C_1/4in_Hardline_036</v>
      </c>
      <c r="G494" s="717" t="str">
        <f>LS1_N2302!G17</f>
        <v>Signal</v>
      </c>
      <c r="H494" s="717" t="str">
        <f>LS1_N2302!H17</f>
        <v>N-Type to SMA Panel</v>
      </c>
      <c r="I494" s="717" t="str">
        <f>LS1_N2302!I17</f>
        <v>3R</v>
      </c>
      <c r="J494" s="717">
        <f>LS1_N2302!J17</f>
        <v>0</v>
      </c>
      <c r="K494" s="717">
        <f>LS1_N2302!K17</f>
        <v>0</v>
      </c>
      <c r="L494" s="717">
        <f>LS1_N2302!L17</f>
        <v>0</v>
      </c>
      <c r="M494" s="717">
        <f>LS1_N2302!M17</f>
        <v>0</v>
      </c>
      <c r="N494" s="717">
        <f>LS1_N2302!N17</f>
        <v>0</v>
      </c>
      <c r="O494" s="717">
        <f>LS1_N2302!O17</f>
        <v>0</v>
      </c>
      <c r="P494" s="717" t="str">
        <f>LS1_N2302!P17</f>
        <v>3R</v>
      </c>
      <c r="Q494" s="717" t="str">
        <f>LS1_N2302!Q17</f>
        <v>SMA to SMA</v>
      </c>
      <c r="R494" s="717">
        <f>LS1_N2302!R17</f>
        <v>8</v>
      </c>
      <c r="S494" s="717">
        <f>LS1_N2302!S17</f>
        <v>4</v>
      </c>
      <c r="T494" s="717">
        <f>LS1_N2302!T17</f>
        <v>0</v>
      </c>
      <c r="U494" s="717">
        <f>LS1_N2302!U17</f>
        <v>3</v>
      </c>
      <c r="V494" s="717">
        <f>LS1_N2302!V17</f>
        <v>0</v>
      </c>
      <c r="W494" s="717">
        <f>LS1_N2302!W17</f>
        <v>0</v>
      </c>
      <c r="X494" s="717">
        <f>LS1_N2302!X17</f>
        <v>0</v>
      </c>
      <c r="Y494" s="717">
        <f>LS1_N2302!Y17</f>
        <v>0</v>
      </c>
    </row>
    <row r="495" spans="1:25" x14ac:dyDescent="0.25">
      <c r="A495" s="717" t="str">
        <f>LS1_N2302!A18</f>
        <v>BPM</v>
      </c>
      <c r="B495" s="717" t="str">
        <f>LS1_N2302!B18</f>
        <v>LS1_CB10:BPM_D1845</v>
      </c>
      <c r="C495" s="717" t="str">
        <f>LS1_N2302!C18</f>
        <v>BPM</v>
      </c>
      <c r="D495" s="717" t="str">
        <f>LS1_N2302!D18</f>
        <v>D1845</v>
      </c>
      <c r="E495" s="717" t="str">
        <f>LS1_N2302!E18</f>
        <v>34E000249</v>
      </c>
      <c r="F495" s="717" t="str">
        <f>LS1_N2302!F18</f>
        <v>2C_1/4in_Hardline_036</v>
      </c>
      <c r="G495" s="717" t="str">
        <f>LS1_N2302!G18</f>
        <v>Signal</v>
      </c>
      <c r="H495" s="717" t="str">
        <f>LS1_N2302!H18</f>
        <v>N-Type to SMA Panel</v>
      </c>
      <c r="I495" s="717" t="str">
        <f>LS1_N2302!I18</f>
        <v>4B</v>
      </c>
      <c r="J495" s="717">
        <f>LS1_N2302!J18</f>
        <v>0</v>
      </c>
      <c r="K495" s="717">
        <f>LS1_N2302!K18</f>
        <v>0</v>
      </c>
      <c r="L495" s="717">
        <f>LS1_N2302!L18</f>
        <v>0</v>
      </c>
      <c r="M495" s="717">
        <f>LS1_N2302!M18</f>
        <v>0</v>
      </c>
      <c r="N495" s="717">
        <f>LS1_N2302!N18</f>
        <v>0</v>
      </c>
      <c r="O495" s="717">
        <f>LS1_N2302!O18</f>
        <v>0</v>
      </c>
      <c r="P495" s="717" t="str">
        <f>LS1_N2302!P18</f>
        <v>4B</v>
      </c>
      <c r="Q495" s="717" t="str">
        <f>LS1_N2302!Q18</f>
        <v>SMA to SMA</v>
      </c>
      <c r="R495" s="717">
        <f>LS1_N2302!R18</f>
        <v>8</v>
      </c>
      <c r="S495" s="717">
        <f>LS1_N2302!S18</f>
        <v>4</v>
      </c>
      <c r="T495" s="717">
        <f>LS1_N2302!T18</f>
        <v>0</v>
      </c>
      <c r="U495" s="717">
        <f>LS1_N2302!U18</f>
        <v>4</v>
      </c>
      <c r="V495" s="717">
        <f>LS1_N2302!V18</f>
        <v>0</v>
      </c>
      <c r="W495" s="717">
        <f>LS1_N2302!W18</f>
        <v>0</v>
      </c>
      <c r="X495" s="717">
        <f>LS1_N2302!X18</f>
        <v>0</v>
      </c>
      <c r="Y495" s="717">
        <f>LS1_N2302!Y18</f>
        <v>0</v>
      </c>
    </row>
    <row r="496" spans="1:25" x14ac:dyDescent="0.25">
      <c r="A496" s="717" t="str">
        <f>LS1_N2302!A19</f>
        <v>BPM</v>
      </c>
      <c r="B496" s="717" t="str">
        <f>LS1_N2302!B19</f>
        <v>LS1_CB10:RFS_D1845</v>
      </c>
      <c r="C496" s="717" t="str">
        <f>LS1_N2302!C19</f>
        <v>BPM</v>
      </c>
      <c r="D496" s="717" t="str">
        <f>LS1_N2302!D19</f>
        <v>D1845</v>
      </c>
      <c r="E496" s="717" t="str">
        <f>LS1_N2302!E19</f>
        <v>34E000225</v>
      </c>
      <c r="F496" s="717" t="str">
        <f>LS1_N2302!F19</f>
        <v>2C_1/4in_Hardline_036</v>
      </c>
      <c r="G496" s="717" t="str">
        <f>LS1_N2302!G19</f>
        <v>Ref</v>
      </c>
      <c r="H496" s="717" t="str">
        <f>LS1_N2302!H19</f>
        <v>No terminiation</v>
      </c>
      <c r="I496" s="717" t="str">
        <f>LS1_N2302!I19</f>
        <v>No term</v>
      </c>
      <c r="J496" s="717">
        <f>LS1_N2302!J19</f>
        <v>0</v>
      </c>
      <c r="K496" s="717">
        <f>LS1_N2302!K19</f>
        <v>0</v>
      </c>
      <c r="L496" s="717">
        <f>LS1_N2302!L19</f>
        <v>0</v>
      </c>
      <c r="M496" s="717">
        <f>LS1_N2302!M19</f>
        <v>0</v>
      </c>
      <c r="N496" s="717">
        <f>LS1_N2302!N19</f>
        <v>0</v>
      </c>
      <c r="O496" s="717">
        <f>LS1_N2302!O19</f>
        <v>0</v>
      </c>
      <c r="P496" s="717">
        <f>LS1_N2302!P19</f>
        <v>0</v>
      </c>
      <c r="Q496" s="717">
        <f>LS1_N2302!Q19</f>
        <v>0</v>
      </c>
      <c r="R496" s="717">
        <f>LS1_N2302!R19</f>
        <v>0</v>
      </c>
      <c r="S496" s="717">
        <f>LS1_N2302!S19</f>
        <v>0</v>
      </c>
      <c r="T496" s="717">
        <f>LS1_N2302!T19</f>
        <v>0</v>
      </c>
      <c r="U496" s="717">
        <f>LS1_N2302!U19</f>
        <v>0</v>
      </c>
      <c r="V496" s="717">
        <f>LS1_N2302!V19</f>
        <v>0</v>
      </c>
      <c r="W496" s="717">
        <f>LS1_N2302!W19</f>
        <v>0</v>
      </c>
      <c r="X496" s="717">
        <f>LS1_N2302!X19</f>
        <v>0</v>
      </c>
      <c r="Y496" s="717">
        <f>LS1_N2302!Y19</f>
        <v>0</v>
      </c>
    </row>
    <row r="497" spans="1:25" x14ac:dyDescent="0.25">
      <c r="A497" s="717" t="str">
        <f>LS1_N2302!A20</f>
        <v>BPM</v>
      </c>
      <c r="B497" s="717" t="str">
        <f>LS1_N2302!B20</f>
        <v>LS1_WB10:BPM_D1859</v>
      </c>
      <c r="C497" s="717" t="str">
        <f>LS1_N2302!C20</f>
        <v>BPM</v>
      </c>
      <c r="D497" s="717" t="str">
        <f>LS1_N2302!D20</f>
        <v>D1860</v>
      </c>
      <c r="E497" s="717" t="str">
        <f>LS1_N2302!E20</f>
        <v>34E000253</v>
      </c>
      <c r="F497" s="717" t="str">
        <f>LS1_N2302!F20</f>
        <v>2C_1/4in_Hardline_036</v>
      </c>
      <c r="G497" s="717" t="str">
        <f>LS1_N2302!G20</f>
        <v>Signal</v>
      </c>
      <c r="H497" s="717" t="str">
        <f>LS1_N2302!H20</f>
        <v>N-Type to SMA Panel</v>
      </c>
      <c r="I497" s="717" t="str">
        <f>LS1_N2302!I20</f>
        <v>1T</v>
      </c>
      <c r="J497" s="717">
        <f>LS1_N2302!J20</f>
        <v>0</v>
      </c>
      <c r="K497" s="717">
        <f>LS1_N2302!K20</f>
        <v>0</v>
      </c>
      <c r="L497" s="717">
        <f>LS1_N2302!L20</f>
        <v>0</v>
      </c>
      <c r="M497" s="717">
        <f>LS1_N2302!M20</f>
        <v>0</v>
      </c>
      <c r="N497" s="717">
        <f>LS1_N2302!N20</f>
        <v>0</v>
      </c>
      <c r="O497" s="717">
        <f>LS1_N2302!O20</f>
        <v>0</v>
      </c>
      <c r="P497" s="717" t="str">
        <f>LS1_N2302!P20</f>
        <v>1T</v>
      </c>
      <c r="Q497" s="717" t="str">
        <f>LS1_N2302!Q20</f>
        <v>SMA to SMA</v>
      </c>
      <c r="R497" s="717">
        <f>LS1_N2302!R20</f>
        <v>8</v>
      </c>
      <c r="S497" s="717">
        <f>LS1_N2302!S20</f>
        <v>4</v>
      </c>
      <c r="T497" s="717">
        <f>LS1_N2302!T20</f>
        <v>0</v>
      </c>
      <c r="U497" s="717">
        <f>LS1_N2302!U20</f>
        <v>5</v>
      </c>
      <c r="V497" s="717">
        <f>LS1_N2302!V20</f>
        <v>0</v>
      </c>
      <c r="W497" s="717">
        <f>LS1_N2302!W20</f>
        <v>0</v>
      </c>
      <c r="X497" s="717">
        <f>LS1_N2302!X20</f>
        <v>0</v>
      </c>
      <c r="Y497" s="717">
        <f>LS1_N2302!Y20</f>
        <v>0</v>
      </c>
    </row>
    <row r="498" spans="1:25" x14ac:dyDescent="0.25">
      <c r="A498" s="717" t="str">
        <f>LS1_N2302!A21</f>
        <v>BPM</v>
      </c>
      <c r="B498" s="717" t="str">
        <f>LS1_N2302!B21</f>
        <v>LS1_WB10:BPM_D1859</v>
      </c>
      <c r="C498" s="717" t="str">
        <f>LS1_N2302!C21</f>
        <v>BPM</v>
      </c>
      <c r="D498" s="717" t="str">
        <f>LS1_N2302!D21</f>
        <v>D1860</v>
      </c>
      <c r="E498" s="717" t="str">
        <f>LS1_N2302!E21</f>
        <v>34E000254</v>
      </c>
      <c r="F498" s="717" t="str">
        <f>LS1_N2302!F21</f>
        <v>2C_1/4in_Hardline_036</v>
      </c>
      <c r="G498" s="717" t="str">
        <f>LS1_N2302!G21</f>
        <v>Signal</v>
      </c>
      <c r="H498" s="717" t="str">
        <f>LS1_N2302!H21</f>
        <v>N-Type to SMA Panel</v>
      </c>
      <c r="I498" s="717" t="str">
        <f>LS1_N2302!I21</f>
        <v>2L</v>
      </c>
      <c r="J498" s="717">
        <f>LS1_N2302!J21</f>
        <v>0</v>
      </c>
      <c r="K498" s="717">
        <f>LS1_N2302!K21</f>
        <v>0</v>
      </c>
      <c r="L498" s="717">
        <f>LS1_N2302!L21</f>
        <v>0</v>
      </c>
      <c r="M498" s="717">
        <f>LS1_N2302!M21</f>
        <v>0</v>
      </c>
      <c r="N498" s="717">
        <f>LS1_N2302!N21</f>
        <v>0</v>
      </c>
      <c r="O498" s="717">
        <f>LS1_N2302!O21</f>
        <v>0</v>
      </c>
      <c r="P498" s="717" t="str">
        <f>LS1_N2302!P21</f>
        <v>2L</v>
      </c>
      <c r="Q498" s="717" t="str">
        <f>LS1_N2302!Q21</f>
        <v>SMA to SMA</v>
      </c>
      <c r="R498" s="717">
        <f>LS1_N2302!R21</f>
        <v>8</v>
      </c>
      <c r="S498" s="717">
        <f>LS1_N2302!S21</f>
        <v>4</v>
      </c>
      <c r="T498" s="717">
        <f>LS1_N2302!T21</f>
        <v>0</v>
      </c>
      <c r="U498" s="717">
        <f>LS1_N2302!U21</f>
        <v>6</v>
      </c>
      <c r="V498" s="717">
        <f>LS1_N2302!V21</f>
        <v>0</v>
      </c>
      <c r="W498" s="717">
        <f>LS1_N2302!W21</f>
        <v>0</v>
      </c>
      <c r="X498" s="717">
        <f>LS1_N2302!X21</f>
        <v>0</v>
      </c>
      <c r="Y498" s="717">
        <f>LS1_N2302!Y21</f>
        <v>0</v>
      </c>
    </row>
    <row r="499" spans="1:25" x14ac:dyDescent="0.25">
      <c r="A499" s="717" t="str">
        <f>LS1_N2302!A22</f>
        <v>BPM</v>
      </c>
      <c r="B499" s="717" t="str">
        <f>LS1_N2302!B22</f>
        <v>LS1_WB10:BPM_D1859</v>
      </c>
      <c r="C499" s="717" t="str">
        <f>LS1_N2302!C22</f>
        <v>BPM</v>
      </c>
      <c r="D499" s="717" t="str">
        <f>LS1_N2302!D22</f>
        <v>D1860</v>
      </c>
      <c r="E499" s="717" t="str">
        <f>LS1_N2302!E22</f>
        <v>34E000255</v>
      </c>
      <c r="F499" s="717" t="str">
        <f>LS1_N2302!F22</f>
        <v>2C_1/4in_Hardline_036</v>
      </c>
      <c r="G499" s="717" t="str">
        <f>LS1_N2302!G22</f>
        <v>Signal</v>
      </c>
      <c r="H499" s="717" t="str">
        <f>LS1_N2302!H22</f>
        <v>N-Type to SMA Panel</v>
      </c>
      <c r="I499" s="717" t="str">
        <f>LS1_N2302!I22</f>
        <v>3R</v>
      </c>
      <c r="J499" s="717">
        <f>LS1_N2302!J22</f>
        <v>0</v>
      </c>
      <c r="K499" s="717">
        <f>LS1_N2302!K22</f>
        <v>0</v>
      </c>
      <c r="L499" s="717">
        <f>LS1_N2302!L22</f>
        <v>0</v>
      </c>
      <c r="M499" s="717">
        <f>LS1_N2302!M22</f>
        <v>0</v>
      </c>
      <c r="N499" s="717">
        <f>LS1_N2302!N22</f>
        <v>0</v>
      </c>
      <c r="O499" s="717">
        <f>LS1_N2302!O22</f>
        <v>0</v>
      </c>
      <c r="P499" s="717" t="str">
        <f>LS1_N2302!P22</f>
        <v>3R</v>
      </c>
      <c r="Q499" s="717" t="str">
        <f>LS1_N2302!Q22</f>
        <v>SMA to SMA</v>
      </c>
      <c r="R499" s="717">
        <f>LS1_N2302!R22</f>
        <v>8</v>
      </c>
      <c r="S499" s="717">
        <f>LS1_N2302!S22</f>
        <v>4</v>
      </c>
      <c r="T499" s="717">
        <f>LS1_N2302!T22</f>
        <v>0</v>
      </c>
      <c r="U499" s="717">
        <f>LS1_N2302!U22</f>
        <v>7</v>
      </c>
      <c r="V499" s="717">
        <f>LS1_N2302!V22</f>
        <v>0</v>
      </c>
      <c r="W499" s="717">
        <f>LS1_N2302!W22</f>
        <v>0</v>
      </c>
      <c r="X499" s="717">
        <f>LS1_N2302!X22</f>
        <v>0</v>
      </c>
      <c r="Y499" s="717">
        <f>LS1_N2302!Y22</f>
        <v>0</v>
      </c>
    </row>
    <row r="500" spans="1:25" x14ac:dyDescent="0.25">
      <c r="A500" s="717" t="str">
        <f>LS1_N2302!A23</f>
        <v>BPM</v>
      </c>
      <c r="B500" s="717" t="str">
        <f>LS1_N2302!B23</f>
        <v>LS1_WB10:BPM_D1859</v>
      </c>
      <c r="C500" s="717" t="str">
        <f>LS1_N2302!C23</f>
        <v>BPM</v>
      </c>
      <c r="D500" s="717" t="str">
        <f>LS1_N2302!D23</f>
        <v>D1860</v>
      </c>
      <c r="E500" s="717" t="str">
        <f>LS1_N2302!E23</f>
        <v>34E000256</v>
      </c>
      <c r="F500" s="717" t="str">
        <f>LS1_N2302!F23</f>
        <v>2C_1/4in_Hardline_036</v>
      </c>
      <c r="G500" s="717" t="str">
        <f>LS1_N2302!G23</f>
        <v>Signal</v>
      </c>
      <c r="H500" s="717" t="str">
        <f>LS1_N2302!H23</f>
        <v>N-Type to SMA Panel</v>
      </c>
      <c r="I500" s="717" t="str">
        <f>LS1_N2302!I23</f>
        <v>4B</v>
      </c>
      <c r="J500" s="717">
        <f>LS1_N2302!J23</f>
        <v>0</v>
      </c>
      <c r="K500" s="717">
        <f>LS1_N2302!K23</f>
        <v>0</v>
      </c>
      <c r="L500" s="717">
        <f>LS1_N2302!L23</f>
        <v>0</v>
      </c>
      <c r="M500" s="717">
        <f>LS1_N2302!M23</f>
        <v>0</v>
      </c>
      <c r="N500" s="717">
        <f>LS1_N2302!N23</f>
        <v>0</v>
      </c>
      <c r="O500" s="717">
        <f>LS1_N2302!O23</f>
        <v>0</v>
      </c>
      <c r="P500" s="717" t="str">
        <f>LS1_N2302!P23</f>
        <v>4B</v>
      </c>
      <c r="Q500" s="717" t="str">
        <f>LS1_N2302!Q23</f>
        <v>SMA to SMA</v>
      </c>
      <c r="R500" s="717">
        <f>LS1_N2302!R23</f>
        <v>8</v>
      </c>
      <c r="S500" s="717">
        <f>LS1_N2302!S23</f>
        <v>4</v>
      </c>
      <c r="T500" s="717">
        <f>LS1_N2302!T23</f>
        <v>0</v>
      </c>
      <c r="U500" s="717">
        <f>LS1_N2302!U23</f>
        <v>8</v>
      </c>
      <c r="V500" s="717">
        <f>LS1_N2302!V23</f>
        <v>0</v>
      </c>
      <c r="W500" s="717">
        <f>LS1_N2302!W23</f>
        <v>0</v>
      </c>
      <c r="X500" s="717">
        <f>LS1_N2302!X23</f>
        <v>0</v>
      </c>
      <c r="Y500" s="717">
        <f>LS1_N2302!Y23</f>
        <v>0</v>
      </c>
    </row>
    <row r="501" spans="1:25" x14ac:dyDescent="0.25">
      <c r="A501" s="717" t="str">
        <f>LS1_N2302!A24</f>
        <v>BPM</v>
      </c>
      <c r="B501" s="717" t="str">
        <f>LS1_N2302!B24</f>
        <v>LS1_WB10:RFS_D1859</v>
      </c>
      <c r="C501" s="717" t="str">
        <f>LS1_N2302!C24</f>
        <v>BPM</v>
      </c>
      <c r="D501" s="717" t="str">
        <f>LS1_N2302!D24</f>
        <v>D1860</v>
      </c>
      <c r="E501" s="717" t="str">
        <f>LS1_N2302!E24</f>
        <v>34E000220</v>
      </c>
      <c r="F501" s="717" t="str">
        <f>LS1_N2302!F24</f>
        <v>2C_1/4in_Hardline_036</v>
      </c>
      <c r="G501" s="717" t="str">
        <f>LS1_N2302!G24</f>
        <v>Ref</v>
      </c>
      <c r="H501" s="717" t="str">
        <f>LS1_N2302!H24</f>
        <v>N-Type to SMA Panel</v>
      </c>
      <c r="I501" s="717" t="str">
        <f>LS1_N2302!I24</f>
        <v>Ref</v>
      </c>
      <c r="J501" s="717">
        <f>LS1_N2302!J24</f>
        <v>0</v>
      </c>
      <c r="K501" s="717">
        <f>LS1_N2302!K24</f>
        <v>0</v>
      </c>
      <c r="L501" s="717">
        <f>LS1_N2302!L24</f>
        <v>0</v>
      </c>
      <c r="M501" s="717">
        <f>LS1_N2302!M24</f>
        <v>0</v>
      </c>
      <c r="N501" s="717">
        <f>LS1_N2302!N24</f>
        <v>0</v>
      </c>
      <c r="O501" s="717">
        <f>LS1_N2302!O24</f>
        <v>0</v>
      </c>
      <c r="P501" s="717" t="str">
        <f>LS1_N2302!P24</f>
        <v>Ref</v>
      </c>
      <c r="Q501" s="717" t="str">
        <f>LS1_N2302!Q24</f>
        <v>SMA to SMA</v>
      </c>
      <c r="R501" s="717">
        <f>LS1_N2302!R24</f>
        <v>8</v>
      </c>
      <c r="S501" s="717">
        <f>LS1_N2302!S24</f>
        <v>4</v>
      </c>
      <c r="T501" s="717">
        <f>LS1_N2302!T24</f>
        <v>0</v>
      </c>
      <c r="U501" s="717" t="str">
        <f>LS1_N2302!U24</f>
        <v>Ref</v>
      </c>
      <c r="V501" s="717">
        <f>LS1_N2302!V24</f>
        <v>0</v>
      </c>
      <c r="W501" s="717">
        <f>LS1_N2302!W24</f>
        <v>0</v>
      </c>
      <c r="X501" s="717">
        <f>LS1_N2302!X24</f>
        <v>0</v>
      </c>
      <c r="Y501" s="717">
        <f>LS1_N2302!Y24</f>
        <v>0</v>
      </c>
    </row>
    <row r="502" spans="1:25" x14ac:dyDescent="0.25">
      <c r="A502" s="717" t="str">
        <f>LS1_N2302!A25</f>
        <v>BPM</v>
      </c>
      <c r="B502" s="717" t="str">
        <f>LS1_N2302!B25</f>
        <v>LS1_CB11:BPM_D1869</v>
      </c>
      <c r="C502" s="717" t="str">
        <f>LS1_N2302!C25</f>
        <v>BPM</v>
      </c>
      <c r="D502" s="717" t="str">
        <f>LS1_N2302!D25</f>
        <v>D1869</v>
      </c>
      <c r="E502" s="717" t="str">
        <f>LS1_N2302!E25</f>
        <v>34E000234</v>
      </c>
      <c r="F502" s="717" t="str">
        <f>LS1_N2302!F25</f>
        <v>2C_1/4in_Hardline_036</v>
      </c>
      <c r="G502" s="717" t="str">
        <f>LS1_N2302!G25</f>
        <v>Signal</v>
      </c>
      <c r="H502" s="717" t="str">
        <f>LS1_N2302!H25</f>
        <v>N-Type to SMA Panel</v>
      </c>
      <c r="I502" s="717" t="str">
        <f>LS1_N2302!I25</f>
        <v>1T</v>
      </c>
      <c r="J502" s="717">
        <f>LS1_N2302!J25</f>
        <v>0</v>
      </c>
      <c r="K502" s="717">
        <f>LS1_N2302!K25</f>
        <v>0</v>
      </c>
      <c r="L502" s="717">
        <f>LS1_N2302!L25</f>
        <v>0</v>
      </c>
      <c r="M502" s="717">
        <f>LS1_N2302!M25</f>
        <v>0</v>
      </c>
      <c r="N502" s="717">
        <f>LS1_N2302!N25</f>
        <v>0</v>
      </c>
      <c r="O502" s="717">
        <f>LS1_N2302!O25</f>
        <v>0</v>
      </c>
      <c r="P502" s="717" t="str">
        <f>LS1_N2302!P25</f>
        <v>1T</v>
      </c>
      <c r="Q502" s="717" t="str">
        <f>LS1_N2302!Q25</f>
        <v>SMA to SMA</v>
      </c>
      <c r="R502" s="717">
        <f>LS1_N2302!R25</f>
        <v>8</v>
      </c>
      <c r="S502" s="717">
        <f>LS1_N2302!S25</f>
        <v>5</v>
      </c>
      <c r="T502" s="717">
        <f>LS1_N2302!T25</f>
        <v>0</v>
      </c>
      <c r="U502" s="717">
        <f>LS1_N2302!U25</f>
        <v>1</v>
      </c>
      <c r="V502" s="717">
        <f>LS1_N2302!V25</f>
        <v>0</v>
      </c>
      <c r="W502" s="717">
        <f>LS1_N2302!W25</f>
        <v>0</v>
      </c>
      <c r="X502" s="717">
        <f>LS1_N2302!X25</f>
        <v>0</v>
      </c>
      <c r="Y502" s="717">
        <f>LS1_N2302!Y25</f>
        <v>0</v>
      </c>
    </row>
    <row r="503" spans="1:25" x14ac:dyDescent="0.25">
      <c r="A503" s="717" t="str">
        <f>LS1_N2302!A26</f>
        <v>BPM</v>
      </c>
      <c r="B503" s="717" t="str">
        <f>LS1_N2302!B26</f>
        <v>LS1_CB11:BPM_D1869</v>
      </c>
      <c r="C503" s="717" t="str">
        <f>LS1_N2302!C26</f>
        <v>BPM</v>
      </c>
      <c r="D503" s="717" t="str">
        <f>LS1_N2302!D26</f>
        <v>D1869</v>
      </c>
      <c r="E503" s="717" t="str">
        <f>LS1_N2302!E26</f>
        <v>34E000235</v>
      </c>
      <c r="F503" s="717" t="str">
        <f>LS1_N2302!F26</f>
        <v>2C_1/4in_Hardline_036</v>
      </c>
      <c r="G503" s="717" t="str">
        <f>LS1_N2302!G26</f>
        <v>Signal</v>
      </c>
      <c r="H503" s="717" t="str">
        <f>LS1_N2302!H26</f>
        <v>N-Type to SMA Panel</v>
      </c>
      <c r="I503" s="717" t="str">
        <f>LS1_N2302!I26</f>
        <v>2L</v>
      </c>
      <c r="J503" s="717">
        <f>LS1_N2302!J26</f>
        <v>0</v>
      </c>
      <c r="K503" s="717">
        <f>LS1_N2302!K26</f>
        <v>0</v>
      </c>
      <c r="L503" s="717">
        <f>LS1_N2302!L26</f>
        <v>0</v>
      </c>
      <c r="M503" s="717">
        <f>LS1_N2302!M26</f>
        <v>0</v>
      </c>
      <c r="N503" s="717">
        <f>LS1_N2302!N26</f>
        <v>0</v>
      </c>
      <c r="O503" s="717">
        <f>LS1_N2302!O26</f>
        <v>0</v>
      </c>
      <c r="P503" s="717" t="str">
        <f>LS1_N2302!P26</f>
        <v>2L</v>
      </c>
      <c r="Q503" s="717" t="str">
        <f>LS1_N2302!Q26</f>
        <v>SMA to SMA</v>
      </c>
      <c r="R503" s="717">
        <f>LS1_N2302!R26</f>
        <v>8</v>
      </c>
      <c r="S503" s="717">
        <f>LS1_N2302!S26</f>
        <v>5</v>
      </c>
      <c r="T503" s="717">
        <f>LS1_N2302!T26</f>
        <v>0</v>
      </c>
      <c r="U503" s="717">
        <f>LS1_N2302!U26</f>
        <v>2</v>
      </c>
      <c r="V503" s="717">
        <f>LS1_N2302!V26</f>
        <v>0</v>
      </c>
      <c r="W503" s="717">
        <f>LS1_N2302!W26</f>
        <v>0</v>
      </c>
      <c r="X503" s="717">
        <f>LS1_N2302!X26</f>
        <v>0</v>
      </c>
      <c r="Y503" s="717">
        <f>LS1_N2302!Y26</f>
        <v>0</v>
      </c>
    </row>
    <row r="504" spans="1:25" x14ac:dyDescent="0.25">
      <c r="A504" s="717" t="str">
        <f>LS1_N2302!A27</f>
        <v>BPM</v>
      </c>
      <c r="B504" s="717" t="str">
        <f>LS1_N2302!B27</f>
        <v>LS1_CB11:BPM_D1869</v>
      </c>
      <c r="C504" s="717" t="str">
        <f>LS1_N2302!C27</f>
        <v>BPM</v>
      </c>
      <c r="D504" s="717" t="str">
        <f>LS1_N2302!D27</f>
        <v>D1869</v>
      </c>
      <c r="E504" s="717" t="str">
        <f>LS1_N2302!E27</f>
        <v>34E000236</v>
      </c>
      <c r="F504" s="717" t="str">
        <f>LS1_N2302!F27</f>
        <v>2C_1/4in_Hardline_036</v>
      </c>
      <c r="G504" s="717" t="str">
        <f>LS1_N2302!G27</f>
        <v>Signal</v>
      </c>
      <c r="H504" s="717" t="str">
        <f>LS1_N2302!H27</f>
        <v>N-Type to SMA Panel</v>
      </c>
      <c r="I504" s="717" t="str">
        <f>LS1_N2302!I27</f>
        <v>3R</v>
      </c>
      <c r="J504" s="717">
        <f>LS1_N2302!J27</f>
        <v>0</v>
      </c>
      <c r="K504" s="717">
        <f>LS1_N2302!K27</f>
        <v>0</v>
      </c>
      <c r="L504" s="717">
        <f>LS1_N2302!L27</f>
        <v>0</v>
      </c>
      <c r="M504" s="717">
        <f>LS1_N2302!M27</f>
        <v>0</v>
      </c>
      <c r="N504" s="717">
        <f>LS1_N2302!N27</f>
        <v>0</v>
      </c>
      <c r="O504" s="717">
        <f>LS1_N2302!O27</f>
        <v>0</v>
      </c>
      <c r="P504" s="717" t="str">
        <f>LS1_N2302!P27</f>
        <v>3R</v>
      </c>
      <c r="Q504" s="717" t="str">
        <f>LS1_N2302!Q27</f>
        <v>SMA to SMA</v>
      </c>
      <c r="R504" s="717">
        <f>LS1_N2302!R27</f>
        <v>8</v>
      </c>
      <c r="S504" s="717">
        <f>LS1_N2302!S27</f>
        <v>5</v>
      </c>
      <c r="T504" s="717">
        <f>LS1_N2302!T27</f>
        <v>0</v>
      </c>
      <c r="U504" s="717">
        <f>LS1_N2302!U27</f>
        <v>3</v>
      </c>
      <c r="V504" s="717">
        <f>LS1_N2302!V27</f>
        <v>0</v>
      </c>
      <c r="W504" s="717">
        <f>LS1_N2302!W27</f>
        <v>0</v>
      </c>
      <c r="X504" s="717">
        <f>LS1_N2302!X27</f>
        <v>0</v>
      </c>
      <c r="Y504" s="717">
        <f>LS1_N2302!Y27</f>
        <v>0</v>
      </c>
    </row>
    <row r="505" spans="1:25" x14ac:dyDescent="0.25">
      <c r="A505" s="717" t="str">
        <f>LS1_N2302!A28</f>
        <v>BPM</v>
      </c>
      <c r="B505" s="717" t="str">
        <f>LS1_N2302!B28</f>
        <v>LS1_CB11:BPM_D1869</v>
      </c>
      <c r="C505" s="717" t="str">
        <f>LS1_N2302!C28</f>
        <v>BPM</v>
      </c>
      <c r="D505" s="717" t="str">
        <f>LS1_N2302!D28</f>
        <v>D1869</v>
      </c>
      <c r="E505" s="717" t="str">
        <f>LS1_N2302!E28</f>
        <v>34E000237</v>
      </c>
      <c r="F505" s="717" t="str">
        <f>LS1_N2302!F28</f>
        <v>2C_1/4in_Hardline_036</v>
      </c>
      <c r="G505" s="717" t="str">
        <f>LS1_N2302!G28</f>
        <v>Signal</v>
      </c>
      <c r="H505" s="717" t="str">
        <f>LS1_N2302!H28</f>
        <v>N-Type to SMA Panel</v>
      </c>
      <c r="I505" s="717" t="str">
        <f>LS1_N2302!I28</f>
        <v>4B</v>
      </c>
      <c r="J505" s="717">
        <f>LS1_N2302!J28</f>
        <v>0</v>
      </c>
      <c r="K505" s="717">
        <f>LS1_N2302!K28</f>
        <v>0</v>
      </c>
      <c r="L505" s="717">
        <f>LS1_N2302!L28</f>
        <v>0</v>
      </c>
      <c r="M505" s="717">
        <f>LS1_N2302!M28</f>
        <v>0</v>
      </c>
      <c r="N505" s="717">
        <f>LS1_N2302!N28</f>
        <v>0</v>
      </c>
      <c r="O505" s="717">
        <f>LS1_N2302!O28</f>
        <v>0</v>
      </c>
      <c r="P505" s="717" t="str">
        <f>LS1_N2302!P28</f>
        <v>4B</v>
      </c>
      <c r="Q505" s="717" t="str">
        <f>LS1_N2302!Q28</f>
        <v>SMA to SMA</v>
      </c>
      <c r="R505" s="717">
        <f>LS1_N2302!R28</f>
        <v>8</v>
      </c>
      <c r="S505" s="717">
        <f>LS1_N2302!S28</f>
        <v>5</v>
      </c>
      <c r="T505" s="717">
        <f>LS1_N2302!T28</f>
        <v>0</v>
      </c>
      <c r="U505" s="717">
        <f>LS1_N2302!U28</f>
        <v>4</v>
      </c>
      <c r="V505" s="717">
        <f>LS1_N2302!V28</f>
        <v>0</v>
      </c>
      <c r="W505" s="717">
        <f>LS1_N2302!W28</f>
        <v>0</v>
      </c>
      <c r="X505" s="717">
        <f>LS1_N2302!X28</f>
        <v>0</v>
      </c>
      <c r="Y505" s="717">
        <f>LS1_N2302!Y28</f>
        <v>0</v>
      </c>
    </row>
    <row r="506" spans="1:25" x14ac:dyDescent="0.25">
      <c r="A506" s="717" t="str">
        <f>LS1_N2302!A29</f>
        <v>BPM</v>
      </c>
      <c r="B506" s="717" t="str">
        <f>LS1_N2302!B29</f>
        <v>LS1_CB11:RFS_D1869</v>
      </c>
      <c r="C506" s="717" t="str">
        <f>LS1_N2302!C29</f>
        <v>BPM</v>
      </c>
      <c r="D506" s="717" t="str">
        <f>LS1_N2302!D29</f>
        <v>D1869</v>
      </c>
      <c r="E506" s="717" t="str">
        <f>LS1_N2302!E29</f>
        <v>34E000222</v>
      </c>
      <c r="F506" s="717" t="str">
        <f>LS1_N2302!F29</f>
        <v>2C_1/4in_Hardline_036</v>
      </c>
      <c r="G506" s="717" t="str">
        <f>LS1_N2302!G29</f>
        <v>Ref</v>
      </c>
      <c r="H506" s="717" t="str">
        <f>LS1_N2302!H29</f>
        <v>No terminiation</v>
      </c>
      <c r="I506" s="717" t="str">
        <f>LS1_N2302!I29</f>
        <v>No term</v>
      </c>
      <c r="J506" s="717">
        <f>LS1_N2302!J29</f>
        <v>0</v>
      </c>
      <c r="K506" s="717">
        <f>LS1_N2302!K29</f>
        <v>0</v>
      </c>
      <c r="L506" s="717">
        <f>LS1_N2302!L29</f>
        <v>0</v>
      </c>
      <c r="M506" s="717">
        <f>LS1_N2302!M29</f>
        <v>0</v>
      </c>
      <c r="N506" s="717">
        <f>LS1_N2302!N29</f>
        <v>0</v>
      </c>
      <c r="O506" s="717">
        <f>LS1_N2302!O29</f>
        <v>0</v>
      </c>
      <c r="P506" s="717">
        <f>LS1_N2302!P29</f>
        <v>0</v>
      </c>
      <c r="Q506" s="717">
        <f>LS1_N2302!Q29</f>
        <v>0</v>
      </c>
      <c r="R506" s="717">
        <f>LS1_N2302!R29</f>
        <v>0</v>
      </c>
      <c r="S506" s="717">
        <f>LS1_N2302!S29</f>
        <v>0</v>
      </c>
      <c r="T506" s="717">
        <f>LS1_N2302!T29</f>
        <v>0</v>
      </c>
      <c r="U506" s="717">
        <f>LS1_N2302!U29</f>
        <v>0</v>
      </c>
      <c r="V506" s="717">
        <f>LS1_N2302!V29</f>
        <v>0</v>
      </c>
      <c r="W506" s="717">
        <f>LS1_N2302!W29</f>
        <v>0</v>
      </c>
      <c r="X506" s="717">
        <f>LS1_N2302!X29</f>
        <v>0</v>
      </c>
      <c r="Y506" s="717">
        <f>LS1_N2302!Y29</f>
        <v>0</v>
      </c>
    </row>
    <row r="507" spans="1:25" x14ac:dyDescent="0.25">
      <c r="A507" s="717" t="str">
        <f>LS1_N2302!A30</f>
        <v>BPM</v>
      </c>
      <c r="B507" s="717" t="str">
        <f>LS1_N2302!B30</f>
        <v>LS1_CB11:BPM_D1889</v>
      </c>
      <c r="C507" s="717" t="str">
        <f>LS1_N2302!C30</f>
        <v>BPM</v>
      </c>
      <c r="D507" s="717" t="str">
        <f>LS1_N2302!D30</f>
        <v>D1889</v>
      </c>
      <c r="E507" s="717" t="str">
        <f>LS1_N2302!E30</f>
        <v>34E000242</v>
      </c>
      <c r="F507" s="717" t="str">
        <f>LS1_N2302!F30</f>
        <v>2C_1/4in_Hardline_036</v>
      </c>
      <c r="G507" s="717" t="str">
        <f>LS1_N2302!G30</f>
        <v>Signal</v>
      </c>
      <c r="H507" s="717" t="str">
        <f>LS1_N2302!H30</f>
        <v>N-Type to SMA Panel</v>
      </c>
      <c r="I507" s="717" t="str">
        <f>LS1_N2302!I30</f>
        <v>1T</v>
      </c>
      <c r="J507" s="717">
        <f>LS1_N2302!J30</f>
        <v>0</v>
      </c>
      <c r="K507" s="717">
        <f>LS1_N2302!K30</f>
        <v>0</v>
      </c>
      <c r="L507" s="717">
        <f>LS1_N2302!L30</f>
        <v>0</v>
      </c>
      <c r="M507" s="717">
        <f>LS1_N2302!M30</f>
        <v>0</v>
      </c>
      <c r="N507" s="717">
        <f>LS1_N2302!N30</f>
        <v>0</v>
      </c>
      <c r="O507" s="717">
        <f>LS1_N2302!O30</f>
        <v>0</v>
      </c>
      <c r="P507" s="717" t="str">
        <f>LS1_N2302!P30</f>
        <v>1T</v>
      </c>
      <c r="Q507" s="717" t="str">
        <f>LS1_N2302!Q30</f>
        <v>SMA to SMA</v>
      </c>
      <c r="R507" s="717">
        <f>LS1_N2302!R30</f>
        <v>8</v>
      </c>
      <c r="S507" s="717">
        <f>LS1_N2302!S30</f>
        <v>5</v>
      </c>
      <c r="T507" s="717">
        <f>LS1_N2302!T30</f>
        <v>0</v>
      </c>
      <c r="U507" s="717">
        <f>LS1_N2302!U30</f>
        <v>5</v>
      </c>
      <c r="V507" s="717">
        <f>LS1_N2302!V30</f>
        <v>0</v>
      </c>
      <c r="W507" s="717">
        <f>LS1_N2302!W30</f>
        <v>0</v>
      </c>
      <c r="X507" s="717">
        <f>LS1_N2302!X30</f>
        <v>0</v>
      </c>
      <c r="Y507" s="717">
        <f>LS1_N2302!Y30</f>
        <v>0</v>
      </c>
    </row>
    <row r="508" spans="1:25" x14ac:dyDescent="0.25">
      <c r="A508" s="717" t="str">
        <f>LS1_N2302!A31</f>
        <v>BPM</v>
      </c>
      <c r="B508" s="717" t="str">
        <f>LS1_N2302!B31</f>
        <v>LS1_CB11:BPM_D1889</v>
      </c>
      <c r="C508" s="717" t="str">
        <f>LS1_N2302!C31</f>
        <v>BPM</v>
      </c>
      <c r="D508" s="717" t="str">
        <f>LS1_N2302!D31</f>
        <v>D1889</v>
      </c>
      <c r="E508" s="717" t="str">
        <f>LS1_N2302!E31</f>
        <v>34E000243</v>
      </c>
      <c r="F508" s="717" t="str">
        <f>LS1_N2302!F31</f>
        <v>2C_1/4in_Hardline_036</v>
      </c>
      <c r="G508" s="717" t="str">
        <f>LS1_N2302!G31</f>
        <v>Signal</v>
      </c>
      <c r="H508" s="717" t="str">
        <f>LS1_N2302!H31</f>
        <v>N-Type to SMA Panel</v>
      </c>
      <c r="I508" s="717" t="str">
        <f>LS1_N2302!I31</f>
        <v>2L</v>
      </c>
      <c r="J508" s="717">
        <f>LS1_N2302!J31</f>
        <v>0</v>
      </c>
      <c r="K508" s="717">
        <f>LS1_N2302!K31</f>
        <v>0</v>
      </c>
      <c r="L508" s="717">
        <f>LS1_N2302!L31</f>
        <v>0</v>
      </c>
      <c r="M508" s="717">
        <f>LS1_N2302!M31</f>
        <v>0</v>
      </c>
      <c r="N508" s="717">
        <f>LS1_N2302!N31</f>
        <v>0</v>
      </c>
      <c r="O508" s="717">
        <f>LS1_N2302!O31</f>
        <v>0</v>
      </c>
      <c r="P508" s="717" t="str">
        <f>LS1_N2302!P31</f>
        <v>2L</v>
      </c>
      <c r="Q508" s="717" t="str">
        <f>LS1_N2302!Q31</f>
        <v>SMA to SMA</v>
      </c>
      <c r="R508" s="717">
        <f>LS1_N2302!R31</f>
        <v>8</v>
      </c>
      <c r="S508" s="717">
        <f>LS1_N2302!S31</f>
        <v>5</v>
      </c>
      <c r="T508" s="717">
        <f>LS1_N2302!T31</f>
        <v>0</v>
      </c>
      <c r="U508" s="717">
        <f>LS1_N2302!U31</f>
        <v>6</v>
      </c>
      <c r="V508" s="717">
        <f>LS1_N2302!V31</f>
        <v>0</v>
      </c>
      <c r="W508" s="717">
        <f>LS1_N2302!W31</f>
        <v>0</v>
      </c>
      <c r="X508" s="717">
        <f>LS1_N2302!X31</f>
        <v>0</v>
      </c>
      <c r="Y508" s="717">
        <f>LS1_N2302!Y31</f>
        <v>0</v>
      </c>
    </row>
    <row r="509" spans="1:25" x14ac:dyDescent="0.25">
      <c r="A509" s="717" t="str">
        <f>LS1_N2302!A32</f>
        <v>BPM</v>
      </c>
      <c r="B509" s="717" t="str">
        <f>LS1_N2302!B32</f>
        <v>LS1_CB11:BPM_D1889</v>
      </c>
      <c r="C509" s="717" t="str">
        <f>LS1_N2302!C32</f>
        <v>BPM</v>
      </c>
      <c r="D509" s="717" t="str">
        <f>LS1_N2302!D32</f>
        <v>D1889</v>
      </c>
      <c r="E509" s="717" t="str">
        <f>LS1_N2302!E32</f>
        <v>34E000244</v>
      </c>
      <c r="F509" s="717" t="str">
        <f>LS1_N2302!F32</f>
        <v>2C_1/4in_Hardline_036</v>
      </c>
      <c r="G509" s="717" t="str">
        <f>LS1_N2302!G32</f>
        <v>Signal</v>
      </c>
      <c r="H509" s="717" t="str">
        <f>LS1_N2302!H32</f>
        <v>N-Type to SMA Panel</v>
      </c>
      <c r="I509" s="717" t="str">
        <f>LS1_N2302!I32</f>
        <v>3R</v>
      </c>
      <c r="J509" s="717">
        <f>LS1_N2302!J32</f>
        <v>0</v>
      </c>
      <c r="K509" s="717">
        <f>LS1_N2302!K32</f>
        <v>0</v>
      </c>
      <c r="L509" s="717">
        <f>LS1_N2302!L32</f>
        <v>0</v>
      </c>
      <c r="M509" s="717">
        <f>LS1_N2302!M32</f>
        <v>0</v>
      </c>
      <c r="N509" s="717">
        <f>LS1_N2302!N32</f>
        <v>0</v>
      </c>
      <c r="O509" s="717">
        <f>LS1_N2302!O32</f>
        <v>0</v>
      </c>
      <c r="P509" s="717" t="str">
        <f>LS1_N2302!P32</f>
        <v>3R</v>
      </c>
      <c r="Q509" s="717" t="str">
        <f>LS1_N2302!Q32</f>
        <v>SMA to SMA</v>
      </c>
      <c r="R509" s="717">
        <f>LS1_N2302!R32</f>
        <v>8</v>
      </c>
      <c r="S509" s="717">
        <f>LS1_N2302!S32</f>
        <v>5</v>
      </c>
      <c r="T509" s="717">
        <f>LS1_N2302!T32</f>
        <v>0</v>
      </c>
      <c r="U509" s="717">
        <f>LS1_N2302!U32</f>
        <v>7</v>
      </c>
      <c r="V509" s="717">
        <f>LS1_N2302!V32</f>
        <v>0</v>
      </c>
      <c r="W509" s="717">
        <f>LS1_N2302!W32</f>
        <v>0</v>
      </c>
      <c r="X509" s="717">
        <f>LS1_N2302!X32</f>
        <v>0</v>
      </c>
      <c r="Y509" s="717">
        <f>LS1_N2302!Y32</f>
        <v>0</v>
      </c>
    </row>
    <row r="510" spans="1:25" x14ac:dyDescent="0.25">
      <c r="A510" s="717" t="str">
        <f>LS1_N2302!A33</f>
        <v>BPM</v>
      </c>
      <c r="B510" s="717" t="str">
        <f>LS1_N2302!B33</f>
        <v>LS1_CB11:BPM_D1889</v>
      </c>
      <c r="C510" s="717" t="str">
        <f>LS1_N2302!C33</f>
        <v>BPM</v>
      </c>
      <c r="D510" s="717" t="str">
        <f>LS1_N2302!D33</f>
        <v>D1889</v>
      </c>
      <c r="E510" s="717" t="str">
        <f>LS1_N2302!E33</f>
        <v>34E000245</v>
      </c>
      <c r="F510" s="717" t="str">
        <f>LS1_N2302!F33</f>
        <v>2C_1/4in_Hardline_036</v>
      </c>
      <c r="G510" s="717" t="str">
        <f>LS1_N2302!G33</f>
        <v>Signal</v>
      </c>
      <c r="H510" s="717" t="str">
        <f>LS1_N2302!H33</f>
        <v>N-Type to SMA Panel</v>
      </c>
      <c r="I510" s="717" t="str">
        <f>LS1_N2302!I33</f>
        <v>4B</v>
      </c>
      <c r="J510" s="717">
        <f>LS1_N2302!J33</f>
        <v>0</v>
      </c>
      <c r="K510" s="717">
        <f>LS1_N2302!K33</f>
        <v>0</v>
      </c>
      <c r="L510" s="717">
        <f>LS1_N2302!L33</f>
        <v>0</v>
      </c>
      <c r="M510" s="717">
        <f>LS1_N2302!M33</f>
        <v>0</v>
      </c>
      <c r="N510" s="717">
        <f>LS1_N2302!N33</f>
        <v>0</v>
      </c>
      <c r="O510" s="717">
        <f>LS1_N2302!O33</f>
        <v>0</v>
      </c>
      <c r="P510" s="717" t="str">
        <f>LS1_N2302!P33</f>
        <v>4B</v>
      </c>
      <c r="Q510" s="717" t="str">
        <f>LS1_N2302!Q33</f>
        <v>SMA to SMA</v>
      </c>
      <c r="R510" s="717">
        <f>LS1_N2302!R33</f>
        <v>8</v>
      </c>
      <c r="S510" s="717">
        <f>LS1_N2302!S33</f>
        <v>5</v>
      </c>
      <c r="T510" s="717">
        <f>LS1_N2302!T33</f>
        <v>0</v>
      </c>
      <c r="U510" s="717">
        <f>LS1_N2302!U33</f>
        <v>8</v>
      </c>
      <c r="V510" s="717">
        <f>LS1_N2302!V33</f>
        <v>0</v>
      </c>
      <c r="W510" s="717">
        <f>LS1_N2302!W33</f>
        <v>0</v>
      </c>
      <c r="X510" s="717">
        <f>LS1_N2302!X33</f>
        <v>0</v>
      </c>
      <c r="Y510" s="717">
        <f>LS1_N2302!Y33</f>
        <v>0</v>
      </c>
    </row>
    <row r="511" spans="1:25" x14ac:dyDescent="0.25">
      <c r="A511" s="717" t="str">
        <f>LS1_N2302!A34</f>
        <v>BPM</v>
      </c>
      <c r="B511" s="717" t="str">
        <f>LS1_N2302!B34</f>
        <v>LS1_CB11:RFS_D1889</v>
      </c>
      <c r="C511" s="717" t="str">
        <f>LS1_N2302!C34</f>
        <v>BPM</v>
      </c>
      <c r="D511" s="717" t="str">
        <f>LS1_N2302!D34</f>
        <v>D1889</v>
      </c>
      <c r="E511" s="717" t="str">
        <f>LS1_N2302!E34</f>
        <v>34E000223</v>
      </c>
      <c r="F511" s="717" t="str">
        <f>LS1_N2302!F34</f>
        <v>2C_1/4in_Hardline_036</v>
      </c>
      <c r="G511" s="717" t="str">
        <f>LS1_N2302!G34</f>
        <v>Ref</v>
      </c>
      <c r="H511" s="717" t="str">
        <f>LS1_N2302!H34</f>
        <v>N-Type to SMA Panel</v>
      </c>
      <c r="I511" s="717" t="str">
        <f>LS1_N2302!I34</f>
        <v>Ref</v>
      </c>
      <c r="J511" s="717">
        <f>LS1_N2302!J34</f>
        <v>0</v>
      </c>
      <c r="K511" s="717">
        <f>LS1_N2302!K34</f>
        <v>0</v>
      </c>
      <c r="L511" s="717">
        <f>LS1_N2302!L34</f>
        <v>0</v>
      </c>
      <c r="M511" s="717">
        <f>LS1_N2302!M34</f>
        <v>0</v>
      </c>
      <c r="N511" s="717">
        <f>LS1_N2302!N34</f>
        <v>0</v>
      </c>
      <c r="O511" s="717">
        <f>LS1_N2302!O34</f>
        <v>0</v>
      </c>
      <c r="P511" s="717" t="str">
        <f>LS1_N2302!P34</f>
        <v>Ref</v>
      </c>
      <c r="Q511" s="717" t="str">
        <f>LS1_N2302!Q34</f>
        <v>SMA to SMA</v>
      </c>
      <c r="R511" s="717">
        <f>LS1_N2302!R34</f>
        <v>8</v>
      </c>
      <c r="S511" s="717">
        <f>LS1_N2302!S34</f>
        <v>5</v>
      </c>
      <c r="T511" s="717">
        <f>LS1_N2302!T34</f>
        <v>0</v>
      </c>
      <c r="U511" s="717" t="str">
        <f>LS1_N2302!U34</f>
        <v>Ref</v>
      </c>
      <c r="V511" s="717">
        <f>LS1_N2302!V34</f>
        <v>0</v>
      </c>
      <c r="W511" s="717">
        <f>LS1_N2302!W34</f>
        <v>0</v>
      </c>
      <c r="X511" s="717">
        <f>LS1_N2302!X34</f>
        <v>0</v>
      </c>
      <c r="Y511" s="717">
        <f>LS1_N2302!Y34</f>
        <v>0</v>
      </c>
    </row>
    <row r="512" spans="1:25" x14ac:dyDescent="0.25">
      <c r="A512" s="717" t="str">
        <f>LS1_N2302!A35</f>
        <v>BPM</v>
      </c>
      <c r="B512" s="717" t="str">
        <f>LS1_N2302!B35</f>
        <v>LS1_CB11:BPM_D1909</v>
      </c>
      <c r="C512" s="717" t="str">
        <f>LS1_N2302!C35</f>
        <v>BPM</v>
      </c>
      <c r="D512" s="717" t="str">
        <f>LS1_N2302!D35</f>
        <v>D1909</v>
      </c>
      <c r="E512" s="717" t="str">
        <f>LS1_N2302!E35</f>
        <v>34E000238</v>
      </c>
      <c r="F512" s="717" t="str">
        <f>LS1_N2302!F35</f>
        <v>2C_1/4in_Hardline_036</v>
      </c>
      <c r="G512" s="717" t="str">
        <f>LS1_N2302!G35</f>
        <v>Signal</v>
      </c>
      <c r="H512" s="717" t="str">
        <f>LS1_N2302!H35</f>
        <v>N-Type to SMA Panel</v>
      </c>
      <c r="I512" s="717" t="str">
        <f>LS1_N2302!I35</f>
        <v>1T</v>
      </c>
      <c r="J512" s="717">
        <f>LS1_N2302!J35</f>
        <v>0</v>
      </c>
      <c r="K512" s="717">
        <f>LS1_N2302!K35</f>
        <v>0</v>
      </c>
      <c r="L512" s="717">
        <f>LS1_N2302!L35</f>
        <v>0</v>
      </c>
      <c r="M512" s="717">
        <f>LS1_N2302!M35</f>
        <v>0</v>
      </c>
      <c r="N512" s="717">
        <f>LS1_N2302!N35</f>
        <v>0</v>
      </c>
      <c r="O512" s="717">
        <f>LS1_N2302!O35</f>
        <v>0</v>
      </c>
      <c r="P512" s="717" t="str">
        <f>LS1_N2302!P35</f>
        <v>1T</v>
      </c>
      <c r="Q512" s="717" t="str">
        <f>LS1_N2302!Q35</f>
        <v>SMA to SMA</v>
      </c>
      <c r="R512" s="717">
        <f>LS1_N2302!R35</f>
        <v>8</v>
      </c>
      <c r="S512" s="717">
        <f>LS1_N2302!S35</f>
        <v>6</v>
      </c>
      <c r="T512" s="717">
        <f>LS1_N2302!T35</f>
        <v>0</v>
      </c>
      <c r="U512" s="717">
        <f>LS1_N2302!U35</f>
        <v>1</v>
      </c>
      <c r="V512" s="717">
        <f>LS1_N2302!V35</f>
        <v>0</v>
      </c>
      <c r="W512" s="717">
        <f>LS1_N2302!W35</f>
        <v>0</v>
      </c>
      <c r="X512" s="717">
        <f>LS1_N2302!X35</f>
        <v>0</v>
      </c>
      <c r="Y512" s="717">
        <f>LS1_N2302!Y35</f>
        <v>0</v>
      </c>
    </row>
    <row r="513" spans="1:25" x14ac:dyDescent="0.25">
      <c r="A513" s="717" t="str">
        <f>LS1_N2302!A36</f>
        <v>BPM</v>
      </c>
      <c r="B513" s="717" t="str">
        <f>LS1_N2302!B36</f>
        <v>LS1_CB11:BPM_D1909</v>
      </c>
      <c r="C513" s="717" t="str">
        <f>LS1_N2302!C36</f>
        <v>BPM</v>
      </c>
      <c r="D513" s="717" t="str">
        <f>LS1_N2302!D36</f>
        <v>D1909</v>
      </c>
      <c r="E513" s="717" t="str">
        <f>LS1_N2302!E36</f>
        <v>34E000239</v>
      </c>
      <c r="F513" s="717" t="str">
        <f>LS1_N2302!F36</f>
        <v>2C_1/4in_Hardline_036</v>
      </c>
      <c r="G513" s="717" t="str">
        <f>LS1_N2302!G36</f>
        <v>Signal</v>
      </c>
      <c r="H513" s="717" t="str">
        <f>LS1_N2302!H36</f>
        <v>N-Type to SMA Panel</v>
      </c>
      <c r="I513" s="717" t="str">
        <f>LS1_N2302!I36</f>
        <v>2L</v>
      </c>
      <c r="J513" s="717">
        <f>LS1_N2302!J36</f>
        <v>0</v>
      </c>
      <c r="K513" s="717">
        <f>LS1_N2302!K36</f>
        <v>0</v>
      </c>
      <c r="L513" s="717">
        <f>LS1_N2302!L36</f>
        <v>0</v>
      </c>
      <c r="M513" s="717">
        <f>LS1_N2302!M36</f>
        <v>0</v>
      </c>
      <c r="N513" s="717">
        <f>LS1_N2302!N36</f>
        <v>0</v>
      </c>
      <c r="O513" s="717">
        <f>LS1_N2302!O36</f>
        <v>0</v>
      </c>
      <c r="P513" s="717" t="str">
        <f>LS1_N2302!P36</f>
        <v>2L</v>
      </c>
      <c r="Q513" s="717" t="str">
        <f>LS1_N2302!Q36</f>
        <v>SMA to SMA</v>
      </c>
      <c r="R513" s="717">
        <f>LS1_N2302!R36</f>
        <v>8</v>
      </c>
      <c r="S513" s="717">
        <f>LS1_N2302!S36</f>
        <v>6</v>
      </c>
      <c r="T513" s="717">
        <f>LS1_N2302!T36</f>
        <v>0</v>
      </c>
      <c r="U513" s="717">
        <f>LS1_N2302!U36</f>
        <v>2</v>
      </c>
      <c r="V513" s="717">
        <f>LS1_N2302!V36</f>
        <v>0</v>
      </c>
      <c r="W513" s="717">
        <f>LS1_N2302!W36</f>
        <v>0</v>
      </c>
      <c r="X513" s="717">
        <f>LS1_N2302!X36</f>
        <v>0</v>
      </c>
      <c r="Y513" s="717">
        <f>LS1_N2302!Y36</f>
        <v>0</v>
      </c>
    </row>
    <row r="514" spans="1:25" x14ac:dyDescent="0.25">
      <c r="A514" s="717" t="str">
        <f>LS1_N2302!A37</f>
        <v>BPM</v>
      </c>
      <c r="B514" s="717" t="str">
        <f>LS1_N2302!B37</f>
        <v>LS1_CB11:BPM_D1909</v>
      </c>
      <c r="C514" s="717" t="str">
        <f>LS1_N2302!C37</f>
        <v>BPM</v>
      </c>
      <c r="D514" s="717" t="str">
        <f>LS1_N2302!D37</f>
        <v>D1909</v>
      </c>
      <c r="E514" s="717" t="str">
        <f>LS1_N2302!E37</f>
        <v>34E000240</v>
      </c>
      <c r="F514" s="717" t="str">
        <f>LS1_N2302!F37</f>
        <v>2C_1/4in_Hardline_036</v>
      </c>
      <c r="G514" s="717" t="str">
        <f>LS1_N2302!G37</f>
        <v>Signal</v>
      </c>
      <c r="H514" s="717" t="str">
        <f>LS1_N2302!H37</f>
        <v>N-Type to SMA Panel</v>
      </c>
      <c r="I514" s="717" t="str">
        <f>LS1_N2302!I37</f>
        <v>3R</v>
      </c>
      <c r="J514" s="717">
        <f>LS1_N2302!J37</f>
        <v>0</v>
      </c>
      <c r="K514" s="717">
        <f>LS1_N2302!K37</f>
        <v>0</v>
      </c>
      <c r="L514" s="717">
        <f>LS1_N2302!L37</f>
        <v>0</v>
      </c>
      <c r="M514" s="717">
        <f>LS1_N2302!M37</f>
        <v>0</v>
      </c>
      <c r="N514" s="717">
        <f>LS1_N2302!N37</f>
        <v>0</v>
      </c>
      <c r="O514" s="717">
        <f>LS1_N2302!O37</f>
        <v>0</v>
      </c>
      <c r="P514" s="717" t="str">
        <f>LS1_N2302!P37</f>
        <v>3R</v>
      </c>
      <c r="Q514" s="717" t="str">
        <f>LS1_N2302!Q37</f>
        <v>SMA to SMA</v>
      </c>
      <c r="R514" s="717">
        <f>LS1_N2302!R37</f>
        <v>8</v>
      </c>
      <c r="S514" s="717">
        <f>LS1_N2302!S37</f>
        <v>6</v>
      </c>
      <c r="T514" s="717">
        <f>LS1_N2302!T37</f>
        <v>0</v>
      </c>
      <c r="U514" s="717">
        <f>LS1_N2302!U37</f>
        <v>3</v>
      </c>
      <c r="V514" s="717">
        <f>LS1_N2302!V37</f>
        <v>0</v>
      </c>
      <c r="W514" s="717">
        <f>LS1_N2302!W37</f>
        <v>0</v>
      </c>
      <c r="X514" s="717">
        <f>LS1_N2302!X37</f>
        <v>0</v>
      </c>
      <c r="Y514" s="717">
        <f>LS1_N2302!Y37</f>
        <v>0</v>
      </c>
    </row>
    <row r="515" spans="1:25" x14ac:dyDescent="0.25">
      <c r="A515" s="717" t="str">
        <f>LS1_N2302!A38</f>
        <v>BPM</v>
      </c>
      <c r="B515" s="717" t="str">
        <f>LS1_N2302!B38</f>
        <v>LS1_CB11:BPM_D1909</v>
      </c>
      <c r="C515" s="717" t="str">
        <f>LS1_N2302!C38</f>
        <v>BPM</v>
      </c>
      <c r="D515" s="717" t="str">
        <f>LS1_N2302!D38</f>
        <v>D1909</v>
      </c>
      <c r="E515" s="717" t="str">
        <f>LS1_N2302!E38</f>
        <v>34E000241</v>
      </c>
      <c r="F515" s="717" t="str">
        <f>LS1_N2302!F38</f>
        <v>2C_1/4in_Hardline_036</v>
      </c>
      <c r="G515" s="717" t="str">
        <f>LS1_N2302!G38</f>
        <v>Signal</v>
      </c>
      <c r="H515" s="717" t="str">
        <f>LS1_N2302!H38</f>
        <v>N-Type to SMA Panel</v>
      </c>
      <c r="I515" s="717" t="str">
        <f>LS1_N2302!I38</f>
        <v>4B</v>
      </c>
      <c r="J515" s="717">
        <f>LS1_N2302!J38</f>
        <v>0</v>
      </c>
      <c r="K515" s="717">
        <f>LS1_N2302!K38</f>
        <v>0</v>
      </c>
      <c r="L515" s="717">
        <f>LS1_N2302!L38</f>
        <v>0</v>
      </c>
      <c r="M515" s="717">
        <f>LS1_N2302!M38</f>
        <v>0</v>
      </c>
      <c r="N515" s="717">
        <f>LS1_N2302!N38</f>
        <v>0</v>
      </c>
      <c r="O515" s="717">
        <f>LS1_N2302!O38</f>
        <v>0</v>
      </c>
      <c r="P515" s="717" t="str">
        <f>LS1_N2302!P38</f>
        <v>4B</v>
      </c>
      <c r="Q515" s="717" t="str">
        <f>LS1_N2302!Q38</f>
        <v>SMA to SMA</v>
      </c>
      <c r="R515" s="717">
        <f>LS1_N2302!R38</f>
        <v>8</v>
      </c>
      <c r="S515" s="717">
        <f>LS1_N2302!S38</f>
        <v>6</v>
      </c>
      <c r="T515" s="717">
        <f>LS1_N2302!T38</f>
        <v>0</v>
      </c>
      <c r="U515" s="717">
        <f>LS1_N2302!U38</f>
        <v>4</v>
      </c>
      <c r="V515" s="717">
        <f>LS1_N2302!V38</f>
        <v>0</v>
      </c>
      <c r="W515" s="717">
        <f>LS1_N2302!W38</f>
        <v>0</v>
      </c>
      <c r="X515" s="717">
        <f>LS1_N2302!X38</f>
        <v>0</v>
      </c>
      <c r="Y515" s="717">
        <f>LS1_N2302!Y38</f>
        <v>0</v>
      </c>
    </row>
    <row r="516" spans="1:25" x14ac:dyDescent="0.25">
      <c r="A516" s="717" t="str">
        <f>LS1_N2302!A39</f>
        <v>BPM</v>
      </c>
      <c r="B516" s="717" t="str">
        <f>LS1_N2302!B39</f>
        <v>LS1_CB11:RFS_D1909</v>
      </c>
      <c r="C516" s="717" t="str">
        <f>LS1_N2302!C39</f>
        <v>BPM</v>
      </c>
      <c r="D516" s="717" t="str">
        <f>LS1_N2302!D39</f>
        <v>D1909</v>
      </c>
      <c r="E516" s="717" t="str">
        <f>LS1_N2302!E39</f>
        <v>34E000221</v>
      </c>
      <c r="F516" s="717" t="str">
        <f>LS1_N2302!F39</f>
        <v>2C_1/4in_Hardline_036</v>
      </c>
      <c r="G516" s="717" t="str">
        <f>LS1_N2302!G39</f>
        <v>Ref</v>
      </c>
      <c r="H516" s="717" t="str">
        <f>LS1_N2302!H39</f>
        <v>No terminiation</v>
      </c>
      <c r="I516" s="717" t="str">
        <f>LS1_N2302!I39</f>
        <v>No term</v>
      </c>
      <c r="J516" s="717">
        <f>LS1_N2302!J39</f>
        <v>0</v>
      </c>
      <c r="K516" s="717">
        <f>LS1_N2302!K39</f>
        <v>0</v>
      </c>
      <c r="L516" s="717">
        <f>LS1_N2302!L39</f>
        <v>0</v>
      </c>
      <c r="M516" s="717">
        <f>LS1_N2302!M39</f>
        <v>0</v>
      </c>
      <c r="N516" s="717">
        <f>LS1_N2302!N39</f>
        <v>0</v>
      </c>
      <c r="O516" s="717">
        <f>LS1_N2302!O39</f>
        <v>0</v>
      </c>
      <c r="P516" s="717">
        <f>LS1_N2302!P39</f>
        <v>0</v>
      </c>
      <c r="Q516" s="717">
        <f>LS1_N2302!Q39</f>
        <v>0</v>
      </c>
      <c r="R516" s="717">
        <f>LS1_N2302!R39</f>
        <v>0</v>
      </c>
      <c r="S516" s="717">
        <f>LS1_N2302!S39</f>
        <v>0</v>
      </c>
      <c r="T516" s="717">
        <f>LS1_N2302!T39</f>
        <v>0</v>
      </c>
      <c r="U516" s="717">
        <f>LS1_N2302!U39</f>
        <v>0</v>
      </c>
      <c r="V516" s="717">
        <f>LS1_N2302!V39</f>
        <v>0</v>
      </c>
      <c r="W516" s="717">
        <f>LS1_N2302!W39</f>
        <v>0</v>
      </c>
      <c r="X516" s="717">
        <f>LS1_N2302!X39</f>
        <v>0</v>
      </c>
      <c r="Y516" s="717">
        <f>LS1_N2302!Y39</f>
        <v>0</v>
      </c>
    </row>
    <row r="517" spans="1:25" x14ac:dyDescent="0.25">
      <c r="A517" s="717" t="str">
        <f>LS1_N2302!A40</f>
        <v>BPM</v>
      </c>
      <c r="B517" s="717" t="str">
        <f>LS1_N2302!B40</f>
        <v>LS1_WB11:BPM_D1923</v>
      </c>
      <c r="C517" s="717" t="str">
        <f>LS1_N2302!C40</f>
        <v>BPM</v>
      </c>
      <c r="D517" s="717" t="str">
        <f>LS1_N2302!D40</f>
        <v>D1923</v>
      </c>
      <c r="E517" s="717" t="str">
        <f>LS1_N2302!E40</f>
        <v>34E000257</v>
      </c>
      <c r="F517" s="717" t="str">
        <f>LS1_N2302!F40</f>
        <v>2C_1/4in_Hardline_036</v>
      </c>
      <c r="G517" s="717" t="str">
        <f>LS1_N2302!G40</f>
        <v>Signal</v>
      </c>
      <c r="H517" s="717" t="str">
        <f>LS1_N2302!H40</f>
        <v>N-Type to SMA Panel</v>
      </c>
      <c r="I517" s="717" t="str">
        <f>LS1_N2302!I40</f>
        <v>1T</v>
      </c>
      <c r="J517" s="717">
        <f>LS1_N2302!J40</f>
        <v>0</v>
      </c>
      <c r="K517" s="717">
        <f>LS1_N2302!K40</f>
        <v>0</v>
      </c>
      <c r="L517" s="717">
        <f>LS1_N2302!L40</f>
        <v>0</v>
      </c>
      <c r="M517" s="717">
        <f>LS1_N2302!M40</f>
        <v>0</v>
      </c>
      <c r="N517" s="717">
        <f>LS1_N2302!N40</f>
        <v>0</v>
      </c>
      <c r="O517" s="717">
        <f>LS1_N2302!O40</f>
        <v>0</v>
      </c>
      <c r="P517" s="717" t="str">
        <f>LS1_N2302!P40</f>
        <v>1T</v>
      </c>
      <c r="Q517" s="717" t="str">
        <f>LS1_N2302!Q40</f>
        <v>SMA to SMA</v>
      </c>
      <c r="R517" s="717">
        <f>LS1_N2302!R40</f>
        <v>8</v>
      </c>
      <c r="S517" s="717">
        <f>LS1_N2302!S40</f>
        <v>6</v>
      </c>
      <c r="T517" s="717">
        <f>LS1_N2302!T40</f>
        <v>0</v>
      </c>
      <c r="U517" s="717">
        <f>LS1_N2302!U40</f>
        <v>5</v>
      </c>
      <c r="V517" s="717">
        <f>LS1_N2302!V40</f>
        <v>0</v>
      </c>
      <c r="W517" s="717">
        <f>LS1_N2302!W40</f>
        <v>0</v>
      </c>
      <c r="X517" s="717">
        <f>LS1_N2302!X40</f>
        <v>0</v>
      </c>
      <c r="Y517" s="717">
        <f>LS1_N2302!Y40</f>
        <v>0</v>
      </c>
    </row>
    <row r="518" spans="1:25" x14ac:dyDescent="0.25">
      <c r="A518" s="717" t="str">
        <f>LS1_N2302!A41</f>
        <v>BPM</v>
      </c>
      <c r="B518" s="717" t="str">
        <f>LS1_N2302!B41</f>
        <v>LS1_WB11:BPM_D1923</v>
      </c>
      <c r="C518" s="717" t="str">
        <f>LS1_N2302!C41</f>
        <v>BPM</v>
      </c>
      <c r="D518" s="717" t="str">
        <f>LS1_N2302!D41</f>
        <v>D1923</v>
      </c>
      <c r="E518" s="717" t="str">
        <f>LS1_N2302!E41</f>
        <v>34E000258</v>
      </c>
      <c r="F518" s="717" t="str">
        <f>LS1_N2302!F41</f>
        <v>2C_1/4in_Hardline_036</v>
      </c>
      <c r="G518" s="717" t="str">
        <f>LS1_N2302!G41</f>
        <v>Signal</v>
      </c>
      <c r="H518" s="717" t="str">
        <f>LS1_N2302!H41</f>
        <v>N-Type to SMA Panel</v>
      </c>
      <c r="I518" s="717" t="str">
        <f>LS1_N2302!I41</f>
        <v>2L</v>
      </c>
      <c r="J518" s="717">
        <f>LS1_N2302!J41</f>
        <v>0</v>
      </c>
      <c r="K518" s="717">
        <f>LS1_N2302!K41</f>
        <v>0</v>
      </c>
      <c r="L518" s="717">
        <f>LS1_N2302!L41</f>
        <v>0</v>
      </c>
      <c r="M518" s="717">
        <f>LS1_N2302!M41</f>
        <v>0</v>
      </c>
      <c r="N518" s="717">
        <f>LS1_N2302!N41</f>
        <v>0</v>
      </c>
      <c r="O518" s="717">
        <f>LS1_N2302!O41</f>
        <v>0</v>
      </c>
      <c r="P518" s="717" t="str">
        <f>LS1_N2302!P41</f>
        <v>2L</v>
      </c>
      <c r="Q518" s="717" t="str">
        <f>LS1_N2302!Q41</f>
        <v>SMA to SMA</v>
      </c>
      <c r="R518" s="717">
        <f>LS1_N2302!R41</f>
        <v>8</v>
      </c>
      <c r="S518" s="717">
        <f>LS1_N2302!S41</f>
        <v>6</v>
      </c>
      <c r="T518" s="717">
        <f>LS1_N2302!T41</f>
        <v>0</v>
      </c>
      <c r="U518" s="717">
        <f>LS1_N2302!U41</f>
        <v>6</v>
      </c>
      <c r="V518" s="717">
        <f>LS1_N2302!V41</f>
        <v>0</v>
      </c>
      <c r="W518" s="717">
        <f>LS1_N2302!W41</f>
        <v>0</v>
      </c>
      <c r="X518" s="717">
        <f>LS1_N2302!X41</f>
        <v>0</v>
      </c>
      <c r="Y518" s="717">
        <f>LS1_N2302!Y41</f>
        <v>0</v>
      </c>
    </row>
    <row r="519" spans="1:25" x14ac:dyDescent="0.25">
      <c r="A519" s="717" t="str">
        <f>LS1_N2302!A42</f>
        <v>BPM</v>
      </c>
      <c r="B519" s="717" t="str">
        <f>LS1_N2302!B42</f>
        <v>LS1_WB11:BPM_D1923</v>
      </c>
      <c r="C519" s="717" t="str">
        <f>LS1_N2302!C42</f>
        <v>BPM</v>
      </c>
      <c r="D519" s="717" t="str">
        <f>LS1_N2302!D42</f>
        <v>D1923</v>
      </c>
      <c r="E519" s="717" t="str">
        <f>LS1_N2302!E42</f>
        <v>34E000259</v>
      </c>
      <c r="F519" s="717" t="str">
        <f>LS1_N2302!F42</f>
        <v>2C_1/4in_Hardline_036</v>
      </c>
      <c r="G519" s="717" t="str">
        <f>LS1_N2302!G42</f>
        <v>Signal</v>
      </c>
      <c r="H519" s="717" t="str">
        <f>LS1_N2302!H42</f>
        <v>N-Type to SMA Panel</v>
      </c>
      <c r="I519" s="717" t="str">
        <f>LS1_N2302!I42</f>
        <v>3R</v>
      </c>
      <c r="J519" s="717">
        <f>LS1_N2302!J42</f>
        <v>0</v>
      </c>
      <c r="K519" s="717">
        <f>LS1_N2302!K42</f>
        <v>0</v>
      </c>
      <c r="L519" s="717">
        <f>LS1_N2302!L42</f>
        <v>0</v>
      </c>
      <c r="M519" s="717">
        <f>LS1_N2302!M42</f>
        <v>0</v>
      </c>
      <c r="N519" s="717">
        <f>LS1_N2302!N42</f>
        <v>0</v>
      </c>
      <c r="O519" s="717">
        <f>LS1_N2302!O42</f>
        <v>0</v>
      </c>
      <c r="P519" s="717" t="str">
        <f>LS1_N2302!P42</f>
        <v>3R</v>
      </c>
      <c r="Q519" s="717" t="str">
        <f>LS1_N2302!Q42</f>
        <v>SMA to SMA</v>
      </c>
      <c r="R519" s="717">
        <f>LS1_N2302!R42</f>
        <v>8</v>
      </c>
      <c r="S519" s="717">
        <f>LS1_N2302!S42</f>
        <v>6</v>
      </c>
      <c r="T519" s="717">
        <f>LS1_N2302!T42</f>
        <v>0</v>
      </c>
      <c r="U519" s="717">
        <f>LS1_N2302!U42</f>
        <v>7</v>
      </c>
      <c r="V519" s="717">
        <f>LS1_N2302!V42</f>
        <v>0</v>
      </c>
      <c r="W519" s="717">
        <f>LS1_N2302!W42</f>
        <v>0</v>
      </c>
      <c r="X519" s="717">
        <f>LS1_N2302!X42</f>
        <v>0</v>
      </c>
      <c r="Y519" s="717">
        <f>LS1_N2302!Y42</f>
        <v>0</v>
      </c>
    </row>
    <row r="520" spans="1:25" x14ac:dyDescent="0.25">
      <c r="A520" s="717" t="str">
        <f>LS1_N2302!A43</f>
        <v>BPM</v>
      </c>
      <c r="B520" s="717" t="str">
        <f>LS1_N2302!B43</f>
        <v>LS1_WB11:BPM_D1923</v>
      </c>
      <c r="C520" s="717" t="str">
        <f>LS1_N2302!C43</f>
        <v>BPM</v>
      </c>
      <c r="D520" s="717" t="str">
        <f>LS1_N2302!D43</f>
        <v>D1923</v>
      </c>
      <c r="E520" s="717" t="str">
        <f>LS1_N2302!E43</f>
        <v>34E000260</v>
      </c>
      <c r="F520" s="717" t="str">
        <f>LS1_N2302!F43</f>
        <v>2C_1/4in_Hardline_036</v>
      </c>
      <c r="G520" s="717" t="str">
        <f>LS1_N2302!G43</f>
        <v>Signal</v>
      </c>
      <c r="H520" s="717" t="str">
        <f>LS1_N2302!H43</f>
        <v>N-Type to SMA Panel</v>
      </c>
      <c r="I520" s="717" t="str">
        <f>LS1_N2302!I43</f>
        <v>4B</v>
      </c>
      <c r="J520" s="717">
        <f>LS1_N2302!J43</f>
        <v>0</v>
      </c>
      <c r="K520" s="717">
        <f>LS1_N2302!K43</f>
        <v>0</v>
      </c>
      <c r="L520" s="717">
        <f>LS1_N2302!L43</f>
        <v>0</v>
      </c>
      <c r="M520" s="717">
        <f>LS1_N2302!M43</f>
        <v>0</v>
      </c>
      <c r="N520" s="717">
        <f>LS1_N2302!N43</f>
        <v>0</v>
      </c>
      <c r="O520" s="717">
        <f>LS1_N2302!O43</f>
        <v>0</v>
      </c>
      <c r="P520" s="717" t="str">
        <f>LS1_N2302!P43</f>
        <v>4B</v>
      </c>
      <c r="Q520" s="717" t="str">
        <f>LS1_N2302!Q43</f>
        <v>SMA to SMA</v>
      </c>
      <c r="R520" s="717">
        <f>LS1_N2302!R43</f>
        <v>8</v>
      </c>
      <c r="S520" s="717">
        <f>LS1_N2302!S43</f>
        <v>6</v>
      </c>
      <c r="T520" s="717">
        <f>LS1_N2302!T43</f>
        <v>0</v>
      </c>
      <c r="U520" s="717">
        <f>LS1_N2302!U43</f>
        <v>8</v>
      </c>
      <c r="V520" s="717">
        <f>LS1_N2302!V43</f>
        <v>0</v>
      </c>
      <c r="W520" s="717">
        <f>LS1_N2302!W43</f>
        <v>0</v>
      </c>
      <c r="X520" s="717">
        <f>LS1_N2302!X43</f>
        <v>0</v>
      </c>
      <c r="Y520" s="717">
        <f>LS1_N2302!Y43</f>
        <v>0</v>
      </c>
    </row>
    <row r="521" spans="1:25" x14ac:dyDescent="0.25">
      <c r="A521" s="717" t="str">
        <f>LS1_N2302!A44</f>
        <v>BPM</v>
      </c>
      <c r="B521" s="717" t="str">
        <f>LS1_N2302!B44</f>
        <v>LS1_WB11:RFS_D1923</v>
      </c>
      <c r="C521" s="717" t="str">
        <f>LS1_N2302!C44</f>
        <v>BPM</v>
      </c>
      <c r="D521" s="717" t="str">
        <f>LS1_N2302!D44</f>
        <v>D1923</v>
      </c>
      <c r="E521" s="717" t="str">
        <f>LS1_N2302!E44</f>
        <v>34E000226</v>
      </c>
      <c r="F521" s="717" t="str">
        <f>LS1_N2302!F44</f>
        <v>2C_1/4in_Hardline_036</v>
      </c>
      <c r="G521" s="717" t="str">
        <f>LS1_N2302!G44</f>
        <v>Ref</v>
      </c>
      <c r="H521" s="717" t="str">
        <f>LS1_N2302!H44</f>
        <v>N-Type to SMA Panel</v>
      </c>
      <c r="I521" s="717" t="str">
        <f>LS1_N2302!I44</f>
        <v>Ref</v>
      </c>
      <c r="J521" s="717">
        <f>LS1_N2302!J44</f>
        <v>0</v>
      </c>
      <c r="K521" s="717">
        <f>LS1_N2302!K44</f>
        <v>0</v>
      </c>
      <c r="L521" s="717">
        <f>LS1_N2302!L44</f>
        <v>0</v>
      </c>
      <c r="M521" s="717">
        <f>LS1_N2302!M44</f>
        <v>0</v>
      </c>
      <c r="N521" s="717">
        <f>LS1_N2302!N44</f>
        <v>0</v>
      </c>
      <c r="O521" s="717">
        <f>LS1_N2302!O44</f>
        <v>0</v>
      </c>
      <c r="P521" s="717" t="str">
        <f>LS1_N2302!P44</f>
        <v>Ref</v>
      </c>
      <c r="Q521" s="717" t="str">
        <f>LS1_N2302!Q44</f>
        <v>SMA to SMA</v>
      </c>
      <c r="R521" s="717">
        <f>LS1_N2302!R44</f>
        <v>8</v>
      </c>
      <c r="S521" s="717">
        <f>LS1_N2302!S44</f>
        <v>6</v>
      </c>
      <c r="T521" s="717">
        <f>LS1_N2302!T44</f>
        <v>0</v>
      </c>
      <c r="U521" s="717" t="str">
        <f>LS1_N2302!U44</f>
        <v>Ref</v>
      </c>
      <c r="V521" s="717">
        <f>LS1_N2302!V44</f>
        <v>0</v>
      </c>
      <c r="W521" s="717">
        <f>LS1_N2302!W44</f>
        <v>0</v>
      </c>
      <c r="X521" s="717">
        <f>LS1_N2302!X44</f>
        <v>0</v>
      </c>
      <c r="Y521" s="717">
        <f>LS1_N2302!Y44</f>
        <v>0</v>
      </c>
    </row>
    <row r="522" spans="1:25" x14ac:dyDescent="0.25">
      <c r="A522" s="717" t="str">
        <f>LS1_N2302!A45</f>
        <v>BPM</v>
      </c>
      <c r="B522" s="717" t="str">
        <f>LS1_N2302!B45</f>
        <v>LS1_BTS:BPM_D1967</v>
      </c>
      <c r="C522" s="717" t="str">
        <f>LS1_N2302!C45</f>
        <v>BPM</v>
      </c>
      <c r="D522" s="717" t="str">
        <f>LS1_N2302!D45</f>
        <v>D1966</v>
      </c>
      <c r="E522" s="717" t="str">
        <f>LS1_N2302!E45</f>
        <v>34E000261</v>
      </c>
      <c r="F522" s="717" t="str">
        <f>LS1_N2302!F45</f>
        <v>2C_1/4in_Hardline_036</v>
      </c>
      <c r="G522" s="717" t="str">
        <f>LS1_N2302!G45</f>
        <v>Signal</v>
      </c>
      <c r="H522" s="717" t="str">
        <f>LS1_N2302!H45</f>
        <v>N-Type to SMA Panel</v>
      </c>
      <c r="I522" s="717" t="str">
        <f>LS1_N2302!I45</f>
        <v>1T</v>
      </c>
      <c r="J522" s="717">
        <f>LS1_N2302!J45</f>
        <v>0</v>
      </c>
      <c r="K522" s="717">
        <f>LS1_N2302!K45</f>
        <v>0</v>
      </c>
      <c r="L522" s="717">
        <f>LS1_N2302!L45</f>
        <v>0</v>
      </c>
      <c r="M522" s="717">
        <f>LS1_N2302!M45</f>
        <v>0</v>
      </c>
      <c r="N522" s="717">
        <f>LS1_N2302!N45</f>
        <v>0</v>
      </c>
      <c r="O522" s="717">
        <f>LS1_N2302!O45</f>
        <v>0</v>
      </c>
      <c r="P522" s="717" t="str">
        <f>LS1_N2302!P45</f>
        <v>1T</v>
      </c>
      <c r="Q522" s="717" t="str">
        <f>LS1_N2302!Q45</f>
        <v>SMA to SMA</v>
      </c>
      <c r="R522" s="717">
        <f>LS1_N2302!R45</f>
        <v>8</v>
      </c>
      <c r="S522" s="717">
        <f>LS1_N2302!S45</f>
        <v>7</v>
      </c>
      <c r="T522" s="717">
        <f>LS1_N2302!T45</f>
        <v>0</v>
      </c>
      <c r="U522" s="717">
        <f>LS1_N2302!U45</f>
        <v>1</v>
      </c>
      <c r="V522" s="717">
        <f>LS1_N2302!V45</f>
        <v>0</v>
      </c>
      <c r="W522" s="717">
        <f>LS1_N2302!W45</f>
        <v>0</v>
      </c>
      <c r="X522" s="717">
        <f>LS1_N2302!X45</f>
        <v>0</v>
      </c>
      <c r="Y522" s="717">
        <f>LS1_N2302!Y45</f>
        <v>0</v>
      </c>
    </row>
    <row r="523" spans="1:25" x14ac:dyDescent="0.25">
      <c r="A523" s="717" t="str">
        <f>LS1_N2302!A46</f>
        <v>BPM</v>
      </c>
      <c r="B523" s="717" t="str">
        <f>LS1_N2302!B46</f>
        <v>LS1_BTS:BPM_D1967</v>
      </c>
      <c r="C523" s="717" t="str">
        <f>LS1_N2302!C46</f>
        <v>BPM</v>
      </c>
      <c r="D523" s="717" t="str">
        <f>LS1_N2302!D46</f>
        <v>D1966</v>
      </c>
      <c r="E523" s="717" t="str">
        <f>LS1_N2302!E46</f>
        <v>34E000262</v>
      </c>
      <c r="F523" s="717" t="str">
        <f>LS1_N2302!F46</f>
        <v>2C_1/4in_Hardline_036</v>
      </c>
      <c r="G523" s="717" t="str">
        <f>LS1_N2302!G46</f>
        <v>Signal</v>
      </c>
      <c r="H523" s="717" t="str">
        <f>LS1_N2302!H46</f>
        <v>N-Type to SMA Panel</v>
      </c>
      <c r="I523" s="717" t="str">
        <f>LS1_N2302!I46</f>
        <v>2L</v>
      </c>
      <c r="J523" s="717">
        <f>LS1_N2302!J46</f>
        <v>0</v>
      </c>
      <c r="K523" s="717">
        <f>LS1_N2302!K46</f>
        <v>0</v>
      </c>
      <c r="L523" s="717">
        <f>LS1_N2302!L46</f>
        <v>0</v>
      </c>
      <c r="M523" s="717">
        <f>LS1_N2302!M46</f>
        <v>0</v>
      </c>
      <c r="N523" s="717">
        <f>LS1_N2302!N46</f>
        <v>0</v>
      </c>
      <c r="O523" s="717">
        <f>LS1_N2302!O46</f>
        <v>0</v>
      </c>
      <c r="P523" s="717" t="str">
        <f>LS1_N2302!P46</f>
        <v>2L</v>
      </c>
      <c r="Q523" s="717" t="str">
        <f>LS1_N2302!Q46</f>
        <v>SMA to SMA</v>
      </c>
      <c r="R523" s="717">
        <f>LS1_N2302!R46</f>
        <v>8</v>
      </c>
      <c r="S523" s="717">
        <f>LS1_N2302!S46</f>
        <v>7</v>
      </c>
      <c r="T523" s="717">
        <f>LS1_N2302!T46</f>
        <v>0</v>
      </c>
      <c r="U523" s="717">
        <f>LS1_N2302!U46</f>
        <v>2</v>
      </c>
      <c r="V523" s="717">
        <f>LS1_N2302!V46</f>
        <v>0</v>
      </c>
      <c r="W523" s="717">
        <f>LS1_N2302!W46</f>
        <v>0</v>
      </c>
      <c r="X523" s="717">
        <f>LS1_N2302!X46</f>
        <v>0</v>
      </c>
      <c r="Y523" s="717">
        <f>LS1_N2302!Y46</f>
        <v>0</v>
      </c>
    </row>
    <row r="524" spans="1:25" x14ac:dyDescent="0.25">
      <c r="A524" s="717" t="str">
        <f>LS1_N2302!A47</f>
        <v>BPM</v>
      </c>
      <c r="B524" s="717" t="str">
        <f>LS1_N2302!B47</f>
        <v>LS1_BTS:BPM_D1967</v>
      </c>
      <c r="C524" s="717" t="str">
        <f>LS1_N2302!C47</f>
        <v>BPM</v>
      </c>
      <c r="D524" s="717" t="str">
        <f>LS1_N2302!D47</f>
        <v>D1966</v>
      </c>
      <c r="E524" s="717" t="str">
        <f>LS1_N2302!E47</f>
        <v>34E000263</v>
      </c>
      <c r="F524" s="717" t="str">
        <f>LS1_N2302!F47</f>
        <v>2C_1/4in_Hardline_036</v>
      </c>
      <c r="G524" s="717" t="str">
        <f>LS1_N2302!G47</f>
        <v>Signal</v>
      </c>
      <c r="H524" s="717" t="str">
        <f>LS1_N2302!H47</f>
        <v>N-Type to SMA Panel</v>
      </c>
      <c r="I524" s="717" t="str">
        <f>LS1_N2302!I47</f>
        <v>3R</v>
      </c>
      <c r="J524" s="717">
        <f>LS1_N2302!J47</f>
        <v>0</v>
      </c>
      <c r="K524" s="717">
        <f>LS1_N2302!K47</f>
        <v>0</v>
      </c>
      <c r="L524" s="717">
        <f>LS1_N2302!L47</f>
        <v>0</v>
      </c>
      <c r="M524" s="717">
        <f>LS1_N2302!M47</f>
        <v>0</v>
      </c>
      <c r="N524" s="717">
        <f>LS1_N2302!N47</f>
        <v>0</v>
      </c>
      <c r="O524" s="717">
        <f>LS1_N2302!O47</f>
        <v>0</v>
      </c>
      <c r="P524" s="717" t="str">
        <f>LS1_N2302!P47</f>
        <v>3R</v>
      </c>
      <c r="Q524" s="717" t="str">
        <f>LS1_N2302!Q47</f>
        <v>SMA to SMA</v>
      </c>
      <c r="R524" s="717">
        <f>LS1_N2302!R47</f>
        <v>8</v>
      </c>
      <c r="S524" s="717">
        <f>LS1_N2302!S47</f>
        <v>7</v>
      </c>
      <c r="T524" s="717">
        <f>LS1_N2302!T47</f>
        <v>0</v>
      </c>
      <c r="U524" s="717">
        <f>LS1_N2302!U47</f>
        <v>3</v>
      </c>
      <c r="V524" s="717">
        <f>LS1_N2302!V47</f>
        <v>0</v>
      </c>
      <c r="W524" s="717">
        <f>LS1_N2302!W47</f>
        <v>0</v>
      </c>
      <c r="X524" s="717">
        <f>LS1_N2302!X47</f>
        <v>0</v>
      </c>
      <c r="Y524" s="717">
        <f>LS1_N2302!Y47</f>
        <v>0</v>
      </c>
    </row>
    <row r="525" spans="1:25" x14ac:dyDescent="0.25">
      <c r="A525" s="717" t="str">
        <f>LS1_N2302!A48</f>
        <v>BPM</v>
      </c>
      <c r="B525" s="717" t="str">
        <f>LS1_N2302!B48</f>
        <v>LS1_BTS:BPM_D1967</v>
      </c>
      <c r="C525" s="717" t="str">
        <f>LS1_N2302!C48</f>
        <v>BPM</v>
      </c>
      <c r="D525" s="717" t="str">
        <f>LS1_N2302!D48</f>
        <v>D1966</v>
      </c>
      <c r="E525" s="717" t="str">
        <f>LS1_N2302!E48</f>
        <v>34E000264</v>
      </c>
      <c r="F525" s="717" t="str">
        <f>LS1_N2302!F48</f>
        <v>2C_1/4in_Hardline_036</v>
      </c>
      <c r="G525" s="717" t="str">
        <f>LS1_N2302!G48</f>
        <v>Signal</v>
      </c>
      <c r="H525" s="717" t="str">
        <f>LS1_N2302!H48</f>
        <v>N-Type to SMA Panel</v>
      </c>
      <c r="I525" s="717" t="str">
        <f>LS1_N2302!I48</f>
        <v>4B</v>
      </c>
      <c r="J525" s="717">
        <f>LS1_N2302!J48</f>
        <v>0</v>
      </c>
      <c r="K525" s="717">
        <f>LS1_N2302!K48</f>
        <v>0</v>
      </c>
      <c r="L525" s="717">
        <f>LS1_N2302!L48</f>
        <v>0</v>
      </c>
      <c r="M525" s="717">
        <f>LS1_N2302!M48</f>
        <v>0</v>
      </c>
      <c r="N525" s="717">
        <f>LS1_N2302!N48</f>
        <v>0</v>
      </c>
      <c r="O525" s="717">
        <f>LS1_N2302!O48</f>
        <v>0</v>
      </c>
      <c r="P525" s="717" t="str">
        <f>LS1_N2302!P48</f>
        <v>4B</v>
      </c>
      <c r="Q525" s="717" t="str">
        <f>LS1_N2302!Q48</f>
        <v>SMA to SMA</v>
      </c>
      <c r="R525" s="717">
        <f>LS1_N2302!R48</f>
        <v>8</v>
      </c>
      <c r="S525" s="717">
        <f>LS1_N2302!S48</f>
        <v>7</v>
      </c>
      <c r="T525" s="717">
        <f>LS1_N2302!T48</f>
        <v>0</v>
      </c>
      <c r="U525" s="717">
        <f>LS1_N2302!U48</f>
        <v>4</v>
      </c>
      <c r="V525" s="717">
        <f>LS1_N2302!V48</f>
        <v>0</v>
      </c>
      <c r="W525" s="717">
        <f>LS1_N2302!W48</f>
        <v>0</v>
      </c>
      <c r="X525" s="717">
        <f>LS1_N2302!X48</f>
        <v>0</v>
      </c>
      <c r="Y525" s="717">
        <f>LS1_N2302!Y48</f>
        <v>0</v>
      </c>
    </row>
    <row r="526" spans="1:25" x14ac:dyDescent="0.25">
      <c r="A526" s="717" t="str">
        <f>LS1_N2302!A49</f>
        <v>BPM</v>
      </c>
      <c r="B526" s="717" t="str">
        <f>LS1_N2302!B49</f>
        <v>LS1_BTS:RFS_D1967</v>
      </c>
      <c r="C526" s="717" t="str">
        <f>LS1_N2302!C49</f>
        <v>BPM</v>
      </c>
      <c r="D526" s="717" t="str">
        <f>LS1_N2302!D49</f>
        <v>D1966</v>
      </c>
      <c r="E526" s="717" t="str">
        <f>LS1_N2302!E49</f>
        <v>34E000227</v>
      </c>
      <c r="F526" s="717" t="str">
        <f>LS1_N2302!F49</f>
        <v>2C_1/4in_Hardline_036</v>
      </c>
      <c r="G526" s="717" t="str">
        <f>LS1_N2302!G49</f>
        <v>Ref</v>
      </c>
      <c r="H526" s="717" t="str">
        <f>LS1_N2302!H49</f>
        <v>No terminiation</v>
      </c>
      <c r="I526" s="717" t="str">
        <f>LS1_N2302!I49</f>
        <v>No term</v>
      </c>
      <c r="J526" s="717">
        <f>LS1_N2302!J49</f>
        <v>0</v>
      </c>
      <c r="K526" s="717">
        <f>LS1_N2302!K49</f>
        <v>0</v>
      </c>
      <c r="L526" s="717">
        <f>LS1_N2302!L49</f>
        <v>0</v>
      </c>
      <c r="M526" s="717">
        <f>LS1_N2302!M49</f>
        <v>0</v>
      </c>
      <c r="N526" s="717">
        <f>LS1_N2302!N49</f>
        <v>0</v>
      </c>
      <c r="O526" s="717">
        <f>LS1_N2302!O49</f>
        <v>0</v>
      </c>
      <c r="P526" s="717">
        <f>LS1_N2302!P49</f>
        <v>0</v>
      </c>
      <c r="Q526" s="717">
        <f>LS1_N2302!Q49</f>
        <v>0</v>
      </c>
      <c r="R526" s="717">
        <f>LS1_N2302!R49</f>
        <v>0</v>
      </c>
      <c r="S526" s="717">
        <f>LS1_N2302!S49</f>
        <v>0</v>
      </c>
      <c r="T526" s="717">
        <f>LS1_N2302!T49</f>
        <v>0</v>
      </c>
      <c r="U526" s="717">
        <f>LS1_N2302!U49</f>
        <v>0</v>
      </c>
      <c r="V526" s="717">
        <f>LS1_N2302!V49</f>
        <v>0</v>
      </c>
      <c r="W526" s="717">
        <f>LS1_N2302!W49</f>
        <v>0</v>
      </c>
      <c r="X526" s="717">
        <f>LS1_N2302!X49</f>
        <v>0</v>
      </c>
      <c r="Y526" s="717">
        <f>LS1_N2302!Y49</f>
        <v>0</v>
      </c>
    </row>
    <row r="527" spans="1:25" x14ac:dyDescent="0.25">
      <c r="A527" s="717" t="str">
        <f>LS1_N2302!A50</f>
        <v>BPM</v>
      </c>
      <c r="B527" s="717" t="str">
        <f>LS1_N2302!B50</f>
        <v>LS1_BTS:BPM_D1980</v>
      </c>
      <c r="C527" s="717" t="str">
        <f>LS1_N2302!C50</f>
        <v>BPM</v>
      </c>
      <c r="D527" s="717" t="str">
        <f>LS1_N2302!D50</f>
        <v>D1980</v>
      </c>
      <c r="E527" s="717" t="str">
        <f>LS1_N2302!E50</f>
        <v>34E000265</v>
      </c>
      <c r="F527" s="717" t="str">
        <f>LS1_N2302!F50</f>
        <v>2C_1/4in_Hardline_036</v>
      </c>
      <c r="G527" s="717" t="str">
        <f>LS1_N2302!G50</f>
        <v>Signal</v>
      </c>
      <c r="H527" s="717" t="str">
        <f>LS1_N2302!H50</f>
        <v>N-Type to SMA Panel</v>
      </c>
      <c r="I527" s="717" t="str">
        <f>LS1_N2302!I50</f>
        <v>1T</v>
      </c>
      <c r="J527" s="717">
        <f>LS1_N2302!J50</f>
        <v>0</v>
      </c>
      <c r="K527" s="717">
        <f>LS1_N2302!K50</f>
        <v>0</v>
      </c>
      <c r="L527" s="717">
        <f>LS1_N2302!L50</f>
        <v>0</v>
      </c>
      <c r="M527" s="717">
        <f>LS1_N2302!M50</f>
        <v>0</v>
      </c>
      <c r="N527" s="717">
        <f>LS1_N2302!N50</f>
        <v>0</v>
      </c>
      <c r="O527" s="717">
        <f>LS1_N2302!O50</f>
        <v>0</v>
      </c>
      <c r="P527" s="717" t="str">
        <f>LS1_N2302!P50</f>
        <v>1T</v>
      </c>
      <c r="Q527" s="717" t="str">
        <f>LS1_N2302!Q50</f>
        <v>SMA to SMA</v>
      </c>
      <c r="R527" s="717">
        <f>LS1_N2302!R50</f>
        <v>8</v>
      </c>
      <c r="S527" s="717">
        <f>LS1_N2302!S50</f>
        <v>7</v>
      </c>
      <c r="T527" s="717">
        <f>LS1_N2302!T50</f>
        <v>0</v>
      </c>
      <c r="U527" s="717">
        <f>LS1_N2302!U50</f>
        <v>5</v>
      </c>
      <c r="V527" s="717">
        <f>LS1_N2302!V50</f>
        <v>0</v>
      </c>
      <c r="W527" s="717">
        <f>LS1_N2302!W50</f>
        <v>0</v>
      </c>
      <c r="X527" s="717">
        <f>LS1_N2302!X50</f>
        <v>0</v>
      </c>
      <c r="Y527" s="717">
        <f>LS1_N2302!Y50</f>
        <v>0</v>
      </c>
    </row>
    <row r="528" spans="1:25" x14ac:dyDescent="0.25">
      <c r="A528" s="717" t="str">
        <f>LS1_N2302!A51</f>
        <v>BPM</v>
      </c>
      <c r="B528" s="717" t="str">
        <f>LS1_N2302!B51</f>
        <v>LS1_BTS:BPM_D1980</v>
      </c>
      <c r="C528" s="717" t="str">
        <f>LS1_N2302!C51</f>
        <v>BPM</v>
      </c>
      <c r="D528" s="717" t="str">
        <f>LS1_N2302!D51</f>
        <v>D1980</v>
      </c>
      <c r="E528" s="717" t="str">
        <f>LS1_N2302!E51</f>
        <v>34E000266</v>
      </c>
      <c r="F528" s="717" t="str">
        <f>LS1_N2302!F51</f>
        <v>2C_1/4in_Hardline_036</v>
      </c>
      <c r="G528" s="717" t="str">
        <f>LS1_N2302!G51</f>
        <v>Signal</v>
      </c>
      <c r="H528" s="717" t="str">
        <f>LS1_N2302!H51</f>
        <v>N-Type to SMA Panel</v>
      </c>
      <c r="I528" s="717" t="str">
        <f>LS1_N2302!I51</f>
        <v>2L</v>
      </c>
      <c r="J528" s="717">
        <f>LS1_N2302!J51</f>
        <v>0</v>
      </c>
      <c r="K528" s="717">
        <f>LS1_N2302!K51</f>
        <v>0</v>
      </c>
      <c r="L528" s="717">
        <f>LS1_N2302!L51</f>
        <v>0</v>
      </c>
      <c r="M528" s="717">
        <f>LS1_N2302!M51</f>
        <v>0</v>
      </c>
      <c r="N528" s="717">
        <f>LS1_N2302!N51</f>
        <v>0</v>
      </c>
      <c r="O528" s="717">
        <f>LS1_N2302!O51</f>
        <v>0</v>
      </c>
      <c r="P528" s="717" t="str">
        <f>LS1_N2302!P51</f>
        <v>2L</v>
      </c>
      <c r="Q528" s="717" t="str">
        <f>LS1_N2302!Q51</f>
        <v>SMA to SMA</v>
      </c>
      <c r="R528" s="717">
        <f>LS1_N2302!R51</f>
        <v>8</v>
      </c>
      <c r="S528" s="717">
        <f>LS1_N2302!S51</f>
        <v>7</v>
      </c>
      <c r="T528" s="717">
        <f>LS1_N2302!T51</f>
        <v>0</v>
      </c>
      <c r="U528" s="717">
        <f>LS1_N2302!U51</f>
        <v>6</v>
      </c>
      <c r="V528" s="717">
        <f>LS1_N2302!V51</f>
        <v>0</v>
      </c>
      <c r="W528" s="717">
        <f>LS1_N2302!W51</f>
        <v>0</v>
      </c>
      <c r="X528" s="717">
        <f>LS1_N2302!X51</f>
        <v>0</v>
      </c>
      <c r="Y528" s="717">
        <f>LS1_N2302!Y51</f>
        <v>0</v>
      </c>
    </row>
    <row r="529" spans="1:25" x14ac:dyDescent="0.25">
      <c r="A529" s="717" t="str">
        <f>LS1_N2302!A52</f>
        <v>BPM</v>
      </c>
      <c r="B529" s="717" t="str">
        <f>LS1_N2302!B52</f>
        <v>LS1_BTS:BPM_D1980</v>
      </c>
      <c r="C529" s="717" t="str">
        <f>LS1_N2302!C52</f>
        <v>BPM</v>
      </c>
      <c r="D529" s="717" t="str">
        <f>LS1_N2302!D52</f>
        <v>D1980</v>
      </c>
      <c r="E529" s="717" t="str">
        <f>LS1_N2302!E52</f>
        <v>34E000267</v>
      </c>
      <c r="F529" s="717" t="str">
        <f>LS1_N2302!F52</f>
        <v>2C_1/4in_Hardline_036</v>
      </c>
      <c r="G529" s="717" t="str">
        <f>LS1_N2302!G52</f>
        <v>Signal</v>
      </c>
      <c r="H529" s="717" t="str">
        <f>LS1_N2302!H52</f>
        <v>N-Type to SMA Panel</v>
      </c>
      <c r="I529" s="717" t="str">
        <f>LS1_N2302!I52</f>
        <v>3R</v>
      </c>
      <c r="J529" s="717">
        <f>LS1_N2302!J52</f>
        <v>0</v>
      </c>
      <c r="K529" s="717">
        <f>LS1_N2302!K52</f>
        <v>0</v>
      </c>
      <c r="L529" s="717">
        <f>LS1_N2302!L52</f>
        <v>0</v>
      </c>
      <c r="M529" s="717">
        <f>LS1_N2302!M52</f>
        <v>0</v>
      </c>
      <c r="N529" s="717">
        <f>LS1_N2302!N52</f>
        <v>0</v>
      </c>
      <c r="O529" s="717">
        <f>LS1_N2302!O52</f>
        <v>0</v>
      </c>
      <c r="P529" s="717" t="str">
        <f>LS1_N2302!P52</f>
        <v>3R</v>
      </c>
      <c r="Q529" s="717" t="str">
        <f>LS1_N2302!Q52</f>
        <v>SMA to SMA</v>
      </c>
      <c r="R529" s="717">
        <f>LS1_N2302!R52</f>
        <v>8</v>
      </c>
      <c r="S529" s="717">
        <f>LS1_N2302!S52</f>
        <v>7</v>
      </c>
      <c r="T529" s="717">
        <f>LS1_N2302!T52</f>
        <v>0</v>
      </c>
      <c r="U529" s="717">
        <f>LS1_N2302!U52</f>
        <v>7</v>
      </c>
      <c r="V529" s="717">
        <f>LS1_N2302!V52</f>
        <v>0</v>
      </c>
      <c r="W529" s="717">
        <f>LS1_N2302!W52</f>
        <v>0</v>
      </c>
      <c r="X529" s="717">
        <f>LS1_N2302!X52</f>
        <v>0</v>
      </c>
      <c r="Y529" s="717">
        <f>LS1_N2302!Y52</f>
        <v>0</v>
      </c>
    </row>
    <row r="530" spans="1:25" x14ac:dyDescent="0.25">
      <c r="A530" s="717" t="str">
        <f>LS1_N2302!A53</f>
        <v>BPM</v>
      </c>
      <c r="B530" s="717" t="str">
        <f>LS1_N2302!B53</f>
        <v>LS1_BTS:BPM_D1980</v>
      </c>
      <c r="C530" s="717" t="str">
        <f>LS1_N2302!C53</f>
        <v>BPM</v>
      </c>
      <c r="D530" s="717" t="str">
        <f>LS1_N2302!D53</f>
        <v>D1980</v>
      </c>
      <c r="E530" s="717" t="str">
        <f>LS1_N2302!E53</f>
        <v>34E000268</v>
      </c>
      <c r="F530" s="717" t="str">
        <f>LS1_N2302!F53</f>
        <v>2C_1/4in_Hardline_036</v>
      </c>
      <c r="G530" s="717" t="str">
        <f>LS1_N2302!G53</f>
        <v>Signal</v>
      </c>
      <c r="H530" s="717" t="str">
        <f>LS1_N2302!H53</f>
        <v>N-Type to SMA Panel</v>
      </c>
      <c r="I530" s="717" t="str">
        <f>LS1_N2302!I53</f>
        <v>4B</v>
      </c>
      <c r="J530" s="717">
        <f>LS1_N2302!J53</f>
        <v>0</v>
      </c>
      <c r="K530" s="717">
        <f>LS1_N2302!K53</f>
        <v>0</v>
      </c>
      <c r="L530" s="717">
        <f>LS1_N2302!L53</f>
        <v>0</v>
      </c>
      <c r="M530" s="717">
        <f>LS1_N2302!M53</f>
        <v>0</v>
      </c>
      <c r="N530" s="717">
        <f>LS1_N2302!N53</f>
        <v>0</v>
      </c>
      <c r="O530" s="717">
        <f>LS1_N2302!O53</f>
        <v>0</v>
      </c>
      <c r="P530" s="717" t="str">
        <f>LS1_N2302!P53</f>
        <v>4B</v>
      </c>
      <c r="Q530" s="717" t="str">
        <f>LS1_N2302!Q53</f>
        <v>SMA to SMA</v>
      </c>
      <c r="R530" s="717">
        <f>LS1_N2302!R53</f>
        <v>8</v>
      </c>
      <c r="S530" s="717">
        <f>LS1_N2302!S53</f>
        <v>7</v>
      </c>
      <c r="T530" s="717">
        <f>LS1_N2302!T53</f>
        <v>0</v>
      </c>
      <c r="U530" s="717">
        <f>LS1_N2302!U53</f>
        <v>8</v>
      </c>
      <c r="V530" s="717">
        <f>LS1_N2302!V53</f>
        <v>0</v>
      </c>
      <c r="W530" s="717">
        <f>LS1_N2302!W53</f>
        <v>0</v>
      </c>
      <c r="X530" s="717">
        <f>LS1_N2302!X53</f>
        <v>0</v>
      </c>
      <c r="Y530" s="717">
        <f>LS1_N2302!Y53</f>
        <v>0</v>
      </c>
    </row>
    <row r="531" spans="1:25" x14ac:dyDescent="0.25">
      <c r="A531" s="717" t="str">
        <f>LS1_N2302!A54</f>
        <v>BPM</v>
      </c>
      <c r="B531" s="717" t="str">
        <f>LS1_N2302!B54</f>
        <v>LS1_BTS:RFS_D1980</v>
      </c>
      <c r="C531" s="717" t="str">
        <f>LS1_N2302!C54</f>
        <v>BPM</v>
      </c>
      <c r="D531" s="717" t="str">
        <f>LS1_N2302!D54</f>
        <v>D1980</v>
      </c>
      <c r="E531" s="717" t="str">
        <f>LS1_N2302!E54</f>
        <v>34E000228</v>
      </c>
      <c r="F531" s="717" t="str">
        <f>LS1_N2302!F54</f>
        <v>2C_1/4in_Hardline_036</v>
      </c>
      <c r="G531" s="717" t="str">
        <f>LS1_N2302!G54</f>
        <v>Ref</v>
      </c>
      <c r="H531" s="717" t="str">
        <f>LS1_N2302!H54</f>
        <v>N-Type to SMA Panel</v>
      </c>
      <c r="I531" s="717" t="str">
        <f>LS1_N2302!I54</f>
        <v>Ref</v>
      </c>
      <c r="J531" s="717">
        <f>LS1_N2302!J54</f>
        <v>0</v>
      </c>
      <c r="K531" s="717">
        <f>LS1_N2302!K54</f>
        <v>0</v>
      </c>
      <c r="L531" s="717">
        <f>LS1_N2302!L54</f>
        <v>0</v>
      </c>
      <c r="M531" s="717">
        <f>LS1_N2302!M54</f>
        <v>0</v>
      </c>
      <c r="N531" s="717">
        <f>LS1_N2302!N54</f>
        <v>0</v>
      </c>
      <c r="O531" s="717">
        <f>LS1_N2302!O54</f>
        <v>0</v>
      </c>
      <c r="P531" s="717" t="str">
        <f>LS1_N2302!P54</f>
        <v>Ref</v>
      </c>
      <c r="Q531" s="717" t="str">
        <f>LS1_N2302!Q54</f>
        <v>SMA to SMA</v>
      </c>
      <c r="R531" s="717">
        <f>LS1_N2302!R54</f>
        <v>8</v>
      </c>
      <c r="S531" s="717">
        <f>LS1_N2302!S54</f>
        <v>7</v>
      </c>
      <c r="T531" s="717">
        <f>LS1_N2302!T54</f>
        <v>0</v>
      </c>
      <c r="U531" s="717" t="str">
        <f>LS1_N2302!U54</f>
        <v>Ref</v>
      </c>
      <c r="V531" s="717">
        <f>LS1_N2302!V54</f>
        <v>0</v>
      </c>
      <c r="W531" s="717">
        <f>LS1_N2302!W54</f>
        <v>0</v>
      </c>
      <c r="X531" s="717">
        <f>LS1_N2302!X54</f>
        <v>0</v>
      </c>
      <c r="Y531" s="717">
        <f>LS1_N2302!Y54</f>
        <v>0</v>
      </c>
    </row>
    <row r="532" spans="1:25" x14ac:dyDescent="0.25">
      <c r="A532" s="717" t="str">
        <f>LS1_N2302!A55</f>
        <v>BPM</v>
      </c>
      <c r="B532" s="717" t="str">
        <f>LS1_N2302!B55</f>
        <v>LS1_BTS:BPM_D2027</v>
      </c>
      <c r="C532" s="717" t="str">
        <f>LS1_N2302!C55</f>
        <v>BPM</v>
      </c>
      <c r="D532" s="717" t="str">
        <f>LS1_N2302!D55</f>
        <v>D2033</v>
      </c>
      <c r="E532" s="717" t="str">
        <f>LS1_N2302!E55</f>
        <v xml:space="preserve">34E000269 </v>
      </c>
      <c r="F532" s="717" t="str">
        <f>LS1_N2302!F55</f>
        <v>2C_1/4in_Hardline_036</v>
      </c>
      <c r="G532" s="717" t="str">
        <f>LS1_N2302!G55</f>
        <v>Signal</v>
      </c>
      <c r="H532" s="717" t="str">
        <f>LS1_N2302!H55</f>
        <v>N-Type to SMA Panel</v>
      </c>
      <c r="I532" s="717" t="str">
        <f>LS1_N2302!I55</f>
        <v>1T</v>
      </c>
      <c r="J532" s="717">
        <f>LS1_N2302!J55</f>
        <v>0</v>
      </c>
      <c r="K532" s="717">
        <f>LS1_N2302!K55</f>
        <v>0</v>
      </c>
      <c r="L532" s="717">
        <f>LS1_N2302!L55</f>
        <v>0</v>
      </c>
      <c r="M532" s="717">
        <f>LS1_N2302!M55</f>
        <v>0</v>
      </c>
      <c r="N532" s="717">
        <f>LS1_N2302!N55</f>
        <v>0</v>
      </c>
      <c r="O532" s="717">
        <f>LS1_N2302!O55</f>
        <v>0</v>
      </c>
      <c r="P532" s="717" t="str">
        <f>LS1_N2302!P55</f>
        <v>1T</v>
      </c>
      <c r="Q532" s="717" t="str">
        <f>LS1_N2302!Q55</f>
        <v>SMA to SMA</v>
      </c>
      <c r="R532" s="717">
        <f>LS1_N2302!R55</f>
        <v>8</v>
      </c>
      <c r="S532" s="717">
        <f>LS1_N2302!S55</f>
        <v>8</v>
      </c>
      <c r="T532" s="717">
        <f>LS1_N2302!T55</f>
        <v>0</v>
      </c>
      <c r="U532" s="717">
        <f>LS1_N2302!U55</f>
        <v>1</v>
      </c>
      <c r="V532" s="717">
        <f>LS1_N2302!V55</f>
        <v>0</v>
      </c>
      <c r="W532" s="717">
        <f>LS1_N2302!W55</f>
        <v>0</v>
      </c>
      <c r="X532" s="717">
        <f>LS1_N2302!X55</f>
        <v>0</v>
      </c>
      <c r="Y532" s="717">
        <f>LS1_N2302!Y55</f>
        <v>0</v>
      </c>
    </row>
    <row r="533" spans="1:25" x14ac:dyDescent="0.25">
      <c r="A533" s="717" t="str">
        <f>LS1_N2302!A56</f>
        <v>BPM</v>
      </c>
      <c r="B533" s="717" t="str">
        <f>LS1_N2302!B56</f>
        <v>LS1_BTS:BPM_D2027</v>
      </c>
      <c r="C533" s="717" t="str">
        <f>LS1_N2302!C56</f>
        <v>BPM</v>
      </c>
      <c r="D533" s="717" t="str">
        <f>LS1_N2302!D56</f>
        <v>D2033</v>
      </c>
      <c r="E533" s="717" t="str">
        <f>LS1_N2302!E56</f>
        <v>34E000270</v>
      </c>
      <c r="F533" s="717" t="str">
        <f>LS1_N2302!F56</f>
        <v>2C_1/4in_Hardline_036</v>
      </c>
      <c r="G533" s="717" t="str">
        <f>LS1_N2302!G56</f>
        <v>Signal</v>
      </c>
      <c r="H533" s="717" t="str">
        <f>LS1_N2302!H56</f>
        <v>N-Type to SMA Panel</v>
      </c>
      <c r="I533" s="717" t="str">
        <f>LS1_N2302!I56</f>
        <v>2L</v>
      </c>
      <c r="J533" s="717">
        <f>LS1_N2302!J56</f>
        <v>0</v>
      </c>
      <c r="K533" s="717">
        <f>LS1_N2302!K56</f>
        <v>0</v>
      </c>
      <c r="L533" s="717">
        <f>LS1_N2302!L56</f>
        <v>0</v>
      </c>
      <c r="M533" s="717">
        <f>LS1_N2302!M56</f>
        <v>0</v>
      </c>
      <c r="N533" s="717">
        <f>LS1_N2302!N56</f>
        <v>0</v>
      </c>
      <c r="O533" s="717">
        <f>LS1_N2302!O56</f>
        <v>0</v>
      </c>
      <c r="P533" s="717" t="str">
        <f>LS1_N2302!P56</f>
        <v>2L</v>
      </c>
      <c r="Q533" s="717" t="str">
        <f>LS1_N2302!Q56</f>
        <v>SMA to SMA</v>
      </c>
      <c r="R533" s="717">
        <f>LS1_N2302!R56</f>
        <v>8</v>
      </c>
      <c r="S533" s="717">
        <f>LS1_N2302!S56</f>
        <v>8</v>
      </c>
      <c r="T533" s="717">
        <f>LS1_N2302!T56</f>
        <v>0</v>
      </c>
      <c r="U533" s="717">
        <f>LS1_N2302!U56</f>
        <v>2</v>
      </c>
      <c r="V533" s="717">
        <f>LS1_N2302!V56</f>
        <v>0</v>
      </c>
      <c r="W533" s="717">
        <f>LS1_N2302!W56</f>
        <v>0</v>
      </c>
      <c r="X533" s="717">
        <f>LS1_N2302!X56</f>
        <v>0</v>
      </c>
      <c r="Y533" s="717">
        <f>LS1_N2302!Y56</f>
        <v>0</v>
      </c>
    </row>
    <row r="534" spans="1:25" x14ac:dyDescent="0.25">
      <c r="A534" s="717" t="str">
        <f>LS1_N2302!A57</f>
        <v>BPM</v>
      </c>
      <c r="B534" s="717" t="str">
        <f>LS1_N2302!B57</f>
        <v>LS1_BTS:BPM_D2027</v>
      </c>
      <c r="C534" s="717" t="str">
        <f>LS1_N2302!C57</f>
        <v>BPM</v>
      </c>
      <c r="D534" s="717" t="str">
        <f>LS1_N2302!D57</f>
        <v>D2033</v>
      </c>
      <c r="E534" s="717" t="str">
        <f>LS1_N2302!E57</f>
        <v>34E000271</v>
      </c>
      <c r="F534" s="717" t="str">
        <f>LS1_N2302!F57</f>
        <v>2C_1/4in_Hardline_036</v>
      </c>
      <c r="G534" s="717" t="str">
        <f>LS1_N2302!G57</f>
        <v>Signal</v>
      </c>
      <c r="H534" s="717" t="str">
        <f>LS1_N2302!H57</f>
        <v>N-Type to SMA Panel</v>
      </c>
      <c r="I534" s="717" t="str">
        <f>LS1_N2302!I57</f>
        <v>3R</v>
      </c>
      <c r="J534" s="717">
        <f>LS1_N2302!J57</f>
        <v>0</v>
      </c>
      <c r="K534" s="717">
        <f>LS1_N2302!K57</f>
        <v>0</v>
      </c>
      <c r="L534" s="717">
        <f>LS1_N2302!L57</f>
        <v>0</v>
      </c>
      <c r="M534" s="717">
        <f>LS1_N2302!M57</f>
        <v>0</v>
      </c>
      <c r="N534" s="717">
        <f>LS1_N2302!N57</f>
        <v>0</v>
      </c>
      <c r="O534" s="717">
        <f>LS1_N2302!O57</f>
        <v>0</v>
      </c>
      <c r="P534" s="717" t="str">
        <f>LS1_N2302!P57</f>
        <v>3R</v>
      </c>
      <c r="Q534" s="717" t="str">
        <f>LS1_N2302!Q57</f>
        <v>SMA to SMA</v>
      </c>
      <c r="R534" s="717">
        <f>LS1_N2302!R57</f>
        <v>8</v>
      </c>
      <c r="S534" s="717">
        <f>LS1_N2302!S57</f>
        <v>8</v>
      </c>
      <c r="T534" s="717">
        <f>LS1_N2302!T57</f>
        <v>0</v>
      </c>
      <c r="U534" s="717">
        <f>LS1_N2302!U57</f>
        <v>3</v>
      </c>
      <c r="V534" s="717">
        <f>LS1_N2302!V57</f>
        <v>0</v>
      </c>
      <c r="W534" s="717">
        <f>LS1_N2302!W57</f>
        <v>0</v>
      </c>
      <c r="X534" s="717">
        <f>LS1_N2302!X57</f>
        <v>0</v>
      </c>
      <c r="Y534" s="717">
        <f>LS1_N2302!Y57</f>
        <v>0</v>
      </c>
    </row>
    <row r="535" spans="1:25" x14ac:dyDescent="0.25">
      <c r="A535" s="717" t="str">
        <f>LS1_N2302!A58</f>
        <v>BPM</v>
      </c>
      <c r="B535" s="717" t="str">
        <f>LS1_N2302!B58</f>
        <v>LS1_BTS:BPM_D2027</v>
      </c>
      <c r="C535" s="717" t="str">
        <f>LS1_N2302!C58</f>
        <v>BPM</v>
      </c>
      <c r="D535" s="717" t="str">
        <f>LS1_N2302!D58</f>
        <v>D2033</v>
      </c>
      <c r="E535" s="717" t="str">
        <f>LS1_N2302!E58</f>
        <v>34E000272</v>
      </c>
      <c r="F535" s="717" t="str">
        <f>LS1_N2302!F58</f>
        <v>2C_1/4in_Hardline_036</v>
      </c>
      <c r="G535" s="717" t="str">
        <f>LS1_N2302!G58</f>
        <v>Signal</v>
      </c>
      <c r="H535" s="717" t="str">
        <f>LS1_N2302!H58</f>
        <v>N-Type to SMA Panel</v>
      </c>
      <c r="I535" s="717" t="str">
        <f>LS1_N2302!I58</f>
        <v>4B</v>
      </c>
      <c r="J535" s="717">
        <f>LS1_N2302!J58</f>
        <v>0</v>
      </c>
      <c r="K535" s="717">
        <f>LS1_N2302!K58</f>
        <v>0</v>
      </c>
      <c r="L535" s="717">
        <f>LS1_N2302!L58</f>
        <v>0</v>
      </c>
      <c r="M535" s="717">
        <f>LS1_N2302!M58</f>
        <v>0</v>
      </c>
      <c r="N535" s="717">
        <f>LS1_N2302!N58</f>
        <v>0</v>
      </c>
      <c r="O535" s="717">
        <f>LS1_N2302!O58</f>
        <v>0</v>
      </c>
      <c r="P535" s="717" t="str">
        <f>LS1_N2302!P58</f>
        <v>4B</v>
      </c>
      <c r="Q535" s="717" t="str">
        <f>LS1_N2302!Q58</f>
        <v>SMA to SMA</v>
      </c>
      <c r="R535" s="717">
        <f>LS1_N2302!R58</f>
        <v>8</v>
      </c>
      <c r="S535" s="717">
        <f>LS1_N2302!S58</f>
        <v>8</v>
      </c>
      <c r="T535" s="717">
        <f>LS1_N2302!T58</f>
        <v>0</v>
      </c>
      <c r="U535" s="717">
        <f>LS1_N2302!U58</f>
        <v>4</v>
      </c>
      <c r="V535" s="717">
        <f>LS1_N2302!V58</f>
        <v>0</v>
      </c>
      <c r="W535" s="717">
        <f>LS1_N2302!W58</f>
        <v>0</v>
      </c>
      <c r="X535" s="717">
        <f>LS1_N2302!X58</f>
        <v>0</v>
      </c>
      <c r="Y535" s="717">
        <f>LS1_N2302!Y58</f>
        <v>0</v>
      </c>
    </row>
    <row r="536" spans="1:25" x14ac:dyDescent="0.25">
      <c r="A536" s="717" t="str">
        <f>LS1_N2302!A59</f>
        <v>BPM</v>
      </c>
      <c r="B536" s="717" t="str">
        <f>LS1_N2302!B59</f>
        <v>LS1_BTS:RFS_D2027</v>
      </c>
      <c r="C536" s="717" t="str">
        <f>LS1_N2302!C59</f>
        <v>BPM</v>
      </c>
      <c r="D536" s="717" t="str">
        <f>LS1_N2302!D59</f>
        <v>D2033</v>
      </c>
      <c r="E536" s="717" t="str">
        <f>LS1_N2302!E59</f>
        <v>34E000229</v>
      </c>
      <c r="F536" s="717" t="str">
        <f>LS1_N2302!F59</f>
        <v>2C_1/4in_Hardline_036</v>
      </c>
      <c r="G536" s="717" t="str">
        <f>LS1_N2302!G59</f>
        <v>Ref</v>
      </c>
      <c r="H536" s="717" t="str">
        <f>LS1_N2302!H59</f>
        <v>No terminiation</v>
      </c>
      <c r="I536" s="717" t="str">
        <f>LS1_N2302!I59</f>
        <v>No term</v>
      </c>
      <c r="J536" s="717">
        <f>LS1_N2302!J59</f>
        <v>0</v>
      </c>
      <c r="K536" s="717">
        <f>LS1_N2302!K59</f>
        <v>0</v>
      </c>
      <c r="L536" s="717">
        <f>LS1_N2302!L59</f>
        <v>0</v>
      </c>
      <c r="M536" s="717">
        <f>LS1_N2302!M59</f>
        <v>0</v>
      </c>
      <c r="N536" s="717">
        <f>LS1_N2302!N59</f>
        <v>0</v>
      </c>
      <c r="O536" s="717">
        <f>LS1_N2302!O59</f>
        <v>0</v>
      </c>
      <c r="P536" s="717">
        <f>LS1_N2302!P59</f>
        <v>0</v>
      </c>
      <c r="Q536" s="717">
        <f>LS1_N2302!Q59</f>
        <v>0</v>
      </c>
      <c r="R536" s="717">
        <f>LS1_N2302!R59</f>
        <v>0</v>
      </c>
      <c r="S536" s="717">
        <f>LS1_N2302!S59</f>
        <v>0</v>
      </c>
      <c r="T536" s="717">
        <f>LS1_N2302!T59</f>
        <v>0</v>
      </c>
      <c r="U536" s="717">
        <f>LS1_N2302!U59</f>
        <v>0</v>
      </c>
      <c r="V536" s="717">
        <f>LS1_N2302!V59</f>
        <v>0</v>
      </c>
      <c r="W536" s="717">
        <f>LS1_N2302!W59</f>
        <v>0</v>
      </c>
      <c r="X536" s="717">
        <f>LS1_N2302!X59</f>
        <v>0</v>
      </c>
      <c r="Y536" s="717">
        <f>LS1_N2302!Y59</f>
        <v>0</v>
      </c>
    </row>
    <row r="537" spans="1:25" x14ac:dyDescent="0.25">
      <c r="A537" s="717" t="str">
        <f>LS1_N2302!A60</f>
        <v>BPM</v>
      </c>
      <c r="B537" s="717" t="str">
        <f>LS1_N2302!B60</f>
        <v>LS1_BTS:BPM_D2054</v>
      </c>
      <c r="C537" s="717" t="str">
        <f>LS1_N2302!C60</f>
        <v>BPM</v>
      </c>
      <c r="D537" s="717" t="str">
        <f>LS1_N2302!D60</f>
        <v>D2056</v>
      </c>
      <c r="E537" s="717" t="str">
        <f>LS1_N2302!E60</f>
        <v>34E000273</v>
      </c>
      <c r="F537" s="717" t="str">
        <f>LS1_N2302!F60</f>
        <v>2C_1/4in_Hardline_036</v>
      </c>
      <c r="G537" s="717" t="str">
        <f>LS1_N2302!G60</f>
        <v>Signal</v>
      </c>
      <c r="H537" s="717" t="str">
        <f>LS1_N2302!H60</f>
        <v>N-Type to SMA Panel</v>
      </c>
      <c r="I537" s="717" t="str">
        <f>LS1_N2302!I60</f>
        <v>1T</v>
      </c>
      <c r="J537" s="717">
        <f>LS1_N2302!J60</f>
        <v>0</v>
      </c>
      <c r="K537" s="717">
        <f>LS1_N2302!K60</f>
        <v>0</v>
      </c>
      <c r="L537" s="717">
        <f>LS1_N2302!L60</f>
        <v>0</v>
      </c>
      <c r="M537" s="717">
        <f>LS1_N2302!M60</f>
        <v>0</v>
      </c>
      <c r="N537" s="717">
        <f>LS1_N2302!N60</f>
        <v>0</v>
      </c>
      <c r="O537" s="717">
        <f>LS1_N2302!O60</f>
        <v>0</v>
      </c>
      <c r="P537" s="717" t="str">
        <f>LS1_N2302!P60</f>
        <v>1T</v>
      </c>
      <c r="Q537" s="717" t="str">
        <f>LS1_N2302!Q60</f>
        <v>SMA to SMA</v>
      </c>
      <c r="R537" s="717">
        <f>LS1_N2302!R60</f>
        <v>8</v>
      </c>
      <c r="S537" s="717">
        <f>LS1_N2302!S60</f>
        <v>8</v>
      </c>
      <c r="T537" s="717">
        <f>LS1_N2302!T60</f>
        <v>0</v>
      </c>
      <c r="U537" s="717">
        <f>LS1_N2302!U60</f>
        <v>5</v>
      </c>
      <c r="V537" s="717">
        <f>LS1_N2302!V60</f>
        <v>0</v>
      </c>
      <c r="W537" s="717">
        <f>LS1_N2302!W60</f>
        <v>0</v>
      </c>
      <c r="X537" s="717">
        <f>LS1_N2302!X60</f>
        <v>0</v>
      </c>
      <c r="Y537" s="717">
        <f>LS1_N2302!Y60</f>
        <v>0</v>
      </c>
    </row>
    <row r="538" spans="1:25" x14ac:dyDescent="0.25">
      <c r="A538" s="717" t="str">
        <f>LS1_N2302!A61</f>
        <v>BPM</v>
      </c>
      <c r="B538" s="717" t="str">
        <f>LS1_N2302!B61</f>
        <v>LS1_BTS:BPM_D2054</v>
      </c>
      <c r="C538" s="717" t="str">
        <f>LS1_N2302!C61</f>
        <v>BPM</v>
      </c>
      <c r="D538" s="717" t="str">
        <f>LS1_N2302!D61</f>
        <v>D2056</v>
      </c>
      <c r="E538" s="717" t="str">
        <f>LS1_N2302!E61</f>
        <v>34E000282</v>
      </c>
      <c r="F538" s="717" t="str">
        <f>LS1_N2302!F61</f>
        <v>2C_1/4in_Hardline_036</v>
      </c>
      <c r="G538" s="717" t="str">
        <f>LS1_N2302!G61</f>
        <v>Signal</v>
      </c>
      <c r="H538" s="717" t="str">
        <f>LS1_N2302!H61</f>
        <v>N-Type to SMA Panel</v>
      </c>
      <c r="I538" s="717" t="str">
        <f>LS1_N2302!I61</f>
        <v>2L</v>
      </c>
      <c r="J538" s="717">
        <f>LS1_N2302!J61</f>
        <v>0</v>
      </c>
      <c r="K538" s="717">
        <f>LS1_N2302!K61</f>
        <v>0</v>
      </c>
      <c r="L538" s="717">
        <f>LS1_N2302!L61</f>
        <v>0</v>
      </c>
      <c r="M538" s="717">
        <f>LS1_N2302!M61</f>
        <v>0</v>
      </c>
      <c r="N538" s="717">
        <f>LS1_N2302!N61</f>
        <v>0</v>
      </c>
      <c r="O538" s="717">
        <f>LS1_N2302!O61</f>
        <v>0</v>
      </c>
      <c r="P538" s="717" t="str">
        <f>LS1_N2302!P61</f>
        <v>2L</v>
      </c>
      <c r="Q538" s="717" t="str">
        <f>LS1_N2302!Q61</f>
        <v>SMA to SMA</v>
      </c>
      <c r="R538" s="717">
        <f>LS1_N2302!R61</f>
        <v>8</v>
      </c>
      <c r="S538" s="717">
        <f>LS1_N2302!S61</f>
        <v>8</v>
      </c>
      <c r="T538" s="717">
        <f>LS1_N2302!T61</f>
        <v>0</v>
      </c>
      <c r="U538" s="717">
        <f>LS1_N2302!U61</f>
        <v>6</v>
      </c>
      <c r="V538" s="717">
        <f>LS1_N2302!V61</f>
        <v>0</v>
      </c>
      <c r="W538" s="717">
        <f>LS1_N2302!W61</f>
        <v>0</v>
      </c>
      <c r="X538" s="717">
        <f>LS1_N2302!X61</f>
        <v>0</v>
      </c>
      <c r="Y538" s="717">
        <f>LS1_N2302!Y61</f>
        <v>0</v>
      </c>
    </row>
    <row r="539" spans="1:25" x14ac:dyDescent="0.25">
      <c r="A539" s="717" t="str">
        <f>LS1_N2302!A62</f>
        <v>BPM</v>
      </c>
      <c r="B539" s="717" t="str">
        <f>LS1_N2302!B62</f>
        <v>LS1_BTS:BPM_D2054</v>
      </c>
      <c r="C539" s="717" t="str">
        <f>LS1_N2302!C62</f>
        <v>BPM</v>
      </c>
      <c r="D539" s="717" t="str">
        <f>LS1_N2302!D62</f>
        <v>D2056</v>
      </c>
      <c r="E539" s="717" t="str">
        <f>LS1_N2302!E62</f>
        <v xml:space="preserve">34E000283 </v>
      </c>
      <c r="F539" s="717" t="str">
        <f>LS1_N2302!F62</f>
        <v>2C_1/4in_Hardline_036</v>
      </c>
      <c r="G539" s="717" t="str">
        <f>LS1_N2302!G62</f>
        <v>Signal</v>
      </c>
      <c r="H539" s="717" t="str">
        <f>LS1_N2302!H62</f>
        <v>N-Type to SMA Panel</v>
      </c>
      <c r="I539" s="717" t="str">
        <f>LS1_N2302!I62</f>
        <v>3R</v>
      </c>
      <c r="J539" s="717">
        <f>LS1_N2302!J62</f>
        <v>0</v>
      </c>
      <c r="K539" s="717">
        <f>LS1_N2302!K62</f>
        <v>0</v>
      </c>
      <c r="L539" s="717">
        <f>LS1_N2302!L62</f>
        <v>0</v>
      </c>
      <c r="M539" s="717">
        <f>LS1_N2302!M62</f>
        <v>0</v>
      </c>
      <c r="N539" s="717">
        <f>LS1_N2302!N62</f>
        <v>0</v>
      </c>
      <c r="O539" s="717">
        <f>LS1_N2302!O62</f>
        <v>0</v>
      </c>
      <c r="P539" s="717" t="str">
        <f>LS1_N2302!P62</f>
        <v>3R</v>
      </c>
      <c r="Q539" s="717" t="str">
        <f>LS1_N2302!Q62</f>
        <v>SMA to SMA</v>
      </c>
      <c r="R539" s="717">
        <f>LS1_N2302!R62</f>
        <v>8</v>
      </c>
      <c r="S539" s="717">
        <f>LS1_N2302!S62</f>
        <v>8</v>
      </c>
      <c r="T539" s="717">
        <f>LS1_N2302!T62</f>
        <v>0</v>
      </c>
      <c r="U539" s="717">
        <f>LS1_N2302!U62</f>
        <v>7</v>
      </c>
      <c r="V539" s="717">
        <f>LS1_N2302!V62</f>
        <v>0</v>
      </c>
      <c r="W539" s="717">
        <f>LS1_N2302!W62</f>
        <v>0</v>
      </c>
      <c r="X539" s="717">
        <f>LS1_N2302!X62</f>
        <v>0</v>
      </c>
      <c r="Y539" s="717">
        <f>LS1_N2302!Y62</f>
        <v>0</v>
      </c>
    </row>
    <row r="540" spans="1:25" x14ac:dyDescent="0.25">
      <c r="A540" s="717" t="str">
        <f>LS1_N2302!A63</f>
        <v>BPM</v>
      </c>
      <c r="B540" s="717" t="str">
        <f>LS1_N2302!B63</f>
        <v>LS1_BTS:BPM_D2054</v>
      </c>
      <c r="C540" s="717" t="str">
        <f>LS1_N2302!C63</f>
        <v>BPM</v>
      </c>
      <c r="D540" s="717" t="str">
        <f>LS1_N2302!D63</f>
        <v>D2056</v>
      </c>
      <c r="E540" s="717" t="str">
        <f>LS1_N2302!E63</f>
        <v>34E000284</v>
      </c>
      <c r="F540" s="717" t="str">
        <f>LS1_N2302!F63</f>
        <v>2C_1/4in_Hardline_036</v>
      </c>
      <c r="G540" s="717" t="str">
        <f>LS1_N2302!G63</f>
        <v>Signal</v>
      </c>
      <c r="H540" s="717" t="str">
        <f>LS1_N2302!H63</f>
        <v>N-Type to SMA Panel</v>
      </c>
      <c r="I540" s="717" t="str">
        <f>LS1_N2302!I63</f>
        <v>4B</v>
      </c>
      <c r="J540" s="717">
        <f>LS1_N2302!J63</f>
        <v>0</v>
      </c>
      <c r="K540" s="717">
        <f>LS1_N2302!K63</f>
        <v>0</v>
      </c>
      <c r="L540" s="717">
        <f>LS1_N2302!L63</f>
        <v>0</v>
      </c>
      <c r="M540" s="717">
        <f>LS1_N2302!M63</f>
        <v>0</v>
      </c>
      <c r="N540" s="717">
        <f>LS1_N2302!N63</f>
        <v>0</v>
      </c>
      <c r="O540" s="717">
        <f>LS1_N2302!O63</f>
        <v>0</v>
      </c>
      <c r="P540" s="717" t="str">
        <f>LS1_N2302!P63</f>
        <v>4B</v>
      </c>
      <c r="Q540" s="717" t="str">
        <f>LS1_N2302!Q63</f>
        <v>SMA to SMA</v>
      </c>
      <c r="R540" s="717">
        <f>LS1_N2302!R63</f>
        <v>8</v>
      </c>
      <c r="S540" s="717">
        <f>LS1_N2302!S63</f>
        <v>8</v>
      </c>
      <c r="T540" s="717">
        <f>LS1_N2302!T63</f>
        <v>0</v>
      </c>
      <c r="U540" s="717">
        <f>LS1_N2302!U63</f>
        <v>8</v>
      </c>
      <c r="V540" s="717">
        <f>LS1_N2302!V63</f>
        <v>0</v>
      </c>
      <c r="W540" s="717">
        <f>LS1_N2302!W63</f>
        <v>0</v>
      </c>
      <c r="X540" s="717">
        <f>LS1_N2302!X63</f>
        <v>0</v>
      </c>
      <c r="Y540" s="717">
        <f>LS1_N2302!Y63</f>
        <v>0</v>
      </c>
    </row>
    <row r="541" spans="1:25" x14ac:dyDescent="0.25">
      <c r="A541" s="717" t="str">
        <f>LS1_N2302!A64</f>
        <v>BPM</v>
      </c>
      <c r="B541" s="717" t="str">
        <f>LS1_N2302!B64</f>
        <v>LS1_BTS:RFS_D2054</v>
      </c>
      <c r="C541" s="717" t="str">
        <f>LS1_N2302!C64</f>
        <v>BPM</v>
      </c>
      <c r="D541" s="717" t="str">
        <f>LS1_N2302!D64</f>
        <v>D2056</v>
      </c>
      <c r="E541" s="717" t="str">
        <f>LS1_N2302!E64</f>
        <v>34E000230</v>
      </c>
      <c r="F541" s="717" t="str">
        <f>LS1_N2302!F64</f>
        <v>2C_1/4in_Hardline_036</v>
      </c>
      <c r="G541" s="717" t="str">
        <f>LS1_N2302!G64</f>
        <v>Ref</v>
      </c>
      <c r="H541" s="717" t="str">
        <f>LS1_N2302!H64</f>
        <v>N-Type to SMA Panel</v>
      </c>
      <c r="I541" s="717" t="str">
        <f>LS1_N2302!I64</f>
        <v>Ref</v>
      </c>
      <c r="J541" s="717">
        <f>LS1_N2302!J64</f>
        <v>0</v>
      </c>
      <c r="K541" s="717">
        <f>LS1_N2302!K64</f>
        <v>0</v>
      </c>
      <c r="L541" s="717">
        <f>LS1_N2302!L64</f>
        <v>0</v>
      </c>
      <c r="M541" s="717">
        <f>LS1_N2302!M64</f>
        <v>0</v>
      </c>
      <c r="N541" s="717">
        <f>LS1_N2302!N64</f>
        <v>0</v>
      </c>
      <c r="O541" s="717">
        <f>LS1_N2302!O64</f>
        <v>0</v>
      </c>
      <c r="P541" s="717" t="str">
        <f>LS1_N2302!P64</f>
        <v>Ref</v>
      </c>
      <c r="Q541" s="717" t="str">
        <f>LS1_N2302!Q64</f>
        <v>SMA to SMA</v>
      </c>
      <c r="R541" s="717">
        <f>LS1_N2302!R64</f>
        <v>8</v>
      </c>
      <c r="S541" s="717">
        <f>LS1_N2302!S64</f>
        <v>8</v>
      </c>
      <c r="T541" s="717">
        <f>LS1_N2302!T64</f>
        <v>0</v>
      </c>
      <c r="U541" s="717" t="str">
        <f>LS1_N2302!U64</f>
        <v>Ref</v>
      </c>
      <c r="V541" s="717">
        <f>LS1_N2302!V64</f>
        <v>0</v>
      </c>
      <c r="W541" s="717">
        <f>LS1_N2302!W64</f>
        <v>0</v>
      </c>
      <c r="X541" s="717">
        <f>LS1_N2302!X64</f>
        <v>0</v>
      </c>
      <c r="Y541" s="717">
        <f>LS1_N2302!Y64</f>
        <v>0</v>
      </c>
    </row>
    <row r="542" spans="1:25" x14ac:dyDescent="0.25">
      <c r="A542" s="717" t="str">
        <f>FS1_N0302!A5</f>
        <v>PM 8"</v>
      </c>
      <c r="B542" s="717" t="str">
        <f>FS1_N0302!B5</f>
        <v>LS1_BTS:PM_D2056</v>
      </c>
      <c r="C542" s="717" t="str">
        <f>FS1_N0302!C5</f>
        <v>PM</v>
      </c>
      <c r="D542" s="717" t="str">
        <f>FS1_N0302!D5</f>
        <v>D2056</v>
      </c>
      <c r="E542" s="717" t="str">
        <f>FS1_N0302!E5</f>
        <v>34F000019</v>
      </c>
      <c r="F542" s="717" t="str">
        <f>FS1_N0302!F5</f>
        <v>8C_22AWG_Multi_016</v>
      </c>
      <c r="G542" s="717" t="str">
        <f>FS1_N0302!G5</f>
        <v>A Signal</v>
      </c>
      <c r="H542" s="717" t="str">
        <f>FS1_N0302!H5</f>
        <v>CPC to LEMO650 Box</v>
      </c>
      <c r="I542" s="717" t="str">
        <f>FS1_N0302!I5</f>
        <v>CPC-1</v>
      </c>
      <c r="J542" s="717" t="str">
        <f>FS1_N0302!J5</f>
        <v>1,2,3</v>
      </c>
      <c r="K542" s="717" t="str">
        <f>FS1_N0302!K5</f>
        <v>Orange/Wh=1</v>
      </c>
      <c r="L542" s="717" t="str">
        <f>FS1_N0302!L5</f>
        <v>White/Or=2</v>
      </c>
      <c r="M542" s="717" t="str">
        <f>FS1_N0302!M5</f>
        <v>Shield=3</v>
      </c>
      <c r="N542" s="717">
        <f>FS1_N0302!N5</f>
        <v>1</v>
      </c>
      <c r="O542" s="717">
        <f>FS1_N0302!O5</f>
        <v>3</v>
      </c>
      <c r="P542" s="717" t="str">
        <f>FS1_N0302!P5</f>
        <v>LEMO-1A</v>
      </c>
      <c r="Q542" s="717" t="str">
        <f>FS1_N0302!Q5</f>
        <v>LEMO650/LEMO650</v>
      </c>
      <c r="R542" s="717">
        <f>FS1_N0302!R5</f>
        <v>9</v>
      </c>
      <c r="S542" s="717">
        <f>FS1_N0302!S5</f>
        <v>3</v>
      </c>
      <c r="T542" s="717" t="str">
        <f>FS1_N0302!T5</f>
        <v>CH0 - fmc2-1</v>
      </c>
      <c r="U542" s="717">
        <f>FS1_N0302!U5</f>
        <v>0</v>
      </c>
      <c r="V542" s="717">
        <f>FS1_N0302!V5</f>
        <v>6</v>
      </c>
      <c r="W542" s="717" t="str">
        <f>FS1_N0302!W5</f>
        <v>1: EBS8005</v>
      </c>
      <c r="X542" s="717" t="str">
        <f>FS1_N0302!X5</f>
        <v>Ch0</v>
      </c>
      <c r="Y542" s="717">
        <f>FS1_N0302!Y5</f>
        <v>0</v>
      </c>
    </row>
    <row r="543" spans="1:25" x14ac:dyDescent="0.25">
      <c r="A543" s="717" t="str">
        <f>FS1_N0302!A6</f>
        <v>PM 8"</v>
      </c>
      <c r="B543" s="717" t="str">
        <f>FS1_N0302!B6</f>
        <v>LS1_BTS:PM_D2056</v>
      </c>
      <c r="C543" s="717" t="str">
        <f>FS1_N0302!C6</f>
        <v>PM</v>
      </c>
      <c r="D543" s="717" t="str">
        <f>FS1_N0302!D6</f>
        <v>D2056</v>
      </c>
      <c r="E543" s="717" t="str">
        <f>FS1_N0302!E6</f>
        <v>34F000019</v>
      </c>
      <c r="F543" s="717" t="str">
        <f>FS1_N0302!F6</f>
        <v>8C_22AWG_Multi_016</v>
      </c>
      <c r="G543" s="717" t="str">
        <f>FS1_N0302!G6</f>
        <v>B Signal</v>
      </c>
      <c r="H543" s="717" t="str">
        <f>FS1_N0302!H6</f>
        <v>CPC to LEMO650 Box</v>
      </c>
      <c r="I543" s="717" t="str">
        <f>FS1_N0302!I6</f>
        <v>CPC-1</v>
      </c>
      <c r="J543" s="717" t="str">
        <f>FS1_N0302!J6</f>
        <v>4,5,6</v>
      </c>
      <c r="K543" s="717" t="str">
        <f>FS1_N0302!K6</f>
        <v>Blue/Wh=4</v>
      </c>
      <c r="L543" s="717" t="str">
        <f>FS1_N0302!L6</f>
        <v>White/Blue=5</v>
      </c>
      <c r="M543" s="717" t="str">
        <f>FS1_N0302!M6</f>
        <v>Shield-6</v>
      </c>
      <c r="N543" s="717">
        <f>FS1_N0302!N6</f>
        <v>4</v>
      </c>
      <c r="O543" s="717">
        <f>FS1_N0302!O6</f>
        <v>6</v>
      </c>
      <c r="P543" s="717" t="str">
        <f>FS1_N0302!P6</f>
        <v>LEMO-1B</v>
      </c>
      <c r="Q543" s="717" t="str">
        <f>FS1_N0302!Q6</f>
        <v>LEMO650/LEMO650</v>
      </c>
      <c r="R543" s="717">
        <f>FS1_N0302!R6</f>
        <v>9</v>
      </c>
      <c r="S543" s="717">
        <f>FS1_N0302!S6</f>
        <v>3</v>
      </c>
      <c r="T543" s="717" t="str">
        <f>FS1_N0302!T6</f>
        <v>CH1 - fmc2-2</v>
      </c>
      <c r="U543" s="717">
        <f>FS1_N0302!U6</f>
        <v>0</v>
      </c>
      <c r="V543" s="717">
        <f>FS1_N0302!V6</f>
        <v>6</v>
      </c>
      <c r="W543" s="717" t="str">
        <f>FS1_N0302!W6</f>
        <v>1: EBS8005</v>
      </c>
      <c r="X543" s="717" t="str">
        <f>FS1_N0302!X6</f>
        <v>Ch0</v>
      </c>
      <c r="Y543" s="717">
        <f>FS1_N0302!Y6</f>
        <v>0</v>
      </c>
    </row>
    <row r="544" spans="1:25" x14ac:dyDescent="0.25">
      <c r="A544" s="717" t="str">
        <f>FS1_N0302!A7</f>
        <v>PM 8"</v>
      </c>
      <c r="B544" s="717" t="str">
        <f>FS1_N0302!B7</f>
        <v>LS1_BTS:PM_D2056</v>
      </c>
      <c r="C544" s="717" t="str">
        <f>FS1_N0302!C7</f>
        <v>PM</v>
      </c>
      <c r="D544" s="717" t="str">
        <f>FS1_N0302!D7</f>
        <v>D2056</v>
      </c>
      <c r="E544" s="717" t="str">
        <f>FS1_N0302!E7</f>
        <v>34F000019</v>
      </c>
      <c r="F544" s="717" t="str">
        <f>FS1_N0302!F7</f>
        <v>8C_22AWG_Multi_016</v>
      </c>
      <c r="G544" s="717" t="str">
        <f>FS1_N0302!G7</f>
        <v>C Signal</v>
      </c>
      <c r="H544" s="717" t="str">
        <f>FS1_N0302!H7</f>
        <v>CPC to LEMO650 Box</v>
      </c>
      <c r="I544" s="717" t="str">
        <f>FS1_N0302!I7</f>
        <v>CPC-1</v>
      </c>
      <c r="J544" s="717" t="str">
        <f>FS1_N0302!J7</f>
        <v>7,8,9</v>
      </c>
      <c r="K544" s="717" t="str">
        <f>FS1_N0302!K7</f>
        <v>Green/Wh=7</v>
      </c>
      <c r="L544" s="717" t="str">
        <f>FS1_N0302!L7</f>
        <v>White/Gr=8</v>
      </c>
      <c r="M544" s="717" t="str">
        <f>FS1_N0302!M7</f>
        <v>Shield=9</v>
      </c>
      <c r="N544" s="717">
        <f>FS1_N0302!N7</f>
        <v>7</v>
      </c>
      <c r="O544" s="717">
        <f>FS1_N0302!O7</f>
        <v>9</v>
      </c>
      <c r="P544" s="717" t="str">
        <f>FS1_N0302!P7</f>
        <v>LEMO-1C</v>
      </c>
      <c r="Q544" s="717" t="str">
        <f>FS1_N0302!Q7</f>
        <v>LEMO650/LEMO650</v>
      </c>
      <c r="R544" s="717">
        <f>FS1_N0302!R7</f>
        <v>9</v>
      </c>
      <c r="S544" s="717">
        <f>FS1_N0302!S7</f>
        <v>3</v>
      </c>
      <c r="T544" s="717" t="str">
        <f>FS1_N0302!T7</f>
        <v>CH2 - fmc2-3</v>
      </c>
      <c r="U544" s="717">
        <f>FS1_N0302!U7</f>
        <v>0</v>
      </c>
      <c r="V544" s="717">
        <f>FS1_N0302!V7</f>
        <v>6</v>
      </c>
      <c r="W544" s="717" t="str">
        <f>FS1_N0302!W7</f>
        <v>1: EBS8005</v>
      </c>
      <c r="X544" s="717" t="str">
        <f>FS1_N0302!X7</f>
        <v>Ch0</v>
      </c>
      <c r="Y544" s="717">
        <f>FS1_N0302!Y7</f>
        <v>0</v>
      </c>
    </row>
    <row r="545" spans="1:25" x14ac:dyDescent="0.25">
      <c r="A545" s="717" t="str">
        <f>FS1_N0302!A8</f>
        <v>PM 8"</v>
      </c>
      <c r="B545" s="717" t="str">
        <f>FS1_N0302!B8</f>
        <v>LS1_BTS:PM_D2131</v>
      </c>
      <c r="C545" s="717" t="str">
        <f>FS1_N0302!C8</f>
        <v>PM</v>
      </c>
      <c r="D545" s="717" t="str">
        <f>FS1_N0302!D8</f>
        <v>D2131</v>
      </c>
      <c r="E545" s="717" t="str">
        <f>FS1_N0302!E8</f>
        <v>34F000012</v>
      </c>
      <c r="F545" s="717" t="str">
        <f>FS1_N0302!F8</f>
        <v>8C_22AWG_Multi_016</v>
      </c>
      <c r="G545" s="717" t="str">
        <f>FS1_N0302!G8</f>
        <v>A Signal</v>
      </c>
      <c r="H545" s="717" t="str">
        <f>FS1_N0302!H8</f>
        <v>CPC to LEMO650 Box</v>
      </c>
      <c r="I545" s="717" t="str">
        <f>FS1_N0302!I8</f>
        <v>CPC-2</v>
      </c>
      <c r="J545" s="717" t="str">
        <f>FS1_N0302!J8</f>
        <v>1,2,3</v>
      </c>
      <c r="K545" s="717" t="str">
        <f>FS1_N0302!K8</f>
        <v>Orange/Wh=1</v>
      </c>
      <c r="L545" s="717" t="str">
        <f>FS1_N0302!L8</f>
        <v>White/Or=2</v>
      </c>
      <c r="M545" s="717" t="str">
        <f>FS1_N0302!M8</f>
        <v>Shield=3</v>
      </c>
      <c r="N545" s="717">
        <f>FS1_N0302!N8</f>
        <v>1</v>
      </c>
      <c r="O545" s="717">
        <f>FS1_N0302!O8</f>
        <v>3</v>
      </c>
      <c r="P545" s="717" t="str">
        <f>FS1_N0302!P8</f>
        <v>LEMO-2A</v>
      </c>
      <c r="Q545" s="717" t="str">
        <f>FS1_N0302!Q8</f>
        <v>LEMO650/LEMO650</v>
      </c>
      <c r="R545" s="717">
        <f>FS1_N0302!R8</f>
        <v>9</v>
      </c>
      <c r="S545" s="717">
        <f>FS1_N0302!S8</f>
        <v>3</v>
      </c>
      <c r="T545" s="717" t="str">
        <f>FS1_N0302!T8</f>
        <v>CH4 - fmc1-1</v>
      </c>
      <c r="U545" s="717">
        <f>FS1_N0302!U8</f>
        <v>0</v>
      </c>
      <c r="V545" s="717">
        <f>FS1_N0302!V8</f>
        <v>6</v>
      </c>
      <c r="W545" s="717" t="str">
        <f>FS1_N0302!W8</f>
        <v>1: EBS8005</v>
      </c>
      <c r="X545" s="717" t="str">
        <f>FS1_N0302!X8</f>
        <v>Ch1</v>
      </c>
      <c r="Y545" s="717">
        <f>FS1_N0302!Y8</f>
        <v>0</v>
      </c>
    </row>
    <row r="546" spans="1:25" x14ac:dyDescent="0.25">
      <c r="A546" s="717" t="str">
        <f>FS1_N0302!A9</f>
        <v>PM 8"</v>
      </c>
      <c r="B546" s="717" t="str">
        <f>FS1_N0302!B9</f>
        <v>LS1_BTS:PM_D2131</v>
      </c>
      <c r="C546" s="717" t="str">
        <f>FS1_N0302!C9</f>
        <v>PM</v>
      </c>
      <c r="D546" s="717" t="str">
        <f>FS1_N0302!D9</f>
        <v>D2131</v>
      </c>
      <c r="E546" s="717" t="str">
        <f>FS1_N0302!E9</f>
        <v>34F000012</v>
      </c>
      <c r="F546" s="717" t="str">
        <f>FS1_N0302!F9</f>
        <v>8C_22AWG_Multi_016</v>
      </c>
      <c r="G546" s="717" t="str">
        <f>FS1_N0302!G9</f>
        <v>B Signal</v>
      </c>
      <c r="H546" s="717" t="str">
        <f>FS1_N0302!H9</f>
        <v>CPC to LEMO650 Box</v>
      </c>
      <c r="I546" s="717" t="str">
        <f>FS1_N0302!I9</f>
        <v>CPC-2</v>
      </c>
      <c r="J546" s="717" t="str">
        <f>FS1_N0302!J9</f>
        <v>4,5,6</v>
      </c>
      <c r="K546" s="717" t="str">
        <f>FS1_N0302!K9</f>
        <v>Blue/Wh=4</v>
      </c>
      <c r="L546" s="717" t="str">
        <f>FS1_N0302!L9</f>
        <v>White/Blue=5</v>
      </c>
      <c r="M546" s="717" t="str">
        <f>FS1_N0302!M9</f>
        <v>Shield=6</v>
      </c>
      <c r="N546" s="717">
        <f>FS1_N0302!N9</f>
        <v>4</v>
      </c>
      <c r="O546" s="717">
        <f>FS1_N0302!O9</f>
        <v>6</v>
      </c>
      <c r="P546" s="717" t="str">
        <f>FS1_N0302!P9</f>
        <v>LEMO-2B</v>
      </c>
      <c r="Q546" s="717" t="str">
        <f>FS1_N0302!Q9</f>
        <v>LEMO650/LEMO650</v>
      </c>
      <c r="R546" s="717">
        <f>FS1_N0302!R9</f>
        <v>9</v>
      </c>
      <c r="S546" s="717">
        <f>FS1_N0302!S9</f>
        <v>3</v>
      </c>
      <c r="T546" s="717" t="str">
        <f>FS1_N0302!T9</f>
        <v>CH5 - fmc1-2</v>
      </c>
      <c r="U546" s="717">
        <f>FS1_N0302!U9</f>
        <v>0</v>
      </c>
      <c r="V546" s="717">
        <f>FS1_N0302!V9</f>
        <v>6</v>
      </c>
      <c r="W546" s="717" t="str">
        <f>FS1_N0302!W9</f>
        <v>1: EBS8005</v>
      </c>
      <c r="X546" s="717" t="str">
        <f>FS1_N0302!X9</f>
        <v>Ch1</v>
      </c>
      <c r="Y546" s="717">
        <f>FS1_N0302!Y9</f>
        <v>0</v>
      </c>
    </row>
    <row r="547" spans="1:25" x14ac:dyDescent="0.25">
      <c r="A547" s="717" t="str">
        <f>FS1_N0302!A10</f>
        <v>PM 8"</v>
      </c>
      <c r="B547" s="717" t="str">
        <f>FS1_N0302!B10</f>
        <v>LS1_BTS:PM_D2131</v>
      </c>
      <c r="C547" s="717" t="str">
        <f>FS1_N0302!C10</f>
        <v>PM</v>
      </c>
      <c r="D547" s="717" t="str">
        <f>FS1_N0302!D10</f>
        <v>D2131</v>
      </c>
      <c r="E547" s="717" t="str">
        <f>FS1_N0302!E10</f>
        <v>34F000012</v>
      </c>
      <c r="F547" s="717" t="str">
        <f>FS1_N0302!F10</f>
        <v>8C_22AWG_Multi_016</v>
      </c>
      <c r="G547" s="717" t="str">
        <f>FS1_N0302!G10</f>
        <v>C Signal</v>
      </c>
      <c r="H547" s="717" t="str">
        <f>FS1_N0302!H10</f>
        <v>CPC to LEMO650 Box</v>
      </c>
      <c r="I547" s="717" t="str">
        <f>FS1_N0302!I10</f>
        <v>CPC-2</v>
      </c>
      <c r="J547" s="717" t="str">
        <f>FS1_N0302!J10</f>
        <v>7,8,9</v>
      </c>
      <c r="K547" s="717" t="str">
        <f>FS1_N0302!K10</f>
        <v>Green/Wh=7</v>
      </c>
      <c r="L547" s="717" t="str">
        <f>FS1_N0302!L10</f>
        <v>White/Gr=8</v>
      </c>
      <c r="M547" s="717" t="str">
        <f>FS1_N0302!M10</f>
        <v>Shield=9</v>
      </c>
      <c r="N547" s="717">
        <f>FS1_N0302!N10</f>
        <v>7</v>
      </c>
      <c r="O547" s="717">
        <f>FS1_N0302!O10</f>
        <v>9</v>
      </c>
      <c r="P547" s="717" t="str">
        <f>FS1_N0302!P10</f>
        <v>LEMO-2C</v>
      </c>
      <c r="Q547" s="717" t="str">
        <f>FS1_N0302!Q10</f>
        <v>LEMO650/LEMO650</v>
      </c>
      <c r="R547" s="717">
        <f>FS1_N0302!R10</f>
        <v>9</v>
      </c>
      <c r="S547" s="717">
        <f>FS1_N0302!S10</f>
        <v>3</v>
      </c>
      <c r="T547" s="717" t="str">
        <f>FS1_N0302!T10</f>
        <v>CH6 - fmc1-3</v>
      </c>
      <c r="U547" s="717">
        <f>FS1_N0302!U10</f>
        <v>0</v>
      </c>
      <c r="V547" s="717">
        <f>FS1_N0302!V10</f>
        <v>6</v>
      </c>
      <c r="W547" s="717" t="str">
        <f>FS1_N0302!W10</f>
        <v>1: EBS8005</v>
      </c>
      <c r="X547" s="717" t="str">
        <f>FS1_N0302!X10</f>
        <v>Ch1</v>
      </c>
      <c r="Y547" s="717">
        <f>FS1_N0302!Y10</f>
        <v>0</v>
      </c>
    </row>
    <row r="548" spans="1:25" x14ac:dyDescent="0.25">
      <c r="A548" s="717" t="str">
        <f>FS1_N0302!A11</f>
        <v>PM 8"</v>
      </c>
      <c r="B548" s="717" t="str">
        <f>FS1_N0302!B11</f>
        <v>FS1_CSS:PM_D2198</v>
      </c>
      <c r="C548" s="717" t="str">
        <f>FS1_N0302!C11</f>
        <v>PM</v>
      </c>
      <c r="D548" s="717" t="str">
        <f>FS1_N0302!D11</f>
        <v>D2198</v>
      </c>
      <c r="E548" s="717" t="str">
        <f>FS1_N0302!E11</f>
        <v>44F000056</v>
      </c>
      <c r="F548" s="717" t="str">
        <f>FS1_N0302!F11</f>
        <v>8C_22AWG_Multi_016</v>
      </c>
      <c r="G548" s="717" t="str">
        <f>FS1_N0302!G11</f>
        <v>A Signal</v>
      </c>
      <c r="H548" s="717" t="str">
        <f>FS1_N0302!H11</f>
        <v>CPC to LEMO650 Box</v>
      </c>
      <c r="I548" s="717" t="str">
        <f>FS1_N0302!I11</f>
        <v>CPC-3</v>
      </c>
      <c r="J548" s="717" t="str">
        <f>FS1_N0302!J11</f>
        <v>1,2,3</v>
      </c>
      <c r="K548" s="717" t="str">
        <f>FS1_N0302!K11</f>
        <v>Orange/Wh=1</v>
      </c>
      <c r="L548" s="717" t="str">
        <f>FS1_N0302!L11</f>
        <v>White/Or=2</v>
      </c>
      <c r="M548" s="717" t="str">
        <f>FS1_N0302!M11</f>
        <v>Shield=3</v>
      </c>
      <c r="N548" s="717">
        <f>FS1_N0302!N11</f>
        <v>1</v>
      </c>
      <c r="O548" s="717">
        <f>FS1_N0302!O11</f>
        <v>3</v>
      </c>
      <c r="P548" s="717" t="str">
        <f>FS1_N0302!P11</f>
        <v>LEMO-3A</v>
      </c>
      <c r="Q548" s="717" t="str">
        <f>FS1_N0302!Q11</f>
        <v>LEMO650/LEMO650</v>
      </c>
      <c r="R548" s="717">
        <f>FS1_N0302!R11</f>
        <v>9</v>
      </c>
      <c r="S548" s="717">
        <f>FS1_N0302!S11</f>
        <v>4</v>
      </c>
      <c r="T548" s="717" t="str">
        <f>FS1_N0302!T11</f>
        <v>CH0 - fmc2-1</v>
      </c>
      <c r="U548" s="717">
        <f>FS1_N0302!U11</f>
        <v>0</v>
      </c>
      <c r="V548" s="717">
        <f>FS1_N0302!V11</f>
        <v>6</v>
      </c>
      <c r="W548" s="717" t="str">
        <f>FS1_N0302!W11</f>
        <v>1: EBS8005</v>
      </c>
      <c r="X548" s="717" t="str">
        <f>FS1_N0302!X11</f>
        <v>Ch2</v>
      </c>
      <c r="Y548" s="717">
        <f>FS1_N0302!Y11</f>
        <v>0</v>
      </c>
    </row>
    <row r="549" spans="1:25" x14ac:dyDescent="0.25">
      <c r="A549" s="717" t="str">
        <f>FS1_N0302!A12</f>
        <v>PM 8"</v>
      </c>
      <c r="B549" s="717" t="str">
        <f>FS1_N0302!B12</f>
        <v>FS1_CSS:PM_D2198</v>
      </c>
      <c r="C549" s="717" t="str">
        <f>FS1_N0302!C12</f>
        <v>PM</v>
      </c>
      <c r="D549" s="717" t="str">
        <f>FS1_N0302!D12</f>
        <v>D2198</v>
      </c>
      <c r="E549" s="717" t="str">
        <f>FS1_N0302!E12</f>
        <v>44F000056</v>
      </c>
      <c r="F549" s="717" t="str">
        <f>FS1_N0302!F12</f>
        <v>8C_22AWG_Multi_016</v>
      </c>
      <c r="G549" s="717" t="str">
        <f>FS1_N0302!G12</f>
        <v>B Signal</v>
      </c>
      <c r="H549" s="717" t="str">
        <f>FS1_N0302!H12</f>
        <v>CPC to LEMO650 Box</v>
      </c>
      <c r="I549" s="717" t="str">
        <f>FS1_N0302!I12</f>
        <v>CPC-3</v>
      </c>
      <c r="J549" s="717" t="str">
        <f>FS1_N0302!J12</f>
        <v>4,5,6</v>
      </c>
      <c r="K549" s="717" t="str">
        <f>FS1_N0302!K12</f>
        <v>Blue/Wh=4</v>
      </c>
      <c r="L549" s="717" t="str">
        <f>FS1_N0302!L12</f>
        <v>White/Blue=5</v>
      </c>
      <c r="M549" s="717" t="str">
        <f>FS1_N0302!M12</f>
        <v>Shield-6</v>
      </c>
      <c r="N549" s="717">
        <f>FS1_N0302!N12</f>
        <v>4</v>
      </c>
      <c r="O549" s="717">
        <f>FS1_N0302!O12</f>
        <v>6</v>
      </c>
      <c r="P549" s="717" t="str">
        <f>FS1_N0302!P12</f>
        <v>LEMO-3B</v>
      </c>
      <c r="Q549" s="717" t="str">
        <f>FS1_N0302!Q12</f>
        <v>LEMO650/LEMO650</v>
      </c>
      <c r="R549" s="717">
        <f>FS1_N0302!R12</f>
        <v>9</v>
      </c>
      <c r="S549" s="717">
        <f>FS1_N0302!S12</f>
        <v>4</v>
      </c>
      <c r="T549" s="717" t="str">
        <f>FS1_N0302!T12</f>
        <v>CH1 - fmc2-2</v>
      </c>
      <c r="U549" s="717">
        <f>FS1_N0302!U12</f>
        <v>0</v>
      </c>
      <c r="V549" s="717">
        <f>FS1_N0302!V12</f>
        <v>6</v>
      </c>
      <c r="W549" s="717" t="str">
        <f>FS1_N0302!W12</f>
        <v>1: EBS8005</v>
      </c>
      <c r="X549" s="717" t="str">
        <f>FS1_N0302!X12</f>
        <v>Ch2</v>
      </c>
      <c r="Y549" s="717">
        <f>FS1_N0302!Y12</f>
        <v>0</v>
      </c>
    </row>
    <row r="550" spans="1:25" x14ac:dyDescent="0.25">
      <c r="A550" s="717" t="str">
        <f>FS1_N0302!A13</f>
        <v>PM 8"</v>
      </c>
      <c r="B550" s="717" t="str">
        <f>FS1_N0302!B13</f>
        <v>FS1_CSS:PM_D2198</v>
      </c>
      <c r="C550" s="717" t="str">
        <f>FS1_N0302!C13</f>
        <v>PM</v>
      </c>
      <c r="D550" s="717" t="str">
        <f>FS1_N0302!D13</f>
        <v>D2198</v>
      </c>
      <c r="E550" s="717" t="str">
        <f>FS1_N0302!E13</f>
        <v>44F000056</v>
      </c>
      <c r="F550" s="717" t="str">
        <f>FS1_N0302!F13</f>
        <v>8C_22AWG_Multi_016</v>
      </c>
      <c r="G550" s="717" t="str">
        <f>FS1_N0302!G13</f>
        <v>C Signal</v>
      </c>
      <c r="H550" s="717" t="str">
        <f>FS1_N0302!H13</f>
        <v>CPC to LEMO650 Box</v>
      </c>
      <c r="I550" s="717" t="str">
        <f>FS1_N0302!I13</f>
        <v>CPC-3</v>
      </c>
      <c r="J550" s="717" t="str">
        <f>FS1_N0302!J13</f>
        <v>7,8,9</v>
      </c>
      <c r="K550" s="717" t="str">
        <f>FS1_N0302!K13</f>
        <v>Green/Wh=7</v>
      </c>
      <c r="L550" s="717" t="str">
        <f>FS1_N0302!L13</f>
        <v>White/Gr=8</v>
      </c>
      <c r="M550" s="717" t="str">
        <f>FS1_N0302!M13</f>
        <v>Shield=9</v>
      </c>
      <c r="N550" s="717">
        <f>FS1_N0302!N13</f>
        <v>7</v>
      </c>
      <c r="O550" s="717">
        <f>FS1_N0302!O13</f>
        <v>9</v>
      </c>
      <c r="P550" s="717" t="str">
        <f>FS1_N0302!P13</f>
        <v>LEMO-3C</v>
      </c>
      <c r="Q550" s="717" t="str">
        <f>FS1_N0302!Q13</f>
        <v>LEMO650/LEMO650</v>
      </c>
      <c r="R550" s="717">
        <f>FS1_N0302!R13</f>
        <v>9</v>
      </c>
      <c r="S550" s="717">
        <f>FS1_N0302!S13</f>
        <v>4</v>
      </c>
      <c r="T550" s="717" t="str">
        <f>FS1_N0302!T13</f>
        <v>CH2 - fmc2-3</v>
      </c>
      <c r="U550" s="717">
        <f>FS1_N0302!U13</f>
        <v>0</v>
      </c>
      <c r="V550" s="717">
        <f>FS1_N0302!V13</f>
        <v>6</v>
      </c>
      <c r="W550" s="717" t="str">
        <f>FS1_N0302!W13</f>
        <v>1: EBS8005</v>
      </c>
      <c r="X550" s="717" t="str">
        <f>FS1_N0302!X13</f>
        <v>Ch2</v>
      </c>
      <c r="Y550" s="717">
        <f>FS1_N0302!Y13</f>
        <v>0</v>
      </c>
    </row>
    <row r="551" spans="1:25" x14ac:dyDescent="0.25">
      <c r="A551" s="717" t="str">
        <f>FS1_N0302!A14</f>
        <v>PM 8"</v>
      </c>
      <c r="B551" s="717" t="str">
        <f>FS1_N0302!B14</f>
        <v>FS1_CSS:PM_D2225</v>
      </c>
      <c r="C551" s="717" t="str">
        <f>FS1_N0302!C14</f>
        <v>PM</v>
      </c>
      <c r="D551" s="717" t="str">
        <f>FS1_N0302!D14</f>
        <v>D2225</v>
      </c>
      <c r="E551" s="717" t="str">
        <f>FS1_N0302!E14</f>
        <v>44F000052</v>
      </c>
      <c r="F551" s="717" t="str">
        <f>FS1_N0302!F14</f>
        <v>8C_22AWG_Multi_016</v>
      </c>
      <c r="G551" s="717" t="str">
        <f>FS1_N0302!G14</f>
        <v>A Signal</v>
      </c>
      <c r="H551" s="717" t="str">
        <f>FS1_N0302!H14</f>
        <v>CPC to LEMO650 Box</v>
      </c>
      <c r="I551" s="717" t="str">
        <f>FS1_N0302!I14</f>
        <v>CPC-4</v>
      </c>
      <c r="J551" s="717" t="str">
        <f>FS1_N0302!J14</f>
        <v>1,2,3</v>
      </c>
      <c r="K551" s="717" t="str">
        <f>FS1_N0302!K14</f>
        <v>Orange/Wh=1</v>
      </c>
      <c r="L551" s="717" t="str">
        <f>FS1_N0302!L14</f>
        <v>White/Or=2</v>
      </c>
      <c r="M551" s="717" t="str">
        <f>FS1_N0302!M14</f>
        <v>Shield=3</v>
      </c>
      <c r="N551" s="717">
        <f>FS1_N0302!N14</f>
        <v>1</v>
      </c>
      <c r="O551" s="717">
        <f>FS1_N0302!O14</f>
        <v>3</v>
      </c>
      <c r="P551" s="717" t="str">
        <f>FS1_N0302!P14</f>
        <v>LEMO-4A</v>
      </c>
      <c r="Q551" s="717" t="str">
        <f>FS1_N0302!Q14</f>
        <v>LEMO650/LEMO650</v>
      </c>
      <c r="R551" s="717">
        <f>FS1_N0302!R14</f>
        <v>9</v>
      </c>
      <c r="S551" s="717">
        <f>FS1_N0302!S14</f>
        <v>4</v>
      </c>
      <c r="T551" s="717" t="str">
        <f>FS1_N0302!T14</f>
        <v>CH4 - fmc1-1</v>
      </c>
      <c r="U551" s="717">
        <f>FS1_N0302!U14</f>
        <v>0</v>
      </c>
      <c r="V551" s="717">
        <f>FS1_N0302!V14</f>
        <v>6</v>
      </c>
      <c r="W551" s="717" t="str">
        <f>FS1_N0302!W14</f>
        <v>1: EBS8005</v>
      </c>
      <c r="X551" s="717" t="str">
        <f>FS1_N0302!X14</f>
        <v>Ch3</v>
      </c>
      <c r="Y551" s="717">
        <f>FS1_N0302!Y14</f>
        <v>0</v>
      </c>
    </row>
    <row r="552" spans="1:25" x14ac:dyDescent="0.25">
      <c r="A552" s="717" t="str">
        <f>FS1_N0302!A15</f>
        <v>PM 8"</v>
      </c>
      <c r="B552" s="717" t="str">
        <f>FS1_N0302!B15</f>
        <v>FS1_CSS:PM_D2225</v>
      </c>
      <c r="C552" s="717" t="str">
        <f>FS1_N0302!C15</f>
        <v>PM</v>
      </c>
      <c r="D552" s="717" t="str">
        <f>FS1_N0302!D15</f>
        <v>D2225</v>
      </c>
      <c r="E552" s="717" t="str">
        <f>FS1_N0302!E15</f>
        <v>44F000052</v>
      </c>
      <c r="F552" s="717" t="str">
        <f>FS1_N0302!F15</f>
        <v>8C_22AWG_Multi_016</v>
      </c>
      <c r="G552" s="717" t="str">
        <f>FS1_N0302!G15</f>
        <v>B Signal</v>
      </c>
      <c r="H552" s="717" t="str">
        <f>FS1_N0302!H15</f>
        <v>CPC to LEMO650 Box</v>
      </c>
      <c r="I552" s="717" t="str">
        <f>FS1_N0302!I15</f>
        <v>CPC-4</v>
      </c>
      <c r="J552" s="717" t="str">
        <f>FS1_N0302!J15</f>
        <v>4,5,6</v>
      </c>
      <c r="K552" s="717" t="str">
        <f>FS1_N0302!K15</f>
        <v>Blue/Wh=4</v>
      </c>
      <c r="L552" s="717" t="str">
        <f>FS1_N0302!L15</f>
        <v>White/Blue=5</v>
      </c>
      <c r="M552" s="717" t="str">
        <f>FS1_N0302!M15</f>
        <v>Shield=6</v>
      </c>
      <c r="N552" s="717">
        <f>FS1_N0302!N15</f>
        <v>4</v>
      </c>
      <c r="O552" s="717">
        <f>FS1_N0302!O15</f>
        <v>6</v>
      </c>
      <c r="P552" s="717" t="str">
        <f>FS1_N0302!P15</f>
        <v>LEMO-4B</v>
      </c>
      <c r="Q552" s="717" t="str">
        <f>FS1_N0302!Q15</f>
        <v>LEMO650/LEMO650</v>
      </c>
      <c r="R552" s="717">
        <f>FS1_N0302!R15</f>
        <v>9</v>
      </c>
      <c r="S552" s="717">
        <f>FS1_N0302!S15</f>
        <v>4</v>
      </c>
      <c r="T552" s="717" t="str">
        <f>FS1_N0302!T15</f>
        <v>CH5 - fmc1-2</v>
      </c>
      <c r="U552" s="717">
        <f>FS1_N0302!U15</f>
        <v>0</v>
      </c>
      <c r="V552" s="717">
        <f>FS1_N0302!V15</f>
        <v>6</v>
      </c>
      <c r="W552" s="717" t="str">
        <f>FS1_N0302!W15</f>
        <v>1: EBS8005</v>
      </c>
      <c r="X552" s="717" t="str">
        <f>FS1_N0302!X15</f>
        <v>Ch3</v>
      </c>
      <c r="Y552" s="717">
        <f>FS1_N0302!Y15</f>
        <v>0</v>
      </c>
    </row>
    <row r="553" spans="1:25" x14ac:dyDescent="0.25">
      <c r="A553" s="717" t="str">
        <f>FS1_N0302!A16</f>
        <v>PM 8"</v>
      </c>
      <c r="B553" s="717" t="str">
        <f>FS1_N0302!B16</f>
        <v>FS1_CSS:PM_D2225</v>
      </c>
      <c r="C553" s="717" t="str">
        <f>FS1_N0302!C16</f>
        <v>PM</v>
      </c>
      <c r="D553" s="717" t="str">
        <f>FS1_N0302!D16</f>
        <v>D2225</v>
      </c>
      <c r="E553" s="717" t="str">
        <f>FS1_N0302!E16</f>
        <v>44F000052</v>
      </c>
      <c r="F553" s="717" t="str">
        <f>FS1_N0302!F16</f>
        <v>8C_22AWG_Multi_016</v>
      </c>
      <c r="G553" s="717" t="str">
        <f>FS1_N0302!G16</f>
        <v>C Signal</v>
      </c>
      <c r="H553" s="717" t="str">
        <f>FS1_N0302!H16</f>
        <v>CPC to LEMO650 Box</v>
      </c>
      <c r="I553" s="717" t="str">
        <f>FS1_N0302!I16</f>
        <v>CPC-4</v>
      </c>
      <c r="J553" s="717" t="str">
        <f>FS1_N0302!J16</f>
        <v>7,8,9</v>
      </c>
      <c r="K553" s="717" t="str">
        <f>FS1_N0302!K16</f>
        <v>Green/Wh=7</v>
      </c>
      <c r="L553" s="717" t="str">
        <f>FS1_N0302!L16</f>
        <v>White/Gr=8</v>
      </c>
      <c r="M553" s="717" t="str">
        <f>FS1_N0302!M16</f>
        <v>Shield=9</v>
      </c>
      <c r="N553" s="717">
        <f>FS1_N0302!N16</f>
        <v>7</v>
      </c>
      <c r="O553" s="717">
        <f>FS1_N0302!O16</f>
        <v>9</v>
      </c>
      <c r="P553" s="717" t="str">
        <f>FS1_N0302!P16</f>
        <v>LEMO-4C</v>
      </c>
      <c r="Q553" s="717" t="str">
        <f>FS1_N0302!Q16</f>
        <v>LEMO650/LEMO650</v>
      </c>
      <c r="R553" s="717">
        <f>FS1_N0302!R16</f>
        <v>9</v>
      </c>
      <c r="S553" s="717">
        <f>FS1_N0302!S16</f>
        <v>4</v>
      </c>
      <c r="T553" s="717" t="str">
        <f>FS1_N0302!T16</f>
        <v>CH6 - fmc1-3</v>
      </c>
      <c r="U553" s="717">
        <f>FS1_N0302!U16</f>
        <v>0</v>
      </c>
      <c r="V553" s="717">
        <f>FS1_N0302!V16</f>
        <v>6</v>
      </c>
      <c r="W553" s="717" t="str">
        <f>FS1_N0302!W16</f>
        <v>1: EBS8005</v>
      </c>
      <c r="X553" s="717" t="str">
        <f>FS1_N0302!X16</f>
        <v>Ch3</v>
      </c>
      <c r="Y553" s="717">
        <f>FS1_N0302!Y16</f>
        <v>0</v>
      </c>
    </row>
    <row r="554" spans="1:25" x14ac:dyDescent="0.25">
      <c r="A554" s="717" t="str">
        <f>FS1_N0302!A17</f>
        <v>PM 8"</v>
      </c>
      <c r="B554" s="717" t="str">
        <f>FS1_N0302!B17</f>
        <v>FS1_CSS:PM_D2249</v>
      </c>
      <c r="C554" s="717" t="str">
        <f>FS1_N0302!C17</f>
        <v>PM</v>
      </c>
      <c r="D554" s="717" t="str">
        <f>FS1_N0302!D17</f>
        <v>D2249</v>
      </c>
      <c r="E554" s="717" t="str">
        <f>FS1_N0302!E17</f>
        <v>44F000048</v>
      </c>
      <c r="F554" s="717" t="str">
        <f>FS1_N0302!F17</f>
        <v>8C_22AWG_Multi_016</v>
      </c>
      <c r="G554" s="717" t="str">
        <f>FS1_N0302!G17</f>
        <v>A Signal</v>
      </c>
      <c r="H554" s="717" t="str">
        <f>FS1_N0302!H17</f>
        <v>CPC to LEMO650 Box</v>
      </c>
      <c r="I554" s="717" t="str">
        <f>FS1_N0302!I17</f>
        <v>CPC-5</v>
      </c>
      <c r="J554" s="717" t="str">
        <f>FS1_N0302!J17</f>
        <v>1,2,3</v>
      </c>
      <c r="K554" s="717" t="str">
        <f>FS1_N0302!K17</f>
        <v>Orange/Wh=1</v>
      </c>
      <c r="L554" s="717" t="str">
        <f>FS1_N0302!L17</f>
        <v>White/Or=2</v>
      </c>
      <c r="M554" s="717" t="str">
        <f>FS1_N0302!M17</f>
        <v>Shield=3</v>
      </c>
      <c r="N554" s="717">
        <f>FS1_N0302!N17</f>
        <v>1</v>
      </c>
      <c r="O554" s="717">
        <f>FS1_N0302!O17</f>
        <v>3</v>
      </c>
      <c r="P554" s="717" t="str">
        <f>FS1_N0302!P17</f>
        <v>LEMO-5A</v>
      </c>
      <c r="Q554" s="717" t="str">
        <f>FS1_N0302!Q17</f>
        <v>LEMO650/LEMO650</v>
      </c>
      <c r="R554" s="717">
        <f>FS1_N0302!R17</f>
        <v>9</v>
      </c>
      <c r="S554" s="717">
        <f>FS1_N0302!S17</f>
        <v>5</v>
      </c>
      <c r="T554" s="717" t="str">
        <f>FS1_N0302!T17</f>
        <v>CH0 - fmc2-1</v>
      </c>
      <c r="U554" s="717">
        <f>FS1_N0302!U17</f>
        <v>0</v>
      </c>
      <c r="V554" s="717">
        <f>FS1_N0302!V17</f>
        <v>6</v>
      </c>
      <c r="W554" s="717" t="str">
        <f>FS1_N0302!W17</f>
        <v>1: EBS8005</v>
      </c>
      <c r="X554" s="717" t="str">
        <f>FS1_N0302!X17</f>
        <v>Ch4</v>
      </c>
      <c r="Y554" s="717">
        <f>FS1_N0302!Y17</f>
        <v>0</v>
      </c>
    </row>
    <row r="555" spans="1:25" x14ac:dyDescent="0.25">
      <c r="A555" s="717" t="str">
        <f>FS1_N0302!A18</f>
        <v>PM 8"</v>
      </c>
      <c r="B555" s="717" t="str">
        <f>FS1_N0302!B18</f>
        <v>FS1_CSS:PM_D2249</v>
      </c>
      <c r="C555" s="717" t="str">
        <f>FS1_N0302!C18</f>
        <v>PM</v>
      </c>
      <c r="D555" s="717" t="str">
        <f>FS1_N0302!D18</f>
        <v>D2249</v>
      </c>
      <c r="E555" s="717" t="str">
        <f>FS1_N0302!E18</f>
        <v>44F000048</v>
      </c>
      <c r="F555" s="717" t="str">
        <f>FS1_N0302!F18</f>
        <v>8C_22AWG_Multi_016</v>
      </c>
      <c r="G555" s="717" t="str">
        <f>FS1_N0302!G18</f>
        <v>B Signal</v>
      </c>
      <c r="H555" s="717" t="str">
        <f>FS1_N0302!H18</f>
        <v>CPC to LEMO650 Box</v>
      </c>
      <c r="I555" s="717" t="str">
        <f>FS1_N0302!I18</f>
        <v>CPC-5</v>
      </c>
      <c r="J555" s="717" t="str">
        <f>FS1_N0302!J18</f>
        <v>4,5,6</v>
      </c>
      <c r="K555" s="717" t="str">
        <f>FS1_N0302!K18</f>
        <v>Blue/Wh=4</v>
      </c>
      <c r="L555" s="717" t="str">
        <f>FS1_N0302!L18</f>
        <v>White/Blue=5</v>
      </c>
      <c r="M555" s="717" t="str">
        <f>FS1_N0302!M18</f>
        <v>Shield-6</v>
      </c>
      <c r="N555" s="717">
        <f>FS1_N0302!N18</f>
        <v>4</v>
      </c>
      <c r="O555" s="717">
        <f>FS1_N0302!O18</f>
        <v>6</v>
      </c>
      <c r="P555" s="717" t="str">
        <f>FS1_N0302!P18</f>
        <v>LEMO-5B</v>
      </c>
      <c r="Q555" s="717" t="str">
        <f>FS1_N0302!Q18</f>
        <v>LEMO650/LEMO650</v>
      </c>
      <c r="R555" s="717">
        <f>FS1_N0302!R18</f>
        <v>9</v>
      </c>
      <c r="S555" s="717">
        <f>FS1_N0302!S18</f>
        <v>5</v>
      </c>
      <c r="T555" s="717" t="str">
        <f>FS1_N0302!T18</f>
        <v>CH1 - fmc2-2</v>
      </c>
      <c r="U555" s="717">
        <f>FS1_N0302!U18</f>
        <v>0</v>
      </c>
      <c r="V555" s="717">
        <f>FS1_N0302!V18</f>
        <v>6</v>
      </c>
      <c r="W555" s="717" t="str">
        <f>FS1_N0302!W18</f>
        <v>1: EBS8005</v>
      </c>
      <c r="X555" s="717" t="str">
        <f>FS1_N0302!X18</f>
        <v>Ch4</v>
      </c>
      <c r="Y555" s="717">
        <f>FS1_N0302!Y18</f>
        <v>0</v>
      </c>
    </row>
    <row r="556" spans="1:25" x14ac:dyDescent="0.25">
      <c r="A556" s="717" t="str">
        <f>FS1_N0302!A19</f>
        <v>PM 8"</v>
      </c>
      <c r="B556" s="717" t="str">
        <f>FS1_N0302!B19</f>
        <v>FS1_CSS:PM_D2249</v>
      </c>
      <c r="C556" s="717" t="str">
        <f>FS1_N0302!C19</f>
        <v>PM</v>
      </c>
      <c r="D556" s="717" t="str">
        <f>FS1_N0302!D19</f>
        <v>D2249</v>
      </c>
      <c r="E556" s="717" t="str">
        <f>FS1_N0302!E19</f>
        <v>44F000048</v>
      </c>
      <c r="F556" s="717" t="str">
        <f>FS1_N0302!F19</f>
        <v>8C_22AWG_Multi_016</v>
      </c>
      <c r="G556" s="717" t="str">
        <f>FS1_N0302!G19</f>
        <v>C Signal</v>
      </c>
      <c r="H556" s="717" t="str">
        <f>FS1_N0302!H19</f>
        <v>CPC to LEMO650 Box</v>
      </c>
      <c r="I556" s="717" t="str">
        <f>FS1_N0302!I19</f>
        <v>CPC-5</v>
      </c>
      <c r="J556" s="717" t="str">
        <f>FS1_N0302!J19</f>
        <v>7,8,9</v>
      </c>
      <c r="K556" s="717" t="str">
        <f>FS1_N0302!K19</f>
        <v>Green/Wh=7</v>
      </c>
      <c r="L556" s="717" t="str">
        <f>FS1_N0302!L19</f>
        <v>White/Gr=8</v>
      </c>
      <c r="M556" s="717" t="str">
        <f>FS1_N0302!M19</f>
        <v>Shield=9</v>
      </c>
      <c r="N556" s="717">
        <f>FS1_N0302!N19</f>
        <v>7</v>
      </c>
      <c r="O556" s="717">
        <f>FS1_N0302!O19</f>
        <v>9</v>
      </c>
      <c r="P556" s="717" t="str">
        <f>FS1_N0302!P19</f>
        <v>LEMO-5C</v>
      </c>
      <c r="Q556" s="717" t="str">
        <f>FS1_N0302!Q19</f>
        <v>LEMO650/LEMO650</v>
      </c>
      <c r="R556" s="717">
        <f>FS1_N0302!R19</f>
        <v>9</v>
      </c>
      <c r="S556" s="717">
        <f>FS1_N0302!S19</f>
        <v>5</v>
      </c>
      <c r="T556" s="717" t="str">
        <f>FS1_N0302!T19</f>
        <v>CH2 - fmc2-3</v>
      </c>
      <c r="U556" s="717">
        <f>FS1_N0302!U19</f>
        <v>0</v>
      </c>
      <c r="V556" s="717">
        <f>FS1_N0302!V19</f>
        <v>6</v>
      </c>
      <c r="W556" s="717" t="str">
        <f>FS1_N0302!W19</f>
        <v>1: EBS8005</v>
      </c>
      <c r="X556" s="717" t="str">
        <f>FS1_N0302!X19</f>
        <v>Ch4</v>
      </c>
      <c r="Y556" s="717">
        <f>FS1_N0302!Y19</f>
        <v>0</v>
      </c>
    </row>
    <row r="557" spans="1:25" x14ac:dyDescent="0.25">
      <c r="A557" s="717" t="str">
        <f>FS1_N0302!A20</f>
        <v>PM 8"</v>
      </c>
      <c r="B557" s="717" t="str">
        <f>FS1_N0302!B20</f>
        <v>FS1_CSS:PM_D2385</v>
      </c>
      <c r="C557" s="717" t="str">
        <f>FS1_N0302!C20</f>
        <v>PM</v>
      </c>
      <c r="D557" s="717" t="str">
        <f>FS1_N0302!D20</f>
        <v>D2385</v>
      </c>
      <c r="E557" s="717" t="str">
        <f>FS1_N0302!E20</f>
        <v>44F000044</v>
      </c>
      <c r="F557" s="717" t="str">
        <f>FS1_N0302!F20</f>
        <v>8C_22AWG_Multi_016</v>
      </c>
      <c r="G557" s="717" t="str">
        <f>FS1_N0302!G20</f>
        <v>A Signal</v>
      </c>
      <c r="H557" s="717" t="str">
        <f>FS1_N0302!H20</f>
        <v>CPC to LEMO650 Box</v>
      </c>
      <c r="I557" s="717" t="str">
        <f>FS1_N0302!I20</f>
        <v>CPC-6</v>
      </c>
      <c r="J557" s="717" t="str">
        <f>FS1_N0302!J20</f>
        <v>1,2,3</v>
      </c>
      <c r="K557" s="717" t="str">
        <f>FS1_N0302!K20</f>
        <v>Orange/Wh=1</v>
      </c>
      <c r="L557" s="717" t="str">
        <f>FS1_N0302!L20</f>
        <v>White/Or=2</v>
      </c>
      <c r="M557" s="717" t="str">
        <f>FS1_N0302!M20</f>
        <v>Shield=3</v>
      </c>
      <c r="N557" s="717">
        <f>FS1_N0302!N20</f>
        <v>1</v>
      </c>
      <c r="O557" s="717">
        <f>FS1_N0302!O20</f>
        <v>3</v>
      </c>
      <c r="P557" s="717" t="str">
        <f>FS1_N0302!P20</f>
        <v>LEMO-6A</v>
      </c>
      <c r="Q557" s="717" t="str">
        <f>FS1_N0302!Q20</f>
        <v>LEMO650/LEMO650</v>
      </c>
      <c r="R557" s="717">
        <f>FS1_N0302!R20</f>
        <v>9</v>
      </c>
      <c r="S557" s="717">
        <f>FS1_N0302!S20</f>
        <v>5</v>
      </c>
      <c r="T557" s="717" t="str">
        <f>FS1_N0302!T20</f>
        <v>CH4 - fmc1-1</v>
      </c>
      <c r="U557" s="717">
        <f>FS1_N0302!U20</f>
        <v>0</v>
      </c>
      <c r="V557" s="717">
        <f>FS1_N0302!V20</f>
        <v>6</v>
      </c>
      <c r="W557" s="717" t="str">
        <f>FS1_N0302!W20</f>
        <v>1: EBS8005</v>
      </c>
      <c r="X557" s="717" t="str">
        <f>FS1_N0302!X20</f>
        <v>Ch5</v>
      </c>
      <c r="Y557" s="717">
        <f>FS1_N0302!Y20</f>
        <v>0</v>
      </c>
    </row>
    <row r="558" spans="1:25" x14ac:dyDescent="0.25">
      <c r="A558" s="717" t="str">
        <f>FS1_N0302!A21</f>
        <v>PM 8"</v>
      </c>
      <c r="B558" s="717" t="str">
        <f>FS1_N0302!B21</f>
        <v>FS1_CSS:PM_D2385</v>
      </c>
      <c r="C558" s="717" t="str">
        <f>FS1_N0302!C21</f>
        <v>PM</v>
      </c>
      <c r="D558" s="717" t="str">
        <f>FS1_N0302!D21</f>
        <v>D2385</v>
      </c>
      <c r="E558" s="717" t="str">
        <f>FS1_N0302!E21</f>
        <v>44F000044</v>
      </c>
      <c r="F558" s="717" t="str">
        <f>FS1_N0302!F21</f>
        <v>8C_22AWG_Multi_016</v>
      </c>
      <c r="G558" s="717" t="str">
        <f>FS1_N0302!G21</f>
        <v>B Signal</v>
      </c>
      <c r="H558" s="717" t="str">
        <f>FS1_N0302!H21</f>
        <v>CPC to LEMO650 Box</v>
      </c>
      <c r="I558" s="717" t="str">
        <f>FS1_N0302!I21</f>
        <v>CPC-6</v>
      </c>
      <c r="J558" s="717" t="str">
        <f>FS1_N0302!J21</f>
        <v>4,5,6</v>
      </c>
      <c r="K558" s="717" t="str">
        <f>FS1_N0302!K21</f>
        <v>Blue/Wh=4</v>
      </c>
      <c r="L558" s="717" t="str">
        <f>FS1_N0302!L21</f>
        <v>White/Blue=5</v>
      </c>
      <c r="M558" s="717" t="str">
        <f>FS1_N0302!M21</f>
        <v>Shield=6</v>
      </c>
      <c r="N558" s="717">
        <f>FS1_N0302!N21</f>
        <v>4</v>
      </c>
      <c r="O558" s="717">
        <f>FS1_N0302!O21</f>
        <v>6</v>
      </c>
      <c r="P558" s="717" t="str">
        <f>FS1_N0302!P21</f>
        <v>LEMO-6B</v>
      </c>
      <c r="Q558" s="717" t="str">
        <f>FS1_N0302!Q21</f>
        <v>LEMO650/LEMO650</v>
      </c>
      <c r="R558" s="717">
        <f>FS1_N0302!R21</f>
        <v>9</v>
      </c>
      <c r="S558" s="717">
        <f>FS1_N0302!S21</f>
        <v>5</v>
      </c>
      <c r="T558" s="717" t="str">
        <f>FS1_N0302!T21</f>
        <v>CH5 - fmc1-2</v>
      </c>
      <c r="U558" s="717">
        <f>FS1_N0302!U21</f>
        <v>0</v>
      </c>
      <c r="V558" s="717">
        <f>FS1_N0302!V21</f>
        <v>6</v>
      </c>
      <c r="W558" s="717" t="str">
        <f>FS1_N0302!W21</f>
        <v>1: EBS8005</v>
      </c>
      <c r="X558" s="717" t="str">
        <f>FS1_N0302!X21</f>
        <v>Ch5</v>
      </c>
      <c r="Y558" s="717">
        <f>FS1_N0302!Y21</f>
        <v>0</v>
      </c>
    </row>
    <row r="559" spans="1:25" x14ac:dyDescent="0.25">
      <c r="A559" s="717" t="str">
        <f>FS1_N0302!A22</f>
        <v>PM 8"</v>
      </c>
      <c r="B559" s="717" t="str">
        <f>FS1_N0302!B22</f>
        <v>FS1_CSS:PM_D2385</v>
      </c>
      <c r="C559" s="717" t="str">
        <f>FS1_N0302!C22</f>
        <v>PM</v>
      </c>
      <c r="D559" s="717" t="str">
        <f>FS1_N0302!D22</f>
        <v>D2385</v>
      </c>
      <c r="E559" s="717" t="str">
        <f>FS1_N0302!E22</f>
        <v>44F000044</v>
      </c>
      <c r="F559" s="717" t="str">
        <f>FS1_N0302!F22</f>
        <v>8C_22AWG_Multi_016</v>
      </c>
      <c r="G559" s="717" t="str">
        <f>FS1_N0302!G22</f>
        <v>C Signal</v>
      </c>
      <c r="H559" s="717" t="str">
        <f>FS1_N0302!H22</f>
        <v>CPC to LEMO650 Box</v>
      </c>
      <c r="I559" s="717" t="str">
        <f>FS1_N0302!I22</f>
        <v>CPC-6</v>
      </c>
      <c r="J559" s="717" t="str">
        <f>FS1_N0302!J22</f>
        <v>7,8,9</v>
      </c>
      <c r="K559" s="717" t="str">
        <f>FS1_N0302!K22</f>
        <v>Green/Wh=7</v>
      </c>
      <c r="L559" s="717" t="str">
        <f>FS1_N0302!L22</f>
        <v>White/Gr=8</v>
      </c>
      <c r="M559" s="717" t="str">
        <f>FS1_N0302!M22</f>
        <v>Shield=9</v>
      </c>
      <c r="N559" s="717">
        <f>FS1_N0302!N22</f>
        <v>7</v>
      </c>
      <c r="O559" s="717">
        <f>FS1_N0302!O22</f>
        <v>9</v>
      </c>
      <c r="P559" s="717" t="str">
        <f>FS1_N0302!P22</f>
        <v>LEMO-6C</v>
      </c>
      <c r="Q559" s="717" t="str">
        <f>FS1_N0302!Q22</f>
        <v>LEMO650/LEMO650</v>
      </c>
      <c r="R559" s="717">
        <f>FS1_N0302!R22</f>
        <v>9</v>
      </c>
      <c r="S559" s="717">
        <f>FS1_N0302!S22</f>
        <v>5</v>
      </c>
      <c r="T559" s="717" t="str">
        <f>FS1_N0302!T22</f>
        <v>CH6 - fmc1-3</v>
      </c>
      <c r="U559" s="717">
        <f>FS1_N0302!U22</f>
        <v>0</v>
      </c>
      <c r="V559" s="717">
        <f>FS1_N0302!V22</f>
        <v>6</v>
      </c>
      <c r="W559" s="717" t="str">
        <f>FS1_N0302!W22</f>
        <v>1: EBS8005</v>
      </c>
      <c r="X559" s="717" t="str">
        <f>FS1_N0302!X22</f>
        <v>Ch5</v>
      </c>
      <c r="Y559" s="717">
        <f>FS1_N0302!Y22</f>
        <v>0</v>
      </c>
    </row>
    <row r="560" spans="1:25" x14ac:dyDescent="0.25">
      <c r="A560" s="717" t="str">
        <f>FS1_N0302!A23</f>
        <v>PM 12"</v>
      </c>
      <c r="B560" s="717" t="str">
        <f>FS1_N0302!B23</f>
        <v>FS1_BTS:PM_D2439</v>
      </c>
      <c r="C560" s="717" t="str">
        <f>FS1_N0302!C23</f>
        <v>PM</v>
      </c>
      <c r="D560" s="717" t="str">
        <f>FS1_N0302!D23</f>
        <v>D2439</v>
      </c>
      <c r="E560" s="717" t="str">
        <f>FS1_N0302!E23</f>
        <v>44F000036</v>
      </c>
      <c r="F560" s="717" t="str">
        <f>FS1_N0302!F23</f>
        <v>6C_22AWG_Multi_010</v>
      </c>
      <c r="G560" s="717" t="str">
        <f>FS1_N0302!G23</f>
        <v>A Signal</v>
      </c>
      <c r="H560" s="717" t="str">
        <f>FS1_N0302!H23</f>
        <v>CPC to LEMO650 Box</v>
      </c>
      <c r="I560" s="717" t="str">
        <f>FS1_N0302!I23</f>
        <v>CPC-7</v>
      </c>
      <c r="J560" s="717" t="str">
        <f>FS1_N0302!J23</f>
        <v>1,2,3</v>
      </c>
      <c r="K560" s="717" t="str">
        <f>FS1_N0302!K23</f>
        <v>Orange/Wh=1</v>
      </c>
      <c r="L560" s="717" t="str">
        <f>FS1_N0302!L23</f>
        <v>White/Or=2</v>
      </c>
      <c r="M560" s="717" t="str">
        <f>FS1_N0302!M23</f>
        <v>Shield=3</v>
      </c>
      <c r="N560" s="717">
        <f>FS1_N0302!N23</f>
        <v>1</v>
      </c>
      <c r="O560" s="717">
        <f>FS1_N0302!O23</f>
        <v>3</v>
      </c>
      <c r="P560" s="717" t="str">
        <f>FS1_N0302!P23</f>
        <v>LEMO-7A</v>
      </c>
      <c r="Q560" s="717" t="str">
        <f>FS1_N0302!Q23</f>
        <v>LEMO650/LEMO650</v>
      </c>
      <c r="R560" s="717">
        <f>FS1_N0302!R23</f>
        <v>9</v>
      </c>
      <c r="S560" s="717">
        <f>FS1_N0302!S23</f>
        <v>6</v>
      </c>
      <c r="T560" s="717" t="str">
        <f>FS1_N0302!T23</f>
        <v>CH0 - fmc2-1</v>
      </c>
      <c r="U560" s="717">
        <f>FS1_N0302!U23</f>
        <v>0</v>
      </c>
      <c r="V560" s="717">
        <f>FS1_N0302!V23</f>
        <v>6</v>
      </c>
      <c r="W560" s="717" t="str">
        <f>FS1_N0302!W23</f>
        <v>1: EBS8005</v>
      </c>
      <c r="X560" s="717" t="str">
        <f>FS1_N0302!X23</f>
        <v>Ch6</v>
      </c>
      <c r="Y560" s="717">
        <f>FS1_N0302!Y23</f>
        <v>0</v>
      </c>
    </row>
    <row r="561" spans="1:25" x14ac:dyDescent="0.25">
      <c r="A561" s="717" t="str">
        <f>FS1_N0302!A24</f>
        <v>PM 12"</v>
      </c>
      <c r="B561" s="717" t="str">
        <f>FS1_N0302!B24</f>
        <v>FS1_BTS:PM_D2439</v>
      </c>
      <c r="C561" s="717" t="str">
        <f>FS1_N0302!C24</f>
        <v>PM</v>
      </c>
      <c r="D561" s="717" t="str">
        <f>FS1_N0302!D24</f>
        <v>D2439</v>
      </c>
      <c r="E561" s="717" t="str">
        <f>FS1_N0302!E24</f>
        <v>44F000036</v>
      </c>
      <c r="F561" s="717" t="str">
        <f>FS1_N0302!F24</f>
        <v>6C_22AWG_Multi_010</v>
      </c>
      <c r="G561" s="717" t="str">
        <f>FS1_N0302!G24</f>
        <v>B Signal</v>
      </c>
      <c r="H561" s="717" t="str">
        <f>FS1_N0302!H24</f>
        <v>CPC to LEMO650 Box</v>
      </c>
      <c r="I561" s="717" t="str">
        <f>FS1_N0302!I24</f>
        <v>CPC-7</v>
      </c>
      <c r="J561" s="717" t="str">
        <f>FS1_N0302!J24</f>
        <v>4,5,6</v>
      </c>
      <c r="K561" s="717" t="str">
        <f>FS1_N0302!K24</f>
        <v>Blue/Wh=4</v>
      </c>
      <c r="L561" s="717" t="str">
        <f>FS1_N0302!L24</f>
        <v>White/Blue=5</v>
      </c>
      <c r="M561" s="717" t="str">
        <f>FS1_N0302!M24</f>
        <v>Shield=6</v>
      </c>
      <c r="N561" s="717">
        <f>FS1_N0302!N24</f>
        <v>4</v>
      </c>
      <c r="O561" s="717">
        <f>FS1_N0302!O24</f>
        <v>6</v>
      </c>
      <c r="P561" s="717" t="str">
        <f>FS1_N0302!P24</f>
        <v>LEMO-7B</v>
      </c>
      <c r="Q561" s="717" t="str">
        <f>FS1_N0302!Q24</f>
        <v>LEMO650/LEMO650</v>
      </c>
      <c r="R561" s="717">
        <f>FS1_N0302!R24</f>
        <v>9</v>
      </c>
      <c r="S561" s="717">
        <f>FS1_N0302!S24</f>
        <v>6</v>
      </c>
      <c r="T561" s="717" t="str">
        <f>FS1_N0302!T24</f>
        <v>CH1 - fmc2-2</v>
      </c>
      <c r="U561" s="717">
        <f>FS1_N0302!U24</f>
        <v>0</v>
      </c>
      <c r="V561" s="717">
        <f>FS1_N0302!V24</f>
        <v>6</v>
      </c>
      <c r="W561" s="717" t="str">
        <f>FS1_N0302!W24</f>
        <v>1: EBS8005</v>
      </c>
      <c r="X561" s="717" t="str">
        <f>FS1_N0302!X24</f>
        <v>Ch6</v>
      </c>
      <c r="Y561" s="717">
        <f>FS1_N0302!Y24</f>
        <v>0</v>
      </c>
    </row>
    <row r="562" spans="1:25" x14ac:dyDescent="0.25">
      <c r="A562" s="717" t="str">
        <f>FS1_N0302!A25</f>
        <v>PM 6"</v>
      </c>
      <c r="B562" s="717" t="str">
        <f>FS1_N0302!B25</f>
        <v>FS1_BTS:PM_D2439</v>
      </c>
      <c r="C562" s="717" t="str">
        <f>FS1_N0302!C25</f>
        <v>PM</v>
      </c>
      <c r="D562" s="717" t="str">
        <f>FS1_N0302!D25</f>
        <v>D2439</v>
      </c>
      <c r="E562" s="717" t="str">
        <f>FS1_N0302!E25</f>
        <v>44F000040</v>
      </c>
      <c r="F562" s="717" t="str">
        <f>FS1_N0302!F25</f>
        <v>4C_22AWG_Multi_016</v>
      </c>
      <c r="G562" s="717" t="str">
        <f>FS1_N0302!G25</f>
        <v>C Signal</v>
      </c>
      <c r="H562" s="717" t="str">
        <f>FS1_N0302!H25</f>
        <v>CPC to LEMO650 Box</v>
      </c>
      <c r="I562" s="717" t="str">
        <f>FS1_N0302!I25</f>
        <v>CPC-7</v>
      </c>
      <c r="J562" s="717" t="str">
        <f>FS1_N0302!J25</f>
        <v>7,8,9</v>
      </c>
      <c r="K562" s="717" t="str">
        <f>FS1_N0302!K25</f>
        <v>Green/Wh=7</v>
      </c>
      <c r="L562" s="717" t="str">
        <f>FS1_N0302!L25</f>
        <v>White/Gr=8</v>
      </c>
      <c r="M562" s="717" t="str">
        <f>FS1_N0302!M25</f>
        <v>Shield=9</v>
      </c>
      <c r="N562" s="717">
        <f>FS1_N0302!N25</f>
        <v>7</v>
      </c>
      <c r="O562" s="717">
        <f>FS1_N0302!O25</f>
        <v>9</v>
      </c>
      <c r="P562" s="717" t="str">
        <f>FS1_N0302!P25</f>
        <v>LEMO-7C</v>
      </c>
      <c r="Q562" s="717" t="str">
        <f>FS1_N0302!Q25</f>
        <v>LEMO650/LEMO650</v>
      </c>
      <c r="R562" s="717">
        <f>FS1_N0302!R25</f>
        <v>9</v>
      </c>
      <c r="S562" s="717">
        <f>FS1_N0302!S25</f>
        <v>6</v>
      </c>
      <c r="T562" s="717" t="str">
        <f>FS1_N0302!T25</f>
        <v>CH2 - fmc2-3</v>
      </c>
      <c r="U562" s="717">
        <f>FS1_N0302!U25</f>
        <v>0</v>
      </c>
      <c r="V562" s="717">
        <f>FS1_N0302!V25</f>
        <v>6</v>
      </c>
      <c r="W562" s="717" t="str">
        <f>FS1_N0302!W25</f>
        <v>1: EBS8005</v>
      </c>
      <c r="X562" s="717" t="str">
        <f>FS1_N0302!X25</f>
        <v>Ch6</v>
      </c>
      <c r="Y562" s="717">
        <f>FS1_N0302!Y25</f>
        <v>0</v>
      </c>
    </row>
    <row r="563" spans="1:25" x14ac:dyDescent="0.25">
      <c r="A563" s="717" t="str">
        <f>FS1_N0302!A30</f>
        <v>Ion Chamber</v>
      </c>
      <c r="B563" s="717" t="str">
        <f>FS1_N0302!B30</f>
        <v>FS1_BTS:IC_D2448</v>
      </c>
      <c r="C563" s="717" t="str">
        <f>FS1_N0302!C30</f>
        <v>IC</v>
      </c>
      <c r="D563" s="717" t="str">
        <f>FS1_N0302!D30</f>
        <v>D2448</v>
      </c>
      <c r="E563" s="717" t="str">
        <f>FS1_N0302!E30</f>
        <v>44E000256</v>
      </c>
      <c r="F563" s="717" t="str">
        <f>FS1_N0302!F30</f>
        <v>2C_1kV75LC_Coax_090</v>
      </c>
      <c r="G563" s="717" t="str">
        <f>FS1_N0302!G30</f>
        <v>Signal</v>
      </c>
      <c r="H563" s="717" t="str">
        <f>FS1_N0302!H30</f>
        <v>N-type to Lemo Box</v>
      </c>
      <c r="I563" s="717" t="str">
        <f>FS1_N0302!I30</f>
        <v>J1</v>
      </c>
      <c r="J563" s="717">
        <f>FS1_N0302!J30</f>
        <v>0</v>
      </c>
      <c r="K563" s="717">
        <f>FS1_N0302!K30</f>
        <v>0</v>
      </c>
      <c r="L563" s="717">
        <f>FS1_N0302!L30</f>
        <v>0</v>
      </c>
      <c r="M563" s="717">
        <f>FS1_N0302!M30</f>
        <v>0</v>
      </c>
      <c r="N563" s="717">
        <f>FS1_N0302!N30</f>
        <v>0</v>
      </c>
      <c r="O563" s="717">
        <f>FS1_N0302!O30</f>
        <v>0</v>
      </c>
      <c r="P563" s="717" t="str">
        <f>FS1_N0302!P30</f>
        <v>J1</v>
      </c>
      <c r="Q563" s="717" t="str">
        <f>FS1_N0302!Q30</f>
        <v>Lemo to Lemo</v>
      </c>
      <c r="R563" s="717">
        <f>FS1_N0302!R30</f>
        <v>9</v>
      </c>
      <c r="S563" s="717">
        <f>FS1_N0302!S30</f>
        <v>7</v>
      </c>
      <c r="T563" s="717" t="str">
        <f>FS1_N0302!T30</f>
        <v>CH0 - fmc2-1</v>
      </c>
      <c r="U563" s="717">
        <f>FS1_N0302!U30</f>
        <v>0</v>
      </c>
      <c r="V563" s="717">
        <f>FS1_N0302!V30</f>
        <v>0</v>
      </c>
      <c r="W563" s="717">
        <f>FS1_N0302!W30</f>
        <v>0</v>
      </c>
      <c r="X563" s="717">
        <f>FS1_N0302!X30</f>
        <v>0</v>
      </c>
      <c r="Y563" s="717">
        <f>FS1_N0302!Y30</f>
        <v>0</v>
      </c>
    </row>
    <row r="564" spans="1:25" x14ac:dyDescent="0.25">
      <c r="A564" s="717" t="str">
        <f>FS1_N0302!A31</f>
        <v>Ion Chamber</v>
      </c>
      <c r="B564" s="717" t="str">
        <f>FS1_N0302!B31</f>
        <v>FS1_BTS:IC_D2449</v>
      </c>
      <c r="C564" s="717" t="str">
        <f>FS1_N0302!C31</f>
        <v>IC</v>
      </c>
      <c r="D564" s="717" t="str">
        <f>FS1_N0302!D31</f>
        <v>D2449</v>
      </c>
      <c r="E564" s="717" t="str">
        <f>FS1_N0302!E31</f>
        <v>44E000257</v>
      </c>
      <c r="F564" s="717" t="str">
        <f>FS1_N0302!F31</f>
        <v>2C_1kV75LC_Coax_090</v>
      </c>
      <c r="G564" s="717" t="str">
        <f>FS1_N0302!G31</f>
        <v>Signal</v>
      </c>
      <c r="H564" s="717" t="str">
        <f>FS1_N0302!H31</f>
        <v>N-type to Lemo Box</v>
      </c>
      <c r="I564" s="717" t="str">
        <f>FS1_N0302!I31</f>
        <v>J2</v>
      </c>
      <c r="J564" s="717">
        <f>FS1_N0302!J31</f>
        <v>0</v>
      </c>
      <c r="K564" s="717">
        <f>FS1_N0302!K31</f>
        <v>0</v>
      </c>
      <c r="L564" s="717">
        <f>FS1_N0302!L31</f>
        <v>0</v>
      </c>
      <c r="M564" s="717">
        <f>FS1_N0302!M31</f>
        <v>0</v>
      </c>
      <c r="N564" s="717">
        <f>FS1_N0302!N31</f>
        <v>0</v>
      </c>
      <c r="O564" s="717">
        <f>FS1_N0302!O31</f>
        <v>0</v>
      </c>
      <c r="P564" s="717" t="str">
        <f>FS1_N0302!P31</f>
        <v>J2</v>
      </c>
      <c r="Q564" s="717" t="str">
        <f>FS1_N0302!Q31</f>
        <v>Lemo to Lemo</v>
      </c>
      <c r="R564" s="717">
        <f>FS1_N0302!R31</f>
        <v>9</v>
      </c>
      <c r="S564" s="717">
        <f>FS1_N0302!S31</f>
        <v>7</v>
      </c>
      <c r="T564" s="717" t="str">
        <f>FS1_N0302!T31</f>
        <v>CH1 - fmc2-2</v>
      </c>
      <c r="U564" s="717">
        <f>FS1_N0302!U31</f>
        <v>0</v>
      </c>
      <c r="V564" s="717">
        <f>FS1_N0302!V31</f>
        <v>0</v>
      </c>
      <c r="W564" s="717">
        <f>FS1_N0302!W31</f>
        <v>0</v>
      </c>
      <c r="X564" s="717">
        <f>FS1_N0302!X31</f>
        <v>0</v>
      </c>
      <c r="Y564" s="717">
        <f>FS1_N0302!Y31</f>
        <v>0</v>
      </c>
    </row>
    <row r="565" spans="1:25" x14ac:dyDescent="0.25">
      <c r="A565" s="717" t="str">
        <f>FS1_N0302!A32</f>
        <v>Ion Chamber</v>
      </c>
      <c r="B565" s="717" t="str">
        <f>FS1_N0302!B32</f>
        <v>FS1_BTS:IC_D2478</v>
      </c>
      <c r="C565" s="717" t="str">
        <f>FS1_N0302!C32</f>
        <v>IC</v>
      </c>
      <c r="D565" s="717" t="str">
        <f>FS1_N0302!D32</f>
        <v>D2478</v>
      </c>
      <c r="E565" s="717" t="str">
        <f>FS1_N0302!E32</f>
        <v>44E000254</v>
      </c>
      <c r="F565" s="717" t="str">
        <f>FS1_N0302!F32</f>
        <v>2C_1kV75LC_Coax_090</v>
      </c>
      <c r="G565" s="717" t="str">
        <f>FS1_N0302!G32</f>
        <v>Signal</v>
      </c>
      <c r="H565" s="717" t="str">
        <f>FS1_N0302!H32</f>
        <v>N-type to Lemo Box</v>
      </c>
      <c r="I565" s="717" t="str">
        <f>FS1_N0302!I32</f>
        <v>J3</v>
      </c>
      <c r="J565" s="717">
        <f>FS1_N0302!J32</f>
        <v>0</v>
      </c>
      <c r="K565" s="717">
        <f>FS1_N0302!K32</f>
        <v>0</v>
      </c>
      <c r="L565" s="717">
        <f>FS1_N0302!L32</f>
        <v>0</v>
      </c>
      <c r="M565" s="717">
        <f>FS1_N0302!M32</f>
        <v>0</v>
      </c>
      <c r="N565" s="717">
        <f>FS1_N0302!N32</f>
        <v>0</v>
      </c>
      <c r="O565" s="717">
        <f>FS1_N0302!O32</f>
        <v>0</v>
      </c>
      <c r="P565" s="717" t="str">
        <f>FS1_N0302!P32</f>
        <v>J3</v>
      </c>
      <c r="Q565" s="717" t="str">
        <f>FS1_N0302!Q32</f>
        <v>Lemo to Lemo</v>
      </c>
      <c r="R565" s="717">
        <f>FS1_N0302!R32</f>
        <v>9</v>
      </c>
      <c r="S565" s="717">
        <f>FS1_N0302!S32</f>
        <v>7</v>
      </c>
      <c r="T565" s="717" t="str">
        <f>FS1_N0302!T32</f>
        <v>CH2 - fmc2-3</v>
      </c>
      <c r="U565" s="717">
        <f>FS1_N0302!U32</f>
        <v>0</v>
      </c>
      <c r="V565" s="717">
        <f>FS1_N0302!V32</f>
        <v>0</v>
      </c>
      <c r="W565" s="717">
        <f>FS1_N0302!W32</f>
        <v>0</v>
      </c>
      <c r="X565" s="717">
        <f>FS1_N0302!X32</f>
        <v>0</v>
      </c>
      <c r="Y565" s="717">
        <f>FS1_N0302!Y32</f>
        <v>0</v>
      </c>
    </row>
    <row r="566" spans="1:25" x14ac:dyDescent="0.25">
      <c r="A566" s="717" t="str">
        <f>FS1_N0302!A33</f>
        <v>Ion Chamber</v>
      </c>
      <c r="B566" s="717" t="str">
        <f>FS1_N0302!B33</f>
        <v>FS1_BTS:IC_D2479</v>
      </c>
      <c r="C566" s="717" t="str">
        <f>FS1_N0302!C33</f>
        <v>IC</v>
      </c>
      <c r="D566" s="717" t="str">
        <f>FS1_N0302!D33</f>
        <v>D2479</v>
      </c>
      <c r="E566" s="717" t="str">
        <f>FS1_N0302!E33</f>
        <v>44E000255</v>
      </c>
      <c r="F566" s="717" t="str">
        <f>FS1_N0302!F33</f>
        <v>2C_1kV75LC_Coax_090</v>
      </c>
      <c r="G566" s="717" t="str">
        <f>FS1_N0302!G33</f>
        <v>Signal</v>
      </c>
      <c r="H566" s="717" t="str">
        <f>FS1_N0302!H33</f>
        <v>N-type to Lemo Box</v>
      </c>
      <c r="I566" s="717" t="str">
        <f>FS1_N0302!I33</f>
        <v>J4</v>
      </c>
      <c r="J566" s="717">
        <f>FS1_N0302!J33</f>
        <v>0</v>
      </c>
      <c r="K566" s="717">
        <f>FS1_N0302!K33</f>
        <v>0</v>
      </c>
      <c r="L566" s="717">
        <f>FS1_N0302!L33</f>
        <v>0</v>
      </c>
      <c r="M566" s="717">
        <f>FS1_N0302!M33</f>
        <v>0</v>
      </c>
      <c r="N566" s="717">
        <f>FS1_N0302!N33</f>
        <v>0</v>
      </c>
      <c r="O566" s="717">
        <f>FS1_N0302!O33</f>
        <v>0</v>
      </c>
      <c r="P566" s="717" t="str">
        <f>FS1_N0302!P33</f>
        <v>J4</v>
      </c>
      <c r="Q566" s="717" t="str">
        <f>FS1_N0302!Q33</f>
        <v>Lemo to Lemo</v>
      </c>
      <c r="R566" s="717">
        <f>FS1_N0302!R33</f>
        <v>9</v>
      </c>
      <c r="S566" s="717">
        <f>FS1_N0302!S33</f>
        <v>7</v>
      </c>
      <c r="T566" s="717" t="str">
        <f>FS1_N0302!T33</f>
        <v>CH3 - fmc2-4</v>
      </c>
      <c r="U566" s="717">
        <f>FS1_N0302!U33</f>
        <v>0</v>
      </c>
      <c r="V566" s="717">
        <f>FS1_N0302!V33</f>
        <v>0</v>
      </c>
      <c r="W566" s="717">
        <f>FS1_N0302!W33</f>
        <v>0</v>
      </c>
      <c r="X566" s="717">
        <f>FS1_N0302!X33</f>
        <v>0</v>
      </c>
      <c r="Y566" s="717">
        <f>FS1_N0302!Y33</f>
        <v>0</v>
      </c>
    </row>
    <row r="567" spans="1:25" x14ac:dyDescent="0.25">
      <c r="A567" s="717" t="str">
        <f>FS1_N0302!A34</f>
        <v>Ion Chamber</v>
      </c>
      <c r="B567" s="717" t="str">
        <f>FS1_N0302!B34</f>
        <v>FS1_STRL:IC_D2233</v>
      </c>
      <c r="C567" s="717" t="str">
        <f>FS1_N0302!C34</f>
        <v>IC</v>
      </c>
      <c r="D567" s="717" t="str">
        <f>FS1_N0302!D34</f>
        <v>D2233</v>
      </c>
      <c r="E567" s="717" t="str">
        <f>FS1_N0302!E34</f>
        <v>44E000258</v>
      </c>
      <c r="F567" s="717" t="str">
        <f>FS1_N0302!F34</f>
        <v>2C_1kV75LC_Coax_090</v>
      </c>
      <c r="G567" s="717" t="str">
        <f>FS1_N0302!G34</f>
        <v>Signal</v>
      </c>
      <c r="H567" s="717" t="str">
        <f>FS1_N0302!H34</f>
        <v>N-type to Lemo Box</v>
      </c>
      <c r="I567" s="717" t="str">
        <f>FS1_N0302!I34</f>
        <v>J5</v>
      </c>
      <c r="J567" s="717">
        <f>FS1_N0302!J34</f>
        <v>0</v>
      </c>
      <c r="K567" s="717">
        <f>FS1_N0302!K34</f>
        <v>0</v>
      </c>
      <c r="L567" s="717">
        <f>FS1_N0302!L34</f>
        <v>0</v>
      </c>
      <c r="M567" s="717">
        <f>FS1_N0302!M34</f>
        <v>0</v>
      </c>
      <c r="N567" s="717">
        <f>FS1_N0302!N34</f>
        <v>0</v>
      </c>
      <c r="O567" s="717">
        <f>FS1_N0302!O34</f>
        <v>0</v>
      </c>
      <c r="P567" s="717" t="str">
        <f>FS1_N0302!P34</f>
        <v>J5</v>
      </c>
      <c r="Q567" s="717" t="str">
        <f>FS1_N0302!Q34</f>
        <v>Lemo to Lemo</v>
      </c>
      <c r="R567" s="717">
        <f>FS1_N0302!R34</f>
        <v>9</v>
      </c>
      <c r="S567" s="717">
        <f>FS1_N0302!S34</f>
        <v>7</v>
      </c>
      <c r="T567" s="717" t="str">
        <f>FS1_N0302!T34</f>
        <v>CH4 - fmc1-1</v>
      </c>
      <c r="U567" s="717">
        <f>FS1_N0302!U34</f>
        <v>0</v>
      </c>
      <c r="V567" s="717">
        <f>FS1_N0302!V34</f>
        <v>0</v>
      </c>
      <c r="W567" s="717">
        <f>FS1_N0302!W34</f>
        <v>0</v>
      </c>
      <c r="X567" s="717">
        <f>FS1_N0302!X34</f>
        <v>0</v>
      </c>
      <c r="Y567" s="717">
        <f>FS1_N0302!Y34</f>
        <v>0</v>
      </c>
    </row>
    <row r="568" spans="1:25" x14ac:dyDescent="0.25">
      <c r="A568" s="717" t="str">
        <f>FS1_N0302!A35</f>
        <v>Ion Chamber</v>
      </c>
      <c r="B568" s="717" t="str">
        <f>FS1_N0302!B35</f>
        <v>FS1_STRL:IC_D2234</v>
      </c>
      <c r="C568" s="717" t="str">
        <f>FS1_N0302!C35</f>
        <v>IC</v>
      </c>
      <c r="D568" s="717" t="str">
        <f>FS1_N0302!D35</f>
        <v>D2234</v>
      </c>
      <c r="E568" s="717" t="str">
        <f>FS1_N0302!E35</f>
        <v>44E000259</v>
      </c>
      <c r="F568" s="717" t="str">
        <f>FS1_N0302!F35</f>
        <v>2C_1kV75LC_Coax_090</v>
      </c>
      <c r="G568" s="717" t="str">
        <f>FS1_N0302!G35</f>
        <v>Signal</v>
      </c>
      <c r="H568" s="717" t="str">
        <f>FS1_N0302!H35</f>
        <v>N-type to Lemo Box</v>
      </c>
      <c r="I568" s="717" t="str">
        <f>FS1_N0302!I35</f>
        <v>J6</v>
      </c>
      <c r="J568" s="717">
        <f>FS1_N0302!J35</f>
        <v>0</v>
      </c>
      <c r="K568" s="717">
        <f>FS1_N0302!K35</f>
        <v>0</v>
      </c>
      <c r="L568" s="717">
        <f>FS1_N0302!L35</f>
        <v>0</v>
      </c>
      <c r="M568" s="717">
        <f>FS1_N0302!M35</f>
        <v>0</v>
      </c>
      <c r="N568" s="717">
        <f>FS1_N0302!N35</f>
        <v>0</v>
      </c>
      <c r="O568" s="717">
        <f>FS1_N0302!O35</f>
        <v>0</v>
      </c>
      <c r="P568" s="717" t="str">
        <f>FS1_N0302!P35</f>
        <v>J6</v>
      </c>
      <c r="Q568" s="717" t="str">
        <f>FS1_N0302!Q35</f>
        <v>Lemo to Lemo</v>
      </c>
      <c r="R568" s="717">
        <f>FS1_N0302!R35</f>
        <v>9</v>
      </c>
      <c r="S568" s="717">
        <f>FS1_N0302!S35</f>
        <v>7</v>
      </c>
      <c r="T568" s="717" t="str">
        <f>FS1_N0302!T35</f>
        <v>CH5 - fmc1-2</v>
      </c>
      <c r="U568" s="717">
        <f>FS1_N0302!U35</f>
        <v>0</v>
      </c>
      <c r="V568" s="717">
        <f>FS1_N0302!V35</f>
        <v>0</v>
      </c>
      <c r="W568" s="717">
        <f>FS1_N0302!W35</f>
        <v>0</v>
      </c>
      <c r="X568" s="717">
        <f>FS1_N0302!X35</f>
        <v>0</v>
      </c>
      <c r="Y568" s="717">
        <f>FS1_N0302!Y35</f>
        <v>0</v>
      </c>
    </row>
    <row r="569" spans="1:25" x14ac:dyDescent="0.25">
      <c r="A569" s="717" t="str">
        <f>FS1_N0302!A36</f>
        <v>Ion Chamber</v>
      </c>
      <c r="B569" s="717" t="str">
        <f>FS1_N0302!B36</f>
        <v>FS1_STRL:IC_D2253</v>
      </c>
      <c r="C569" s="717" t="str">
        <f>FS1_N0302!C36</f>
        <v>IC</v>
      </c>
      <c r="D569" s="717" t="str">
        <f>FS1_N0302!D36</f>
        <v>D2253</v>
      </c>
      <c r="E569" s="717" t="str">
        <f>FS1_N0302!E36</f>
        <v>44E000261</v>
      </c>
      <c r="F569" s="717" t="str">
        <f>FS1_N0302!F36</f>
        <v>2C_1kV75LC_Coax_090</v>
      </c>
      <c r="G569" s="717" t="str">
        <f>FS1_N0302!G36</f>
        <v>Signal</v>
      </c>
      <c r="H569" s="717" t="str">
        <f>FS1_N0302!H36</f>
        <v>N-type to Lemo Box</v>
      </c>
      <c r="I569" s="717" t="str">
        <f>FS1_N0302!I36</f>
        <v>J7</v>
      </c>
      <c r="J569" s="717">
        <f>FS1_N0302!J36</f>
        <v>0</v>
      </c>
      <c r="K569" s="717">
        <f>FS1_N0302!K36</f>
        <v>0</v>
      </c>
      <c r="L569" s="717">
        <f>FS1_N0302!L36</f>
        <v>0</v>
      </c>
      <c r="M569" s="717">
        <f>FS1_N0302!M36</f>
        <v>0</v>
      </c>
      <c r="N569" s="717">
        <f>FS1_N0302!N36</f>
        <v>0</v>
      </c>
      <c r="O569" s="717">
        <f>FS1_N0302!O36</f>
        <v>0</v>
      </c>
      <c r="P569" s="717" t="str">
        <f>FS1_N0302!P36</f>
        <v>J7</v>
      </c>
      <c r="Q569" s="717" t="str">
        <f>FS1_N0302!Q36</f>
        <v>Lemo to Lemo</v>
      </c>
      <c r="R569" s="717">
        <f>FS1_N0302!R36</f>
        <v>9</v>
      </c>
      <c r="S569" s="717">
        <f>FS1_N0302!S36</f>
        <v>7</v>
      </c>
      <c r="T569" s="717" t="str">
        <f>FS1_N0302!T36</f>
        <v>CH6 - fmc1-3</v>
      </c>
      <c r="U569" s="717">
        <f>FS1_N0302!U36</f>
        <v>0</v>
      </c>
      <c r="V569" s="717">
        <f>FS1_N0302!V36</f>
        <v>0</v>
      </c>
      <c r="W569" s="717">
        <f>FS1_N0302!W36</f>
        <v>0</v>
      </c>
      <c r="X569" s="717">
        <f>FS1_N0302!X36</f>
        <v>0</v>
      </c>
      <c r="Y569" s="717">
        <f>FS1_N0302!Y36</f>
        <v>0</v>
      </c>
    </row>
    <row r="570" spans="1:25" x14ac:dyDescent="0.25">
      <c r="A570" s="717" t="str">
        <f>FS1_N0302!A37</f>
        <v>Ion Chamber</v>
      </c>
      <c r="B570" s="717" t="str">
        <f>FS1_N0302!B37</f>
        <v>FS1_STRL:IC_D2254</v>
      </c>
      <c r="C570" s="717" t="str">
        <f>FS1_N0302!C37</f>
        <v>IC</v>
      </c>
      <c r="D570" s="717" t="str">
        <f>FS1_N0302!D37</f>
        <v>D2254</v>
      </c>
      <c r="E570" s="717" t="str">
        <f>FS1_N0302!E37</f>
        <v>44E000260</v>
      </c>
      <c r="F570" s="717" t="str">
        <f>FS1_N0302!F37</f>
        <v>2C_1kV75LC_Coax_090</v>
      </c>
      <c r="G570" s="717" t="str">
        <f>FS1_N0302!G37</f>
        <v>Signal</v>
      </c>
      <c r="H570" s="717" t="str">
        <f>FS1_N0302!H37</f>
        <v>N-type to Lemo Box</v>
      </c>
      <c r="I570" s="717" t="str">
        <f>FS1_N0302!I37</f>
        <v>J8</v>
      </c>
      <c r="J570" s="717">
        <f>FS1_N0302!J37</f>
        <v>0</v>
      </c>
      <c r="K570" s="717">
        <f>FS1_N0302!K37</f>
        <v>0</v>
      </c>
      <c r="L570" s="717">
        <f>FS1_N0302!L37</f>
        <v>0</v>
      </c>
      <c r="M570" s="717">
        <f>FS1_N0302!M37</f>
        <v>0</v>
      </c>
      <c r="N570" s="717">
        <f>FS1_N0302!N37</f>
        <v>0</v>
      </c>
      <c r="O570" s="717">
        <f>FS1_N0302!O37</f>
        <v>0</v>
      </c>
      <c r="P570" s="717" t="str">
        <f>FS1_N0302!P37</f>
        <v>J8</v>
      </c>
      <c r="Q570" s="717" t="str">
        <f>FS1_N0302!Q37</f>
        <v>Lemo to Lemo</v>
      </c>
      <c r="R570" s="717">
        <f>FS1_N0302!R37</f>
        <v>9</v>
      </c>
      <c r="S570" s="717">
        <f>FS1_N0302!S37</f>
        <v>7</v>
      </c>
      <c r="T570" s="717" t="str">
        <f>FS1_N0302!T37</f>
        <v>CH7 - fmc1-4</v>
      </c>
      <c r="U570" s="717">
        <f>FS1_N0302!U37</f>
        <v>0</v>
      </c>
      <c r="V570" s="717">
        <f>FS1_N0302!V37</f>
        <v>0</v>
      </c>
      <c r="W570" s="717">
        <f>FS1_N0302!W37</f>
        <v>0</v>
      </c>
      <c r="X570" s="717">
        <f>FS1_N0302!X37</f>
        <v>0</v>
      </c>
      <c r="Y570" s="717">
        <f>FS1_N0302!Y37</f>
        <v>0</v>
      </c>
    </row>
    <row r="571" spans="1:25" x14ac:dyDescent="0.25">
      <c r="A571" s="717" t="str">
        <f>FS1_N0302!A39</f>
        <v>Ion Chamber</v>
      </c>
      <c r="B571" s="717" t="str">
        <f>FS1_N0302!B39</f>
        <v>FS1_BTS:IC_D2448</v>
      </c>
      <c r="C571" s="717">
        <f>FS1_N0302!C39</f>
        <v>0</v>
      </c>
      <c r="D571" s="717" t="str">
        <f>FS1_N0302!D39</f>
        <v>D2448</v>
      </c>
      <c r="E571" s="717" t="str">
        <f>FS1_N0302!E39</f>
        <v>44H000041</v>
      </c>
      <c r="F571" s="717" t="str">
        <f>FS1_N0302!F39</f>
        <v>2C_5kVDC_Coax_035</v>
      </c>
      <c r="G571" s="717" t="str">
        <f>FS1_N0302!G39</f>
        <v>HV Bias</v>
      </c>
      <c r="H571" s="717" t="str">
        <f>FS1_N0302!H39</f>
        <v>SHV to SHV Panel</v>
      </c>
      <c r="I571" s="717">
        <f>FS1_N0302!I39</f>
        <v>1</v>
      </c>
      <c r="J571" s="717">
        <f>FS1_N0302!J39</f>
        <v>0</v>
      </c>
      <c r="K571" s="717">
        <f>FS1_N0302!K39</f>
        <v>0</v>
      </c>
      <c r="L571" s="717">
        <f>FS1_N0302!L39</f>
        <v>0</v>
      </c>
      <c r="M571" s="717">
        <f>FS1_N0302!M39</f>
        <v>0</v>
      </c>
      <c r="N571" s="717">
        <f>FS1_N0302!N39</f>
        <v>0</v>
      </c>
      <c r="O571" s="717">
        <f>FS1_N0302!O39</f>
        <v>0</v>
      </c>
      <c r="P571" s="717">
        <f>FS1_N0302!P39</f>
        <v>1</v>
      </c>
      <c r="Q571" s="717" t="str">
        <f>FS1_N0302!Q39</f>
        <v>SHV to SHV</v>
      </c>
      <c r="R571" s="717">
        <f>FS1_N0302!R39</f>
        <v>0</v>
      </c>
      <c r="S571" s="717">
        <f>FS1_N0302!S39</f>
        <v>0</v>
      </c>
      <c r="T571" s="717">
        <f>FS1_N0302!T39</f>
        <v>0</v>
      </c>
      <c r="U571" s="717">
        <f>FS1_N0302!U39</f>
        <v>0</v>
      </c>
      <c r="V571" s="717">
        <f>FS1_N0302!V39</f>
        <v>6</v>
      </c>
      <c r="W571" s="717" t="str">
        <f>FS1_N0302!W39</f>
        <v>2: EHS8020n</v>
      </c>
      <c r="X571" s="717" t="str">
        <f>FS1_N0302!X39</f>
        <v>Ch0</v>
      </c>
      <c r="Y571" s="717">
        <f>FS1_N0302!Y39</f>
        <v>0</v>
      </c>
    </row>
    <row r="572" spans="1:25" x14ac:dyDescent="0.25">
      <c r="A572" s="717" t="str">
        <f>FS1_N0302!A40</f>
        <v>Ion Chamber</v>
      </c>
      <c r="B572" s="717" t="str">
        <f>FS1_N0302!B40</f>
        <v>FS1_BTS:IC_D2449</v>
      </c>
      <c r="C572" s="717">
        <f>FS1_N0302!C40</f>
        <v>0</v>
      </c>
      <c r="D572" s="717" t="str">
        <f>FS1_N0302!D40</f>
        <v>D2449</v>
      </c>
      <c r="E572" s="717" t="str">
        <f>FS1_N0302!E40</f>
        <v>44H000040</v>
      </c>
      <c r="F572" s="717" t="str">
        <f>FS1_N0302!F40</f>
        <v>2C_5kVDC_Coax_035</v>
      </c>
      <c r="G572" s="717" t="str">
        <f>FS1_N0302!G40</f>
        <v>HV Bias</v>
      </c>
      <c r="H572" s="717" t="str">
        <f>FS1_N0302!H40</f>
        <v>SHV to SHV Panel</v>
      </c>
      <c r="I572" s="717">
        <f>FS1_N0302!I40</f>
        <v>2</v>
      </c>
      <c r="J572" s="717">
        <f>FS1_N0302!J40</f>
        <v>0</v>
      </c>
      <c r="K572" s="717">
        <f>FS1_N0302!K40</f>
        <v>0</v>
      </c>
      <c r="L572" s="717">
        <f>FS1_N0302!L40</f>
        <v>0</v>
      </c>
      <c r="M572" s="717">
        <f>FS1_N0302!M40</f>
        <v>0</v>
      </c>
      <c r="N572" s="717">
        <f>FS1_N0302!N40</f>
        <v>0</v>
      </c>
      <c r="O572" s="717">
        <f>FS1_N0302!O40</f>
        <v>0</v>
      </c>
      <c r="P572" s="717">
        <f>FS1_N0302!P40</f>
        <v>2</v>
      </c>
      <c r="Q572" s="717" t="str">
        <f>FS1_N0302!Q40</f>
        <v>SHV to SHV</v>
      </c>
      <c r="R572" s="717">
        <f>FS1_N0302!R40</f>
        <v>0</v>
      </c>
      <c r="S572" s="717">
        <f>FS1_N0302!S40</f>
        <v>0</v>
      </c>
      <c r="T572" s="717">
        <f>FS1_N0302!T40</f>
        <v>0</v>
      </c>
      <c r="U572" s="717">
        <f>FS1_N0302!U40</f>
        <v>0</v>
      </c>
      <c r="V572" s="717">
        <f>FS1_N0302!V40</f>
        <v>6</v>
      </c>
      <c r="W572" s="717" t="str">
        <f>FS1_N0302!W40</f>
        <v>2: EHS8020n</v>
      </c>
      <c r="X572" s="717" t="str">
        <f>FS1_N0302!X40</f>
        <v>Ch1</v>
      </c>
      <c r="Y572" s="717">
        <f>FS1_N0302!Y40</f>
        <v>0</v>
      </c>
    </row>
    <row r="573" spans="1:25" x14ac:dyDescent="0.25">
      <c r="A573" s="717" t="str">
        <f>FS1_N0302!A41</f>
        <v>Ion Chamber</v>
      </c>
      <c r="B573" s="717" t="str">
        <f>FS1_N0302!B41</f>
        <v>FS1_BTS:IC_D2478</v>
      </c>
      <c r="C573" s="717">
        <f>FS1_N0302!C41</f>
        <v>0</v>
      </c>
      <c r="D573" s="717" t="str">
        <f>FS1_N0302!D41</f>
        <v>D2478</v>
      </c>
      <c r="E573" s="717" t="str">
        <f>FS1_N0302!E41</f>
        <v>44H000039</v>
      </c>
      <c r="F573" s="717" t="str">
        <f>FS1_N0302!F41</f>
        <v>2C_5kVDC_Coax_035</v>
      </c>
      <c r="G573" s="717" t="str">
        <f>FS1_N0302!G41</f>
        <v>HV Bias</v>
      </c>
      <c r="H573" s="717" t="str">
        <f>FS1_N0302!H41</f>
        <v>SHV to SHV Panel</v>
      </c>
      <c r="I573" s="717">
        <f>FS1_N0302!I41</f>
        <v>3</v>
      </c>
      <c r="J573" s="717">
        <f>FS1_N0302!J41</f>
        <v>0</v>
      </c>
      <c r="K573" s="717">
        <f>FS1_N0302!K41</f>
        <v>0</v>
      </c>
      <c r="L573" s="717">
        <f>FS1_N0302!L41</f>
        <v>0</v>
      </c>
      <c r="M573" s="717">
        <f>FS1_N0302!M41</f>
        <v>0</v>
      </c>
      <c r="N573" s="717">
        <f>FS1_N0302!N41</f>
        <v>0</v>
      </c>
      <c r="O573" s="717">
        <f>FS1_N0302!O41</f>
        <v>0</v>
      </c>
      <c r="P573" s="717">
        <f>FS1_N0302!P41</f>
        <v>3</v>
      </c>
      <c r="Q573" s="717" t="str">
        <f>FS1_N0302!Q41</f>
        <v>SHV to SHV</v>
      </c>
      <c r="R573" s="717">
        <f>FS1_N0302!R41</f>
        <v>0</v>
      </c>
      <c r="S573" s="717">
        <f>FS1_N0302!S41</f>
        <v>0</v>
      </c>
      <c r="T573" s="717">
        <f>FS1_N0302!T41</f>
        <v>0</v>
      </c>
      <c r="U573" s="717">
        <f>FS1_N0302!U41</f>
        <v>0</v>
      </c>
      <c r="V573" s="717">
        <f>FS1_N0302!V41</f>
        <v>6</v>
      </c>
      <c r="W573" s="717" t="str">
        <f>FS1_N0302!W41</f>
        <v>2: EHS8020n</v>
      </c>
      <c r="X573" s="717" t="str">
        <f>FS1_N0302!X41</f>
        <v>Ch2</v>
      </c>
      <c r="Y573" s="717">
        <f>FS1_N0302!Y41</f>
        <v>0</v>
      </c>
    </row>
    <row r="574" spans="1:25" x14ac:dyDescent="0.25">
      <c r="A574" s="717" t="str">
        <f>FS1_N0302!A42</f>
        <v>Ion Chamber</v>
      </c>
      <c r="B574" s="717" t="str">
        <f>FS1_N0302!B42</f>
        <v>FS1_BTS:IC_D2479</v>
      </c>
      <c r="C574" s="717">
        <f>FS1_N0302!C42</f>
        <v>0</v>
      </c>
      <c r="D574" s="717" t="str">
        <f>FS1_N0302!D42</f>
        <v>D2479</v>
      </c>
      <c r="E574" s="717" t="str">
        <f>FS1_N0302!E42</f>
        <v>44H000038</v>
      </c>
      <c r="F574" s="717" t="str">
        <f>FS1_N0302!F42</f>
        <v>2C_5kVDC_Coax_035</v>
      </c>
      <c r="G574" s="717" t="str">
        <f>FS1_N0302!G42</f>
        <v>HV Bias</v>
      </c>
      <c r="H574" s="717" t="str">
        <f>FS1_N0302!H42</f>
        <v>SHV to SHV Panel</v>
      </c>
      <c r="I574" s="717">
        <f>FS1_N0302!I42</f>
        <v>4</v>
      </c>
      <c r="J574" s="717">
        <f>FS1_N0302!J42</f>
        <v>0</v>
      </c>
      <c r="K574" s="717">
        <f>FS1_N0302!K42</f>
        <v>0</v>
      </c>
      <c r="L574" s="717">
        <f>FS1_N0302!L42</f>
        <v>0</v>
      </c>
      <c r="M574" s="717">
        <f>FS1_N0302!M42</f>
        <v>0</v>
      </c>
      <c r="N574" s="717">
        <f>FS1_N0302!N42</f>
        <v>0</v>
      </c>
      <c r="O574" s="717">
        <f>FS1_N0302!O42</f>
        <v>0</v>
      </c>
      <c r="P574" s="717">
        <f>FS1_N0302!P42</f>
        <v>4</v>
      </c>
      <c r="Q574" s="717" t="str">
        <f>FS1_N0302!Q42</f>
        <v>SHV to SHV</v>
      </c>
      <c r="R574" s="717">
        <f>FS1_N0302!R42</f>
        <v>0</v>
      </c>
      <c r="S574" s="717">
        <f>FS1_N0302!S42</f>
        <v>0</v>
      </c>
      <c r="T574" s="717">
        <f>FS1_N0302!T42</f>
        <v>0</v>
      </c>
      <c r="U574" s="717">
        <f>FS1_N0302!U42</f>
        <v>0</v>
      </c>
      <c r="V574" s="717">
        <f>FS1_N0302!V42</f>
        <v>6</v>
      </c>
      <c r="W574" s="717" t="str">
        <f>FS1_N0302!W42</f>
        <v>2: EHS8020n</v>
      </c>
      <c r="X574" s="717" t="str">
        <f>FS1_N0302!X42</f>
        <v>Ch3</v>
      </c>
      <c r="Y574" s="717">
        <f>FS1_N0302!Y42</f>
        <v>0</v>
      </c>
    </row>
    <row r="575" spans="1:25" x14ac:dyDescent="0.25">
      <c r="A575" s="717" t="str">
        <f>FS1_N0302!A43</f>
        <v>Ion Chamber</v>
      </c>
      <c r="B575" s="717" t="str">
        <f>FS1_N0302!B43</f>
        <v>FS1_STRL:IC_D2233</v>
      </c>
      <c r="C575" s="717">
        <f>FS1_N0302!C43</f>
        <v>0</v>
      </c>
      <c r="D575" s="717" t="str">
        <f>FS1_N0302!D43</f>
        <v>D2233</v>
      </c>
      <c r="E575" s="717" t="str">
        <f>FS1_N0302!E43</f>
        <v>44H000044</v>
      </c>
      <c r="F575" s="717" t="str">
        <f>FS1_N0302!F43</f>
        <v>2C_5kVDC_Coax_035</v>
      </c>
      <c r="G575" s="717" t="str">
        <f>FS1_N0302!G43</f>
        <v>HV Bias</v>
      </c>
      <c r="H575" s="717" t="str">
        <f>FS1_N0302!H43</f>
        <v>SHV to SHV Panel</v>
      </c>
      <c r="I575" s="717">
        <f>FS1_N0302!I43</f>
        <v>5</v>
      </c>
      <c r="J575" s="717">
        <f>FS1_N0302!J43</f>
        <v>0</v>
      </c>
      <c r="K575" s="717">
        <f>FS1_N0302!K43</f>
        <v>0</v>
      </c>
      <c r="L575" s="717">
        <f>FS1_N0302!L43</f>
        <v>0</v>
      </c>
      <c r="M575" s="717">
        <f>FS1_N0302!M43</f>
        <v>0</v>
      </c>
      <c r="N575" s="717">
        <f>FS1_N0302!N43</f>
        <v>0</v>
      </c>
      <c r="O575" s="717">
        <f>FS1_N0302!O43</f>
        <v>0</v>
      </c>
      <c r="P575" s="717">
        <f>FS1_N0302!P43</f>
        <v>5</v>
      </c>
      <c r="Q575" s="717" t="str">
        <f>FS1_N0302!Q43</f>
        <v>SHV to SHV</v>
      </c>
      <c r="R575" s="717">
        <f>FS1_N0302!R43</f>
        <v>0</v>
      </c>
      <c r="S575" s="717">
        <f>FS1_N0302!S43</f>
        <v>0</v>
      </c>
      <c r="T575" s="717">
        <f>FS1_N0302!T43</f>
        <v>0</v>
      </c>
      <c r="U575" s="717">
        <f>FS1_N0302!U43</f>
        <v>0</v>
      </c>
      <c r="V575" s="717">
        <f>FS1_N0302!V43</f>
        <v>6</v>
      </c>
      <c r="W575" s="717" t="str">
        <f>FS1_N0302!W43</f>
        <v>2: EHS8020n</v>
      </c>
      <c r="X575" s="717" t="str">
        <f>FS1_N0302!X43</f>
        <v>Ch4</v>
      </c>
      <c r="Y575" s="717">
        <f>FS1_N0302!Y43</f>
        <v>0</v>
      </c>
    </row>
    <row r="576" spans="1:25" x14ac:dyDescent="0.25">
      <c r="A576" s="717" t="str">
        <f>FS1_N0302!A44</f>
        <v>Ion Chamber</v>
      </c>
      <c r="B576" s="717" t="str">
        <f>FS1_N0302!B44</f>
        <v>FS1_STRL:IC_D2234</v>
      </c>
      <c r="C576" s="717">
        <f>FS1_N0302!C44</f>
        <v>0</v>
      </c>
      <c r="D576" s="717" t="str">
        <f>FS1_N0302!D44</f>
        <v>D2234</v>
      </c>
      <c r="E576" s="717" t="str">
        <f>FS1_N0302!E44</f>
        <v>44H000045</v>
      </c>
      <c r="F576" s="717" t="str">
        <f>FS1_N0302!F44</f>
        <v>2C_5kVDC_Coax_035</v>
      </c>
      <c r="G576" s="717" t="str">
        <f>FS1_N0302!G44</f>
        <v>HV Bias</v>
      </c>
      <c r="H576" s="717" t="str">
        <f>FS1_N0302!H44</f>
        <v>SHV to SHV Panel</v>
      </c>
      <c r="I576" s="717">
        <f>FS1_N0302!I44</f>
        <v>6</v>
      </c>
      <c r="J576" s="717">
        <f>FS1_N0302!J44</f>
        <v>0</v>
      </c>
      <c r="K576" s="717">
        <f>FS1_N0302!K44</f>
        <v>0</v>
      </c>
      <c r="L576" s="717">
        <f>FS1_N0302!L44</f>
        <v>0</v>
      </c>
      <c r="M576" s="717">
        <f>FS1_N0302!M44</f>
        <v>0</v>
      </c>
      <c r="N576" s="717">
        <f>FS1_N0302!N44</f>
        <v>0</v>
      </c>
      <c r="O576" s="717">
        <f>FS1_N0302!O44</f>
        <v>0</v>
      </c>
      <c r="P576" s="717">
        <f>FS1_N0302!P44</f>
        <v>6</v>
      </c>
      <c r="Q576" s="717" t="str">
        <f>FS1_N0302!Q44</f>
        <v>SHV to SHV</v>
      </c>
      <c r="R576" s="717">
        <f>FS1_N0302!R44</f>
        <v>0</v>
      </c>
      <c r="S576" s="717">
        <f>FS1_N0302!S44</f>
        <v>0</v>
      </c>
      <c r="T576" s="717">
        <f>FS1_N0302!T44</f>
        <v>0</v>
      </c>
      <c r="U576" s="717">
        <f>FS1_N0302!U44</f>
        <v>0</v>
      </c>
      <c r="V576" s="717">
        <f>FS1_N0302!V44</f>
        <v>6</v>
      </c>
      <c r="W576" s="717" t="str">
        <f>FS1_N0302!W44</f>
        <v>2: EHS8020n</v>
      </c>
      <c r="X576" s="717" t="str">
        <f>FS1_N0302!X44</f>
        <v>Ch5</v>
      </c>
      <c r="Y576" s="717">
        <f>FS1_N0302!Y44</f>
        <v>0</v>
      </c>
    </row>
    <row r="577" spans="1:25" x14ac:dyDescent="0.25">
      <c r="A577" s="717" t="str">
        <f>FS1_N0302!A45</f>
        <v>Ion Chamber</v>
      </c>
      <c r="B577" s="717" t="str">
        <f>FS1_N0302!B45</f>
        <v>FS1_STRL:IC_D2253</v>
      </c>
      <c r="C577" s="717">
        <f>FS1_N0302!C45</f>
        <v>0</v>
      </c>
      <c r="D577" s="717" t="str">
        <f>FS1_N0302!D45</f>
        <v>D2253</v>
      </c>
      <c r="E577" s="717" t="str">
        <f>FS1_N0302!E45</f>
        <v>44H000042</v>
      </c>
      <c r="F577" s="717" t="str">
        <f>FS1_N0302!F45</f>
        <v>2C_5kVDC_Coax_035</v>
      </c>
      <c r="G577" s="717" t="str">
        <f>FS1_N0302!G45</f>
        <v>HV Bias</v>
      </c>
      <c r="H577" s="717" t="str">
        <f>FS1_N0302!H45</f>
        <v>SHV to SHV Panel</v>
      </c>
      <c r="I577" s="717">
        <f>FS1_N0302!I45</f>
        <v>7</v>
      </c>
      <c r="J577" s="717">
        <f>FS1_N0302!J45</f>
        <v>0</v>
      </c>
      <c r="K577" s="717">
        <f>FS1_N0302!K45</f>
        <v>0</v>
      </c>
      <c r="L577" s="717">
        <f>FS1_N0302!L45</f>
        <v>0</v>
      </c>
      <c r="M577" s="717">
        <f>FS1_N0302!M45</f>
        <v>0</v>
      </c>
      <c r="N577" s="717">
        <f>FS1_N0302!N45</f>
        <v>0</v>
      </c>
      <c r="O577" s="717">
        <f>FS1_N0302!O45</f>
        <v>0</v>
      </c>
      <c r="P577" s="717">
        <f>FS1_N0302!P45</f>
        <v>7</v>
      </c>
      <c r="Q577" s="717" t="str">
        <f>FS1_N0302!Q45</f>
        <v>SHV to SHV</v>
      </c>
      <c r="R577" s="717">
        <f>FS1_N0302!R45</f>
        <v>0</v>
      </c>
      <c r="S577" s="717">
        <f>FS1_N0302!S45</f>
        <v>0</v>
      </c>
      <c r="T577" s="717">
        <f>FS1_N0302!T45</f>
        <v>0</v>
      </c>
      <c r="U577" s="717">
        <f>FS1_N0302!U45</f>
        <v>0</v>
      </c>
      <c r="V577" s="717">
        <f>FS1_N0302!V45</f>
        <v>6</v>
      </c>
      <c r="W577" s="717" t="str">
        <f>FS1_N0302!W45</f>
        <v>2: EHS8020n</v>
      </c>
      <c r="X577" s="717" t="str">
        <f>FS1_N0302!X45</f>
        <v>Ch6</v>
      </c>
      <c r="Y577" s="717">
        <f>FS1_N0302!Y45</f>
        <v>0</v>
      </c>
    </row>
    <row r="578" spans="1:25" x14ac:dyDescent="0.25">
      <c r="A578" s="717" t="str">
        <f>FS1_N0302!A46</f>
        <v>Ion Chamber</v>
      </c>
      <c r="B578" s="717" t="str">
        <f>FS1_N0302!B46</f>
        <v>FS1_STRL:IC_D2254</v>
      </c>
      <c r="C578" s="717">
        <f>FS1_N0302!C46</f>
        <v>0</v>
      </c>
      <c r="D578" s="717" t="str">
        <f>FS1_N0302!D46</f>
        <v>D2254</v>
      </c>
      <c r="E578" s="717" t="str">
        <f>FS1_N0302!E46</f>
        <v>44H000043</v>
      </c>
      <c r="F578" s="717" t="str">
        <f>FS1_N0302!F46</f>
        <v>2C_5kVDC_Coax_035</v>
      </c>
      <c r="G578" s="717" t="str">
        <f>FS1_N0302!G46</f>
        <v>HV Bias</v>
      </c>
      <c r="H578" s="717" t="str">
        <f>FS1_N0302!H46</f>
        <v>SHV to SHV Panel</v>
      </c>
      <c r="I578" s="717">
        <f>FS1_N0302!I46</f>
        <v>8</v>
      </c>
      <c r="J578" s="717">
        <f>FS1_N0302!J46</f>
        <v>0</v>
      </c>
      <c r="K578" s="717">
        <f>FS1_N0302!K46</f>
        <v>0</v>
      </c>
      <c r="L578" s="717">
        <f>FS1_N0302!L46</f>
        <v>0</v>
      </c>
      <c r="M578" s="717">
        <f>FS1_N0302!M46</f>
        <v>0</v>
      </c>
      <c r="N578" s="717">
        <f>FS1_N0302!N46</f>
        <v>0</v>
      </c>
      <c r="O578" s="717">
        <f>FS1_N0302!O46</f>
        <v>0</v>
      </c>
      <c r="P578" s="717">
        <f>FS1_N0302!P46</f>
        <v>8</v>
      </c>
      <c r="Q578" s="717" t="str">
        <f>FS1_N0302!Q46</f>
        <v>SHV to SHV</v>
      </c>
      <c r="R578" s="717">
        <f>FS1_N0302!R46</f>
        <v>0</v>
      </c>
      <c r="S578" s="717">
        <f>FS1_N0302!S46</f>
        <v>0</v>
      </c>
      <c r="T578" s="717">
        <f>FS1_N0302!T46</f>
        <v>0</v>
      </c>
      <c r="U578" s="717">
        <f>FS1_N0302!U46</f>
        <v>0</v>
      </c>
      <c r="V578" s="717">
        <f>FS1_N0302!V46</f>
        <v>6</v>
      </c>
      <c r="W578" s="717" t="str">
        <f>FS1_N0302!W46</f>
        <v>2: EHS8020n</v>
      </c>
      <c r="X578" s="717" t="str">
        <f>FS1_N0302!X46</f>
        <v>Ch7</v>
      </c>
      <c r="Y578" s="717">
        <f>FS1_N0302!Y46</f>
        <v>0</v>
      </c>
    </row>
    <row r="579" spans="1:25" x14ac:dyDescent="0.25">
      <c r="A579" s="717" t="str">
        <f>FS1_N0302!A48</f>
        <v>Halo Monitor Ring</v>
      </c>
      <c r="B579" s="717" t="str">
        <f>FS1_N0302!B48</f>
        <v>LS1_WB10:HMR_D1861</v>
      </c>
      <c r="C579" s="717" t="str">
        <f>FS1_N0302!C48</f>
        <v>HMR</v>
      </c>
      <c r="D579" s="717" t="str">
        <f>FS1_N0302!D48</f>
        <v>D1861</v>
      </c>
      <c r="E579" s="717" t="str">
        <f>FS1_N0302!E48</f>
        <v>34H000013</v>
      </c>
      <c r="F579" s="717" t="str">
        <f>FS1_N0302!F48</f>
        <v>2C_1kV75LC_Coax_090</v>
      </c>
      <c r="G579" s="717" t="str">
        <f>FS1_N0302!G48</f>
        <v>Signal</v>
      </c>
      <c r="H579" s="717" t="str">
        <f>FS1_N0302!H48</f>
        <v>SHV to SHV Panel</v>
      </c>
      <c r="I579" s="717" t="str">
        <f>FS1_N0302!I48</f>
        <v>J1</v>
      </c>
      <c r="J579" s="717">
        <f>FS1_N0302!J48</f>
        <v>0</v>
      </c>
      <c r="K579" s="717">
        <f>FS1_N0302!K48</f>
        <v>0</v>
      </c>
      <c r="L579" s="717">
        <f>FS1_N0302!L48</f>
        <v>0</v>
      </c>
      <c r="M579" s="717">
        <f>FS1_N0302!M48</f>
        <v>0</v>
      </c>
      <c r="N579" s="717">
        <f>FS1_N0302!N48</f>
        <v>0</v>
      </c>
      <c r="O579" s="717">
        <f>FS1_N0302!O48</f>
        <v>0</v>
      </c>
      <c r="P579" s="717" t="str">
        <f>FS1_N0302!P48</f>
        <v>J1</v>
      </c>
      <c r="Q579" s="717" t="str">
        <f>FS1_N0302!Q48</f>
        <v>SHV to Lemo</v>
      </c>
      <c r="R579" s="717">
        <f>FS1_N0302!R48</f>
        <v>9</v>
      </c>
      <c r="S579" s="717">
        <f>FS1_N0302!S48</f>
        <v>9</v>
      </c>
      <c r="T579" s="717" t="str">
        <f>FS1_N0302!T48</f>
        <v>CH0 - fmc2-1</v>
      </c>
      <c r="U579" s="717">
        <f>FS1_N0302!U48</f>
        <v>0</v>
      </c>
      <c r="V579" s="717">
        <f>FS1_N0302!V48</f>
        <v>6</v>
      </c>
      <c r="W579" s="717" t="str">
        <f>FS1_N0302!W48</f>
        <v>1: EBS8005</v>
      </c>
      <c r="X579" s="717" t="str">
        <f>FS1_N0302!X48</f>
        <v>Ch7</v>
      </c>
      <c r="Y579" s="717">
        <f>FS1_N0302!Y48</f>
        <v>0</v>
      </c>
    </row>
    <row r="580" spans="1:25" x14ac:dyDescent="0.25">
      <c r="A580" s="717" t="str">
        <f>FS1_N0302!A49</f>
        <v>Halo Monitor Ring</v>
      </c>
      <c r="B580" s="717" t="str">
        <f>FS1_N0302!B49</f>
        <v>LS1_WB11:HMR_D1925</v>
      </c>
      <c r="C580" s="717" t="str">
        <f>FS1_N0302!C49</f>
        <v>HMR</v>
      </c>
      <c r="D580" s="717" t="str">
        <f>FS1_N0302!D49</f>
        <v>D1924</v>
      </c>
      <c r="E580" s="717" t="str">
        <f>FS1_N0302!E49</f>
        <v>34H000017</v>
      </c>
      <c r="F580" s="717" t="str">
        <f>FS1_N0302!F49</f>
        <v>2C_1kV75LC_Coax_090</v>
      </c>
      <c r="G580" s="717" t="str">
        <f>FS1_N0302!G49</f>
        <v>Signal</v>
      </c>
      <c r="H580" s="717" t="str">
        <f>FS1_N0302!H49</f>
        <v>SHV to SHV Panel</v>
      </c>
      <c r="I580" s="717" t="str">
        <f>FS1_N0302!I49</f>
        <v>J2</v>
      </c>
      <c r="J580" s="717">
        <f>FS1_N0302!J49</f>
        <v>0</v>
      </c>
      <c r="K580" s="717">
        <f>FS1_N0302!K49</f>
        <v>0</v>
      </c>
      <c r="L580" s="717">
        <f>FS1_N0302!L49</f>
        <v>0</v>
      </c>
      <c r="M580" s="717">
        <f>FS1_N0302!M49</f>
        <v>0</v>
      </c>
      <c r="N580" s="717">
        <f>FS1_N0302!N49</f>
        <v>0</v>
      </c>
      <c r="O580" s="717">
        <f>FS1_N0302!O49</f>
        <v>0</v>
      </c>
      <c r="P580" s="717" t="str">
        <f>FS1_N0302!P49</f>
        <v>J2</v>
      </c>
      <c r="Q580" s="717" t="str">
        <f>FS1_N0302!Q49</f>
        <v>SHV to Lemo</v>
      </c>
      <c r="R580" s="717">
        <f>FS1_N0302!R49</f>
        <v>9</v>
      </c>
      <c r="S580" s="717">
        <f>FS1_N0302!S49</f>
        <v>9</v>
      </c>
      <c r="T580" s="717" t="str">
        <f>FS1_N0302!T49</f>
        <v>CH1 - fmc2-2</v>
      </c>
      <c r="U580" s="717">
        <f>FS1_N0302!U49</f>
        <v>0</v>
      </c>
      <c r="V580" s="717">
        <f>FS1_N0302!V49</f>
        <v>6</v>
      </c>
      <c r="W580" s="717" t="str">
        <f>FS1_N0302!W49</f>
        <v>1: EBS8005</v>
      </c>
      <c r="X580" s="717" t="str">
        <f>FS1_N0302!X49</f>
        <v>Ch7</v>
      </c>
      <c r="Y580" s="717">
        <f>FS1_N0302!Y49</f>
        <v>0</v>
      </c>
    </row>
    <row r="581" spans="1:25" x14ac:dyDescent="0.25">
      <c r="A581" s="717">
        <f>FS1_N0302!A50</f>
        <v>0</v>
      </c>
      <c r="B581" s="717" t="str">
        <f>FS1_N0302!B50</f>
        <v>LS1_BTS:HMR_D1981</v>
      </c>
      <c r="C581" s="717">
        <f>FS1_N0302!C50</f>
        <v>0</v>
      </c>
      <c r="D581" s="717" t="str">
        <f>FS1_N0302!D50</f>
        <v>D1981</v>
      </c>
      <c r="E581" s="717" t="str">
        <f>FS1_N0302!E50</f>
        <v>34H000014</v>
      </c>
      <c r="F581" s="717" t="str">
        <f>FS1_N0302!F50</f>
        <v>2C_1kV75LC_Coax_090</v>
      </c>
      <c r="G581" s="717" t="str">
        <f>FS1_N0302!G50</f>
        <v>Signal</v>
      </c>
      <c r="H581" s="717">
        <f>FS1_N0302!H50</f>
        <v>0</v>
      </c>
      <c r="I581" s="717">
        <f>FS1_N0302!I50</f>
        <v>0</v>
      </c>
      <c r="J581" s="717">
        <f>FS1_N0302!J50</f>
        <v>0</v>
      </c>
      <c r="K581" s="717">
        <f>FS1_N0302!K50</f>
        <v>0</v>
      </c>
      <c r="L581" s="717">
        <f>FS1_N0302!L50</f>
        <v>0</v>
      </c>
      <c r="M581" s="717">
        <f>FS1_N0302!M50</f>
        <v>0</v>
      </c>
      <c r="N581" s="717">
        <f>FS1_N0302!N50</f>
        <v>0</v>
      </c>
      <c r="O581" s="717">
        <f>FS1_N0302!O50</f>
        <v>0</v>
      </c>
      <c r="P581" s="717">
        <f>FS1_N0302!P50</f>
        <v>0</v>
      </c>
      <c r="Q581" s="717">
        <f>FS1_N0302!Q50</f>
        <v>0</v>
      </c>
      <c r="R581" s="717">
        <f>FS1_N0302!R50</f>
        <v>0</v>
      </c>
      <c r="S581" s="717">
        <f>FS1_N0302!S50</f>
        <v>0</v>
      </c>
      <c r="T581" s="717">
        <f>FS1_N0302!T50</f>
        <v>0</v>
      </c>
      <c r="U581" s="717">
        <f>FS1_N0302!U50</f>
        <v>0</v>
      </c>
      <c r="V581" s="717">
        <f>FS1_N0302!V50</f>
        <v>0</v>
      </c>
      <c r="W581" s="717">
        <f>FS1_N0302!W50</f>
        <v>0</v>
      </c>
      <c r="X581" s="717">
        <f>FS1_N0302!X50</f>
        <v>0</v>
      </c>
      <c r="Y581" s="717">
        <f>FS1_N0302!Y50</f>
        <v>0</v>
      </c>
    </row>
    <row r="582" spans="1:25" x14ac:dyDescent="0.25">
      <c r="A582" s="717">
        <f>FS1_N0302!A51</f>
        <v>0</v>
      </c>
      <c r="B582" s="717" t="str">
        <f>FS1_N0302!B51</f>
        <v>LS1_BTS:HMR_D2057</v>
      </c>
      <c r="C582" s="717">
        <f>FS1_N0302!C51</f>
        <v>0</v>
      </c>
      <c r="D582" s="717" t="str">
        <f>FS1_N0302!D51</f>
        <v>D2057</v>
      </c>
      <c r="E582" s="717" t="str">
        <f>FS1_N0302!E51</f>
        <v>34H000016</v>
      </c>
      <c r="F582" s="717" t="str">
        <f>FS1_N0302!F51</f>
        <v>2C_1kV75LC_Coax_090</v>
      </c>
      <c r="G582" s="717" t="str">
        <f>FS1_N0302!G51</f>
        <v>Signal</v>
      </c>
      <c r="H582" s="717">
        <f>FS1_N0302!H51</f>
        <v>0</v>
      </c>
      <c r="I582" s="717">
        <f>FS1_N0302!I51</f>
        <v>0</v>
      </c>
      <c r="J582" s="717">
        <f>FS1_N0302!J51</f>
        <v>0</v>
      </c>
      <c r="K582" s="717">
        <f>FS1_N0302!K51</f>
        <v>0</v>
      </c>
      <c r="L582" s="717">
        <f>FS1_N0302!L51</f>
        <v>0</v>
      </c>
      <c r="M582" s="717">
        <f>FS1_N0302!M51</f>
        <v>0</v>
      </c>
      <c r="N582" s="717">
        <f>FS1_N0302!N51</f>
        <v>0</v>
      </c>
      <c r="O582" s="717">
        <f>FS1_N0302!O51</f>
        <v>0</v>
      </c>
      <c r="P582" s="717">
        <f>FS1_N0302!P51</f>
        <v>0</v>
      </c>
      <c r="Q582" s="717">
        <f>FS1_N0302!Q51</f>
        <v>0</v>
      </c>
      <c r="R582" s="717">
        <f>FS1_N0302!R51</f>
        <v>0</v>
      </c>
      <c r="S582" s="717">
        <f>FS1_N0302!S51</f>
        <v>0</v>
      </c>
      <c r="T582" s="717">
        <f>FS1_N0302!T51</f>
        <v>0</v>
      </c>
      <c r="U582" s="717">
        <f>FS1_N0302!U51</f>
        <v>0</v>
      </c>
      <c r="V582" s="717">
        <f>FS1_N0302!V51</f>
        <v>0</v>
      </c>
      <c r="W582" s="717">
        <f>FS1_N0302!W51</f>
        <v>0</v>
      </c>
      <c r="X582" s="717">
        <f>FS1_N0302!X51</f>
        <v>0</v>
      </c>
      <c r="Y582" s="717">
        <f>FS1_N0302!Y51</f>
        <v>0</v>
      </c>
    </row>
    <row r="583" spans="1:25" x14ac:dyDescent="0.25">
      <c r="A583" s="717">
        <f>FS1_N0302!A52</f>
        <v>0</v>
      </c>
      <c r="B583" s="717" t="str">
        <f>FS1_N0302!B52</f>
        <v>LS1_BTS:HMR_D2150</v>
      </c>
      <c r="C583" s="717">
        <f>FS1_N0302!C52</f>
        <v>0</v>
      </c>
      <c r="D583" s="717" t="str">
        <f>FS1_N0302!D52</f>
        <v>D2150</v>
      </c>
      <c r="E583" s="717" t="str">
        <f>FS1_N0302!E52</f>
        <v>34H000015</v>
      </c>
      <c r="F583" s="717" t="str">
        <f>FS1_N0302!F52</f>
        <v>2C_1kV75LC_Coax_090</v>
      </c>
      <c r="G583" s="717" t="str">
        <f>FS1_N0302!G52</f>
        <v>Signal</v>
      </c>
      <c r="H583" s="717">
        <f>FS1_N0302!H52</f>
        <v>0</v>
      </c>
      <c r="I583" s="717">
        <f>FS1_N0302!I52</f>
        <v>0</v>
      </c>
      <c r="J583" s="717">
        <f>FS1_N0302!J52</f>
        <v>0</v>
      </c>
      <c r="K583" s="717">
        <f>FS1_N0302!K52</f>
        <v>0</v>
      </c>
      <c r="L583" s="717">
        <f>FS1_N0302!L52</f>
        <v>0</v>
      </c>
      <c r="M583" s="717">
        <f>FS1_N0302!M52</f>
        <v>0</v>
      </c>
      <c r="N583" s="717">
        <f>FS1_N0302!N52</f>
        <v>0</v>
      </c>
      <c r="O583" s="717">
        <f>FS1_N0302!O52</f>
        <v>0</v>
      </c>
      <c r="P583" s="717">
        <f>FS1_N0302!P52</f>
        <v>0</v>
      </c>
      <c r="Q583" s="717">
        <f>FS1_N0302!Q52</f>
        <v>0</v>
      </c>
      <c r="R583" s="717">
        <f>FS1_N0302!R52</f>
        <v>0</v>
      </c>
      <c r="S583" s="717">
        <f>FS1_N0302!S52</f>
        <v>0</v>
      </c>
      <c r="T583" s="717">
        <f>FS1_N0302!T52</f>
        <v>0</v>
      </c>
      <c r="U583" s="717">
        <f>FS1_N0302!U52</f>
        <v>0</v>
      </c>
      <c r="V583" s="717">
        <f>FS1_N0302!V52</f>
        <v>0</v>
      </c>
      <c r="W583" s="717">
        <f>FS1_N0302!W52</f>
        <v>0</v>
      </c>
      <c r="X583" s="717">
        <f>FS1_N0302!X52</f>
        <v>0</v>
      </c>
      <c r="Y583" s="717">
        <f>FS1_N0302!Y52</f>
        <v>0</v>
      </c>
    </row>
    <row r="584" spans="1:25" x14ac:dyDescent="0.25">
      <c r="A584" s="717">
        <f>FS1_N0302!A53</f>
        <v>0</v>
      </c>
      <c r="B584" s="717" t="str">
        <f>FS1_N0302!B53</f>
        <v>FS1_CSS:HMR_D2204</v>
      </c>
      <c r="C584" s="717">
        <f>FS1_N0302!C53</f>
        <v>0</v>
      </c>
      <c r="D584" s="717" t="str">
        <f>FS1_N0302!D53</f>
        <v>D2204</v>
      </c>
      <c r="E584" s="717" t="str">
        <f>FS1_N0302!E53</f>
        <v>44H000003</v>
      </c>
      <c r="F584" s="717" t="str">
        <f>FS1_N0302!F53</f>
        <v>2C_1kV75LC_Coax_090</v>
      </c>
      <c r="G584" s="717" t="str">
        <f>FS1_N0302!G53</f>
        <v>Signal</v>
      </c>
      <c r="H584" s="717">
        <f>FS1_N0302!H53</f>
        <v>0</v>
      </c>
      <c r="I584" s="717">
        <f>FS1_N0302!I53</f>
        <v>0</v>
      </c>
      <c r="J584" s="717">
        <f>FS1_N0302!J53</f>
        <v>0</v>
      </c>
      <c r="K584" s="717">
        <f>FS1_N0302!K53</f>
        <v>0</v>
      </c>
      <c r="L584" s="717">
        <f>FS1_N0302!L53</f>
        <v>0</v>
      </c>
      <c r="M584" s="717">
        <f>FS1_N0302!M53</f>
        <v>0</v>
      </c>
      <c r="N584" s="717">
        <f>FS1_N0302!N53</f>
        <v>0</v>
      </c>
      <c r="O584" s="717">
        <f>FS1_N0302!O53</f>
        <v>0</v>
      </c>
      <c r="P584" s="717">
        <f>FS1_N0302!P53</f>
        <v>0</v>
      </c>
      <c r="Q584" s="717">
        <f>FS1_N0302!Q53</f>
        <v>0</v>
      </c>
      <c r="R584" s="717">
        <f>FS1_N0302!R53</f>
        <v>0</v>
      </c>
      <c r="S584" s="717">
        <f>FS1_N0302!S53</f>
        <v>0</v>
      </c>
      <c r="T584" s="717">
        <f>FS1_N0302!T53</f>
        <v>0</v>
      </c>
      <c r="U584" s="717">
        <f>FS1_N0302!U53</f>
        <v>0</v>
      </c>
      <c r="V584" s="717">
        <f>FS1_N0302!V53</f>
        <v>0</v>
      </c>
      <c r="W584" s="717">
        <f>FS1_N0302!W53</f>
        <v>0</v>
      </c>
      <c r="X584" s="717">
        <f>FS1_N0302!X53</f>
        <v>0</v>
      </c>
      <c r="Y584" s="717">
        <f>FS1_N0302!Y53</f>
        <v>0</v>
      </c>
    </row>
    <row r="585" spans="1:25" x14ac:dyDescent="0.25">
      <c r="A585" s="717">
        <f>FS1_N0302!A54</f>
        <v>0</v>
      </c>
      <c r="B585" s="717" t="str">
        <f>FS1_N0302!B54</f>
        <v>FS1_CSS:HMR_D2232</v>
      </c>
      <c r="C585" s="717">
        <f>FS1_N0302!C54</f>
        <v>0</v>
      </c>
      <c r="D585" s="717" t="str">
        <f>FS1_N0302!D54</f>
        <v>D2232</v>
      </c>
      <c r="E585" s="717" t="str">
        <f>FS1_N0302!E54</f>
        <v>44H000004</v>
      </c>
      <c r="F585" s="717" t="str">
        <f>FS1_N0302!F54</f>
        <v>2C_1kV75LC_Coax_090</v>
      </c>
      <c r="G585" s="717" t="str">
        <f>FS1_N0302!G54</f>
        <v>Signal</v>
      </c>
      <c r="H585" s="717">
        <f>FS1_N0302!H54</f>
        <v>0</v>
      </c>
      <c r="I585" s="717">
        <f>FS1_N0302!I54</f>
        <v>0</v>
      </c>
      <c r="J585" s="717">
        <f>FS1_N0302!J54</f>
        <v>0</v>
      </c>
      <c r="K585" s="717">
        <f>FS1_N0302!K54</f>
        <v>0</v>
      </c>
      <c r="L585" s="717">
        <f>FS1_N0302!L54</f>
        <v>0</v>
      </c>
      <c r="M585" s="717">
        <f>FS1_N0302!M54</f>
        <v>0</v>
      </c>
      <c r="N585" s="717">
        <f>FS1_N0302!N54</f>
        <v>0</v>
      </c>
      <c r="O585" s="717">
        <f>FS1_N0302!O54</f>
        <v>0</v>
      </c>
      <c r="P585" s="717">
        <f>FS1_N0302!P54</f>
        <v>0</v>
      </c>
      <c r="Q585" s="717">
        <f>FS1_N0302!Q54</f>
        <v>0</v>
      </c>
      <c r="R585" s="717">
        <f>FS1_N0302!R54</f>
        <v>0</v>
      </c>
      <c r="S585" s="717">
        <f>FS1_N0302!S54</f>
        <v>0</v>
      </c>
      <c r="T585" s="717">
        <f>FS1_N0302!T54</f>
        <v>0</v>
      </c>
      <c r="U585" s="717">
        <f>FS1_N0302!U54</f>
        <v>0</v>
      </c>
      <c r="V585" s="717">
        <f>FS1_N0302!V54</f>
        <v>0</v>
      </c>
      <c r="W585" s="717">
        <f>FS1_N0302!W54</f>
        <v>0</v>
      </c>
      <c r="X585" s="717">
        <f>FS1_N0302!X54</f>
        <v>0</v>
      </c>
      <c r="Y585" s="717">
        <f>FS1_N0302!Y54</f>
        <v>0</v>
      </c>
    </row>
    <row r="586" spans="1:25" x14ac:dyDescent="0.25">
      <c r="A586" s="717">
        <f>FS1_N0302!A55</f>
        <v>0</v>
      </c>
      <c r="B586" s="717" t="str">
        <f>FS1_N0302!B55</f>
        <v>FS1_CSS:HMR_D2255</v>
      </c>
      <c r="C586" s="717">
        <f>FS1_N0302!C55</f>
        <v>0</v>
      </c>
      <c r="D586" s="717" t="str">
        <f>FS1_N0302!D55</f>
        <v>D2255</v>
      </c>
      <c r="E586" s="717" t="str">
        <f>FS1_N0302!E55</f>
        <v>44H000005</v>
      </c>
      <c r="F586" s="717" t="str">
        <f>FS1_N0302!F55</f>
        <v>2C_1kV75LC_Coax_090</v>
      </c>
      <c r="G586" s="717" t="str">
        <f>FS1_N0302!G55</f>
        <v>Signal</v>
      </c>
      <c r="H586" s="717">
        <f>FS1_N0302!H55</f>
        <v>0</v>
      </c>
      <c r="I586" s="717">
        <f>FS1_N0302!I55</f>
        <v>0</v>
      </c>
      <c r="J586" s="717">
        <f>FS1_N0302!J55</f>
        <v>0</v>
      </c>
      <c r="K586" s="717">
        <f>FS1_N0302!K55</f>
        <v>0</v>
      </c>
      <c r="L586" s="717">
        <f>FS1_N0302!L55</f>
        <v>0</v>
      </c>
      <c r="M586" s="717">
        <f>FS1_N0302!M55</f>
        <v>0</v>
      </c>
      <c r="N586" s="717">
        <f>FS1_N0302!N55</f>
        <v>0</v>
      </c>
      <c r="O586" s="717">
        <f>FS1_N0302!O55</f>
        <v>0</v>
      </c>
      <c r="P586" s="717">
        <f>FS1_N0302!P55</f>
        <v>0</v>
      </c>
      <c r="Q586" s="717">
        <f>FS1_N0302!Q55</f>
        <v>0</v>
      </c>
      <c r="R586" s="717">
        <f>FS1_N0302!R55</f>
        <v>0</v>
      </c>
      <c r="S586" s="717">
        <f>FS1_N0302!S55</f>
        <v>0</v>
      </c>
      <c r="T586" s="717">
        <f>FS1_N0302!T55</f>
        <v>0</v>
      </c>
      <c r="U586" s="717">
        <f>FS1_N0302!U55</f>
        <v>0</v>
      </c>
      <c r="V586" s="717">
        <f>FS1_N0302!V55</f>
        <v>0</v>
      </c>
      <c r="W586" s="717">
        <f>FS1_N0302!W55</f>
        <v>0</v>
      </c>
      <c r="X586" s="717">
        <f>FS1_N0302!X55</f>
        <v>0</v>
      </c>
      <c r="Y586" s="717">
        <f>FS1_N0302!Y55</f>
        <v>0</v>
      </c>
    </row>
    <row r="587" spans="1:25" x14ac:dyDescent="0.25">
      <c r="A587" s="717">
        <f>FS1_N0302!A56</f>
        <v>0</v>
      </c>
      <c r="B587" s="717" t="str">
        <f>FS1_N0302!B56</f>
        <v>FS1_CSS:HMR_D2318</v>
      </c>
      <c r="C587" s="717">
        <f>FS1_N0302!C56</f>
        <v>0</v>
      </c>
      <c r="D587" s="717" t="str">
        <f>FS1_N0302!D56</f>
        <v>D2318</v>
      </c>
      <c r="E587" s="717" t="str">
        <f>FS1_N0302!E56</f>
        <v>44H000006</v>
      </c>
      <c r="F587" s="717" t="str">
        <f>FS1_N0302!F56</f>
        <v>2C_1kV75LC_Coax_090</v>
      </c>
      <c r="G587" s="717" t="str">
        <f>FS1_N0302!G56</f>
        <v>Signal</v>
      </c>
      <c r="H587" s="717">
        <f>FS1_N0302!H56</f>
        <v>0</v>
      </c>
      <c r="I587" s="717">
        <f>FS1_N0302!I56</f>
        <v>0</v>
      </c>
      <c r="J587" s="717">
        <f>FS1_N0302!J56</f>
        <v>0</v>
      </c>
      <c r="K587" s="717">
        <f>FS1_N0302!K56</f>
        <v>0</v>
      </c>
      <c r="L587" s="717">
        <f>FS1_N0302!L56</f>
        <v>0</v>
      </c>
      <c r="M587" s="717">
        <f>FS1_N0302!M56</f>
        <v>0</v>
      </c>
      <c r="N587" s="717">
        <f>FS1_N0302!N56</f>
        <v>0</v>
      </c>
      <c r="O587" s="717">
        <f>FS1_N0302!O56</f>
        <v>0</v>
      </c>
      <c r="P587" s="717">
        <f>FS1_N0302!P56</f>
        <v>0</v>
      </c>
      <c r="Q587" s="717">
        <f>FS1_N0302!Q56</f>
        <v>0</v>
      </c>
      <c r="R587" s="717">
        <f>FS1_N0302!R56</f>
        <v>0</v>
      </c>
      <c r="S587" s="717">
        <f>FS1_N0302!S56</f>
        <v>0</v>
      </c>
      <c r="T587" s="717">
        <f>FS1_N0302!T56</f>
        <v>0</v>
      </c>
      <c r="U587" s="717">
        <f>FS1_N0302!U56</f>
        <v>0</v>
      </c>
      <c r="V587" s="717">
        <f>FS1_N0302!V56</f>
        <v>0</v>
      </c>
      <c r="W587" s="717">
        <f>FS1_N0302!W56</f>
        <v>0</v>
      </c>
      <c r="X587" s="717">
        <f>FS1_N0302!X56</f>
        <v>0</v>
      </c>
      <c r="Y587" s="717">
        <f>FS1_N0302!Y56</f>
        <v>0</v>
      </c>
    </row>
    <row r="588" spans="1:25" x14ac:dyDescent="0.25">
      <c r="A588" s="717">
        <f>FS1_N0302!A57</f>
        <v>0</v>
      </c>
      <c r="B588" s="717" t="str">
        <f>FS1_N0302!B57</f>
        <v>FS1_CSS:HMR_D2385</v>
      </c>
      <c r="C588" s="717">
        <f>FS1_N0302!C57</f>
        <v>0</v>
      </c>
      <c r="D588" s="717" t="str">
        <f>FS1_N0302!D57</f>
        <v>D2385</v>
      </c>
      <c r="E588" s="717" t="str">
        <f>FS1_N0302!E57</f>
        <v>44H000007</v>
      </c>
      <c r="F588" s="717" t="str">
        <f>FS1_N0302!F57</f>
        <v>2C_1kV75LC_Coax_090</v>
      </c>
      <c r="G588" s="717" t="str">
        <f>FS1_N0302!G57</f>
        <v>Signal</v>
      </c>
      <c r="H588" s="717">
        <f>FS1_N0302!H57</f>
        <v>0</v>
      </c>
      <c r="I588" s="717">
        <f>FS1_N0302!I57</f>
        <v>0</v>
      </c>
      <c r="J588" s="717">
        <f>FS1_N0302!J57</f>
        <v>0</v>
      </c>
      <c r="K588" s="717">
        <f>FS1_N0302!K57</f>
        <v>0</v>
      </c>
      <c r="L588" s="717">
        <f>FS1_N0302!L57</f>
        <v>0</v>
      </c>
      <c r="M588" s="717">
        <f>FS1_N0302!M57</f>
        <v>0</v>
      </c>
      <c r="N588" s="717">
        <f>FS1_N0302!N57</f>
        <v>0</v>
      </c>
      <c r="O588" s="717">
        <f>FS1_N0302!O57</f>
        <v>0</v>
      </c>
      <c r="P588" s="717">
        <f>FS1_N0302!P57</f>
        <v>0</v>
      </c>
      <c r="Q588" s="717">
        <f>FS1_N0302!Q57</f>
        <v>0</v>
      </c>
      <c r="R588" s="717">
        <f>FS1_N0302!R57</f>
        <v>0</v>
      </c>
      <c r="S588" s="717">
        <f>FS1_N0302!S57</f>
        <v>0</v>
      </c>
      <c r="T588" s="717">
        <f>FS1_N0302!T57</f>
        <v>0</v>
      </c>
      <c r="U588" s="717">
        <f>FS1_N0302!U57</f>
        <v>0</v>
      </c>
      <c r="V588" s="717">
        <f>FS1_N0302!V57</f>
        <v>0</v>
      </c>
      <c r="W588" s="717">
        <f>FS1_N0302!W57</f>
        <v>0</v>
      </c>
      <c r="X588" s="717">
        <f>FS1_N0302!X57</f>
        <v>0</v>
      </c>
      <c r="Y588" s="717">
        <f>FS1_N0302!Y57</f>
        <v>0</v>
      </c>
    </row>
    <row r="589" spans="1:25" x14ac:dyDescent="0.25">
      <c r="A589" s="717">
        <f>FS1_N0302!A58</f>
        <v>0</v>
      </c>
      <c r="B589" s="717" t="str">
        <f>FS1_N0302!B58</f>
        <v>FS1_BMS:HMR_D2504</v>
      </c>
      <c r="C589" s="717">
        <f>FS1_N0302!C58</f>
        <v>0</v>
      </c>
      <c r="D589" s="717" t="str">
        <f>FS1_N0302!D58</f>
        <v>D2504</v>
      </c>
      <c r="E589" s="717" t="str">
        <f>FS1_N0302!E58</f>
        <v>44H000008</v>
      </c>
      <c r="F589" s="717" t="str">
        <f>FS1_N0302!F58</f>
        <v>2C_1kV75LC_Coax_090</v>
      </c>
      <c r="G589" s="717" t="str">
        <f>FS1_N0302!G58</f>
        <v>Signal</v>
      </c>
      <c r="H589" s="717">
        <f>FS1_N0302!H58</f>
        <v>0</v>
      </c>
      <c r="I589" s="717">
        <f>FS1_N0302!I58</f>
        <v>0</v>
      </c>
      <c r="J589" s="717">
        <f>FS1_N0302!J58</f>
        <v>0</v>
      </c>
      <c r="K589" s="717">
        <f>FS1_N0302!K58</f>
        <v>0</v>
      </c>
      <c r="L589" s="717">
        <f>FS1_N0302!L58</f>
        <v>0</v>
      </c>
      <c r="M589" s="717">
        <f>FS1_N0302!M58</f>
        <v>0</v>
      </c>
      <c r="N589" s="717">
        <f>FS1_N0302!N58</f>
        <v>0</v>
      </c>
      <c r="O589" s="717">
        <f>FS1_N0302!O58</f>
        <v>0</v>
      </c>
      <c r="P589" s="717">
        <f>FS1_N0302!P58</f>
        <v>0</v>
      </c>
      <c r="Q589" s="717">
        <f>FS1_N0302!Q58</f>
        <v>0</v>
      </c>
      <c r="R589" s="717">
        <f>FS1_N0302!R58</f>
        <v>0</v>
      </c>
      <c r="S589" s="717">
        <f>FS1_N0302!S58</f>
        <v>0</v>
      </c>
      <c r="T589" s="717">
        <f>FS1_N0302!T58</f>
        <v>0</v>
      </c>
      <c r="U589" s="717">
        <f>FS1_N0302!U58</f>
        <v>0</v>
      </c>
      <c r="V589" s="717">
        <f>FS1_N0302!V58</f>
        <v>0</v>
      </c>
      <c r="W589" s="717">
        <f>FS1_N0302!W58</f>
        <v>0</v>
      </c>
      <c r="X589" s="717">
        <f>FS1_N0302!X58</f>
        <v>0</v>
      </c>
      <c r="Y589" s="717">
        <f>FS1_N0302!Y58</f>
        <v>0</v>
      </c>
    </row>
    <row r="590" spans="1:25" x14ac:dyDescent="0.25">
      <c r="A590" s="717">
        <f>FS1_N0302!A60</f>
        <v>0</v>
      </c>
      <c r="B590" s="717" t="str">
        <f>FS1_N0302!B60</f>
        <v>LS1_WB10:HMR_D1861</v>
      </c>
      <c r="C590" s="717">
        <f>FS1_N0302!C60</f>
        <v>0</v>
      </c>
      <c r="D590" s="717" t="str">
        <f>FS1_N0302!D60</f>
        <v>D1861</v>
      </c>
      <c r="E590" s="717" t="str">
        <f>FS1_N0302!E60</f>
        <v>34H000098</v>
      </c>
      <c r="F590" s="717" t="str">
        <f>FS1_N0302!F60</f>
        <v>2C_5kVDC_Coax_035</v>
      </c>
      <c r="G590" s="717" t="str">
        <f>FS1_N0302!G60</f>
        <v>HV Bias</v>
      </c>
      <c r="H590" s="717">
        <f>FS1_N0302!H60</f>
        <v>0</v>
      </c>
      <c r="I590" s="717">
        <f>FS1_N0302!I60</f>
        <v>0</v>
      </c>
      <c r="J590" s="717">
        <f>FS1_N0302!J60</f>
        <v>0</v>
      </c>
      <c r="K590" s="717">
        <f>FS1_N0302!K60</f>
        <v>0</v>
      </c>
      <c r="L590" s="717">
        <f>FS1_N0302!L60</f>
        <v>0</v>
      </c>
      <c r="M590" s="717">
        <f>FS1_N0302!M60</f>
        <v>0</v>
      </c>
      <c r="N590" s="717">
        <f>FS1_N0302!N60</f>
        <v>0</v>
      </c>
      <c r="O590" s="717">
        <f>FS1_N0302!O60</f>
        <v>0</v>
      </c>
      <c r="P590" s="717">
        <f>FS1_N0302!P60</f>
        <v>0</v>
      </c>
      <c r="Q590" s="717">
        <f>FS1_N0302!Q60</f>
        <v>0</v>
      </c>
      <c r="R590" s="717">
        <f>FS1_N0302!R60</f>
        <v>0</v>
      </c>
      <c r="S590" s="717">
        <f>FS1_N0302!S60</f>
        <v>0</v>
      </c>
      <c r="T590" s="717">
        <f>FS1_N0302!T60</f>
        <v>0</v>
      </c>
      <c r="U590" s="717">
        <f>FS1_N0302!U60</f>
        <v>0</v>
      </c>
      <c r="V590" s="717">
        <f>FS1_N0302!V60</f>
        <v>0</v>
      </c>
      <c r="W590" s="717">
        <f>FS1_N0302!W60</f>
        <v>0</v>
      </c>
      <c r="X590" s="717">
        <f>FS1_N0302!X60</f>
        <v>0</v>
      </c>
      <c r="Y590" s="717">
        <f>FS1_N0302!Y60</f>
        <v>0</v>
      </c>
    </row>
    <row r="591" spans="1:25" x14ac:dyDescent="0.25">
      <c r="A591" s="717">
        <f>FS1_N0302!A61</f>
        <v>0</v>
      </c>
      <c r="B591" s="717" t="str">
        <f>FS1_N0302!B61</f>
        <v>LS1_WB11:HMR_D1924</v>
      </c>
      <c r="C591" s="717">
        <f>FS1_N0302!C61</f>
        <v>0</v>
      </c>
      <c r="D591" s="717" t="str">
        <f>FS1_N0302!D61</f>
        <v>D1924</v>
      </c>
      <c r="E591" s="717" t="str">
        <f>FS1_N0302!E61</f>
        <v>34H000106</v>
      </c>
      <c r="F591" s="717" t="str">
        <f>FS1_N0302!F61</f>
        <v>2C_5kVDC_Coax_035</v>
      </c>
      <c r="G591" s="717" t="str">
        <f>FS1_N0302!G61</f>
        <v>HV Bias</v>
      </c>
      <c r="H591" s="717">
        <f>FS1_N0302!H61</f>
        <v>0</v>
      </c>
      <c r="I591" s="717">
        <f>FS1_N0302!I61</f>
        <v>0</v>
      </c>
      <c r="J591" s="717">
        <f>FS1_N0302!J61</f>
        <v>0</v>
      </c>
      <c r="K591" s="717">
        <f>FS1_N0302!K61</f>
        <v>0</v>
      </c>
      <c r="L591" s="717">
        <f>FS1_N0302!L61</f>
        <v>0</v>
      </c>
      <c r="M591" s="717">
        <f>FS1_N0302!M61</f>
        <v>0</v>
      </c>
      <c r="N591" s="717">
        <f>FS1_N0302!N61</f>
        <v>0</v>
      </c>
      <c r="O591" s="717">
        <f>FS1_N0302!O61</f>
        <v>0</v>
      </c>
      <c r="P591" s="717">
        <f>FS1_N0302!P61</f>
        <v>0</v>
      </c>
      <c r="Q591" s="717">
        <f>FS1_N0302!Q61</f>
        <v>0</v>
      </c>
      <c r="R591" s="717">
        <f>FS1_N0302!R61</f>
        <v>0</v>
      </c>
      <c r="S591" s="717">
        <f>FS1_N0302!S61</f>
        <v>0</v>
      </c>
      <c r="T591" s="717">
        <f>FS1_N0302!T61</f>
        <v>0</v>
      </c>
      <c r="U591" s="717">
        <f>FS1_N0302!U61</f>
        <v>0</v>
      </c>
      <c r="V591" s="717">
        <f>FS1_N0302!V61</f>
        <v>0</v>
      </c>
      <c r="W591" s="717">
        <f>FS1_N0302!W61</f>
        <v>0</v>
      </c>
      <c r="X591" s="717">
        <f>FS1_N0302!X61</f>
        <v>0</v>
      </c>
      <c r="Y591" s="717">
        <f>FS1_N0302!Y61</f>
        <v>0</v>
      </c>
    </row>
    <row r="592" spans="1:25" x14ac:dyDescent="0.25">
      <c r="A592" s="717">
        <f>FS1_N0302!A62</f>
        <v>0</v>
      </c>
      <c r="B592" s="717" t="str">
        <f>FS1_N0302!B62</f>
        <v>LS1_BTS:HMR_D1981</v>
      </c>
      <c r="C592" s="717">
        <f>FS1_N0302!C62</f>
        <v>0</v>
      </c>
      <c r="D592" s="717" t="str">
        <f>FS1_N0302!D62</f>
        <v>D1981</v>
      </c>
      <c r="E592" s="717" t="str">
        <f>FS1_N0302!E62</f>
        <v>34H000096</v>
      </c>
      <c r="F592" s="717" t="str">
        <f>FS1_N0302!F62</f>
        <v>2C_5kVDC_Coax_035</v>
      </c>
      <c r="G592" s="717" t="str">
        <f>FS1_N0302!G62</f>
        <v>HV Bias</v>
      </c>
      <c r="H592" s="717">
        <f>FS1_N0302!H62</f>
        <v>0</v>
      </c>
      <c r="I592" s="717">
        <f>FS1_N0302!I62</f>
        <v>0</v>
      </c>
      <c r="J592" s="717">
        <f>FS1_N0302!J62</f>
        <v>0</v>
      </c>
      <c r="K592" s="717">
        <f>FS1_N0302!K62</f>
        <v>0</v>
      </c>
      <c r="L592" s="717">
        <f>FS1_N0302!L62</f>
        <v>0</v>
      </c>
      <c r="M592" s="717">
        <f>FS1_N0302!M62</f>
        <v>0</v>
      </c>
      <c r="N592" s="717">
        <f>FS1_N0302!N62</f>
        <v>0</v>
      </c>
      <c r="O592" s="717">
        <f>FS1_N0302!O62</f>
        <v>0</v>
      </c>
      <c r="P592" s="717">
        <f>FS1_N0302!P62</f>
        <v>0</v>
      </c>
      <c r="Q592" s="717">
        <f>FS1_N0302!Q62</f>
        <v>0</v>
      </c>
      <c r="R592" s="717">
        <f>FS1_N0302!R62</f>
        <v>0</v>
      </c>
      <c r="S592" s="717">
        <f>FS1_N0302!S62</f>
        <v>0</v>
      </c>
      <c r="T592" s="717">
        <f>FS1_N0302!T62</f>
        <v>0</v>
      </c>
      <c r="U592" s="717">
        <f>FS1_N0302!U62</f>
        <v>0</v>
      </c>
      <c r="V592" s="717">
        <f>FS1_N0302!V62</f>
        <v>0</v>
      </c>
      <c r="W592" s="717">
        <f>FS1_N0302!W62</f>
        <v>0</v>
      </c>
      <c r="X592" s="717">
        <f>FS1_N0302!X62</f>
        <v>0</v>
      </c>
      <c r="Y592" s="717">
        <f>FS1_N0302!Y62</f>
        <v>0</v>
      </c>
    </row>
    <row r="593" spans="1:25" x14ac:dyDescent="0.25">
      <c r="A593" s="717">
        <f>FS1_N0302!A63</f>
        <v>0</v>
      </c>
      <c r="B593" s="717" t="str">
        <f>FS1_N0302!B63</f>
        <v>LS1_BTS:HMR_D2057</v>
      </c>
      <c r="C593" s="717">
        <f>FS1_N0302!C63</f>
        <v>0</v>
      </c>
      <c r="D593" s="717" t="str">
        <f>FS1_N0302!D63</f>
        <v>D2057</v>
      </c>
      <c r="E593" s="717" t="str">
        <f>FS1_N0302!E63</f>
        <v>34H000107</v>
      </c>
      <c r="F593" s="717" t="str">
        <f>FS1_N0302!F63</f>
        <v>2C_5kVDC_Coax_035</v>
      </c>
      <c r="G593" s="717" t="str">
        <f>FS1_N0302!G63</f>
        <v>HV Bias</v>
      </c>
      <c r="H593" s="717">
        <f>FS1_N0302!H63</f>
        <v>0</v>
      </c>
      <c r="I593" s="717">
        <f>FS1_N0302!I63</f>
        <v>0</v>
      </c>
      <c r="J593" s="717">
        <f>FS1_N0302!J63</f>
        <v>0</v>
      </c>
      <c r="K593" s="717">
        <f>FS1_N0302!K63</f>
        <v>0</v>
      </c>
      <c r="L593" s="717">
        <f>FS1_N0302!L63</f>
        <v>0</v>
      </c>
      <c r="M593" s="717">
        <f>FS1_N0302!M63</f>
        <v>0</v>
      </c>
      <c r="N593" s="717">
        <f>FS1_N0302!N63</f>
        <v>0</v>
      </c>
      <c r="O593" s="717">
        <f>FS1_N0302!O63</f>
        <v>0</v>
      </c>
      <c r="P593" s="717">
        <f>FS1_N0302!P63</f>
        <v>0</v>
      </c>
      <c r="Q593" s="717">
        <f>FS1_N0302!Q63</f>
        <v>0</v>
      </c>
      <c r="R593" s="717">
        <f>FS1_N0302!R63</f>
        <v>0</v>
      </c>
      <c r="S593" s="717">
        <f>FS1_N0302!S63</f>
        <v>0</v>
      </c>
      <c r="T593" s="717">
        <f>FS1_N0302!T63</f>
        <v>0</v>
      </c>
      <c r="U593" s="717">
        <f>FS1_N0302!U63</f>
        <v>0</v>
      </c>
      <c r="V593" s="717">
        <f>FS1_N0302!V63</f>
        <v>0</v>
      </c>
      <c r="W593" s="717">
        <f>FS1_N0302!W63</f>
        <v>0</v>
      </c>
      <c r="X593" s="717">
        <f>FS1_N0302!X63</f>
        <v>0</v>
      </c>
      <c r="Y593" s="717">
        <f>FS1_N0302!Y63</f>
        <v>0</v>
      </c>
    </row>
    <row r="594" spans="1:25" x14ac:dyDescent="0.25">
      <c r="A594" s="717">
        <f>FS1_N0302!A64</f>
        <v>0</v>
      </c>
      <c r="B594" s="717" t="str">
        <f>FS1_N0302!B64</f>
        <v>LS1_BTS:HMR_D2150</v>
      </c>
      <c r="C594" s="717">
        <f>FS1_N0302!C64</f>
        <v>0</v>
      </c>
      <c r="D594" s="717" t="str">
        <f>FS1_N0302!D64</f>
        <v>D2150</v>
      </c>
      <c r="E594" s="717" t="str">
        <f>FS1_N0302!E64</f>
        <v>34H000094</v>
      </c>
      <c r="F594" s="717" t="str">
        <f>FS1_N0302!F64</f>
        <v>2C_5kVDC_Coax_035</v>
      </c>
      <c r="G594" s="717" t="str">
        <f>FS1_N0302!G64</f>
        <v>HV Bias</v>
      </c>
      <c r="H594" s="717">
        <f>FS1_N0302!H64</f>
        <v>0</v>
      </c>
      <c r="I594" s="717">
        <f>FS1_N0302!I64</f>
        <v>0</v>
      </c>
      <c r="J594" s="717">
        <f>FS1_N0302!J64</f>
        <v>0</v>
      </c>
      <c r="K594" s="717">
        <f>FS1_N0302!K64</f>
        <v>0</v>
      </c>
      <c r="L594" s="717">
        <f>FS1_N0302!L64</f>
        <v>0</v>
      </c>
      <c r="M594" s="717">
        <f>FS1_N0302!M64</f>
        <v>0</v>
      </c>
      <c r="N594" s="717">
        <f>FS1_N0302!N64</f>
        <v>0</v>
      </c>
      <c r="O594" s="717">
        <f>FS1_N0302!O64</f>
        <v>0</v>
      </c>
      <c r="P594" s="717">
        <f>FS1_N0302!P64</f>
        <v>0</v>
      </c>
      <c r="Q594" s="717">
        <f>FS1_N0302!Q64</f>
        <v>0</v>
      </c>
      <c r="R594" s="717">
        <f>FS1_N0302!R64</f>
        <v>0</v>
      </c>
      <c r="S594" s="717">
        <f>FS1_N0302!S64</f>
        <v>0</v>
      </c>
      <c r="T594" s="717">
        <f>FS1_N0302!T64</f>
        <v>0</v>
      </c>
      <c r="U594" s="717">
        <f>FS1_N0302!U64</f>
        <v>0</v>
      </c>
      <c r="V594" s="717">
        <f>FS1_N0302!V64</f>
        <v>0</v>
      </c>
      <c r="W594" s="717">
        <f>FS1_N0302!W64</f>
        <v>0</v>
      </c>
      <c r="X594" s="717">
        <f>FS1_N0302!X64</f>
        <v>0</v>
      </c>
      <c r="Y594" s="717">
        <f>FS1_N0302!Y64</f>
        <v>0</v>
      </c>
    </row>
    <row r="595" spans="1:25" x14ac:dyDescent="0.25">
      <c r="A595" s="717">
        <f>FS1_N0302!A65</f>
        <v>0</v>
      </c>
      <c r="B595" s="717" t="str">
        <f>FS1_N0302!B65</f>
        <v>FS1_CSS:HMR_D2204</v>
      </c>
      <c r="C595" s="717">
        <f>FS1_N0302!C65</f>
        <v>0</v>
      </c>
      <c r="D595" s="717" t="str">
        <f>FS1_N0302!D65</f>
        <v>D2204</v>
      </c>
      <c r="E595" s="717" t="str">
        <f>FS1_N0302!E65</f>
        <v>44H000056</v>
      </c>
      <c r="F595" s="717" t="str">
        <f>FS1_N0302!F65</f>
        <v>2C_5kVDC_Coax_035</v>
      </c>
      <c r="G595" s="717" t="str">
        <f>FS1_N0302!G65</f>
        <v>HV Bias</v>
      </c>
      <c r="H595" s="717">
        <f>FS1_N0302!H65</f>
        <v>0</v>
      </c>
      <c r="I595" s="717">
        <f>FS1_N0302!I65</f>
        <v>0</v>
      </c>
      <c r="J595" s="717">
        <f>FS1_N0302!J65</f>
        <v>0</v>
      </c>
      <c r="K595" s="717">
        <f>FS1_N0302!K65</f>
        <v>0</v>
      </c>
      <c r="L595" s="717">
        <f>FS1_N0302!L65</f>
        <v>0</v>
      </c>
      <c r="M595" s="717">
        <f>FS1_N0302!M65</f>
        <v>0</v>
      </c>
      <c r="N595" s="717">
        <f>FS1_N0302!N65</f>
        <v>0</v>
      </c>
      <c r="O595" s="717">
        <f>FS1_N0302!O65</f>
        <v>0</v>
      </c>
      <c r="P595" s="717">
        <f>FS1_N0302!P65</f>
        <v>0</v>
      </c>
      <c r="Q595" s="717">
        <f>FS1_N0302!Q65</f>
        <v>0</v>
      </c>
      <c r="R595" s="717">
        <f>FS1_N0302!R65</f>
        <v>0</v>
      </c>
      <c r="S595" s="717">
        <f>FS1_N0302!S65</f>
        <v>0</v>
      </c>
      <c r="T595" s="717">
        <f>FS1_N0302!T65</f>
        <v>0</v>
      </c>
      <c r="U595" s="717">
        <f>FS1_N0302!U65</f>
        <v>0</v>
      </c>
      <c r="V595" s="717">
        <f>FS1_N0302!V65</f>
        <v>0</v>
      </c>
      <c r="W595" s="717">
        <f>FS1_N0302!W65</f>
        <v>0</v>
      </c>
      <c r="X595" s="717">
        <f>FS1_N0302!X65</f>
        <v>0</v>
      </c>
      <c r="Y595" s="717">
        <f>FS1_N0302!Y65</f>
        <v>0</v>
      </c>
    </row>
    <row r="596" spans="1:25" x14ac:dyDescent="0.25">
      <c r="A596" s="717">
        <f>FS1_N0302!A66</f>
        <v>0</v>
      </c>
      <c r="B596" s="717" t="str">
        <f>FS1_N0302!B66</f>
        <v>FS1_CSS:HMR_D2232</v>
      </c>
      <c r="C596" s="717">
        <f>FS1_N0302!C66</f>
        <v>0</v>
      </c>
      <c r="D596" s="717" t="str">
        <f>FS1_N0302!D66</f>
        <v>D2232</v>
      </c>
      <c r="E596" s="717" t="str">
        <f>FS1_N0302!E66</f>
        <v>44H000061</v>
      </c>
      <c r="F596" s="717" t="str">
        <f>FS1_N0302!F66</f>
        <v>2C_5kVDC_Coax_035</v>
      </c>
      <c r="G596" s="717" t="str">
        <f>FS1_N0302!G66</f>
        <v>HV Bias</v>
      </c>
      <c r="H596" s="717">
        <f>FS1_N0302!H66</f>
        <v>0</v>
      </c>
      <c r="I596" s="717">
        <f>FS1_N0302!I66</f>
        <v>0</v>
      </c>
      <c r="J596" s="717">
        <f>FS1_N0302!J66</f>
        <v>0</v>
      </c>
      <c r="K596" s="717">
        <f>FS1_N0302!K66</f>
        <v>0</v>
      </c>
      <c r="L596" s="717">
        <f>FS1_N0302!L66</f>
        <v>0</v>
      </c>
      <c r="M596" s="717">
        <f>FS1_N0302!M66</f>
        <v>0</v>
      </c>
      <c r="N596" s="717">
        <f>FS1_N0302!N66</f>
        <v>0</v>
      </c>
      <c r="O596" s="717">
        <f>FS1_N0302!O66</f>
        <v>0</v>
      </c>
      <c r="P596" s="717">
        <f>FS1_N0302!P66</f>
        <v>0</v>
      </c>
      <c r="Q596" s="717">
        <f>FS1_N0302!Q66</f>
        <v>0</v>
      </c>
      <c r="R596" s="717">
        <f>FS1_N0302!R66</f>
        <v>0</v>
      </c>
      <c r="S596" s="717">
        <f>FS1_N0302!S66</f>
        <v>0</v>
      </c>
      <c r="T596" s="717">
        <f>FS1_N0302!T66</f>
        <v>0</v>
      </c>
      <c r="U596" s="717">
        <f>FS1_N0302!U66</f>
        <v>0</v>
      </c>
      <c r="V596" s="717">
        <f>FS1_N0302!V66</f>
        <v>0</v>
      </c>
      <c r="W596" s="717">
        <f>FS1_N0302!W66</f>
        <v>0</v>
      </c>
      <c r="X596" s="717">
        <f>FS1_N0302!X66</f>
        <v>0</v>
      </c>
      <c r="Y596" s="717">
        <f>FS1_N0302!Y66</f>
        <v>0</v>
      </c>
    </row>
    <row r="597" spans="1:25" x14ac:dyDescent="0.25">
      <c r="A597" s="717">
        <f>FS1_N0302!A67</f>
        <v>0</v>
      </c>
      <c r="B597" s="717" t="str">
        <f>FS1_N0302!B67</f>
        <v>FS1_CSS:HMR_D2255</v>
      </c>
      <c r="C597" s="717">
        <f>FS1_N0302!C67</f>
        <v>0</v>
      </c>
      <c r="D597" s="717" t="str">
        <f>FS1_N0302!D67</f>
        <v>D2255</v>
      </c>
      <c r="E597" s="717" t="str">
        <f>FS1_N0302!E67</f>
        <v>44H000060</v>
      </c>
      <c r="F597" s="717" t="str">
        <f>FS1_N0302!F67</f>
        <v>2C_5kVDC_Coax_035</v>
      </c>
      <c r="G597" s="717" t="str">
        <f>FS1_N0302!G67</f>
        <v>HV Bias</v>
      </c>
      <c r="H597" s="717">
        <f>FS1_N0302!H67</f>
        <v>0</v>
      </c>
      <c r="I597" s="717">
        <f>FS1_N0302!I67</f>
        <v>0</v>
      </c>
      <c r="J597" s="717">
        <f>FS1_N0302!J67</f>
        <v>0</v>
      </c>
      <c r="K597" s="717">
        <f>FS1_N0302!K67</f>
        <v>0</v>
      </c>
      <c r="L597" s="717">
        <f>FS1_N0302!L67</f>
        <v>0</v>
      </c>
      <c r="M597" s="717">
        <f>FS1_N0302!M67</f>
        <v>0</v>
      </c>
      <c r="N597" s="717">
        <f>FS1_N0302!N67</f>
        <v>0</v>
      </c>
      <c r="O597" s="717">
        <f>FS1_N0302!O67</f>
        <v>0</v>
      </c>
      <c r="P597" s="717">
        <f>FS1_N0302!P67</f>
        <v>0</v>
      </c>
      <c r="Q597" s="717">
        <f>FS1_N0302!Q67</f>
        <v>0</v>
      </c>
      <c r="R597" s="717">
        <f>FS1_N0302!R67</f>
        <v>0</v>
      </c>
      <c r="S597" s="717">
        <f>FS1_N0302!S67</f>
        <v>0</v>
      </c>
      <c r="T597" s="717">
        <f>FS1_N0302!T67</f>
        <v>0</v>
      </c>
      <c r="U597" s="717">
        <f>FS1_N0302!U67</f>
        <v>0</v>
      </c>
      <c r="V597" s="717">
        <f>FS1_N0302!V67</f>
        <v>0</v>
      </c>
      <c r="W597" s="717">
        <f>FS1_N0302!W67</f>
        <v>0</v>
      </c>
      <c r="X597" s="717">
        <f>FS1_N0302!X67</f>
        <v>0</v>
      </c>
      <c r="Y597" s="717">
        <f>FS1_N0302!Y67</f>
        <v>0</v>
      </c>
    </row>
    <row r="598" spans="1:25" x14ac:dyDescent="0.25">
      <c r="A598" s="717">
        <f>FS1_N0302!A68</f>
        <v>0</v>
      </c>
      <c r="B598" s="717" t="str">
        <f>FS1_N0302!B68</f>
        <v>FS1_CSS:HMR_D2318</v>
      </c>
      <c r="C598" s="717">
        <f>FS1_N0302!C68</f>
        <v>0</v>
      </c>
      <c r="D598" s="717" t="str">
        <f>FS1_N0302!D68</f>
        <v>D2318</v>
      </c>
      <c r="E598" s="717" t="str">
        <f>FS1_N0302!E68</f>
        <v>44H000058</v>
      </c>
      <c r="F598" s="717" t="str">
        <f>FS1_N0302!F68</f>
        <v>2C_5kVDC_Coax_035</v>
      </c>
      <c r="G598" s="717" t="str">
        <f>FS1_N0302!G68</f>
        <v>HV Bias</v>
      </c>
      <c r="H598" s="717">
        <f>FS1_N0302!H68</f>
        <v>0</v>
      </c>
      <c r="I598" s="717">
        <f>FS1_N0302!I68</f>
        <v>0</v>
      </c>
      <c r="J598" s="717">
        <f>FS1_N0302!J68</f>
        <v>0</v>
      </c>
      <c r="K598" s="717">
        <f>FS1_N0302!K68</f>
        <v>0</v>
      </c>
      <c r="L598" s="717">
        <f>FS1_N0302!L68</f>
        <v>0</v>
      </c>
      <c r="M598" s="717">
        <f>FS1_N0302!M68</f>
        <v>0</v>
      </c>
      <c r="N598" s="717">
        <f>FS1_N0302!N68</f>
        <v>0</v>
      </c>
      <c r="O598" s="717">
        <f>FS1_N0302!O68</f>
        <v>0</v>
      </c>
      <c r="P598" s="717">
        <f>FS1_N0302!P68</f>
        <v>0</v>
      </c>
      <c r="Q598" s="717">
        <f>FS1_N0302!Q68</f>
        <v>0</v>
      </c>
      <c r="R598" s="717">
        <f>FS1_N0302!R68</f>
        <v>0</v>
      </c>
      <c r="S598" s="717">
        <f>FS1_N0302!S68</f>
        <v>0</v>
      </c>
      <c r="T598" s="717">
        <f>FS1_N0302!T68</f>
        <v>0</v>
      </c>
      <c r="U598" s="717">
        <f>FS1_N0302!U68</f>
        <v>0</v>
      </c>
      <c r="V598" s="717">
        <f>FS1_N0302!V68</f>
        <v>0</v>
      </c>
      <c r="W598" s="717">
        <f>FS1_N0302!W68</f>
        <v>0</v>
      </c>
      <c r="X598" s="717">
        <f>FS1_N0302!X68</f>
        <v>0</v>
      </c>
      <c r="Y598" s="717">
        <f>FS1_N0302!Y68</f>
        <v>0</v>
      </c>
    </row>
    <row r="599" spans="1:25" x14ac:dyDescent="0.25">
      <c r="A599" s="717">
        <f>FS1_N0302!A69</f>
        <v>0</v>
      </c>
      <c r="B599" s="717" t="str">
        <f>FS1_N0302!B69</f>
        <v>FS1_CSS:HMR_D2385</v>
      </c>
      <c r="C599" s="717">
        <f>FS1_N0302!C69</f>
        <v>0</v>
      </c>
      <c r="D599" s="717" t="str">
        <f>FS1_N0302!D69</f>
        <v>D2385</v>
      </c>
      <c r="E599" s="717" t="str">
        <f>FS1_N0302!E69</f>
        <v>44H000059</v>
      </c>
      <c r="F599" s="717" t="str">
        <f>FS1_N0302!F69</f>
        <v>2C_5kVDC_Coax_035</v>
      </c>
      <c r="G599" s="717" t="str">
        <f>FS1_N0302!G69</f>
        <v>HV Bias</v>
      </c>
      <c r="H599" s="717">
        <f>FS1_N0302!H69</f>
        <v>0</v>
      </c>
      <c r="I599" s="717">
        <f>FS1_N0302!I69</f>
        <v>0</v>
      </c>
      <c r="J599" s="717">
        <f>FS1_N0302!J69</f>
        <v>0</v>
      </c>
      <c r="K599" s="717">
        <f>FS1_N0302!K69</f>
        <v>0</v>
      </c>
      <c r="L599" s="717">
        <f>FS1_N0302!L69</f>
        <v>0</v>
      </c>
      <c r="M599" s="717">
        <f>FS1_N0302!M69</f>
        <v>0</v>
      </c>
      <c r="N599" s="717">
        <f>FS1_N0302!N69</f>
        <v>0</v>
      </c>
      <c r="O599" s="717">
        <f>FS1_N0302!O69</f>
        <v>0</v>
      </c>
      <c r="P599" s="717">
        <f>FS1_N0302!P69</f>
        <v>0</v>
      </c>
      <c r="Q599" s="717">
        <f>FS1_N0302!Q69</f>
        <v>0</v>
      </c>
      <c r="R599" s="717">
        <f>FS1_N0302!R69</f>
        <v>0</v>
      </c>
      <c r="S599" s="717">
        <f>FS1_N0302!S69</f>
        <v>0</v>
      </c>
      <c r="T599" s="717">
        <f>FS1_N0302!T69</f>
        <v>0</v>
      </c>
      <c r="U599" s="717">
        <f>FS1_N0302!U69</f>
        <v>0</v>
      </c>
      <c r="V599" s="717">
        <f>FS1_N0302!V69</f>
        <v>0</v>
      </c>
      <c r="W599" s="717">
        <f>FS1_N0302!W69</f>
        <v>0</v>
      </c>
      <c r="X599" s="717">
        <f>FS1_N0302!X69</f>
        <v>0</v>
      </c>
      <c r="Y599" s="717">
        <f>FS1_N0302!Y69</f>
        <v>0</v>
      </c>
    </row>
    <row r="600" spans="1:25" x14ac:dyDescent="0.25">
      <c r="A600" s="717">
        <f>FS1_N0302!A70</f>
        <v>0</v>
      </c>
      <c r="B600" s="717" t="str">
        <f>FS1_N0302!B70</f>
        <v>FS1_BMS:HMR_D2504</v>
      </c>
      <c r="C600" s="717">
        <f>FS1_N0302!C70</f>
        <v>0</v>
      </c>
      <c r="D600" s="717" t="str">
        <f>FS1_N0302!D70</f>
        <v>D2504</v>
      </c>
      <c r="E600" s="717" t="str">
        <f>FS1_N0302!E70</f>
        <v>44H000062</v>
      </c>
      <c r="F600" s="717" t="str">
        <f>FS1_N0302!F70</f>
        <v>2C_5kVDC_Coax_035</v>
      </c>
      <c r="G600" s="717" t="str">
        <f>FS1_N0302!G70</f>
        <v>HV Bias</v>
      </c>
      <c r="H600" s="717">
        <f>FS1_N0302!H70</f>
        <v>0</v>
      </c>
      <c r="I600" s="717">
        <f>FS1_N0302!I70</f>
        <v>0</v>
      </c>
      <c r="J600" s="717">
        <f>FS1_N0302!J70</f>
        <v>0</v>
      </c>
      <c r="K600" s="717">
        <f>FS1_N0302!K70</f>
        <v>0</v>
      </c>
      <c r="L600" s="717">
        <f>FS1_N0302!L70</f>
        <v>0</v>
      </c>
      <c r="M600" s="717">
        <f>FS1_N0302!M70</f>
        <v>0</v>
      </c>
      <c r="N600" s="717">
        <f>FS1_N0302!N70</f>
        <v>0</v>
      </c>
      <c r="O600" s="717">
        <f>FS1_N0302!O70</f>
        <v>0</v>
      </c>
      <c r="P600" s="717">
        <f>FS1_N0302!P70</f>
        <v>0</v>
      </c>
      <c r="Q600" s="717">
        <f>FS1_N0302!Q70</f>
        <v>0</v>
      </c>
      <c r="R600" s="717">
        <f>FS1_N0302!R70</f>
        <v>0</v>
      </c>
      <c r="S600" s="717">
        <f>FS1_N0302!S70</f>
        <v>0</v>
      </c>
      <c r="T600" s="717">
        <f>FS1_N0302!T70</f>
        <v>0</v>
      </c>
      <c r="U600" s="717">
        <f>FS1_N0302!U70</f>
        <v>0</v>
      </c>
      <c r="V600" s="717">
        <f>FS1_N0302!V70</f>
        <v>0</v>
      </c>
      <c r="W600" s="717">
        <f>FS1_N0302!W70</f>
        <v>0</v>
      </c>
      <c r="X600" s="717">
        <f>FS1_N0302!X70</f>
        <v>0</v>
      </c>
      <c r="Y600" s="717">
        <f>FS1_N0302!Y70</f>
        <v>0</v>
      </c>
    </row>
    <row r="601" spans="1:25" x14ac:dyDescent="0.25">
      <c r="A601" s="717" t="str">
        <f>FS1_N0302!A73</f>
        <v>BPM</v>
      </c>
      <c r="B601" s="717" t="str">
        <f>FS1_N0302!B73</f>
        <v>LS1_BTS:BPM_D2116</v>
      </c>
      <c r="C601" s="717" t="str">
        <f>FS1_N0302!C73</f>
        <v>BPM</v>
      </c>
      <c r="D601" s="717" t="str">
        <f>FS1_N0302!D73</f>
        <v>D2116</v>
      </c>
      <c r="E601" s="717" t="str">
        <f>FS1_N0302!E73</f>
        <v>34E000274</v>
      </c>
      <c r="F601" s="717" t="str">
        <f>FS1_N0302!F73</f>
        <v>2C_1/4in_Hardline_036</v>
      </c>
      <c r="G601" s="717" t="str">
        <f>FS1_N0302!G73</f>
        <v>Signal</v>
      </c>
      <c r="H601" s="717" t="str">
        <f>FS1_N0302!H73</f>
        <v>N-Type to SMA</v>
      </c>
      <c r="I601" s="717" t="str">
        <f>FS1_N0302!I73</f>
        <v>1T</v>
      </c>
      <c r="J601" s="717">
        <f>FS1_N0302!J73</f>
        <v>0</v>
      </c>
      <c r="K601" s="717">
        <f>FS1_N0302!K73</f>
        <v>0</v>
      </c>
      <c r="L601" s="717">
        <f>FS1_N0302!L73</f>
        <v>0</v>
      </c>
      <c r="M601" s="717">
        <f>FS1_N0302!M73</f>
        <v>0</v>
      </c>
      <c r="N601" s="717">
        <f>FS1_N0302!N73</f>
        <v>0</v>
      </c>
      <c r="O601" s="717">
        <f>FS1_N0302!O73</f>
        <v>0</v>
      </c>
      <c r="P601" s="717" t="str">
        <f>FS1_N0302!P73</f>
        <v>1T</v>
      </c>
      <c r="Q601" s="717" t="str">
        <f>FS1_N0302!Q73</f>
        <v>SMA to SMA</v>
      </c>
      <c r="R601" s="717">
        <f>FS1_N0302!R73</f>
        <v>9</v>
      </c>
      <c r="S601" s="717">
        <f>FS1_N0302!S73</f>
        <v>10</v>
      </c>
      <c r="T601" s="717">
        <f>FS1_N0302!T73</f>
        <v>0</v>
      </c>
      <c r="U601" s="717">
        <f>FS1_N0302!U73</f>
        <v>1</v>
      </c>
      <c r="V601" s="717">
        <f>FS1_N0302!V73</f>
        <v>0</v>
      </c>
      <c r="W601" s="717">
        <f>FS1_N0302!W73</f>
        <v>0</v>
      </c>
      <c r="X601" s="717">
        <f>FS1_N0302!X73</f>
        <v>0</v>
      </c>
      <c r="Y601" s="717">
        <f>FS1_N0302!Y73</f>
        <v>0</v>
      </c>
    </row>
    <row r="602" spans="1:25" x14ac:dyDescent="0.25">
      <c r="A602" s="717" t="str">
        <f>FS1_N0302!A74</f>
        <v>BPM</v>
      </c>
      <c r="B602" s="717" t="str">
        <f>FS1_N0302!B74</f>
        <v>LS1_BTS:BPM_D2116</v>
      </c>
      <c r="C602" s="717" t="str">
        <f>FS1_N0302!C74</f>
        <v>BPM</v>
      </c>
      <c r="D602" s="717" t="str">
        <f>FS1_N0302!D74</f>
        <v>D2116</v>
      </c>
      <c r="E602" s="717" t="str">
        <f>FS1_N0302!E74</f>
        <v>34E000275</v>
      </c>
      <c r="F602" s="717" t="str">
        <f>FS1_N0302!F74</f>
        <v>2C_1/4in_Hardline_036</v>
      </c>
      <c r="G602" s="717" t="str">
        <f>FS1_N0302!G74</f>
        <v>Signal</v>
      </c>
      <c r="H602" s="717" t="str">
        <f>FS1_N0302!H74</f>
        <v>N-Type to SMA</v>
      </c>
      <c r="I602" s="717" t="str">
        <f>FS1_N0302!I74</f>
        <v>2L</v>
      </c>
      <c r="J602" s="717">
        <f>FS1_N0302!J74</f>
        <v>0</v>
      </c>
      <c r="K602" s="717">
        <f>FS1_N0302!K74</f>
        <v>0</v>
      </c>
      <c r="L602" s="717">
        <f>FS1_N0302!L74</f>
        <v>0</v>
      </c>
      <c r="M602" s="717">
        <f>FS1_N0302!M74</f>
        <v>0</v>
      </c>
      <c r="N602" s="717">
        <f>FS1_N0302!N74</f>
        <v>0</v>
      </c>
      <c r="O602" s="717">
        <f>FS1_N0302!O74</f>
        <v>0</v>
      </c>
      <c r="P602" s="717" t="str">
        <f>FS1_N0302!P74</f>
        <v>2L</v>
      </c>
      <c r="Q602" s="717" t="str">
        <f>FS1_N0302!Q74</f>
        <v>SMA to SMA</v>
      </c>
      <c r="R602" s="717">
        <f>FS1_N0302!R74</f>
        <v>9</v>
      </c>
      <c r="S602" s="717">
        <f>FS1_N0302!S74</f>
        <v>10</v>
      </c>
      <c r="T602" s="717">
        <f>FS1_N0302!T74</f>
        <v>0</v>
      </c>
      <c r="U602" s="717">
        <f>FS1_N0302!U74</f>
        <v>2</v>
      </c>
      <c r="V602" s="717">
        <f>FS1_N0302!V74</f>
        <v>0</v>
      </c>
      <c r="W602" s="717">
        <f>FS1_N0302!W74</f>
        <v>0</v>
      </c>
      <c r="X602" s="717">
        <f>FS1_N0302!X74</f>
        <v>0</v>
      </c>
      <c r="Y602" s="717">
        <f>FS1_N0302!Y74</f>
        <v>0</v>
      </c>
    </row>
    <row r="603" spans="1:25" x14ac:dyDescent="0.25">
      <c r="A603" s="717" t="str">
        <f>FS1_N0302!A75</f>
        <v>BPM</v>
      </c>
      <c r="B603" s="717" t="str">
        <f>FS1_N0302!B75</f>
        <v>LS1_BTS:BPM_D2116</v>
      </c>
      <c r="C603" s="717" t="str">
        <f>FS1_N0302!C75</f>
        <v>BPM</v>
      </c>
      <c r="D603" s="717" t="str">
        <f>FS1_N0302!D75</f>
        <v>D2116</v>
      </c>
      <c r="E603" s="717" t="str">
        <f>FS1_N0302!E75</f>
        <v>34E000276</v>
      </c>
      <c r="F603" s="717" t="str">
        <f>FS1_N0302!F75</f>
        <v>2C_1/4in_Hardline_036</v>
      </c>
      <c r="G603" s="717" t="str">
        <f>FS1_N0302!G75</f>
        <v>Signal</v>
      </c>
      <c r="H603" s="717" t="str">
        <f>FS1_N0302!H75</f>
        <v>N-Type to SMA</v>
      </c>
      <c r="I603" s="717" t="str">
        <f>FS1_N0302!I75</f>
        <v>3R</v>
      </c>
      <c r="J603" s="717">
        <f>FS1_N0302!J75</f>
        <v>0</v>
      </c>
      <c r="K603" s="717">
        <f>FS1_N0302!K75</f>
        <v>0</v>
      </c>
      <c r="L603" s="717">
        <f>FS1_N0302!L75</f>
        <v>0</v>
      </c>
      <c r="M603" s="717">
        <f>FS1_N0302!M75</f>
        <v>0</v>
      </c>
      <c r="N603" s="717">
        <f>FS1_N0302!N75</f>
        <v>0</v>
      </c>
      <c r="O603" s="717">
        <f>FS1_N0302!O75</f>
        <v>0</v>
      </c>
      <c r="P603" s="717" t="str">
        <f>FS1_N0302!P75</f>
        <v>3R</v>
      </c>
      <c r="Q603" s="717" t="str">
        <f>FS1_N0302!Q75</f>
        <v>SMA to SMA</v>
      </c>
      <c r="R603" s="717">
        <f>FS1_N0302!R75</f>
        <v>9</v>
      </c>
      <c r="S603" s="717">
        <f>FS1_N0302!S75</f>
        <v>10</v>
      </c>
      <c r="T603" s="717">
        <f>FS1_N0302!T75</f>
        <v>0</v>
      </c>
      <c r="U603" s="717">
        <f>FS1_N0302!U75</f>
        <v>3</v>
      </c>
      <c r="V603" s="717">
        <f>FS1_N0302!V75</f>
        <v>0</v>
      </c>
      <c r="W603" s="717">
        <f>FS1_N0302!W75</f>
        <v>0</v>
      </c>
      <c r="X603" s="717">
        <f>FS1_N0302!X75</f>
        <v>0</v>
      </c>
      <c r="Y603" s="717">
        <f>FS1_N0302!Y75</f>
        <v>0</v>
      </c>
    </row>
    <row r="604" spans="1:25" x14ac:dyDescent="0.25">
      <c r="A604" s="717" t="str">
        <f>FS1_N0302!A76</f>
        <v>BPM</v>
      </c>
      <c r="B604" s="717" t="str">
        <f>FS1_N0302!B76</f>
        <v>LS1_BTS:BPM_D2116</v>
      </c>
      <c r="C604" s="717" t="str">
        <f>FS1_N0302!C76</f>
        <v>BPM</v>
      </c>
      <c r="D604" s="717" t="str">
        <f>FS1_N0302!D76</f>
        <v>D2116</v>
      </c>
      <c r="E604" s="717" t="str">
        <f>FS1_N0302!E76</f>
        <v>34E000277</v>
      </c>
      <c r="F604" s="717" t="str">
        <f>FS1_N0302!F76</f>
        <v>2C_1/4in_Hardline_036</v>
      </c>
      <c r="G604" s="717" t="str">
        <f>FS1_N0302!G76</f>
        <v>Signal</v>
      </c>
      <c r="H604" s="717" t="str">
        <f>FS1_N0302!H76</f>
        <v>N-Type to SMA</v>
      </c>
      <c r="I604" s="717" t="str">
        <f>FS1_N0302!I76</f>
        <v>4B</v>
      </c>
      <c r="J604" s="717">
        <f>FS1_N0302!J76</f>
        <v>0</v>
      </c>
      <c r="K604" s="717">
        <f>FS1_N0302!K76</f>
        <v>0</v>
      </c>
      <c r="L604" s="717">
        <f>FS1_N0302!L76</f>
        <v>0</v>
      </c>
      <c r="M604" s="717">
        <f>FS1_N0302!M76</f>
        <v>0</v>
      </c>
      <c r="N604" s="717">
        <f>FS1_N0302!N76</f>
        <v>0</v>
      </c>
      <c r="O604" s="717">
        <f>FS1_N0302!O76</f>
        <v>0</v>
      </c>
      <c r="P604" s="717" t="str">
        <f>FS1_N0302!P76</f>
        <v>4B</v>
      </c>
      <c r="Q604" s="717" t="str">
        <f>FS1_N0302!Q76</f>
        <v>SMA to SMA</v>
      </c>
      <c r="R604" s="717">
        <f>FS1_N0302!R76</f>
        <v>9</v>
      </c>
      <c r="S604" s="717">
        <f>FS1_N0302!S76</f>
        <v>10</v>
      </c>
      <c r="T604" s="717">
        <f>FS1_N0302!T76</f>
        <v>0</v>
      </c>
      <c r="U604" s="717">
        <f>FS1_N0302!U76</f>
        <v>4</v>
      </c>
      <c r="V604" s="717">
        <f>FS1_N0302!V76</f>
        <v>0</v>
      </c>
      <c r="W604" s="717">
        <f>FS1_N0302!W76</f>
        <v>0</v>
      </c>
      <c r="X604" s="717">
        <f>FS1_N0302!X76</f>
        <v>0</v>
      </c>
      <c r="Y604" s="717">
        <f>FS1_N0302!Y76</f>
        <v>0</v>
      </c>
    </row>
    <row r="605" spans="1:25" x14ac:dyDescent="0.25">
      <c r="A605" s="717" t="str">
        <f>FS1_N0302!A77</f>
        <v>BPM</v>
      </c>
      <c r="B605" s="717" t="str">
        <f>FS1_N0302!B77</f>
        <v>LS1_BTS:BPM_D2133</v>
      </c>
      <c r="C605" s="717" t="str">
        <f>FS1_N0302!C77</f>
        <v>BPM</v>
      </c>
      <c r="D605" s="717" t="str">
        <f>FS1_N0302!D77</f>
        <v>D2133</v>
      </c>
      <c r="E605" s="717" t="str">
        <f>FS1_N0302!E77</f>
        <v>34E000232</v>
      </c>
      <c r="F605" s="717" t="str">
        <f>FS1_N0302!F77</f>
        <v>2C_1/4in_Hardline_036</v>
      </c>
      <c r="G605" s="717" t="str">
        <f>FS1_N0302!G77</f>
        <v>Ref</v>
      </c>
      <c r="H605" s="717">
        <f>FS1_N0302!H77</f>
        <v>0</v>
      </c>
      <c r="I605" s="717">
        <f>FS1_N0302!I77</f>
        <v>0</v>
      </c>
      <c r="J605" s="717">
        <f>FS1_N0302!J77</f>
        <v>0</v>
      </c>
      <c r="K605" s="717">
        <f>FS1_N0302!K77</f>
        <v>0</v>
      </c>
      <c r="L605" s="717">
        <f>FS1_N0302!L77</f>
        <v>0</v>
      </c>
      <c r="M605" s="717">
        <f>FS1_N0302!M77</f>
        <v>0</v>
      </c>
      <c r="N605" s="717">
        <f>FS1_N0302!N77</f>
        <v>0</v>
      </c>
      <c r="O605" s="717">
        <f>FS1_N0302!O77</f>
        <v>0</v>
      </c>
      <c r="P605" s="717">
        <f>FS1_N0302!P77</f>
        <v>0</v>
      </c>
      <c r="Q605" s="717">
        <f>FS1_N0302!Q77</f>
        <v>0</v>
      </c>
      <c r="R605" s="717">
        <f>FS1_N0302!R77</f>
        <v>0</v>
      </c>
      <c r="S605" s="717">
        <f>FS1_N0302!S77</f>
        <v>0</v>
      </c>
      <c r="T605" s="717">
        <f>FS1_N0302!T77</f>
        <v>0</v>
      </c>
      <c r="U605" s="717">
        <f>FS1_N0302!U77</f>
        <v>4</v>
      </c>
      <c r="V605" s="717">
        <f>FS1_N0302!V77</f>
        <v>0</v>
      </c>
      <c r="W605" s="717">
        <f>FS1_N0302!W77</f>
        <v>0</v>
      </c>
      <c r="X605" s="717">
        <f>FS1_N0302!X77</f>
        <v>0</v>
      </c>
      <c r="Y605" s="717">
        <f>FS1_N0302!Y77</f>
        <v>0</v>
      </c>
    </row>
    <row r="606" spans="1:25" x14ac:dyDescent="0.25">
      <c r="A606" s="717" t="str">
        <f>FS1_N0302!A78</f>
        <v>BPM</v>
      </c>
      <c r="B606" s="717" t="str">
        <f>FS1_N0302!B78</f>
        <v>LS1_BTS:BPM_D2130</v>
      </c>
      <c r="C606" s="717" t="str">
        <f>FS1_N0302!C78</f>
        <v>BPM</v>
      </c>
      <c r="D606" s="717" t="str">
        <f>FS1_N0302!D78</f>
        <v>D2130</v>
      </c>
      <c r="E606" s="717" t="str">
        <f>FS1_N0302!E78</f>
        <v>34E000278</v>
      </c>
      <c r="F606" s="717" t="str">
        <f>FS1_N0302!F78</f>
        <v>2C_1/4in_Hardline_036</v>
      </c>
      <c r="G606" s="717" t="str">
        <f>FS1_N0302!G78</f>
        <v>Signal</v>
      </c>
      <c r="H606" s="717" t="str">
        <f>FS1_N0302!H78</f>
        <v>N-Type to SMA</v>
      </c>
      <c r="I606" s="717" t="str">
        <f>FS1_N0302!I78</f>
        <v>1T</v>
      </c>
      <c r="J606" s="717">
        <f>FS1_N0302!J78</f>
        <v>0</v>
      </c>
      <c r="K606" s="717">
        <f>FS1_N0302!K78</f>
        <v>0</v>
      </c>
      <c r="L606" s="717">
        <f>FS1_N0302!L78</f>
        <v>0</v>
      </c>
      <c r="M606" s="717">
        <f>FS1_N0302!M78</f>
        <v>0</v>
      </c>
      <c r="N606" s="717">
        <f>FS1_N0302!N78</f>
        <v>0</v>
      </c>
      <c r="O606" s="717">
        <f>FS1_N0302!O78</f>
        <v>0</v>
      </c>
      <c r="P606" s="717" t="str">
        <f>FS1_N0302!P78</f>
        <v>1T</v>
      </c>
      <c r="Q606" s="717" t="str">
        <f>FS1_N0302!Q78</f>
        <v>SMA to SMA</v>
      </c>
      <c r="R606" s="717">
        <f>FS1_N0302!R78</f>
        <v>9</v>
      </c>
      <c r="S606" s="717">
        <f>FS1_N0302!S78</f>
        <v>10</v>
      </c>
      <c r="T606" s="717">
        <f>FS1_N0302!T78</f>
        <v>0</v>
      </c>
      <c r="U606" s="717">
        <f>FS1_N0302!U78</f>
        <v>5</v>
      </c>
      <c r="V606" s="717">
        <f>FS1_N0302!V78</f>
        <v>0</v>
      </c>
      <c r="W606" s="717">
        <f>FS1_N0302!W78</f>
        <v>0</v>
      </c>
      <c r="X606" s="717">
        <f>FS1_N0302!X78</f>
        <v>0</v>
      </c>
      <c r="Y606" s="717">
        <f>FS1_N0302!Y78</f>
        <v>0</v>
      </c>
    </row>
    <row r="607" spans="1:25" x14ac:dyDescent="0.25">
      <c r="A607" s="717" t="str">
        <f>FS1_N0302!A79</f>
        <v>BPM</v>
      </c>
      <c r="B607" s="717" t="str">
        <f>FS1_N0302!B79</f>
        <v>LS1_BTS:BPM_D2130</v>
      </c>
      <c r="C607" s="717" t="str">
        <f>FS1_N0302!C79</f>
        <v>BPM</v>
      </c>
      <c r="D607" s="717" t="str">
        <f>FS1_N0302!D79</f>
        <v>D2130</v>
      </c>
      <c r="E607" s="717" t="str">
        <f>FS1_N0302!E79</f>
        <v>34E000279</v>
      </c>
      <c r="F607" s="717" t="str">
        <f>FS1_N0302!F79</f>
        <v>2C_1/4in_Hardline_036</v>
      </c>
      <c r="G607" s="717" t="str">
        <f>FS1_N0302!G79</f>
        <v>Signal</v>
      </c>
      <c r="H607" s="717" t="str">
        <f>FS1_N0302!H79</f>
        <v>N-Type to SMA</v>
      </c>
      <c r="I607" s="717" t="str">
        <f>FS1_N0302!I79</f>
        <v>2L</v>
      </c>
      <c r="J607" s="717">
        <f>FS1_N0302!J79</f>
        <v>0</v>
      </c>
      <c r="K607" s="717">
        <f>FS1_N0302!K79</f>
        <v>0</v>
      </c>
      <c r="L607" s="717">
        <f>FS1_N0302!L79</f>
        <v>0</v>
      </c>
      <c r="M607" s="717">
        <f>FS1_N0302!M79</f>
        <v>0</v>
      </c>
      <c r="N607" s="717">
        <f>FS1_N0302!N79</f>
        <v>0</v>
      </c>
      <c r="O607" s="717">
        <f>FS1_N0302!O79</f>
        <v>0</v>
      </c>
      <c r="P607" s="717" t="str">
        <f>FS1_N0302!P79</f>
        <v>2L</v>
      </c>
      <c r="Q607" s="717" t="str">
        <f>FS1_N0302!Q79</f>
        <v>SMA to SMA</v>
      </c>
      <c r="R607" s="717">
        <f>FS1_N0302!R79</f>
        <v>9</v>
      </c>
      <c r="S607" s="717">
        <f>FS1_N0302!S79</f>
        <v>10</v>
      </c>
      <c r="T607" s="717">
        <f>FS1_N0302!T79</f>
        <v>0</v>
      </c>
      <c r="U607" s="717">
        <f>FS1_N0302!U79</f>
        <v>6</v>
      </c>
      <c r="V607" s="717">
        <f>FS1_N0302!V79</f>
        <v>0</v>
      </c>
      <c r="W607" s="717">
        <f>FS1_N0302!W79</f>
        <v>0</v>
      </c>
      <c r="X607" s="717">
        <f>FS1_N0302!X79</f>
        <v>0</v>
      </c>
      <c r="Y607" s="717">
        <f>FS1_N0302!Y79</f>
        <v>0</v>
      </c>
    </row>
    <row r="608" spans="1:25" x14ac:dyDescent="0.25">
      <c r="A608" s="717" t="str">
        <f>FS1_N0302!A80</f>
        <v>BPM</v>
      </c>
      <c r="B608" s="717" t="str">
        <f>FS1_N0302!B80</f>
        <v>LS1_BTS:BPM_D2130</v>
      </c>
      <c r="C608" s="717" t="str">
        <f>FS1_N0302!C80</f>
        <v>BPM</v>
      </c>
      <c r="D608" s="717" t="str">
        <f>FS1_N0302!D80</f>
        <v>D2130</v>
      </c>
      <c r="E608" s="717" t="str">
        <f>FS1_N0302!E80</f>
        <v>34E000280</v>
      </c>
      <c r="F608" s="717" t="str">
        <f>FS1_N0302!F80</f>
        <v>2C_1/4in_Hardline_036</v>
      </c>
      <c r="G608" s="717" t="str">
        <f>FS1_N0302!G80</f>
        <v>Signal</v>
      </c>
      <c r="H608" s="717" t="str">
        <f>FS1_N0302!H80</f>
        <v>N-Type to SMA</v>
      </c>
      <c r="I608" s="717" t="str">
        <f>FS1_N0302!I80</f>
        <v>3R</v>
      </c>
      <c r="J608" s="717">
        <f>FS1_N0302!J80</f>
        <v>0</v>
      </c>
      <c r="K608" s="717">
        <f>FS1_N0302!K80</f>
        <v>0</v>
      </c>
      <c r="L608" s="717">
        <f>FS1_N0302!L80</f>
        <v>0</v>
      </c>
      <c r="M608" s="717">
        <f>FS1_N0302!M80</f>
        <v>0</v>
      </c>
      <c r="N608" s="717">
        <f>FS1_N0302!N80</f>
        <v>0</v>
      </c>
      <c r="O608" s="717">
        <f>FS1_N0302!O80</f>
        <v>0</v>
      </c>
      <c r="P608" s="717" t="str">
        <f>FS1_N0302!P80</f>
        <v>3R</v>
      </c>
      <c r="Q608" s="717" t="str">
        <f>FS1_N0302!Q80</f>
        <v>SMA to SMA</v>
      </c>
      <c r="R608" s="717">
        <f>FS1_N0302!R80</f>
        <v>9</v>
      </c>
      <c r="S608" s="717">
        <f>FS1_N0302!S80</f>
        <v>10</v>
      </c>
      <c r="T608" s="717">
        <f>FS1_N0302!T80</f>
        <v>0</v>
      </c>
      <c r="U608" s="717">
        <f>FS1_N0302!U80</f>
        <v>7</v>
      </c>
      <c r="V608" s="717">
        <f>FS1_N0302!V80</f>
        <v>0</v>
      </c>
      <c r="W608" s="717">
        <f>FS1_N0302!W80</f>
        <v>0</v>
      </c>
      <c r="X608" s="717">
        <f>FS1_N0302!X80</f>
        <v>0</v>
      </c>
      <c r="Y608" s="717">
        <f>FS1_N0302!Y80</f>
        <v>0</v>
      </c>
    </row>
    <row r="609" spans="1:25" x14ac:dyDescent="0.25">
      <c r="A609" s="717" t="str">
        <f>FS1_N0302!A81</f>
        <v>BPM</v>
      </c>
      <c r="B609" s="717" t="str">
        <f>FS1_N0302!B81</f>
        <v>LS1_BTS:BPM_D2130</v>
      </c>
      <c r="C609" s="717" t="str">
        <f>FS1_N0302!C81</f>
        <v>BPM</v>
      </c>
      <c r="D609" s="717" t="str">
        <f>FS1_N0302!D81</f>
        <v>D2130</v>
      </c>
      <c r="E609" s="717" t="str">
        <f>FS1_N0302!E81</f>
        <v>34E000281</v>
      </c>
      <c r="F609" s="717" t="str">
        <f>FS1_N0302!F81</f>
        <v>2C_1/4in_Hardline_036</v>
      </c>
      <c r="G609" s="717" t="str">
        <f>FS1_N0302!G81</f>
        <v>Signal</v>
      </c>
      <c r="H609" s="717" t="str">
        <f>FS1_N0302!H81</f>
        <v>N-Type to SMA</v>
      </c>
      <c r="I609" s="717" t="str">
        <f>FS1_N0302!I81</f>
        <v>4B</v>
      </c>
      <c r="J609" s="717">
        <f>FS1_N0302!J81</f>
        <v>0</v>
      </c>
      <c r="K609" s="717">
        <f>FS1_N0302!K81</f>
        <v>0</v>
      </c>
      <c r="L609" s="717">
        <f>FS1_N0302!L81</f>
        <v>0</v>
      </c>
      <c r="M609" s="717">
        <f>FS1_N0302!M81</f>
        <v>0</v>
      </c>
      <c r="N609" s="717">
        <f>FS1_N0302!N81</f>
        <v>0</v>
      </c>
      <c r="O609" s="717">
        <f>FS1_N0302!O81</f>
        <v>0</v>
      </c>
      <c r="P609" s="717" t="str">
        <f>FS1_N0302!P81</f>
        <v>4B</v>
      </c>
      <c r="Q609" s="717" t="str">
        <f>FS1_N0302!Q81</f>
        <v>SMA to SMA</v>
      </c>
      <c r="R609" s="717">
        <f>FS1_N0302!R81</f>
        <v>9</v>
      </c>
      <c r="S609" s="717">
        <f>FS1_N0302!S81</f>
        <v>10</v>
      </c>
      <c r="T609" s="717">
        <f>FS1_N0302!T81</f>
        <v>0</v>
      </c>
      <c r="U609" s="717">
        <f>FS1_N0302!U81</f>
        <v>8</v>
      </c>
      <c r="V609" s="717">
        <f>FS1_N0302!V81</f>
        <v>0</v>
      </c>
      <c r="W609" s="717">
        <f>FS1_N0302!W81</f>
        <v>0</v>
      </c>
      <c r="X609" s="717">
        <f>FS1_N0302!X81</f>
        <v>0</v>
      </c>
      <c r="Y609" s="717">
        <f>FS1_N0302!Y81</f>
        <v>0</v>
      </c>
    </row>
    <row r="610" spans="1:25" x14ac:dyDescent="0.25">
      <c r="A610" s="717" t="str">
        <f>FS1_N0302!A82</f>
        <v>BPM</v>
      </c>
      <c r="B610" s="717" t="str">
        <f>FS1_N0302!B82</f>
        <v>LS1_BTS:RFS_D2149</v>
      </c>
      <c r="C610" s="717" t="str">
        <f>FS1_N0302!C82</f>
        <v>BPM</v>
      </c>
      <c r="D610" s="717" t="str">
        <f>FS1_N0302!D82</f>
        <v>D2149</v>
      </c>
      <c r="E610" s="717" t="str">
        <f>FS1_N0302!E82</f>
        <v>34E000275</v>
      </c>
      <c r="F610" s="717" t="str">
        <f>FS1_N0302!F82</f>
        <v>2C_1/4in_Hardline_036</v>
      </c>
      <c r="G610" s="717" t="str">
        <f>FS1_N0302!G82</f>
        <v>Ref</v>
      </c>
      <c r="H610" s="717">
        <f>FS1_N0302!H82</f>
        <v>0</v>
      </c>
      <c r="I610" s="717">
        <f>FS1_N0302!I82</f>
        <v>0</v>
      </c>
      <c r="J610" s="717">
        <f>FS1_N0302!J82</f>
        <v>0</v>
      </c>
      <c r="K610" s="717">
        <f>FS1_N0302!K82</f>
        <v>0</v>
      </c>
      <c r="L610" s="717">
        <f>FS1_N0302!L82</f>
        <v>0</v>
      </c>
      <c r="M610" s="717">
        <f>FS1_N0302!M82</f>
        <v>0</v>
      </c>
      <c r="N610" s="717">
        <f>FS1_N0302!N82</f>
        <v>0</v>
      </c>
      <c r="O610" s="717">
        <f>FS1_N0302!O82</f>
        <v>0</v>
      </c>
      <c r="P610" s="717">
        <f>FS1_N0302!P82</f>
        <v>0</v>
      </c>
      <c r="Q610" s="717">
        <f>FS1_N0302!Q82</f>
        <v>0</v>
      </c>
      <c r="R610" s="717">
        <f>FS1_N0302!R82</f>
        <v>0</v>
      </c>
      <c r="S610" s="717">
        <f>FS1_N0302!S82</f>
        <v>0</v>
      </c>
      <c r="T610" s="717">
        <f>FS1_N0302!T82</f>
        <v>0</v>
      </c>
      <c r="U610" s="717">
        <f>FS1_N0302!U82</f>
        <v>8</v>
      </c>
      <c r="V610" s="717">
        <f>FS1_N0302!V82</f>
        <v>0</v>
      </c>
      <c r="W610" s="717">
        <f>FS1_N0302!W82</f>
        <v>0</v>
      </c>
      <c r="X610" s="717">
        <f>FS1_N0302!X82</f>
        <v>0</v>
      </c>
      <c r="Y610" s="717">
        <f>FS1_N0302!Y82</f>
        <v>0</v>
      </c>
    </row>
    <row r="611" spans="1:25" x14ac:dyDescent="0.25">
      <c r="A611" s="717" t="str">
        <f>FS1_N0302!A84</f>
        <v>BSM</v>
      </c>
      <c r="B611" s="717" t="str">
        <f>FS1_N0302!B84</f>
        <v>FS1_CSS:LPM_D2263</v>
      </c>
      <c r="C611" s="717" t="str">
        <f>FS1_N0302!C84</f>
        <v>BSM</v>
      </c>
      <c r="D611" s="717" t="str">
        <f>FS1_N0302!D84</f>
        <v>D2263</v>
      </c>
      <c r="E611" s="717">
        <f>FS1_N0302!E84</f>
        <v>0</v>
      </c>
      <c r="F611" s="717">
        <f>FS1_N0302!F84</f>
        <v>0</v>
      </c>
      <c r="G611" s="717">
        <f>FS1_N0302!G84</f>
        <v>0</v>
      </c>
      <c r="H611" s="717">
        <f>FS1_N0302!H84</f>
        <v>0</v>
      </c>
      <c r="I611" s="717">
        <f>FS1_N0302!I84</f>
        <v>0</v>
      </c>
      <c r="J611" s="717">
        <f>FS1_N0302!J84</f>
        <v>0</v>
      </c>
      <c r="K611" s="717">
        <f>FS1_N0302!K84</f>
        <v>0</v>
      </c>
      <c r="L611" s="717">
        <f>FS1_N0302!L84</f>
        <v>0</v>
      </c>
      <c r="M611" s="717">
        <f>FS1_N0302!M84</f>
        <v>0</v>
      </c>
      <c r="N611" s="717">
        <f>FS1_N0302!N84</f>
        <v>0</v>
      </c>
      <c r="O611" s="717">
        <f>FS1_N0302!O84</f>
        <v>0</v>
      </c>
      <c r="P611" s="717">
        <f>FS1_N0302!P84</f>
        <v>0</v>
      </c>
      <c r="Q611" s="717">
        <f>FS1_N0302!Q84</f>
        <v>0</v>
      </c>
      <c r="R611" s="717">
        <f>FS1_N0302!R84</f>
        <v>9</v>
      </c>
      <c r="S611" s="717">
        <f>FS1_N0302!S84</f>
        <v>9</v>
      </c>
      <c r="T611" s="717" t="str">
        <f>FS1_N0302!T84</f>
        <v>CH4 - fmc1-1</v>
      </c>
      <c r="U611" s="717">
        <f>FS1_N0302!U84</f>
        <v>0</v>
      </c>
      <c r="V611" s="717">
        <f>FS1_N0302!V84</f>
        <v>0</v>
      </c>
      <c r="W611" s="717">
        <f>FS1_N0302!W84</f>
        <v>0</v>
      </c>
      <c r="X611" s="717">
        <f>FS1_N0302!X84</f>
        <v>0</v>
      </c>
      <c r="Y611" s="717">
        <f>FS1_N0302!Y84</f>
        <v>0</v>
      </c>
    </row>
    <row r="612" spans="1:25" x14ac:dyDescent="0.25">
      <c r="A612" s="717" t="str">
        <f>FS1_N0302!A87</f>
        <v>Interconnect</v>
      </c>
      <c r="B612" s="717" t="str">
        <f>FS1_N0302!B87</f>
        <v>PM bias for PICO</v>
      </c>
      <c r="C612" s="717" t="str">
        <f>FS1_N0302!C87</f>
        <v>bias</v>
      </c>
      <c r="D612" s="717">
        <f>FS1_N0302!D87</f>
        <v>0</v>
      </c>
      <c r="E612" s="717" t="str">
        <f>FS1_N0302!E87</f>
        <v>-</v>
      </c>
      <c r="F612" s="717" t="str">
        <f>FS1_N0302!F87</f>
        <v>Lemo250 Patch Cable</v>
      </c>
      <c r="G612" s="717" t="str">
        <f>FS1_N0302!G87</f>
        <v>HV Bias</v>
      </c>
      <c r="H612" s="717" t="str">
        <f>FS1_N0302!H87</f>
        <v>ISEG 8003</v>
      </c>
      <c r="I612" s="717" t="str">
        <f>FS1_N0302!I87</f>
        <v>1_IN Port</v>
      </c>
      <c r="J612" s="717">
        <f>FS1_N0302!J87</f>
        <v>0</v>
      </c>
      <c r="K612" s="717">
        <f>FS1_N0302!K87</f>
        <v>0</v>
      </c>
      <c r="L612" s="717">
        <f>FS1_N0302!L87</f>
        <v>0</v>
      </c>
      <c r="M612" s="717">
        <f>FS1_N0302!M87</f>
        <v>0</v>
      </c>
      <c r="N612" s="717">
        <f>FS1_N0302!N87</f>
        <v>0</v>
      </c>
      <c r="O612" s="717">
        <f>FS1_N0302!O87</f>
        <v>0</v>
      </c>
      <c r="P612" s="717">
        <f>FS1_N0302!P87</f>
        <v>0</v>
      </c>
      <c r="Q612" s="717" t="str">
        <f>FS1_N0302!Q87</f>
        <v>Lemo250/Lemo250</v>
      </c>
      <c r="R612" s="717">
        <f>FS1_N0302!R87</f>
        <v>0</v>
      </c>
      <c r="S612" s="717">
        <f>FS1_N0302!S87</f>
        <v>0</v>
      </c>
      <c r="T612" s="717">
        <f>FS1_N0302!T87</f>
        <v>0</v>
      </c>
      <c r="U612" s="717">
        <f>FS1_N0302!U87</f>
        <v>0</v>
      </c>
      <c r="V612" s="717">
        <f>FS1_N0302!V87</f>
        <v>6</v>
      </c>
      <c r="W612" s="717" t="str">
        <f>FS1_N0302!W87</f>
        <v>2: EBS8003</v>
      </c>
      <c r="X612" s="717" t="str">
        <f>FS1_N0302!X87</f>
        <v>Ch0</v>
      </c>
      <c r="Y612" s="717">
        <f>FS1_N0302!Y88</f>
        <v>0</v>
      </c>
    </row>
    <row r="613" spans="1:25" x14ac:dyDescent="0.25">
      <c r="A613" s="717" t="str">
        <f>FS1_N0302!A88</f>
        <v>Interconnect</v>
      </c>
      <c r="B613" s="717" t="str">
        <f>FS1_N0302!B88</f>
        <v>PM bias for PICO</v>
      </c>
      <c r="C613" s="717" t="str">
        <f>FS1_N0302!C88</f>
        <v>bias</v>
      </c>
      <c r="D613" s="717">
        <f>FS1_N0302!D88</f>
        <v>0</v>
      </c>
      <c r="E613" s="717" t="str">
        <f>FS1_N0302!E88</f>
        <v>-</v>
      </c>
      <c r="F613" s="717" t="str">
        <f>FS1_N0302!F88</f>
        <v>Lemo650 Patch Cable</v>
      </c>
      <c r="G613" s="717" t="str">
        <f>FS1_N0302!G88</f>
        <v>HV Bias</v>
      </c>
      <c r="H613" s="717" t="str">
        <f>FS1_N0302!H88</f>
        <v>Pico-8</v>
      </c>
      <c r="I613" s="717" t="str">
        <f>FS1_N0302!I88</f>
        <v>1_OUT Port</v>
      </c>
      <c r="J613" s="717">
        <f>FS1_N0302!J88</f>
        <v>0</v>
      </c>
      <c r="K613" s="717">
        <f>FS1_N0302!K88</f>
        <v>0</v>
      </c>
      <c r="L613" s="717">
        <f>FS1_N0302!L88</f>
        <v>0</v>
      </c>
      <c r="M613" s="717">
        <f>FS1_N0302!M88</f>
        <v>0</v>
      </c>
      <c r="N613" s="717">
        <f>FS1_N0302!N88</f>
        <v>0</v>
      </c>
      <c r="O613" s="717">
        <f>FS1_N0302!O88</f>
        <v>0</v>
      </c>
      <c r="P613" s="717">
        <f>FS1_N0302!P88</f>
        <v>0</v>
      </c>
      <c r="Q613" s="717" t="str">
        <f>FS1_N0302!Q88</f>
        <v>Lemo650/Lemo650</v>
      </c>
      <c r="R613" s="717">
        <f>FS1_N0302!R88</f>
        <v>9</v>
      </c>
      <c r="S613" s="717">
        <f>FS1_N0302!S88</f>
        <v>3</v>
      </c>
      <c r="T613" s="717" t="str">
        <f>FS1_N0302!T88</f>
        <v>CH3 - fmc2-4</v>
      </c>
      <c r="U613" s="717">
        <f>FS1_N0302!U88</f>
        <v>0</v>
      </c>
      <c r="V613" s="717">
        <f>FS1_N0302!V88</f>
        <v>0</v>
      </c>
      <c r="W613" s="717">
        <f>FS1_N0302!W88</f>
        <v>0</v>
      </c>
      <c r="X613" s="717">
        <f>FS1_N0302!X88</f>
        <v>0</v>
      </c>
      <c r="Y613" s="717">
        <f>FS1_N0302!Y89</f>
        <v>0</v>
      </c>
    </row>
    <row r="614" spans="1:25" x14ac:dyDescent="0.25">
      <c r="A614" s="717" t="str">
        <f>FS1_N0302!A89</f>
        <v>Interconnect</v>
      </c>
      <c r="B614" s="717" t="str">
        <f>FS1_N0302!B89</f>
        <v>PM bias for PICO</v>
      </c>
      <c r="C614" s="717" t="str">
        <f>FS1_N0302!C89</f>
        <v>bias</v>
      </c>
      <c r="D614" s="717">
        <f>FS1_N0302!D89</f>
        <v>0</v>
      </c>
      <c r="E614" s="717" t="str">
        <f>FS1_N0302!E89</f>
        <v>-</v>
      </c>
      <c r="F614" s="717" t="str">
        <f>FS1_N0302!F89</f>
        <v>Lemo250 Patch Cable</v>
      </c>
      <c r="G614" s="717" t="str">
        <f>FS1_N0302!G89</f>
        <v>HV Bias</v>
      </c>
      <c r="H614" s="717" t="str">
        <f>FS1_N0302!H89</f>
        <v>ISEG 8003</v>
      </c>
      <c r="I614" s="717" t="str">
        <f>FS1_N0302!I89</f>
        <v>2_IN Port</v>
      </c>
      <c r="J614" s="717">
        <f>FS1_N0302!J89</f>
        <v>0</v>
      </c>
      <c r="K614" s="717">
        <f>FS1_N0302!K89</f>
        <v>0</v>
      </c>
      <c r="L614" s="717">
        <f>FS1_N0302!L89</f>
        <v>0</v>
      </c>
      <c r="M614" s="717">
        <f>FS1_N0302!M89</f>
        <v>0</v>
      </c>
      <c r="N614" s="717">
        <f>FS1_N0302!N89</f>
        <v>0</v>
      </c>
      <c r="O614" s="717">
        <f>FS1_N0302!O89</f>
        <v>0</v>
      </c>
      <c r="P614" s="717">
        <f>FS1_N0302!P89</f>
        <v>0</v>
      </c>
      <c r="Q614" s="717" t="str">
        <f>FS1_N0302!Q89</f>
        <v>Lemo250/Lemo250</v>
      </c>
      <c r="R614" s="717">
        <f>FS1_N0302!R89</f>
        <v>0</v>
      </c>
      <c r="S614" s="717">
        <f>FS1_N0302!S89</f>
        <v>0</v>
      </c>
      <c r="T614" s="717">
        <f>FS1_N0302!T89</f>
        <v>0</v>
      </c>
      <c r="U614" s="717">
        <f>FS1_N0302!U89</f>
        <v>0</v>
      </c>
      <c r="V614" s="717">
        <f>FS1_N0302!V89</f>
        <v>6</v>
      </c>
      <c r="W614" s="717" t="str">
        <f>FS1_N0302!W89</f>
        <v>2: EBS8003</v>
      </c>
      <c r="X614" s="717" t="str">
        <f>FS1_N0302!X89</f>
        <v>Ch1</v>
      </c>
      <c r="Y614" s="717">
        <f>FS1_N0302!Y90</f>
        <v>0</v>
      </c>
    </row>
    <row r="615" spans="1:25" x14ac:dyDescent="0.25">
      <c r="A615" s="717" t="str">
        <f>FS1_N0302!A90</f>
        <v>Interconnect</v>
      </c>
      <c r="B615" s="717" t="str">
        <f>FS1_N0302!B90</f>
        <v>PM bias for PICO</v>
      </c>
      <c r="C615" s="717" t="str">
        <f>FS1_N0302!C90</f>
        <v>bias</v>
      </c>
      <c r="D615" s="717">
        <f>FS1_N0302!D90</f>
        <v>0</v>
      </c>
      <c r="E615" s="717" t="str">
        <f>FS1_N0302!E90</f>
        <v>-</v>
      </c>
      <c r="F615" s="717" t="str">
        <f>FS1_N0302!F90</f>
        <v>Lemo650 Patch Cable</v>
      </c>
      <c r="G615" s="717" t="str">
        <f>FS1_N0302!G90</f>
        <v>HV Bias</v>
      </c>
      <c r="H615" s="717" t="str">
        <f>FS1_N0302!H90</f>
        <v>Pico-8</v>
      </c>
      <c r="I615" s="717" t="str">
        <f>FS1_N0302!I90</f>
        <v>2_OUT Port</v>
      </c>
      <c r="J615" s="717">
        <f>FS1_N0302!J90</f>
        <v>0</v>
      </c>
      <c r="K615" s="717">
        <f>FS1_N0302!K90</f>
        <v>0</v>
      </c>
      <c r="L615" s="717">
        <f>FS1_N0302!L90</f>
        <v>0</v>
      </c>
      <c r="M615" s="717">
        <f>FS1_N0302!M90</f>
        <v>0</v>
      </c>
      <c r="N615" s="717">
        <f>FS1_N0302!N90</f>
        <v>0</v>
      </c>
      <c r="O615" s="717">
        <f>FS1_N0302!O90</f>
        <v>0</v>
      </c>
      <c r="P615" s="717">
        <f>FS1_N0302!P90</f>
        <v>0</v>
      </c>
      <c r="Q615" s="717" t="str">
        <f>FS1_N0302!Q90</f>
        <v>Lemo650/Lemo650</v>
      </c>
      <c r="R615" s="717">
        <f>FS1_N0302!R90</f>
        <v>9</v>
      </c>
      <c r="S615" s="717">
        <f>FS1_N0302!S90</f>
        <v>3</v>
      </c>
      <c r="T615" s="717" t="str">
        <f>FS1_N0302!T90</f>
        <v>CH7 - fmc1-4</v>
      </c>
      <c r="U615" s="717">
        <f>FS1_N0302!U90</f>
        <v>0</v>
      </c>
      <c r="V615" s="717">
        <f>FS1_N0302!V90</f>
        <v>0</v>
      </c>
      <c r="W615" s="717">
        <f>FS1_N0302!W90</f>
        <v>0</v>
      </c>
      <c r="X615" s="717">
        <f>FS1_N0302!X90</f>
        <v>0</v>
      </c>
      <c r="Y615" s="717">
        <f>FS1_N0302!Y91</f>
        <v>0</v>
      </c>
    </row>
    <row r="616" spans="1:25" x14ac:dyDescent="0.25">
      <c r="A616" s="717" t="str">
        <f>FS1_N0302!A91</f>
        <v>Interconnect</v>
      </c>
      <c r="B616" s="717" t="str">
        <f>FS1_N0302!B91</f>
        <v>PM bias for PICO</v>
      </c>
      <c r="C616" s="717" t="str">
        <f>FS1_N0302!C91</f>
        <v>bias</v>
      </c>
      <c r="D616" s="717">
        <f>FS1_N0302!D91</f>
        <v>0</v>
      </c>
      <c r="E616" s="717" t="str">
        <f>FS1_N0302!E91</f>
        <v>-</v>
      </c>
      <c r="F616" s="717" t="str">
        <f>FS1_N0302!F91</f>
        <v>Lemo250 Patch Cable</v>
      </c>
      <c r="G616" s="717" t="str">
        <f>FS1_N0302!G91</f>
        <v>HV Bias</v>
      </c>
      <c r="H616" s="717" t="str">
        <f>FS1_N0302!H91</f>
        <v>ISEG 8003</v>
      </c>
      <c r="I616" s="717" t="str">
        <f>FS1_N0302!I91</f>
        <v>3_IN Port</v>
      </c>
      <c r="J616" s="717">
        <f>FS1_N0302!J91</f>
        <v>0</v>
      </c>
      <c r="K616" s="717">
        <f>FS1_N0302!K91</f>
        <v>0</v>
      </c>
      <c r="L616" s="717">
        <f>FS1_N0302!L91</f>
        <v>0</v>
      </c>
      <c r="M616" s="717">
        <f>FS1_N0302!M91</f>
        <v>0</v>
      </c>
      <c r="N616" s="717">
        <f>FS1_N0302!N91</f>
        <v>0</v>
      </c>
      <c r="O616" s="717">
        <f>FS1_N0302!O91</f>
        <v>0</v>
      </c>
      <c r="P616" s="717">
        <f>FS1_N0302!P91</f>
        <v>0</v>
      </c>
      <c r="Q616" s="717" t="str">
        <f>FS1_N0302!Q91</f>
        <v>Lemo250/Lemo250</v>
      </c>
      <c r="R616" s="717">
        <f>FS1_N0302!R91</f>
        <v>0</v>
      </c>
      <c r="S616" s="717">
        <f>FS1_N0302!S91</f>
        <v>0</v>
      </c>
      <c r="T616" s="717">
        <f>FS1_N0302!T91</f>
        <v>0</v>
      </c>
      <c r="U616" s="717">
        <f>FS1_N0302!U91</f>
        <v>0</v>
      </c>
      <c r="V616" s="717">
        <f>FS1_N0302!V91</f>
        <v>6</v>
      </c>
      <c r="W616" s="717" t="str">
        <f>FS1_N0302!W91</f>
        <v>2: EBS8003</v>
      </c>
      <c r="X616" s="717" t="str">
        <f>FS1_N0302!X91</f>
        <v>Ch2</v>
      </c>
      <c r="Y616" s="717">
        <f>FS1_N0302!Y92</f>
        <v>0</v>
      </c>
    </row>
    <row r="617" spans="1:25" x14ac:dyDescent="0.25">
      <c r="A617" s="717" t="str">
        <f>FS1_N0302!A92</f>
        <v>Interconnect</v>
      </c>
      <c r="B617" s="717" t="str">
        <f>FS1_N0302!B92</f>
        <v>PM bias for PICO</v>
      </c>
      <c r="C617" s="717" t="str">
        <f>FS1_N0302!C92</f>
        <v>bias</v>
      </c>
      <c r="D617" s="717">
        <f>FS1_N0302!D92</f>
        <v>0</v>
      </c>
      <c r="E617" s="717" t="str">
        <f>FS1_N0302!E92</f>
        <v>-</v>
      </c>
      <c r="F617" s="717" t="str">
        <f>FS1_N0302!F92</f>
        <v>Lemo650 Patch Cable</v>
      </c>
      <c r="G617" s="717" t="str">
        <f>FS1_N0302!G92</f>
        <v>HV Bias</v>
      </c>
      <c r="H617" s="717" t="str">
        <f>FS1_N0302!H92</f>
        <v>Pico-8</v>
      </c>
      <c r="I617" s="717" t="str">
        <f>FS1_N0302!I92</f>
        <v>3_OUT Port</v>
      </c>
      <c r="J617" s="717">
        <f>FS1_N0302!J92</f>
        <v>0</v>
      </c>
      <c r="K617" s="717">
        <f>FS1_N0302!K92</f>
        <v>0</v>
      </c>
      <c r="L617" s="717">
        <f>FS1_N0302!L92</f>
        <v>0</v>
      </c>
      <c r="M617" s="717">
        <f>FS1_N0302!M92</f>
        <v>0</v>
      </c>
      <c r="N617" s="717">
        <f>FS1_N0302!N92</f>
        <v>0</v>
      </c>
      <c r="O617" s="717">
        <f>FS1_N0302!O92</f>
        <v>0</v>
      </c>
      <c r="P617" s="717">
        <f>FS1_N0302!P92</f>
        <v>0</v>
      </c>
      <c r="Q617" s="717" t="str">
        <f>FS1_N0302!Q92</f>
        <v>Lemo650/Lemo650</v>
      </c>
      <c r="R617" s="717">
        <f>FS1_N0302!R92</f>
        <v>9</v>
      </c>
      <c r="S617" s="717">
        <f>FS1_N0302!S92</f>
        <v>4</v>
      </c>
      <c r="T617" s="717" t="str">
        <f>FS1_N0302!T92</f>
        <v>CH3 - fmc2-4</v>
      </c>
      <c r="U617" s="717">
        <f>FS1_N0302!U92</f>
        <v>0</v>
      </c>
      <c r="V617" s="717">
        <f>FS1_N0302!V92</f>
        <v>0</v>
      </c>
      <c r="W617" s="717">
        <f>FS1_N0302!W92</f>
        <v>0</v>
      </c>
      <c r="X617" s="717">
        <f>FS1_N0302!X92</f>
        <v>0</v>
      </c>
      <c r="Y617" s="717">
        <f>FS1_N0302!Y93</f>
        <v>0</v>
      </c>
    </row>
    <row r="618" spans="1:25" x14ac:dyDescent="0.25">
      <c r="A618" s="717" t="str">
        <f>FS1_N0302!A93</f>
        <v>Interconnect</v>
      </c>
      <c r="B618" s="717" t="str">
        <f>FS1_N0302!B93</f>
        <v>PM bias for PICO</v>
      </c>
      <c r="C618" s="717" t="str">
        <f>FS1_N0302!C93</f>
        <v>bias</v>
      </c>
      <c r="D618" s="717">
        <f>FS1_N0302!D93</f>
        <v>0</v>
      </c>
      <c r="E618" s="717" t="str">
        <f>FS1_N0302!E93</f>
        <v>-</v>
      </c>
      <c r="F618" s="717" t="str">
        <f>FS1_N0302!F93</f>
        <v>Lemo250 Patch Cable</v>
      </c>
      <c r="G618" s="717" t="str">
        <f>FS1_N0302!G93</f>
        <v>HV Bias</v>
      </c>
      <c r="H618" s="717" t="str">
        <f>FS1_N0302!H93</f>
        <v>ISEG 8003</v>
      </c>
      <c r="I618" s="717" t="str">
        <f>FS1_N0302!I93</f>
        <v>4_IN Port</v>
      </c>
      <c r="J618" s="717">
        <f>FS1_N0302!J93</f>
        <v>0</v>
      </c>
      <c r="K618" s="717">
        <f>FS1_N0302!K93</f>
        <v>0</v>
      </c>
      <c r="L618" s="717">
        <f>FS1_N0302!L93</f>
        <v>0</v>
      </c>
      <c r="M618" s="717">
        <f>FS1_N0302!M93</f>
        <v>0</v>
      </c>
      <c r="N618" s="717">
        <f>FS1_N0302!N93</f>
        <v>0</v>
      </c>
      <c r="O618" s="717">
        <f>FS1_N0302!O93</f>
        <v>0</v>
      </c>
      <c r="P618" s="717">
        <f>FS1_N0302!P93</f>
        <v>0</v>
      </c>
      <c r="Q618" s="717" t="str">
        <f>FS1_N0302!Q93</f>
        <v>Lemo250/Lemo250</v>
      </c>
      <c r="R618" s="717">
        <f>FS1_N0302!R93</f>
        <v>0</v>
      </c>
      <c r="S618" s="717">
        <f>FS1_N0302!S93</f>
        <v>0</v>
      </c>
      <c r="T618" s="717">
        <f>FS1_N0302!T93</f>
        <v>0</v>
      </c>
      <c r="U618" s="717">
        <f>FS1_N0302!U93</f>
        <v>0</v>
      </c>
      <c r="V618" s="717">
        <f>FS1_N0302!V93</f>
        <v>6</v>
      </c>
      <c r="W618" s="717" t="str">
        <f>FS1_N0302!W93</f>
        <v>2: EBS8003</v>
      </c>
      <c r="X618" s="717" t="str">
        <f>FS1_N0302!X93</f>
        <v>Ch3</v>
      </c>
      <c r="Y618" s="717">
        <f>FS1_N0302!Y94</f>
        <v>0</v>
      </c>
    </row>
    <row r="619" spans="1:25" x14ac:dyDescent="0.25">
      <c r="A619" s="717" t="str">
        <f>FS1_N0302!A94</f>
        <v>Interconnect</v>
      </c>
      <c r="B619" s="717" t="str">
        <f>FS1_N0302!B94</f>
        <v>PM bias for PICO</v>
      </c>
      <c r="C619" s="717" t="str">
        <f>FS1_N0302!C94</f>
        <v>bias</v>
      </c>
      <c r="D619" s="717">
        <f>FS1_N0302!D94</f>
        <v>0</v>
      </c>
      <c r="E619" s="717" t="str">
        <f>FS1_N0302!E94</f>
        <v>-</v>
      </c>
      <c r="F619" s="717" t="str">
        <f>FS1_N0302!F94</f>
        <v>Lemo650 Patch Cable</v>
      </c>
      <c r="G619" s="717" t="str">
        <f>FS1_N0302!G94</f>
        <v>HV Bias</v>
      </c>
      <c r="H619" s="717" t="str">
        <f>FS1_N0302!H94</f>
        <v>Pico-8</v>
      </c>
      <c r="I619" s="717" t="str">
        <f>FS1_N0302!I94</f>
        <v>4_OUT Port</v>
      </c>
      <c r="J619" s="717">
        <f>FS1_N0302!J94</f>
        <v>0</v>
      </c>
      <c r="K619" s="717">
        <f>FS1_N0302!K94</f>
        <v>0</v>
      </c>
      <c r="L619" s="717">
        <f>FS1_N0302!L94</f>
        <v>0</v>
      </c>
      <c r="M619" s="717">
        <f>FS1_N0302!M94</f>
        <v>0</v>
      </c>
      <c r="N619" s="717">
        <f>FS1_N0302!N94</f>
        <v>0</v>
      </c>
      <c r="O619" s="717">
        <f>FS1_N0302!O94</f>
        <v>0</v>
      </c>
      <c r="P619" s="717">
        <f>FS1_N0302!P94</f>
        <v>0</v>
      </c>
      <c r="Q619" s="717" t="str">
        <f>FS1_N0302!Q94</f>
        <v>Lemo650/Lemo650</v>
      </c>
      <c r="R619" s="717">
        <f>FS1_N0302!R94</f>
        <v>9</v>
      </c>
      <c r="S619" s="717">
        <f>FS1_N0302!S94</f>
        <v>4</v>
      </c>
      <c r="T619" s="717" t="str">
        <f>FS1_N0302!T94</f>
        <v>CH7 - fmc1-4</v>
      </c>
      <c r="U619" s="717">
        <f>FS1_N0302!U94</f>
        <v>0</v>
      </c>
      <c r="V619" s="717">
        <f>FS1_N0302!V94</f>
        <v>0</v>
      </c>
      <c r="W619" s="717">
        <f>FS1_N0302!W94</f>
        <v>0</v>
      </c>
      <c r="X619" s="717">
        <f>FS1_N0302!X94</f>
        <v>0</v>
      </c>
      <c r="Y619" s="717">
        <f>FS1_N0302!Y95</f>
        <v>0</v>
      </c>
    </row>
    <row r="620" spans="1:25" x14ac:dyDescent="0.25">
      <c r="A620" s="717" t="str">
        <f>FS1_N0302!A95</f>
        <v>Interconnect</v>
      </c>
      <c r="B620" s="717" t="str">
        <f>FS1_N0302!B95</f>
        <v>PM bias for PICO</v>
      </c>
      <c r="C620" s="717" t="str">
        <f>FS1_N0302!C95</f>
        <v>bias</v>
      </c>
      <c r="D620" s="717">
        <f>FS1_N0302!D95</f>
        <v>0</v>
      </c>
      <c r="E620" s="717" t="str">
        <f>FS1_N0302!E95</f>
        <v>-</v>
      </c>
      <c r="F620" s="717" t="str">
        <f>FS1_N0302!F95</f>
        <v>Lemo250 Patch Cable</v>
      </c>
      <c r="G620" s="717" t="str">
        <f>FS1_N0302!G95</f>
        <v>HV Bias</v>
      </c>
      <c r="H620" s="717" t="str">
        <f>FS1_N0302!H95</f>
        <v>ISEG 8003</v>
      </c>
      <c r="I620" s="717" t="str">
        <f>FS1_N0302!I95</f>
        <v>5_IN Port</v>
      </c>
      <c r="J620" s="717">
        <f>FS1_N0302!J95</f>
        <v>0</v>
      </c>
      <c r="K620" s="717">
        <f>FS1_N0302!K95</f>
        <v>0</v>
      </c>
      <c r="L620" s="717">
        <f>FS1_N0302!L95</f>
        <v>0</v>
      </c>
      <c r="M620" s="717">
        <f>FS1_N0302!M95</f>
        <v>0</v>
      </c>
      <c r="N620" s="717">
        <f>FS1_N0302!N95</f>
        <v>0</v>
      </c>
      <c r="O620" s="717">
        <f>FS1_N0302!O95</f>
        <v>0</v>
      </c>
      <c r="P620" s="717">
        <f>FS1_N0302!P95</f>
        <v>0</v>
      </c>
      <c r="Q620" s="717" t="str">
        <f>FS1_N0302!Q95</f>
        <v>Lemo250/Lemo250</v>
      </c>
      <c r="R620" s="717">
        <f>FS1_N0302!R95</f>
        <v>0</v>
      </c>
      <c r="S620" s="717">
        <f>FS1_N0302!S95</f>
        <v>0</v>
      </c>
      <c r="T620" s="717">
        <f>FS1_N0302!T95</f>
        <v>0</v>
      </c>
      <c r="U620" s="717">
        <f>FS1_N0302!U95</f>
        <v>0</v>
      </c>
      <c r="V620" s="717">
        <f>FS1_N0302!V95</f>
        <v>6</v>
      </c>
      <c r="W620" s="717" t="str">
        <f>FS1_N0302!W95</f>
        <v>2: EBS8003</v>
      </c>
      <c r="X620" s="717" t="str">
        <f>FS1_N0302!X95</f>
        <v>Ch4</v>
      </c>
      <c r="Y620" s="717">
        <f>FS1_N0302!Y96</f>
        <v>0</v>
      </c>
    </row>
    <row r="621" spans="1:25" x14ac:dyDescent="0.25">
      <c r="A621" s="717" t="str">
        <f>FS1_N0302!A96</f>
        <v>Interconnect</v>
      </c>
      <c r="B621" s="717" t="str">
        <f>FS1_N0302!B96</f>
        <v>PM bias for PICO</v>
      </c>
      <c r="C621" s="717" t="str">
        <f>FS1_N0302!C96</f>
        <v>bias</v>
      </c>
      <c r="D621" s="717">
        <f>FS1_N0302!D96</f>
        <v>0</v>
      </c>
      <c r="E621" s="717" t="str">
        <f>FS1_N0302!E96</f>
        <v>-</v>
      </c>
      <c r="F621" s="717" t="str">
        <f>FS1_N0302!F96</f>
        <v>Lemo650 Patch Cable</v>
      </c>
      <c r="G621" s="717" t="str">
        <f>FS1_N0302!G96</f>
        <v>HV Bias</v>
      </c>
      <c r="H621" s="717" t="str">
        <f>FS1_N0302!H96</f>
        <v>Pico-8</v>
      </c>
      <c r="I621" s="717" t="str">
        <f>FS1_N0302!I96</f>
        <v>5_OUT Port</v>
      </c>
      <c r="J621" s="717">
        <f>FS1_N0302!J96</f>
        <v>0</v>
      </c>
      <c r="K621" s="717">
        <f>FS1_N0302!K96</f>
        <v>0</v>
      </c>
      <c r="L621" s="717">
        <f>FS1_N0302!L96</f>
        <v>0</v>
      </c>
      <c r="M621" s="717">
        <f>FS1_N0302!M96</f>
        <v>0</v>
      </c>
      <c r="N621" s="717">
        <f>FS1_N0302!N96</f>
        <v>0</v>
      </c>
      <c r="O621" s="717">
        <f>FS1_N0302!O96</f>
        <v>0</v>
      </c>
      <c r="P621" s="717">
        <f>FS1_N0302!P96</f>
        <v>0</v>
      </c>
      <c r="Q621" s="717" t="str">
        <f>FS1_N0302!Q96</f>
        <v>Lemo650/Lemo650</v>
      </c>
      <c r="R621" s="717">
        <f>FS1_N0302!R96</f>
        <v>9</v>
      </c>
      <c r="S621" s="717">
        <f>FS1_N0302!S96</f>
        <v>5</v>
      </c>
      <c r="T621" s="717" t="str">
        <f>FS1_N0302!T96</f>
        <v>CH3 - fmc2-4</v>
      </c>
      <c r="U621" s="717">
        <f>FS1_N0302!U96</f>
        <v>0</v>
      </c>
      <c r="V621" s="717">
        <f>FS1_N0302!V96</f>
        <v>0</v>
      </c>
      <c r="W621" s="717">
        <f>FS1_N0302!W96</f>
        <v>0</v>
      </c>
      <c r="X621" s="717">
        <f>FS1_N0302!X96</f>
        <v>0</v>
      </c>
      <c r="Y621" s="717">
        <f>FS1_N0302!Y97</f>
        <v>0</v>
      </c>
    </row>
    <row r="622" spans="1:25" x14ac:dyDescent="0.25">
      <c r="A622" s="717" t="str">
        <f>FS1_N0302!A97</f>
        <v>Interconnect</v>
      </c>
      <c r="B622" s="717" t="str">
        <f>FS1_N0302!B97</f>
        <v>PM bias for PICO</v>
      </c>
      <c r="C622" s="717" t="str">
        <f>FS1_N0302!C97</f>
        <v>bias</v>
      </c>
      <c r="D622" s="717">
        <f>FS1_N0302!D97</f>
        <v>0</v>
      </c>
      <c r="E622" s="717" t="str">
        <f>FS1_N0302!E97</f>
        <v>-</v>
      </c>
      <c r="F622" s="717" t="str">
        <f>FS1_N0302!F97</f>
        <v>Lemo250 Patch Cable</v>
      </c>
      <c r="G622" s="717" t="str">
        <f>FS1_N0302!G97</f>
        <v>HV Bias</v>
      </c>
      <c r="H622" s="717" t="str">
        <f>FS1_N0302!H97</f>
        <v>ISEG 8003</v>
      </c>
      <c r="I622" s="717" t="str">
        <f>FS1_N0302!I97</f>
        <v>6_IN Port</v>
      </c>
      <c r="J622" s="717">
        <f>FS1_N0302!J97</f>
        <v>0</v>
      </c>
      <c r="K622" s="717">
        <f>FS1_N0302!K97</f>
        <v>0</v>
      </c>
      <c r="L622" s="717">
        <f>FS1_N0302!L97</f>
        <v>0</v>
      </c>
      <c r="M622" s="717">
        <f>FS1_N0302!M97</f>
        <v>0</v>
      </c>
      <c r="N622" s="717">
        <f>FS1_N0302!N97</f>
        <v>0</v>
      </c>
      <c r="O622" s="717">
        <f>FS1_N0302!O97</f>
        <v>0</v>
      </c>
      <c r="P622" s="717">
        <f>FS1_N0302!P97</f>
        <v>0</v>
      </c>
      <c r="Q622" s="717" t="str">
        <f>FS1_N0302!Q97</f>
        <v>Lemo250/Lemo250</v>
      </c>
      <c r="R622" s="717">
        <f>FS1_N0302!R97</f>
        <v>0</v>
      </c>
      <c r="S622" s="717">
        <f>FS1_N0302!S97</f>
        <v>0</v>
      </c>
      <c r="T622" s="717">
        <f>FS1_N0302!T97</f>
        <v>0</v>
      </c>
      <c r="U622" s="717">
        <f>FS1_N0302!U97</f>
        <v>0</v>
      </c>
      <c r="V622" s="717">
        <f>FS1_N0302!V97</f>
        <v>6</v>
      </c>
      <c r="W622" s="717" t="str">
        <f>FS1_N0302!W97</f>
        <v>2: EBS8003</v>
      </c>
      <c r="X622" s="717" t="str">
        <f>FS1_N0302!X97</f>
        <v>Ch5</v>
      </c>
      <c r="Y622" s="717">
        <f>FS1_N0302!Y98</f>
        <v>0</v>
      </c>
    </row>
    <row r="623" spans="1:25" x14ac:dyDescent="0.25">
      <c r="A623" s="717" t="str">
        <f>FS1_N0302!A98</f>
        <v>Interconnect</v>
      </c>
      <c r="B623" s="717" t="str">
        <f>FS1_N0302!B98</f>
        <v>PM bias for PICO</v>
      </c>
      <c r="C623" s="717" t="str">
        <f>FS1_N0302!C98</f>
        <v>bias</v>
      </c>
      <c r="D623" s="717">
        <f>FS1_N0302!D98</f>
        <v>0</v>
      </c>
      <c r="E623" s="717" t="str">
        <f>FS1_N0302!E98</f>
        <v>-</v>
      </c>
      <c r="F623" s="717" t="str">
        <f>FS1_N0302!F98</f>
        <v>Lemo650 Patch Cable</v>
      </c>
      <c r="G623" s="717" t="str">
        <f>FS1_N0302!G98</f>
        <v>HV Bias</v>
      </c>
      <c r="H623" s="717" t="str">
        <f>FS1_N0302!H98</f>
        <v>Pico-8</v>
      </c>
      <c r="I623" s="717" t="str">
        <f>FS1_N0302!I98</f>
        <v>6_OUT Port</v>
      </c>
      <c r="J623" s="717">
        <f>FS1_N0302!J98</f>
        <v>0</v>
      </c>
      <c r="K623" s="717">
        <f>FS1_N0302!K98</f>
        <v>0</v>
      </c>
      <c r="L623" s="717">
        <f>FS1_N0302!L98</f>
        <v>0</v>
      </c>
      <c r="M623" s="717">
        <f>FS1_N0302!M98</f>
        <v>0</v>
      </c>
      <c r="N623" s="717">
        <f>FS1_N0302!N98</f>
        <v>0</v>
      </c>
      <c r="O623" s="717">
        <f>FS1_N0302!O98</f>
        <v>0</v>
      </c>
      <c r="P623" s="717">
        <f>FS1_N0302!P98</f>
        <v>0</v>
      </c>
      <c r="Q623" s="717" t="str">
        <f>FS1_N0302!Q98</f>
        <v>Lemo650/Lemo650</v>
      </c>
      <c r="R623" s="717">
        <f>FS1_N0302!R98</f>
        <v>9</v>
      </c>
      <c r="S623" s="717">
        <f>FS1_N0302!S98</f>
        <v>5</v>
      </c>
      <c r="T623" s="717" t="str">
        <f>FS1_N0302!T98</f>
        <v>CH7 - fmc1-4</v>
      </c>
      <c r="U623" s="717">
        <f>FS1_N0302!U98</f>
        <v>0</v>
      </c>
      <c r="V623" s="717">
        <f>FS1_N0302!V98</f>
        <v>0</v>
      </c>
      <c r="W623" s="717">
        <f>FS1_N0302!W98</f>
        <v>0</v>
      </c>
      <c r="X623" s="717">
        <f>FS1_N0302!X98</f>
        <v>0</v>
      </c>
      <c r="Y623" s="717">
        <f>FS1_N0302!Y99</f>
        <v>0</v>
      </c>
    </row>
    <row r="624" spans="1:25" x14ac:dyDescent="0.25">
      <c r="A624" s="717" t="str">
        <f>FS1_N0302!A99</f>
        <v>Interconnect</v>
      </c>
      <c r="B624" s="717" t="str">
        <f>FS1_N0302!B99</f>
        <v>PM bias for PICO</v>
      </c>
      <c r="C624" s="717" t="str">
        <f>FS1_N0302!C99</f>
        <v>bias</v>
      </c>
      <c r="D624" s="717">
        <f>FS1_N0302!D99</f>
        <v>0</v>
      </c>
      <c r="E624" s="717" t="str">
        <f>FS1_N0302!E99</f>
        <v>-</v>
      </c>
      <c r="F624" s="717" t="str">
        <f>FS1_N0302!F99</f>
        <v>Lemo250 Patch Cable</v>
      </c>
      <c r="G624" s="717" t="str">
        <f>FS1_N0302!G99</f>
        <v>HV Bias</v>
      </c>
      <c r="H624" s="717" t="str">
        <f>FS1_N0302!H99</f>
        <v>ISEG 8003</v>
      </c>
      <c r="I624" s="717" t="str">
        <f>FS1_N0302!I99</f>
        <v>7_IN Port</v>
      </c>
      <c r="J624" s="717">
        <f>FS1_N0302!J99</f>
        <v>0</v>
      </c>
      <c r="K624" s="717">
        <f>FS1_N0302!K99</f>
        <v>0</v>
      </c>
      <c r="L624" s="717">
        <f>FS1_N0302!L99</f>
        <v>0</v>
      </c>
      <c r="M624" s="717">
        <f>FS1_N0302!M99</f>
        <v>0</v>
      </c>
      <c r="N624" s="717">
        <f>FS1_N0302!N99</f>
        <v>0</v>
      </c>
      <c r="O624" s="717">
        <f>FS1_N0302!O99</f>
        <v>0</v>
      </c>
      <c r="P624" s="717">
        <f>FS1_N0302!P99</f>
        <v>0</v>
      </c>
      <c r="Q624" s="717" t="str">
        <f>FS1_N0302!Q99</f>
        <v>Lemo250/Lemo250</v>
      </c>
      <c r="R624" s="717">
        <f>FS1_N0302!R99</f>
        <v>0</v>
      </c>
      <c r="S624" s="717">
        <f>FS1_N0302!S99</f>
        <v>0</v>
      </c>
      <c r="T624" s="717">
        <f>FS1_N0302!T99</f>
        <v>0</v>
      </c>
      <c r="U624" s="717">
        <f>FS1_N0302!U99</f>
        <v>0</v>
      </c>
      <c r="V624" s="717">
        <f>FS1_N0302!V99</f>
        <v>6</v>
      </c>
      <c r="W624" s="717" t="str">
        <f>FS1_N0302!W99</f>
        <v>2: EBS8003</v>
      </c>
      <c r="X624" s="717" t="str">
        <f>FS1_N0302!X99</f>
        <v>Ch6</v>
      </c>
      <c r="Y624" s="717">
        <f>FS1_N0302!Y100</f>
        <v>0</v>
      </c>
    </row>
    <row r="625" spans="1:25" x14ac:dyDescent="0.25">
      <c r="A625" s="717" t="str">
        <f>FS1_N0302!A100</f>
        <v>Interconnect</v>
      </c>
      <c r="B625" s="717" t="str">
        <f>FS1_N0302!B100</f>
        <v>PM bias for PICO</v>
      </c>
      <c r="C625" s="717" t="str">
        <f>FS1_N0302!C100</f>
        <v>bias</v>
      </c>
      <c r="D625" s="717">
        <f>FS1_N0302!D100</f>
        <v>0</v>
      </c>
      <c r="E625" s="717" t="str">
        <f>FS1_N0302!E100</f>
        <v>-</v>
      </c>
      <c r="F625" s="717" t="str">
        <f>FS1_N0302!F100</f>
        <v>Lemo650 Patch Cable</v>
      </c>
      <c r="G625" s="717" t="str">
        <f>FS1_N0302!G100</f>
        <v>HV Bias</v>
      </c>
      <c r="H625" s="717" t="str">
        <f>FS1_N0302!H100</f>
        <v>Pico-8</v>
      </c>
      <c r="I625" s="717" t="str">
        <f>FS1_N0302!I100</f>
        <v>7_OUT Port</v>
      </c>
      <c r="J625" s="717">
        <f>FS1_N0302!J100</f>
        <v>0</v>
      </c>
      <c r="K625" s="717">
        <f>FS1_N0302!K100</f>
        <v>0</v>
      </c>
      <c r="L625" s="717">
        <f>FS1_N0302!L100</f>
        <v>0</v>
      </c>
      <c r="M625" s="717">
        <f>FS1_N0302!M100</f>
        <v>0</v>
      </c>
      <c r="N625" s="717">
        <f>FS1_N0302!N100</f>
        <v>0</v>
      </c>
      <c r="O625" s="717">
        <f>FS1_N0302!O100</f>
        <v>0</v>
      </c>
      <c r="P625" s="717">
        <f>FS1_N0302!P100</f>
        <v>0</v>
      </c>
      <c r="Q625" s="717" t="str">
        <f>FS1_N0302!Q100</f>
        <v>Lemo650/Lemo650</v>
      </c>
      <c r="R625" s="717">
        <f>FS1_N0302!R100</f>
        <v>9</v>
      </c>
      <c r="S625" s="717">
        <f>FS1_N0302!S100</f>
        <v>6</v>
      </c>
      <c r="T625" s="717" t="str">
        <f>FS1_N0302!T100</f>
        <v>CH3 - fmc2-4</v>
      </c>
      <c r="U625" s="717">
        <f>FS1_N0302!U100</f>
        <v>0</v>
      </c>
      <c r="V625" s="717">
        <f>FS1_N0302!V100</f>
        <v>0</v>
      </c>
      <c r="W625" s="717">
        <f>FS1_N0302!W100</f>
        <v>0</v>
      </c>
      <c r="X625" s="717">
        <f>FS1_N0302!X100</f>
        <v>0</v>
      </c>
      <c r="Y625" s="717">
        <f>FS1_N0302!Y101</f>
        <v>0</v>
      </c>
    </row>
    <row r="626" spans="1:25" x14ac:dyDescent="0.25">
      <c r="A626" s="717" t="str">
        <f>FS1_N0302!A101</f>
        <v>Interconnect</v>
      </c>
      <c r="B626" s="717" t="str">
        <f>FS1_N0302!B101</f>
        <v>PM bias for PICO</v>
      </c>
      <c r="C626" s="717" t="str">
        <f>FS1_N0302!C101</f>
        <v>bias</v>
      </c>
      <c r="D626" s="717">
        <f>FS1_N0302!D101</f>
        <v>0</v>
      </c>
      <c r="E626" s="717" t="str">
        <f>FS1_N0302!E101</f>
        <v>-</v>
      </c>
      <c r="F626" s="717" t="str">
        <f>FS1_N0302!F101</f>
        <v>Lemo250 Patch Cable</v>
      </c>
      <c r="G626" s="717" t="str">
        <f>FS1_N0302!G101</f>
        <v>HV Bias</v>
      </c>
      <c r="H626" s="717" t="str">
        <f>FS1_N0302!H101</f>
        <v>ISEG 8003</v>
      </c>
      <c r="I626" s="717" t="str">
        <f>FS1_N0302!I101</f>
        <v>8_IN Port</v>
      </c>
      <c r="J626" s="717">
        <f>FS1_N0302!J101</f>
        <v>0</v>
      </c>
      <c r="K626" s="717">
        <f>FS1_N0302!K101</f>
        <v>0</v>
      </c>
      <c r="L626" s="717">
        <f>FS1_N0302!L101</f>
        <v>0</v>
      </c>
      <c r="M626" s="717">
        <f>FS1_N0302!M101</f>
        <v>0</v>
      </c>
      <c r="N626" s="717">
        <f>FS1_N0302!N101</f>
        <v>0</v>
      </c>
      <c r="O626" s="717">
        <f>FS1_N0302!O101</f>
        <v>0</v>
      </c>
      <c r="P626" s="717">
        <f>FS1_N0302!P101</f>
        <v>0</v>
      </c>
      <c r="Q626" s="717" t="str">
        <f>FS1_N0302!Q101</f>
        <v>Lemo250/Lemo250</v>
      </c>
      <c r="R626" s="717">
        <f>FS1_N0302!R101</f>
        <v>0</v>
      </c>
      <c r="S626" s="717">
        <f>FS1_N0302!S101</f>
        <v>0</v>
      </c>
      <c r="T626" s="717">
        <f>FS1_N0302!T101</f>
        <v>0</v>
      </c>
      <c r="U626" s="717">
        <f>FS1_N0302!U101</f>
        <v>0</v>
      </c>
      <c r="V626" s="717">
        <f>FS1_N0302!V101</f>
        <v>6</v>
      </c>
      <c r="W626" s="717" t="str">
        <f>FS1_N0302!W101</f>
        <v>2: EBS8003</v>
      </c>
      <c r="X626" s="717" t="str">
        <f>FS1_N0302!X101</f>
        <v>Ch7</v>
      </c>
      <c r="Y626" s="717">
        <f>FS1_N0302!Y102</f>
        <v>0</v>
      </c>
    </row>
    <row r="627" spans="1:25" x14ac:dyDescent="0.25">
      <c r="A627" s="717" t="str">
        <f>FS1_N0302!A102</f>
        <v>Interconnect</v>
      </c>
      <c r="B627" s="717" t="str">
        <f>FS1_N0302!B102</f>
        <v>PM bias for PICO</v>
      </c>
      <c r="C627" s="717" t="str">
        <f>FS1_N0302!C102</f>
        <v>bias</v>
      </c>
      <c r="D627" s="717">
        <f>FS1_N0302!D102</f>
        <v>0</v>
      </c>
      <c r="E627" s="717" t="str">
        <f>FS1_N0302!E102</f>
        <v>-</v>
      </c>
      <c r="F627" s="717" t="str">
        <f>FS1_N0302!F102</f>
        <v>Lemo650 Patch Cable</v>
      </c>
      <c r="G627" s="717" t="str">
        <f>FS1_N0302!G102</f>
        <v>HV Bias</v>
      </c>
      <c r="H627" s="717" t="str">
        <f>FS1_N0302!H102</f>
        <v>Pico-8</v>
      </c>
      <c r="I627" s="717" t="str">
        <f>FS1_N0302!I102</f>
        <v>8_OUT Port</v>
      </c>
      <c r="J627" s="717">
        <f>FS1_N0302!J102</f>
        <v>0</v>
      </c>
      <c r="K627" s="717">
        <f>FS1_N0302!K102</f>
        <v>0</v>
      </c>
      <c r="L627" s="717">
        <f>FS1_N0302!L102</f>
        <v>0</v>
      </c>
      <c r="M627" s="717">
        <f>FS1_N0302!M102</f>
        <v>0</v>
      </c>
      <c r="N627" s="717">
        <f>FS1_N0302!N102</f>
        <v>0</v>
      </c>
      <c r="O627" s="717">
        <f>FS1_N0302!O102</f>
        <v>0</v>
      </c>
      <c r="P627" s="717">
        <f>FS1_N0302!P102</f>
        <v>0</v>
      </c>
      <c r="Q627" s="717" t="str">
        <f>FS1_N0302!Q102</f>
        <v>Lemo650/Lemo650</v>
      </c>
      <c r="R627" s="717">
        <f>FS1_N0302!R102</f>
        <v>9</v>
      </c>
      <c r="S627" s="717">
        <f>FS1_N0302!S102</f>
        <v>9</v>
      </c>
      <c r="T627" s="717" t="str">
        <f>FS1_N0302!T102</f>
        <v>CH3 - fmc2-4</v>
      </c>
      <c r="U627" s="717">
        <f>FS1_N0302!U102</f>
        <v>0</v>
      </c>
      <c r="V627" s="717">
        <f>FS1_N0302!V102</f>
        <v>0</v>
      </c>
      <c r="W627" s="717">
        <f>FS1_N0302!W102</f>
        <v>0</v>
      </c>
      <c r="X627" s="717">
        <f>FS1_N0302!X102</f>
        <v>0</v>
      </c>
      <c r="Y627" s="717">
        <f>FS1_N0302!Y103</f>
        <v>0</v>
      </c>
    </row>
    <row r="628" spans="1:25" x14ac:dyDescent="0.25">
      <c r="A628" s="717" t="str">
        <f>FS1_N0302!A105</f>
        <v>Grounding Plug</v>
      </c>
      <c r="B628" s="717">
        <f>FS1_N0302!B105</f>
        <v>0</v>
      </c>
      <c r="C628" s="717" t="str">
        <f>FS1_N0302!C105</f>
        <v>ground</v>
      </c>
      <c r="D628" s="717">
        <f>FS1_N0302!D105</f>
        <v>0</v>
      </c>
      <c r="E628" s="717" t="str">
        <f>FS1_N0302!E105</f>
        <v>-</v>
      </c>
      <c r="F628" s="717" t="str">
        <f>FS1_N0302!F105</f>
        <v>Lemo650 Plug</v>
      </c>
      <c r="G628" s="717" t="str">
        <f>FS1_N0302!G105</f>
        <v>Ground</v>
      </c>
      <c r="H628" s="717" t="str">
        <f>FS1_N0302!H105</f>
        <v>Pico-8</v>
      </c>
      <c r="I628" s="717">
        <f>FS1_N0302!I105</f>
        <v>0</v>
      </c>
      <c r="J628" s="717">
        <f>FS1_N0302!J105</f>
        <v>0</v>
      </c>
      <c r="K628" s="717">
        <f>FS1_N0302!K105</f>
        <v>0</v>
      </c>
      <c r="L628" s="717">
        <f>FS1_N0302!L105</f>
        <v>0</v>
      </c>
      <c r="M628" s="717">
        <f>FS1_N0302!M105</f>
        <v>0</v>
      </c>
      <c r="N628" s="717">
        <f>FS1_N0302!N105</f>
        <v>0</v>
      </c>
      <c r="O628" s="717">
        <f>FS1_N0302!O105</f>
        <v>0</v>
      </c>
      <c r="P628" s="717">
        <f>FS1_N0302!P105</f>
        <v>0</v>
      </c>
      <c r="Q628" s="717" t="str">
        <f>FS1_N0302!Q105</f>
        <v>Ground Plug</v>
      </c>
      <c r="R628" s="717">
        <f>FS1_N0302!R105</f>
        <v>9</v>
      </c>
      <c r="S628" s="717">
        <f>FS1_N0302!S105</f>
        <v>9</v>
      </c>
      <c r="T628" s="717" t="str">
        <f>FS1_N0302!T105</f>
        <v>CH7 - fmc1-4</v>
      </c>
      <c r="U628" s="717">
        <f>FS1_N0302!U105</f>
        <v>0</v>
      </c>
      <c r="V628" s="717">
        <f>FS1_N0302!V105</f>
        <v>0</v>
      </c>
      <c r="W628" s="717">
        <f>FS1_N0302!W105</f>
        <v>0</v>
      </c>
      <c r="X628" s="717">
        <f>FS1_N0302!X105</f>
        <v>0</v>
      </c>
      <c r="Y628" s="717">
        <f>FS1_N0302!Y106</f>
        <v>0</v>
      </c>
    </row>
    <row r="629" spans="1:25" x14ac:dyDescent="0.25">
      <c r="A629" s="717" t="str">
        <f>FS1_N0506!A5</f>
        <v>BPM</v>
      </c>
      <c r="B629" s="717" t="str">
        <f>FS1_N0506!B5</f>
        <v>FS1_BBS:BPM_D2466</v>
      </c>
      <c r="C629" s="717" t="str">
        <f>FS1_N0506!C5</f>
        <v>BPM</v>
      </c>
      <c r="D629" s="717" t="str">
        <f>FS1_N0506!D5</f>
        <v>D2466</v>
      </c>
      <c r="E629" s="717" t="str">
        <f>FS1_N0506!E5</f>
        <v>44E000134</v>
      </c>
      <c r="F629" s="717" t="str">
        <f>FS1_N0506!F5</f>
        <v>2C_1/4in_Hardline_036</v>
      </c>
      <c r="G629" s="717" t="str">
        <f>FS1_N0506!G5</f>
        <v>Signal</v>
      </c>
      <c r="H629" s="717" t="str">
        <f>FS1_N0506!H5</f>
        <v>N-Type to SMA Panel</v>
      </c>
      <c r="I629" s="717" t="str">
        <f>FS1_N0506!I5</f>
        <v>1T</v>
      </c>
      <c r="J629" s="717">
        <f>FS1_N0506!J5</f>
        <v>0</v>
      </c>
      <c r="K629" s="717">
        <f>FS1_N0506!K5</f>
        <v>0</v>
      </c>
      <c r="L629" s="717">
        <f>FS1_N0506!L5</f>
        <v>0</v>
      </c>
      <c r="M629" s="717">
        <f>FS1_N0506!M5</f>
        <v>0</v>
      </c>
      <c r="N629" s="717">
        <f>FS1_N0506!N5</f>
        <v>0</v>
      </c>
      <c r="O629" s="717">
        <f>FS1_N0506!O5</f>
        <v>0</v>
      </c>
      <c r="P629" s="717" t="str">
        <f>FS1_N0506!P5</f>
        <v>1T</v>
      </c>
      <c r="Q629" s="717" t="str">
        <f>FS1_N0506!Q5</f>
        <v>SMA to SMA</v>
      </c>
      <c r="R629" s="717">
        <f>FS1_N0506!R5</f>
        <v>10</v>
      </c>
      <c r="S629" s="717">
        <f>FS1_N0506!S5</f>
        <v>3</v>
      </c>
      <c r="T629" s="717">
        <f>FS1_N0506!T5</f>
        <v>0</v>
      </c>
      <c r="U629" s="717">
        <f>FS1_N0506!U5</f>
        <v>1</v>
      </c>
      <c r="V629" s="717">
        <f>FS1_N0506!V5</f>
        <v>0</v>
      </c>
      <c r="W629" s="717">
        <f>FS1_N0506!W5</f>
        <v>0</v>
      </c>
      <c r="X629" s="717">
        <f>FS1_N0506!X5</f>
        <v>0</v>
      </c>
      <c r="Y629" s="717">
        <f>FS1_N0506!Y5</f>
        <v>0</v>
      </c>
    </row>
    <row r="630" spans="1:25" x14ac:dyDescent="0.25">
      <c r="A630" s="717" t="str">
        <f>FS1_N0506!A6</f>
        <v>BPM</v>
      </c>
      <c r="B630" s="717" t="str">
        <f>FS1_N0506!B6</f>
        <v>FS1_BBS:BPM_D2466</v>
      </c>
      <c r="C630" s="717" t="str">
        <f>FS1_N0506!C6</f>
        <v>BPM</v>
      </c>
      <c r="D630" s="717" t="str">
        <f>FS1_N0506!D6</f>
        <v>D2466</v>
      </c>
      <c r="E630" s="717" t="str">
        <f>FS1_N0506!E6</f>
        <v>44E000140</v>
      </c>
      <c r="F630" s="717" t="str">
        <f>FS1_N0506!F6</f>
        <v>2C_1/4in_Hardline_036</v>
      </c>
      <c r="G630" s="717" t="str">
        <f>FS1_N0506!G6</f>
        <v>Signal</v>
      </c>
      <c r="H630" s="717" t="str">
        <f>FS1_N0506!H6</f>
        <v>N-Type to SMA Panel</v>
      </c>
      <c r="I630" s="717" t="str">
        <f>FS1_N0506!I6</f>
        <v>2L</v>
      </c>
      <c r="J630" s="717">
        <f>FS1_N0506!J6</f>
        <v>0</v>
      </c>
      <c r="K630" s="717">
        <f>FS1_N0506!K6</f>
        <v>0</v>
      </c>
      <c r="L630" s="717">
        <f>FS1_N0506!L6</f>
        <v>0</v>
      </c>
      <c r="M630" s="717">
        <f>FS1_N0506!M6</f>
        <v>0</v>
      </c>
      <c r="N630" s="717">
        <f>FS1_N0506!N6</f>
        <v>0</v>
      </c>
      <c r="O630" s="717">
        <f>FS1_N0506!O6</f>
        <v>0</v>
      </c>
      <c r="P630" s="717" t="str">
        <f>FS1_N0506!P6</f>
        <v>2L</v>
      </c>
      <c r="Q630" s="717" t="str">
        <f>FS1_N0506!Q6</f>
        <v>SMA to SMA</v>
      </c>
      <c r="R630" s="717">
        <f>FS1_N0506!R6</f>
        <v>10</v>
      </c>
      <c r="S630" s="717">
        <f>FS1_N0506!S6</f>
        <v>3</v>
      </c>
      <c r="T630" s="717">
        <f>FS1_N0506!T6</f>
        <v>0</v>
      </c>
      <c r="U630" s="717">
        <f>FS1_N0506!U6</f>
        <v>2</v>
      </c>
      <c r="V630" s="717">
        <f>FS1_N0506!V6</f>
        <v>0</v>
      </c>
      <c r="W630" s="717">
        <f>FS1_N0506!W6</f>
        <v>0</v>
      </c>
      <c r="X630" s="717">
        <f>FS1_N0506!X6</f>
        <v>0</v>
      </c>
      <c r="Y630" s="717">
        <f>FS1_N0506!Y6</f>
        <v>0</v>
      </c>
    </row>
    <row r="631" spans="1:25" x14ac:dyDescent="0.25">
      <c r="A631" s="717" t="str">
        <f>FS1_N0506!A7</f>
        <v>BPM</v>
      </c>
      <c r="B631" s="717" t="str">
        <f>FS1_N0506!B7</f>
        <v>FS1_BBS:BPM_D2466</v>
      </c>
      <c r="C631" s="717" t="str">
        <f>FS1_N0506!C7</f>
        <v>BPM</v>
      </c>
      <c r="D631" s="717" t="str">
        <f>FS1_N0506!D7</f>
        <v>D2466</v>
      </c>
      <c r="E631" s="717" t="str">
        <f>FS1_N0506!E7</f>
        <v>44E000141</v>
      </c>
      <c r="F631" s="717" t="str">
        <f>FS1_N0506!F7</f>
        <v>2C_1/4in_Hardline_036</v>
      </c>
      <c r="G631" s="717" t="str">
        <f>FS1_N0506!G7</f>
        <v>Signal</v>
      </c>
      <c r="H631" s="717" t="str">
        <f>FS1_N0506!H7</f>
        <v>N-Type to SMA Panel</v>
      </c>
      <c r="I631" s="717" t="str">
        <f>FS1_N0506!I7</f>
        <v>3R</v>
      </c>
      <c r="J631" s="717">
        <f>FS1_N0506!J7</f>
        <v>0</v>
      </c>
      <c r="K631" s="717">
        <f>FS1_N0506!K7</f>
        <v>0</v>
      </c>
      <c r="L631" s="717">
        <f>FS1_N0506!L7</f>
        <v>0</v>
      </c>
      <c r="M631" s="717">
        <f>FS1_N0506!M7</f>
        <v>0</v>
      </c>
      <c r="N631" s="717">
        <f>FS1_N0506!N7</f>
        <v>0</v>
      </c>
      <c r="O631" s="717">
        <f>FS1_N0506!O7</f>
        <v>0</v>
      </c>
      <c r="P631" s="717" t="str">
        <f>FS1_N0506!P7</f>
        <v>3R</v>
      </c>
      <c r="Q631" s="717" t="str">
        <f>FS1_N0506!Q7</f>
        <v>SMA to SMA</v>
      </c>
      <c r="R631" s="717">
        <f>FS1_N0506!R7</f>
        <v>10</v>
      </c>
      <c r="S631" s="717">
        <f>FS1_N0506!S7</f>
        <v>3</v>
      </c>
      <c r="T631" s="717">
        <f>FS1_N0506!T7</f>
        <v>0</v>
      </c>
      <c r="U631" s="717">
        <f>FS1_N0506!U7</f>
        <v>3</v>
      </c>
      <c r="V631" s="717">
        <f>FS1_N0506!V7</f>
        <v>0</v>
      </c>
      <c r="W631" s="717">
        <f>FS1_N0506!W7</f>
        <v>0</v>
      </c>
      <c r="X631" s="717">
        <f>FS1_N0506!X7</f>
        <v>0</v>
      </c>
      <c r="Y631" s="717">
        <f>FS1_N0506!Y7</f>
        <v>0</v>
      </c>
    </row>
    <row r="632" spans="1:25" x14ac:dyDescent="0.25">
      <c r="A632" s="717" t="str">
        <f>FS1_N0506!A8</f>
        <v>BPM</v>
      </c>
      <c r="B632" s="717" t="str">
        <f>FS1_N0506!B8</f>
        <v>FS1_BBS:BPM_D2466</v>
      </c>
      <c r="C632" s="717" t="str">
        <f>FS1_N0506!C8</f>
        <v>BPM</v>
      </c>
      <c r="D632" s="717" t="str">
        <f>FS1_N0506!D8</f>
        <v>D2466</v>
      </c>
      <c r="E632" s="717" t="str">
        <f>FS1_N0506!E8</f>
        <v>44E000142</v>
      </c>
      <c r="F632" s="717" t="str">
        <f>FS1_N0506!F8</f>
        <v>2C_1/4in_Hardline_036</v>
      </c>
      <c r="G632" s="717" t="str">
        <f>FS1_N0506!G8</f>
        <v>Signal</v>
      </c>
      <c r="H632" s="717" t="str">
        <f>FS1_N0506!H8</f>
        <v>N-Type to SMA Panel</v>
      </c>
      <c r="I632" s="717" t="str">
        <f>FS1_N0506!I8</f>
        <v>4B</v>
      </c>
      <c r="J632" s="717">
        <f>FS1_N0506!J8</f>
        <v>0</v>
      </c>
      <c r="K632" s="717">
        <f>FS1_N0506!K8</f>
        <v>0</v>
      </c>
      <c r="L632" s="717">
        <f>FS1_N0506!L8</f>
        <v>0</v>
      </c>
      <c r="M632" s="717">
        <f>FS1_N0506!M8</f>
        <v>0</v>
      </c>
      <c r="N632" s="717">
        <f>FS1_N0506!N8</f>
        <v>0</v>
      </c>
      <c r="O632" s="717">
        <f>FS1_N0506!O8</f>
        <v>0</v>
      </c>
      <c r="P632" s="717" t="str">
        <f>FS1_N0506!P8</f>
        <v>4B</v>
      </c>
      <c r="Q632" s="717" t="str">
        <f>FS1_N0506!Q8</f>
        <v>SMA to SMA</v>
      </c>
      <c r="R632" s="717">
        <f>FS1_N0506!R8</f>
        <v>10</v>
      </c>
      <c r="S632" s="717">
        <f>FS1_N0506!S8</f>
        <v>3</v>
      </c>
      <c r="T632" s="717">
        <f>FS1_N0506!T8</f>
        <v>0</v>
      </c>
      <c r="U632" s="717">
        <f>FS1_N0506!U8</f>
        <v>4</v>
      </c>
      <c r="V632" s="717">
        <f>FS1_N0506!V8</f>
        <v>0</v>
      </c>
      <c r="W632" s="717">
        <f>FS1_N0506!W8</f>
        <v>0</v>
      </c>
      <c r="X632" s="717">
        <f>FS1_N0506!X8</f>
        <v>0</v>
      </c>
      <c r="Y632" s="717">
        <f>FS1_N0506!Y8</f>
        <v>0</v>
      </c>
    </row>
    <row r="633" spans="1:25" x14ac:dyDescent="0.25">
      <c r="A633" s="717" t="str">
        <f>FS1_N0506!A9</f>
        <v>BPM</v>
      </c>
      <c r="B633" s="717" t="str">
        <f>FS1_N0506!B9</f>
        <v>FS1_BBS:BPM_D2466</v>
      </c>
      <c r="C633" s="717" t="str">
        <f>FS1_N0506!C9</f>
        <v>BPM</v>
      </c>
      <c r="D633" s="717" t="str">
        <f>FS1_N0506!D9</f>
        <v>D2466</v>
      </c>
      <c r="E633" s="717" t="str">
        <f>FS1_N0506!E9</f>
        <v>44E000139</v>
      </c>
      <c r="F633" s="717" t="str">
        <f>FS1_N0506!F9</f>
        <v>2C_1/4in_Hardline_036</v>
      </c>
      <c r="G633" s="717" t="str">
        <f>FS1_N0506!G9</f>
        <v>Ref</v>
      </c>
      <c r="H633" s="717" t="str">
        <f>FS1_N0506!H9</f>
        <v>No terminiation</v>
      </c>
      <c r="I633" s="717" t="str">
        <f>FS1_N0506!I9</f>
        <v>No term</v>
      </c>
      <c r="J633" s="717">
        <f>FS1_N0506!J9</f>
        <v>0</v>
      </c>
      <c r="K633" s="717">
        <f>FS1_N0506!K9</f>
        <v>0</v>
      </c>
      <c r="L633" s="717">
        <f>FS1_N0506!L9</f>
        <v>0</v>
      </c>
      <c r="M633" s="717">
        <f>FS1_N0506!M9</f>
        <v>0</v>
      </c>
      <c r="N633" s="717">
        <f>FS1_N0506!N9</f>
        <v>0</v>
      </c>
      <c r="O633" s="717">
        <f>FS1_N0506!O9</f>
        <v>0</v>
      </c>
      <c r="P633" s="717">
        <f>FS1_N0506!P9</f>
        <v>0</v>
      </c>
      <c r="Q633" s="717">
        <f>FS1_N0506!Q9</f>
        <v>0</v>
      </c>
      <c r="R633" s="717">
        <f>FS1_N0506!R9</f>
        <v>0</v>
      </c>
      <c r="S633" s="717">
        <f>FS1_N0506!S9</f>
        <v>0</v>
      </c>
      <c r="T633" s="717">
        <f>FS1_N0506!T9</f>
        <v>0</v>
      </c>
      <c r="U633" s="717">
        <f>FS1_N0506!U9</f>
        <v>0</v>
      </c>
      <c r="V633" s="717">
        <f>FS1_N0506!V9</f>
        <v>0</v>
      </c>
      <c r="W633" s="717">
        <f>FS1_N0506!W9</f>
        <v>0</v>
      </c>
      <c r="X633" s="717">
        <f>FS1_N0506!X9</f>
        <v>0</v>
      </c>
      <c r="Y633" s="717">
        <f>FS1_N0506!Y9</f>
        <v>0</v>
      </c>
    </row>
    <row r="634" spans="1:25" x14ac:dyDescent="0.25">
      <c r="A634" s="717" t="str">
        <f>FS1_N0506!A10</f>
        <v>BPM</v>
      </c>
      <c r="B634" s="717" t="str">
        <f>FS1_N0506!B10</f>
        <v>FS1_BTS:BPM_D2467</v>
      </c>
      <c r="C634" s="717" t="str">
        <f>FS1_N0506!C10</f>
        <v>BPM</v>
      </c>
      <c r="D634" s="717" t="str">
        <f>FS1_N0506!D10</f>
        <v>D2467</v>
      </c>
      <c r="E634" s="717" t="str">
        <f>FS1_N0506!E10</f>
        <v>44E000174</v>
      </c>
      <c r="F634" s="717" t="str">
        <f>FS1_N0506!F10</f>
        <v>2C_1/4in_Hardline_036</v>
      </c>
      <c r="G634" s="717" t="str">
        <f>FS1_N0506!G10</f>
        <v>Signal</v>
      </c>
      <c r="H634" s="717" t="str">
        <f>FS1_N0506!H10</f>
        <v>N-Type to SMA Panel</v>
      </c>
      <c r="I634" s="717" t="str">
        <f>FS1_N0506!I10</f>
        <v>1T</v>
      </c>
      <c r="J634" s="717">
        <f>FS1_N0506!J10</f>
        <v>0</v>
      </c>
      <c r="K634" s="717">
        <f>FS1_N0506!K10</f>
        <v>0</v>
      </c>
      <c r="L634" s="717">
        <f>FS1_N0506!L10</f>
        <v>0</v>
      </c>
      <c r="M634" s="717">
        <f>FS1_N0506!M10</f>
        <v>0</v>
      </c>
      <c r="N634" s="717">
        <f>FS1_N0506!N10</f>
        <v>0</v>
      </c>
      <c r="O634" s="717">
        <f>FS1_N0506!O10</f>
        <v>0</v>
      </c>
      <c r="P634" s="717" t="str">
        <f>FS1_N0506!P10</f>
        <v>1T</v>
      </c>
      <c r="Q634" s="717" t="str">
        <f>FS1_N0506!Q10</f>
        <v>SMA to SMA</v>
      </c>
      <c r="R634" s="717">
        <f>FS1_N0506!R10</f>
        <v>10</v>
      </c>
      <c r="S634" s="717">
        <f>FS1_N0506!S10</f>
        <v>3</v>
      </c>
      <c r="T634" s="717">
        <f>FS1_N0506!T10</f>
        <v>0</v>
      </c>
      <c r="U634" s="717">
        <f>FS1_N0506!U10</f>
        <v>5</v>
      </c>
      <c r="V634" s="717">
        <f>FS1_N0506!V10</f>
        <v>0</v>
      </c>
      <c r="W634" s="717">
        <f>FS1_N0506!W10</f>
        <v>0</v>
      </c>
      <c r="X634" s="717">
        <f>FS1_N0506!X10</f>
        <v>0</v>
      </c>
      <c r="Y634" s="717">
        <f>FS1_N0506!Y10</f>
        <v>0</v>
      </c>
    </row>
    <row r="635" spans="1:25" x14ac:dyDescent="0.25">
      <c r="A635" s="717" t="str">
        <f>FS1_N0506!A11</f>
        <v>BPM</v>
      </c>
      <c r="B635" s="717" t="str">
        <f>FS1_N0506!B11</f>
        <v>FS1_BTS:BPM_D2467</v>
      </c>
      <c r="C635" s="717" t="str">
        <f>FS1_N0506!C11</f>
        <v>BPM</v>
      </c>
      <c r="D635" s="717" t="str">
        <f>FS1_N0506!D11</f>
        <v>D2467</v>
      </c>
      <c r="E635" s="717" t="str">
        <f>FS1_N0506!E11</f>
        <v>44E000175</v>
      </c>
      <c r="F635" s="717" t="str">
        <f>FS1_N0506!F11</f>
        <v>2C_1/4in_Hardline_036</v>
      </c>
      <c r="G635" s="717" t="str">
        <f>FS1_N0506!G11</f>
        <v>Signal</v>
      </c>
      <c r="H635" s="717" t="str">
        <f>FS1_N0506!H11</f>
        <v>N-Type to SMA Panel</v>
      </c>
      <c r="I635" s="717" t="str">
        <f>FS1_N0506!I11</f>
        <v>2L</v>
      </c>
      <c r="J635" s="717">
        <f>FS1_N0506!J11</f>
        <v>0</v>
      </c>
      <c r="K635" s="717">
        <f>FS1_N0506!K11</f>
        <v>0</v>
      </c>
      <c r="L635" s="717">
        <f>FS1_N0506!L11</f>
        <v>0</v>
      </c>
      <c r="M635" s="717">
        <f>FS1_N0506!M11</f>
        <v>0</v>
      </c>
      <c r="N635" s="717">
        <f>FS1_N0506!N11</f>
        <v>0</v>
      </c>
      <c r="O635" s="717">
        <f>FS1_N0506!O11</f>
        <v>0</v>
      </c>
      <c r="P635" s="717" t="str">
        <f>FS1_N0506!P11</f>
        <v>2L</v>
      </c>
      <c r="Q635" s="717" t="str">
        <f>FS1_N0506!Q11</f>
        <v>SMA to SMA</v>
      </c>
      <c r="R635" s="717">
        <f>FS1_N0506!R11</f>
        <v>10</v>
      </c>
      <c r="S635" s="717">
        <f>FS1_N0506!S11</f>
        <v>3</v>
      </c>
      <c r="T635" s="717">
        <f>FS1_N0506!T11</f>
        <v>0</v>
      </c>
      <c r="U635" s="717">
        <f>FS1_N0506!U11</f>
        <v>6</v>
      </c>
      <c r="V635" s="717">
        <f>FS1_N0506!V11</f>
        <v>0</v>
      </c>
      <c r="W635" s="717">
        <f>FS1_N0506!W11</f>
        <v>0</v>
      </c>
      <c r="X635" s="717">
        <f>FS1_N0506!X11</f>
        <v>0</v>
      </c>
      <c r="Y635" s="717">
        <f>FS1_N0506!Y11</f>
        <v>0</v>
      </c>
    </row>
    <row r="636" spans="1:25" x14ac:dyDescent="0.25">
      <c r="A636" s="717" t="str">
        <f>FS1_N0506!A12</f>
        <v>BPM</v>
      </c>
      <c r="B636" s="717" t="str">
        <f>FS1_N0506!B12</f>
        <v>FS1_BTS:BPM_D2467</v>
      </c>
      <c r="C636" s="717" t="str">
        <f>FS1_N0506!C12</f>
        <v>BPM</v>
      </c>
      <c r="D636" s="717" t="str">
        <f>FS1_N0506!D12</f>
        <v>D2467</v>
      </c>
      <c r="E636" s="717" t="str">
        <f>FS1_N0506!E12</f>
        <v>44E000176</v>
      </c>
      <c r="F636" s="717" t="str">
        <f>FS1_N0506!F12</f>
        <v>2C_1/4in_Hardline_036</v>
      </c>
      <c r="G636" s="717" t="str">
        <f>FS1_N0506!G12</f>
        <v>Signal</v>
      </c>
      <c r="H636" s="717" t="str">
        <f>FS1_N0506!H12</f>
        <v>N-Type to SMA Panel</v>
      </c>
      <c r="I636" s="717" t="str">
        <f>FS1_N0506!I12</f>
        <v>3R</v>
      </c>
      <c r="J636" s="717">
        <f>FS1_N0506!J12</f>
        <v>0</v>
      </c>
      <c r="K636" s="717">
        <f>FS1_N0506!K12</f>
        <v>0</v>
      </c>
      <c r="L636" s="717">
        <f>FS1_N0506!L12</f>
        <v>0</v>
      </c>
      <c r="M636" s="717">
        <f>FS1_N0506!M12</f>
        <v>0</v>
      </c>
      <c r="N636" s="717">
        <f>FS1_N0506!N12</f>
        <v>0</v>
      </c>
      <c r="O636" s="717">
        <f>FS1_N0506!O12</f>
        <v>0</v>
      </c>
      <c r="P636" s="717" t="str">
        <f>FS1_N0506!P12</f>
        <v>3R</v>
      </c>
      <c r="Q636" s="717" t="str">
        <f>FS1_N0506!Q12</f>
        <v>SMA to SMA</v>
      </c>
      <c r="R636" s="717">
        <f>FS1_N0506!R12</f>
        <v>10</v>
      </c>
      <c r="S636" s="717">
        <f>FS1_N0506!S12</f>
        <v>3</v>
      </c>
      <c r="T636" s="717">
        <f>FS1_N0506!T12</f>
        <v>0</v>
      </c>
      <c r="U636" s="717">
        <f>FS1_N0506!U12</f>
        <v>7</v>
      </c>
      <c r="V636" s="717">
        <f>FS1_N0506!V12</f>
        <v>0</v>
      </c>
      <c r="W636" s="717">
        <f>FS1_N0506!W12</f>
        <v>0</v>
      </c>
      <c r="X636" s="717">
        <f>FS1_N0506!X12</f>
        <v>0</v>
      </c>
      <c r="Y636" s="717">
        <f>FS1_N0506!Y12</f>
        <v>0</v>
      </c>
    </row>
    <row r="637" spans="1:25" x14ac:dyDescent="0.25">
      <c r="A637" s="717" t="str">
        <f>FS1_N0506!A13</f>
        <v>BPM</v>
      </c>
      <c r="B637" s="717" t="str">
        <f>FS1_N0506!B13</f>
        <v>FS1_BTS:BPM_D2467</v>
      </c>
      <c r="C637" s="717" t="str">
        <f>FS1_N0506!C13</f>
        <v>BPM</v>
      </c>
      <c r="D637" s="717" t="str">
        <f>FS1_N0506!D13</f>
        <v>D2467</v>
      </c>
      <c r="E637" s="717" t="str">
        <f>FS1_N0506!E13</f>
        <v>44E000177</v>
      </c>
      <c r="F637" s="717" t="str">
        <f>FS1_N0506!F13</f>
        <v>2C_1/4in_Hardline_036</v>
      </c>
      <c r="G637" s="717" t="str">
        <f>FS1_N0506!G13</f>
        <v>Signal</v>
      </c>
      <c r="H637" s="717" t="str">
        <f>FS1_N0506!H13</f>
        <v>N-Type to SMA Panel</v>
      </c>
      <c r="I637" s="717" t="str">
        <f>FS1_N0506!I13</f>
        <v>4B</v>
      </c>
      <c r="J637" s="717">
        <f>FS1_N0506!J13</f>
        <v>0</v>
      </c>
      <c r="K637" s="717">
        <f>FS1_N0506!K13</f>
        <v>0</v>
      </c>
      <c r="L637" s="717">
        <f>FS1_N0506!L13</f>
        <v>0</v>
      </c>
      <c r="M637" s="717">
        <f>FS1_N0506!M13</f>
        <v>0</v>
      </c>
      <c r="N637" s="717">
        <f>FS1_N0506!N13</f>
        <v>0</v>
      </c>
      <c r="O637" s="717">
        <f>FS1_N0506!O13</f>
        <v>0</v>
      </c>
      <c r="P637" s="717" t="str">
        <f>FS1_N0506!P13</f>
        <v>4B</v>
      </c>
      <c r="Q637" s="717" t="str">
        <f>FS1_N0506!Q13</f>
        <v>SMA to SMA</v>
      </c>
      <c r="R637" s="717">
        <f>FS1_N0506!R13</f>
        <v>10</v>
      </c>
      <c r="S637" s="717">
        <f>FS1_N0506!S13</f>
        <v>3</v>
      </c>
      <c r="T637" s="717">
        <f>FS1_N0506!T13</f>
        <v>0</v>
      </c>
      <c r="U637" s="717">
        <f>FS1_N0506!U13</f>
        <v>8</v>
      </c>
      <c r="V637" s="717">
        <f>FS1_N0506!V13</f>
        <v>0</v>
      </c>
      <c r="W637" s="717">
        <f>FS1_N0506!W13</f>
        <v>0</v>
      </c>
      <c r="X637" s="717">
        <f>FS1_N0506!X13</f>
        <v>0</v>
      </c>
      <c r="Y637" s="717">
        <f>FS1_N0506!Y13</f>
        <v>0</v>
      </c>
    </row>
    <row r="638" spans="1:25" x14ac:dyDescent="0.25">
      <c r="A638" s="717" t="str">
        <f>FS1_N0506!A14</f>
        <v>BPM</v>
      </c>
      <c r="B638" s="717" t="str">
        <f>FS1_N0506!B14</f>
        <v>FS1_BTS:BPM_D2467</v>
      </c>
      <c r="C638" s="717" t="str">
        <f>FS1_N0506!C14</f>
        <v>BPM</v>
      </c>
      <c r="D638" s="717" t="str">
        <f>FS1_N0506!D14</f>
        <v>D2467</v>
      </c>
      <c r="E638" s="717" t="str">
        <f>FS1_N0506!E14</f>
        <v>44E000178</v>
      </c>
      <c r="F638" s="717" t="str">
        <f>FS1_N0506!F14</f>
        <v>2C_1/4in_Hardline_036</v>
      </c>
      <c r="G638" s="717" t="str">
        <f>FS1_N0506!G14</f>
        <v>Ref</v>
      </c>
      <c r="H638" s="717" t="str">
        <f>FS1_N0506!H14</f>
        <v>N-Type to SMA Panel</v>
      </c>
      <c r="I638" s="717" t="str">
        <f>FS1_N0506!I14</f>
        <v>Ref</v>
      </c>
      <c r="J638" s="717">
        <f>FS1_N0506!J14</f>
        <v>0</v>
      </c>
      <c r="K638" s="717">
        <f>FS1_N0506!K14</f>
        <v>0</v>
      </c>
      <c r="L638" s="717">
        <f>FS1_N0506!L14</f>
        <v>0</v>
      </c>
      <c r="M638" s="717">
        <f>FS1_N0506!M14</f>
        <v>0</v>
      </c>
      <c r="N638" s="717">
        <f>FS1_N0506!N14</f>
        <v>0</v>
      </c>
      <c r="O638" s="717">
        <f>FS1_N0506!O14</f>
        <v>0</v>
      </c>
      <c r="P638" s="717" t="str">
        <f>FS1_N0506!P14</f>
        <v>Ref</v>
      </c>
      <c r="Q638" s="717" t="str">
        <f>FS1_N0506!Q14</f>
        <v>SMA to SMA</v>
      </c>
      <c r="R638" s="717">
        <f>FS1_N0506!R14</f>
        <v>10</v>
      </c>
      <c r="S638" s="717">
        <f>FS1_N0506!S14</f>
        <v>3</v>
      </c>
      <c r="T638" s="717">
        <f>FS1_N0506!T14</f>
        <v>0</v>
      </c>
      <c r="U638" s="717" t="str">
        <f>FS1_N0506!U14</f>
        <v>Ref</v>
      </c>
      <c r="V638" s="717">
        <f>FS1_N0506!V14</f>
        <v>0</v>
      </c>
      <c r="W638" s="717">
        <f>FS1_N0506!W14</f>
        <v>0</v>
      </c>
      <c r="X638" s="717">
        <f>FS1_N0506!X14</f>
        <v>0</v>
      </c>
      <c r="Y638" s="717">
        <f>FS1_N0506!Y14</f>
        <v>0</v>
      </c>
    </row>
    <row r="639" spans="1:25" x14ac:dyDescent="0.25">
      <c r="A639" s="717" t="str">
        <f>FS1_N0506!A15</f>
        <v>BPM</v>
      </c>
      <c r="B639" s="717" t="str">
        <f>FS1_N0506!B15</f>
        <v>FS1_BMS:BPM_D2502</v>
      </c>
      <c r="C639" s="717" t="str">
        <f>FS1_N0506!C15</f>
        <v>BPM</v>
      </c>
      <c r="D639" s="717" t="str">
        <f>FS1_N0506!D15</f>
        <v>D2502</v>
      </c>
      <c r="E639" s="717" t="str">
        <f>FS1_N0506!E15</f>
        <v>44E000147</v>
      </c>
      <c r="F639" s="717" t="str">
        <f>FS1_N0506!F15</f>
        <v>2C_1/4in_Hardline_036</v>
      </c>
      <c r="G639" s="717" t="str">
        <f>FS1_N0506!G15</f>
        <v>Signal</v>
      </c>
      <c r="H639" s="717" t="str">
        <f>FS1_N0506!H15</f>
        <v>N-Type to SMA Panel</v>
      </c>
      <c r="I639" s="717" t="str">
        <f>FS1_N0506!I15</f>
        <v>1T</v>
      </c>
      <c r="J639" s="717">
        <f>FS1_N0506!J15</f>
        <v>0</v>
      </c>
      <c r="K639" s="717">
        <f>FS1_N0506!K15</f>
        <v>0</v>
      </c>
      <c r="L639" s="717">
        <f>FS1_N0506!L15</f>
        <v>0</v>
      </c>
      <c r="M639" s="717">
        <f>FS1_N0506!M15</f>
        <v>0</v>
      </c>
      <c r="N639" s="717">
        <f>FS1_N0506!N15</f>
        <v>0</v>
      </c>
      <c r="O639" s="717">
        <f>FS1_N0506!O15</f>
        <v>0</v>
      </c>
      <c r="P639" s="717" t="str">
        <f>FS1_N0506!P15</f>
        <v>1T</v>
      </c>
      <c r="Q639" s="717" t="str">
        <f>FS1_N0506!Q15</f>
        <v>SMA to SMA</v>
      </c>
      <c r="R639" s="717">
        <f>FS1_N0506!R15</f>
        <v>10</v>
      </c>
      <c r="S639" s="717">
        <f>FS1_N0506!S15</f>
        <v>4</v>
      </c>
      <c r="T639" s="717">
        <f>FS1_N0506!T15</f>
        <v>0</v>
      </c>
      <c r="U639" s="717">
        <f>FS1_N0506!U15</f>
        <v>1</v>
      </c>
      <c r="V639" s="717">
        <f>FS1_N0506!V15</f>
        <v>0</v>
      </c>
      <c r="W639" s="717">
        <f>FS1_N0506!W15</f>
        <v>0</v>
      </c>
      <c r="X639" s="717">
        <f>FS1_N0506!X15</f>
        <v>0</v>
      </c>
      <c r="Y639" s="717">
        <f>FS1_N0506!Y15</f>
        <v>0</v>
      </c>
    </row>
    <row r="640" spans="1:25" x14ac:dyDescent="0.25">
      <c r="A640" s="717" t="str">
        <f>FS1_N0506!A16</f>
        <v>BPM</v>
      </c>
      <c r="B640" s="717" t="str">
        <f>FS1_N0506!B16</f>
        <v>FS1_BMS:BPM_D2502</v>
      </c>
      <c r="C640" s="717" t="str">
        <f>FS1_N0506!C16</f>
        <v>BPM</v>
      </c>
      <c r="D640" s="717" t="str">
        <f>FS1_N0506!D16</f>
        <v>D2502</v>
      </c>
      <c r="E640" s="717" t="str">
        <f>FS1_N0506!E16</f>
        <v>44E000148</v>
      </c>
      <c r="F640" s="717" t="str">
        <f>FS1_N0506!F16</f>
        <v>2C_1/4in_Hardline_036</v>
      </c>
      <c r="G640" s="717" t="str">
        <f>FS1_N0506!G16</f>
        <v>Signal</v>
      </c>
      <c r="H640" s="717" t="str">
        <f>FS1_N0506!H16</f>
        <v>N-Type to SMA Panel</v>
      </c>
      <c r="I640" s="717" t="str">
        <f>FS1_N0506!I16</f>
        <v>2L</v>
      </c>
      <c r="J640" s="717">
        <f>FS1_N0506!J16</f>
        <v>0</v>
      </c>
      <c r="K640" s="717">
        <f>FS1_N0506!K16</f>
        <v>0</v>
      </c>
      <c r="L640" s="717">
        <f>FS1_N0506!L16</f>
        <v>0</v>
      </c>
      <c r="M640" s="717">
        <f>FS1_N0506!M16</f>
        <v>0</v>
      </c>
      <c r="N640" s="717">
        <f>FS1_N0506!N16</f>
        <v>0</v>
      </c>
      <c r="O640" s="717">
        <f>FS1_N0506!O16</f>
        <v>0</v>
      </c>
      <c r="P640" s="717" t="str">
        <f>FS1_N0506!P16</f>
        <v>2L</v>
      </c>
      <c r="Q640" s="717" t="str">
        <f>FS1_N0506!Q16</f>
        <v>SMA to SMA</v>
      </c>
      <c r="R640" s="717">
        <f>FS1_N0506!R16</f>
        <v>10</v>
      </c>
      <c r="S640" s="717">
        <f>FS1_N0506!S16</f>
        <v>4</v>
      </c>
      <c r="T640" s="717">
        <f>FS1_N0506!T16</f>
        <v>0</v>
      </c>
      <c r="U640" s="717">
        <f>FS1_N0506!U16</f>
        <v>2</v>
      </c>
      <c r="V640" s="717">
        <f>FS1_N0506!V16</f>
        <v>0</v>
      </c>
      <c r="W640" s="717">
        <f>FS1_N0506!W16</f>
        <v>0</v>
      </c>
      <c r="X640" s="717">
        <f>FS1_N0506!X16</f>
        <v>0</v>
      </c>
      <c r="Y640" s="717">
        <f>FS1_N0506!Y16</f>
        <v>0</v>
      </c>
    </row>
    <row r="641" spans="1:25" x14ac:dyDescent="0.25">
      <c r="A641" s="717" t="str">
        <f>FS1_N0506!A17</f>
        <v>BPM</v>
      </c>
      <c r="B641" s="717" t="str">
        <f>FS1_N0506!B17</f>
        <v>FS1_BMS:BPM_D2502</v>
      </c>
      <c r="C641" s="717" t="str">
        <f>FS1_N0506!C17</f>
        <v>BPM</v>
      </c>
      <c r="D641" s="717" t="str">
        <f>FS1_N0506!D17</f>
        <v>D2502</v>
      </c>
      <c r="E641" s="717" t="str">
        <f>FS1_N0506!E17</f>
        <v>44E000149</v>
      </c>
      <c r="F641" s="717" t="str">
        <f>FS1_N0506!F17</f>
        <v>2C_1/4in_Hardline_036</v>
      </c>
      <c r="G641" s="717" t="str">
        <f>FS1_N0506!G17</f>
        <v>Signal</v>
      </c>
      <c r="H641" s="717" t="str">
        <f>FS1_N0506!H17</f>
        <v>N-Type to SMA Panel</v>
      </c>
      <c r="I641" s="717" t="str">
        <f>FS1_N0506!I17</f>
        <v>3R</v>
      </c>
      <c r="J641" s="717">
        <f>FS1_N0506!J17</f>
        <v>0</v>
      </c>
      <c r="K641" s="717">
        <f>FS1_N0506!K17</f>
        <v>0</v>
      </c>
      <c r="L641" s="717">
        <f>FS1_N0506!L17</f>
        <v>0</v>
      </c>
      <c r="M641" s="717">
        <f>FS1_N0506!M17</f>
        <v>0</v>
      </c>
      <c r="N641" s="717">
        <f>FS1_N0506!N17</f>
        <v>0</v>
      </c>
      <c r="O641" s="717">
        <f>FS1_N0506!O17</f>
        <v>0</v>
      </c>
      <c r="P641" s="717" t="str">
        <f>FS1_N0506!P17</f>
        <v>3R</v>
      </c>
      <c r="Q641" s="717" t="str">
        <f>FS1_N0506!Q17</f>
        <v>SMA to SMA</v>
      </c>
      <c r="R641" s="717">
        <f>FS1_N0506!R17</f>
        <v>10</v>
      </c>
      <c r="S641" s="717">
        <f>FS1_N0506!S17</f>
        <v>4</v>
      </c>
      <c r="T641" s="717">
        <f>FS1_N0506!T17</f>
        <v>0</v>
      </c>
      <c r="U641" s="717">
        <f>FS1_N0506!U17</f>
        <v>3</v>
      </c>
      <c r="V641" s="717">
        <f>FS1_N0506!V17</f>
        <v>0</v>
      </c>
      <c r="W641" s="717">
        <f>FS1_N0506!W17</f>
        <v>0</v>
      </c>
      <c r="X641" s="717">
        <f>FS1_N0506!X17</f>
        <v>0</v>
      </c>
      <c r="Y641" s="717">
        <f>FS1_N0506!Y17</f>
        <v>0</v>
      </c>
    </row>
    <row r="642" spans="1:25" x14ac:dyDescent="0.25">
      <c r="A642" s="717" t="str">
        <f>FS1_N0506!A18</f>
        <v>BPM</v>
      </c>
      <c r="B642" s="717" t="str">
        <f>FS1_N0506!B18</f>
        <v>FS1_BMS:BPM_D2502</v>
      </c>
      <c r="C642" s="717" t="str">
        <f>FS1_N0506!C18</f>
        <v>BPM</v>
      </c>
      <c r="D642" s="717" t="str">
        <f>FS1_N0506!D18</f>
        <v>D2502</v>
      </c>
      <c r="E642" s="717" t="str">
        <f>FS1_N0506!E18</f>
        <v>44E000150</v>
      </c>
      <c r="F642" s="717" t="str">
        <f>FS1_N0506!F18</f>
        <v>2C_1/4in_Hardline_036</v>
      </c>
      <c r="G642" s="717" t="str">
        <f>FS1_N0506!G18</f>
        <v>Signal</v>
      </c>
      <c r="H642" s="717" t="str">
        <f>FS1_N0506!H18</f>
        <v>N-Type to SMA Panel</v>
      </c>
      <c r="I642" s="717" t="str">
        <f>FS1_N0506!I18</f>
        <v>4B</v>
      </c>
      <c r="J642" s="717">
        <f>FS1_N0506!J18</f>
        <v>0</v>
      </c>
      <c r="K642" s="717">
        <f>FS1_N0506!K18</f>
        <v>0</v>
      </c>
      <c r="L642" s="717">
        <f>FS1_N0506!L18</f>
        <v>0</v>
      </c>
      <c r="M642" s="717">
        <f>FS1_N0506!M18</f>
        <v>0</v>
      </c>
      <c r="N642" s="717">
        <f>FS1_N0506!N18</f>
        <v>0</v>
      </c>
      <c r="O642" s="717">
        <f>FS1_N0506!O18</f>
        <v>0</v>
      </c>
      <c r="P642" s="717" t="str">
        <f>FS1_N0506!P18</f>
        <v>4B</v>
      </c>
      <c r="Q642" s="717" t="str">
        <f>FS1_N0506!Q18</f>
        <v>SMA to SMA</v>
      </c>
      <c r="R642" s="717">
        <f>FS1_N0506!R18</f>
        <v>10</v>
      </c>
      <c r="S642" s="717">
        <f>FS1_N0506!S18</f>
        <v>4</v>
      </c>
      <c r="T642" s="717">
        <f>FS1_N0506!T18</f>
        <v>0</v>
      </c>
      <c r="U642" s="717">
        <f>FS1_N0506!U18</f>
        <v>4</v>
      </c>
      <c r="V642" s="717">
        <f>FS1_N0506!V18</f>
        <v>0</v>
      </c>
      <c r="W642" s="717">
        <f>FS1_N0506!W18</f>
        <v>0</v>
      </c>
      <c r="X642" s="717">
        <f>FS1_N0506!X18</f>
        <v>0</v>
      </c>
      <c r="Y642" s="717">
        <f>FS1_N0506!Y18</f>
        <v>0</v>
      </c>
    </row>
    <row r="643" spans="1:25" x14ac:dyDescent="0.25">
      <c r="A643" s="717" t="str">
        <f>FS1_N0506!A19</f>
        <v>BPM</v>
      </c>
      <c r="B643" s="717" t="str">
        <f>FS1_N0506!B19</f>
        <v>FS1_BMS:BPM_D2502</v>
      </c>
      <c r="C643" s="717" t="str">
        <f>FS1_N0506!C19</f>
        <v>BPM</v>
      </c>
      <c r="D643" s="717" t="str">
        <f>FS1_N0506!D19</f>
        <v>D2502</v>
      </c>
      <c r="E643" s="717" t="str">
        <f>FS1_N0506!E19</f>
        <v>44E000155</v>
      </c>
      <c r="F643" s="717" t="str">
        <f>FS1_N0506!F19</f>
        <v>2C_1/4in_Hardline_036</v>
      </c>
      <c r="G643" s="717" t="str">
        <f>FS1_N0506!G19</f>
        <v>Ref</v>
      </c>
      <c r="H643" s="717" t="str">
        <f>FS1_N0506!H19</f>
        <v>No terminiation</v>
      </c>
      <c r="I643" s="717" t="str">
        <f>FS1_N0506!I19</f>
        <v>No term</v>
      </c>
      <c r="J643" s="717">
        <f>FS1_N0506!J19</f>
        <v>0</v>
      </c>
      <c r="K643" s="717">
        <f>FS1_N0506!K19</f>
        <v>0</v>
      </c>
      <c r="L643" s="717">
        <f>FS1_N0506!L19</f>
        <v>0</v>
      </c>
      <c r="M643" s="717">
        <f>FS1_N0506!M19</f>
        <v>0</v>
      </c>
      <c r="N643" s="717">
        <f>FS1_N0506!N19</f>
        <v>0</v>
      </c>
      <c r="O643" s="717">
        <f>FS1_N0506!O19</f>
        <v>0</v>
      </c>
      <c r="P643" s="717">
        <f>FS1_N0506!P19</f>
        <v>0</v>
      </c>
      <c r="Q643" s="717">
        <f>FS1_N0506!Q19</f>
        <v>0</v>
      </c>
      <c r="R643" s="717">
        <f>FS1_N0506!R19</f>
        <v>0</v>
      </c>
      <c r="S643" s="717">
        <f>FS1_N0506!S19</f>
        <v>0</v>
      </c>
      <c r="T643" s="717">
        <f>FS1_N0506!T19</f>
        <v>0</v>
      </c>
      <c r="U643" s="717">
        <f>FS1_N0506!U19</f>
        <v>0</v>
      </c>
      <c r="V643" s="717">
        <f>FS1_N0506!V19</f>
        <v>0</v>
      </c>
      <c r="W643" s="717">
        <f>FS1_N0506!W19</f>
        <v>0</v>
      </c>
      <c r="X643" s="717">
        <f>FS1_N0506!X19</f>
        <v>0</v>
      </c>
      <c r="Y643" s="717">
        <f>FS1_N0506!Y19</f>
        <v>0</v>
      </c>
    </row>
    <row r="644" spans="1:25" x14ac:dyDescent="0.25">
      <c r="A644" s="717" t="str">
        <f>FS1_N0506!A20</f>
        <v>BPM</v>
      </c>
      <c r="B644" s="717" t="str">
        <f>FS1_N0506!B20</f>
        <v>FS1_BMS:BPM_D2537</v>
      </c>
      <c r="C644" s="717" t="str">
        <f>FS1_N0506!C20</f>
        <v>BPM</v>
      </c>
      <c r="D644" s="717" t="str">
        <f>FS1_N0506!D20</f>
        <v>D2537</v>
      </c>
      <c r="E644" s="717" t="str">
        <f>FS1_N0506!E20</f>
        <v>44E000151</v>
      </c>
      <c r="F644" s="717" t="str">
        <f>FS1_N0506!F20</f>
        <v>2C_1/4in_Hardline_036</v>
      </c>
      <c r="G644" s="717" t="str">
        <f>FS1_N0506!G20</f>
        <v>Signal</v>
      </c>
      <c r="H644" s="717" t="str">
        <f>FS1_N0506!H20</f>
        <v>N-Type to SMA Panel</v>
      </c>
      <c r="I644" s="717" t="str">
        <f>FS1_N0506!I20</f>
        <v>1T</v>
      </c>
      <c r="J644" s="717">
        <f>FS1_N0506!J20</f>
        <v>0</v>
      </c>
      <c r="K644" s="717">
        <f>FS1_N0506!K20</f>
        <v>0</v>
      </c>
      <c r="L644" s="717">
        <f>FS1_N0506!L20</f>
        <v>0</v>
      </c>
      <c r="M644" s="717">
        <f>FS1_N0506!M20</f>
        <v>0</v>
      </c>
      <c r="N644" s="717">
        <f>FS1_N0506!N20</f>
        <v>0</v>
      </c>
      <c r="O644" s="717">
        <f>FS1_N0506!O20</f>
        <v>0</v>
      </c>
      <c r="P644" s="717" t="str">
        <f>FS1_N0506!P20</f>
        <v>1T</v>
      </c>
      <c r="Q644" s="717" t="str">
        <f>FS1_N0506!Q20</f>
        <v>SMA to SMA</v>
      </c>
      <c r="R644" s="717">
        <f>FS1_N0506!R20</f>
        <v>10</v>
      </c>
      <c r="S644" s="717">
        <f>FS1_N0506!S20</f>
        <v>4</v>
      </c>
      <c r="T644" s="717">
        <f>FS1_N0506!T20</f>
        <v>0</v>
      </c>
      <c r="U644" s="717">
        <f>FS1_N0506!U20</f>
        <v>5</v>
      </c>
      <c r="V644" s="717">
        <f>FS1_N0506!V20</f>
        <v>0</v>
      </c>
      <c r="W644" s="717">
        <f>FS1_N0506!W20</f>
        <v>0</v>
      </c>
      <c r="X644" s="717">
        <f>FS1_N0506!X20</f>
        <v>0</v>
      </c>
      <c r="Y644" s="717">
        <f>FS1_N0506!Y20</f>
        <v>0</v>
      </c>
    </row>
    <row r="645" spans="1:25" x14ac:dyDescent="0.25">
      <c r="A645" s="717" t="str">
        <f>FS1_N0506!A21</f>
        <v>BPM</v>
      </c>
      <c r="B645" s="717" t="str">
        <f>FS1_N0506!B21</f>
        <v>FS1_BMS:BPM_D2537</v>
      </c>
      <c r="C645" s="717" t="str">
        <f>FS1_N0506!C21</f>
        <v>BPM</v>
      </c>
      <c r="D645" s="717" t="str">
        <f>FS1_N0506!D21</f>
        <v>D2537</v>
      </c>
      <c r="E645" s="717" t="str">
        <f>FS1_N0506!E21</f>
        <v>44E000152</v>
      </c>
      <c r="F645" s="717" t="str">
        <f>FS1_N0506!F21</f>
        <v>2C_1/4in_Hardline_036</v>
      </c>
      <c r="G645" s="717" t="str">
        <f>FS1_N0506!G21</f>
        <v>Signal</v>
      </c>
      <c r="H645" s="717" t="str">
        <f>FS1_N0506!H21</f>
        <v>N-Type to SMA Panel</v>
      </c>
      <c r="I645" s="717" t="str">
        <f>FS1_N0506!I21</f>
        <v>2L</v>
      </c>
      <c r="J645" s="717">
        <f>FS1_N0506!J21</f>
        <v>0</v>
      </c>
      <c r="K645" s="717">
        <f>FS1_N0506!K21</f>
        <v>0</v>
      </c>
      <c r="L645" s="717">
        <f>FS1_N0506!L21</f>
        <v>0</v>
      </c>
      <c r="M645" s="717">
        <f>FS1_N0506!M21</f>
        <v>0</v>
      </c>
      <c r="N645" s="717">
        <f>FS1_N0506!N21</f>
        <v>0</v>
      </c>
      <c r="O645" s="717">
        <f>FS1_N0506!O21</f>
        <v>0</v>
      </c>
      <c r="P645" s="717" t="str">
        <f>FS1_N0506!P21</f>
        <v>2L</v>
      </c>
      <c r="Q645" s="717" t="str">
        <f>FS1_N0506!Q21</f>
        <v>SMA to SMA</v>
      </c>
      <c r="R645" s="717">
        <f>FS1_N0506!R21</f>
        <v>10</v>
      </c>
      <c r="S645" s="717">
        <f>FS1_N0506!S21</f>
        <v>4</v>
      </c>
      <c r="T645" s="717">
        <f>FS1_N0506!T21</f>
        <v>0</v>
      </c>
      <c r="U645" s="717">
        <f>FS1_N0506!U21</f>
        <v>6</v>
      </c>
      <c r="V645" s="717">
        <f>FS1_N0506!V21</f>
        <v>0</v>
      </c>
      <c r="W645" s="717">
        <f>FS1_N0506!W21</f>
        <v>0</v>
      </c>
      <c r="X645" s="717">
        <f>FS1_N0506!X21</f>
        <v>0</v>
      </c>
      <c r="Y645" s="717">
        <f>FS1_N0506!Y21</f>
        <v>0</v>
      </c>
    </row>
    <row r="646" spans="1:25" x14ac:dyDescent="0.25">
      <c r="A646" s="717" t="str">
        <f>FS1_N0506!A22</f>
        <v>BPM</v>
      </c>
      <c r="B646" s="717" t="str">
        <f>FS1_N0506!B22</f>
        <v>FS1_BMS:BPM_D2537</v>
      </c>
      <c r="C646" s="717" t="str">
        <f>FS1_N0506!C22</f>
        <v>BPM</v>
      </c>
      <c r="D646" s="717" t="str">
        <f>FS1_N0506!D22</f>
        <v>D2537</v>
      </c>
      <c r="E646" s="717" t="str">
        <f>FS1_N0506!E22</f>
        <v>44E000153</v>
      </c>
      <c r="F646" s="717" t="str">
        <f>FS1_N0506!F22</f>
        <v>2C_1/4in_Hardline_036</v>
      </c>
      <c r="G646" s="717" t="str">
        <f>FS1_N0506!G22</f>
        <v>Signal</v>
      </c>
      <c r="H646" s="717" t="str">
        <f>FS1_N0506!H22</f>
        <v>N-Type to SMA Panel</v>
      </c>
      <c r="I646" s="717" t="str">
        <f>FS1_N0506!I22</f>
        <v>3R</v>
      </c>
      <c r="J646" s="717">
        <f>FS1_N0506!J22</f>
        <v>0</v>
      </c>
      <c r="K646" s="717">
        <f>FS1_N0506!K22</f>
        <v>0</v>
      </c>
      <c r="L646" s="717">
        <f>FS1_N0506!L22</f>
        <v>0</v>
      </c>
      <c r="M646" s="717">
        <f>FS1_N0506!M22</f>
        <v>0</v>
      </c>
      <c r="N646" s="717">
        <f>FS1_N0506!N22</f>
        <v>0</v>
      </c>
      <c r="O646" s="717">
        <f>FS1_N0506!O22</f>
        <v>0</v>
      </c>
      <c r="P646" s="717" t="str">
        <f>FS1_N0506!P22</f>
        <v>3R</v>
      </c>
      <c r="Q646" s="717" t="str">
        <f>FS1_N0506!Q22</f>
        <v>SMA to SMA</v>
      </c>
      <c r="R646" s="717">
        <f>FS1_N0506!R22</f>
        <v>10</v>
      </c>
      <c r="S646" s="717">
        <f>FS1_N0506!S22</f>
        <v>4</v>
      </c>
      <c r="T646" s="717">
        <f>FS1_N0506!T22</f>
        <v>0</v>
      </c>
      <c r="U646" s="717">
        <f>FS1_N0506!U22</f>
        <v>7</v>
      </c>
      <c r="V646" s="717">
        <f>FS1_N0506!V22</f>
        <v>0</v>
      </c>
      <c r="W646" s="717">
        <f>FS1_N0506!W22</f>
        <v>0</v>
      </c>
      <c r="X646" s="717">
        <f>FS1_N0506!X22</f>
        <v>0</v>
      </c>
      <c r="Y646" s="717">
        <f>FS1_N0506!Y22</f>
        <v>0</v>
      </c>
    </row>
    <row r="647" spans="1:25" x14ac:dyDescent="0.25">
      <c r="A647" s="717" t="str">
        <f>FS1_N0506!A23</f>
        <v>BPM</v>
      </c>
      <c r="B647" s="717" t="str">
        <f>FS1_N0506!B23</f>
        <v>FS1_BMS:BPM_D2537</v>
      </c>
      <c r="C647" s="717" t="str">
        <f>FS1_N0506!C23</f>
        <v>BPM</v>
      </c>
      <c r="D647" s="717" t="str">
        <f>FS1_N0506!D23</f>
        <v>D2537</v>
      </c>
      <c r="E647" s="717" t="str">
        <f>FS1_N0506!E23</f>
        <v>44E000154</v>
      </c>
      <c r="F647" s="717" t="str">
        <f>FS1_N0506!F23</f>
        <v>2C_1/4in_Hardline_036</v>
      </c>
      <c r="G647" s="717" t="str">
        <f>FS1_N0506!G23</f>
        <v>Signal</v>
      </c>
      <c r="H647" s="717" t="str">
        <f>FS1_N0506!H23</f>
        <v>N-Type to SMA Panel</v>
      </c>
      <c r="I647" s="717" t="str">
        <f>FS1_N0506!I23</f>
        <v>4B</v>
      </c>
      <c r="J647" s="717">
        <f>FS1_N0506!J23</f>
        <v>0</v>
      </c>
      <c r="K647" s="717">
        <f>FS1_N0506!K23</f>
        <v>0</v>
      </c>
      <c r="L647" s="717">
        <f>FS1_N0506!L23</f>
        <v>0</v>
      </c>
      <c r="M647" s="717">
        <f>FS1_N0506!M23</f>
        <v>0</v>
      </c>
      <c r="N647" s="717">
        <f>FS1_N0506!N23</f>
        <v>0</v>
      </c>
      <c r="O647" s="717">
        <f>FS1_N0506!O23</f>
        <v>0</v>
      </c>
      <c r="P647" s="717" t="str">
        <f>FS1_N0506!P23</f>
        <v>4B</v>
      </c>
      <c r="Q647" s="717" t="str">
        <f>FS1_N0506!Q23</f>
        <v>SMA to SMA</v>
      </c>
      <c r="R647" s="717">
        <f>FS1_N0506!R23</f>
        <v>10</v>
      </c>
      <c r="S647" s="717">
        <f>FS1_N0506!S23</f>
        <v>4</v>
      </c>
      <c r="T647" s="717">
        <f>FS1_N0506!T23</f>
        <v>0</v>
      </c>
      <c r="U647" s="717">
        <f>FS1_N0506!U23</f>
        <v>8</v>
      </c>
      <c r="V647" s="717">
        <f>FS1_N0506!V23</f>
        <v>0</v>
      </c>
      <c r="W647" s="717">
        <f>FS1_N0506!W23</f>
        <v>0</v>
      </c>
      <c r="X647" s="717">
        <f>FS1_N0506!X23</f>
        <v>0</v>
      </c>
      <c r="Y647" s="717">
        <f>FS1_N0506!Y23</f>
        <v>0</v>
      </c>
    </row>
    <row r="648" spans="1:25" x14ac:dyDescent="0.25">
      <c r="A648" s="717" t="str">
        <f>FS1_N0506!A24</f>
        <v>BPM</v>
      </c>
      <c r="B648" s="717" t="str">
        <f>FS1_N0506!B24</f>
        <v>FS1_BMS:BPM_D2537</v>
      </c>
      <c r="C648" s="717" t="str">
        <f>FS1_N0506!C24</f>
        <v>BPM</v>
      </c>
      <c r="D648" s="717" t="str">
        <f>FS1_N0506!D24</f>
        <v>D2537</v>
      </c>
      <c r="E648" s="717" t="str">
        <f>FS1_N0506!E24</f>
        <v>44E000156</v>
      </c>
      <c r="F648" s="717" t="str">
        <f>FS1_N0506!F24</f>
        <v>2C_1/4in_Hardline_036</v>
      </c>
      <c r="G648" s="717" t="str">
        <f>FS1_N0506!G24</f>
        <v>Ref</v>
      </c>
      <c r="H648" s="717" t="str">
        <f>FS1_N0506!H24</f>
        <v>N-Type to SMA Panel</v>
      </c>
      <c r="I648" s="717" t="str">
        <f>FS1_N0506!I24</f>
        <v>Ref</v>
      </c>
      <c r="J648" s="717">
        <f>FS1_N0506!J24</f>
        <v>0</v>
      </c>
      <c r="K648" s="717">
        <f>FS1_N0506!K24</f>
        <v>0</v>
      </c>
      <c r="L648" s="717">
        <f>FS1_N0506!L24</f>
        <v>0</v>
      </c>
      <c r="M648" s="717">
        <f>FS1_N0506!M24</f>
        <v>0</v>
      </c>
      <c r="N648" s="717">
        <f>FS1_N0506!N24</f>
        <v>0</v>
      </c>
      <c r="O648" s="717">
        <f>FS1_N0506!O24</f>
        <v>0</v>
      </c>
      <c r="P648" s="717" t="str">
        <f>FS1_N0506!P24</f>
        <v>Ref</v>
      </c>
      <c r="Q648" s="717" t="str">
        <f>FS1_N0506!Q24</f>
        <v>SMA to SMA</v>
      </c>
      <c r="R648" s="717">
        <f>FS1_N0506!R24</f>
        <v>10</v>
      </c>
      <c r="S648" s="717">
        <f>FS1_N0506!S24</f>
        <v>4</v>
      </c>
      <c r="T648" s="717">
        <f>FS1_N0506!T24</f>
        <v>0</v>
      </c>
      <c r="U648" s="717" t="str">
        <f>FS1_N0506!U24</f>
        <v>Ref</v>
      </c>
      <c r="V648" s="717">
        <f>FS1_N0506!V24</f>
        <v>0</v>
      </c>
      <c r="W648" s="717">
        <f>FS1_N0506!W24</f>
        <v>0</v>
      </c>
      <c r="X648" s="717">
        <f>FS1_N0506!X24</f>
        <v>0</v>
      </c>
      <c r="Y648" s="717">
        <f>FS1_N0506!Y24</f>
        <v>0</v>
      </c>
    </row>
    <row r="649" spans="1:25" x14ac:dyDescent="0.25">
      <c r="A649" s="717" t="str">
        <f>FS1_N0506!A25</f>
        <v>BPM</v>
      </c>
      <c r="B649" s="717" t="str">
        <f>FS1_N0506!B25</f>
        <v>FS1_BMS:BPM_D2587</v>
      </c>
      <c r="C649" s="717" t="str">
        <f>FS1_N0506!C25</f>
        <v>BPM</v>
      </c>
      <c r="D649" s="717" t="str">
        <f>FS1_N0506!D25</f>
        <v>D2587</v>
      </c>
      <c r="E649" s="717" t="str">
        <f>FS1_N0506!E25</f>
        <v>44E000143</v>
      </c>
      <c r="F649" s="717" t="str">
        <f>FS1_N0506!F25</f>
        <v>2C_1/4in_Hardline_036</v>
      </c>
      <c r="G649" s="717" t="str">
        <f>FS1_N0506!G25</f>
        <v>Signal</v>
      </c>
      <c r="H649" s="717" t="str">
        <f>FS1_N0506!H25</f>
        <v>N-Type to SMA Panel</v>
      </c>
      <c r="I649" s="717" t="str">
        <f>FS1_N0506!I25</f>
        <v>1T</v>
      </c>
      <c r="J649" s="717">
        <f>FS1_N0506!J25</f>
        <v>0</v>
      </c>
      <c r="K649" s="717">
        <f>FS1_N0506!K25</f>
        <v>0</v>
      </c>
      <c r="L649" s="717">
        <f>FS1_N0506!L25</f>
        <v>0</v>
      </c>
      <c r="M649" s="717">
        <f>FS1_N0506!M25</f>
        <v>0</v>
      </c>
      <c r="N649" s="717">
        <f>FS1_N0506!N25</f>
        <v>0</v>
      </c>
      <c r="O649" s="717">
        <f>FS1_N0506!O25</f>
        <v>0</v>
      </c>
      <c r="P649" s="717" t="str">
        <f>FS1_N0506!P25</f>
        <v>1T</v>
      </c>
      <c r="Q649" s="717" t="str">
        <f>FS1_N0506!Q25</f>
        <v>SMA to SMA</v>
      </c>
      <c r="R649" s="717">
        <f>FS1_N0506!R25</f>
        <v>10</v>
      </c>
      <c r="S649" s="717">
        <f>FS1_N0506!S25</f>
        <v>5</v>
      </c>
      <c r="T649" s="717">
        <f>FS1_N0506!T25</f>
        <v>0</v>
      </c>
      <c r="U649" s="717">
        <f>FS1_N0506!U25</f>
        <v>1</v>
      </c>
      <c r="V649" s="717">
        <f>FS1_N0506!V25</f>
        <v>0</v>
      </c>
      <c r="W649" s="717">
        <f>FS1_N0506!W25</f>
        <v>0</v>
      </c>
      <c r="X649" s="717">
        <f>FS1_N0506!X25</f>
        <v>0</v>
      </c>
      <c r="Y649" s="717">
        <f>FS1_N0506!Y25</f>
        <v>0</v>
      </c>
    </row>
    <row r="650" spans="1:25" x14ac:dyDescent="0.25">
      <c r="A650" s="717" t="str">
        <f>FS1_N0506!A26</f>
        <v>BPM</v>
      </c>
      <c r="B650" s="717" t="str">
        <f>FS1_N0506!B26</f>
        <v>FS1_BMS:BPM_D2587</v>
      </c>
      <c r="C650" s="717" t="str">
        <f>FS1_N0506!C26</f>
        <v>BPM</v>
      </c>
      <c r="D650" s="717" t="str">
        <f>FS1_N0506!D26</f>
        <v>D2587</v>
      </c>
      <c r="E650" s="717" t="str">
        <f>FS1_N0506!E26</f>
        <v>44E000144</v>
      </c>
      <c r="F650" s="717" t="str">
        <f>FS1_N0506!F26</f>
        <v>2C_1/4in_Hardline_036</v>
      </c>
      <c r="G650" s="717" t="str">
        <f>FS1_N0506!G26</f>
        <v>Signal</v>
      </c>
      <c r="H650" s="717" t="str">
        <f>FS1_N0506!H26</f>
        <v>N-Type to SMA Panel</v>
      </c>
      <c r="I650" s="717" t="str">
        <f>FS1_N0506!I26</f>
        <v>2L</v>
      </c>
      <c r="J650" s="717">
        <f>FS1_N0506!J26</f>
        <v>0</v>
      </c>
      <c r="K650" s="717">
        <f>FS1_N0506!K26</f>
        <v>0</v>
      </c>
      <c r="L650" s="717">
        <f>FS1_N0506!L26</f>
        <v>0</v>
      </c>
      <c r="M650" s="717">
        <f>FS1_N0506!M26</f>
        <v>0</v>
      </c>
      <c r="N650" s="717">
        <f>FS1_N0506!N26</f>
        <v>0</v>
      </c>
      <c r="O650" s="717">
        <f>FS1_N0506!O26</f>
        <v>0</v>
      </c>
      <c r="P650" s="717" t="str">
        <f>FS1_N0506!P26</f>
        <v>2L</v>
      </c>
      <c r="Q650" s="717" t="str">
        <f>FS1_N0506!Q26</f>
        <v>SMA to SMA</v>
      </c>
      <c r="R650" s="717">
        <f>FS1_N0506!R26</f>
        <v>10</v>
      </c>
      <c r="S650" s="717">
        <f>FS1_N0506!S26</f>
        <v>5</v>
      </c>
      <c r="T650" s="717">
        <f>FS1_N0506!T26</f>
        <v>0</v>
      </c>
      <c r="U650" s="717">
        <f>FS1_N0506!U26</f>
        <v>2</v>
      </c>
      <c r="V650" s="717">
        <f>FS1_N0506!V26</f>
        <v>0</v>
      </c>
      <c r="W650" s="717">
        <f>FS1_N0506!W26</f>
        <v>0</v>
      </c>
      <c r="X650" s="717">
        <f>FS1_N0506!X26</f>
        <v>0</v>
      </c>
      <c r="Y650" s="717">
        <f>FS1_N0506!Y26</f>
        <v>0</v>
      </c>
    </row>
    <row r="651" spans="1:25" x14ac:dyDescent="0.25">
      <c r="A651" s="717" t="str">
        <f>FS1_N0506!A27</f>
        <v>BPM</v>
      </c>
      <c r="B651" s="717" t="str">
        <f>FS1_N0506!B27</f>
        <v>FS1_BMS:BPM_D2587</v>
      </c>
      <c r="C651" s="717" t="str">
        <f>FS1_N0506!C27</f>
        <v>BPM</v>
      </c>
      <c r="D651" s="717" t="str">
        <f>FS1_N0506!D27</f>
        <v>D2587</v>
      </c>
      <c r="E651" s="717" t="str">
        <f>FS1_N0506!E27</f>
        <v>44E000145</v>
      </c>
      <c r="F651" s="717" t="str">
        <f>FS1_N0506!F27</f>
        <v>2C_1/4in_Hardline_036</v>
      </c>
      <c r="G651" s="717" t="str">
        <f>FS1_N0506!G27</f>
        <v>Signal</v>
      </c>
      <c r="H651" s="717" t="str">
        <f>FS1_N0506!H27</f>
        <v>N-Type to SMA Panel</v>
      </c>
      <c r="I651" s="717" t="str">
        <f>FS1_N0506!I27</f>
        <v>3R</v>
      </c>
      <c r="J651" s="717">
        <f>FS1_N0506!J27</f>
        <v>0</v>
      </c>
      <c r="K651" s="717">
        <f>FS1_N0506!K27</f>
        <v>0</v>
      </c>
      <c r="L651" s="717">
        <f>FS1_N0506!L27</f>
        <v>0</v>
      </c>
      <c r="M651" s="717">
        <f>FS1_N0506!M27</f>
        <v>0</v>
      </c>
      <c r="N651" s="717">
        <f>FS1_N0506!N27</f>
        <v>0</v>
      </c>
      <c r="O651" s="717">
        <f>FS1_N0506!O27</f>
        <v>0</v>
      </c>
      <c r="P651" s="717" t="str">
        <f>FS1_N0506!P27</f>
        <v>3R</v>
      </c>
      <c r="Q651" s="717" t="str">
        <f>FS1_N0506!Q27</f>
        <v>SMA to SMA</v>
      </c>
      <c r="R651" s="717">
        <f>FS1_N0506!R27</f>
        <v>10</v>
      </c>
      <c r="S651" s="717">
        <f>FS1_N0506!S27</f>
        <v>5</v>
      </c>
      <c r="T651" s="717">
        <f>FS1_N0506!T27</f>
        <v>0</v>
      </c>
      <c r="U651" s="717">
        <f>FS1_N0506!U27</f>
        <v>3</v>
      </c>
      <c r="V651" s="717">
        <f>FS1_N0506!V27</f>
        <v>0</v>
      </c>
      <c r="W651" s="717">
        <f>FS1_N0506!W27</f>
        <v>0</v>
      </c>
      <c r="X651" s="717">
        <f>FS1_N0506!X27</f>
        <v>0</v>
      </c>
      <c r="Y651" s="717">
        <f>FS1_N0506!Y27</f>
        <v>0</v>
      </c>
    </row>
    <row r="652" spans="1:25" x14ac:dyDescent="0.25">
      <c r="A652" s="717" t="str">
        <f>FS1_N0506!A28</f>
        <v>BPM</v>
      </c>
      <c r="B652" s="717" t="str">
        <f>FS1_N0506!B28</f>
        <v>FS1_BMS:BPM_D2587</v>
      </c>
      <c r="C652" s="717" t="str">
        <f>FS1_N0506!C28</f>
        <v>BPM</v>
      </c>
      <c r="D652" s="717" t="str">
        <f>FS1_N0506!D28</f>
        <v>D2587</v>
      </c>
      <c r="E652" s="717" t="str">
        <f>FS1_N0506!E28</f>
        <v>44E000146</v>
      </c>
      <c r="F652" s="717" t="str">
        <f>FS1_N0506!F28</f>
        <v>2C_1/4in_Hardline_036</v>
      </c>
      <c r="G652" s="717" t="str">
        <f>FS1_N0506!G28</f>
        <v>Signal</v>
      </c>
      <c r="H652" s="717" t="str">
        <f>FS1_N0506!H28</f>
        <v>N-Type to SMA Panel</v>
      </c>
      <c r="I652" s="717" t="str">
        <f>FS1_N0506!I28</f>
        <v>4B</v>
      </c>
      <c r="J652" s="717">
        <f>FS1_N0506!J28</f>
        <v>0</v>
      </c>
      <c r="K652" s="717">
        <f>FS1_N0506!K28</f>
        <v>0</v>
      </c>
      <c r="L652" s="717">
        <f>FS1_N0506!L28</f>
        <v>0</v>
      </c>
      <c r="M652" s="717">
        <f>FS1_N0506!M28</f>
        <v>0</v>
      </c>
      <c r="N652" s="717">
        <f>FS1_N0506!N28</f>
        <v>0</v>
      </c>
      <c r="O652" s="717">
        <f>FS1_N0506!O28</f>
        <v>0</v>
      </c>
      <c r="P652" s="717" t="str">
        <f>FS1_N0506!P28</f>
        <v>4B</v>
      </c>
      <c r="Q652" s="717" t="str">
        <f>FS1_N0506!Q28</f>
        <v>SMA to SMA</v>
      </c>
      <c r="R652" s="717">
        <f>FS1_N0506!R28</f>
        <v>10</v>
      </c>
      <c r="S652" s="717">
        <f>FS1_N0506!S28</f>
        <v>5</v>
      </c>
      <c r="T652" s="717">
        <f>FS1_N0506!T28</f>
        <v>0</v>
      </c>
      <c r="U652" s="717">
        <f>FS1_N0506!U28</f>
        <v>4</v>
      </c>
      <c r="V652" s="717">
        <f>FS1_N0506!V28</f>
        <v>0</v>
      </c>
      <c r="W652" s="717">
        <f>FS1_N0506!W28</f>
        <v>0</v>
      </c>
      <c r="X652" s="717">
        <f>FS1_N0506!X28</f>
        <v>0</v>
      </c>
      <c r="Y652" s="717">
        <f>FS1_N0506!Y28</f>
        <v>0</v>
      </c>
    </row>
    <row r="653" spans="1:25" x14ac:dyDescent="0.25">
      <c r="A653" s="717" t="str">
        <f>FS1_N0506!A29</f>
        <v>BPM</v>
      </c>
      <c r="B653" s="717" t="str">
        <f>FS1_N0506!B29</f>
        <v>FS1_BMS:BPM_D2587</v>
      </c>
      <c r="C653" s="717" t="str">
        <f>FS1_N0506!C29</f>
        <v>BPM</v>
      </c>
      <c r="D653" s="717" t="str">
        <f>FS1_N0506!D29</f>
        <v>D2587</v>
      </c>
      <c r="E653" s="717" t="str">
        <f>FS1_N0506!E29</f>
        <v>44E000157</v>
      </c>
      <c r="F653" s="717" t="str">
        <f>FS1_N0506!F29</f>
        <v>2C_1/4in_Hardline_036</v>
      </c>
      <c r="G653" s="717" t="str">
        <f>FS1_N0506!G29</f>
        <v>Ref</v>
      </c>
      <c r="H653" s="717" t="str">
        <f>FS1_N0506!H29</f>
        <v>No terminiation</v>
      </c>
      <c r="I653" s="717" t="str">
        <f>FS1_N0506!I29</f>
        <v>No term</v>
      </c>
      <c r="J653" s="717">
        <f>FS1_N0506!J29</f>
        <v>0</v>
      </c>
      <c r="K653" s="717">
        <f>FS1_N0506!K29</f>
        <v>0</v>
      </c>
      <c r="L653" s="717">
        <f>FS1_N0506!L29</f>
        <v>0</v>
      </c>
      <c r="M653" s="717">
        <f>FS1_N0506!M29</f>
        <v>0</v>
      </c>
      <c r="N653" s="717">
        <f>FS1_N0506!N29</f>
        <v>0</v>
      </c>
      <c r="O653" s="717">
        <f>FS1_N0506!O29</f>
        <v>0</v>
      </c>
      <c r="P653" s="717">
        <f>FS1_N0506!P29</f>
        <v>0</v>
      </c>
      <c r="Q653" s="717">
        <f>FS1_N0506!Q29</f>
        <v>0</v>
      </c>
      <c r="R653" s="717">
        <f>FS1_N0506!R29</f>
        <v>0</v>
      </c>
      <c r="S653" s="717">
        <f>FS1_N0506!S29</f>
        <v>0</v>
      </c>
      <c r="T653" s="717">
        <f>FS1_N0506!T29</f>
        <v>0</v>
      </c>
      <c r="U653" s="717">
        <f>FS1_N0506!U29</f>
        <v>0</v>
      </c>
      <c r="V653" s="717">
        <f>FS1_N0506!V29</f>
        <v>0</v>
      </c>
      <c r="W653" s="717">
        <f>FS1_N0506!W29</f>
        <v>0</v>
      </c>
      <c r="X653" s="717">
        <f>FS1_N0506!X29</f>
        <v>0</v>
      </c>
      <c r="Y653" s="717">
        <f>FS1_N0506!Y29</f>
        <v>0</v>
      </c>
    </row>
    <row r="654" spans="1:25" x14ac:dyDescent="0.25">
      <c r="A654" s="717" t="str">
        <f>FS1_N0506!A30</f>
        <v>BPM</v>
      </c>
      <c r="B654" s="717" t="str">
        <f>FS1_N0506!B30</f>
        <v>FS1_BMS:BPM_D2600</v>
      </c>
      <c r="C654" s="717" t="str">
        <f>FS1_N0506!C30</f>
        <v>BPM</v>
      </c>
      <c r="D654" s="717" t="str">
        <f>FS1_N0506!D30</f>
        <v>D2600</v>
      </c>
      <c r="E654" s="717" t="str">
        <f>FS1_N0506!E30</f>
        <v>44E000135</v>
      </c>
      <c r="F654" s="717" t="str">
        <f>FS1_N0506!F30</f>
        <v>2C_1/4in_Hardline_036</v>
      </c>
      <c r="G654" s="717" t="str">
        <f>FS1_N0506!G30</f>
        <v>Signal</v>
      </c>
      <c r="H654" s="717" t="str">
        <f>FS1_N0506!H30</f>
        <v>N-Type to SMA Panel</v>
      </c>
      <c r="I654" s="717" t="str">
        <f>FS1_N0506!I30</f>
        <v>1T</v>
      </c>
      <c r="J654" s="717">
        <f>FS1_N0506!J30</f>
        <v>0</v>
      </c>
      <c r="K654" s="717">
        <f>FS1_N0506!K30</f>
        <v>0</v>
      </c>
      <c r="L654" s="717">
        <f>FS1_N0506!L30</f>
        <v>0</v>
      </c>
      <c r="M654" s="717">
        <f>FS1_N0506!M30</f>
        <v>0</v>
      </c>
      <c r="N654" s="717">
        <f>FS1_N0506!N30</f>
        <v>0</v>
      </c>
      <c r="O654" s="717">
        <f>FS1_N0506!O30</f>
        <v>0</v>
      </c>
      <c r="P654" s="717" t="str">
        <f>FS1_N0506!P30</f>
        <v>1T</v>
      </c>
      <c r="Q654" s="717" t="str">
        <f>FS1_N0506!Q30</f>
        <v>SMA to SMA</v>
      </c>
      <c r="R654" s="717">
        <f>FS1_N0506!R30</f>
        <v>10</v>
      </c>
      <c r="S654" s="717">
        <f>FS1_N0506!S30</f>
        <v>5</v>
      </c>
      <c r="T654" s="717">
        <f>FS1_N0506!T30</f>
        <v>0</v>
      </c>
      <c r="U654" s="717">
        <f>FS1_N0506!U30</f>
        <v>5</v>
      </c>
      <c r="V654" s="717">
        <f>FS1_N0506!V30</f>
        <v>0</v>
      </c>
      <c r="W654" s="717">
        <f>FS1_N0506!W30</f>
        <v>0</v>
      </c>
      <c r="X654" s="717">
        <f>FS1_N0506!X30</f>
        <v>0</v>
      </c>
      <c r="Y654" s="717">
        <f>FS1_N0506!Y30</f>
        <v>0</v>
      </c>
    </row>
    <row r="655" spans="1:25" x14ac:dyDescent="0.25">
      <c r="A655" s="717" t="str">
        <f>FS1_N0506!A31</f>
        <v>BPM</v>
      </c>
      <c r="B655" s="717" t="str">
        <f>FS1_N0506!B31</f>
        <v>FS1_BMS:BPM_D2600</v>
      </c>
      <c r="C655" s="717" t="str">
        <f>FS1_N0506!C31</f>
        <v>BPM</v>
      </c>
      <c r="D655" s="717" t="str">
        <f>FS1_N0506!D31</f>
        <v>D2600</v>
      </c>
      <c r="E655" s="717" t="str">
        <f>FS1_N0506!E31</f>
        <v>44E000136</v>
      </c>
      <c r="F655" s="717" t="str">
        <f>FS1_N0506!F31</f>
        <v>2C_1/4in_Hardline_036</v>
      </c>
      <c r="G655" s="717" t="str">
        <f>FS1_N0506!G31</f>
        <v>Signal</v>
      </c>
      <c r="H655" s="717" t="str">
        <f>FS1_N0506!H31</f>
        <v>N-Type to SMA Panel</v>
      </c>
      <c r="I655" s="717" t="str">
        <f>FS1_N0506!I31</f>
        <v>2L</v>
      </c>
      <c r="J655" s="717">
        <f>FS1_N0506!J31</f>
        <v>0</v>
      </c>
      <c r="K655" s="717">
        <f>FS1_N0506!K31</f>
        <v>0</v>
      </c>
      <c r="L655" s="717">
        <f>FS1_N0506!L31</f>
        <v>0</v>
      </c>
      <c r="M655" s="717">
        <f>FS1_N0506!M31</f>
        <v>0</v>
      </c>
      <c r="N655" s="717">
        <f>FS1_N0506!N31</f>
        <v>0</v>
      </c>
      <c r="O655" s="717">
        <f>FS1_N0506!O31</f>
        <v>0</v>
      </c>
      <c r="P655" s="717" t="str">
        <f>FS1_N0506!P31</f>
        <v>2L</v>
      </c>
      <c r="Q655" s="717" t="str">
        <f>FS1_N0506!Q31</f>
        <v>SMA to SMA</v>
      </c>
      <c r="R655" s="717">
        <f>FS1_N0506!R31</f>
        <v>10</v>
      </c>
      <c r="S655" s="717">
        <f>FS1_N0506!S31</f>
        <v>5</v>
      </c>
      <c r="T655" s="717">
        <f>FS1_N0506!T31</f>
        <v>0</v>
      </c>
      <c r="U655" s="717">
        <f>FS1_N0506!U31</f>
        <v>6</v>
      </c>
      <c r="V655" s="717">
        <f>FS1_N0506!V31</f>
        <v>0</v>
      </c>
      <c r="W655" s="717">
        <f>FS1_N0506!W31</f>
        <v>0</v>
      </c>
      <c r="X655" s="717">
        <f>FS1_N0506!X31</f>
        <v>0</v>
      </c>
      <c r="Y655" s="717">
        <f>FS1_N0506!Y31</f>
        <v>0</v>
      </c>
    </row>
    <row r="656" spans="1:25" x14ac:dyDescent="0.25">
      <c r="A656" s="717" t="str">
        <f>FS1_N0506!A32</f>
        <v>BPM</v>
      </c>
      <c r="B656" s="717" t="str">
        <f>FS1_N0506!B32</f>
        <v>FS1_BMS:BPM_D2600</v>
      </c>
      <c r="C656" s="717" t="str">
        <f>FS1_N0506!C32</f>
        <v>BPM</v>
      </c>
      <c r="D656" s="717" t="str">
        <f>FS1_N0506!D32</f>
        <v>D2600</v>
      </c>
      <c r="E656" s="717" t="str">
        <f>FS1_N0506!E32</f>
        <v>44E000137</v>
      </c>
      <c r="F656" s="717" t="str">
        <f>FS1_N0506!F32</f>
        <v>2C_1/4in_Hardline_036</v>
      </c>
      <c r="G656" s="717" t="str">
        <f>FS1_N0506!G32</f>
        <v>Signal</v>
      </c>
      <c r="H656" s="717" t="str">
        <f>FS1_N0506!H32</f>
        <v>N-Type to SMA Panel</v>
      </c>
      <c r="I656" s="717" t="str">
        <f>FS1_N0506!I32</f>
        <v>3R</v>
      </c>
      <c r="J656" s="717">
        <f>FS1_N0506!J32</f>
        <v>0</v>
      </c>
      <c r="K656" s="717">
        <f>FS1_N0506!K32</f>
        <v>0</v>
      </c>
      <c r="L656" s="717">
        <f>FS1_N0506!L32</f>
        <v>0</v>
      </c>
      <c r="M656" s="717">
        <f>FS1_N0506!M32</f>
        <v>0</v>
      </c>
      <c r="N656" s="717">
        <f>FS1_N0506!N32</f>
        <v>0</v>
      </c>
      <c r="O656" s="717">
        <f>FS1_N0506!O32</f>
        <v>0</v>
      </c>
      <c r="P656" s="717" t="str">
        <f>FS1_N0506!P32</f>
        <v>3R</v>
      </c>
      <c r="Q656" s="717" t="str">
        <f>FS1_N0506!Q32</f>
        <v>SMA to SMA</v>
      </c>
      <c r="R656" s="717">
        <f>FS1_N0506!R32</f>
        <v>10</v>
      </c>
      <c r="S656" s="717">
        <f>FS1_N0506!S32</f>
        <v>5</v>
      </c>
      <c r="T656" s="717">
        <f>FS1_N0506!T32</f>
        <v>0</v>
      </c>
      <c r="U656" s="717">
        <f>FS1_N0506!U32</f>
        <v>7</v>
      </c>
      <c r="V656" s="717">
        <f>FS1_N0506!V32</f>
        <v>0</v>
      </c>
      <c r="W656" s="717">
        <f>FS1_N0506!W32</f>
        <v>0</v>
      </c>
      <c r="X656" s="717">
        <f>FS1_N0506!X32</f>
        <v>0</v>
      </c>
      <c r="Y656" s="717">
        <f>FS1_N0506!Y32</f>
        <v>0</v>
      </c>
    </row>
    <row r="657" spans="1:25" x14ac:dyDescent="0.25">
      <c r="A657" s="717" t="str">
        <f>FS1_N0506!A33</f>
        <v>BPM</v>
      </c>
      <c r="B657" s="717" t="str">
        <f>FS1_N0506!B33</f>
        <v>FS1_BMS:BPM_D2600</v>
      </c>
      <c r="C657" s="717" t="str">
        <f>FS1_N0506!C33</f>
        <v>BPM</v>
      </c>
      <c r="D657" s="717" t="str">
        <f>FS1_N0506!D33</f>
        <v>D2600</v>
      </c>
      <c r="E657" s="717" t="str">
        <f>FS1_N0506!E33</f>
        <v>44E000138</v>
      </c>
      <c r="F657" s="717" t="str">
        <f>FS1_N0506!F33</f>
        <v>2C_1/4in_Hardline_036</v>
      </c>
      <c r="G657" s="717" t="str">
        <f>FS1_N0506!G33</f>
        <v>Signal</v>
      </c>
      <c r="H657" s="717" t="str">
        <f>FS1_N0506!H33</f>
        <v>N-Type to SMA Panel</v>
      </c>
      <c r="I657" s="717" t="str">
        <f>FS1_N0506!I33</f>
        <v>4B</v>
      </c>
      <c r="J657" s="717">
        <f>FS1_N0506!J33</f>
        <v>0</v>
      </c>
      <c r="K657" s="717">
        <f>FS1_N0506!K33</f>
        <v>0</v>
      </c>
      <c r="L657" s="717">
        <f>FS1_N0506!L33</f>
        <v>0</v>
      </c>
      <c r="M657" s="717">
        <f>FS1_N0506!M33</f>
        <v>0</v>
      </c>
      <c r="N657" s="717">
        <f>FS1_N0506!N33</f>
        <v>0</v>
      </c>
      <c r="O657" s="717">
        <f>FS1_N0506!O33</f>
        <v>0</v>
      </c>
      <c r="P657" s="717" t="str">
        <f>FS1_N0506!P33</f>
        <v>4B</v>
      </c>
      <c r="Q657" s="717" t="str">
        <f>FS1_N0506!Q33</f>
        <v>SMA to SMA</v>
      </c>
      <c r="R657" s="717">
        <f>FS1_N0506!R33</f>
        <v>10</v>
      </c>
      <c r="S657" s="717">
        <f>FS1_N0506!S33</f>
        <v>5</v>
      </c>
      <c r="T657" s="717">
        <f>FS1_N0506!T33</f>
        <v>0</v>
      </c>
      <c r="U657" s="717">
        <f>FS1_N0506!U33</f>
        <v>8</v>
      </c>
      <c r="V657" s="717">
        <f>FS1_N0506!V33</f>
        <v>0</v>
      </c>
      <c r="W657" s="717">
        <f>FS1_N0506!W33</f>
        <v>0</v>
      </c>
      <c r="X657" s="717">
        <f>FS1_N0506!X33</f>
        <v>0</v>
      </c>
      <c r="Y657" s="717">
        <f>FS1_N0506!Y33</f>
        <v>0</v>
      </c>
    </row>
    <row r="658" spans="1:25" x14ac:dyDescent="0.25">
      <c r="A658" s="717" t="str">
        <f>FS1_N0506!A34</f>
        <v>BPM</v>
      </c>
      <c r="B658" s="717" t="str">
        <f>FS1_N0506!B34</f>
        <v>FS1_BMS:BPM_D2600</v>
      </c>
      <c r="C658" s="717" t="str">
        <f>FS1_N0506!C34</f>
        <v>BPM</v>
      </c>
      <c r="D658" s="717" t="str">
        <f>FS1_N0506!D34</f>
        <v>D2600</v>
      </c>
      <c r="E658" s="717" t="str">
        <f>FS1_N0506!E34</f>
        <v>44E000158</v>
      </c>
      <c r="F658" s="717" t="str">
        <f>FS1_N0506!F34</f>
        <v>2C_1/4in_Hardline_036</v>
      </c>
      <c r="G658" s="717" t="str">
        <f>FS1_N0506!G34</f>
        <v>Ref</v>
      </c>
      <c r="H658" s="717" t="str">
        <f>FS1_N0506!H34</f>
        <v>N-Type to SMA Panel</v>
      </c>
      <c r="I658" s="717" t="str">
        <f>FS1_N0506!I34</f>
        <v>Ref</v>
      </c>
      <c r="J658" s="717">
        <f>FS1_N0506!J34</f>
        <v>0</v>
      </c>
      <c r="K658" s="717">
        <f>FS1_N0506!K34</f>
        <v>0</v>
      </c>
      <c r="L658" s="717">
        <f>FS1_N0506!L34</f>
        <v>0</v>
      </c>
      <c r="M658" s="717">
        <f>FS1_N0506!M34</f>
        <v>0</v>
      </c>
      <c r="N658" s="717">
        <f>FS1_N0506!N34</f>
        <v>0</v>
      </c>
      <c r="O658" s="717">
        <f>FS1_N0506!O34</f>
        <v>0</v>
      </c>
      <c r="P658" s="717" t="str">
        <f>FS1_N0506!P34</f>
        <v>Ref</v>
      </c>
      <c r="Q658" s="717" t="str">
        <f>FS1_N0506!Q34</f>
        <v>SMA to SMA</v>
      </c>
      <c r="R658" s="717">
        <f>FS1_N0506!R34</f>
        <v>10</v>
      </c>
      <c r="S658" s="717">
        <f>FS1_N0506!S34</f>
        <v>5</v>
      </c>
      <c r="T658" s="717">
        <f>FS1_N0506!T34</f>
        <v>0</v>
      </c>
      <c r="U658" s="717" t="str">
        <f>FS1_N0506!U34</f>
        <v>Ref</v>
      </c>
      <c r="V658" s="717">
        <f>FS1_N0506!V34</f>
        <v>0</v>
      </c>
      <c r="W658" s="717">
        <f>FS1_N0506!W34</f>
        <v>0</v>
      </c>
      <c r="X658" s="717">
        <f>FS1_N0506!X34</f>
        <v>0</v>
      </c>
      <c r="Y658" s="717">
        <f>FS1_N0506!Y34</f>
        <v>0</v>
      </c>
    </row>
    <row r="659" spans="1:25" x14ac:dyDescent="0.25">
      <c r="A659" s="717" t="str">
        <f>FS1_N0506!A35</f>
        <v>BPM</v>
      </c>
      <c r="B659" s="717" t="str">
        <f>FS1_N0506!B35</f>
        <v>FS1_BMS:BPM_D2665</v>
      </c>
      <c r="C659" s="717" t="str">
        <f>FS1_N0506!C35</f>
        <v>BPM</v>
      </c>
      <c r="D659" s="717" t="str">
        <f>FS1_N0506!D35</f>
        <v>D2665</v>
      </c>
      <c r="E659" s="717" t="str">
        <f>FS1_N0506!E35</f>
        <v>44E000159</v>
      </c>
      <c r="F659" s="717" t="str">
        <f>FS1_N0506!F35</f>
        <v>2C_1/4in_Hardline_036</v>
      </c>
      <c r="G659" s="717" t="str">
        <f>FS1_N0506!G35</f>
        <v>Signal</v>
      </c>
      <c r="H659" s="717" t="str">
        <f>FS1_N0506!H35</f>
        <v>N-Type to SMA Panel</v>
      </c>
      <c r="I659" s="717" t="str">
        <f>FS1_N0506!I35</f>
        <v>1T</v>
      </c>
      <c r="J659" s="717">
        <f>FS1_N0506!J35</f>
        <v>0</v>
      </c>
      <c r="K659" s="717">
        <f>FS1_N0506!K35</f>
        <v>0</v>
      </c>
      <c r="L659" s="717">
        <f>FS1_N0506!L35</f>
        <v>0</v>
      </c>
      <c r="M659" s="717">
        <f>FS1_N0506!M35</f>
        <v>0</v>
      </c>
      <c r="N659" s="717">
        <f>FS1_N0506!N35</f>
        <v>0</v>
      </c>
      <c r="O659" s="717">
        <f>FS1_N0506!O35</f>
        <v>0</v>
      </c>
      <c r="P659" s="717" t="str">
        <f>FS1_N0506!P35</f>
        <v>1T</v>
      </c>
      <c r="Q659" s="717" t="str">
        <f>FS1_N0506!Q35</f>
        <v>SMA to SMA</v>
      </c>
      <c r="R659" s="717">
        <f>FS1_N0506!R35</f>
        <v>10</v>
      </c>
      <c r="S659" s="717">
        <f>FS1_N0506!S35</f>
        <v>6</v>
      </c>
      <c r="T659" s="717">
        <f>FS1_N0506!T35</f>
        <v>0</v>
      </c>
      <c r="U659" s="717">
        <f>FS1_N0506!U35</f>
        <v>1</v>
      </c>
      <c r="V659" s="717">
        <f>FS1_N0506!V35</f>
        <v>0</v>
      </c>
      <c r="W659" s="717">
        <f>FS1_N0506!W35</f>
        <v>0</v>
      </c>
      <c r="X659" s="717">
        <f>FS1_N0506!X35</f>
        <v>0</v>
      </c>
      <c r="Y659" s="717">
        <f>FS1_N0506!Y35</f>
        <v>0</v>
      </c>
    </row>
    <row r="660" spans="1:25" x14ac:dyDescent="0.25">
      <c r="A660" s="717" t="str">
        <f>FS1_N0506!A36</f>
        <v>BPM</v>
      </c>
      <c r="B660" s="717" t="str">
        <f>FS1_N0506!B36</f>
        <v>FS1_BMS:BPM_D2665</v>
      </c>
      <c r="C660" s="717" t="str">
        <f>FS1_N0506!C36</f>
        <v>BPM</v>
      </c>
      <c r="D660" s="717" t="str">
        <f>FS1_N0506!D36</f>
        <v>D2665</v>
      </c>
      <c r="E660" s="717" t="str">
        <f>FS1_N0506!E36</f>
        <v>44E000170</v>
      </c>
      <c r="F660" s="717" t="str">
        <f>FS1_N0506!F36</f>
        <v>2C_1/4in_Hardline_036</v>
      </c>
      <c r="G660" s="717" t="str">
        <f>FS1_N0506!G36</f>
        <v>Signal</v>
      </c>
      <c r="H660" s="717" t="str">
        <f>FS1_N0506!H36</f>
        <v>N-Type to SMA Panel</v>
      </c>
      <c r="I660" s="717" t="str">
        <f>FS1_N0506!I36</f>
        <v>2L</v>
      </c>
      <c r="J660" s="717">
        <f>FS1_N0506!J36</f>
        <v>0</v>
      </c>
      <c r="K660" s="717">
        <f>FS1_N0506!K36</f>
        <v>0</v>
      </c>
      <c r="L660" s="717">
        <f>FS1_N0506!L36</f>
        <v>0</v>
      </c>
      <c r="M660" s="717">
        <f>FS1_N0506!M36</f>
        <v>0</v>
      </c>
      <c r="N660" s="717">
        <f>FS1_N0506!N36</f>
        <v>0</v>
      </c>
      <c r="O660" s="717">
        <f>FS1_N0506!O36</f>
        <v>0</v>
      </c>
      <c r="P660" s="717" t="str">
        <f>FS1_N0506!P36</f>
        <v>2L</v>
      </c>
      <c r="Q660" s="717" t="str">
        <f>FS1_N0506!Q36</f>
        <v>SMA to SMA</v>
      </c>
      <c r="R660" s="717">
        <f>FS1_N0506!R36</f>
        <v>10</v>
      </c>
      <c r="S660" s="717">
        <f>FS1_N0506!S36</f>
        <v>6</v>
      </c>
      <c r="T660" s="717">
        <f>FS1_N0506!T36</f>
        <v>0</v>
      </c>
      <c r="U660" s="717">
        <f>FS1_N0506!U36</f>
        <v>2</v>
      </c>
      <c r="V660" s="717">
        <f>FS1_N0506!V36</f>
        <v>0</v>
      </c>
      <c r="W660" s="717">
        <f>FS1_N0506!W36</f>
        <v>0</v>
      </c>
      <c r="X660" s="717">
        <f>FS1_N0506!X36</f>
        <v>0</v>
      </c>
      <c r="Y660" s="717">
        <f>FS1_N0506!Y36</f>
        <v>0</v>
      </c>
    </row>
    <row r="661" spans="1:25" x14ac:dyDescent="0.25">
      <c r="A661" s="717" t="str">
        <f>FS1_N0506!A37</f>
        <v>BPM</v>
      </c>
      <c r="B661" s="717" t="str">
        <f>FS1_N0506!B37</f>
        <v>FS1_BMS:BPM_D2665</v>
      </c>
      <c r="C661" s="717" t="str">
        <f>FS1_N0506!C37</f>
        <v>BPM</v>
      </c>
      <c r="D661" s="717" t="str">
        <f>FS1_N0506!D37</f>
        <v>D2665</v>
      </c>
      <c r="E661" s="717" t="str">
        <f>FS1_N0506!E37</f>
        <v>44E000171</v>
      </c>
      <c r="F661" s="717" t="str">
        <f>FS1_N0506!F37</f>
        <v>2C_1/4in_Hardline_036</v>
      </c>
      <c r="G661" s="717" t="str">
        <f>FS1_N0506!G37</f>
        <v>Signal</v>
      </c>
      <c r="H661" s="717" t="str">
        <f>FS1_N0506!H37</f>
        <v>N-Type to SMA Panel</v>
      </c>
      <c r="I661" s="717" t="str">
        <f>FS1_N0506!I37</f>
        <v>3R</v>
      </c>
      <c r="J661" s="717">
        <f>FS1_N0506!J37</f>
        <v>0</v>
      </c>
      <c r="K661" s="717">
        <f>FS1_N0506!K37</f>
        <v>0</v>
      </c>
      <c r="L661" s="717">
        <f>FS1_N0506!L37</f>
        <v>0</v>
      </c>
      <c r="M661" s="717">
        <f>FS1_N0506!M37</f>
        <v>0</v>
      </c>
      <c r="N661" s="717">
        <f>FS1_N0506!N37</f>
        <v>0</v>
      </c>
      <c r="O661" s="717">
        <f>FS1_N0506!O37</f>
        <v>0</v>
      </c>
      <c r="P661" s="717" t="str">
        <f>FS1_N0506!P37</f>
        <v>3R</v>
      </c>
      <c r="Q661" s="717" t="str">
        <f>FS1_N0506!Q37</f>
        <v>SMA to SMA</v>
      </c>
      <c r="R661" s="717">
        <f>FS1_N0506!R37</f>
        <v>10</v>
      </c>
      <c r="S661" s="717">
        <f>FS1_N0506!S37</f>
        <v>6</v>
      </c>
      <c r="T661" s="717">
        <f>FS1_N0506!T37</f>
        <v>0</v>
      </c>
      <c r="U661" s="717">
        <f>FS1_N0506!U37</f>
        <v>3</v>
      </c>
      <c r="V661" s="717">
        <f>FS1_N0506!V37</f>
        <v>0</v>
      </c>
      <c r="W661" s="717">
        <f>FS1_N0506!W37</f>
        <v>0</v>
      </c>
      <c r="X661" s="717">
        <f>FS1_N0506!X37</f>
        <v>0</v>
      </c>
      <c r="Y661" s="717">
        <f>FS1_N0506!Y37</f>
        <v>0</v>
      </c>
    </row>
    <row r="662" spans="1:25" x14ac:dyDescent="0.25">
      <c r="A662" s="717" t="str">
        <f>FS1_N0506!A38</f>
        <v>BPM</v>
      </c>
      <c r="B662" s="717" t="str">
        <f>FS1_N0506!B38</f>
        <v>FS1_BMS:BPM_D2665</v>
      </c>
      <c r="C662" s="717" t="str">
        <f>FS1_N0506!C38</f>
        <v>BPM</v>
      </c>
      <c r="D662" s="717" t="str">
        <f>FS1_N0506!D38</f>
        <v>D2665</v>
      </c>
      <c r="E662" s="717" t="str">
        <f>FS1_N0506!E38</f>
        <v>44E000172</v>
      </c>
      <c r="F662" s="717" t="str">
        <f>FS1_N0506!F38</f>
        <v>2C_1/4in_Hardline_036</v>
      </c>
      <c r="G662" s="717" t="str">
        <f>FS1_N0506!G38</f>
        <v>Signal</v>
      </c>
      <c r="H662" s="717" t="str">
        <f>FS1_N0506!H38</f>
        <v>N-Type to SMA Panel</v>
      </c>
      <c r="I662" s="717" t="str">
        <f>FS1_N0506!I38</f>
        <v>4B</v>
      </c>
      <c r="J662" s="717">
        <f>FS1_N0506!J38</f>
        <v>0</v>
      </c>
      <c r="K662" s="717">
        <f>FS1_N0506!K38</f>
        <v>0</v>
      </c>
      <c r="L662" s="717">
        <f>FS1_N0506!L38</f>
        <v>0</v>
      </c>
      <c r="M662" s="717">
        <f>FS1_N0506!M38</f>
        <v>0</v>
      </c>
      <c r="N662" s="717">
        <f>FS1_N0506!N38</f>
        <v>0</v>
      </c>
      <c r="O662" s="717">
        <f>FS1_N0506!O38</f>
        <v>0</v>
      </c>
      <c r="P662" s="717" t="str">
        <f>FS1_N0506!P38</f>
        <v>4B</v>
      </c>
      <c r="Q662" s="717" t="str">
        <f>FS1_N0506!Q38</f>
        <v>SMA to SMA</v>
      </c>
      <c r="R662" s="717">
        <f>FS1_N0506!R38</f>
        <v>10</v>
      </c>
      <c r="S662" s="717">
        <f>FS1_N0506!S38</f>
        <v>6</v>
      </c>
      <c r="T662" s="717">
        <f>FS1_N0506!T38</f>
        <v>0</v>
      </c>
      <c r="U662" s="717">
        <f>FS1_N0506!U38</f>
        <v>4</v>
      </c>
      <c r="V662" s="717">
        <f>FS1_N0506!V38</f>
        <v>0</v>
      </c>
      <c r="W662" s="717">
        <f>FS1_N0506!W38</f>
        <v>0</v>
      </c>
      <c r="X662" s="717">
        <f>FS1_N0506!X38</f>
        <v>0</v>
      </c>
      <c r="Y662" s="717">
        <f>FS1_N0506!Y38</f>
        <v>0</v>
      </c>
    </row>
    <row r="663" spans="1:25" x14ac:dyDescent="0.25">
      <c r="A663" s="717" t="str">
        <f>FS1_N0506!A39</f>
        <v>BPM</v>
      </c>
      <c r="B663" s="717" t="str">
        <f>FS1_N0506!B39</f>
        <v>FS1_BMS:BPM_D2665</v>
      </c>
      <c r="C663" s="717" t="str">
        <f>FS1_N0506!C39</f>
        <v>BPM</v>
      </c>
      <c r="D663" s="717" t="str">
        <f>FS1_N0506!D39</f>
        <v>D2665</v>
      </c>
      <c r="E663" s="717" t="str">
        <f>FS1_N0506!E39</f>
        <v>44E000173</v>
      </c>
      <c r="F663" s="717" t="str">
        <f>FS1_N0506!F39</f>
        <v>2C_1/4in_Hardline_036</v>
      </c>
      <c r="G663" s="717" t="str">
        <f>FS1_N0506!G39</f>
        <v>Ref</v>
      </c>
      <c r="H663" s="717" t="str">
        <f>FS1_N0506!H39</f>
        <v>No terminiation</v>
      </c>
      <c r="I663" s="717" t="str">
        <f>FS1_N0506!I39</f>
        <v>No term</v>
      </c>
      <c r="J663" s="717">
        <f>FS1_N0506!J39</f>
        <v>0</v>
      </c>
      <c r="K663" s="717">
        <f>FS1_N0506!K39</f>
        <v>0</v>
      </c>
      <c r="L663" s="717">
        <f>FS1_N0506!L39</f>
        <v>0</v>
      </c>
      <c r="M663" s="717">
        <f>FS1_N0506!M39</f>
        <v>0</v>
      </c>
      <c r="N663" s="717">
        <f>FS1_N0506!N39</f>
        <v>0</v>
      </c>
      <c r="O663" s="717">
        <f>FS1_N0506!O39</f>
        <v>0</v>
      </c>
      <c r="P663" s="717">
        <f>FS1_N0506!P39</f>
        <v>0</v>
      </c>
      <c r="Q663" s="717">
        <f>FS1_N0506!Q39</f>
        <v>0</v>
      </c>
      <c r="R663" s="717">
        <f>FS1_N0506!R39</f>
        <v>0</v>
      </c>
      <c r="S663" s="717">
        <f>FS1_N0506!S39</f>
        <v>0</v>
      </c>
      <c r="T663" s="717">
        <f>FS1_N0506!T39</f>
        <v>0</v>
      </c>
      <c r="U663" s="717">
        <f>FS1_N0506!U39</f>
        <v>0</v>
      </c>
      <c r="V663" s="717">
        <f>FS1_N0506!V39</f>
        <v>0</v>
      </c>
      <c r="W663" s="717">
        <f>FS1_N0506!W39</f>
        <v>0</v>
      </c>
      <c r="X663" s="717">
        <f>FS1_N0506!X39</f>
        <v>0</v>
      </c>
      <c r="Y663" s="717">
        <f>FS1_N0506!Y39</f>
        <v>0</v>
      </c>
    </row>
    <row r="664" spans="1:25" x14ac:dyDescent="0.25">
      <c r="A664" s="717" t="str">
        <f>FS1_N0506!A40</f>
        <v>BPM</v>
      </c>
      <c r="B664" s="717" t="str">
        <f>FS1_N0506!B40</f>
        <v>FS1_BMS:BPM_D2690</v>
      </c>
      <c r="C664" s="717" t="str">
        <f>FS1_N0506!C40</f>
        <v>BPM</v>
      </c>
      <c r="D664" s="717" t="str">
        <f>FS1_N0506!D40</f>
        <v>D2690</v>
      </c>
      <c r="E664" s="717" t="str">
        <f>FS1_N0506!E40</f>
        <v>44E000166</v>
      </c>
      <c r="F664" s="717" t="str">
        <f>FS1_N0506!F40</f>
        <v>2C_1/4in_Hardline_036</v>
      </c>
      <c r="G664" s="717" t="str">
        <f>FS1_N0506!G40</f>
        <v>Signal</v>
      </c>
      <c r="H664" s="717" t="str">
        <f>FS1_N0506!H40</f>
        <v>N-Type to SMA Panel</v>
      </c>
      <c r="I664" s="717" t="str">
        <f>FS1_N0506!I40</f>
        <v>1T</v>
      </c>
      <c r="J664" s="717">
        <f>FS1_N0506!J40</f>
        <v>0</v>
      </c>
      <c r="K664" s="717">
        <f>FS1_N0506!K40</f>
        <v>0</v>
      </c>
      <c r="L664" s="717">
        <f>FS1_N0506!L40</f>
        <v>0</v>
      </c>
      <c r="M664" s="717">
        <f>FS1_N0506!M40</f>
        <v>0</v>
      </c>
      <c r="N664" s="717">
        <f>FS1_N0506!N40</f>
        <v>0</v>
      </c>
      <c r="O664" s="717">
        <f>FS1_N0506!O40</f>
        <v>0</v>
      </c>
      <c r="P664" s="717" t="str">
        <f>FS1_N0506!P40</f>
        <v>1T</v>
      </c>
      <c r="Q664" s="717" t="str">
        <f>FS1_N0506!Q40</f>
        <v>SMA to SMA</v>
      </c>
      <c r="R664" s="717">
        <f>FS1_N0506!R40</f>
        <v>10</v>
      </c>
      <c r="S664" s="717">
        <f>FS1_N0506!S40</f>
        <v>6</v>
      </c>
      <c r="T664" s="717">
        <f>FS1_N0506!T40</f>
        <v>0</v>
      </c>
      <c r="U664" s="717">
        <f>FS1_N0506!U40</f>
        <v>5</v>
      </c>
      <c r="V664" s="717">
        <f>FS1_N0506!V40</f>
        <v>0</v>
      </c>
      <c r="W664" s="717">
        <f>FS1_N0506!W40</f>
        <v>0</v>
      </c>
      <c r="X664" s="717">
        <f>FS1_N0506!X40</f>
        <v>0</v>
      </c>
      <c r="Y664" s="717">
        <f>FS1_N0506!Y40</f>
        <v>0</v>
      </c>
    </row>
    <row r="665" spans="1:25" x14ac:dyDescent="0.25">
      <c r="A665" s="717" t="str">
        <f>FS1_N0506!A41</f>
        <v>BPM</v>
      </c>
      <c r="B665" s="717" t="str">
        <f>FS1_N0506!B41</f>
        <v>FS1_BMS:BPM_D2690</v>
      </c>
      <c r="C665" s="717" t="str">
        <f>FS1_N0506!C41</f>
        <v>BPM</v>
      </c>
      <c r="D665" s="717" t="str">
        <f>FS1_N0506!D41</f>
        <v>D2690</v>
      </c>
      <c r="E665" s="717" t="str">
        <f>FS1_N0506!E41</f>
        <v>44E000167</v>
      </c>
      <c r="F665" s="717" t="str">
        <f>FS1_N0506!F41</f>
        <v>2C_1/4in_Hardline_036</v>
      </c>
      <c r="G665" s="717" t="str">
        <f>FS1_N0506!G41</f>
        <v>Signal</v>
      </c>
      <c r="H665" s="717" t="str">
        <f>FS1_N0506!H41</f>
        <v>N-Type to SMA Panel</v>
      </c>
      <c r="I665" s="717" t="str">
        <f>FS1_N0506!I41</f>
        <v>2L</v>
      </c>
      <c r="J665" s="717">
        <f>FS1_N0506!J41</f>
        <v>0</v>
      </c>
      <c r="K665" s="717">
        <f>FS1_N0506!K41</f>
        <v>0</v>
      </c>
      <c r="L665" s="717">
        <f>FS1_N0506!L41</f>
        <v>0</v>
      </c>
      <c r="M665" s="717">
        <f>FS1_N0506!M41</f>
        <v>0</v>
      </c>
      <c r="N665" s="717">
        <f>FS1_N0506!N41</f>
        <v>0</v>
      </c>
      <c r="O665" s="717">
        <f>FS1_N0506!O41</f>
        <v>0</v>
      </c>
      <c r="P665" s="717" t="str">
        <f>FS1_N0506!P41</f>
        <v>2L</v>
      </c>
      <c r="Q665" s="717" t="str">
        <f>FS1_N0506!Q41</f>
        <v>SMA to SMA</v>
      </c>
      <c r="R665" s="717">
        <f>FS1_N0506!R41</f>
        <v>10</v>
      </c>
      <c r="S665" s="717">
        <f>FS1_N0506!S41</f>
        <v>6</v>
      </c>
      <c r="T665" s="717">
        <f>FS1_N0506!T41</f>
        <v>0</v>
      </c>
      <c r="U665" s="717">
        <f>FS1_N0506!U41</f>
        <v>6</v>
      </c>
      <c r="V665" s="717">
        <f>FS1_N0506!V41</f>
        <v>0</v>
      </c>
      <c r="W665" s="717">
        <f>FS1_N0506!W41</f>
        <v>0</v>
      </c>
      <c r="X665" s="717">
        <f>FS1_N0506!X41</f>
        <v>0</v>
      </c>
      <c r="Y665" s="717">
        <f>FS1_N0506!Y41</f>
        <v>0</v>
      </c>
    </row>
    <row r="666" spans="1:25" x14ac:dyDescent="0.25">
      <c r="A666" s="717" t="str">
        <f>FS1_N0506!A42</f>
        <v>BPM</v>
      </c>
      <c r="B666" s="717" t="str">
        <f>FS1_N0506!B42</f>
        <v>FS1_BMS:BPM_D2690</v>
      </c>
      <c r="C666" s="717" t="str">
        <f>FS1_N0506!C42</f>
        <v>BPM</v>
      </c>
      <c r="D666" s="717" t="str">
        <f>FS1_N0506!D42</f>
        <v>D2690</v>
      </c>
      <c r="E666" s="717" t="str">
        <f>FS1_N0506!E42</f>
        <v>44E000168</v>
      </c>
      <c r="F666" s="717" t="str">
        <f>FS1_N0506!F42</f>
        <v>2C_1/4in_Hardline_036</v>
      </c>
      <c r="G666" s="717" t="str">
        <f>FS1_N0506!G42</f>
        <v>Signal</v>
      </c>
      <c r="H666" s="717" t="str">
        <f>FS1_N0506!H42</f>
        <v>N-Type to SMA Panel</v>
      </c>
      <c r="I666" s="717" t="str">
        <f>FS1_N0506!I42</f>
        <v>3R</v>
      </c>
      <c r="J666" s="717">
        <f>FS1_N0506!J42</f>
        <v>0</v>
      </c>
      <c r="K666" s="717">
        <f>FS1_N0506!K42</f>
        <v>0</v>
      </c>
      <c r="L666" s="717">
        <f>FS1_N0506!L42</f>
        <v>0</v>
      </c>
      <c r="M666" s="717">
        <f>FS1_N0506!M42</f>
        <v>0</v>
      </c>
      <c r="N666" s="717">
        <f>FS1_N0506!N42</f>
        <v>0</v>
      </c>
      <c r="O666" s="717">
        <f>FS1_N0506!O42</f>
        <v>0</v>
      </c>
      <c r="P666" s="717" t="str">
        <f>FS1_N0506!P42</f>
        <v>3R</v>
      </c>
      <c r="Q666" s="717" t="str">
        <f>FS1_N0506!Q42</f>
        <v>SMA to SMA</v>
      </c>
      <c r="R666" s="717">
        <f>FS1_N0506!R42</f>
        <v>10</v>
      </c>
      <c r="S666" s="717">
        <f>FS1_N0506!S42</f>
        <v>6</v>
      </c>
      <c r="T666" s="717">
        <f>FS1_N0506!T42</f>
        <v>0</v>
      </c>
      <c r="U666" s="717">
        <f>FS1_N0506!U42</f>
        <v>7</v>
      </c>
      <c r="V666" s="717">
        <f>FS1_N0506!V42</f>
        <v>0</v>
      </c>
      <c r="W666" s="717">
        <f>FS1_N0506!W42</f>
        <v>0</v>
      </c>
      <c r="X666" s="717">
        <f>FS1_N0506!X42</f>
        <v>0</v>
      </c>
      <c r="Y666" s="717">
        <f>FS1_N0506!Y42</f>
        <v>0</v>
      </c>
    </row>
    <row r="667" spans="1:25" x14ac:dyDescent="0.25">
      <c r="A667" s="717" t="str">
        <f>FS1_N0506!A43</f>
        <v>BPM</v>
      </c>
      <c r="B667" s="717" t="str">
        <f>FS1_N0506!B43</f>
        <v>FS1_BMS:BPM_D2690</v>
      </c>
      <c r="C667" s="717" t="str">
        <f>FS1_N0506!C43</f>
        <v>BPM</v>
      </c>
      <c r="D667" s="717" t="str">
        <f>FS1_N0506!D43</f>
        <v>D2690</v>
      </c>
      <c r="E667" s="717" t="str">
        <f>FS1_N0506!E43</f>
        <v>44E000169</v>
      </c>
      <c r="F667" s="717" t="str">
        <f>FS1_N0506!F43</f>
        <v>2C_1/4in_Hardline_036</v>
      </c>
      <c r="G667" s="717" t="str">
        <f>FS1_N0506!G43</f>
        <v>Signal</v>
      </c>
      <c r="H667" s="717" t="str">
        <f>FS1_N0506!H43</f>
        <v>N-Type to SMA Panel</v>
      </c>
      <c r="I667" s="717" t="str">
        <f>FS1_N0506!I43</f>
        <v>4B</v>
      </c>
      <c r="J667" s="717">
        <f>FS1_N0506!J43</f>
        <v>0</v>
      </c>
      <c r="K667" s="717">
        <f>FS1_N0506!K43</f>
        <v>0</v>
      </c>
      <c r="L667" s="717">
        <f>FS1_N0506!L43</f>
        <v>0</v>
      </c>
      <c r="M667" s="717">
        <f>FS1_N0506!M43</f>
        <v>0</v>
      </c>
      <c r="N667" s="717">
        <f>FS1_N0506!N43</f>
        <v>0</v>
      </c>
      <c r="O667" s="717">
        <f>FS1_N0506!O43</f>
        <v>0</v>
      </c>
      <c r="P667" s="717" t="str">
        <f>FS1_N0506!P43</f>
        <v>4B</v>
      </c>
      <c r="Q667" s="717" t="str">
        <f>FS1_N0506!Q43</f>
        <v>SMA to SMA</v>
      </c>
      <c r="R667" s="717">
        <f>FS1_N0506!R43</f>
        <v>10</v>
      </c>
      <c r="S667" s="717">
        <f>FS1_N0506!S43</f>
        <v>6</v>
      </c>
      <c r="T667" s="717">
        <f>FS1_N0506!T43</f>
        <v>0</v>
      </c>
      <c r="U667" s="717">
        <f>FS1_N0506!U43</f>
        <v>8</v>
      </c>
      <c r="V667" s="717">
        <f>FS1_N0506!V43</f>
        <v>0</v>
      </c>
      <c r="W667" s="717">
        <f>FS1_N0506!W43</f>
        <v>0</v>
      </c>
      <c r="X667" s="717">
        <f>FS1_N0506!X43</f>
        <v>0</v>
      </c>
      <c r="Y667" s="717">
        <f>FS1_N0506!Y43</f>
        <v>0</v>
      </c>
    </row>
    <row r="668" spans="1:25" x14ac:dyDescent="0.25">
      <c r="A668" s="717" t="str">
        <f>FS1_N0506!A44</f>
        <v>BPM</v>
      </c>
      <c r="B668" s="717" t="str">
        <f>FS1_N0506!B44</f>
        <v>FS1_BMS:BPM_D2690</v>
      </c>
      <c r="C668" s="717" t="str">
        <f>FS1_N0506!C44</f>
        <v>BPM</v>
      </c>
      <c r="D668" s="717" t="str">
        <f>FS1_N0506!D44</f>
        <v>D2690</v>
      </c>
      <c r="E668" s="717" t="str">
        <f>FS1_N0506!E44</f>
        <v>44E000160</v>
      </c>
      <c r="F668" s="717" t="str">
        <f>FS1_N0506!F44</f>
        <v>2C_1/4in_Hardline_036</v>
      </c>
      <c r="G668" s="717" t="str">
        <f>FS1_N0506!G44</f>
        <v>Ref</v>
      </c>
      <c r="H668" s="717" t="str">
        <f>FS1_N0506!H44</f>
        <v>N-Type to SMA Panel</v>
      </c>
      <c r="I668" s="717" t="str">
        <f>FS1_N0506!I44</f>
        <v>Ref</v>
      </c>
      <c r="J668" s="717">
        <f>FS1_N0506!J44</f>
        <v>0</v>
      </c>
      <c r="K668" s="717">
        <f>FS1_N0506!K44</f>
        <v>0</v>
      </c>
      <c r="L668" s="717">
        <f>FS1_N0506!L44</f>
        <v>0</v>
      </c>
      <c r="M668" s="717">
        <f>FS1_N0506!M44</f>
        <v>0</v>
      </c>
      <c r="N668" s="717">
        <f>FS1_N0506!N44</f>
        <v>0</v>
      </c>
      <c r="O668" s="717">
        <f>FS1_N0506!O44</f>
        <v>0</v>
      </c>
      <c r="P668" s="717" t="str">
        <f>FS1_N0506!P44</f>
        <v>Ref</v>
      </c>
      <c r="Q668" s="717" t="str">
        <f>FS1_N0506!Q44</f>
        <v>SMA to SMA</v>
      </c>
      <c r="R668" s="717">
        <f>FS1_N0506!R44</f>
        <v>10</v>
      </c>
      <c r="S668" s="717">
        <f>FS1_N0506!S44</f>
        <v>6</v>
      </c>
      <c r="T668" s="717">
        <f>FS1_N0506!T44</f>
        <v>0</v>
      </c>
      <c r="U668" s="717" t="str">
        <f>FS1_N0506!U44</f>
        <v>Ref</v>
      </c>
      <c r="V668" s="717">
        <f>FS1_N0506!V44</f>
        <v>0</v>
      </c>
      <c r="W668" s="717">
        <f>FS1_N0506!W44</f>
        <v>0</v>
      </c>
      <c r="X668" s="717">
        <f>FS1_N0506!X44</f>
        <v>0</v>
      </c>
      <c r="Y668" s="717">
        <f>FS1_N0506!Y44</f>
        <v>0</v>
      </c>
    </row>
    <row r="669" spans="1:25" x14ac:dyDescent="0.25">
      <c r="A669" s="717" t="str">
        <f>FS1_N0506!A45</f>
        <v>BPM</v>
      </c>
      <c r="B669" s="717" t="str">
        <f>FS1_N0506!B45</f>
        <v>FS1_BMS:BPM_D2702</v>
      </c>
      <c r="C669" s="717" t="str">
        <f>FS1_N0506!C45</f>
        <v>BPM</v>
      </c>
      <c r="D669" s="717" t="str">
        <f>FS1_N0506!D45</f>
        <v>D2702</v>
      </c>
      <c r="E669" s="717" t="str">
        <f>FS1_N0506!E45</f>
        <v>44E000162</v>
      </c>
      <c r="F669" s="717" t="str">
        <f>FS1_N0506!F45</f>
        <v>2C_1/4in_Hardline_036</v>
      </c>
      <c r="G669" s="717" t="str">
        <f>FS1_N0506!G45</f>
        <v>Signal</v>
      </c>
      <c r="H669" s="717" t="str">
        <f>FS1_N0506!H45</f>
        <v>N-Type to SMA Panel</v>
      </c>
      <c r="I669" s="717" t="str">
        <f>FS1_N0506!I45</f>
        <v>1T</v>
      </c>
      <c r="J669" s="717">
        <f>FS1_N0506!J45</f>
        <v>0</v>
      </c>
      <c r="K669" s="717">
        <f>FS1_N0506!K45</f>
        <v>0</v>
      </c>
      <c r="L669" s="717">
        <f>FS1_N0506!L45</f>
        <v>0</v>
      </c>
      <c r="M669" s="717">
        <f>FS1_N0506!M45</f>
        <v>0</v>
      </c>
      <c r="N669" s="717">
        <f>FS1_N0506!N45</f>
        <v>0</v>
      </c>
      <c r="O669" s="717">
        <f>FS1_N0506!O45</f>
        <v>0</v>
      </c>
      <c r="P669" s="717" t="str">
        <f>FS1_N0506!P45</f>
        <v>1T</v>
      </c>
      <c r="Q669" s="717" t="str">
        <f>FS1_N0506!Q45</f>
        <v>SMA to SMA</v>
      </c>
      <c r="R669" s="717">
        <f>FS1_N0506!R45</f>
        <v>10</v>
      </c>
      <c r="S669" s="717">
        <f>FS1_N0506!S45</f>
        <v>7</v>
      </c>
      <c r="T669" s="717">
        <f>FS1_N0506!T45</f>
        <v>0</v>
      </c>
      <c r="U669" s="717">
        <f>FS1_N0506!U45</f>
        <v>1</v>
      </c>
      <c r="V669" s="717">
        <f>FS1_N0506!V45</f>
        <v>0</v>
      </c>
      <c r="W669" s="717">
        <f>FS1_N0506!W45</f>
        <v>0</v>
      </c>
      <c r="X669" s="717">
        <f>FS1_N0506!X45</f>
        <v>0</v>
      </c>
      <c r="Y669" s="717">
        <f>FS1_N0506!Y45</f>
        <v>0</v>
      </c>
    </row>
    <row r="670" spans="1:25" x14ac:dyDescent="0.25">
      <c r="A670" s="717" t="str">
        <f>FS1_N0506!A46</f>
        <v>BPM</v>
      </c>
      <c r="B670" s="717" t="str">
        <f>FS1_N0506!B46</f>
        <v>FS1_BMS:BPM_D2702</v>
      </c>
      <c r="C670" s="717" t="str">
        <f>FS1_N0506!C46</f>
        <v>BPM</v>
      </c>
      <c r="D670" s="717" t="str">
        <f>FS1_N0506!D46</f>
        <v>D2702</v>
      </c>
      <c r="E670" s="717" t="str">
        <f>FS1_N0506!E46</f>
        <v>44E000163</v>
      </c>
      <c r="F670" s="717" t="str">
        <f>FS1_N0506!F46</f>
        <v>2C_1/4in_Hardline_036</v>
      </c>
      <c r="G670" s="717" t="str">
        <f>FS1_N0506!G46</f>
        <v>Signal</v>
      </c>
      <c r="H670" s="717" t="str">
        <f>FS1_N0506!H46</f>
        <v>N-Type to SMA Panel</v>
      </c>
      <c r="I670" s="717" t="str">
        <f>FS1_N0506!I46</f>
        <v>2L</v>
      </c>
      <c r="J670" s="717">
        <f>FS1_N0506!J46</f>
        <v>0</v>
      </c>
      <c r="K670" s="717">
        <f>FS1_N0506!K46</f>
        <v>0</v>
      </c>
      <c r="L670" s="717">
        <f>FS1_N0506!L46</f>
        <v>0</v>
      </c>
      <c r="M670" s="717">
        <f>FS1_N0506!M46</f>
        <v>0</v>
      </c>
      <c r="N670" s="717">
        <f>FS1_N0506!N46</f>
        <v>0</v>
      </c>
      <c r="O670" s="717">
        <f>FS1_N0506!O46</f>
        <v>0</v>
      </c>
      <c r="P670" s="717" t="str">
        <f>FS1_N0506!P46</f>
        <v>2L</v>
      </c>
      <c r="Q670" s="717" t="str">
        <f>FS1_N0506!Q46</f>
        <v>SMA to SMA</v>
      </c>
      <c r="R670" s="717">
        <f>FS1_N0506!R46</f>
        <v>10</v>
      </c>
      <c r="S670" s="717">
        <f>FS1_N0506!S46</f>
        <v>7</v>
      </c>
      <c r="T670" s="717">
        <f>FS1_N0506!T46</f>
        <v>0</v>
      </c>
      <c r="U670" s="717">
        <f>FS1_N0506!U46</f>
        <v>2</v>
      </c>
      <c r="V670" s="717">
        <f>FS1_N0506!V46</f>
        <v>0</v>
      </c>
      <c r="W670" s="717">
        <f>FS1_N0506!W46</f>
        <v>0</v>
      </c>
      <c r="X670" s="717">
        <f>FS1_N0506!X46</f>
        <v>0</v>
      </c>
      <c r="Y670" s="717">
        <f>FS1_N0506!Y46</f>
        <v>0</v>
      </c>
    </row>
    <row r="671" spans="1:25" x14ac:dyDescent="0.25">
      <c r="A671" s="717" t="str">
        <f>FS1_N0506!A47</f>
        <v>BPM</v>
      </c>
      <c r="B671" s="717" t="str">
        <f>FS1_N0506!B47</f>
        <v>FS1_BMS:BPM_D2702</v>
      </c>
      <c r="C671" s="717" t="str">
        <f>FS1_N0506!C47</f>
        <v>BPM</v>
      </c>
      <c r="D671" s="717" t="str">
        <f>FS1_N0506!D47</f>
        <v>D2702</v>
      </c>
      <c r="E671" s="717" t="str">
        <f>FS1_N0506!E47</f>
        <v>44E000164</v>
      </c>
      <c r="F671" s="717" t="str">
        <f>FS1_N0506!F47</f>
        <v>2C_1/4in_Hardline_036</v>
      </c>
      <c r="G671" s="717" t="str">
        <f>FS1_N0506!G47</f>
        <v>Signal</v>
      </c>
      <c r="H671" s="717" t="str">
        <f>FS1_N0506!H47</f>
        <v>N-Type to SMA Panel</v>
      </c>
      <c r="I671" s="717" t="str">
        <f>FS1_N0506!I47</f>
        <v>3R</v>
      </c>
      <c r="J671" s="717">
        <f>FS1_N0506!J47</f>
        <v>0</v>
      </c>
      <c r="K671" s="717">
        <f>FS1_N0506!K47</f>
        <v>0</v>
      </c>
      <c r="L671" s="717">
        <f>FS1_N0506!L47</f>
        <v>0</v>
      </c>
      <c r="M671" s="717">
        <f>FS1_N0506!M47</f>
        <v>0</v>
      </c>
      <c r="N671" s="717">
        <f>FS1_N0506!N47</f>
        <v>0</v>
      </c>
      <c r="O671" s="717">
        <f>FS1_N0506!O47</f>
        <v>0</v>
      </c>
      <c r="P671" s="717" t="str">
        <f>FS1_N0506!P47</f>
        <v>3R</v>
      </c>
      <c r="Q671" s="717" t="str">
        <f>FS1_N0506!Q47</f>
        <v>SMA to SMA</v>
      </c>
      <c r="R671" s="717">
        <f>FS1_N0506!R47</f>
        <v>10</v>
      </c>
      <c r="S671" s="717">
        <f>FS1_N0506!S47</f>
        <v>7</v>
      </c>
      <c r="T671" s="717">
        <f>FS1_N0506!T47</f>
        <v>0</v>
      </c>
      <c r="U671" s="717">
        <f>FS1_N0506!U47</f>
        <v>3</v>
      </c>
      <c r="V671" s="717">
        <f>FS1_N0506!V47</f>
        <v>0</v>
      </c>
      <c r="W671" s="717">
        <f>FS1_N0506!W47</f>
        <v>0</v>
      </c>
      <c r="X671" s="717">
        <f>FS1_N0506!X47</f>
        <v>0</v>
      </c>
      <c r="Y671" s="717">
        <f>FS1_N0506!Y47</f>
        <v>0</v>
      </c>
    </row>
    <row r="672" spans="1:25" x14ac:dyDescent="0.25">
      <c r="A672" s="717" t="str">
        <f>FS1_N0506!A48</f>
        <v>BPM</v>
      </c>
      <c r="B672" s="717" t="str">
        <f>FS1_N0506!B48</f>
        <v>FS1_BMS:BPM_D2702</v>
      </c>
      <c r="C672" s="717" t="str">
        <f>FS1_N0506!C48</f>
        <v>BPM</v>
      </c>
      <c r="D672" s="717" t="str">
        <f>FS1_N0506!D48</f>
        <v>D2702</v>
      </c>
      <c r="E672" s="717" t="str">
        <f>FS1_N0506!E48</f>
        <v>44E000165</v>
      </c>
      <c r="F672" s="717" t="str">
        <f>FS1_N0506!F48</f>
        <v>2C_1/4in_Hardline_036</v>
      </c>
      <c r="G672" s="717" t="str">
        <f>FS1_N0506!G48</f>
        <v>Signal</v>
      </c>
      <c r="H672" s="717" t="str">
        <f>FS1_N0506!H48</f>
        <v>N-Type to SMA Panel</v>
      </c>
      <c r="I672" s="717" t="str">
        <f>FS1_N0506!I48</f>
        <v>4B</v>
      </c>
      <c r="J672" s="717">
        <f>FS1_N0506!J48</f>
        <v>0</v>
      </c>
      <c r="K672" s="717">
        <f>FS1_N0506!K48</f>
        <v>0</v>
      </c>
      <c r="L672" s="717">
        <f>FS1_N0506!L48</f>
        <v>0</v>
      </c>
      <c r="M672" s="717">
        <f>FS1_N0506!M48</f>
        <v>0</v>
      </c>
      <c r="N672" s="717">
        <f>FS1_N0506!N48</f>
        <v>0</v>
      </c>
      <c r="O672" s="717">
        <f>FS1_N0506!O48</f>
        <v>0</v>
      </c>
      <c r="P672" s="717" t="str">
        <f>FS1_N0506!P48</f>
        <v>4B</v>
      </c>
      <c r="Q672" s="717" t="str">
        <f>FS1_N0506!Q48</f>
        <v>SMA to SMA</v>
      </c>
      <c r="R672" s="717">
        <f>FS1_N0506!R48</f>
        <v>10</v>
      </c>
      <c r="S672" s="717">
        <f>FS1_N0506!S48</f>
        <v>7</v>
      </c>
      <c r="T672" s="717">
        <f>FS1_N0506!T48</f>
        <v>0</v>
      </c>
      <c r="U672" s="717">
        <f>FS1_N0506!U48</f>
        <v>4</v>
      </c>
      <c r="V672" s="717">
        <f>FS1_N0506!V48</f>
        <v>0</v>
      </c>
      <c r="W672" s="717">
        <f>FS1_N0506!W48</f>
        <v>0</v>
      </c>
      <c r="X672" s="717">
        <f>FS1_N0506!X48</f>
        <v>0</v>
      </c>
      <c r="Y672" s="717">
        <f>FS1_N0506!Y48</f>
        <v>0</v>
      </c>
    </row>
    <row r="673" spans="1:25" x14ac:dyDescent="0.25">
      <c r="A673" s="717" t="str">
        <f>FS1_N0506!A49</f>
        <v>BPM</v>
      </c>
      <c r="B673" s="717" t="str">
        <f>FS1_N0506!B49</f>
        <v>FS1_BMS:BPM_D2702</v>
      </c>
      <c r="C673" s="717" t="str">
        <f>FS1_N0506!C49</f>
        <v>BPM</v>
      </c>
      <c r="D673" s="717" t="str">
        <f>FS1_N0506!D49</f>
        <v>D2702</v>
      </c>
      <c r="E673" s="717" t="str">
        <f>FS1_N0506!E49</f>
        <v>44E000161</v>
      </c>
      <c r="F673" s="717" t="str">
        <f>FS1_N0506!F49</f>
        <v>2C_1/4in_Hardline_036</v>
      </c>
      <c r="G673" s="717" t="str">
        <f>FS1_N0506!G49</f>
        <v>Ref</v>
      </c>
      <c r="H673" s="717" t="str">
        <f>FS1_N0506!H49</f>
        <v>No terminiation</v>
      </c>
      <c r="I673" s="717" t="str">
        <f>FS1_N0506!I49</f>
        <v>No term</v>
      </c>
      <c r="J673" s="717">
        <f>FS1_N0506!J49</f>
        <v>0</v>
      </c>
      <c r="K673" s="717">
        <f>FS1_N0506!K49</f>
        <v>0</v>
      </c>
      <c r="L673" s="717">
        <f>FS1_N0506!L49</f>
        <v>0</v>
      </c>
      <c r="M673" s="717">
        <f>FS1_N0506!M49</f>
        <v>0</v>
      </c>
      <c r="N673" s="717">
        <f>FS1_N0506!N49</f>
        <v>0</v>
      </c>
      <c r="O673" s="717">
        <f>FS1_N0506!O49</f>
        <v>0</v>
      </c>
      <c r="P673" s="717">
        <f>FS1_N0506!P49</f>
        <v>0</v>
      </c>
      <c r="Q673" s="717">
        <f>FS1_N0506!Q49</f>
        <v>0</v>
      </c>
      <c r="R673" s="717">
        <f>FS1_N0506!R49</f>
        <v>0</v>
      </c>
      <c r="S673" s="717">
        <f>FS1_N0506!S49</f>
        <v>0</v>
      </c>
      <c r="T673" s="717">
        <f>FS1_N0506!T49</f>
        <v>0</v>
      </c>
      <c r="U673" s="717">
        <f>FS1_N0506!U49</f>
        <v>0</v>
      </c>
      <c r="V673" s="717">
        <f>FS1_N0506!V49</f>
        <v>0</v>
      </c>
      <c r="W673" s="717">
        <f>FS1_N0506!W49</f>
        <v>0</v>
      </c>
      <c r="X673" s="717">
        <f>FS1_N0506!X49</f>
        <v>0</v>
      </c>
      <c r="Y673" s="717">
        <f>FS1_N0506!Y49</f>
        <v>0</v>
      </c>
    </row>
    <row r="674" spans="1:25" x14ac:dyDescent="0.25">
      <c r="A674" s="717" t="str">
        <f>FS1_N0506!A50</f>
        <v>BPM</v>
      </c>
      <c r="B674" s="717" t="str">
        <f>FS1_N0506!B50</f>
        <v>LS2_WC01:BPM_D2742</v>
      </c>
      <c r="C674" s="717" t="str">
        <f>FS1_N0506!C50</f>
        <v>BPM</v>
      </c>
      <c r="D674" s="717" t="str">
        <f>FS1_N0506!D50</f>
        <v>D2742</v>
      </c>
      <c r="E674" s="717" t="str">
        <f>FS1_N0506!E50</f>
        <v>34E000395</v>
      </c>
      <c r="F674" s="717" t="str">
        <f>FS1_N0506!F50</f>
        <v>2C_1/4in_Hardline_036</v>
      </c>
      <c r="G674" s="717" t="str">
        <f>FS1_N0506!G50</f>
        <v>Signal</v>
      </c>
      <c r="H674" s="717" t="str">
        <f>FS1_N0506!H50</f>
        <v>N-Type to SMA Panel</v>
      </c>
      <c r="I674" s="717" t="str">
        <f>FS1_N0506!I50</f>
        <v>1T</v>
      </c>
      <c r="J674" s="717">
        <f>FS1_N0506!J50</f>
        <v>0</v>
      </c>
      <c r="K674" s="717">
        <f>FS1_N0506!K50</f>
        <v>0</v>
      </c>
      <c r="L674" s="717">
        <f>FS1_N0506!L50</f>
        <v>0</v>
      </c>
      <c r="M674" s="717">
        <f>FS1_N0506!M50</f>
        <v>0</v>
      </c>
      <c r="N674" s="717">
        <f>FS1_N0506!N50</f>
        <v>0</v>
      </c>
      <c r="O674" s="717">
        <f>FS1_N0506!O50</f>
        <v>0</v>
      </c>
      <c r="P674" s="717" t="str">
        <f>FS1_N0506!P50</f>
        <v>1T</v>
      </c>
      <c r="Q674" s="717" t="str">
        <f>FS1_N0506!Q50</f>
        <v>SMA to SMA</v>
      </c>
      <c r="R674" s="717">
        <f>FS1_N0506!R50</f>
        <v>10</v>
      </c>
      <c r="S674" s="717">
        <f>FS1_N0506!S50</f>
        <v>7</v>
      </c>
      <c r="T674" s="717">
        <f>FS1_N0506!T50</f>
        <v>0</v>
      </c>
      <c r="U674" s="717">
        <f>FS1_N0506!U50</f>
        <v>5</v>
      </c>
      <c r="V674" s="717">
        <f>FS1_N0506!V50</f>
        <v>0</v>
      </c>
      <c r="W674" s="717">
        <f>FS1_N0506!W50</f>
        <v>0</v>
      </c>
      <c r="X674" s="717">
        <f>FS1_N0506!X50</f>
        <v>0</v>
      </c>
      <c r="Y674" s="717">
        <f>FS1_N0506!Y50</f>
        <v>0</v>
      </c>
    </row>
    <row r="675" spans="1:25" x14ac:dyDescent="0.25">
      <c r="A675" s="717" t="str">
        <f>FS1_N0506!A51</f>
        <v>BPM</v>
      </c>
      <c r="B675" s="717" t="str">
        <f>FS1_N0506!B51</f>
        <v>LS2_WC01:BPM_D2742</v>
      </c>
      <c r="C675" s="717" t="str">
        <f>FS1_N0506!C51</f>
        <v>BPM</v>
      </c>
      <c r="D675" s="717" t="str">
        <f>FS1_N0506!D51</f>
        <v>D2742</v>
      </c>
      <c r="E675" s="717" t="str">
        <f>FS1_N0506!E51</f>
        <v>34E000396</v>
      </c>
      <c r="F675" s="717" t="str">
        <f>FS1_N0506!F51</f>
        <v>2C_1/4in_Hardline_036</v>
      </c>
      <c r="G675" s="717" t="str">
        <f>FS1_N0506!G51</f>
        <v>Signal</v>
      </c>
      <c r="H675" s="717" t="str">
        <f>FS1_N0506!H51</f>
        <v>N-Type to SMA Panel</v>
      </c>
      <c r="I675" s="717" t="str">
        <f>FS1_N0506!I51</f>
        <v>2L</v>
      </c>
      <c r="J675" s="717">
        <f>FS1_N0506!J51</f>
        <v>0</v>
      </c>
      <c r="K675" s="717">
        <f>FS1_N0506!K51</f>
        <v>0</v>
      </c>
      <c r="L675" s="717">
        <f>FS1_N0506!L51</f>
        <v>0</v>
      </c>
      <c r="M675" s="717">
        <f>FS1_N0506!M51</f>
        <v>0</v>
      </c>
      <c r="N675" s="717">
        <f>FS1_N0506!N51</f>
        <v>0</v>
      </c>
      <c r="O675" s="717">
        <f>FS1_N0506!O51</f>
        <v>0</v>
      </c>
      <c r="P675" s="717" t="str">
        <f>FS1_N0506!P51</f>
        <v>2L</v>
      </c>
      <c r="Q675" s="717" t="str">
        <f>FS1_N0506!Q51</f>
        <v>SMA to SMA</v>
      </c>
      <c r="R675" s="717">
        <f>FS1_N0506!R51</f>
        <v>10</v>
      </c>
      <c r="S675" s="717">
        <f>FS1_N0506!S51</f>
        <v>7</v>
      </c>
      <c r="T675" s="717">
        <f>FS1_N0506!T51</f>
        <v>0</v>
      </c>
      <c r="U675" s="717">
        <f>FS1_N0506!U51</f>
        <v>6</v>
      </c>
      <c r="V675" s="717">
        <f>FS1_N0506!V51</f>
        <v>0</v>
      </c>
      <c r="W675" s="717">
        <f>FS1_N0506!W51</f>
        <v>0</v>
      </c>
      <c r="X675" s="717">
        <f>FS1_N0506!X51</f>
        <v>0</v>
      </c>
      <c r="Y675" s="717">
        <f>FS1_N0506!Y51</f>
        <v>0</v>
      </c>
    </row>
    <row r="676" spans="1:25" x14ac:dyDescent="0.25">
      <c r="A676" s="717" t="str">
        <f>FS1_N0506!A52</f>
        <v>BPM</v>
      </c>
      <c r="B676" s="717" t="str">
        <f>FS1_N0506!B52</f>
        <v>LS2_WC01:BPM_D2742</v>
      </c>
      <c r="C676" s="717" t="str">
        <f>FS1_N0506!C52</f>
        <v>BPM</v>
      </c>
      <c r="D676" s="717" t="str">
        <f>FS1_N0506!D52</f>
        <v>D2742</v>
      </c>
      <c r="E676" s="717" t="str">
        <f>FS1_N0506!E52</f>
        <v>34E000397</v>
      </c>
      <c r="F676" s="717" t="str">
        <f>FS1_N0506!F52</f>
        <v>2C_1/4in_Hardline_036</v>
      </c>
      <c r="G676" s="717" t="str">
        <f>FS1_N0506!G52</f>
        <v>Signal</v>
      </c>
      <c r="H676" s="717" t="str">
        <f>FS1_N0506!H52</f>
        <v>N-Type to SMA Panel</v>
      </c>
      <c r="I676" s="717" t="str">
        <f>FS1_N0506!I52</f>
        <v>3R</v>
      </c>
      <c r="J676" s="717">
        <f>FS1_N0506!J52</f>
        <v>0</v>
      </c>
      <c r="K676" s="717">
        <f>FS1_N0506!K52</f>
        <v>0</v>
      </c>
      <c r="L676" s="717">
        <f>FS1_N0506!L52</f>
        <v>0</v>
      </c>
      <c r="M676" s="717">
        <f>FS1_N0506!M52</f>
        <v>0</v>
      </c>
      <c r="N676" s="717">
        <f>FS1_N0506!N52</f>
        <v>0</v>
      </c>
      <c r="O676" s="717">
        <f>FS1_N0506!O52</f>
        <v>0</v>
      </c>
      <c r="P676" s="717" t="str">
        <f>FS1_N0506!P52</f>
        <v>3R</v>
      </c>
      <c r="Q676" s="717" t="str">
        <f>FS1_N0506!Q52</f>
        <v>SMA to SMA</v>
      </c>
      <c r="R676" s="717">
        <f>FS1_N0506!R52</f>
        <v>10</v>
      </c>
      <c r="S676" s="717">
        <f>FS1_N0506!S52</f>
        <v>7</v>
      </c>
      <c r="T676" s="717">
        <f>FS1_N0506!T52</f>
        <v>0</v>
      </c>
      <c r="U676" s="717">
        <f>FS1_N0506!U52</f>
        <v>7</v>
      </c>
      <c r="V676" s="717">
        <f>FS1_N0506!V52</f>
        <v>0</v>
      </c>
      <c r="W676" s="717">
        <f>FS1_N0506!W52</f>
        <v>0</v>
      </c>
      <c r="X676" s="717">
        <f>FS1_N0506!X52</f>
        <v>0</v>
      </c>
      <c r="Y676" s="717">
        <f>FS1_N0506!Y52</f>
        <v>0</v>
      </c>
    </row>
    <row r="677" spans="1:25" x14ac:dyDescent="0.25">
      <c r="A677" s="717" t="str">
        <f>FS1_N0506!A53</f>
        <v>BPM</v>
      </c>
      <c r="B677" s="717" t="str">
        <f>FS1_N0506!B53</f>
        <v>LS2_WC01:BPM_D2742</v>
      </c>
      <c r="C677" s="717" t="str">
        <f>FS1_N0506!C53</f>
        <v>BPM</v>
      </c>
      <c r="D677" s="717" t="str">
        <f>FS1_N0506!D53</f>
        <v>D2742</v>
      </c>
      <c r="E677" s="717" t="str">
        <f>FS1_N0506!E53</f>
        <v>34E000398</v>
      </c>
      <c r="F677" s="717" t="str">
        <f>FS1_N0506!F53</f>
        <v>2C_1/4in_Hardline_036</v>
      </c>
      <c r="G677" s="717" t="str">
        <f>FS1_N0506!G53</f>
        <v>Signal</v>
      </c>
      <c r="H677" s="717" t="str">
        <f>FS1_N0506!H53</f>
        <v>N-Type to SMA Panel</v>
      </c>
      <c r="I677" s="717" t="str">
        <f>FS1_N0506!I53</f>
        <v>4B</v>
      </c>
      <c r="J677" s="717">
        <f>FS1_N0506!J53</f>
        <v>0</v>
      </c>
      <c r="K677" s="717">
        <f>FS1_N0506!K53</f>
        <v>0</v>
      </c>
      <c r="L677" s="717">
        <f>FS1_N0506!L53</f>
        <v>0</v>
      </c>
      <c r="M677" s="717">
        <f>FS1_N0506!M53</f>
        <v>0</v>
      </c>
      <c r="N677" s="717">
        <f>FS1_N0506!N53</f>
        <v>0</v>
      </c>
      <c r="O677" s="717">
        <f>FS1_N0506!O53</f>
        <v>0</v>
      </c>
      <c r="P677" s="717" t="str">
        <f>FS1_N0506!P53</f>
        <v>4B</v>
      </c>
      <c r="Q677" s="717" t="str">
        <f>FS1_N0506!Q53</f>
        <v>SMA to SMA</v>
      </c>
      <c r="R677" s="717">
        <f>FS1_N0506!R53</f>
        <v>10</v>
      </c>
      <c r="S677" s="717">
        <f>FS1_N0506!S53</f>
        <v>7</v>
      </c>
      <c r="T677" s="717">
        <f>FS1_N0506!T53</f>
        <v>0</v>
      </c>
      <c r="U677" s="717">
        <f>FS1_N0506!U53</f>
        <v>8</v>
      </c>
      <c r="V677" s="717">
        <f>FS1_N0506!V53</f>
        <v>0</v>
      </c>
      <c r="W677" s="717">
        <f>FS1_N0506!W53</f>
        <v>0</v>
      </c>
      <c r="X677" s="717">
        <f>FS1_N0506!X53</f>
        <v>0</v>
      </c>
      <c r="Y677" s="717">
        <f>FS1_N0506!Y53</f>
        <v>0</v>
      </c>
    </row>
    <row r="678" spans="1:25" x14ac:dyDescent="0.25">
      <c r="A678" s="717" t="str">
        <f>FS1_N0506!A54</f>
        <v>BPM</v>
      </c>
      <c r="B678" s="717" t="str">
        <f>FS1_N0506!B54</f>
        <v>LS2_WC01:BPM_D2742</v>
      </c>
      <c r="C678" s="717" t="str">
        <f>FS1_N0506!C54</f>
        <v>BPM</v>
      </c>
      <c r="D678" s="717" t="str">
        <f>FS1_N0506!D54</f>
        <v>D2742</v>
      </c>
      <c r="E678" s="717" t="str">
        <f>FS1_N0506!E54</f>
        <v>34E000411</v>
      </c>
      <c r="F678" s="717" t="str">
        <f>FS1_N0506!F54</f>
        <v>2C_1/4in_Hardline_036</v>
      </c>
      <c r="G678" s="717" t="str">
        <f>FS1_N0506!G54</f>
        <v>Ref</v>
      </c>
      <c r="H678" s="717" t="str">
        <f>FS1_N0506!H54</f>
        <v>N-Type to SMA Panel</v>
      </c>
      <c r="I678" s="717" t="str">
        <f>FS1_N0506!I54</f>
        <v>Ref</v>
      </c>
      <c r="J678" s="717">
        <f>FS1_N0506!J54</f>
        <v>0</v>
      </c>
      <c r="K678" s="717">
        <f>FS1_N0506!K54</f>
        <v>0</v>
      </c>
      <c r="L678" s="717">
        <f>FS1_N0506!L54</f>
        <v>0</v>
      </c>
      <c r="M678" s="717">
        <f>FS1_N0506!M54</f>
        <v>0</v>
      </c>
      <c r="N678" s="717">
        <f>FS1_N0506!N54</f>
        <v>0</v>
      </c>
      <c r="O678" s="717">
        <f>FS1_N0506!O54</f>
        <v>0</v>
      </c>
      <c r="P678" s="717" t="str">
        <f>FS1_N0506!P54</f>
        <v>Ref</v>
      </c>
      <c r="Q678" s="717" t="str">
        <f>FS1_N0506!Q54</f>
        <v>SMA to SMA</v>
      </c>
      <c r="R678" s="717">
        <f>FS1_N0506!R54</f>
        <v>10</v>
      </c>
      <c r="S678" s="717">
        <f>FS1_N0506!S54</f>
        <v>7</v>
      </c>
      <c r="T678" s="717">
        <f>FS1_N0506!T54</f>
        <v>0</v>
      </c>
      <c r="U678" s="717" t="str">
        <f>FS1_N0506!U54</f>
        <v>Ref</v>
      </c>
      <c r="V678" s="717">
        <f>FS1_N0506!V54</f>
        <v>0</v>
      </c>
      <c r="W678" s="717">
        <f>FS1_N0506!W54</f>
        <v>0</v>
      </c>
      <c r="X678" s="717">
        <f>FS1_N0506!X54</f>
        <v>0</v>
      </c>
      <c r="Y678" s="717">
        <f>FS1_N0506!Y54</f>
        <v>0</v>
      </c>
    </row>
    <row r="679" spans="1:25" x14ac:dyDescent="0.25">
      <c r="A679" s="717" t="str">
        <f>FS1_N0506!A58</f>
        <v>PM 12"</v>
      </c>
      <c r="B679" s="717" t="str">
        <f>FS1_N0506!B58</f>
        <v>FS1_BBS:PM_D2444</v>
      </c>
      <c r="C679" s="717" t="str">
        <f>FS1_N0506!C58</f>
        <v>PM</v>
      </c>
      <c r="D679" s="717" t="str">
        <f>FS1_N0506!D58</f>
        <v>D2444</v>
      </c>
      <c r="E679" s="717" t="str">
        <f>FS1_N0506!E58</f>
        <v>44F000084</v>
      </c>
      <c r="F679" s="717" t="str">
        <f>FS1_N0506!F58</f>
        <v>6C_22AWG_Multi_010</v>
      </c>
      <c r="G679" s="717" t="str">
        <f>FS1_N0506!G58</f>
        <v>A Signal</v>
      </c>
      <c r="H679" s="717" t="str">
        <f>FS1_N0506!H58</f>
        <v>CPC to LEMO650 Box</v>
      </c>
      <c r="I679" s="717" t="str">
        <f>FS1_N0506!I58</f>
        <v>CPC-1</v>
      </c>
      <c r="J679" s="717" t="str">
        <f>FS1_N0506!J58</f>
        <v>1,2,3</v>
      </c>
      <c r="K679" s="717" t="str">
        <f>FS1_N0506!K58</f>
        <v>Orange/Wh=1</v>
      </c>
      <c r="L679" s="717" t="str">
        <f>FS1_N0506!L58</f>
        <v>White/Or=2</v>
      </c>
      <c r="M679" s="717" t="str">
        <f>FS1_N0506!M58</f>
        <v>Shield=3</v>
      </c>
      <c r="N679" s="717">
        <f>FS1_N0506!N58</f>
        <v>1</v>
      </c>
      <c r="O679" s="717">
        <f>FS1_N0506!O58</f>
        <v>3</v>
      </c>
      <c r="P679" s="717" t="str">
        <f>FS1_N0506!P58</f>
        <v>LEMO-1A</v>
      </c>
      <c r="Q679" s="717" t="str">
        <f>FS1_N0506!Q58</f>
        <v>LEMO650/LEMO650</v>
      </c>
      <c r="R679" s="717">
        <f>FS1_N0506!R58</f>
        <v>10</v>
      </c>
      <c r="S679" s="717">
        <f>FS1_N0506!S58</f>
        <v>8</v>
      </c>
      <c r="T679" s="717" t="str">
        <f>FS1_N0506!T58</f>
        <v>CH0 - fmc2-1</v>
      </c>
      <c r="U679" s="717">
        <f>FS1_N0506!U58</f>
        <v>0</v>
      </c>
      <c r="V679" s="717">
        <f>FS1_N0506!V58</f>
        <v>7</v>
      </c>
      <c r="W679" s="717" t="str">
        <f>FS1_N0506!W58</f>
        <v>1: EBS8005</v>
      </c>
      <c r="X679" s="717" t="str">
        <f>FS1_N0506!X58</f>
        <v>Ch0</v>
      </c>
      <c r="Y679" s="717">
        <f>FS1_N0506!Y58</f>
        <v>0</v>
      </c>
    </row>
    <row r="680" spans="1:25" x14ac:dyDescent="0.25">
      <c r="A680" s="717" t="str">
        <f>FS1_N0506!A59</f>
        <v>PM 12"</v>
      </c>
      <c r="B680" s="717" t="str">
        <f>FS1_N0506!B59</f>
        <v>FS1_BBS:PM_D2444</v>
      </c>
      <c r="C680" s="717" t="str">
        <f>FS1_N0506!C59</f>
        <v>PM</v>
      </c>
      <c r="D680" s="717" t="str">
        <f>FS1_N0506!D59</f>
        <v>D2444</v>
      </c>
      <c r="E680" s="717" t="str">
        <f>FS1_N0506!E59</f>
        <v>44F000084</v>
      </c>
      <c r="F680" s="717" t="str">
        <f>FS1_N0506!F59</f>
        <v>6C_22AWG_Multi_010</v>
      </c>
      <c r="G680" s="717" t="str">
        <f>FS1_N0506!G59</f>
        <v>B Signal</v>
      </c>
      <c r="H680" s="717" t="str">
        <f>FS1_N0506!H59</f>
        <v>CPC to LEMO650 Box</v>
      </c>
      <c r="I680" s="717" t="str">
        <f>FS1_N0506!I59</f>
        <v>CPC-1</v>
      </c>
      <c r="J680" s="717" t="str">
        <f>FS1_N0506!J59</f>
        <v>4,5,6</v>
      </c>
      <c r="K680" s="717" t="str">
        <f>FS1_N0506!K59</f>
        <v>Blue/Wh=4</v>
      </c>
      <c r="L680" s="717" t="str">
        <f>FS1_N0506!L59</f>
        <v>White/Blue=5</v>
      </c>
      <c r="M680" s="717" t="str">
        <f>FS1_N0506!M59</f>
        <v>Shield=6</v>
      </c>
      <c r="N680" s="717">
        <f>FS1_N0506!N59</f>
        <v>4</v>
      </c>
      <c r="O680" s="717">
        <f>FS1_N0506!O59</f>
        <v>6</v>
      </c>
      <c r="P680" s="717" t="str">
        <f>FS1_N0506!P59</f>
        <v>LEMO-1B</v>
      </c>
      <c r="Q680" s="717" t="str">
        <f>FS1_N0506!Q59</f>
        <v>LEMO650/LEMO650</v>
      </c>
      <c r="R680" s="717">
        <f>FS1_N0506!R59</f>
        <v>10</v>
      </c>
      <c r="S680" s="717">
        <f>FS1_N0506!S59</f>
        <v>8</v>
      </c>
      <c r="T680" s="717" t="str">
        <f>FS1_N0506!T59</f>
        <v>CH1 - fmc2-2</v>
      </c>
      <c r="U680" s="717">
        <f>FS1_N0506!U59</f>
        <v>0</v>
      </c>
      <c r="V680" s="717">
        <f>FS1_N0506!V59</f>
        <v>7</v>
      </c>
      <c r="W680" s="717" t="str">
        <f>FS1_N0506!W59</f>
        <v>1: EBS8005</v>
      </c>
      <c r="X680" s="717" t="str">
        <f>FS1_N0506!X59</f>
        <v>Ch0</v>
      </c>
      <c r="Y680" s="717">
        <f>FS1_N0506!Y59</f>
        <v>0</v>
      </c>
    </row>
    <row r="681" spans="1:25" x14ac:dyDescent="0.25">
      <c r="A681" s="717" t="str">
        <f>FS1_N0506!A60</f>
        <v>PM 6"</v>
      </c>
      <c r="B681" s="717" t="str">
        <f>FS1_N0506!B60</f>
        <v>FS1_BBS:PM_D2444</v>
      </c>
      <c r="C681" s="717" t="str">
        <f>FS1_N0506!C60</f>
        <v>PM</v>
      </c>
      <c r="D681" s="717" t="str">
        <f>FS1_N0506!D60</f>
        <v>D2444</v>
      </c>
      <c r="E681" s="717" t="str">
        <f>FS1_N0506!E60</f>
        <v>44F000080</v>
      </c>
      <c r="F681" s="717" t="str">
        <f>FS1_N0506!F60</f>
        <v>4C_22AWG_Multi_016</v>
      </c>
      <c r="G681" s="717" t="str">
        <f>FS1_N0506!G60</f>
        <v>C Signal</v>
      </c>
      <c r="H681" s="717" t="str">
        <f>FS1_N0506!H60</f>
        <v>CPC to LEMO650 Box</v>
      </c>
      <c r="I681" s="717" t="str">
        <f>FS1_N0506!I60</f>
        <v>CPC-1</v>
      </c>
      <c r="J681" s="717" t="str">
        <f>FS1_N0506!J60</f>
        <v>7,8,9</v>
      </c>
      <c r="K681" s="717" t="str">
        <f>FS1_N0506!K60</f>
        <v>Green/Wh=7</v>
      </c>
      <c r="L681" s="717" t="str">
        <f>FS1_N0506!L60</f>
        <v>White/Gr=8</v>
      </c>
      <c r="M681" s="717" t="str">
        <f>FS1_N0506!M60</f>
        <v>Shield=9</v>
      </c>
      <c r="N681" s="717">
        <f>FS1_N0506!N60</f>
        <v>7</v>
      </c>
      <c r="O681" s="717">
        <f>FS1_N0506!O60</f>
        <v>9</v>
      </c>
      <c r="P681" s="717" t="str">
        <f>FS1_N0506!P60</f>
        <v>LEMO-1C</v>
      </c>
      <c r="Q681" s="717" t="str">
        <f>FS1_N0506!Q60</f>
        <v>LEMO650/LEMO650</v>
      </c>
      <c r="R681" s="717">
        <f>FS1_N0506!R60</f>
        <v>10</v>
      </c>
      <c r="S681" s="717">
        <f>FS1_N0506!S60</f>
        <v>8</v>
      </c>
      <c r="T681" s="717" t="str">
        <f>FS1_N0506!T60</f>
        <v>CH2 - fmc2-3</v>
      </c>
      <c r="U681" s="717">
        <f>FS1_N0506!U60</f>
        <v>0</v>
      </c>
      <c r="V681" s="717">
        <f>FS1_N0506!V60</f>
        <v>7</v>
      </c>
      <c r="W681" s="717" t="str">
        <f>FS1_N0506!W60</f>
        <v>1: EBS8005</v>
      </c>
      <c r="X681" s="717" t="str">
        <f>FS1_N0506!X60</f>
        <v>Ch0</v>
      </c>
      <c r="Y681" s="717">
        <f>FS1_N0506!Y60</f>
        <v>0</v>
      </c>
    </row>
    <row r="682" spans="1:25" x14ac:dyDescent="0.25">
      <c r="A682" s="717" t="str">
        <f>FS1_N0506!A61</f>
        <v>PM 12"</v>
      </c>
      <c r="B682" s="717" t="str">
        <f>FS1_N0506!B61</f>
        <v>FS1_BBS:PM_D2482</v>
      </c>
      <c r="C682" s="717" t="str">
        <f>FS1_N0506!C61</f>
        <v>PM</v>
      </c>
      <c r="D682" s="717" t="str">
        <f>FS1_N0506!D61</f>
        <v>D2482</v>
      </c>
      <c r="E682" s="717" t="str">
        <f>FS1_N0506!E61</f>
        <v>44F000088</v>
      </c>
      <c r="F682" s="717" t="str">
        <f>FS1_N0506!F61</f>
        <v>6C_22AWG_Multi_010</v>
      </c>
      <c r="G682" s="717" t="str">
        <f>FS1_N0506!G61</f>
        <v>A Signal</v>
      </c>
      <c r="H682" s="717" t="str">
        <f>FS1_N0506!H61</f>
        <v>CPC to LEMO650 Box</v>
      </c>
      <c r="I682" s="717" t="str">
        <f>FS1_N0506!I61</f>
        <v>CPC-2</v>
      </c>
      <c r="J682" s="717" t="str">
        <f>FS1_N0506!J61</f>
        <v>1,2,3</v>
      </c>
      <c r="K682" s="717" t="str">
        <f>FS1_N0506!K61</f>
        <v>Orange/Wh=1</v>
      </c>
      <c r="L682" s="717" t="str">
        <f>FS1_N0506!L61</f>
        <v>White/Or=2</v>
      </c>
      <c r="M682" s="717" t="str">
        <f>FS1_N0506!M61</f>
        <v>Shield=3</v>
      </c>
      <c r="N682" s="717">
        <f>FS1_N0506!N61</f>
        <v>1</v>
      </c>
      <c r="O682" s="717">
        <f>FS1_N0506!O61</f>
        <v>3</v>
      </c>
      <c r="P682" s="717" t="str">
        <f>FS1_N0506!P61</f>
        <v>LEMO-2A</v>
      </c>
      <c r="Q682" s="717" t="str">
        <f>FS1_N0506!Q61</f>
        <v>LEMO650/LEMO650</v>
      </c>
      <c r="R682" s="717">
        <f>FS1_N0506!R61</f>
        <v>10</v>
      </c>
      <c r="S682" s="717">
        <f>FS1_N0506!S61</f>
        <v>8</v>
      </c>
      <c r="T682" s="717" t="str">
        <f>FS1_N0506!T61</f>
        <v>CH4 - fmc1-1</v>
      </c>
      <c r="U682" s="717">
        <f>FS1_N0506!U61</f>
        <v>0</v>
      </c>
      <c r="V682" s="717">
        <f>FS1_N0506!V61</f>
        <v>7</v>
      </c>
      <c r="W682" s="717" t="str">
        <f>FS1_N0506!W61</f>
        <v>1: EBS8005</v>
      </c>
      <c r="X682" s="717" t="str">
        <f>FS1_N0506!X61</f>
        <v>Ch1</v>
      </c>
      <c r="Y682" s="717">
        <f>FS1_N0506!Y61</f>
        <v>0</v>
      </c>
    </row>
    <row r="683" spans="1:25" x14ac:dyDescent="0.25">
      <c r="A683" s="717" t="str">
        <f>FS1_N0506!A62</f>
        <v>PM 12"</v>
      </c>
      <c r="B683" s="717" t="str">
        <f>FS1_N0506!B62</f>
        <v>FS1_BBS:PM_D2482</v>
      </c>
      <c r="C683" s="717" t="str">
        <f>FS1_N0506!C62</f>
        <v>PM</v>
      </c>
      <c r="D683" s="717" t="str">
        <f>FS1_N0506!D62</f>
        <v>D2482</v>
      </c>
      <c r="E683" s="717" t="str">
        <f>FS1_N0506!E62</f>
        <v>44F000088</v>
      </c>
      <c r="F683" s="717" t="str">
        <f>FS1_N0506!F62</f>
        <v>6C_22AWG_Multi_010</v>
      </c>
      <c r="G683" s="717" t="str">
        <f>FS1_N0506!G62</f>
        <v>B Signal</v>
      </c>
      <c r="H683" s="717" t="str">
        <f>FS1_N0506!H62</f>
        <v>CPC to LEMO650 Box</v>
      </c>
      <c r="I683" s="717" t="str">
        <f>FS1_N0506!I62</f>
        <v>CPC-2</v>
      </c>
      <c r="J683" s="717" t="str">
        <f>FS1_N0506!J62</f>
        <v>4,5,6</v>
      </c>
      <c r="K683" s="717" t="str">
        <f>FS1_N0506!K62</f>
        <v>Blue/Wh=4</v>
      </c>
      <c r="L683" s="717" t="str">
        <f>FS1_N0506!L62</f>
        <v>White/Blue=5</v>
      </c>
      <c r="M683" s="717" t="str">
        <f>FS1_N0506!M62</f>
        <v>Shield=6</v>
      </c>
      <c r="N683" s="717">
        <f>FS1_N0506!N62</f>
        <v>4</v>
      </c>
      <c r="O683" s="717">
        <f>FS1_N0506!O62</f>
        <v>6</v>
      </c>
      <c r="P683" s="717" t="str">
        <f>FS1_N0506!P62</f>
        <v>LEMO-2B</v>
      </c>
      <c r="Q683" s="717" t="str">
        <f>FS1_N0506!Q62</f>
        <v>LEMO650/LEMO650</v>
      </c>
      <c r="R683" s="717">
        <f>FS1_N0506!R62</f>
        <v>10</v>
      </c>
      <c r="S683" s="717">
        <f>FS1_N0506!S62</f>
        <v>8</v>
      </c>
      <c r="T683" s="717" t="str">
        <f>FS1_N0506!T62</f>
        <v>CH5 - fmc1-2</v>
      </c>
      <c r="U683" s="717">
        <f>FS1_N0506!U62</f>
        <v>0</v>
      </c>
      <c r="V683" s="717">
        <f>FS1_N0506!V62</f>
        <v>7</v>
      </c>
      <c r="W683" s="717" t="str">
        <f>FS1_N0506!W62</f>
        <v>1: EBS8005</v>
      </c>
      <c r="X683" s="717" t="str">
        <f>FS1_N0506!X62</f>
        <v>Ch1</v>
      </c>
      <c r="Y683" s="717">
        <f>FS1_N0506!Y62</f>
        <v>0</v>
      </c>
    </row>
    <row r="684" spans="1:25" x14ac:dyDescent="0.25">
      <c r="A684" s="717" t="str">
        <f>FS1_N0506!A63</f>
        <v>PM 6"</v>
      </c>
      <c r="B684" s="717" t="str">
        <f>FS1_N0506!B63</f>
        <v>FS1_BBS:PM_D2482</v>
      </c>
      <c r="C684" s="717" t="str">
        <f>FS1_N0506!C63</f>
        <v>PM</v>
      </c>
      <c r="D684" s="717" t="str">
        <f>FS1_N0506!D63</f>
        <v>D2482</v>
      </c>
      <c r="E684" s="717" t="str">
        <f>FS1_N0506!E63</f>
        <v>44F000091</v>
      </c>
      <c r="F684" s="717" t="str">
        <f>FS1_N0506!F63</f>
        <v>4C_22AWG_Multi_016</v>
      </c>
      <c r="G684" s="717" t="str">
        <f>FS1_N0506!G63</f>
        <v>C Signal</v>
      </c>
      <c r="H684" s="717" t="str">
        <f>FS1_N0506!H63</f>
        <v>CPC to LEMO650 Box</v>
      </c>
      <c r="I684" s="717" t="str">
        <f>FS1_N0506!I63</f>
        <v>CPC-2</v>
      </c>
      <c r="J684" s="717" t="str">
        <f>FS1_N0506!J63</f>
        <v>7,8,9</v>
      </c>
      <c r="K684" s="717" t="str">
        <f>FS1_N0506!K63</f>
        <v>Green/Wh=7</v>
      </c>
      <c r="L684" s="717" t="str">
        <f>FS1_N0506!L63</f>
        <v>White/Gr=8</v>
      </c>
      <c r="M684" s="717" t="str">
        <f>FS1_N0506!M63</f>
        <v>Shield=9</v>
      </c>
      <c r="N684" s="717">
        <f>FS1_N0506!N63</f>
        <v>7</v>
      </c>
      <c r="O684" s="717">
        <f>FS1_N0506!O63</f>
        <v>9</v>
      </c>
      <c r="P684" s="717" t="str">
        <f>FS1_N0506!P63</f>
        <v>LEMO-2C</v>
      </c>
      <c r="Q684" s="717" t="str">
        <f>FS1_N0506!Q63</f>
        <v>LEMO650/LEMO650</v>
      </c>
      <c r="R684" s="717">
        <f>FS1_N0506!R63</f>
        <v>10</v>
      </c>
      <c r="S684" s="717">
        <f>FS1_N0506!S63</f>
        <v>8</v>
      </c>
      <c r="T684" s="717" t="str">
        <f>FS1_N0506!T63</f>
        <v>CH6 - fmc1-3</v>
      </c>
      <c r="U684" s="717">
        <f>FS1_N0506!U63</f>
        <v>0</v>
      </c>
      <c r="V684" s="717">
        <f>FS1_N0506!V63</f>
        <v>7</v>
      </c>
      <c r="W684" s="717" t="str">
        <f>FS1_N0506!W63</f>
        <v>1: EBS8005</v>
      </c>
      <c r="X684" s="717" t="str">
        <f>FS1_N0506!X63</f>
        <v>Ch1</v>
      </c>
      <c r="Y684" s="717">
        <f>FS1_N0506!Y63</f>
        <v>0</v>
      </c>
    </row>
    <row r="685" spans="1:25" x14ac:dyDescent="0.25">
      <c r="A685" s="717" t="str">
        <f>FS1_N0506!A64</f>
        <v>PM 12"</v>
      </c>
      <c r="B685" s="717" t="str">
        <f>FS1_N0506!B64</f>
        <v>FS1_BTS:PM_D2470</v>
      </c>
      <c r="C685" s="717" t="str">
        <f>FS1_N0506!C64</f>
        <v>PM</v>
      </c>
      <c r="D685" s="717" t="str">
        <f>FS1_N0506!D64</f>
        <v>D2470</v>
      </c>
      <c r="E685" s="717" t="str">
        <f>FS1_N0506!E64</f>
        <v>44F000072</v>
      </c>
      <c r="F685" s="717" t="str">
        <f>FS1_N0506!F64</f>
        <v>6C_22AWG_Multi_010</v>
      </c>
      <c r="G685" s="717" t="str">
        <f>FS1_N0506!G64</f>
        <v>A Signal</v>
      </c>
      <c r="H685" s="717" t="str">
        <f>FS1_N0506!H64</f>
        <v>CPC to LEMO650 Box</v>
      </c>
      <c r="I685" s="717" t="str">
        <f>FS1_N0506!I64</f>
        <v>CPC-3</v>
      </c>
      <c r="J685" s="717" t="str">
        <f>FS1_N0506!J64</f>
        <v>1,2,3</v>
      </c>
      <c r="K685" s="717" t="str">
        <f>FS1_N0506!K64</f>
        <v>Orange/Wh=1</v>
      </c>
      <c r="L685" s="717" t="str">
        <f>FS1_N0506!L64</f>
        <v>White/Or=2</v>
      </c>
      <c r="M685" s="717" t="str">
        <f>FS1_N0506!M64</f>
        <v>Shield=3</v>
      </c>
      <c r="N685" s="717">
        <f>FS1_N0506!N64</f>
        <v>1</v>
      </c>
      <c r="O685" s="717">
        <f>FS1_N0506!O64</f>
        <v>3</v>
      </c>
      <c r="P685" s="717" t="str">
        <f>FS1_N0506!P64</f>
        <v>LEMO-3A</v>
      </c>
      <c r="Q685" s="717" t="str">
        <f>FS1_N0506!Q64</f>
        <v>LEMO650/LEMO650</v>
      </c>
      <c r="R685" s="717">
        <f>FS1_N0506!R64</f>
        <v>10</v>
      </c>
      <c r="S685" s="717">
        <f>FS1_N0506!S64</f>
        <v>9</v>
      </c>
      <c r="T685" s="717" t="str">
        <f>FS1_N0506!T64</f>
        <v>CH0 - fmc2-1</v>
      </c>
      <c r="U685" s="717">
        <f>FS1_N0506!U64</f>
        <v>0</v>
      </c>
      <c r="V685" s="717">
        <f>FS1_N0506!V64</f>
        <v>7</v>
      </c>
      <c r="W685" s="717" t="str">
        <f>FS1_N0506!W64</f>
        <v>1: EBS8005</v>
      </c>
      <c r="X685" s="717" t="str">
        <f>FS1_N0506!X64</f>
        <v>Ch2</v>
      </c>
      <c r="Y685" s="717">
        <f>FS1_N0506!Y64</f>
        <v>0</v>
      </c>
    </row>
    <row r="686" spans="1:25" x14ac:dyDescent="0.25">
      <c r="A686" s="717" t="str">
        <f>FS1_N0506!A65</f>
        <v>PM 12"</v>
      </c>
      <c r="B686" s="717" t="str">
        <f>FS1_N0506!B65</f>
        <v>FS1_BTS:PM_D2470</v>
      </c>
      <c r="C686" s="717" t="str">
        <f>FS1_N0506!C65</f>
        <v>PM</v>
      </c>
      <c r="D686" s="717" t="str">
        <f>FS1_N0506!D65</f>
        <v>D2470</v>
      </c>
      <c r="E686" s="717" t="str">
        <f>FS1_N0506!E65</f>
        <v>44F000072</v>
      </c>
      <c r="F686" s="717" t="str">
        <f>FS1_N0506!F65</f>
        <v>6C_22AWG_Multi_010</v>
      </c>
      <c r="G686" s="717" t="str">
        <f>FS1_N0506!G65</f>
        <v>B Signal</v>
      </c>
      <c r="H686" s="717" t="str">
        <f>FS1_N0506!H65</f>
        <v>CPC to LEMO650 Box</v>
      </c>
      <c r="I686" s="717" t="str">
        <f>FS1_N0506!I65</f>
        <v>CPC-3</v>
      </c>
      <c r="J686" s="717" t="str">
        <f>FS1_N0506!J65</f>
        <v>4,5,6</v>
      </c>
      <c r="K686" s="717" t="str">
        <f>FS1_N0506!K65</f>
        <v>Blue/Wh=4</v>
      </c>
      <c r="L686" s="717" t="str">
        <f>FS1_N0506!L65</f>
        <v>White/Blue=5</v>
      </c>
      <c r="M686" s="717" t="str">
        <f>FS1_N0506!M65</f>
        <v>Shield=6</v>
      </c>
      <c r="N686" s="717">
        <f>FS1_N0506!N65</f>
        <v>4</v>
      </c>
      <c r="O686" s="717">
        <f>FS1_N0506!O65</f>
        <v>6</v>
      </c>
      <c r="P686" s="717" t="str">
        <f>FS1_N0506!P65</f>
        <v>LEMO-3B</v>
      </c>
      <c r="Q686" s="717" t="str">
        <f>FS1_N0506!Q65</f>
        <v>LEMO650/LEMO650</v>
      </c>
      <c r="R686" s="717">
        <f>FS1_N0506!R65</f>
        <v>10</v>
      </c>
      <c r="S686" s="717">
        <f>FS1_N0506!S65</f>
        <v>9</v>
      </c>
      <c r="T686" s="717" t="str">
        <f>FS1_N0506!T65</f>
        <v>CH1 - fmc2-2</v>
      </c>
      <c r="U686" s="717">
        <f>FS1_N0506!U65</f>
        <v>0</v>
      </c>
      <c r="V686" s="717">
        <f>FS1_N0506!V65</f>
        <v>7</v>
      </c>
      <c r="W686" s="717" t="str">
        <f>FS1_N0506!W65</f>
        <v>1: EBS8005</v>
      </c>
      <c r="X686" s="717" t="str">
        <f>FS1_N0506!X65</f>
        <v>Ch2</v>
      </c>
      <c r="Y686" s="717">
        <f>FS1_N0506!Y65</f>
        <v>0</v>
      </c>
    </row>
    <row r="687" spans="1:25" x14ac:dyDescent="0.25">
      <c r="A687" s="717" t="str">
        <f>FS1_N0506!A66</f>
        <v>PM 6"</v>
      </c>
      <c r="B687" s="717" t="str">
        <f>FS1_N0506!B66</f>
        <v>FS1_BTS:PM_D2470</v>
      </c>
      <c r="C687" s="717" t="str">
        <f>FS1_N0506!C66</f>
        <v>PM</v>
      </c>
      <c r="D687" s="717" t="str">
        <f>FS1_N0506!D66</f>
        <v>D2470</v>
      </c>
      <c r="E687" s="717" t="str">
        <f>FS1_N0506!E66</f>
        <v>44F000076</v>
      </c>
      <c r="F687" s="717" t="str">
        <f>FS1_N0506!F66</f>
        <v>4C_22AWG_Multi_016</v>
      </c>
      <c r="G687" s="717" t="str">
        <f>FS1_N0506!G66</f>
        <v>C Signal</v>
      </c>
      <c r="H687" s="717" t="str">
        <f>FS1_N0506!H66</f>
        <v>CPC to LEMO650 Box</v>
      </c>
      <c r="I687" s="717" t="str">
        <f>FS1_N0506!I66</f>
        <v>CPC-3</v>
      </c>
      <c r="J687" s="717" t="str">
        <f>FS1_N0506!J66</f>
        <v>7,8,9</v>
      </c>
      <c r="K687" s="717" t="str">
        <f>FS1_N0506!K66</f>
        <v>Green/Wh=7</v>
      </c>
      <c r="L687" s="717" t="str">
        <f>FS1_N0506!L66</f>
        <v>White/Gr=8</v>
      </c>
      <c r="M687" s="717" t="str">
        <f>FS1_N0506!M66</f>
        <v>Shield=9</v>
      </c>
      <c r="N687" s="717">
        <f>FS1_N0506!N66</f>
        <v>7</v>
      </c>
      <c r="O687" s="717">
        <f>FS1_N0506!O66</f>
        <v>9</v>
      </c>
      <c r="P687" s="717" t="str">
        <f>FS1_N0506!P66</f>
        <v>LEMO-3C</v>
      </c>
      <c r="Q687" s="717" t="str">
        <f>FS1_N0506!Q66</f>
        <v>LEMO650/LEMO650</v>
      </c>
      <c r="R687" s="717">
        <f>FS1_N0506!R66</f>
        <v>10</v>
      </c>
      <c r="S687" s="717">
        <f>FS1_N0506!S66</f>
        <v>9</v>
      </c>
      <c r="T687" s="717" t="str">
        <f>FS1_N0506!T66</f>
        <v>CH2 - fmc2-3</v>
      </c>
      <c r="U687" s="717">
        <f>FS1_N0506!U66</f>
        <v>0</v>
      </c>
      <c r="V687" s="717">
        <f>FS1_N0506!V66</f>
        <v>7</v>
      </c>
      <c r="W687" s="717" t="str">
        <f>FS1_N0506!W66</f>
        <v>1: EBS8005</v>
      </c>
      <c r="X687" s="717" t="str">
        <f>FS1_N0506!X66</f>
        <v>Ch2</v>
      </c>
      <c r="Y687" s="717">
        <f>FS1_N0506!Y66</f>
        <v>0</v>
      </c>
    </row>
    <row r="688" spans="1:25" x14ac:dyDescent="0.25">
      <c r="A688" s="717" t="str">
        <f>FS1_N0506!A67</f>
        <v>PM 8"</v>
      </c>
      <c r="B688" s="717" t="str">
        <f>FS1_N0506!B67</f>
        <v>FS1_BMS:PM_D2504</v>
      </c>
      <c r="C688" s="717" t="str">
        <f>FS1_N0506!C67</f>
        <v>PM</v>
      </c>
      <c r="D688" s="717" t="str">
        <f>FS1_N0506!D67</f>
        <v>D2504</v>
      </c>
      <c r="E688" s="717" t="str">
        <f>FS1_N0506!E67</f>
        <v>44F000063</v>
      </c>
      <c r="F688" s="717" t="str">
        <f>FS1_N0506!F67</f>
        <v>8C_22AWG_Multi_016</v>
      </c>
      <c r="G688" s="717" t="str">
        <f>FS1_N0506!G67</f>
        <v>A Signal</v>
      </c>
      <c r="H688" s="717" t="str">
        <f>FS1_N0506!H67</f>
        <v>CPC to LEMO650 Box</v>
      </c>
      <c r="I688" s="717" t="str">
        <f>FS1_N0506!I67</f>
        <v>CPC-4</v>
      </c>
      <c r="J688" s="717" t="str">
        <f>FS1_N0506!J67</f>
        <v>1,2,3</v>
      </c>
      <c r="K688" s="717" t="str">
        <f>FS1_N0506!K67</f>
        <v>Orange/Wh=1</v>
      </c>
      <c r="L688" s="717" t="str">
        <f>FS1_N0506!L67</f>
        <v>White/Or=2</v>
      </c>
      <c r="M688" s="717" t="str">
        <f>FS1_N0506!M67</f>
        <v>Shield=3</v>
      </c>
      <c r="N688" s="717">
        <f>FS1_N0506!N67</f>
        <v>1</v>
      </c>
      <c r="O688" s="717">
        <f>FS1_N0506!O67</f>
        <v>3</v>
      </c>
      <c r="P688" s="717" t="str">
        <f>FS1_N0506!P67</f>
        <v>LEMO-4A</v>
      </c>
      <c r="Q688" s="717" t="str">
        <f>FS1_N0506!Q67</f>
        <v>LEMO650/LEMO650</v>
      </c>
      <c r="R688" s="717">
        <f>FS1_N0506!R67</f>
        <v>10</v>
      </c>
      <c r="S688" s="717">
        <f>FS1_N0506!S67</f>
        <v>9</v>
      </c>
      <c r="T688" s="717" t="str">
        <f>FS1_N0506!T67</f>
        <v>CH4 - fmc1-1</v>
      </c>
      <c r="U688" s="717">
        <f>FS1_N0506!U67</f>
        <v>0</v>
      </c>
      <c r="V688" s="717">
        <f>FS1_N0506!V67</f>
        <v>7</v>
      </c>
      <c r="W688" s="717" t="str">
        <f>FS1_N0506!W67</f>
        <v>1: EBS8005</v>
      </c>
      <c r="X688" s="717" t="str">
        <f>FS1_N0506!X67</f>
        <v>Ch3</v>
      </c>
      <c r="Y688" s="717">
        <f>FS1_N0506!Y67</f>
        <v>0</v>
      </c>
    </row>
    <row r="689" spans="1:25" x14ac:dyDescent="0.25">
      <c r="A689" s="717" t="str">
        <f>FS1_N0506!A68</f>
        <v>PM 8"</v>
      </c>
      <c r="B689" s="717" t="str">
        <f>FS1_N0506!B68</f>
        <v>FS1_BMS:PM_D2504</v>
      </c>
      <c r="C689" s="717" t="str">
        <f>FS1_N0506!C68</f>
        <v>PM</v>
      </c>
      <c r="D689" s="717" t="str">
        <f>FS1_N0506!D68</f>
        <v>D2504</v>
      </c>
      <c r="E689" s="717" t="str">
        <f>FS1_N0506!E68</f>
        <v>44F000063</v>
      </c>
      <c r="F689" s="717" t="str">
        <f>FS1_N0506!F68</f>
        <v>8C_22AWG_Multi_016</v>
      </c>
      <c r="G689" s="717" t="str">
        <f>FS1_N0506!G68</f>
        <v>B Signal</v>
      </c>
      <c r="H689" s="717" t="str">
        <f>FS1_N0506!H68</f>
        <v>CPC to LEMO650 Box</v>
      </c>
      <c r="I689" s="717" t="str">
        <f>FS1_N0506!I68</f>
        <v>CPC-4</v>
      </c>
      <c r="J689" s="717" t="str">
        <f>FS1_N0506!J68</f>
        <v>4,5,6</v>
      </c>
      <c r="K689" s="717" t="str">
        <f>FS1_N0506!K68</f>
        <v>Blue/Wh=4</v>
      </c>
      <c r="L689" s="717" t="str">
        <f>FS1_N0506!L68</f>
        <v>White/Blue=5</v>
      </c>
      <c r="M689" s="717" t="str">
        <f>FS1_N0506!M68</f>
        <v>Shield=6</v>
      </c>
      <c r="N689" s="717">
        <f>FS1_N0506!N68</f>
        <v>4</v>
      </c>
      <c r="O689" s="717">
        <f>FS1_N0506!O68</f>
        <v>6</v>
      </c>
      <c r="P689" s="717" t="str">
        <f>FS1_N0506!P68</f>
        <v>LEMO-4B</v>
      </c>
      <c r="Q689" s="717" t="str">
        <f>FS1_N0506!Q68</f>
        <v>LEMO650/LEMO650</v>
      </c>
      <c r="R689" s="717">
        <f>FS1_N0506!R68</f>
        <v>10</v>
      </c>
      <c r="S689" s="717">
        <f>FS1_N0506!S68</f>
        <v>9</v>
      </c>
      <c r="T689" s="717" t="str">
        <f>FS1_N0506!T68</f>
        <v>CH5 - fmc1-2</v>
      </c>
      <c r="U689" s="717">
        <f>FS1_N0506!U68</f>
        <v>0</v>
      </c>
      <c r="V689" s="717">
        <f>FS1_N0506!V68</f>
        <v>7</v>
      </c>
      <c r="W689" s="717" t="str">
        <f>FS1_N0506!W68</f>
        <v>1: EBS8005</v>
      </c>
      <c r="X689" s="717" t="str">
        <f>FS1_N0506!X68</f>
        <v>Ch3</v>
      </c>
      <c r="Y689" s="717">
        <f>FS1_N0506!Y68</f>
        <v>0</v>
      </c>
    </row>
    <row r="690" spans="1:25" x14ac:dyDescent="0.25">
      <c r="A690" s="717" t="str">
        <f>FS1_N0506!A69</f>
        <v>PM 8"</v>
      </c>
      <c r="B690" s="717" t="str">
        <f>FS1_N0506!B69</f>
        <v>FS1_BMS:PM_D2504</v>
      </c>
      <c r="C690" s="717" t="str">
        <f>FS1_N0506!C69</f>
        <v>PM</v>
      </c>
      <c r="D690" s="717" t="str">
        <f>FS1_N0506!D69</f>
        <v>D2504</v>
      </c>
      <c r="E690" s="717" t="str">
        <f>FS1_N0506!E69</f>
        <v>44F000063</v>
      </c>
      <c r="F690" s="717" t="str">
        <f>FS1_N0506!F69</f>
        <v>8C_22AWG_Multi_016</v>
      </c>
      <c r="G690" s="717" t="str">
        <f>FS1_N0506!G69</f>
        <v>C Signal</v>
      </c>
      <c r="H690" s="717" t="str">
        <f>FS1_N0506!H69</f>
        <v>CPC to LEMO650 Box</v>
      </c>
      <c r="I690" s="717" t="str">
        <f>FS1_N0506!I69</f>
        <v>CPC-4</v>
      </c>
      <c r="J690" s="717" t="str">
        <f>FS1_N0506!J69</f>
        <v>7,8,9</v>
      </c>
      <c r="K690" s="717" t="str">
        <f>FS1_N0506!K69</f>
        <v>Green/Wh=7</v>
      </c>
      <c r="L690" s="717" t="str">
        <f>FS1_N0506!L69</f>
        <v>White/Gr=8</v>
      </c>
      <c r="M690" s="717" t="str">
        <f>FS1_N0506!M69</f>
        <v>Shield=9</v>
      </c>
      <c r="N690" s="717">
        <f>FS1_N0506!N69</f>
        <v>7</v>
      </c>
      <c r="O690" s="717">
        <f>FS1_N0506!O69</f>
        <v>9</v>
      </c>
      <c r="P690" s="717" t="str">
        <f>FS1_N0506!P69</f>
        <v>LEMO-4C</v>
      </c>
      <c r="Q690" s="717" t="str">
        <f>FS1_N0506!Q69</f>
        <v>LEMO650/LEMO650</v>
      </c>
      <c r="R690" s="717">
        <f>FS1_N0506!R69</f>
        <v>10</v>
      </c>
      <c r="S690" s="717">
        <f>FS1_N0506!S69</f>
        <v>9</v>
      </c>
      <c r="T690" s="717" t="str">
        <f>FS1_N0506!T69</f>
        <v>CH6 - fmc1-3</v>
      </c>
      <c r="U690" s="717">
        <f>FS1_N0506!U69</f>
        <v>0</v>
      </c>
      <c r="V690" s="717">
        <f>FS1_N0506!V69</f>
        <v>7</v>
      </c>
      <c r="W690" s="717" t="str">
        <f>FS1_N0506!W69</f>
        <v>1: EBS8005</v>
      </c>
      <c r="X690" s="717" t="str">
        <f>FS1_N0506!X69</f>
        <v>Ch3</v>
      </c>
      <c r="Y690" s="717">
        <f>FS1_N0506!Y69</f>
        <v>0</v>
      </c>
    </row>
    <row r="691" spans="1:25" x14ac:dyDescent="0.25">
      <c r="A691" s="717" t="str">
        <f>FS1_N0506!A70</f>
        <v>PM 8"</v>
      </c>
      <c r="B691" s="717" t="str">
        <f>FS1_N0506!B70</f>
        <v>FS1_BMS:PM_D2602</v>
      </c>
      <c r="C691" s="717" t="str">
        <f>FS1_N0506!C70</f>
        <v>PM</v>
      </c>
      <c r="D691" s="717" t="str">
        <f>FS1_N0506!D70</f>
        <v>D2602</v>
      </c>
      <c r="E691" s="717" t="str">
        <f>FS1_N0506!E70</f>
        <v>44F000064</v>
      </c>
      <c r="F691" s="717" t="str">
        <f>FS1_N0506!F70</f>
        <v>8C_22AWG_Multi_016</v>
      </c>
      <c r="G691" s="717" t="str">
        <f>FS1_N0506!G70</f>
        <v>A Signal</v>
      </c>
      <c r="H691" s="717" t="str">
        <f>FS1_N0506!H70</f>
        <v>CPC to LEMO650 Box</v>
      </c>
      <c r="I691" s="717" t="str">
        <f>FS1_N0506!I70</f>
        <v>CPC-5</v>
      </c>
      <c r="J691" s="717" t="str">
        <f>FS1_N0506!J70</f>
        <v>1,2,3</v>
      </c>
      <c r="K691" s="717" t="str">
        <f>FS1_N0506!K70</f>
        <v>Orange/Wh=1</v>
      </c>
      <c r="L691" s="717" t="str">
        <f>FS1_N0506!L70</f>
        <v>White/Or=2</v>
      </c>
      <c r="M691" s="717" t="str">
        <f>FS1_N0506!M70</f>
        <v>Shield=3</v>
      </c>
      <c r="N691" s="717">
        <f>FS1_N0506!N70</f>
        <v>1</v>
      </c>
      <c r="O691" s="717">
        <f>FS1_N0506!O70</f>
        <v>3</v>
      </c>
      <c r="P691" s="717" t="str">
        <f>FS1_N0506!P70</f>
        <v>LEMO-5A</v>
      </c>
      <c r="Q691" s="717" t="str">
        <f>FS1_N0506!Q70</f>
        <v>LEMO650/LEMO650</v>
      </c>
      <c r="R691" s="717">
        <f>FS1_N0506!R70</f>
        <v>10</v>
      </c>
      <c r="S691" s="717">
        <f>FS1_N0506!S70</f>
        <v>10</v>
      </c>
      <c r="T691" s="717" t="str">
        <f>FS1_N0506!T70</f>
        <v>CH0 - fmc2-1</v>
      </c>
      <c r="U691" s="717">
        <f>FS1_N0506!U70</f>
        <v>0</v>
      </c>
      <c r="V691" s="717">
        <f>FS1_N0506!V70</f>
        <v>7</v>
      </c>
      <c r="W691" s="717" t="str">
        <f>FS1_N0506!W70</f>
        <v>1: EBS8005</v>
      </c>
      <c r="X691" s="717" t="str">
        <f>FS1_N0506!X70</f>
        <v>Ch4</v>
      </c>
      <c r="Y691" s="717">
        <f>FS1_N0506!Y70</f>
        <v>0</v>
      </c>
    </row>
    <row r="692" spans="1:25" x14ac:dyDescent="0.25">
      <c r="A692" s="717" t="str">
        <f>FS1_N0506!A71</f>
        <v>PM 8"</v>
      </c>
      <c r="B692" s="717" t="str">
        <f>FS1_N0506!B71</f>
        <v>FS1_BMS:PM_D2602</v>
      </c>
      <c r="C692" s="717" t="str">
        <f>FS1_N0506!C71</f>
        <v>PM</v>
      </c>
      <c r="D692" s="717" t="str">
        <f>FS1_N0506!D71</f>
        <v>D2602</v>
      </c>
      <c r="E692" s="717" t="str">
        <f>FS1_N0506!E71</f>
        <v>44F000064</v>
      </c>
      <c r="F692" s="717" t="str">
        <f>FS1_N0506!F71</f>
        <v>8C_22AWG_Multi_016</v>
      </c>
      <c r="G692" s="717" t="str">
        <f>FS1_N0506!G71</f>
        <v>B Signal</v>
      </c>
      <c r="H692" s="717" t="str">
        <f>FS1_N0506!H71</f>
        <v>CPC to LEMO650 Box</v>
      </c>
      <c r="I692" s="717" t="str">
        <f>FS1_N0506!I71</f>
        <v>CPC-5</v>
      </c>
      <c r="J692" s="717" t="str">
        <f>FS1_N0506!J71</f>
        <v>4,5,6</v>
      </c>
      <c r="K692" s="717" t="str">
        <f>FS1_N0506!K71</f>
        <v>Blue/Wh=4</v>
      </c>
      <c r="L692" s="717" t="str">
        <f>FS1_N0506!L71</f>
        <v>White/Blue=5</v>
      </c>
      <c r="M692" s="717" t="str">
        <f>FS1_N0506!M71</f>
        <v>Shield-6</v>
      </c>
      <c r="N692" s="717">
        <f>FS1_N0506!N71</f>
        <v>4</v>
      </c>
      <c r="O692" s="717">
        <f>FS1_N0506!O71</f>
        <v>6</v>
      </c>
      <c r="P692" s="717" t="str">
        <f>FS1_N0506!P71</f>
        <v>LEMO-5B</v>
      </c>
      <c r="Q692" s="717" t="str">
        <f>FS1_N0506!Q71</f>
        <v>LEMO650/LEMO650</v>
      </c>
      <c r="R692" s="717">
        <f>FS1_N0506!R71</f>
        <v>10</v>
      </c>
      <c r="S692" s="717">
        <f>FS1_N0506!S71</f>
        <v>10</v>
      </c>
      <c r="T692" s="717" t="str">
        <f>FS1_N0506!T71</f>
        <v>CH1 - fmc2-2</v>
      </c>
      <c r="U692" s="717">
        <f>FS1_N0506!U71</f>
        <v>0</v>
      </c>
      <c r="V692" s="717">
        <f>FS1_N0506!V71</f>
        <v>7</v>
      </c>
      <c r="W692" s="717" t="str">
        <f>FS1_N0506!W71</f>
        <v>1: EBS8005</v>
      </c>
      <c r="X692" s="717" t="str">
        <f>FS1_N0506!X71</f>
        <v>Ch4</v>
      </c>
      <c r="Y692" s="717">
        <f>FS1_N0506!Y71</f>
        <v>0</v>
      </c>
    </row>
    <row r="693" spans="1:25" x14ac:dyDescent="0.25">
      <c r="A693" s="717" t="str">
        <f>FS1_N0506!A72</f>
        <v>PM 8"</v>
      </c>
      <c r="B693" s="717" t="str">
        <f>FS1_N0506!B72</f>
        <v>FS1_BMS:PM_D2602</v>
      </c>
      <c r="C693" s="717" t="str">
        <f>FS1_N0506!C72</f>
        <v>PM</v>
      </c>
      <c r="D693" s="717" t="str">
        <f>FS1_N0506!D72</f>
        <v>D2602</v>
      </c>
      <c r="E693" s="717" t="str">
        <f>FS1_N0506!E72</f>
        <v>44F000064</v>
      </c>
      <c r="F693" s="717" t="str">
        <f>FS1_N0506!F72</f>
        <v>8C_22AWG_Multi_016</v>
      </c>
      <c r="G693" s="717" t="str">
        <f>FS1_N0506!G72</f>
        <v>C Signal</v>
      </c>
      <c r="H693" s="717" t="str">
        <f>FS1_N0506!H72</f>
        <v>CPC to LEMO650 Box</v>
      </c>
      <c r="I693" s="717" t="str">
        <f>FS1_N0506!I72</f>
        <v>CPC-5</v>
      </c>
      <c r="J693" s="717" t="str">
        <f>FS1_N0506!J72</f>
        <v>7,8,9</v>
      </c>
      <c r="K693" s="717" t="str">
        <f>FS1_N0506!K72</f>
        <v>Green/Wh=7</v>
      </c>
      <c r="L693" s="717" t="str">
        <f>FS1_N0506!L72</f>
        <v>White/Gr=8</v>
      </c>
      <c r="M693" s="717" t="str">
        <f>FS1_N0506!M72</f>
        <v>Shield=9</v>
      </c>
      <c r="N693" s="717">
        <f>FS1_N0506!N72</f>
        <v>7</v>
      </c>
      <c r="O693" s="717">
        <f>FS1_N0506!O72</f>
        <v>9</v>
      </c>
      <c r="P693" s="717" t="str">
        <f>FS1_N0506!P72</f>
        <v>LEMO-6C</v>
      </c>
      <c r="Q693" s="717" t="str">
        <f>FS1_N0506!Q72</f>
        <v>LEMO650/LEMO650</v>
      </c>
      <c r="R693" s="717">
        <f>FS1_N0506!R72</f>
        <v>10</v>
      </c>
      <c r="S693" s="717">
        <f>FS1_N0506!S72</f>
        <v>10</v>
      </c>
      <c r="T693" s="717" t="str">
        <f>FS1_N0506!T72</f>
        <v>CH2 - fmc2-3</v>
      </c>
      <c r="U693" s="717">
        <f>FS1_N0506!U72</f>
        <v>0</v>
      </c>
      <c r="V693" s="717">
        <f>FS1_N0506!V72</f>
        <v>7</v>
      </c>
      <c r="W693" s="717" t="str">
        <f>FS1_N0506!W72</f>
        <v>1: EBS8005</v>
      </c>
      <c r="X693" s="717" t="str">
        <f>FS1_N0506!X72</f>
        <v>Ch4</v>
      </c>
      <c r="Y693" s="717">
        <f>FS1_N0506!Y72</f>
        <v>0</v>
      </c>
    </row>
    <row r="694" spans="1:25" x14ac:dyDescent="0.25">
      <c r="A694" s="717" t="str">
        <f>FS1_N0506!A73</f>
        <v>PM 8"</v>
      </c>
      <c r="B694" s="717" t="str">
        <f>FS1_N0506!B73</f>
        <v>FS1_BMS:PM_D2703</v>
      </c>
      <c r="C694" s="717" t="str">
        <f>FS1_N0506!C73</f>
        <v>PM</v>
      </c>
      <c r="D694" s="717" t="str">
        <f>FS1_N0506!D73</f>
        <v>D2703</v>
      </c>
      <c r="E694" s="717" t="str">
        <f>FS1_N0506!E73</f>
        <v>44F000068</v>
      </c>
      <c r="F694" s="717" t="str">
        <f>FS1_N0506!F73</f>
        <v>8C_22AWG_Multi_016</v>
      </c>
      <c r="G694" s="717" t="str">
        <f>FS1_N0506!G73</f>
        <v>A Signal</v>
      </c>
      <c r="H694" s="717" t="str">
        <f>FS1_N0506!H73</f>
        <v>CPC to LEMO650 Box</v>
      </c>
      <c r="I694" s="717" t="str">
        <f>FS1_N0506!I73</f>
        <v>CPC-6</v>
      </c>
      <c r="J694" s="717" t="str">
        <f>FS1_N0506!J73</f>
        <v>1,2,3</v>
      </c>
      <c r="K694" s="717" t="str">
        <f>FS1_N0506!K73</f>
        <v>Orange/Wh=1</v>
      </c>
      <c r="L694" s="717" t="str">
        <f>FS1_N0506!L73</f>
        <v>White/Or=2</v>
      </c>
      <c r="M694" s="717" t="str">
        <f>FS1_N0506!M73</f>
        <v>Shield=3</v>
      </c>
      <c r="N694" s="717">
        <f>FS1_N0506!N73</f>
        <v>1</v>
      </c>
      <c r="O694" s="717">
        <f>FS1_N0506!O73</f>
        <v>3</v>
      </c>
      <c r="P694" s="717" t="str">
        <f>FS1_N0506!P73</f>
        <v>LEMO-7A</v>
      </c>
      <c r="Q694" s="717" t="str">
        <f>FS1_N0506!Q73</f>
        <v>LEMO650/LEMO650</v>
      </c>
      <c r="R694" s="717">
        <f>FS1_N0506!R73</f>
        <v>10</v>
      </c>
      <c r="S694" s="717">
        <f>FS1_N0506!S73</f>
        <v>10</v>
      </c>
      <c r="T694" s="717" t="str">
        <f>FS1_N0506!T73</f>
        <v>CH4 - fmc1-1</v>
      </c>
      <c r="U694" s="717">
        <f>FS1_N0506!U73</f>
        <v>0</v>
      </c>
      <c r="V694" s="717">
        <f>FS1_N0506!V73</f>
        <v>7</v>
      </c>
      <c r="W694" s="717" t="str">
        <f>FS1_N0506!W73</f>
        <v>1: EBS8005</v>
      </c>
      <c r="X694" s="717" t="str">
        <f>FS1_N0506!X73</f>
        <v>Ch5</v>
      </c>
      <c r="Y694" s="717">
        <f>FS1_N0506!Y73</f>
        <v>0</v>
      </c>
    </row>
    <row r="695" spans="1:25" x14ac:dyDescent="0.25">
      <c r="A695" s="717" t="str">
        <f>FS1_N0506!A74</f>
        <v>PM 8"</v>
      </c>
      <c r="B695" s="717" t="str">
        <f>FS1_N0506!B74</f>
        <v>FS1_BMS:PM_D2703</v>
      </c>
      <c r="C695" s="717" t="str">
        <f>FS1_N0506!C74</f>
        <v>PM</v>
      </c>
      <c r="D695" s="717" t="str">
        <f>FS1_N0506!D74</f>
        <v>D2703</v>
      </c>
      <c r="E695" s="717" t="str">
        <f>FS1_N0506!E74</f>
        <v>44F000068</v>
      </c>
      <c r="F695" s="717" t="str">
        <f>FS1_N0506!F74</f>
        <v>8C_22AWG_Multi_016</v>
      </c>
      <c r="G695" s="717" t="str">
        <f>FS1_N0506!G74</f>
        <v>B Signal</v>
      </c>
      <c r="H695" s="717" t="str">
        <f>FS1_N0506!H74</f>
        <v>CPC to LEMO650 Box</v>
      </c>
      <c r="I695" s="717" t="str">
        <f>FS1_N0506!I74</f>
        <v>CPC-6</v>
      </c>
      <c r="J695" s="717" t="str">
        <f>FS1_N0506!J74</f>
        <v>4,5,6</v>
      </c>
      <c r="K695" s="717" t="str">
        <f>FS1_N0506!K74</f>
        <v>Blue/Wh=4</v>
      </c>
      <c r="L695" s="717" t="str">
        <f>FS1_N0506!L74</f>
        <v>White/Blue=5</v>
      </c>
      <c r="M695" s="717" t="str">
        <f>FS1_N0506!M74</f>
        <v>Shield=6</v>
      </c>
      <c r="N695" s="717">
        <f>FS1_N0506!N74</f>
        <v>4</v>
      </c>
      <c r="O695" s="717">
        <f>FS1_N0506!O74</f>
        <v>6</v>
      </c>
      <c r="P695" s="717" t="str">
        <f>FS1_N0506!P74</f>
        <v>LEMO-7B</v>
      </c>
      <c r="Q695" s="717" t="str">
        <f>FS1_N0506!Q74</f>
        <v>LEMO650/LEMO650</v>
      </c>
      <c r="R695" s="717">
        <f>FS1_N0506!R74</f>
        <v>10</v>
      </c>
      <c r="S695" s="717">
        <f>FS1_N0506!S74</f>
        <v>10</v>
      </c>
      <c r="T695" s="717" t="str">
        <f>FS1_N0506!T74</f>
        <v>CH5 - fmc1-2</v>
      </c>
      <c r="U695" s="717">
        <f>FS1_N0506!U74</f>
        <v>0</v>
      </c>
      <c r="V695" s="717">
        <f>FS1_N0506!V74</f>
        <v>7</v>
      </c>
      <c r="W695" s="717" t="str">
        <f>FS1_N0506!W74</f>
        <v>1: EBS8005</v>
      </c>
      <c r="X695" s="717" t="str">
        <f>FS1_N0506!X74</f>
        <v>Ch5</v>
      </c>
      <c r="Y695" s="717">
        <f>FS1_N0506!Y74</f>
        <v>0</v>
      </c>
    </row>
    <row r="696" spans="1:25" x14ac:dyDescent="0.25">
      <c r="A696" s="717" t="str">
        <f>FS1_N0506!A75</f>
        <v>PM 8"</v>
      </c>
      <c r="B696" s="717" t="str">
        <f>FS1_N0506!B75</f>
        <v>FS1_BMS:PM_D2703</v>
      </c>
      <c r="C696" s="717" t="str">
        <f>FS1_N0506!C75</f>
        <v>PM</v>
      </c>
      <c r="D696" s="717" t="str">
        <f>FS1_N0506!D75</f>
        <v>D2703</v>
      </c>
      <c r="E696" s="717" t="str">
        <f>FS1_N0506!E75</f>
        <v>44F000068</v>
      </c>
      <c r="F696" s="717" t="str">
        <f>FS1_N0506!F75</f>
        <v>8C_22AWG_Multi_016</v>
      </c>
      <c r="G696" s="717" t="str">
        <f>FS1_N0506!G75</f>
        <v>C Signal</v>
      </c>
      <c r="H696" s="717" t="str">
        <f>FS1_N0506!H75</f>
        <v>CPC to LEMO650 Box</v>
      </c>
      <c r="I696" s="717" t="str">
        <f>FS1_N0506!I75</f>
        <v>CPC-6</v>
      </c>
      <c r="J696" s="717" t="str">
        <f>FS1_N0506!J75</f>
        <v>7,8,9</v>
      </c>
      <c r="K696" s="717" t="str">
        <f>FS1_N0506!K75</f>
        <v>Green/Wh=7</v>
      </c>
      <c r="L696" s="717" t="str">
        <f>FS1_N0506!L75</f>
        <v>White/Gr=8</v>
      </c>
      <c r="M696" s="717" t="str">
        <f>FS1_N0506!M75</f>
        <v>Shield=9</v>
      </c>
      <c r="N696" s="717">
        <f>FS1_N0506!N75</f>
        <v>7</v>
      </c>
      <c r="O696" s="717">
        <f>FS1_N0506!O75</f>
        <v>9</v>
      </c>
      <c r="P696" s="717" t="str">
        <f>FS1_N0506!P75</f>
        <v>LEMO-7C</v>
      </c>
      <c r="Q696" s="717" t="str">
        <f>FS1_N0506!Q75</f>
        <v>LEMO650/LEMO650</v>
      </c>
      <c r="R696" s="717">
        <f>FS1_N0506!R75</f>
        <v>10</v>
      </c>
      <c r="S696" s="717">
        <f>FS1_N0506!S75</f>
        <v>10</v>
      </c>
      <c r="T696" s="717" t="str">
        <f>FS1_N0506!T75</f>
        <v>CH6 - fmc1-3</v>
      </c>
      <c r="U696" s="717">
        <f>FS1_N0506!U75</f>
        <v>0</v>
      </c>
      <c r="V696" s="717">
        <f>FS1_N0506!V75</f>
        <v>7</v>
      </c>
      <c r="W696" s="717" t="str">
        <f>FS1_N0506!W75</f>
        <v>1: EBS8005</v>
      </c>
      <c r="X696" s="717" t="str">
        <f>FS1_N0506!X75</f>
        <v>Ch5</v>
      </c>
      <c r="Y696" s="717">
        <f>FS1_N0506!Y75</f>
        <v>0</v>
      </c>
    </row>
    <row r="697" spans="1:25" x14ac:dyDescent="0.25">
      <c r="A697" s="717" t="str">
        <f>FS1_N0506!A79</f>
        <v>Interconnect</v>
      </c>
      <c r="B697" s="717" t="str">
        <f>FS1_N0506!B79</f>
        <v>PM bias for PICO</v>
      </c>
      <c r="C697" s="717" t="str">
        <f>FS1_N0506!C79</f>
        <v>bias</v>
      </c>
      <c r="D697" s="717">
        <f>FS1_N0506!D79</f>
        <v>0</v>
      </c>
      <c r="E697" s="717" t="str">
        <f>FS1_N0506!E79</f>
        <v>-</v>
      </c>
      <c r="F697" s="717" t="str">
        <f>FS1_N0506!F79</f>
        <v>Lemo250 Patch Cable</v>
      </c>
      <c r="G697" s="717" t="str">
        <f>FS1_N0506!G79</f>
        <v>HV Bias</v>
      </c>
      <c r="H697" s="717" t="str">
        <f>FS1_N0506!H79</f>
        <v>ISEG 8003</v>
      </c>
      <c r="I697" s="717" t="str">
        <f>FS1_N0506!I79</f>
        <v>1_IN Port</v>
      </c>
      <c r="J697" s="717">
        <f>FS1_N0506!J79</f>
        <v>0</v>
      </c>
      <c r="K697" s="717">
        <f>FS1_N0506!K79</f>
        <v>0</v>
      </c>
      <c r="L697" s="717">
        <f>FS1_N0506!L79</f>
        <v>0</v>
      </c>
      <c r="M697" s="717">
        <f>FS1_N0506!M79</f>
        <v>0</v>
      </c>
      <c r="N697" s="717">
        <f>FS1_N0506!N79</f>
        <v>0</v>
      </c>
      <c r="O697" s="717">
        <f>FS1_N0506!O79</f>
        <v>0</v>
      </c>
      <c r="P697" s="717">
        <f>FS1_N0506!P79</f>
        <v>0</v>
      </c>
      <c r="Q697" s="717" t="str">
        <f>FS1_N0506!Q79</f>
        <v>Lemo250/Lemo250</v>
      </c>
      <c r="R697" s="717">
        <f>FS1_N0506!R79</f>
        <v>0</v>
      </c>
      <c r="S697" s="717">
        <f>FS1_N0506!S79</f>
        <v>0</v>
      </c>
      <c r="T697" s="717">
        <f>FS1_N0506!T79</f>
        <v>0</v>
      </c>
      <c r="U697" s="717">
        <f>FS1_N0506!U79</f>
        <v>0</v>
      </c>
      <c r="V697" s="717">
        <f>FS1_N0506!V79</f>
        <v>7</v>
      </c>
      <c r="W697" s="717" t="str">
        <f>FS1_N0506!W79</f>
        <v>2: EBS8003</v>
      </c>
      <c r="X697" s="717" t="str">
        <f>FS1_N0506!X79</f>
        <v>Ch0</v>
      </c>
      <c r="Y697" s="717">
        <f>FS1_N0506!Y79</f>
        <v>0</v>
      </c>
    </row>
    <row r="698" spans="1:25" x14ac:dyDescent="0.25">
      <c r="A698" s="717" t="str">
        <f>FS1_N0506!A80</f>
        <v>Interconnect</v>
      </c>
      <c r="B698" s="717" t="str">
        <f>FS1_N0506!B80</f>
        <v>PM bias for PICO</v>
      </c>
      <c r="C698" s="717" t="str">
        <f>FS1_N0506!C80</f>
        <v>bias</v>
      </c>
      <c r="D698" s="717">
        <f>FS1_N0506!D80</f>
        <v>0</v>
      </c>
      <c r="E698" s="717" t="str">
        <f>FS1_N0506!E80</f>
        <v>-</v>
      </c>
      <c r="F698" s="717" t="str">
        <f>FS1_N0506!F80</f>
        <v>Lemo650 Patch Cable</v>
      </c>
      <c r="G698" s="717" t="str">
        <f>FS1_N0506!G80</f>
        <v>HV Bias</v>
      </c>
      <c r="H698" s="717" t="str">
        <f>FS1_N0506!H80</f>
        <v>Pico-8</v>
      </c>
      <c r="I698" s="717" t="str">
        <f>FS1_N0506!I80</f>
        <v>1_OUT Port</v>
      </c>
      <c r="J698" s="717">
        <f>FS1_N0506!J80</f>
        <v>0</v>
      </c>
      <c r="K698" s="717">
        <f>FS1_N0506!K80</f>
        <v>0</v>
      </c>
      <c r="L698" s="717">
        <f>FS1_N0506!L80</f>
        <v>0</v>
      </c>
      <c r="M698" s="717">
        <f>FS1_N0506!M80</f>
        <v>0</v>
      </c>
      <c r="N698" s="717">
        <f>FS1_N0506!N80</f>
        <v>0</v>
      </c>
      <c r="O698" s="717">
        <f>FS1_N0506!O80</f>
        <v>0</v>
      </c>
      <c r="P698" s="717">
        <f>FS1_N0506!P80</f>
        <v>0</v>
      </c>
      <c r="Q698" s="717" t="str">
        <f>FS1_N0506!Q80</f>
        <v>Lemo650/Lemo650</v>
      </c>
      <c r="R698" s="717">
        <f>FS1_N0506!R80</f>
        <v>10</v>
      </c>
      <c r="S698" s="717">
        <f>FS1_N0506!S80</f>
        <v>8</v>
      </c>
      <c r="T698" s="717" t="str">
        <f>FS1_N0506!T80</f>
        <v>CH3 - fmc2-4</v>
      </c>
      <c r="U698" s="717">
        <f>FS1_N0506!U80</f>
        <v>0</v>
      </c>
      <c r="V698" s="717">
        <f>FS1_N0506!V80</f>
        <v>0</v>
      </c>
      <c r="W698" s="717">
        <f>FS1_N0506!W80</f>
        <v>0</v>
      </c>
      <c r="X698" s="717">
        <f>FS1_N0506!X80</f>
        <v>0</v>
      </c>
      <c r="Y698" s="717">
        <f>FS1_N0506!Y80</f>
        <v>0</v>
      </c>
    </row>
    <row r="699" spans="1:25" x14ac:dyDescent="0.25">
      <c r="A699" s="717" t="str">
        <f>FS1_N0506!A81</f>
        <v>Interconnect</v>
      </c>
      <c r="B699" s="717" t="str">
        <f>FS1_N0506!B81</f>
        <v>PM bias for PICO</v>
      </c>
      <c r="C699" s="717" t="str">
        <f>FS1_N0506!C81</f>
        <v>bias</v>
      </c>
      <c r="D699" s="717">
        <f>FS1_N0506!D81</f>
        <v>0</v>
      </c>
      <c r="E699" s="717" t="str">
        <f>FS1_N0506!E81</f>
        <v>-</v>
      </c>
      <c r="F699" s="717" t="str">
        <f>FS1_N0506!F81</f>
        <v>Lemo250 Patch Cable</v>
      </c>
      <c r="G699" s="717" t="str">
        <f>FS1_N0506!G81</f>
        <v>HV Bias</v>
      </c>
      <c r="H699" s="717" t="str">
        <f>FS1_N0506!H81</f>
        <v>ISEG 8003</v>
      </c>
      <c r="I699" s="717" t="str">
        <f>FS1_N0506!I81</f>
        <v>2_IN Port</v>
      </c>
      <c r="J699" s="717">
        <f>FS1_N0506!J81</f>
        <v>0</v>
      </c>
      <c r="K699" s="717">
        <f>FS1_N0506!K81</f>
        <v>0</v>
      </c>
      <c r="L699" s="717">
        <f>FS1_N0506!L81</f>
        <v>0</v>
      </c>
      <c r="M699" s="717">
        <f>FS1_N0506!M81</f>
        <v>0</v>
      </c>
      <c r="N699" s="717">
        <f>FS1_N0506!N81</f>
        <v>0</v>
      </c>
      <c r="O699" s="717">
        <f>FS1_N0506!O81</f>
        <v>0</v>
      </c>
      <c r="P699" s="717">
        <f>FS1_N0506!P81</f>
        <v>0</v>
      </c>
      <c r="Q699" s="717" t="str">
        <f>FS1_N0506!Q81</f>
        <v>Lemo250/Lemo250</v>
      </c>
      <c r="R699" s="717">
        <f>FS1_N0506!R81</f>
        <v>0</v>
      </c>
      <c r="S699" s="717">
        <f>FS1_N0506!S81</f>
        <v>0</v>
      </c>
      <c r="T699" s="717">
        <f>FS1_N0506!T81</f>
        <v>0</v>
      </c>
      <c r="U699" s="717">
        <f>FS1_N0506!U81</f>
        <v>0</v>
      </c>
      <c r="V699" s="717">
        <f>FS1_N0506!V81</f>
        <v>7</v>
      </c>
      <c r="W699" s="717" t="str">
        <f>FS1_N0506!W81</f>
        <v>2: EBS8003</v>
      </c>
      <c r="X699" s="717" t="str">
        <f>FS1_N0506!X81</f>
        <v>Ch1</v>
      </c>
      <c r="Y699" s="717">
        <f>FS1_N0506!Y81</f>
        <v>0</v>
      </c>
    </row>
    <row r="700" spans="1:25" x14ac:dyDescent="0.25">
      <c r="A700" s="717" t="str">
        <f>FS1_N0506!A82</f>
        <v>Interconnect</v>
      </c>
      <c r="B700" s="717" t="str">
        <f>FS1_N0506!B82</f>
        <v>PM bias for PICO</v>
      </c>
      <c r="C700" s="717" t="str">
        <f>FS1_N0506!C82</f>
        <v>bias</v>
      </c>
      <c r="D700" s="717">
        <f>FS1_N0506!D82</f>
        <v>0</v>
      </c>
      <c r="E700" s="717" t="str">
        <f>FS1_N0506!E82</f>
        <v>-</v>
      </c>
      <c r="F700" s="717" t="str">
        <f>FS1_N0506!F82</f>
        <v>Lemo650 Patch Cable</v>
      </c>
      <c r="G700" s="717" t="str">
        <f>FS1_N0506!G82</f>
        <v>HV Bias</v>
      </c>
      <c r="H700" s="717" t="str">
        <f>FS1_N0506!H82</f>
        <v>Pico-8</v>
      </c>
      <c r="I700" s="717" t="str">
        <f>FS1_N0506!I82</f>
        <v>2_OUT Port</v>
      </c>
      <c r="J700" s="717">
        <f>FS1_N0506!J82</f>
        <v>0</v>
      </c>
      <c r="K700" s="717">
        <f>FS1_N0506!K82</f>
        <v>0</v>
      </c>
      <c r="L700" s="717">
        <f>FS1_N0506!L82</f>
        <v>0</v>
      </c>
      <c r="M700" s="717">
        <f>FS1_N0506!M82</f>
        <v>0</v>
      </c>
      <c r="N700" s="717">
        <f>FS1_N0506!N82</f>
        <v>0</v>
      </c>
      <c r="O700" s="717">
        <f>FS1_N0506!O82</f>
        <v>0</v>
      </c>
      <c r="P700" s="717">
        <f>FS1_N0506!P82</f>
        <v>0</v>
      </c>
      <c r="Q700" s="717" t="str">
        <f>FS1_N0506!Q82</f>
        <v>Lemo650/Lemo650</v>
      </c>
      <c r="R700" s="717">
        <f>FS1_N0506!R82</f>
        <v>10</v>
      </c>
      <c r="S700" s="717">
        <f>FS1_N0506!S82</f>
        <v>8</v>
      </c>
      <c r="T700" s="717" t="str">
        <f>FS1_N0506!T82</f>
        <v>CH7 - fmc1-4</v>
      </c>
      <c r="U700" s="717">
        <f>FS1_N0506!U82</f>
        <v>0</v>
      </c>
      <c r="V700" s="717">
        <f>FS1_N0506!V82</f>
        <v>0</v>
      </c>
      <c r="W700" s="717">
        <f>FS1_N0506!W82</f>
        <v>0</v>
      </c>
      <c r="X700" s="717">
        <f>FS1_N0506!X82</f>
        <v>0</v>
      </c>
      <c r="Y700" s="717">
        <f>FS1_N0506!Y82</f>
        <v>0</v>
      </c>
    </row>
    <row r="701" spans="1:25" x14ac:dyDescent="0.25">
      <c r="A701" s="717" t="str">
        <f>FS1_N0506!A83</f>
        <v>Interconnect</v>
      </c>
      <c r="B701" s="717" t="str">
        <f>FS1_N0506!B83</f>
        <v>PM bias for PICO</v>
      </c>
      <c r="C701" s="717" t="str">
        <f>FS1_N0506!C83</f>
        <v>bias</v>
      </c>
      <c r="D701" s="717">
        <f>FS1_N0506!D83</f>
        <v>0</v>
      </c>
      <c r="E701" s="717" t="str">
        <f>FS1_N0506!E83</f>
        <v>-</v>
      </c>
      <c r="F701" s="717" t="str">
        <f>FS1_N0506!F83</f>
        <v>Lemo250 Patch Cable</v>
      </c>
      <c r="G701" s="717" t="str">
        <f>FS1_N0506!G83</f>
        <v>HV Bias</v>
      </c>
      <c r="H701" s="717" t="str">
        <f>FS1_N0506!H83</f>
        <v>ISEG 8003</v>
      </c>
      <c r="I701" s="717" t="str">
        <f>FS1_N0506!I83</f>
        <v>3_IN Port</v>
      </c>
      <c r="J701" s="717">
        <f>FS1_N0506!J83</f>
        <v>0</v>
      </c>
      <c r="K701" s="717">
        <f>FS1_N0506!K83</f>
        <v>0</v>
      </c>
      <c r="L701" s="717">
        <f>FS1_N0506!L83</f>
        <v>0</v>
      </c>
      <c r="M701" s="717">
        <f>FS1_N0506!M83</f>
        <v>0</v>
      </c>
      <c r="N701" s="717">
        <f>FS1_N0506!N83</f>
        <v>0</v>
      </c>
      <c r="O701" s="717">
        <f>FS1_N0506!O83</f>
        <v>0</v>
      </c>
      <c r="P701" s="717">
        <f>FS1_N0506!P83</f>
        <v>0</v>
      </c>
      <c r="Q701" s="717" t="str">
        <f>FS1_N0506!Q83</f>
        <v>Lemo250/Lemo250</v>
      </c>
      <c r="R701" s="717">
        <f>FS1_N0506!R83</f>
        <v>0</v>
      </c>
      <c r="S701" s="717">
        <f>FS1_N0506!S83</f>
        <v>0</v>
      </c>
      <c r="T701" s="717">
        <f>FS1_N0506!T83</f>
        <v>0</v>
      </c>
      <c r="U701" s="717">
        <f>FS1_N0506!U83</f>
        <v>0</v>
      </c>
      <c r="V701" s="717">
        <f>FS1_N0506!V83</f>
        <v>7</v>
      </c>
      <c r="W701" s="717" t="str">
        <f>FS1_N0506!W83</f>
        <v>2: EBS8003</v>
      </c>
      <c r="X701" s="717" t="str">
        <f>FS1_N0506!X83</f>
        <v>Ch2</v>
      </c>
      <c r="Y701" s="717">
        <f>FS1_N0506!Y83</f>
        <v>0</v>
      </c>
    </row>
    <row r="702" spans="1:25" x14ac:dyDescent="0.25">
      <c r="A702" s="717" t="str">
        <f>FS1_N0506!A84</f>
        <v>Interconnect</v>
      </c>
      <c r="B702" s="717" t="str">
        <f>FS1_N0506!B84</f>
        <v>PM bias for PICO</v>
      </c>
      <c r="C702" s="717" t="str">
        <f>FS1_N0506!C84</f>
        <v>bias</v>
      </c>
      <c r="D702" s="717">
        <f>FS1_N0506!D84</f>
        <v>0</v>
      </c>
      <c r="E702" s="717" t="str">
        <f>FS1_N0506!E84</f>
        <v>-</v>
      </c>
      <c r="F702" s="717" t="str">
        <f>FS1_N0506!F84</f>
        <v>Lemo650 Patch Cable</v>
      </c>
      <c r="G702" s="717" t="str">
        <f>FS1_N0506!G84</f>
        <v>HV Bias</v>
      </c>
      <c r="H702" s="717" t="str">
        <f>FS1_N0506!H84</f>
        <v>Pico-8</v>
      </c>
      <c r="I702" s="717" t="str">
        <f>FS1_N0506!I84</f>
        <v>3_OUT Port</v>
      </c>
      <c r="J702" s="717">
        <f>FS1_N0506!J84</f>
        <v>0</v>
      </c>
      <c r="K702" s="717">
        <f>FS1_N0506!K84</f>
        <v>0</v>
      </c>
      <c r="L702" s="717">
        <f>FS1_N0506!L84</f>
        <v>0</v>
      </c>
      <c r="M702" s="717">
        <f>FS1_N0506!M84</f>
        <v>0</v>
      </c>
      <c r="N702" s="717">
        <f>FS1_N0506!N84</f>
        <v>0</v>
      </c>
      <c r="O702" s="717">
        <f>FS1_N0506!O84</f>
        <v>0</v>
      </c>
      <c r="P702" s="717">
        <f>FS1_N0506!P84</f>
        <v>0</v>
      </c>
      <c r="Q702" s="717" t="str">
        <f>FS1_N0506!Q84</f>
        <v>Lemo650/Lemo650</v>
      </c>
      <c r="R702" s="717">
        <f>FS1_N0506!R84</f>
        <v>10</v>
      </c>
      <c r="S702" s="717">
        <f>FS1_N0506!S84</f>
        <v>9</v>
      </c>
      <c r="T702" s="717" t="str">
        <f>FS1_N0506!T84</f>
        <v>CH3 - fmc2-4</v>
      </c>
      <c r="U702" s="717">
        <f>FS1_N0506!U84</f>
        <v>0</v>
      </c>
      <c r="V702" s="717">
        <f>FS1_N0506!V84</f>
        <v>0</v>
      </c>
      <c r="W702" s="717">
        <f>FS1_N0506!W84</f>
        <v>0</v>
      </c>
      <c r="X702" s="717">
        <f>FS1_N0506!X84</f>
        <v>0</v>
      </c>
      <c r="Y702" s="717">
        <f>FS1_N0506!Y84</f>
        <v>0</v>
      </c>
    </row>
    <row r="703" spans="1:25" x14ac:dyDescent="0.25">
      <c r="A703" s="717" t="str">
        <f>FS1_N0506!A85</f>
        <v>Interconnect</v>
      </c>
      <c r="B703" s="717" t="str">
        <f>FS1_N0506!B85</f>
        <v>PM bias for PICO</v>
      </c>
      <c r="C703" s="717" t="str">
        <f>FS1_N0506!C85</f>
        <v>bias</v>
      </c>
      <c r="D703" s="717">
        <f>FS1_N0506!D85</f>
        <v>0</v>
      </c>
      <c r="E703" s="717" t="str">
        <f>FS1_N0506!E85</f>
        <v>-</v>
      </c>
      <c r="F703" s="717" t="str">
        <f>FS1_N0506!F85</f>
        <v>Lemo250 Patch Cable</v>
      </c>
      <c r="G703" s="717" t="str">
        <f>FS1_N0506!G85</f>
        <v>HV Bias</v>
      </c>
      <c r="H703" s="717" t="str">
        <f>FS1_N0506!H85</f>
        <v>ISEG 8003</v>
      </c>
      <c r="I703" s="717" t="str">
        <f>FS1_N0506!I85</f>
        <v>4_IN Port</v>
      </c>
      <c r="J703" s="717">
        <f>FS1_N0506!J85</f>
        <v>0</v>
      </c>
      <c r="K703" s="717">
        <f>FS1_N0506!K85</f>
        <v>0</v>
      </c>
      <c r="L703" s="717">
        <f>FS1_N0506!L85</f>
        <v>0</v>
      </c>
      <c r="M703" s="717">
        <f>FS1_N0506!M85</f>
        <v>0</v>
      </c>
      <c r="N703" s="717">
        <f>FS1_N0506!N85</f>
        <v>0</v>
      </c>
      <c r="O703" s="717">
        <f>FS1_N0506!O85</f>
        <v>0</v>
      </c>
      <c r="P703" s="717">
        <f>FS1_N0506!P85</f>
        <v>0</v>
      </c>
      <c r="Q703" s="717" t="str">
        <f>FS1_N0506!Q85</f>
        <v>Lemo250/Lemo250</v>
      </c>
      <c r="R703" s="717">
        <f>FS1_N0506!R85</f>
        <v>0</v>
      </c>
      <c r="S703" s="717">
        <f>FS1_N0506!S85</f>
        <v>0</v>
      </c>
      <c r="T703" s="717">
        <f>FS1_N0506!T85</f>
        <v>0</v>
      </c>
      <c r="U703" s="717">
        <f>FS1_N0506!U85</f>
        <v>0</v>
      </c>
      <c r="V703" s="717">
        <f>FS1_N0506!V85</f>
        <v>7</v>
      </c>
      <c r="W703" s="717" t="str">
        <f>FS1_N0506!W85</f>
        <v>2: EBS8003</v>
      </c>
      <c r="X703" s="717" t="str">
        <f>FS1_N0506!X85</f>
        <v>Ch3</v>
      </c>
      <c r="Y703" s="717">
        <f>FS1_N0506!Y85</f>
        <v>0</v>
      </c>
    </row>
    <row r="704" spans="1:25" x14ac:dyDescent="0.25">
      <c r="A704" s="717" t="str">
        <f>FS1_N0506!A86</f>
        <v>Interconnect</v>
      </c>
      <c r="B704" s="717" t="str">
        <f>FS1_N0506!B86</f>
        <v>PM bias for PICO</v>
      </c>
      <c r="C704" s="717" t="str">
        <f>FS1_N0506!C86</f>
        <v>bias</v>
      </c>
      <c r="D704" s="717">
        <f>FS1_N0506!D86</f>
        <v>0</v>
      </c>
      <c r="E704" s="717" t="str">
        <f>FS1_N0506!E86</f>
        <v>-</v>
      </c>
      <c r="F704" s="717" t="str">
        <f>FS1_N0506!F86</f>
        <v>Lemo650 Patch Cable</v>
      </c>
      <c r="G704" s="717" t="str">
        <f>FS1_N0506!G86</f>
        <v>HV Bias</v>
      </c>
      <c r="H704" s="717" t="str">
        <f>FS1_N0506!H86</f>
        <v>Pico-8</v>
      </c>
      <c r="I704" s="717" t="str">
        <f>FS1_N0506!I86</f>
        <v>4_OUT Port</v>
      </c>
      <c r="J704" s="717">
        <f>FS1_N0506!J86</f>
        <v>0</v>
      </c>
      <c r="K704" s="717">
        <f>FS1_N0506!K86</f>
        <v>0</v>
      </c>
      <c r="L704" s="717">
        <f>FS1_N0506!L86</f>
        <v>0</v>
      </c>
      <c r="M704" s="717">
        <f>FS1_N0506!M86</f>
        <v>0</v>
      </c>
      <c r="N704" s="717">
        <f>FS1_N0506!N86</f>
        <v>0</v>
      </c>
      <c r="O704" s="717">
        <f>FS1_N0506!O86</f>
        <v>0</v>
      </c>
      <c r="P704" s="717">
        <f>FS1_N0506!P86</f>
        <v>0</v>
      </c>
      <c r="Q704" s="717" t="str">
        <f>FS1_N0506!Q86</f>
        <v>Lemo650/Lemo650</v>
      </c>
      <c r="R704" s="717">
        <f>FS1_N0506!R86</f>
        <v>10</v>
      </c>
      <c r="S704" s="717">
        <f>FS1_N0506!S86</f>
        <v>9</v>
      </c>
      <c r="T704" s="717" t="str">
        <f>FS1_N0506!T86</f>
        <v>CH7 - fmc1-4</v>
      </c>
      <c r="U704" s="717">
        <f>FS1_N0506!U86</f>
        <v>0</v>
      </c>
      <c r="V704" s="717">
        <f>FS1_N0506!V86</f>
        <v>0</v>
      </c>
      <c r="W704" s="717">
        <f>FS1_N0506!W86</f>
        <v>0</v>
      </c>
      <c r="X704" s="717">
        <f>FS1_N0506!X86</f>
        <v>0</v>
      </c>
      <c r="Y704" s="717">
        <f>FS1_N0506!Y86</f>
        <v>0</v>
      </c>
    </row>
    <row r="705" spans="1:25" x14ac:dyDescent="0.25">
      <c r="A705" s="717" t="str">
        <f>FS1_N0506!A87</f>
        <v>Interconnect</v>
      </c>
      <c r="B705" s="717" t="str">
        <f>FS1_N0506!B87</f>
        <v>PM bias for PICO</v>
      </c>
      <c r="C705" s="717" t="str">
        <f>FS1_N0506!C87</f>
        <v>bias</v>
      </c>
      <c r="D705" s="717">
        <f>FS1_N0506!D87</f>
        <v>0</v>
      </c>
      <c r="E705" s="717" t="str">
        <f>FS1_N0506!E87</f>
        <v>-</v>
      </c>
      <c r="F705" s="717" t="str">
        <f>FS1_N0506!F87</f>
        <v>Lemo250 Patch Cable</v>
      </c>
      <c r="G705" s="717" t="str">
        <f>FS1_N0506!G87</f>
        <v>HV Bias</v>
      </c>
      <c r="H705" s="717" t="str">
        <f>FS1_N0506!H87</f>
        <v>ISEG 8003</v>
      </c>
      <c r="I705" s="717" t="str">
        <f>FS1_N0506!I87</f>
        <v>5_IN Port</v>
      </c>
      <c r="J705" s="717">
        <f>FS1_N0506!J87</f>
        <v>0</v>
      </c>
      <c r="K705" s="717">
        <f>FS1_N0506!K87</f>
        <v>0</v>
      </c>
      <c r="L705" s="717">
        <f>FS1_N0506!L87</f>
        <v>0</v>
      </c>
      <c r="M705" s="717">
        <f>FS1_N0506!M87</f>
        <v>0</v>
      </c>
      <c r="N705" s="717">
        <f>FS1_N0506!N87</f>
        <v>0</v>
      </c>
      <c r="O705" s="717">
        <f>FS1_N0506!O87</f>
        <v>0</v>
      </c>
      <c r="P705" s="717">
        <f>FS1_N0506!P87</f>
        <v>0</v>
      </c>
      <c r="Q705" s="717" t="str">
        <f>FS1_N0506!Q87</f>
        <v>Lemo250/Lemo250</v>
      </c>
      <c r="R705" s="717">
        <f>FS1_N0506!R87</f>
        <v>0</v>
      </c>
      <c r="S705" s="717">
        <f>FS1_N0506!S87</f>
        <v>0</v>
      </c>
      <c r="T705" s="717">
        <f>FS1_N0506!T87</f>
        <v>0</v>
      </c>
      <c r="U705" s="717">
        <f>FS1_N0506!U87</f>
        <v>0</v>
      </c>
      <c r="V705" s="717">
        <f>FS1_N0506!V87</f>
        <v>7</v>
      </c>
      <c r="W705" s="717" t="str">
        <f>FS1_N0506!W87</f>
        <v>2: EBS8003</v>
      </c>
      <c r="X705" s="717" t="str">
        <f>FS1_N0506!X87</f>
        <v>Ch4</v>
      </c>
      <c r="Y705" s="717">
        <f>FS1_N0506!Y87</f>
        <v>0</v>
      </c>
    </row>
    <row r="706" spans="1:25" x14ac:dyDescent="0.25">
      <c r="A706" s="717" t="str">
        <f>FS1_N0506!A88</f>
        <v>Interconnect</v>
      </c>
      <c r="B706" s="717" t="str">
        <f>FS1_N0506!B88</f>
        <v>PM bias for PICO</v>
      </c>
      <c r="C706" s="717" t="str">
        <f>FS1_N0506!C88</f>
        <v>bias</v>
      </c>
      <c r="D706" s="717">
        <f>FS1_N0506!D88</f>
        <v>0</v>
      </c>
      <c r="E706" s="717" t="str">
        <f>FS1_N0506!E88</f>
        <v>-</v>
      </c>
      <c r="F706" s="717" t="str">
        <f>FS1_N0506!F88</f>
        <v>Lemo650 Patch Cable</v>
      </c>
      <c r="G706" s="717" t="str">
        <f>FS1_N0506!G88</f>
        <v>HV Bias</v>
      </c>
      <c r="H706" s="717" t="str">
        <f>FS1_N0506!H88</f>
        <v>Pico-8</v>
      </c>
      <c r="I706" s="717" t="str">
        <f>FS1_N0506!I88</f>
        <v>5_OUT Port</v>
      </c>
      <c r="J706" s="717">
        <f>FS1_N0506!J88</f>
        <v>0</v>
      </c>
      <c r="K706" s="717">
        <f>FS1_N0506!K88</f>
        <v>0</v>
      </c>
      <c r="L706" s="717">
        <f>FS1_N0506!L88</f>
        <v>0</v>
      </c>
      <c r="M706" s="717">
        <f>FS1_N0506!M88</f>
        <v>0</v>
      </c>
      <c r="N706" s="717">
        <f>FS1_N0506!N88</f>
        <v>0</v>
      </c>
      <c r="O706" s="717">
        <f>FS1_N0506!O88</f>
        <v>0</v>
      </c>
      <c r="P706" s="717">
        <f>FS1_N0506!P88</f>
        <v>0</v>
      </c>
      <c r="Q706" s="717" t="str">
        <f>FS1_N0506!Q88</f>
        <v>Lemo650/Lemo650</v>
      </c>
      <c r="R706" s="717">
        <f>FS1_N0506!R88</f>
        <v>10</v>
      </c>
      <c r="S706" s="717">
        <f>FS1_N0506!S88</f>
        <v>10</v>
      </c>
      <c r="T706" s="717" t="str">
        <f>FS1_N0506!T88</f>
        <v>CH3 - fmc2-4</v>
      </c>
      <c r="U706" s="717">
        <f>FS1_N0506!U88</f>
        <v>0</v>
      </c>
      <c r="V706" s="717">
        <f>FS1_N0506!V88</f>
        <v>0</v>
      </c>
      <c r="W706" s="717">
        <f>FS1_N0506!W88</f>
        <v>0</v>
      </c>
      <c r="X706" s="717">
        <f>FS1_N0506!X88</f>
        <v>0</v>
      </c>
      <c r="Y706" s="717">
        <f>FS1_N0506!Y88</f>
        <v>0</v>
      </c>
    </row>
    <row r="707" spans="1:25" x14ac:dyDescent="0.25">
      <c r="A707" s="717" t="str">
        <f>FS1_N0506!A89</f>
        <v>Interconnect</v>
      </c>
      <c r="B707" s="717" t="str">
        <f>FS1_N0506!B89</f>
        <v>PM bias for PICO</v>
      </c>
      <c r="C707" s="717" t="str">
        <f>FS1_N0506!C89</f>
        <v>bias</v>
      </c>
      <c r="D707" s="717">
        <f>FS1_N0506!D89</f>
        <v>0</v>
      </c>
      <c r="E707" s="717" t="str">
        <f>FS1_N0506!E89</f>
        <v>-</v>
      </c>
      <c r="F707" s="717" t="str">
        <f>FS1_N0506!F89</f>
        <v>Lemo250 Patch Cable</v>
      </c>
      <c r="G707" s="717" t="str">
        <f>FS1_N0506!G89</f>
        <v>HV Bias</v>
      </c>
      <c r="H707" s="717" t="str">
        <f>FS1_N0506!H89</f>
        <v>ISEG 8003</v>
      </c>
      <c r="I707" s="717" t="str">
        <f>FS1_N0506!I89</f>
        <v>6_IN Port</v>
      </c>
      <c r="J707" s="717">
        <f>FS1_N0506!J89</f>
        <v>0</v>
      </c>
      <c r="K707" s="717">
        <f>FS1_N0506!K89</f>
        <v>0</v>
      </c>
      <c r="L707" s="717">
        <f>FS1_N0506!L89</f>
        <v>0</v>
      </c>
      <c r="M707" s="717">
        <f>FS1_N0506!M89</f>
        <v>0</v>
      </c>
      <c r="N707" s="717">
        <f>FS1_N0506!N89</f>
        <v>0</v>
      </c>
      <c r="O707" s="717">
        <f>FS1_N0506!O89</f>
        <v>0</v>
      </c>
      <c r="P707" s="717">
        <f>FS1_N0506!P89</f>
        <v>0</v>
      </c>
      <c r="Q707" s="717" t="str">
        <f>FS1_N0506!Q89</f>
        <v>Lemo250/Lemo250</v>
      </c>
      <c r="R707" s="717">
        <f>FS1_N0506!R89</f>
        <v>0</v>
      </c>
      <c r="S707" s="717">
        <f>FS1_N0506!S89</f>
        <v>0</v>
      </c>
      <c r="T707" s="717">
        <f>FS1_N0506!T89</f>
        <v>0</v>
      </c>
      <c r="U707" s="717">
        <f>FS1_N0506!U89</f>
        <v>0</v>
      </c>
      <c r="V707" s="717">
        <f>FS1_N0506!V89</f>
        <v>1</v>
      </c>
      <c r="W707" s="717" t="str">
        <f>FS1_N0506!W89</f>
        <v>2: EBS8003</v>
      </c>
      <c r="X707" s="717" t="str">
        <f>FS1_N0506!X89</f>
        <v>Ch5</v>
      </c>
      <c r="Y707" s="717">
        <f>FS1_N0506!Y89</f>
        <v>0</v>
      </c>
    </row>
    <row r="708" spans="1:25" x14ac:dyDescent="0.25">
      <c r="A708" s="717" t="str">
        <f>FS1_N0506!A90</f>
        <v>Interconnect</v>
      </c>
      <c r="B708" s="717" t="str">
        <f>FS1_N0506!B90</f>
        <v>PM bias for PICO</v>
      </c>
      <c r="C708" s="717" t="str">
        <f>FS1_N0506!C90</f>
        <v>bias</v>
      </c>
      <c r="D708" s="717">
        <f>FS1_N0506!D90</f>
        <v>0</v>
      </c>
      <c r="E708" s="717" t="str">
        <f>FS1_N0506!E90</f>
        <v>-</v>
      </c>
      <c r="F708" s="717" t="str">
        <f>FS1_N0506!F90</f>
        <v>Lemo650 Patch Cable</v>
      </c>
      <c r="G708" s="717" t="str">
        <f>FS1_N0506!G90</f>
        <v>HV Bias</v>
      </c>
      <c r="H708" s="717" t="str">
        <f>FS1_N0506!H90</f>
        <v>Pico-8</v>
      </c>
      <c r="I708" s="717" t="str">
        <f>FS1_N0506!I90</f>
        <v>6_OUT Port</v>
      </c>
      <c r="J708" s="717">
        <f>FS1_N0506!J90</f>
        <v>0</v>
      </c>
      <c r="K708" s="717">
        <f>FS1_N0506!K90</f>
        <v>0</v>
      </c>
      <c r="L708" s="717">
        <f>FS1_N0506!L90</f>
        <v>0</v>
      </c>
      <c r="M708" s="717">
        <f>FS1_N0506!M90</f>
        <v>0</v>
      </c>
      <c r="N708" s="717">
        <f>FS1_N0506!N90</f>
        <v>0</v>
      </c>
      <c r="O708" s="717">
        <f>FS1_N0506!O90</f>
        <v>0</v>
      </c>
      <c r="P708" s="717">
        <f>FS1_N0506!P90</f>
        <v>0</v>
      </c>
      <c r="Q708" s="717" t="str">
        <f>FS1_N0506!Q90</f>
        <v>Lemo650/Lemo650</v>
      </c>
      <c r="R708" s="717">
        <f>FS1_N0506!R90</f>
        <v>10</v>
      </c>
      <c r="S708" s="717">
        <f>FS1_N0506!S90</f>
        <v>10</v>
      </c>
      <c r="T708" s="717" t="str">
        <f>FS1_N0506!T90</f>
        <v>CH7 - fmc1-4</v>
      </c>
      <c r="U708" s="717">
        <f>FS1_N0506!U90</f>
        <v>0</v>
      </c>
      <c r="V708" s="717">
        <f>FS1_N0506!V90</f>
        <v>0</v>
      </c>
      <c r="W708" s="717">
        <f>FS1_N0506!W90</f>
        <v>0</v>
      </c>
      <c r="X708" s="717">
        <f>FS1_N0506!X90</f>
        <v>0</v>
      </c>
      <c r="Y708" s="717">
        <f>FS1_N0506!Y90</f>
        <v>0</v>
      </c>
    </row>
    <row r="709" spans="1:25" x14ac:dyDescent="0.25">
      <c r="A709" s="717" t="str">
        <f>LS2_N0808!A5</f>
        <v>BPM</v>
      </c>
      <c r="B709" s="717" t="str">
        <f>LS2_N0808!B5</f>
        <v>LS2_WC02:BPM_D2782</v>
      </c>
      <c r="C709" s="717" t="str">
        <f>LS2_N0808!C5</f>
        <v>BPM</v>
      </c>
      <c r="D709" s="717" t="str">
        <f>LS2_N0808!D5</f>
        <v>D2782</v>
      </c>
      <c r="E709" s="717" t="str">
        <f>LS2_N0808!E5</f>
        <v>34E000399</v>
      </c>
      <c r="F709" s="717" t="str">
        <f>LS2_N0808!F5</f>
        <v>2C_1/4in_Hardline_036</v>
      </c>
      <c r="G709" s="717" t="str">
        <f>LS2_N0808!G5</f>
        <v>Signal</v>
      </c>
      <c r="H709" s="717" t="str">
        <f>LS2_N0808!H5</f>
        <v>N-Type to SMA Panel</v>
      </c>
      <c r="I709" s="717" t="str">
        <f>LS2_N0808!I5</f>
        <v>1T</v>
      </c>
      <c r="J709" s="717">
        <f>LS2_N0808!J5</f>
        <v>0</v>
      </c>
      <c r="K709" s="717">
        <f>LS2_N0808!K5</f>
        <v>0</v>
      </c>
      <c r="L709" s="717">
        <f>LS2_N0808!L5</f>
        <v>0</v>
      </c>
      <c r="M709" s="717">
        <f>LS2_N0808!M5</f>
        <v>0</v>
      </c>
      <c r="N709" s="717">
        <f>LS2_N0808!N5</f>
        <v>0</v>
      </c>
      <c r="O709" s="717">
        <f>LS2_N0808!O5</f>
        <v>0</v>
      </c>
      <c r="P709" s="717" t="str">
        <f>LS2_N0808!P5</f>
        <v>1T</v>
      </c>
      <c r="Q709" s="717" t="str">
        <f>LS2_N0808!Q5</f>
        <v>SMA to SMA</v>
      </c>
      <c r="R709" s="717">
        <f>LS2_N0808!R5</f>
        <v>11</v>
      </c>
      <c r="S709" s="717">
        <f>LS2_N0808!S5</f>
        <v>3</v>
      </c>
      <c r="T709" s="717">
        <f>LS2_N0808!T5</f>
        <v>0</v>
      </c>
      <c r="U709" s="717">
        <f>LS2_N0808!U5</f>
        <v>1</v>
      </c>
      <c r="V709" s="717">
        <f>LS2_N0808!V5</f>
        <v>0</v>
      </c>
      <c r="W709" s="717">
        <f>LS2_N0808!W5</f>
        <v>0</v>
      </c>
      <c r="X709" s="717">
        <f>LS2_N0808!X5</f>
        <v>0</v>
      </c>
      <c r="Y709" s="717">
        <f>LS2_N0808!Y5</f>
        <v>0</v>
      </c>
    </row>
    <row r="710" spans="1:25" x14ac:dyDescent="0.25">
      <c r="A710" s="717" t="str">
        <f>LS2_N0808!A6</f>
        <v>BPM</v>
      </c>
      <c r="B710" s="717" t="str">
        <f>LS2_N0808!B6</f>
        <v>LS2_WC02:BPM_D2782</v>
      </c>
      <c r="C710" s="717" t="str">
        <f>LS2_N0808!C6</f>
        <v>BPM</v>
      </c>
      <c r="D710" s="717" t="str">
        <f>LS2_N0808!D6</f>
        <v>D2782</v>
      </c>
      <c r="E710" s="717" t="str">
        <f>LS2_N0808!E6</f>
        <v>34E000400</v>
      </c>
      <c r="F710" s="717" t="str">
        <f>LS2_N0808!F6</f>
        <v>2C_1/4in_Hardline_036</v>
      </c>
      <c r="G710" s="717" t="str">
        <f>LS2_N0808!G6</f>
        <v>Signal</v>
      </c>
      <c r="H710" s="717" t="str">
        <f>LS2_N0808!H6</f>
        <v>N-Type to SMA Panel</v>
      </c>
      <c r="I710" s="717" t="str">
        <f>LS2_N0808!I6</f>
        <v>2L</v>
      </c>
      <c r="J710" s="717">
        <f>LS2_N0808!J6</f>
        <v>0</v>
      </c>
      <c r="K710" s="717">
        <f>LS2_N0808!K6</f>
        <v>0</v>
      </c>
      <c r="L710" s="717">
        <f>LS2_N0808!L6</f>
        <v>0</v>
      </c>
      <c r="M710" s="717">
        <f>LS2_N0808!M6</f>
        <v>0</v>
      </c>
      <c r="N710" s="717">
        <f>LS2_N0808!N6</f>
        <v>0</v>
      </c>
      <c r="O710" s="717">
        <f>LS2_N0808!O6</f>
        <v>0</v>
      </c>
      <c r="P710" s="717" t="str">
        <f>LS2_N0808!P6</f>
        <v>2L</v>
      </c>
      <c r="Q710" s="717" t="str">
        <f>LS2_N0808!Q6</f>
        <v>SMA to SMA</v>
      </c>
      <c r="R710" s="717">
        <f>LS2_N0808!R6</f>
        <v>11</v>
      </c>
      <c r="S710" s="717">
        <f>LS2_N0808!S6</f>
        <v>3</v>
      </c>
      <c r="T710" s="717">
        <f>LS2_N0808!T6</f>
        <v>0</v>
      </c>
      <c r="U710" s="717">
        <f>LS2_N0808!U6</f>
        <v>2</v>
      </c>
      <c r="V710" s="717">
        <f>LS2_N0808!V6</f>
        <v>0</v>
      </c>
      <c r="W710" s="717">
        <f>LS2_N0808!W6</f>
        <v>0</v>
      </c>
      <c r="X710" s="717">
        <f>LS2_N0808!X6</f>
        <v>0</v>
      </c>
      <c r="Y710" s="717">
        <f>LS2_N0808!Y6</f>
        <v>0</v>
      </c>
    </row>
    <row r="711" spans="1:25" x14ac:dyDescent="0.25">
      <c r="A711" s="717" t="str">
        <f>LS2_N0808!A7</f>
        <v>BPM</v>
      </c>
      <c r="B711" s="717" t="str">
        <f>LS2_N0808!B7</f>
        <v>LS2_WC02:BPM_D2782</v>
      </c>
      <c r="C711" s="717" t="str">
        <f>LS2_N0808!C7</f>
        <v>BPM</v>
      </c>
      <c r="D711" s="717" t="str">
        <f>LS2_N0808!D7</f>
        <v>D2782</v>
      </c>
      <c r="E711" s="717" t="str">
        <f>LS2_N0808!E7</f>
        <v>34E000401</v>
      </c>
      <c r="F711" s="717" t="str">
        <f>LS2_N0808!F7</f>
        <v>2C_1/4in_Hardline_036</v>
      </c>
      <c r="G711" s="717" t="str">
        <f>LS2_N0808!G7</f>
        <v>Signal</v>
      </c>
      <c r="H711" s="717" t="str">
        <f>LS2_N0808!H7</f>
        <v>N-Type to SMA Panel</v>
      </c>
      <c r="I711" s="717" t="str">
        <f>LS2_N0808!I7</f>
        <v>3R</v>
      </c>
      <c r="J711" s="717">
        <f>LS2_N0808!J7</f>
        <v>0</v>
      </c>
      <c r="K711" s="717">
        <f>LS2_N0808!K7</f>
        <v>0</v>
      </c>
      <c r="L711" s="717">
        <f>LS2_N0808!L7</f>
        <v>0</v>
      </c>
      <c r="M711" s="717">
        <f>LS2_N0808!M7</f>
        <v>0</v>
      </c>
      <c r="N711" s="717">
        <f>LS2_N0808!N7</f>
        <v>0</v>
      </c>
      <c r="O711" s="717">
        <f>LS2_N0808!O7</f>
        <v>0</v>
      </c>
      <c r="P711" s="717" t="str">
        <f>LS2_N0808!P7</f>
        <v>3R</v>
      </c>
      <c r="Q711" s="717" t="str">
        <f>LS2_N0808!Q7</f>
        <v>SMA to SMA</v>
      </c>
      <c r="R711" s="717">
        <f>LS2_N0808!R7</f>
        <v>11</v>
      </c>
      <c r="S711" s="717">
        <f>LS2_N0808!S7</f>
        <v>3</v>
      </c>
      <c r="T711" s="717">
        <f>LS2_N0808!T7</f>
        <v>0</v>
      </c>
      <c r="U711" s="717">
        <f>LS2_N0808!U7</f>
        <v>3</v>
      </c>
      <c r="V711" s="717">
        <f>LS2_N0808!V7</f>
        <v>0</v>
      </c>
      <c r="W711" s="717">
        <f>LS2_N0808!W7</f>
        <v>0</v>
      </c>
      <c r="X711" s="717">
        <f>LS2_N0808!X7</f>
        <v>0</v>
      </c>
      <c r="Y711" s="717">
        <f>LS2_N0808!Y7</f>
        <v>0</v>
      </c>
    </row>
    <row r="712" spans="1:25" x14ac:dyDescent="0.25">
      <c r="A712" s="717" t="str">
        <f>LS2_N0808!A8</f>
        <v>BPM</v>
      </c>
      <c r="B712" s="717" t="str">
        <f>LS2_N0808!B8</f>
        <v>LS2_WC02:BPM_D2782</v>
      </c>
      <c r="C712" s="717" t="str">
        <f>LS2_N0808!C8</f>
        <v>BPM</v>
      </c>
      <c r="D712" s="717" t="str">
        <f>LS2_N0808!D8</f>
        <v>D2782</v>
      </c>
      <c r="E712" s="717" t="str">
        <f>LS2_N0808!E8</f>
        <v>34E000402</v>
      </c>
      <c r="F712" s="717" t="str">
        <f>LS2_N0808!F8</f>
        <v>2C_1/4in_Hardline_036</v>
      </c>
      <c r="G712" s="717" t="str">
        <f>LS2_N0808!G8</f>
        <v>Signal</v>
      </c>
      <c r="H712" s="717" t="str">
        <f>LS2_N0808!H8</f>
        <v>N-Type to SMA Panel</v>
      </c>
      <c r="I712" s="717" t="str">
        <f>LS2_N0808!I8</f>
        <v>4B</v>
      </c>
      <c r="J712" s="717">
        <f>LS2_N0808!J8</f>
        <v>0</v>
      </c>
      <c r="K712" s="717">
        <f>LS2_N0808!K8</f>
        <v>0</v>
      </c>
      <c r="L712" s="717">
        <f>LS2_N0808!L8</f>
        <v>0</v>
      </c>
      <c r="M712" s="717">
        <f>LS2_N0808!M8</f>
        <v>0</v>
      </c>
      <c r="N712" s="717">
        <f>LS2_N0808!N8</f>
        <v>0</v>
      </c>
      <c r="O712" s="717">
        <f>LS2_N0808!O8</f>
        <v>0</v>
      </c>
      <c r="P712" s="717" t="str">
        <f>LS2_N0808!P8</f>
        <v>4B</v>
      </c>
      <c r="Q712" s="717" t="str">
        <f>LS2_N0808!Q8</f>
        <v>SMA to SMA</v>
      </c>
      <c r="R712" s="717">
        <f>LS2_N0808!R8</f>
        <v>11</v>
      </c>
      <c r="S712" s="717">
        <f>LS2_N0808!S8</f>
        <v>3</v>
      </c>
      <c r="T712" s="717">
        <f>LS2_N0808!T8</f>
        <v>0</v>
      </c>
      <c r="U712" s="717">
        <f>LS2_N0808!U8</f>
        <v>4</v>
      </c>
      <c r="V712" s="717">
        <f>LS2_N0808!V8</f>
        <v>0</v>
      </c>
      <c r="W712" s="717">
        <f>LS2_N0808!W8</f>
        <v>0</v>
      </c>
      <c r="X712" s="717">
        <f>LS2_N0808!X8</f>
        <v>0</v>
      </c>
      <c r="Y712" s="717">
        <f>LS2_N0808!Y8</f>
        <v>0</v>
      </c>
    </row>
    <row r="713" spans="1:25" x14ac:dyDescent="0.25">
      <c r="A713" s="717" t="str">
        <f>LS2_N0808!A9</f>
        <v>BPM</v>
      </c>
      <c r="B713" s="717" t="str">
        <f>LS2_N0808!B9</f>
        <v>LS2_WC02:BPM_D2782</v>
      </c>
      <c r="C713" s="717" t="str">
        <f>LS2_N0808!C9</f>
        <v>BPM</v>
      </c>
      <c r="D713" s="717" t="str">
        <f>LS2_N0808!D9</f>
        <v>D2782</v>
      </c>
      <c r="E713" s="717" t="str">
        <f>LS2_N0808!E9</f>
        <v>34E000412</v>
      </c>
      <c r="F713" s="717" t="str">
        <f>LS2_N0808!F9</f>
        <v>2C_1/4in_Hardline_036</v>
      </c>
      <c r="G713" s="717" t="str">
        <f>LS2_N0808!G9</f>
        <v>Ref</v>
      </c>
      <c r="H713" s="717" t="str">
        <f>LS2_N0808!H9</f>
        <v>No terminiation</v>
      </c>
      <c r="I713" s="717" t="str">
        <f>LS2_N0808!I9</f>
        <v>No term</v>
      </c>
      <c r="J713" s="717">
        <f>LS2_N0808!J9</f>
        <v>0</v>
      </c>
      <c r="K713" s="717">
        <f>LS2_N0808!K9</f>
        <v>0</v>
      </c>
      <c r="L713" s="717">
        <f>LS2_N0808!L9</f>
        <v>0</v>
      </c>
      <c r="M713" s="717">
        <f>LS2_N0808!M9</f>
        <v>0</v>
      </c>
      <c r="N713" s="717">
        <f>LS2_N0808!N9</f>
        <v>0</v>
      </c>
      <c r="O713" s="717">
        <f>LS2_N0808!O9</f>
        <v>0</v>
      </c>
      <c r="P713" s="717">
        <f>LS2_N0808!P9</f>
        <v>0</v>
      </c>
      <c r="Q713" s="717">
        <f>LS2_N0808!Q9</f>
        <v>0</v>
      </c>
      <c r="R713" s="717">
        <f>LS2_N0808!R9</f>
        <v>0</v>
      </c>
      <c r="S713" s="717">
        <f>LS2_N0808!S9</f>
        <v>0</v>
      </c>
      <c r="T713" s="717">
        <f>LS2_N0808!T9</f>
        <v>0</v>
      </c>
      <c r="U713" s="717">
        <f>LS2_N0808!U9</f>
        <v>0</v>
      </c>
      <c r="V713" s="717">
        <f>LS2_N0808!V9</f>
        <v>0</v>
      </c>
      <c r="W713" s="717">
        <f>LS2_N0808!W9</f>
        <v>0</v>
      </c>
      <c r="X713" s="717">
        <f>LS2_N0808!X9</f>
        <v>0</v>
      </c>
      <c r="Y713" s="717">
        <f>LS2_N0808!Y9</f>
        <v>0</v>
      </c>
    </row>
    <row r="714" spans="1:25" x14ac:dyDescent="0.25">
      <c r="A714" s="717" t="str">
        <f>LS2_N0808!A10</f>
        <v>BPM</v>
      </c>
      <c r="B714" s="717" t="str">
        <f>LS2_N0808!B10</f>
        <v>LS2_WC03:BPM_D2821</v>
      </c>
      <c r="C714" s="717" t="str">
        <f>LS2_N0808!C10</f>
        <v>BPM</v>
      </c>
      <c r="D714" s="717" t="str">
        <f>LS2_N0808!D10</f>
        <v>D2821</v>
      </c>
      <c r="E714" s="717" t="str">
        <f>LS2_N0808!E10</f>
        <v>34E000407</v>
      </c>
      <c r="F714" s="717" t="str">
        <f>LS2_N0808!F10</f>
        <v>2C_1/4in_Hardline_036</v>
      </c>
      <c r="G714" s="717" t="str">
        <f>LS2_N0808!G10</f>
        <v>Signal</v>
      </c>
      <c r="H714" s="717" t="str">
        <f>LS2_N0808!H10</f>
        <v>N-Type to SMA Panel</v>
      </c>
      <c r="I714" s="717" t="str">
        <f>LS2_N0808!I10</f>
        <v>1T</v>
      </c>
      <c r="J714" s="717">
        <f>LS2_N0808!J10</f>
        <v>0</v>
      </c>
      <c r="K714" s="717">
        <f>LS2_N0808!K10</f>
        <v>0</v>
      </c>
      <c r="L714" s="717">
        <f>LS2_N0808!L10</f>
        <v>0</v>
      </c>
      <c r="M714" s="717">
        <f>LS2_N0808!M10</f>
        <v>0</v>
      </c>
      <c r="N714" s="717">
        <f>LS2_N0808!N10</f>
        <v>0</v>
      </c>
      <c r="O714" s="717">
        <f>LS2_N0808!O10</f>
        <v>0</v>
      </c>
      <c r="P714" s="717" t="str">
        <f>LS2_N0808!P10</f>
        <v>1T</v>
      </c>
      <c r="Q714" s="717" t="str">
        <f>LS2_N0808!Q10</f>
        <v>SMA to SMA</v>
      </c>
      <c r="R714" s="717">
        <f>LS2_N0808!R10</f>
        <v>11</v>
      </c>
      <c r="S714" s="717">
        <f>LS2_N0808!S10</f>
        <v>3</v>
      </c>
      <c r="T714" s="717">
        <f>LS2_N0808!T10</f>
        <v>0</v>
      </c>
      <c r="U714" s="717">
        <f>LS2_N0808!U10</f>
        <v>5</v>
      </c>
      <c r="V714" s="717">
        <f>LS2_N0808!V10</f>
        <v>0</v>
      </c>
      <c r="W714" s="717">
        <f>LS2_N0808!W10</f>
        <v>0</v>
      </c>
      <c r="X714" s="717">
        <f>LS2_N0808!X10</f>
        <v>0</v>
      </c>
      <c r="Y714" s="717">
        <f>LS2_N0808!Y10</f>
        <v>0</v>
      </c>
    </row>
    <row r="715" spans="1:25" x14ac:dyDescent="0.25">
      <c r="A715" s="717" t="str">
        <f>LS2_N0808!A11</f>
        <v>BPM</v>
      </c>
      <c r="B715" s="717" t="str">
        <f>LS2_N0808!B11</f>
        <v>LS2_WC03:BPM_D2821</v>
      </c>
      <c r="C715" s="717" t="str">
        <f>LS2_N0808!C11</f>
        <v>BPM</v>
      </c>
      <c r="D715" s="717" t="str">
        <f>LS2_N0808!D11</f>
        <v>D2821</v>
      </c>
      <c r="E715" s="717" t="str">
        <f>LS2_N0808!E11</f>
        <v>34E000408</v>
      </c>
      <c r="F715" s="717" t="str">
        <f>LS2_N0808!F11</f>
        <v>2C_1/4in_Hardline_036</v>
      </c>
      <c r="G715" s="717" t="str">
        <f>LS2_N0808!G11</f>
        <v>Signal</v>
      </c>
      <c r="H715" s="717" t="str">
        <f>LS2_N0808!H11</f>
        <v>N-Type to SMA Panel</v>
      </c>
      <c r="I715" s="717" t="str">
        <f>LS2_N0808!I11</f>
        <v>2L</v>
      </c>
      <c r="J715" s="717">
        <f>LS2_N0808!J11</f>
        <v>0</v>
      </c>
      <c r="K715" s="717">
        <f>LS2_N0808!K11</f>
        <v>0</v>
      </c>
      <c r="L715" s="717">
        <f>LS2_N0808!L11</f>
        <v>0</v>
      </c>
      <c r="M715" s="717">
        <f>LS2_N0808!M11</f>
        <v>0</v>
      </c>
      <c r="N715" s="717">
        <f>LS2_N0808!N11</f>
        <v>0</v>
      </c>
      <c r="O715" s="717">
        <f>LS2_N0808!O11</f>
        <v>0</v>
      </c>
      <c r="P715" s="717" t="str">
        <f>LS2_N0808!P11</f>
        <v>2L</v>
      </c>
      <c r="Q715" s="717" t="str">
        <f>LS2_N0808!Q11</f>
        <v>SMA to SMA</v>
      </c>
      <c r="R715" s="717">
        <f>LS2_N0808!R11</f>
        <v>11</v>
      </c>
      <c r="S715" s="717">
        <f>LS2_N0808!S11</f>
        <v>3</v>
      </c>
      <c r="T715" s="717">
        <f>LS2_N0808!T11</f>
        <v>0</v>
      </c>
      <c r="U715" s="717">
        <f>LS2_N0808!U11</f>
        <v>6</v>
      </c>
      <c r="V715" s="717">
        <f>LS2_N0808!V11</f>
        <v>0</v>
      </c>
      <c r="W715" s="717">
        <f>LS2_N0808!W11</f>
        <v>0</v>
      </c>
      <c r="X715" s="717">
        <f>LS2_N0808!X11</f>
        <v>0</v>
      </c>
      <c r="Y715" s="717">
        <f>LS2_N0808!Y11</f>
        <v>0</v>
      </c>
    </row>
    <row r="716" spans="1:25" x14ac:dyDescent="0.25">
      <c r="A716" s="717" t="str">
        <f>LS2_N0808!A12</f>
        <v>BPM</v>
      </c>
      <c r="B716" s="717" t="str">
        <f>LS2_N0808!B12</f>
        <v>LS2_WC03:BPM_D2821</v>
      </c>
      <c r="C716" s="717" t="str">
        <f>LS2_N0808!C12</f>
        <v>BPM</v>
      </c>
      <c r="D716" s="717" t="str">
        <f>LS2_N0808!D12</f>
        <v>D2821</v>
      </c>
      <c r="E716" s="717" t="str">
        <f>LS2_N0808!E12</f>
        <v>34E000409</v>
      </c>
      <c r="F716" s="717" t="str">
        <f>LS2_N0808!F12</f>
        <v>2C_1/4in_Hardline_036</v>
      </c>
      <c r="G716" s="717" t="str">
        <f>LS2_N0808!G12</f>
        <v>Signal</v>
      </c>
      <c r="H716" s="717" t="str">
        <f>LS2_N0808!H12</f>
        <v>N-Type to SMA Panel</v>
      </c>
      <c r="I716" s="717" t="str">
        <f>LS2_N0808!I12</f>
        <v>3R</v>
      </c>
      <c r="J716" s="717">
        <f>LS2_N0808!J12</f>
        <v>0</v>
      </c>
      <c r="K716" s="717">
        <f>LS2_N0808!K12</f>
        <v>0</v>
      </c>
      <c r="L716" s="717">
        <f>LS2_N0808!L12</f>
        <v>0</v>
      </c>
      <c r="M716" s="717">
        <f>LS2_N0808!M12</f>
        <v>0</v>
      </c>
      <c r="N716" s="717">
        <f>LS2_N0808!N12</f>
        <v>0</v>
      </c>
      <c r="O716" s="717">
        <f>LS2_N0808!O12</f>
        <v>0</v>
      </c>
      <c r="P716" s="717" t="str">
        <f>LS2_N0808!P12</f>
        <v>3R</v>
      </c>
      <c r="Q716" s="717" t="str">
        <f>LS2_N0808!Q12</f>
        <v>SMA to SMA</v>
      </c>
      <c r="R716" s="717">
        <f>LS2_N0808!R12</f>
        <v>11</v>
      </c>
      <c r="S716" s="717">
        <f>LS2_N0808!S12</f>
        <v>3</v>
      </c>
      <c r="T716" s="717">
        <f>LS2_N0808!T12</f>
        <v>0</v>
      </c>
      <c r="U716" s="717">
        <f>LS2_N0808!U12</f>
        <v>7</v>
      </c>
      <c r="V716" s="717">
        <f>LS2_N0808!V12</f>
        <v>0</v>
      </c>
      <c r="W716" s="717">
        <f>LS2_N0808!W12</f>
        <v>0</v>
      </c>
      <c r="X716" s="717">
        <f>LS2_N0808!X12</f>
        <v>0</v>
      </c>
      <c r="Y716" s="717">
        <f>LS2_N0808!Y12</f>
        <v>0</v>
      </c>
    </row>
    <row r="717" spans="1:25" x14ac:dyDescent="0.25">
      <c r="A717" s="717" t="str">
        <f>LS2_N0808!A13</f>
        <v>BPM</v>
      </c>
      <c r="B717" s="717" t="str">
        <f>LS2_N0808!B13</f>
        <v>LS2_WC03:BPM_D2821</v>
      </c>
      <c r="C717" s="717" t="str">
        <f>LS2_N0808!C13</f>
        <v>BPM</v>
      </c>
      <c r="D717" s="717" t="str">
        <f>LS2_N0808!D13</f>
        <v>D2821</v>
      </c>
      <c r="E717" s="717" t="str">
        <f>LS2_N0808!E13</f>
        <v>34E000410</v>
      </c>
      <c r="F717" s="717" t="str">
        <f>LS2_N0808!F13</f>
        <v>2C_1/4in_Hardline_036</v>
      </c>
      <c r="G717" s="717" t="str">
        <f>LS2_N0808!G13</f>
        <v>Signal</v>
      </c>
      <c r="H717" s="717" t="str">
        <f>LS2_N0808!H13</f>
        <v>N-Type to SMA Panel</v>
      </c>
      <c r="I717" s="717" t="str">
        <f>LS2_N0808!I13</f>
        <v>4B</v>
      </c>
      <c r="J717" s="717">
        <f>LS2_N0808!J13</f>
        <v>0</v>
      </c>
      <c r="K717" s="717">
        <f>LS2_N0808!K13</f>
        <v>0</v>
      </c>
      <c r="L717" s="717">
        <f>LS2_N0808!L13</f>
        <v>0</v>
      </c>
      <c r="M717" s="717">
        <f>LS2_N0808!M13</f>
        <v>0</v>
      </c>
      <c r="N717" s="717">
        <f>LS2_N0808!N13</f>
        <v>0</v>
      </c>
      <c r="O717" s="717">
        <f>LS2_N0808!O13</f>
        <v>0</v>
      </c>
      <c r="P717" s="717" t="str">
        <f>LS2_N0808!P13</f>
        <v>4B</v>
      </c>
      <c r="Q717" s="717" t="str">
        <f>LS2_N0808!Q13</f>
        <v>SMA to SMA</v>
      </c>
      <c r="R717" s="717">
        <f>LS2_N0808!R13</f>
        <v>11</v>
      </c>
      <c r="S717" s="717">
        <f>LS2_N0808!S13</f>
        <v>3</v>
      </c>
      <c r="T717" s="717">
        <f>LS2_N0808!T13</f>
        <v>0</v>
      </c>
      <c r="U717" s="717">
        <f>LS2_N0808!U13</f>
        <v>8</v>
      </c>
      <c r="V717" s="717">
        <f>LS2_N0808!V13</f>
        <v>0</v>
      </c>
      <c r="W717" s="717">
        <f>LS2_N0808!W13</f>
        <v>0</v>
      </c>
      <c r="X717" s="717">
        <f>LS2_N0808!X13</f>
        <v>0</v>
      </c>
      <c r="Y717" s="717">
        <f>LS2_N0808!Y13</f>
        <v>0</v>
      </c>
    </row>
    <row r="718" spans="1:25" x14ac:dyDescent="0.25">
      <c r="A718" s="717" t="str">
        <f>LS2_N0808!A14</f>
        <v>BPM</v>
      </c>
      <c r="B718" s="717" t="str">
        <f>LS2_N0808!B14</f>
        <v>LS2_WC03:BPM_D2821</v>
      </c>
      <c r="C718" s="717" t="str">
        <f>LS2_N0808!C14</f>
        <v>BPM</v>
      </c>
      <c r="D718" s="717" t="str">
        <f>LS2_N0808!D14</f>
        <v>D2821</v>
      </c>
      <c r="E718" s="717" t="str">
        <f>LS2_N0808!E14</f>
        <v>34E000413</v>
      </c>
      <c r="F718" s="717" t="str">
        <f>LS2_N0808!F14</f>
        <v>2C_1/4in_Hardline_036</v>
      </c>
      <c r="G718" s="717" t="str">
        <f>LS2_N0808!G14</f>
        <v>Ref</v>
      </c>
      <c r="H718" s="717" t="str">
        <f>LS2_N0808!H14</f>
        <v>N-Type to SMA Panel</v>
      </c>
      <c r="I718" s="717" t="str">
        <f>LS2_N0808!I14</f>
        <v>Ref</v>
      </c>
      <c r="J718" s="717">
        <f>LS2_N0808!J14</f>
        <v>0</v>
      </c>
      <c r="K718" s="717">
        <f>LS2_N0808!K14</f>
        <v>0</v>
      </c>
      <c r="L718" s="717">
        <f>LS2_N0808!L14</f>
        <v>0</v>
      </c>
      <c r="M718" s="717">
        <f>LS2_N0808!M14</f>
        <v>0</v>
      </c>
      <c r="N718" s="717">
        <f>LS2_N0808!N14</f>
        <v>0</v>
      </c>
      <c r="O718" s="717">
        <f>LS2_N0808!O14</f>
        <v>0</v>
      </c>
      <c r="P718" s="717" t="str">
        <f>LS2_N0808!P14</f>
        <v>Ref</v>
      </c>
      <c r="Q718" s="717" t="str">
        <f>LS2_N0808!Q14</f>
        <v>SMA to SMA</v>
      </c>
      <c r="R718" s="717">
        <f>LS2_N0808!R14</f>
        <v>11</v>
      </c>
      <c r="S718" s="717">
        <f>LS2_N0808!S14</f>
        <v>3</v>
      </c>
      <c r="T718" s="717">
        <f>LS2_N0808!T14</f>
        <v>0</v>
      </c>
      <c r="U718" s="717" t="str">
        <f>LS2_N0808!U14</f>
        <v>Ref</v>
      </c>
      <c r="V718" s="717">
        <f>LS2_N0808!V14</f>
        <v>0</v>
      </c>
      <c r="W718" s="717">
        <f>LS2_N0808!W14</f>
        <v>0</v>
      </c>
      <c r="X718" s="717">
        <f>LS2_N0808!X14</f>
        <v>0</v>
      </c>
      <c r="Y718" s="717">
        <f>LS2_N0808!Y14</f>
        <v>0</v>
      </c>
    </row>
    <row r="719" spans="1:25" x14ac:dyDescent="0.25">
      <c r="A719" s="717" t="str">
        <f>LS2_N0808!A15</f>
        <v>BPM</v>
      </c>
      <c r="B719" s="717" t="str">
        <f>LS2_N0808!B15</f>
        <v>LS2_WC04:BPM_D2861</v>
      </c>
      <c r="C719" s="717" t="str">
        <f>LS2_N0808!C15</f>
        <v>BPM</v>
      </c>
      <c r="D719" s="717" t="str">
        <f>LS2_N0808!D15</f>
        <v>D2861</v>
      </c>
      <c r="E719" s="717" t="str">
        <f>LS2_N0808!E15</f>
        <v>34E000403</v>
      </c>
      <c r="F719" s="717" t="str">
        <f>LS2_N0808!F15</f>
        <v>2C_1/4in_Hardline_036</v>
      </c>
      <c r="G719" s="717" t="str">
        <f>LS2_N0808!G15</f>
        <v>Signal</v>
      </c>
      <c r="H719" s="717" t="str">
        <f>LS2_N0808!H15</f>
        <v>N-Type to SMA Panel</v>
      </c>
      <c r="I719" s="717" t="str">
        <f>LS2_N0808!I15</f>
        <v>1T</v>
      </c>
      <c r="J719" s="717">
        <f>LS2_N0808!J15</f>
        <v>0</v>
      </c>
      <c r="K719" s="717">
        <f>LS2_N0808!K15</f>
        <v>0</v>
      </c>
      <c r="L719" s="717">
        <f>LS2_N0808!L15</f>
        <v>0</v>
      </c>
      <c r="M719" s="717">
        <f>LS2_N0808!M15</f>
        <v>0</v>
      </c>
      <c r="N719" s="717">
        <f>LS2_N0808!N15</f>
        <v>0</v>
      </c>
      <c r="O719" s="717">
        <f>LS2_N0808!O15</f>
        <v>0</v>
      </c>
      <c r="P719" s="717" t="str">
        <f>LS2_N0808!P15</f>
        <v>1T</v>
      </c>
      <c r="Q719" s="717" t="str">
        <f>LS2_N0808!Q15</f>
        <v>SMA to SMA</v>
      </c>
      <c r="R719" s="717">
        <f>LS2_N0808!R15</f>
        <v>11</v>
      </c>
      <c r="S719" s="717">
        <f>LS2_N0808!S15</f>
        <v>4</v>
      </c>
      <c r="T719" s="717">
        <f>LS2_N0808!T15</f>
        <v>0</v>
      </c>
      <c r="U719" s="717">
        <f>LS2_N0808!U15</f>
        <v>1</v>
      </c>
      <c r="V719" s="717">
        <f>LS2_N0808!V15</f>
        <v>0</v>
      </c>
      <c r="W719" s="717">
        <f>LS2_N0808!W15</f>
        <v>0</v>
      </c>
      <c r="X719" s="717">
        <f>LS2_N0808!X15</f>
        <v>0</v>
      </c>
      <c r="Y719" s="717">
        <f>LS2_N0808!Y15</f>
        <v>0</v>
      </c>
    </row>
    <row r="720" spans="1:25" x14ac:dyDescent="0.25">
      <c r="A720" s="717" t="str">
        <f>LS2_N0808!A16</f>
        <v>BPM</v>
      </c>
      <c r="B720" s="717" t="str">
        <f>LS2_N0808!B16</f>
        <v>LS2_WC04:BPM_D2861</v>
      </c>
      <c r="C720" s="717" t="str">
        <f>LS2_N0808!C16</f>
        <v>BPM</v>
      </c>
      <c r="D720" s="717" t="str">
        <f>LS2_N0808!D16</f>
        <v>D2861</v>
      </c>
      <c r="E720" s="717" t="str">
        <f>LS2_N0808!E16</f>
        <v>34E000404</v>
      </c>
      <c r="F720" s="717" t="str">
        <f>LS2_N0808!F16</f>
        <v>2C_1/4in_Hardline_036</v>
      </c>
      <c r="G720" s="717" t="str">
        <f>LS2_N0808!G16</f>
        <v>Signal</v>
      </c>
      <c r="H720" s="717" t="str">
        <f>LS2_N0808!H16</f>
        <v>N-Type to SMA Panel</v>
      </c>
      <c r="I720" s="717" t="str">
        <f>LS2_N0808!I16</f>
        <v>2L</v>
      </c>
      <c r="J720" s="717">
        <f>LS2_N0808!J16</f>
        <v>0</v>
      </c>
      <c r="K720" s="717">
        <f>LS2_N0808!K16</f>
        <v>0</v>
      </c>
      <c r="L720" s="717">
        <f>LS2_N0808!L16</f>
        <v>0</v>
      </c>
      <c r="M720" s="717">
        <f>LS2_N0808!M16</f>
        <v>0</v>
      </c>
      <c r="N720" s="717">
        <f>LS2_N0808!N16</f>
        <v>0</v>
      </c>
      <c r="O720" s="717">
        <f>LS2_N0808!O16</f>
        <v>0</v>
      </c>
      <c r="P720" s="717" t="str">
        <f>LS2_N0808!P16</f>
        <v>2L</v>
      </c>
      <c r="Q720" s="717" t="str">
        <f>LS2_N0808!Q16</f>
        <v>SMA to SMA</v>
      </c>
      <c r="R720" s="717">
        <f>LS2_N0808!R16</f>
        <v>11</v>
      </c>
      <c r="S720" s="717">
        <f>LS2_N0808!S16</f>
        <v>4</v>
      </c>
      <c r="T720" s="717">
        <f>LS2_N0808!T16</f>
        <v>0</v>
      </c>
      <c r="U720" s="717">
        <f>LS2_N0808!U16</f>
        <v>2</v>
      </c>
      <c r="V720" s="717">
        <f>LS2_N0808!V16</f>
        <v>0</v>
      </c>
      <c r="W720" s="717">
        <f>LS2_N0808!W16</f>
        <v>0</v>
      </c>
      <c r="X720" s="717">
        <f>LS2_N0808!X16</f>
        <v>0</v>
      </c>
      <c r="Y720" s="717">
        <f>LS2_N0808!Y16</f>
        <v>0</v>
      </c>
    </row>
    <row r="721" spans="1:25" x14ac:dyDescent="0.25">
      <c r="A721" s="717" t="str">
        <f>LS2_N0808!A17</f>
        <v>BPM</v>
      </c>
      <c r="B721" s="717" t="str">
        <f>LS2_N0808!B17</f>
        <v>LS2_WC04:BPM_D2861</v>
      </c>
      <c r="C721" s="717" t="str">
        <f>LS2_N0808!C17</f>
        <v>BPM</v>
      </c>
      <c r="D721" s="717" t="str">
        <f>LS2_N0808!D17</f>
        <v>D2861</v>
      </c>
      <c r="E721" s="717" t="str">
        <f>LS2_N0808!E17</f>
        <v>34E000405</v>
      </c>
      <c r="F721" s="717" t="str">
        <f>LS2_N0808!F17</f>
        <v>2C_1/4in_Hardline_036</v>
      </c>
      <c r="G721" s="717" t="str">
        <f>LS2_N0808!G17</f>
        <v>Signal</v>
      </c>
      <c r="H721" s="717" t="str">
        <f>LS2_N0808!H17</f>
        <v>N-Type to SMA Panel</v>
      </c>
      <c r="I721" s="717" t="str">
        <f>LS2_N0808!I17</f>
        <v>3R</v>
      </c>
      <c r="J721" s="717">
        <f>LS2_N0808!J17</f>
        <v>0</v>
      </c>
      <c r="K721" s="717">
        <f>LS2_N0808!K17</f>
        <v>0</v>
      </c>
      <c r="L721" s="717">
        <f>LS2_N0808!L17</f>
        <v>0</v>
      </c>
      <c r="M721" s="717">
        <f>LS2_N0808!M17</f>
        <v>0</v>
      </c>
      <c r="N721" s="717">
        <f>LS2_N0808!N17</f>
        <v>0</v>
      </c>
      <c r="O721" s="717">
        <f>LS2_N0808!O17</f>
        <v>0</v>
      </c>
      <c r="P721" s="717" t="str">
        <f>LS2_N0808!P17</f>
        <v>3R</v>
      </c>
      <c r="Q721" s="717" t="str">
        <f>LS2_N0808!Q17</f>
        <v>SMA to SMA</v>
      </c>
      <c r="R721" s="717">
        <f>LS2_N0808!R17</f>
        <v>11</v>
      </c>
      <c r="S721" s="717">
        <f>LS2_N0808!S17</f>
        <v>4</v>
      </c>
      <c r="T721" s="717">
        <f>LS2_N0808!T17</f>
        <v>0</v>
      </c>
      <c r="U721" s="717">
        <f>LS2_N0808!U17</f>
        <v>3</v>
      </c>
      <c r="V721" s="717">
        <f>LS2_N0808!V17</f>
        <v>0</v>
      </c>
      <c r="W721" s="717">
        <f>LS2_N0808!W17</f>
        <v>0</v>
      </c>
      <c r="X721" s="717">
        <f>LS2_N0808!X17</f>
        <v>0</v>
      </c>
      <c r="Y721" s="717">
        <f>LS2_N0808!Y17</f>
        <v>0</v>
      </c>
    </row>
    <row r="722" spans="1:25" x14ac:dyDescent="0.25">
      <c r="A722" s="717" t="str">
        <f>LS2_N0808!A18</f>
        <v>BPM</v>
      </c>
      <c r="B722" s="717" t="str">
        <f>LS2_N0808!B18</f>
        <v>LS2_WC04:BPM_D2861</v>
      </c>
      <c r="C722" s="717" t="str">
        <f>LS2_N0808!C18</f>
        <v>BPM</v>
      </c>
      <c r="D722" s="717" t="str">
        <f>LS2_N0808!D18</f>
        <v>D2861</v>
      </c>
      <c r="E722" s="717" t="str">
        <f>LS2_N0808!E18</f>
        <v>34E000406</v>
      </c>
      <c r="F722" s="717" t="str">
        <f>LS2_N0808!F18</f>
        <v>2C_1/4in_Hardline_036</v>
      </c>
      <c r="G722" s="717" t="str">
        <f>LS2_N0808!G18</f>
        <v>Signal</v>
      </c>
      <c r="H722" s="717" t="str">
        <f>LS2_N0808!H18</f>
        <v>N-Type to SMA Panel</v>
      </c>
      <c r="I722" s="717" t="str">
        <f>LS2_N0808!I18</f>
        <v>4B</v>
      </c>
      <c r="J722" s="717">
        <f>LS2_N0808!J18</f>
        <v>0</v>
      </c>
      <c r="K722" s="717">
        <f>LS2_N0808!K18</f>
        <v>0</v>
      </c>
      <c r="L722" s="717">
        <f>LS2_N0808!L18</f>
        <v>0</v>
      </c>
      <c r="M722" s="717">
        <f>LS2_N0808!M18</f>
        <v>0</v>
      </c>
      <c r="N722" s="717">
        <f>LS2_N0808!N18</f>
        <v>0</v>
      </c>
      <c r="O722" s="717">
        <f>LS2_N0808!O18</f>
        <v>0</v>
      </c>
      <c r="P722" s="717" t="str">
        <f>LS2_N0808!P18</f>
        <v>4B</v>
      </c>
      <c r="Q722" s="717" t="str">
        <f>LS2_N0808!Q18</f>
        <v>SMA to SMA</v>
      </c>
      <c r="R722" s="717">
        <f>LS2_N0808!R18</f>
        <v>11</v>
      </c>
      <c r="S722" s="717">
        <f>LS2_N0808!S18</f>
        <v>4</v>
      </c>
      <c r="T722" s="717">
        <f>LS2_N0808!T18</f>
        <v>0</v>
      </c>
      <c r="U722" s="717">
        <f>LS2_N0808!U18</f>
        <v>4</v>
      </c>
      <c r="V722" s="717">
        <f>LS2_N0808!V18</f>
        <v>0</v>
      </c>
      <c r="W722" s="717">
        <f>LS2_N0808!W18</f>
        <v>0</v>
      </c>
      <c r="X722" s="717">
        <f>LS2_N0808!X18</f>
        <v>0</v>
      </c>
      <c r="Y722" s="717">
        <f>LS2_N0808!Y18</f>
        <v>0</v>
      </c>
    </row>
    <row r="723" spans="1:25" x14ac:dyDescent="0.25">
      <c r="A723" s="717" t="str">
        <f>LS2_N0808!A19</f>
        <v>BPM</v>
      </c>
      <c r="B723" s="717" t="str">
        <f>LS2_N0808!B19</f>
        <v>LS2_WC04:BPM_D2861</v>
      </c>
      <c r="C723" s="717" t="str">
        <f>LS2_N0808!C19</f>
        <v>BPM</v>
      </c>
      <c r="D723" s="717" t="str">
        <f>LS2_N0808!D19</f>
        <v>D2861</v>
      </c>
      <c r="E723" s="717" t="str">
        <f>LS2_N0808!E19</f>
        <v>34E000414</v>
      </c>
      <c r="F723" s="717" t="str">
        <f>LS2_N0808!F19</f>
        <v>2C_1/4in_Hardline_036</v>
      </c>
      <c r="G723" s="717" t="str">
        <f>LS2_N0808!G19</f>
        <v>Ref</v>
      </c>
      <c r="H723" s="717" t="str">
        <f>LS2_N0808!H19</f>
        <v>No terminiation</v>
      </c>
      <c r="I723" s="717" t="str">
        <f>LS2_N0808!I19</f>
        <v>No term</v>
      </c>
      <c r="J723" s="717">
        <f>LS2_N0808!J19</f>
        <v>0</v>
      </c>
      <c r="K723" s="717">
        <f>LS2_N0808!K19</f>
        <v>0</v>
      </c>
      <c r="L723" s="717">
        <f>LS2_N0808!L19</f>
        <v>0</v>
      </c>
      <c r="M723" s="717">
        <f>LS2_N0808!M19</f>
        <v>0</v>
      </c>
      <c r="N723" s="717">
        <f>LS2_N0808!N19</f>
        <v>0</v>
      </c>
      <c r="O723" s="717">
        <f>LS2_N0808!O19</f>
        <v>0</v>
      </c>
      <c r="P723" s="717">
        <f>LS2_N0808!P19</f>
        <v>0</v>
      </c>
      <c r="Q723" s="717">
        <f>LS2_N0808!Q19</f>
        <v>0</v>
      </c>
      <c r="R723" s="717">
        <f>LS2_N0808!R19</f>
        <v>0</v>
      </c>
      <c r="S723" s="717">
        <f>LS2_N0808!S19</f>
        <v>0</v>
      </c>
      <c r="T723" s="717">
        <f>LS2_N0808!T19</f>
        <v>0</v>
      </c>
      <c r="U723" s="717">
        <f>LS2_N0808!U19</f>
        <v>0</v>
      </c>
      <c r="V723" s="717">
        <f>LS2_N0808!V19</f>
        <v>0</v>
      </c>
      <c r="W723" s="717">
        <f>LS2_N0808!W19</f>
        <v>0</v>
      </c>
      <c r="X723" s="717">
        <f>LS2_N0808!X19</f>
        <v>0</v>
      </c>
      <c r="Y723" s="717">
        <f>LS2_N0808!Y19</f>
        <v>0</v>
      </c>
    </row>
    <row r="724" spans="1:25" x14ac:dyDescent="0.25">
      <c r="A724" s="717" t="str">
        <f>LS2_N0808!A20</f>
        <v>BPM</v>
      </c>
      <c r="B724" s="717" t="str">
        <f>LS2_N0808!B20</f>
        <v>LS2_WC05:BPM_D2901</v>
      </c>
      <c r="C724" s="717" t="str">
        <f>LS2_N0808!C20</f>
        <v>BPM</v>
      </c>
      <c r="D724" s="717" t="str">
        <f>LS2_N0808!D20</f>
        <v>D2901</v>
      </c>
      <c r="E724" s="717" t="str">
        <f>LS2_N0808!E20</f>
        <v>34E000415</v>
      </c>
      <c r="F724" s="717" t="str">
        <f>LS2_N0808!F20</f>
        <v>2C_1/4in_Hardline_036</v>
      </c>
      <c r="G724" s="717" t="str">
        <f>LS2_N0808!G20</f>
        <v>Signal</v>
      </c>
      <c r="H724" s="717" t="str">
        <f>LS2_N0808!H20</f>
        <v>N-Type to SMA Panel</v>
      </c>
      <c r="I724" s="717" t="str">
        <f>LS2_N0808!I20</f>
        <v>1T</v>
      </c>
      <c r="J724" s="717">
        <f>LS2_N0808!J20</f>
        <v>0</v>
      </c>
      <c r="K724" s="717">
        <f>LS2_N0808!K20</f>
        <v>0</v>
      </c>
      <c r="L724" s="717">
        <f>LS2_N0808!L20</f>
        <v>0</v>
      </c>
      <c r="M724" s="717">
        <f>LS2_N0808!M20</f>
        <v>0</v>
      </c>
      <c r="N724" s="717">
        <f>LS2_N0808!N20</f>
        <v>0</v>
      </c>
      <c r="O724" s="717">
        <f>LS2_N0808!O20</f>
        <v>0</v>
      </c>
      <c r="P724" s="717" t="str">
        <f>LS2_N0808!P20</f>
        <v>1T</v>
      </c>
      <c r="Q724" s="717" t="str">
        <f>LS2_N0808!Q20</f>
        <v>SMA to SMA</v>
      </c>
      <c r="R724" s="717">
        <f>LS2_N0808!R20</f>
        <v>11</v>
      </c>
      <c r="S724" s="717">
        <f>LS2_N0808!S20</f>
        <v>4</v>
      </c>
      <c r="T724" s="717">
        <f>LS2_N0808!T20</f>
        <v>0</v>
      </c>
      <c r="U724" s="717">
        <f>LS2_N0808!U20</f>
        <v>5</v>
      </c>
      <c r="V724" s="717">
        <f>LS2_N0808!V20</f>
        <v>0</v>
      </c>
      <c r="W724" s="717">
        <f>LS2_N0808!W20</f>
        <v>0</v>
      </c>
      <c r="X724" s="717">
        <f>LS2_N0808!X20</f>
        <v>0</v>
      </c>
      <c r="Y724" s="717">
        <f>LS2_N0808!Y20</f>
        <v>0</v>
      </c>
    </row>
    <row r="725" spans="1:25" x14ac:dyDescent="0.25">
      <c r="A725" s="717" t="str">
        <f>LS2_N0808!A21</f>
        <v>BPM</v>
      </c>
      <c r="B725" s="717" t="str">
        <f>LS2_N0808!B21</f>
        <v>LS2_WC05:BPM_D2901</v>
      </c>
      <c r="C725" s="717" t="str">
        <f>LS2_N0808!C21</f>
        <v>BPM</v>
      </c>
      <c r="D725" s="717" t="str">
        <f>LS2_N0808!D21</f>
        <v>D2901</v>
      </c>
      <c r="E725" s="717" t="str">
        <f>LS2_N0808!E21</f>
        <v>34E000416</v>
      </c>
      <c r="F725" s="717" t="str">
        <f>LS2_N0808!F21</f>
        <v>2C_1/4in_Hardline_036</v>
      </c>
      <c r="G725" s="717" t="str">
        <f>LS2_N0808!G21</f>
        <v>Signal</v>
      </c>
      <c r="H725" s="717" t="str">
        <f>LS2_N0808!H21</f>
        <v>N-Type to SMA Panel</v>
      </c>
      <c r="I725" s="717" t="str">
        <f>LS2_N0808!I21</f>
        <v>2L</v>
      </c>
      <c r="J725" s="717">
        <f>LS2_N0808!J21</f>
        <v>0</v>
      </c>
      <c r="K725" s="717">
        <f>LS2_N0808!K21</f>
        <v>0</v>
      </c>
      <c r="L725" s="717">
        <f>LS2_N0808!L21</f>
        <v>0</v>
      </c>
      <c r="M725" s="717">
        <f>LS2_N0808!M21</f>
        <v>0</v>
      </c>
      <c r="N725" s="717">
        <f>LS2_N0808!N21</f>
        <v>0</v>
      </c>
      <c r="O725" s="717">
        <f>LS2_N0808!O21</f>
        <v>0</v>
      </c>
      <c r="P725" s="717" t="str">
        <f>LS2_N0808!P21</f>
        <v>2L</v>
      </c>
      <c r="Q725" s="717" t="str">
        <f>LS2_N0808!Q21</f>
        <v>SMA to SMA</v>
      </c>
      <c r="R725" s="717">
        <f>LS2_N0808!R21</f>
        <v>11</v>
      </c>
      <c r="S725" s="717">
        <f>LS2_N0808!S21</f>
        <v>4</v>
      </c>
      <c r="T725" s="717">
        <f>LS2_N0808!T21</f>
        <v>0</v>
      </c>
      <c r="U725" s="717">
        <f>LS2_N0808!U21</f>
        <v>6</v>
      </c>
      <c r="V725" s="717">
        <f>LS2_N0808!V21</f>
        <v>0</v>
      </c>
      <c r="W725" s="717">
        <f>LS2_N0808!W21</f>
        <v>0</v>
      </c>
      <c r="X725" s="717">
        <f>LS2_N0808!X21</f>
        <v>0</v>
      </c>
      <c r="Y725" s="717">
        <f>LS2_N0808!Y21</f>
        <v>0</v>
      </c>
    </row>
    <row r="726" spans="1:25" x14ac:dyDescent="0.25">
      <c r="A726" s="717" t="str">
        <f>LS2_N0808!A22</f>
        <v>BPM</v>
      </c>
      <c r="B726" s="717" t="str">
        <f>LS2_N0808!B22</f>
        <v>LS2_WC05:BPM_D2901</v>
      </c>
      <c r="C726" s="717" t="str">
        <f>LS2_N0808!C22</f>
        <v>BPM</v>
      </c>
      <c r="D726" s="717" t="str">
        <f>LS2_N0808!D22</f>
        <v>D2901</v>
      </c>
      <c r="E726" s="717" t="str">
        <f>LS2_N0808!E22</f>
        <v>34E000417</v>
      </c>
      <c r="F726" s="717" t="str">
        <f>LS2_N0808!F22</f>
        <v>2C_1/4in_Hardline_036</v>
      </c>
      <c r="G726" s="717" t="str">
        <f>LS2_N0808!G22</f>
        <v>Signal</v>
      </c>
      <c r="H726" s="717" t="str">
        <f>LS2_N0808!H22</f>
        <v>N-Type to SMA Panel</v>
      </c>
      <c r="I726" s="717" t="str">
        <f>LS2_N0808!I22</f>
        <v>3R</v>
      </c>
      <c r="J726" s="717">
        <f>LS2_N0808!J22</f>
        <v>0</v>
      </c>
      <c r="K726" s="717">
        <f>LS2_N0808!K22</f>
        <v>0</v>
      </c>
      <c r="L726" s="717">
        <f>LS2_N0808!L22</f>
        <v>0</v>
      </c>
      <c r="M726" s="717">
        <f>LS2_N0808!M22</f>
        <v>0</v>
      </c>
      <c r="N726" s="717">
        <f>LS2_N0808!N22</f>
        <v>0</v>
      </c>
      <c r="O726" s="717">
        <f>LS2_N0808!O22</f>
        <v>0</v>
      </c>
      <c r="P726" s="717" t="str">
        <f>LS2_N0808!P22</f>
        <v>3R</v>
      </c>
      <c r="Q726" s="717" t="str">
        <f>LS2_N0808!Q22</f>
        <v>SMA to SMA</v>
      </c>
      <c r="R726" s="717">
        <f>LS2_N0808!R22</f>
        <v>11</v>
      </c>
      <c r="S726" s="717">
        <f>LS2_N0808!S22</f>
        <v>4</v>
      </c>
      <c r="T726" s="717">
        <f>LS2_N0808!T22</f>
        <v>0</v>
      </c>
      <c r="U726" s="717">
        <f>LS2_N0808!U22</f>
        <v>7</v>
      </c>
      <c r="V726" s="717">
        <f>LS2_N0808!V22</f>
        <v>0</v>
      </c>
      <c r="W726" s="717">
        <f>LS2_N0808!W22</f>
        <v>0</v>
      </c>
      <c r="X726" s="717">
        <f>LS2_N0808!X22</f>
        <v>0</v>
      </c>
      <c r="Y726" s="717">
        <f>LS2_N0808!Y22</f>
        <v>0</v>
      </c>
    </row>
    <row r="727" spans="1:25" x14ac:dyDescent="0.25">
      <c r="A727" s="717" t="str">
        <f>LS2_N0808!A23</f>
        <v>BPM</v>
      </c>
      <c r="B727" s="717" t="str">
        <f>LS2_N0808!B23</f>
        <v>LS2_WC05:BPM_D2901</v>
      </c>
      <c r="C727" s="717" t="str">
        <f>LS2_N0808!C23</f>
        <v>BPM</v>
      </c>
      <c r="D727" s="717" t="str">
        <f>LS2_N0808!D23</f>
        <v>D2901</v>
      </c>
      <c r="E727" s="717" t="str">
        <f>LS2_N0808!E23</f>
        <v>34E000418</v>
      </c>
      <c r="F727" s="717" t="str">
        <f>LS2_N0808!F23</f>
        <v>2C_1/4in_Hardline_036</v>
      </c>
      <c r="G727" s="717" t="str">
        <f>LS2_N0808!G23</f>
        <v>Signal</v>
      </c>
      <c r="H727" s="717" t="str">
        <f>LS2_N0808!H23</f>
        <v>N-Type to SMA Panel</v>
      </c>
      <c r="I727" s="717" t="str">
        <f>LS2_N0808!I23</f>
        <v>4B</v>
      </c>
      <c r="J727" s="717">
        <f>LS2_N0808!J23</f>
        <v>0</v>
      </c>
      <c r="K727" s="717">
        <f>LS2_N0808!K23</f>
        <v>0</v>
      </c>
      <c r="L727" s="717">
        <f>LS2_N0808!L23</f>
        <v>0</v>
      </c>
      <c r="M727" s="717">
        <f>LS2_N0808!M23</f>
        <v>0</v>
      </c>
      <c r="N727" s="717">
        <f>LS2_N0808!N23</f>
        <v>0</v>
      </c>
      <c r="O727" s="717">
        <f>LS2_N0808!O23</f>
        <v>0</v>
      </c>
      <c r="P727" s="717" t="str">
        <f>LS2_N0808!P23</f>
        <v>4B</v>
      </c>
      <c r="Q727" s="717" t="str">
        <f>LS2_N0808!Q23</f>
        <v>SMA to SMA</v>
      </c>
      <c r="R727" s="717">
        <f>LS2_N0808!R23</f>
        <v>11</v>
      </c>
      <c r="S727" s="717">
        <f>LS2_N0808!S23</f>
        <v>4</v>
      </c>
      <c r="T727" s="717">
        <f>LS2_N0808!T23</f>
        <v>0</v>
      </c>
      <c r="U727" s="717">
        <f>LS2_N0808!U23</f>
        <v>8</v>
      </c>
      <c r="V727" s="717">
        <f>LS2_N0808!V23</f>
        <v>0</v>
      </c>
      <c r="W727" s="717">
        <f>LS2_N0808!W23</f>
        <v>0</v>
      </c>
      <c r="X727" s="717">
        <f>LS2_N0808!X23</f>
        <v>0</v>
      </c>
      <c r="Y727" s="717">
        <f>LS2_N0808!Y23</f>
        <v>0</v>
      </c>
    </row>
    <row r="728" spans="1:25" x14ac:dyDescent="0.25">
      <c r="A728" s="717" t="str">
        <f>LS2_N0808!A24</f>
        <v>BPM</v>
      </c>
      <c r="B728" s="717" t="str">
        <f>LS2_N0808!B24</f>
        <v>LS2_WC05:BPM_D2901</v>
      </c>
      <c r="C728" s="717" t="str">
        <f>LS2_N0808!C24</f>
        <v>BPM</v>
      </c>
      <c r="D728" s="717" t="str">
        <f>LS2_N0808!D24</f>
        <v>D2901</v>
      </c>
      <c r="E728" s="717" t="str">
        <f>LS2_N0808!E24</f>
        <v>34E000420</v>
      </c>
      <c r="F728" s="717" t="str">
        <f>LS2_N0808!F24</f>
        <v>2C_1/4in_Hardline_036</v>
      </c>
      <c r="G728" s="717" t="str">
        <f>LS2_N0808!G24</f>
        <v>Ref</v>
      </c>
      <c r="H728" s="717" t="str">
        <f>LS2_N0808!H24</f>
        <v>N-Type to SMA Panel</v>
      </c>
      <c r="I728" s="717" t="str">
        <f>LS2_N0808!I24</f>
        <v>Ref</v>
      </c>
      <c r="J728" s="717">
        <f>LS2_N0808!J24</f>
        <v>0</v>
      </c>
      <c r="K728" s="717">
        <f>LS2_N0808!K24</f>
        <v>0</v>
      </c>
      <c r="L728" s="717">
        <f>LS2_N0808!L24</f>
        <v>0</v>
      </c>
      <c r="M728" s="717">
        <f>LS2_N0808!M24</f>
        <v>0</v>
      </c>
      <c r="N728" s="717">
        <f>LS2_N0808!N24</f>
        <v>0</v>
      </c>
      <c r="O728" s="717">
        <f>LS2_N0808!O24</f>
        <v>0</v>
      </c>
      <c r="P728" s="717" t="str">
        <f>LS2_N0808!P24</f>
        <v>Ref</v>
      </c>
      <c r="Q728" s="717" t="str">
        <f>LS2_N0808!Q24</f>
        <v>SMA to SMA</v>
      </c>
      <c r="R728" s="717">
        <f>LS2_N0808!R24</f>
        <v>11</v>
      </c>
      <c r="S728" s="717">
        <f>LS2_N0808!S24</f>
        <v>4</v>
      </c>
      <c r="T728" s="717">
        <f>LS2_N0808!T24</f>
        <v>0</v>
      </c>
      <c r="U728" s="717" t="str">
        <f>LS2_N0808!U24</f>
        <v>Ref</v>
      </c>
      <c r="V728" s="717">
        <f>LS2_N0808!V24</f>
        <v>0</v>
      </c>
      <c r="W728" s="717">
        <f>LS2_N0808!W24</f>
        <v>0</v>
      </c>
      <c r="X728" s="717">
        <f>LS2_N0808!X24</f>
        <v>0</v>
      </c>
      <c r="Y728" s="717">
        <f>LS2_N0808!Y24</f>
        <v>0</v>
      </c>
    </row>
    <row r="729" spans="1:25" x14ac:dyDescent="0.25">
      <c r="A729" s="717" t="str">
        <f>LS2_N0808!A25</f>
        <v>BPM</v>
      </c>
      <c r="B729" s="717" t="str">
        <f>LS2_N0808!B25</f>
        <v>LS2_WC06:BPM_D2941</v>
      </c>
      <c r="C729" s="717" t="str">
        <f>LS2_N0808!C25</f>
        <v>BPM</v>
      </c>
      <c r="D729" s="717" t="str">
        <f>LS2_N0808!D25</f>
        <v>D2941</v>
      </c>
      <c r="E729" s="717" t="str">
        <f>LS2_N0808!E25</f>
        <v>34E000421</v>
      </c>
      <c r="F729" s="717" t="str">
        <f>LS2_N0808!F25</f>
        <v>2C_1/4in_Hardline_036</v>
      </c>
      <c r="G729" s="717" t="str">
        <f>LS2_N0808!G25</f>
        <v>Signal</v>
      </c>
      <c r="H729" s="717" t="str">
        <f>LS2_N0808!H25</f>
        <v>N-Type to SMA Panel</v>
      </c>
      <c r="I729" s="717" t="str">
        <f>LS2_N0808!I25</f>
        <v>1T</v>
      </c>
      <c r="J729" s="717">
        <f>LS2_N0808!J25</f>
        <v>0</v>
      </c>
      <c r="K729" s="717">
        <f>LS2_N0808!K25</f>
        <v>0</v>
      </c>
      <c r="L729" s="717">
        <f>LS2_N0808!L25</f>
        <v>0</v>
      </c>
      <c r="M729" s="717">
        <f>LS2_N0808!M25</f>
        <v>0</v>
      </c>
      <c r="N729" s="717">
        <f>LS2_N0808!N25</f>
        <v>0</v>
      </c>
      <c r="O729" s="717">
        <f>LS2_N0808!O25</f>
        <v>0</v>
      </c>
      <c r="P729" s="717" t="str">
        <f>LS2_N0808!P25</f>
        <v>1T</v>
      </c>
      <c r="Q729" s="717" t="str">
        <f>LS2_N0808!Q25</f>
        <v>SMA to SMA</v>
      </c>
      <c r="R729" s="717">
        <f>LS2_N0808!R25</f>
        <v>11</v>
      </c>
      <c r="S729" s="717">
        <f>LS2_N0808!S25</f>
        <v>5</v>
      </c>
      <c r="T729" s="717">
        <f>LS2_N0808!T25</f>
        <v>0</v>
      </c>
      <c r="U729" s="717">
        <f>LS2_N0808!U25</f>
        <v>1</v>
      </c>
      <c r="V729" s="717">
        <f>LS2_N0808!V25</f>
        <v>0</v>
      </c>
      <c r="W729" s="717">
        <f>LS2_N0808!W25</f>
        <v>0</v>
      </c>
      <c r="X729" s="717">
        <f>LS2_N0808!X25</f>
        <v>0</v>
      </c>
      <c r="Y729" s="717">
        <f>LS2_N0808!Y25</f>
        <v>0</v>
      </c>
    </row>
    <row r="730" spans="1:25" x14ac:dyDescent="0.25">
      <c r="A730" s="717" t="str">
        <f>LS2_N0808!A26</f>
        <v>BPM</v>
      </c>
      <c r="B730" s="717" t="str">
        <f>LS2_N0808!B26</f>
        <v>LS2_WC06:BPM_D2941</v>
      </c>
      <c r="C730" s="717" t="str">
        <f>LS2_N0808!C26</f>
        <v>BPM</v>
      </c>
      <c r="D730" s="717" t="str">
        <f>LS2_N0808!D26</f>
        <v>D2941</v>
      </c>
      <c r="E730" s="717" t="str">
        <f>LS2_N0808!E26</f>
        <v>34E000422</v>
      </c>
      <c r="F730" s="717" t="str">
        <f>LS2_N0808!F26</f>
        <v>2C_1/4in_Hardline_036</v>
      </c>
      <c r="G730" s="717" t="str">
        <f>LS2_N0808!G26</f>
        <v>Signal</v>
      </c>
      <c r="H730" s="717" t="str">
        <f>LS2_N0808!H26</f>
        <v>N-Type to SMA Panel</v>
      </c>
      <c r="I730" s="717" t="str">
        <f>LS2_N0808!I26</f>
        <v>2L</v>
      </c>
      <c r="J730" s="717">
        <f>LS2_N0808!J26</f>
        <v>0</v>
      </c>
      <c r="K730" s="717">
        <f>LS2_N0808!K26</f>
        <v>0</v>
      </c>
      <c r="L730" s="717">
        <f>LS2_N0808!L26</f>
        <v>0</v>
      </c>
      <c r="M730" s="717">
        <f>LS2_N0808!M26</f>
        <v>0</v>
      </c>
      <c r="N730" s="717">
        <f>LS2_N0808!N26</f>
        <v>0</v>
      </c>
      <c r="O730" s="717">
        <f>LS2_N0808!O26</f>
        <v>0</v>
      </c>
      <c r="P730" s="717" t="str">
        <f>LS2_N0808!P26</f>
        <v>2L</v>
      </c>
      <c r="Q730" s="717" t="str">
        <f>LS2_N0808!Q26</f>
        <v>SMA to SMA</v>
      </c>
      <c r="R730" s="717">
        <f>LS2_N0808!R26</f>
        <v>11</v>
      </c>
      <c r="S730" s="717">
        <f>LS2_N0808!S26</f>
        <v>5</v>
      </c>
      <c r="T730" s="717">
        <f>LS2_N0808!T26</f>
        <v>0</v>
      </c>
      <c r="U730" s="717">
        <f>LS2_N0808!U26</f>
        <v>2</v>
      </c>
      <c r="V730" s="717">
        <f>LS2_N0808!V26</f>
        <v>0</v>
      </c>
      <c r="W730" s="717">
        <f>LS2_N0808!W26</f>
        <v>0</v>
      </c>
      <c r="X730" s="717">
        <f>LS2_N0808!X26</f>
        <v>0</v>
      </c>
      <c r="Y730" s="717">
        <f>LS2_N0808!Y26</f>
        <v>0</v>
      </c>
    </row>
    <row r="731" spans="1:25" x14ac:dyDescent="0.25">
      <c r="A731" s="717" t="str">
        <f>LS2_N0808!A27</f>
        <v>BPM</v>
      </c>
      <c r="B731" s="717" t="str">
        <f>LS2_N0808!B27</f>
        <v>LS2_WC06:BPM_D2941</v>
      </c>
      <c r="C731" s="717" t="str">
        <f>LS2_N0808!C27</f>
        <v>BPM</v>
      </c>
      <c r="D731" s="717" t="str">
        <f>LS2_N0808!D27</f>
        <v>D2941</v>
      </c>
      <c r="E731" s="717" t="str">
        <f>LS2_N0808!E27</f>
        <v>34E000423</v>
      </c>
      <c r="F731" s="717" t="str">
        <f>LS2_N0808!F27</f>
        <v>2C_1/4in_Hardline_036</v>
      </c>
      <c r="G731" s="717" t="str">
        <f>LS2_N0808!G27</f>
        <v>Signal</v>
      </c>
      <c r="H731" s="717" t="str">
        <f>LS2_N0808!H27</f>
        <v>N-Type to SMA Panel</v>
      </c>
      <c r="I731" s="717" t="str">
        <f>LS2_N0808!I27</f>
        <v>3R</v>
      </c>
      <c r="J731" s="717">
        <f>LS2_N0808!J27</f>
        <v>0</v>
      </c>
      <c r="K731" s="717">
        <f>LS2_N0808!K27</f>
        <v>0</v>
      </c>
      <c r="L731" s="717">
        <f>LS2_N0808!L27</f>
        <v>0</v>
      </c>
      <c r="M731" s="717">
        <f>LS2_N0808!M27</f>
        <v>0</v>
      </c>
      <c r="N731" s="717">
        <f>LS2_N0808!N27</f>
        <v>0</v>
      </c>
      <c r="O731" s="717">
        <f>LS2_N0808!O27</f>
        <v>0</v>
      </c>
      <c r="P731" s="717" t="str">
        <f>LS2_N0808!P27</f>
        <v>3R</v>
      </c>
      <c r="Q731" s="717" t="str">
        <f>LS2_N0808!Q27</f>
        <v>SMA to SMA</v>
      </c>
      <c r="R731" s="717">
        <f>LS2_N0808!R27</f>
        <v>11</v>
      </c>
      <c r="S731" s="717">
        <f>LS2_N0808!S27</f>
        <v>5</v>
      </c>
      <c r="T731" s="717">
        <f>LS2_N0808!T27</f>
        <v>0</v>
      </c>
      <c r="U731" s="717">
        <f>LS2_N0808!U27</f>
        <v>3</v>
      </c>
      <c r="V731" s="717">
        <f>LS2_N0808!V27</f>
        <v>0</v>
      </c>
      <c r="W731" s="717">
        <f>LS2_N0808!W27</f>
        <v>0</v>
      </c>
      <c r="X731" s="717">
        <f>LS2_N0808!X27</f>
        <v>0</v>
      </c>
      <c r="Y731" s="717">
        <f>LS2_N0808!Y27</f>
        <v>0</v>
      </c>
    </row>
    <row r="732" spans="1:25" x14ac:dyDescent="0.25">
      <c r="A732" s="717" t="str">
        <f>LS2_N0808!A28</f>
        <v>BPM</v>
      </c>
      <c r="B732" s="717" t="str">
        <f>LS2_N0808!B28</f>
        <v>LS2_WC06:BPM_D2941</v>
      </c>
      <c r="C732" s="717" t="str">
        <f>LS2_N0808!C28</f>
        <v>BPM</v>
      </c>
      <c r="D732" s="717" t="str">
        <f>LS2_N0808!D28</f>
        <v>D2941</v>
      </c>
      <c r="E732" s="717" t="str">
        <f>LS2_N0808!E28</f>
        <v>34E000424</v>
      </c>
      <c r="F732" s="717" t="str">
        <f>LS2_N0808!F28</f>
        <v>2C_1/4in_Hardline_036</v>
      </c>
      <c r="G732" s="717" t="str">
        <f>LS2_N0808!G28</f>
        <v>Signal</v>
      </c>
      <c r="H732" s="717" t="str">
        <f>LS2_N0808!H28</f>
        <v>N-Type to SMA Panel</v>
      </c>
      <c r="I732" s="717" t="str">
        <f>LS2_N0808!I28</f>
        <v>4B</v>
      </c>
      <c r="J732" s="717">
        <f>LS2_N0808!J28</f>
        <v>0</v>
      </c>
      <c r="K732" s="717">
        <f>LS2_N0808!K28</f>
        <v>0</v>
      </c>
      <c r="L732" s="717">
        <f>LS2_N0808!L28</f>
        <v>0</v>
      </c>
      <c r="M732" s="717">
        <f>LS2_N0808!M28</f>
        <v>0</v>
      </c>
      <c r="N732" s="717">
        <f>LS2_N0808!N28</f>
        <v>0</v>
      </c>
      <c r="O732" s="717">
        <f>LS2_N0808!O28</f>
        <v>0</v>
      </c>
      <c r="P732" s="717" t="str">
        <f>LS2_N0808!P28</f>
        <v>4B</v>
      </c>
      <c r="Q732" s="717" t="str">
        <f>LS2_N0808!Q28</f>
        <v>SMA to SMA</v>
      </c>
      <c r="R732" s="717">
        <f>LS2_N0808!R28</f>
        <v>11</v>
      </c>
      <c r="S732" s="717">
        <f>LS2_N0808!S28</f>
        <v>5</v>
      </c>
      <c r="T732" s="717">
        <f>LS2_N0808!T28</f>
        <v>0</v>
      </c>
      <c r="U732" s="717">
        <f>LS2_N0808!U28</f>
        <v>4</v>
      </c>
      <c r="V732" s="717">
        <f>LS2_N0808!V28</f>
        <v>0</v>
      </c>
      <c r="W732" s="717">
        <f>LS2_N0808!W28</f>
        <v>0</v>
      </c>
      <c r="X732" s="717">
        <f>LS2_N0808!X28</f>
        <v>0</v>
      </c>
      <c r="Y732" s="717">
        <f>LS2_N0808!Y28</f>
        <v>0</v>
      </c>
    </row>
    <row r="733" spans="1:25" x14ac:dyDescent="0.25">
      <c r="A733" s="717" t="str">
        <f>LS2_N0808!A29</f>
        <v>BPM</v>
      </c>
      <c r="B733" s="717" t="str">
        <f>LS2_N0808!B29</f>
        <v>LS2_WC06:BPM_D2941</v>
      </c>
      <c r="C733" s="717" t="str">
        <f>LS2_N0808!C29</f>
        <v>BPM</v>
      </c>
      <c r="D733" s="717" t="str">
        <f>LS2_N0808!D29</f>
        <v>D2941</v>
      </c>
      <c r="E733" s="717" t="str">
        <f>LS2_N0808!E29</f>
        <v>34E000419</v>
      </c>
      <c r="F733" s="717" t="str">
        <f>LS2_N0808!F29</f>
        <v>2C_1/4in_Hardline_036</v>
      </c>
      <c r="G733" s="717" t="str">
        <f>LS2_N0808!G29</f>
        <v>Ref</v>
      </c>
      <c r="H733" s="717" t="str">
        <f>LS2_N0808!H29</f>
        <v>No terminiation</v>
      </c>
      <c r="I733" s="717" t="str">
        <f>LS2_N0808!I29</f>
        <v>No term</v>
      </c>
      <c r="J733" s="717">
        <f>LS2_N0808!J29</f>
        <v>0</v>
      </c>
      <c r="K733" s="717">
        <f>LS2_N0808!K29</f>
        <v>0</v>
      </c>
      <c r="L733" s="717">
        <f>LS2_N0808!L29</f>
        <v>0</v>
      </c>
      <c r="M733" s="717">
        <f>LS2_N0808!M29</f>
        <v>0</v>
      </c>
      <c r="N733" s="717">
        <f>LS2_N0808!N29</f>
        <v>0</v>
      </c>
      <c r="O733" s="717">
        <f>LS2_N0808!O29</f>
        <v>0</v>
      </c>
      <c r="P733" s="717">
        <f>LS2_N0808!P29</f>
        <v>0</v>
      </c>
      <c r="Q733" s="717">
        <f>LS2_N0808!Q29</f>
        <v>0</v>
      </c>
      <c r="R733" s="717">
        <f>LS2_N0808!R29</f>
        <v>0</v>
      </c>
      <c r="S733" s="717">
        <f>LS2_N0808!S29</f>
        <v>0</v>
      </c>
      <c r="T733" s="717">
        <f>LS2_N0808!T29</f>
        <v>0</v>
      </c>
      <c r="U733" s="717">
        <f>LS2_N0808!U29</f>
        <v>0</v>
      </c>
      <c r="V733" s="717">
        <f>LS2_N0808!V29</f>
        <v>0</v>
      </c>
      <c r="W733" s="717">
        <f>LS2_N0808!W29</f>
        <v>0</v>
      </c>
      <c r="X733" s="717">
        <f>LS2_N0808!X29</f>
        <v>0</v>
      </c>
      <c r="Y733" s="717">
        <f>LS2_N0808!Y29</f>
        <v>0</v>
      </c>
    </row>
    <row r="734" spans="1:25" x14ac:dyDescent="0.25">
      <c r="A734" s="717" t="str">
        <f>LS2_N0808!A30</f>
        <v>BPM</v>
      </c>
      <c r="B734" s="717" t="str">
        <f>LS2_N0808!B30</f>
        <v>LS2_WC07:BPM_D2981</v>
      </c>
      <c r="C734" s="717" t="str">
        <f>LS2_N0808!C30</f>
        <v>BPM</v>
      </c>
      <c r="D734" s="717" t="str">
        <f>LS2_N0808!D30</f>
        <v>D2981</v>
      </c>
      <c r="E734" s="717" t="str">
        <f>LS2_N0808!E30</f>
        <v>34E000425</v>
      </c>
      <c r="F734" s="717" t="str">
        <f>LS2_N0808!F30</f>
        <v>2C_1/4in_Hardline_036</v>
      </c>
      <c r="G734" s="717" t="str">
        <f>LS2_N0808!G30</f>
        <v>Signal</v>
      </c>
      <c r="H734" s="717" t="str">
        <f>LS2_N0808!H30</f>
        <v>N-Type to SMA Panel</v>
      </c>
      <c r="I734" s="717" t="str">
        <f>LS2_N0808!I30</f>
        <v>1T</v>
      </c>
      <c r="J734" s="717">
        <f>LS2_N0808!J30</f>
        <v>0</v>
      </c>
      <c r="K734" s="717">
        <f>LS2_N0808!K30</f>
        <v>0</v>
      </c>
      <c r="L734" s="717">
        <f>LS2_N0808!L30</f>
        <v>0</v>
      </c>
      <c r="M734" s="717">
        <f>LS2_N0808!M30</f>
        <v>0</v>
      </c>
      <c r="N734" s="717">
        <f>LS2_N0808!N30</f>
        <v>0</v>
      </c>
      <c r="O734" s="717">
        <f>LS2_N0808!O30</f>
        <v>0</v>
      </c>
      <c r="P734" s="717" t="str">
        <f>LS2_N0808!P30</f>
        <v>1T</v>
      </c>
      <c r="Q734" s="717" t="str">
        <f>LS2_N0808!Q30</f>
        <v>SMA to SMA</v>
      </c>
      <c r="R734" s="717">
        <f>LS2_N0808!R30</f>
        <v>11</v>
      </c>
      <c r="S734" s="717">
        <f>LS2_N0808!S30</f>
        <v>5</v>
      </c>
      <c r="T734" s="717">
        <f>LS2_N0808!T30</f>
        <v>0</v>
      </c>
      <c r="U734" s="717">
        <f>LS2_N0808!U30</f>
        <v>5</v>
      </c>
      <c r="V734" s="717">
        <f>LS2_N0808!V30</f>
        <v>0</v>
      </c>
      <c r="W734" s="717">
        <f>LS2_N0808!W30</f>
        <v>0</v>
      </c>
      <c r="X734" s="717">
        <f>LS2_N0808!X30</f>
        <v>0</v>
      </c>
      <c r="Y734" s="717">
        <f>LS2_N0808!Y30</f>
        <v>0</v>
      </c>
    </row>
    <row r="735" spans="1:25" x14ac:dyDescent="0.25">
      <c r="A735" s="717" t="str">
        <f>LS2_N0808!A31</f>
        <v>BPM</v>
      </c>
      <c r="B735" s="717" t="str">
        <f>LS2_N0808!B31</f>
        <v>LS2_WC07:BPM_D2981</v>
      </c>
      <c r="C735" s="717" t="str">
        <f>LS2_N0808!C31</f>
        <v>BPM</v>
      </c>
      <c r="D735" s="717" t="str">
        <f>LS2_N0808!D31</f>
        <v>D2981</v>
      </c>
      <c r="E735" s="717" t="str">
        <f>LS2_N0808!E31</f>
        <v>34E000426</v>
      </c>
      <c r="F735" s="717" t="str">
        <f>LS2_N0808!F31</f>
        <v>2C_1/4in_Hardline_036</v>
      </c>
      <c r="G735" s="717" t="str">
        <f>LS2_N0808!G31</f>
        <v>Signal</v>
      </c>
      <c r="H735" s="717" t="str">
        <f>LS2_N0808!H31</f>
        <v>N-Type to SMA Panel</v>
      </c>
      <c r="I735" s="717" t="str">
        <f>LS2_N0808!I31</f>
        <v>2L</v>
      </c>
      <c r="J735" s="717">
        <f>LS2_N0808!J31</f>
        <v>0</v>
      </c>
      <c r="K735" s="717">
        <f>LS2_N0808!K31</f>
        <v>0</v>
      </c>
      <c r="L735" s="717">
        <f>LS2_N0808!L31</f>
        <v>0</v>
      </c>
      <c r="M735" s="717">
        <f>LS2_N0808!M31</f>
        <v>0</v>
      </c>
      <c r="N735" s="717">
        <f>LS2_N0808!N31</f>
        <v>0</v>
      </c>
      <c r="O735" s="717">
        <f>LS2_N0808!O31</f>
        <v>0</v>
      </c>
      <c r="P735" s="717" t="str">
        <f>LS2_N0808!P31</f>
        <v>2L</v>
      </c>
      <c r="Q735" s="717" t="str">
        <f>LS2_N0808!Q31</f>
        <v>SMA to SMA</v>
      </c>
      <c r="R735" s="717">
        <f>LS2_N0808!R31</f>
        <v>11</v>
      </c>
      <c r="S735" s="717">
        <f>LS2_N0808!S31</f>
        <v>5</v>
      </c>
      <c r="T735" s="717">
        <f>LS2_N0808!T31</f>
        <v>0</v>
      </c>
      <c r="U735" s="717">
        <f>LS2_N0808!U31</f>
        <v>6</v>
      </c>
      <c r="V735" s="717">
        <f>LS2_N0808!V31</f>
        <v>0</v>
      </c>
      <c r="W735" s="717">
        <f>LS2_N0808!W31</f>
        <v>0</v>
      </c>
      <c r="X735" s="717">
        <f>LS2_N0808!X31</f>
        <v>0</v>
      </c>
      <c r="Y735" s="717">
        <f>LS2_N0808!Y31</f>
        <v>0</v>
      </c>
    </row>
    <row r="736" spans="1:25" x14ac:dyDescent="0.25">
      <c r="A736" s="717" t="str">
        <f>LS2_N0808!A32</f>
        <v>BPM</v>
      </c>
      <c r="B736" s="717" t="str">
        <f>LS2_N0808!B32</f>
        <v>LS2_WC07:BPM_D2981</v>
      </c>
      <c r="C736" s="717" t="str">
        <f>LS2_N0808!C32</f>
        <v>BPM</v>
      </c>
      <c r="D736" s="717" t="str">
        <f>LS2_N0808!D32</f>
        <v>D2981</v>
      </c>
      <c r="E736" s="717" t="str">
        <f>LS2_N0808!E32</f>
        <v>34E000427</v>
      </c>
      <c r="F736" s="717" t="str">
        <f>LS2_N0808!F32</f>
        <v>2C_1/4in_Hardline_036</v>
      </c>
      <c r="G736" s="717" t="str">
        <f>LS2_N0808!G32</f>
        <v>Signal</v>
      </c>
      <c r="H736" s="717" t="str">
        <f>LS2_N0808!H32</f>
        <v>N-Type to SMA Panel</v>
      </c>
      <c r="I736" s="717" t="str">
        <f>LS2_N0808!I32</f>
        <v>3R</v>
      </c>
      <c r="J736" s="717">
        <f>LS2_N0808!J32</f>
        <v>0</v>
      </c>
      <c r="K736" s="717">
        <f>LS2_N0808!K32</f>
        <v>0</v>
      </c>
      <c r="L736" s="717">
        <f>LS2_N0808!L32</f>
        <v>0</v>
      </c>
      <c r="M736" s="717">
        <f>LS2_N0808!M32</f>
        <v>0</v>
      </c>
      <c r="N736" s="717">
        <f>LS2_N0808!N32</f>
        <v>0</v>
      </c>
      <c r="O736" s="717">
        <f>LS2_N0808!O32</f>
        <v>0</v>
      </c>
      <c r="P736" s="717" t="str">
        <f>LS2_N0808!P32</f>
        <v>3R</v>
      </c>
      <c r="Q736" s="717" t="str">
        <f>LS2_N0808!Q32</f>
        <v>SMA to SMA</v>
      </c>
      <c r="R736" s="717">
        <f>LS2_N0808!R32</f>
        <v>11</v>
      </c>
      <c r="S736" s="717">
        <f>LS2_N0808!S32</f>
        <v>5</v>
      </c>
      <c r="T736" s="717">
        <f>LS2_N0808!T32</f>
        <v>0</v>
      </c>
      <c r="U736" s="717">
        <f>LS2_N0808!U32</f>
        <v>7</v>
      </c>
      <c r="V736" s="717">
        <f>LS2_N0808!V32</f>
        <v>0</v>
      </c>
      <c r="W736" s="717">
        <f>LS2_N0808!W32</f>
        <v>0</v>
      </c>
      <c r="X736" s="717">
        <f>LS2_N0808!X32</f>
        <v>0</v>
      </c>
      <c r="Y736" s="717">
        <f>LS2_N0808!Y32</f>
        <v>0</v>
      </c>
    </row>
    <row r="737" spans="1:25" x14ac:dyDescent="0.25">
      <c r="A737" s="717" t="str">
        <f>LS2_N0808!A33</f>
        <v>BPM</v>
      </c>
      <c r="B737" s="717" t="str">
        <f>LS2_N0808!B33</f>
        <v>LS2_WC07:BPM_D2981</v>
      </c>
      <c r="C737" s="717" t="str">
        <f>LS2_N0808!C33</f>
        <v>BPM</v>
      </c>
      <c r="D737" s="717" t="str">
        <f>LS2_N0808!D33</f>
        <v>D2981</v>
      </c>
      <c r="E737" s="717" t="str">
        <f>LS2_N0808!E33</f>
        <v>34E000428</v>
      </c>
      <c r="F737" s="717" t="str">
        <f>LS2_N0808!F33</f>
        <v>2C_1/4in_Hardline_036</v>
      </c>
      <c r="G737" s="717" t="str">
        <f>LS2_N0808!G33</f>
        <v>Signal</v>
      </c>
      <c r="H737" s="717" t="str">
        <f>LS2_N0808!H33</f>
        <v>N-Type to SMA Panel</v>
      </c>
      <c r="I737" s="717" t="str">
        <f>LS2_N0808!I33</f>
        <v>4B</v>
      </c>
      <c r="J737" s="717">
        <f>LS2_N0808!J33</f>
        <v>0</v>
      </c>
      <c r="K737" s="717">
        <f>LS2_N0808!K33</f>
        <v>0</v>
      </c>
      <c r="L737" s="717">
        <f>LS2_N0808!L33</f>
        <v>0</v>
      </c>
      <c r="M737" s="717">
        <f>LS2_N0808!M33</f>
        <v>0</v>
      </c>
      <c r="N737" s="717">
        <f>LS2_N0808!N33</f>
        <v>0</v>
      </c>
      <c r="O737" s="717">
        <f>LS2_N0808!O33</f>
        <v>0</v>
      </c>
      <c r="P737" s="717" t="str">
        <f>LS2_N0808!P33</f>
        <v>4B</v>
      </c>
      <c r="Q737" s="717" t="str">
        <f>LS2_N0808!Q33</f>
        <v>SMA to SMA</v>
      </c>
      <c r="R737" s="717">
        <f>LS2_N0808!R33</f>
        <v>11</v>
      </c>
      <c r="S737" s="717">
        <f>LS2_N0808!S33</f>
        <v>5</v>
      </c>
      <c r="T737" s="717">
        <f>LS2_N0808!T33</f>
        <v>0</v>
      </c>
      <c r="U737" s="717">
        <f>LS2_N0808!U33</f>
        <v>8</v>
      </c>
      <c r="V737" s="717">
        <f>LS2_N0808!V33</f>
        <v>0</v>
      </c>
      <c r="W737" s="717">
        <f>LS2_N0808!W33</f>
        <v>0</v>
      </c>
      <c r="X737" s="717">
        <f>LS2_N0808!X33</f>
        <v>0</v>
      </c>
      <c r="Y737" s="717">
        <f>LS2_N0808!Y33</f>
        <v>0</v>
      </c>
    </row>
    <row r="738" spans="1:25" x14ac:dyDescent="0.25">
      <c r="A738" s="717" t="str">
        <f>LS2_N0808!A34</f>
        <v>BPM</v>
      </c>
      <c r="B738" s="717" t="str">
        <f>LS2_N0808!B34</f>
        <v>LS2_WC07:BPM_D2981</v>
      </c>
      <c r="C738" s="717" t="str">
        <f>LS2_N0808!C34</f>
        <v>BPM</v>
      </c>
      <c r="D738" s="717" t="str">
        <f>LS2_N0808!D34</f>
        <v>D2981</v>
      </c>
      <c r="E738" s="717" t="str">
        <f>LS2_N0808!E34</f>
        <v>34E000469</v>
      </c>
      <c r="F738" s="717" t="str">
        <f>LS2_N0808!F34</f>
        <v>2C_1/4in_Hardline_036</v>
      </c>
      <c r="G738" s="717" t="str">
        <f>LS2_N0808!G34</f>
        <v>Ref</v>
      </c>
      <c r="H738" s="717" t="str">
        <f>LS2_N0808!H34</f>
        <v>N-Type to SMA Panel</v>
      </c>
      <c r="I738" s="717" t="str">
        <f>LS2_N0808!I34</f>
        <v>Ref</v>
      </c>
      <c r="J738" s="717">
        <f>LS2_N0808!J34</f>
        <v>0</v>
      </c>
      <c r="K738" s="717">
        <f>LS2_N0808!K34</f>
        <v>0</v>
      </c>
      <c r="L738" s="717">
        <f>LS2_N0808!L34</f>
        <v>0</v>
      </c>
      <c r="M738" s="717">
        <f>LS2_N0808!M34</f>
        <v>0</v>
      </c>
      <c r="N738" s="717">
        <f>LS2_N0808!N34</f>
        <v>0</v>
      </c>
      <c r="O738" s="717">
        <f>LS2_N0808!O34</f>
        <v>0</v>
      </c>
      <c r="P738" s="717" t="str">
        <f>LS2_N0808!P34</f>
        <v>Ref</v>
      </c>
      <c r="Q738" s="717" t="str">
        <f>LS2_N0808!Q34</f>
        <v>SMA to SMA</v>
      </c>
      <c r="R738" s="717">
        <f>LS2_N0808!R34</f>
        <v>11</v>
      </c>
      <c r="S738" s="717">
        <f>LS2_N0808!S34</f>
        <v>5</v>
      </c>
      <c r="T738" s="717">
        <f>LS2_N0808!T34</f>
        <v>0</v>
      </c>
      <c r="U738" s="717" t="str">
        <f>LS2_N0808!U34</f>
        <v>Ref</v>
      </c>
      <c r="V738" s="717">
        <f>LS2_N0808!V34</f>
        <v>0</v>
      </c>
      <c r="W738" s="717">
        <f>LS2_N0808!W34</f>
        <v>0</v>
      </c>
      <c r="X738" s="717">
        <f>LS2_N0808!X34</f>
        <v>0</v>
      </c>
      <c r="Y738" s="717">
        <f>LS2_N0808!Y34</f>
        <v>0</v>
      </c>
    </row>
    <row r="739" spans="1:25" x14ac:dyDescent="0.25">
      <c r="A739" s="717" t="str">
        <f>LS2_N0808!A35</f>
        <v>BPM</v>
      </c>
      <c r="B739" s="717" t="str">
        <f>LS2_N0808!B35</f>
        <v>LS2_WC08:BPM_D3020</v>
      </c>
      <c r="C739" s="717" t="str">
        <f>LS2_N0808!C35</f>
        <v>BPM</v>
      </c>
      <c r="D739" s="717" t="str">
        <f>LS2_N0808!D35</f>
        <v>D3020</v>
      </c>
      <c r="E739" s="717" t="str">
        <f>LS2_N0808!E35</f>
        <v>34E000433</v>
      </c>
      <c r="F739" s="717" t="str">
        <f>LS2_N0808!F35</f>
        <v>2C_1/4in_Hardline_036</v>
      </c>
      <c r="G739" s="717" t="str">
        <f>LS2_N0808!G35</f>
        <v>Signal</v>
      </c>
      <c r="H739" s="717" t="str">
        <f>LS2_N0808!H35</f>
        <v>N-Type to SMA Panel</v>
      </c>
      <c r="I739" s="717" t="str">
        <f>LS2_N0808!I35</f>
        <v>1T</v>
      </c>
      <c r="J739" s="717">
        <f>LS2_N0808!J35</f>
        <v>0</v>
      </c>
      <c r="K739" s="717">
        <f>LS2_N0808!K35</f>
        <v>0</v>
      </c>
      <c r="L739" s="717">
        <f>LS2_N0808!L35</f>
        <v>0</v>
      </c>
      <c r="M739" s="717">
        <f>LS2_N0808!M35</f>
        <v>0</v>
      </c>
      <c r="N739" s="717">
        <f>LS2_N0808!N35</f>
        <v>0</v>
      </c>
      <c r="O739" s="717">
        <f>LS2_N0808!O35</f>
        <v>0</v>
      </c>
      <c r="P739" s="717" t="str">
        <f>LS2_N0808!P35</f>
        <v>1T</v>
      </c>
      <c r="Q739" s="717" t="str">
        <f>LS2_N0808!Q35</f>
        <v>SMA to SMA</v>
      </c>
      <c r="R739" s="717">
        <f>LS2_N0808!R35</f>
        <v>11</v>
      </c>
      <c r="S739" s="717">
        <f>LS2_N0808!S35</f>
        <v>6</v>
      </c>
      <c r="T739" s="717">
        <f>LS2_N0808!T35</f>
        <v>0</v>
      </c>
      <c r="U739" s="717">
        <f>LS2_N0808!U35</f>
        <v>1</v>
      </c>
      <c r="V739" s="717">
        <f>LS2_N0808!V35</f>
        <v>0</v>
      </c>
      <c r="W739" s="717">
        <f>LS2_N0808!W35</f>
        <v>0</v>
      </c>
      <c r="X739" s="717">
        <f>LS2_N0808!X35</f>
        <v>0</v>
      </c>
      <c r="Y739" s="717">
        <f>LS2_N0808!Y35</f>
        <v>0</v>
      </c>
    </row>
    <row r="740" spans="1:25" x14ac:dyDescent="0.25">
      <c r="A740" s="717" t="str">
        <f>LS2_N0808!A36</f>
        <v>BPM</v>
      </c>
      <c r="B740" s="717" t="str">
        <f>LS2_N0808!B36</f>
        <v>LS2_WC08:BPM_D3020</v>
      </c>
      <c r="C740" s="717" t="str">
        <f>LS2_N0808!C36</f>
        <v>BPM</v>
      </c>
      <c r="D740" s="717" t="str">
        <f>LS2_N0808!D36</f>
        <v>D3020</v>
      </c>
      <c r="E740" s="717" t="str">
        <f>LS2_N0808!E36</f>
        <v>34E000434</v>
      </c>
      <c r="F740" s="717" t="str">
        <f>LS2_N0808!F36</f>
        <v>2C_1/4in_Hardline_036</v>
      </c>
      <c r="G740" s="717" t="str">
        <f>LS2_N0808!G36</f>
        <v>Signal</v>
      </c>
      <c r="H740" s="717" t="str">
        <f>LS2_N0808!H36</f>
        <v>N-Type to SMA Panel</v>
      </c>
      <c r="I740" s="717" t="str">
        <f>LS2_N0808!I36</f>
        <v>2L</v>
      </c>
      <c r="J740" s="717">
        <f>LS2_N0808!J36</f>
        <v>0</v>
      </c>
      <c r="K740" s="717">
        <f>LS2_N0808!K36</f>
        <v>0</v>
      </c>
      <c r="L740" s="717">
        <f>LS2_N0808!L36</f>
        <v>0</v>
      </c>
      <c r="M740" s="717">
        <f>LS2_N0808!M36</f>
        <v>0</v>
      </c>
      <c r="N740" s="717">
        <f>LS2_N0808!N36</f>
        <v>0</v>
      </c>
      <c r="O740" s="717">
        <f>LS2_N0808!O36</f>
        <v>0</v>
      </c>
      <c r="P740" s="717" t="str">
        <f>LS2_N0808!P36</f>
        <v>2L</v>
      </c>
      <c r="Q740" s="717" t="str">
        <f>LS2_N0808!Q36</f>
        <v>SMA to SMA</v>
      </c>
      <c r="R740" s="717">
        <f>LS2_N0808!R36</f>
        <v>11</v>
      </c>
      <c r="S740" s="717">
        <f>LS2_N0808!S36</f>
        <v>6</v>
      </c>
      <c r="T740" s="717">
        <f>LS2_N0808!T36</f>
        <v>0</v>
      </c>
      <c r="U740" s="717">
        <f>LS2_N0808!U36</f>
        <v>2</v>
      </c>
      <c r="V740" s="717">
        <f>LS2_N0808!V36</f>
        <v>0</v>
      </c>
      <c r="W740" s="717">
        <f>LS2_N0808!W36</f>
        <v>0</v>
      </c>
      <c r="X740" s="717">
        <f>LS2_N0808!X36</f>
        <v>0</v>
      </c>
      <c r="Y740" s="717">
        <f>LS2_N0808!Y36</f>
        <v>0</v>
      </c>
    </row>
    <row r="741" spans="1:25" x14ac:dyDescent="0.25">
      <c r="A741" s="717" t="str">
        <f>LS2_N0808!A37</f>
        <v>BPM</v>
      </c>
      <c r="B741" s="717" t="str">
        <f>LS2_N0808!B37</f>
        <v>LS2_WC08:BPM_D3020</v>
      </c>
      <c r="C741" s="717" t="str">
        <f>LS2_N0808!C37</f>
        <v>BPM</v>
      </c>
      <c r="D741" s="717" t="str">
        <f>LS2_N0808!D37</f>
        <v>D3020</v>
      </c>
      <c r="E741" s="717" t="str">
        <f>LS2_N0808!E37</f>
        <v>34E000435</v>
      </c>
      <c r="F741" s="717" t="str">
        <f>LS2_N0808!F37</f>
        <v>2C_1/4in_Hardline_036</v>
      </c>
      <c r="G741" s="717" t="str">
        <f>LS2_N0808!G37</f>
        <v>Signal</v>
      </c>
      <c r="H741" s="717" t="str">
        <f>LS2_N0808!H37</f>
        <v>N-Type to SMA Panel</v>
      </c>
      <c r="I741" s="717" t="str">
        <f>LS2_N0808!I37</f>
        <v>3R</v>
      </c>
      <c r="J741" s="717">
        <f>LS2_N0808!J37</f>
        <v>0</v>
      </c>
      <c r="K741" s="717">
        <f>LS2_N0808!K37</f>
        <v>0</v>
      </c>
      <c r="L741" s="717">
        <f>LS2_N0808!L37</f>
        <v>0</v>
      </c>
      <c r="M741" s="717">
        <f>LS2_N0808!M37</f>
        <v>0</v>
      </c>
      <c r="N741" s="717">
        <f>LS2_N0808!N37</f>
        <v>0</v>
      </c>
      <c r="O741" s="717">
        <f>LS2_N0808!O37</f>
        <v>0</v>
      </c>
      <c r="P741" s="717" t="str">
        <f>LS2_N0808!P37</f>
        <v>3R</v>
      </c>
      <c r="Q741" s="717" t="str">
        <f>LS2_N0808!Q37</f>
        <v>SMA to SMA</v>
      </c>
      <c r="R741" s="717">
        <f>LS2_N0808!R37</f>
        <v>11</v>
      </c>
      <c r="S741" s="717">
        <f>LS2_N0808!S37</f>
        <v>6</v>
      </c>
      <c r="T741" s="717">
        <f>LS2_N0808!T37</f>
        <v>0</v>
      </c>
      <c r="U741" s="717">
        <f>LS2_N0808!U37</f>
        <v>3</v>
      </c>
      <c r="V741" s="717">
        <f>LS2_N0808!V37</f>
        <v>0</v>
      </c>
      <c r="W741" s="717">
        <f>LS2_N0808!W37</f>
        <v>0</v>
      </c>
      <c r="X741" s="717">
        <f>LS2_N0808!X37</f>
        <v>0</v>
      </c>
      <c r="Y741" s="717">
        <f>LS2_N0808!Y37</f>
        <v>0</v>
      </c>
    </row>
    <row r="742" spans="1:25" x14ac:dyDescent="0.25">
      <c r="A742" s="717" t="str">
        <f>LS2_N0808!A38</f>
        <v>BPM</v>
      </c>
      <c r="B742" s="717" t="str">
        <f>LS2_N0808!B38</f>
        <v>LS2_WC08:BPM_D3020</v>
      </c>
      <c r="C742" s="717" t="str">
        <f>LS2_N0808!C38</f>
        <v>BPM</v>
      </c>
      <c r="D742" s="717" t="str">
        <f>LS2_N0808!D38</f>
        <v>D3020</v>
      </c>
      <c r="E742" s="717" t="str">
        <f>LS2_N0808!E38</f>
        <v>34E000436</v>
      </c>
      <c r="F742" s="717" t="str">
        <f>LS2_N0808!F38</f>
        <v>2C_1/4in_Hardline_036</v>
      </c>
      <c r="G742" s="717" t="str">
        <f>LS2_N0808!G38</f>
        <v>Signal</v>
      </c>
      <c r="H742" s="717" t="str">
        <f>LS2_N0808!H38</f>
        <v>N-Type to SMA Panel</v>
      </c>
      <c r="I742" s="717" t="str">
        <f>LS2_N0808!I38</f>
        <v>4B</v>
      </c>
      <c r="J742" s="717">
        <f>LS2_N0808!J38</f>
        <v>0</v>
      </c>
      <c r="K742" s="717">
        <f>LS2_N0808!K38</f>
        <v>0</v>
      </c>
      <c r="L742" s="717">
        <f>LS2_N0808!L38</f>
        <v>0</v>
      </c>
      <c r="M742" s="717">
        <f>LS2_N0808!M38</f>
        <v>0</v>
      </c>
      <c r="N742" s="717">
        <f>LS2_N0808!N38</f>
        <v>0</v>
      </c>
      <c r="O742" s="717">
        <f>LS2_N0808!O38</f>
        <v>0</v>
      </c>
      <c r="P742" s="717" t="str">
        <f>LS2_N0808!P38</f>
        <v>4B</v>
      </c>
      <c r="Q742" s="717" t="str">
        <f>LS2_N0808!Q38</f>
        <v>SMA to SMA</v>
      </c>
      <c r="R742" s="717">
        <f>LS2_N0808!R38</f>
        <v>11</v>
      </c>
      <c r="S742" s="717">
        <f>LS2_N0808!S38</f>
        <v>6</v>
      </c>
      <c r="T742" s="717">
        <f>LS2_N0808!T38</f>
        <v>0</v>
      </c>
      <c r="U742" s="717">
        <f>LS2_N0808!U38</f>
        <v>4</v>
      </c>
      <c r="V742" s="717">
        <f>LS2_N0808!V38</f>
        <v>0</v>
      </c>
      <c r="W742" s="717">
        <f>LS2_N0808!W38</f>
        <v>0</v>
      </c>
      <c r="X742" s="717">
        <f>LS2_N0808!X38</f>
        <v>0</v>
      </c>
      <c r="Y742" s="717">
        <f>LS2_N0808!Y38</f>
        <v>0</v>
      </c>
    </row>
    <row r="743" spans="1:25" x14ac:dyDescent="0.25">
      <c r="A743" s="717" t="str">
        <f>LS2_N0808!A39</f>
        <v>BPM</v>
      </c>
      <c r="B743" s="717" t="str">
        <f>LS2_N0808!B39</f>
        <v>LS2_WC08:BPM_D3020</v>
      </c>
      <c r="C743" s="717" t="str">
        <f>LS2_N0808!C39</f>
        <v>BPM</v>
      </c>
      <c r="D743" s="717" t="str">
        <f>LS2_N0808!D39</f>
        <v>D3020</v>
      </c>
      <c r="E743" s="717" t="str">
        <f>LS2_N0808!E39</f>
        <v>34E000470</v>
      </c>
      <c r="F743" s="717" t="str">
        <f>LS2_N0808!F39</f>
        <v>2C_1/4in_Hardline_036</v>
      </c>
      <c r="G743" s="717" t="str">
        <f>LS2_N0808!G39</f>
        <v>Ref</v>
      </c>
      <c r="H743" s="717" t="str">
        <f>LS2_N0808!H39</f>
        <v>No terminiation</v>
      </c>
      <c r="I743" s="717" t="str">
        <f>LS2_N0808!I39</f>
        <v>No term</v>
      </c>
      <c r="J743" s="717">
        <f>LS2_N0808!J39</f>
        <v>0</v>
      </c>
      <c r="K743" s="717">
        <f>LS2_N0808!K39</f>
        <v>0</v>
      </c>
      <c r="L743" s="717">
        <f>LS2_N0808!L39</f>
        <v>0</v>
      </c>
      <c r="M743" s="717">
        <f>LS2_N0808!M39</f>
        <v>0</v>
      </c>
      <c r="N743" s="717">
        <f>LS2_N0808!N39</f>
        <v>0</v>
      </c>
      <c r="O743" s="717">
        <f>LS2_N0808!O39</f>
        <v>0</v>
      </c>
      <c r="P743" s="717">
        <f>LS2_N0808!P39</f>
        <v>0</v>
      </c>
      <c r="Q743" s="717">
        <f>LS2_N0808!Q39</f>
        <v>0</v>
      </c>
      <c r="R743" s="717">
        <f>LS2_N0808!R39</f>
        <v>0</v>
      </c>
      <c r="S743" s="717">
        <f>LS2_N0808!S39</f>
        <v>0</v>
      </c>
      <c r="T743" s="717">
        <f>LS2_N0808!T39</f>
        <v>0</v>
      </c>
      <c r="U743" s="717">
        <f>LS2_N0808!U39</f>
        <v>0</v>
      </c>
      <c r="V743" s="717">
        <f>LS2_N0808!V39</f>
        <v>0</v>
      </c>
      <c r="W743" s="717">
        <f>LS2_N0808!W39</f>
        <v>0</v>
      </c>
      <c r="X743" s="717">
        <f>LS2_N0808!X39</f>
        <v>0</v>
      </c>
      <c r="Y743" s="717">
        <f>LS2_N0808!Y39</f>
        <v>0</v>
      </c>
    </row>
    <row r="744" spans="1:25" x14ac:dyDescent="0.25">
      <c r="A744" s="717" t="str">
        <f>LS2_N0808!A40</f>
        <v>BPM</v>
      </c>
      <c r="B744" s="717" t="str">
        <f>LS2_N0808!B40</f>
        <v>LS2_WC09:BPM_D3060</v>
      </c>
      <c r="C744" s="717" t="str">
        <f>LS2_N0808!C40</f>
        <v>BPM</v>
      </c>
      <c r="D744" s="717" t="str">
        <f>LS2_N0808!D40</f>
        <v>D3060</v>
      </c>
      <c r="E744" s="717" t="str">
        <f>LS2_N0808!E40</f>
        <v>34E000437</v>
      </c>
      <c r="F744" s="717" t="str">
        <f>LS2_N0808!F40</f>
        <v>2C_1/4in_Hardline_036</v>
      </c>
      <c r="G744" s="717" t="str">
        <f>LS2_N0808!G40</f>
        <v>Signal</v>
      </c>
      <c r="H744" s="717" t="str">
        <f>LS2_N0808!H40</f>
        <v>N-Type to SMA Panel</v>
      </c>
      <c r="I744" s="717" t="str">
        <f>LS2_N0808!I40</f>
        <v>1T</v>
      </c>
      <c r="J744" s="717">
        <f>LS2_N0808!J40</f>
        <v>0</v>
      </c>
      <c r="K744" s="717">
        <f>LS2_N0808!K40</f>
        <v>0</v>
      </c>
      <c r="L744" s="717">
        <f>LS2_N0808!L40</f>
        <v>0</v>
      </c>
      <c r="M744" s="717">
        <f>LS2_N0808!M40</f>
        <v>0</v>
      </c>
      <c r="N744" s="717">
        <f>LS2_N0808!N40</f>
        <v>0</v>
      </c>
      <c r="O744" s="717">
        <f>LS2_N0808!O40</f>
        <v>0</v>
      </c>
      <c r="P744" s="717" t="str">
        <f>LS2_N0808!P40</f>
        <v>1T</v>
      </c>
      <c r="Q744" s="717" t="str">
        <f>LS2_N0808!Q40</f>
        <v>SMA to SMA</v>
      </c>
      <c r="R744" s="717">
        <f>LS2_N0808!R40</f>
        <v>11</v>
      </c>
      <c r="S744" s="717">
        <f>LS2_N0808!S40</f>
        <v>6</v>
      </c>
      <c r="T744" s="717">
        <f>LS2_N0808!T40</f>
        <v>0</v>
      </c>
      <c r="U744" s="717">
        <f>LS2_N0808!U40</f>
        <v>5</v>
      </c>
      <c r="V744" s="717">
        <f>LS2_N0808!V40</f>
        <v>0</v>
      </c>
      <c r="W744" s="717">
        <f>LS2_N0808!W40</f>
        <v>0</v>
      </c>
      <c r="X744" s="717">
        <f>LS2_N0808!X40</f>
        <v>0</v>
      </c>
      <c r="Y744" s="717">
        <f>LS2_N0808!Y40</f>
        <v>0</v>
      </c>
    </row>
    <row r="745" spans="1:25" x14ac:dyDescent="0.25">
      <c r="A745" s="717" t="str">
        <f>LS2_N0808!A41</f>
        <v>BPM</v>
      </c>
      <c r="B745" s="717" t="str">
        <f>LS2_N0808!B41</f>
        <v>LS2_WC09:BPM_D3060</v>
      </c>
      <c r="C745" s="717" t="str">
        <f>LS2_N0808!C41</f>
        <v>BPM</v>
      </c>
      <c r="D745" s="717" t="str">
        <f>LS2_N0808!D41</f>
        <v>D3060</v>
      </c>
      <c r="E745" s="717" t="str">
        <f>LS2_N0808!E41</f>
        <v>34E000438</v>
      </c>
      <c r="F745" s="717" t="str">
        <f>LS2_N0808!F41</f>
        <v>2C_1/4in_Hardline_036</v>
      </c>
      <c r="G745" s="717" t="str">
        <f>LS2_N0808!G41</f>
        <v>Signal</v>
      </c>
      <c r="H745" s="717" t="str">
        <f>LS2_N0808!H41</f>
        <v>N-Type to SMA Panel</v>
      </c>
      <c r="I745" s="717" t="str">
        <f>LS2_N0808!I41</f>
        <v>2L</v>
      </c>
      <c r="J745" s="717">
        <f>LS2_N0808!J41</f>
        <v>0</v>
      </c>
      <c r="K745" s="717">
        <f>LS2_N0808!K41</f>
        <v>0</v>
      </c>
      <c r="L745" s="717">
        <f>LS2_N0808!L41</f>
        <v>0</v>
      </c>
      <c r="M745" s="717">
        <f>LS2_N0808!M41</f>
        <v>0</v>
      </c>
      <c r="N745" s="717">
        <f>LS2_N0808!N41</f>
        <v>0</v>
      </c>
      <c r="O745" s="717">
        <f>LS2_N0808!O41</f>
        <v>0</v>
      </c>
      <c r="P745" s="717" t="str">
        <f>LS2_N0808!P41</f>
        <v>2L</v>
      </c>
      <c r="Q745" s="717" t="str">
        <f>LS2_N0808!Q41</f>
        <v>SMA to SMA</v>
      </c>
      <c r="R745" s="717">
        <f>LS2_N0808!R41</f>
        <v>11</v>
      </c>
      <c r="S745" s="717">
        <f>LS2_N0808!S41</f>
        <v>6</v>
      </c>
      <c r="T745" s="717">
        <f>LS2_N0808!T41</f>
        <v>0</v>
      </c>
      <c r="U745" s="717">
        <f>LS2_N0808!U41</f>
        <v>6</v>
      </c>
      <c r="V745" s="717">
        <f>LS2_N0808!V41</f>
        <v>0</v>
      </c>
      <c r="W745" s="717">
        <f>LS2_N0808!W41</f>
        <v>0</v>
      </c>
      <c r="X745" s="717">
        <f>LS2_N0808!X41</f>
        <v>0</v>
      </c>
      <c r="Y745" s="717">
        <f>LS2_N0808!Y41</f>
        <v>0</v>
      </c>
    </row>
    <row r="746" spans="1:25" x14ac:dyDescent="0.25">
      <c r="A746" s="717" t="str">
        <f>LS2_N0808!A42</f>
        <v>BPM</v>
      </c>
      <c r="B746" s="717" t="str">
        <f>LS2_N0808!B42</f>
        <v>LS2_WC09:BPM_D3060</v>
      </c>
      <c r="C746" s="717" t="str">
        <f>LS2_N0808!C42</f>
        <v>BPM</v>
      </c>
      <c r="D746" s="717" t="str">
        <f>LS2_N0808!D42</f>
        <v>D3060</v>
      </c>
      <c r="E746" s="717" t="str">
        <f>LS2_N0808!E42</f>
        <v>34E000439</v>
      </c>
      <c r="F746" s="717" t="str">
        <f>LS2_N0808!F42</f>
        <v>2C_1/4in_Hardline_036</v>
      </c>
      <c r="G746" s="717" t="str">
        <f>LS2_N0808!G42</f>
        <v>Signal</v>
      </c>
      <c r="H746" s="717" t="str">
        <f>LS2_N0808!H42</f>
        <v>N-Type to SMA Panel</v>
      </c>
      <c r="I746" s="717" t="str">
        <f>LS2_N0808!I42</f>
        <v>3R</v>
      </c>
      <c r="J746" s="717">
        <f>LS2_N0808!J42</f>
        <v>0</v>
      </c>
      <c r="K746" s="717">
        <f>LS2_N0808!K42</f>
        <v>0</v>
      </c>
      <c r="L746" s="717">
        <f>LS2_N0808!L42</f>
        <v>0</v>
      </c>
      <c r="M746" s="717">
        <f>LS2_N0808!M42</f>
        <v>0</v>
      </c>
      <c r="N746" s="717">
        <f>LS2_N0808!N42</f>
        <v>0</v>
      </c>
      <c r="O746" s="717">
        <f>LS2_N0808!O42</f>
        <v>0</v>
      </c>
      <c r="P746" s="717" t="str">
        <f>LS2_N0808!P42</f>
        <v>3R</v>
      </c>
      <c r="Q746" s="717" t="str">
        <f>LS2_N0808!Q42</f>
        <v>SMA to SMA</v>
      </c>
      <c r="R746" s="717">
        <f>LS2_N0808!R42</f>
        <v>11</v>
      </c>
      <c r="S746" s="717">
        <f>LS2_N0808!S42</f>
        <v>6</v>
      </c>
      <c r="T746" s="717">
        <f>LS2_N0808!T42</f>
        <v>0</v>
      </c>
      <c r="U746" s="717">
        <f>LS2_N0808!U42</f>
        <v>7</v>
      </c>
      <c r="V746" s="717">
        <f>LS2_N0808!V42</f>
        <v>0</v>
      </c>
      <c r="W746" s="717">
        <f>LS2_N0808!W42</f>
        <v>0</v>
      </c>
      <c r="X746" s="717">
        <f>LS2_N0808!X42</f>
        <v>0</v>
      </c>
      <c r="Y746" s="717">
        <f>LS2_N0808!Y42</f>
        <v>0</v>
      </c>
    </row>
    <row r="747" spans="1:25" x14ac:dyDescent="0.25">
      <c r="A747" s="717" t="str">
        <f>LS2_N0808!A43</f>
        <v>BPM</v>
      </c>
      <c r="B747" s="717" t="str">
        <f>LS2_N0808!B43</f>
        <v>LS2_WC09:BPM_D3060</v>
      </c>
      <c r="C747" s="717" t="str">
        <f>LS2_N0808!C43</f>
        <v>BPM</v>
      </c>
      <c r="D747" s="717" t="str">
        <f>LS2_N0808!D43</f>
        <v>D3060</v>
      </c>
      <c r="E747" s="717" t="str">
        <f>LS2_N0808!E43</f>
        <v>34E000440</v>
      </c>
      <c r="F747" s="717" t="str">
        <f>LS2_N0808!F43</f>
        <v>2C_1/4in_Hardline_036</v>
      </c>
      <c r="G747" s="717" t="str">
        <f>LS2_N0808!G43</f>
        <v>Signal</v>
      </c>
      <c r="H747" s="717" t="str">
        <f>LS2_N0808!H43</f>
        <v>N-Type to SMA Panel</v>
      </c>
      <c r="I747" s="717" t="str">
        <f>LS2_N0808!I43</f>
        <v>4B</v>
      </c>
      <c r="J747" s="717">
        <f>LS2_N0808!J43</f>
        <v>0</v>
      </c>
      <c r="K747" s="717">
        <f>LS2_N0808!K43</f>
        <v>0</v>
      </c>
      <c r="L747" s="717">
        <f>LS2_N0808!L43</f>
        <v>0</v>
      </c>
      <c r="M747" s="717">
        <f>LS2_N0808!M43</f>
        <v>0</v>
      </c>
      <c r="N747" s="717">
        <f>LS2_N0808!N43</f>
        <v>0</v>
      </c>
      <c r="O747" s="717">
        <f>LS2_N0808!O43</f>
        <v>0</v>
      </c>
      <c r="P747" s="717" t="str">
        <f>LS2_N0808!P43</f>
        <v>4B</v>
      </c>
      <c r="Q747" s="717" t="str">
        <f>LS2_N0808!Q43</f>
        <v>SMA to SMA</v>
      </c>
      <c r="R747" s="717">
        <f>LS2_N0808!R43</f>
        <v>11</v>
      </c>
      <c r="S747" s="717">
        <f>LS2_N0808!S43</f>
        <v>6</v>
      </c>
      <c r="T747" s="717">
        <f>LS2_N0808!T43</f>
        <v>0</v>
      </c>
      <c r="U747" s="717">
        <f>LS2_N0808!U43</f>
        <v>8</v>
      </c>
      <c r="V747" s="717">
        <f>LS2_N0808!V43</f>
        <v>0</v>
      </c>
      <c r="W747" s="717">
        <f>LS2_N0808!W43</f>
        <v>0</v>
      </c>
      <c r="X747" s="717">
        <f>LS2_N0808!X43</f>
        <v>0</v>
      </c>
      <c r="Y747" s="717">
        <f>LS2_N0808!Y43</f>
        <v>0</v>
      </c>
    </row>
    <row r="748" spans="1:25" x14ac:dyDescent="0.25">
      <c r="A748" s="717" t="str">
        <f>LS2_N0808!A44</f>
        <v>BPM</v>
      </c>
      <c r="B748" s="717" t="str">
        <f>LS2_N0808!B44</f>
        <v>LS2_WC09:BPM_D3060</v>
      </c>
      <c r="C748" s="717" t="str">
        <f>LS2_N0808!C44</f>
        <v>BPM</v>
      </c>
      <c r="D748" s="717" t="str">
        <f>LS2_N0808!D44</f>
        <v>D3060</v>
      </c>
      <c r="E748" s="717" t="str">
        <f>LS2_N0808!E44</f>
        <v>34E000471</v>
      </c>
      <c r="F748" s="717" t="str">
        <f>LS2_N0808!F44</f>
        <v>2C_1/4in_Hardline_036</v>
      </c>
      <c r="G748" s="717" t="str">
        <f>LS2_N0808!G44</f>
        <v>Ref</v>
      </c>
      <c r="H748" s="717" t="str">
        <f>LS2_N0808!H44</f>
        <v>N-Type to SMA Panel</v>
      </c>
      <c r="I748" s="717" t="str">
        <f>LS2_N0808!I44</f>
        <v>Ref</v>
      </c>
      <c r="J748" s="717">
        <f>LS2_N0808!J44</f>
        <v>0</v>
      </c>
      <c r="K748" s="717">
        <f>LS2_N0808!K44</f>
        <v>0</v>
      </c>
      <c r="L748" s="717">
        <f>LS2_N0808!L44</f>
        <v>0</v>
      </c>
      <c r="M748" s="717">
        <f>LS2_N0808!M44</f>
        <v>0</v>
      </c>
      <c r="N748" s="717">
        <f>LS2_N0808!N44</f>
        <v>0</v>
      </c>
      <c r="O748" s="717">
        <f>LS2_N0808!O44</f>
        <v>0</v>
      </c>
      <c r="P748" s="717" t="str">
        <f>LS2_N0808!P44</f>
        <v>Ref</v>
      </c>
      <c r="Q748" s="717" t="str">
        <f>LS2_N0808!Q44</f>
        <v>SMA to SMA</v>
      </c>
      <c r="R748" s="717">
        <f>LS2_N0808!R44</f>
        <v>11</v>
      </c>
      <c r="S748" s="717">
        <f>LS2_N0808!S44</f>
        <v>6</v>
      </c>
      <c r="T748" s="717">
        <f>LS2_N0808!T44</f>
        <v>0</v>
      </c>
      <c r="U748" s="717" t="str">
        <f>LS2_N0808!U44</f>
        <v>Ref</v>
      </c>
      <c r="V748" s="717">
        <f>LS2_N0808!V44</f>
        <v>0</v>
      </c>
      <c r="W748" s="717">
        <f>LS2_N0808!W44</f>
        <v>0</v>
      </c>
      <c r="X748" s="717">
        <f>LS2_N0808!X44</f>
        <v>0</v>
      </c>
      <c r="Y748" s="717">
        <f>LS2_N0808!Y44</f>
        <v>0</v>
      </c>
    </row>
    <row r="749" spans="1:25" x14ac:dyDescent="0.25">
      <c r="A749" s="717" t="str">
        <f>LS2_N0808!A53</f>
        <v>Neutron Detector</v>
      </c>
      <c r="B749" s="717" t="str">
        <f>LS2_N0808!B53</f>
        <v>FS1_BMS:ND_D2588</v>
      </c>
      <c r="C749" s="717" t="str">
        <f>LS2_N0808!C53</f>
        <v>ND</v>
      </c>
      <c r="D749" s="717" t="str">
        <f>LS2_N0808!D53</f>
        <v>D2588</v>
      </c>
      <c r="E749" s="717" t="str">
        <f>LS2_N0808!E53</f>
        <v>44E000229</v>
      </c>
      <c r="F749" s="717" t="str">
        <f>LS2_N0808!F53</f>
        <v>2C_75LC_Coax_089</v>
      </c>
      <c r="G749" s="717" t="str">
        <f>LS2_N0808!G53</f>
        <v>Signal</v>
      </c>
      <c r="H749" s="717" t="str">
        <f>LS2_N0808!H53</f>
        <v>N-Type to SMA Panel</v>
      </c>
      <c r="I749" s="717">
        <f>LS2_N0808!I53</f>
        <v>1</v>
      </c>
      <c r="J749" s="717">
        <f>LS2_N0808!J53</f>
        <v>0</v>
      </c>
      <c r="K749" s="717">
        <f>LS2_N0808!K53</f>
        <v>0</v>
      </c>
      <c r="L749" s="717">
        <f>LS2_N0808!L53</f>
        <v>0</v>
      </c>
      <c r="M749" s="717">
        <f>LS2_N0808!M53</f>
        <v>0</v>
      </c>
      <c r="N749" s="717">
        <f>LS2_N0808!N53</f>
        <v>0</v>
      </c>
      <c r="O749" s="717">
        <f>LS2_N0808!O53</f>
        <v>0</v>
      </c>
      <c r="P749" s="717">
        <f>LS2_N0808!P53</f>
        <v>1</v>
      </c>
      <c r="Q749" s="717" t="str">
        <f>LS2_N0808!Q53</f>
        <v>SMA to Lemo650</v>
      </c>
      <c r="R749" s="717">
        <f>LS2_N0808!R53</f>
        <v>11</v>
      </c>
      <c r="S749" s="717">
        <f>LS2_N0808!S53</f>
        <v>9</v>
      </c>
      <c r="T749" s="717" t="str">
        <f>LS2_N0808!T53</f>
        <v>CH0 - fmc2-1</v>
      </c>
      <c r="U749" s="717">
        <f>LS2_N0808!U53</f>
        <v>0</v>
      </c>
      <c r="V749" s="717">
        <f>LS2_N0808!V53</f>
        <v>0</v>
      </c>
      <c r="W749" s="717">
        <f>LS2_N0808!W53</f>
        <v>0</v>
      </c>
      <c r="X749" s="717">
        <f>LS2_N0808!X53</f>
        <v>0</v>
      </c>
      <c r="Y749" s="717">
        <f>LS2_N0808!Y53</f>
        <v>0</v>
      </c>
    </row>
    <row r="750" spans="1:25" x14ac:dyDescent="0.25">
      <c r="A750" s="717" t="str">
        <f>LS2_N0808!A54</f>
        <v>Neutron Detector</v>
      </c>
      <c r="B750" s="717" t="str">
        <f>LS2_N0808!B54</f>
        <v>LS2_CC02:ND_D2748</v>
      </c>
      <c r="C750" s="717" t="str">
        <f>LS2_N0808!C54</f>
        <v>ND</v>
      </c>
      <c r="D750" s="717" t="str">
        <f>LS2_N0808!D54</f>
        <v>D2748</v>
      </c>
      <c r="E750" s="717" t="str">
        <f>LS2_N0808!E54</f>
        <v>34E000536</v>
      </c>
      <c r="F750" s="717" t="str">
        <f>LS2_N0808!F54</f>
        <v>2C_75LC_Coax_089</v>
      </c>
      <c r="G750" s="717" t="str">
        <f>LS2_N0808!G54</f>
        <v>Signal</v>
      </c>
      <c r="H750" s="717" t="str">
        <f>LS2_N0808!H54</f>
        <v>N-Type to SMA Panel</v>
      </c>
      <c r="I750" s="717">
        <f>LS2_N0808!I54</f>
        <v>2</v>
      </c>
      <c r="J750" s="717">
        <f>LS2_N0808!J54</f>
        <v>0</v>
      </c>
      <c r="K750" s="717">
        <f>LS2_N0808!K54</f>
        <v>0</v>
      </c>
      <c r="L750" s="717">
        <f>LS2_N0808!L54</f>
        <v>0</v>
      </c>
      <c r="M750" s="717">
        <f>LS2_N0808!M54</f>
        <v>0</v>
      </c>
      <c r="N750" s="717">
        <f>LS2_N0808!N54</f>
        <v>0</v>
      </c>
      <c r="O750" s="717">
        <f>LS2_N0808!O54</f>
        <v>0</v>
      </c>
      <c r="P750" s="717">
        <f>LS2_N0808!P54</f>
        <v>2</v>
      </c>
      <c r="Q750" s="717" t="str">
        <f>LS2_N0808!Q54</f>
        <v>SMA to Lemo650</v>
      </c>
      <c r="R750" s="717">
        <f>LS2_N0808!R54</f>
        <v>11</v>
      </c>
      <c r="S750" s="717">
        <f>LS2_N0808!S54</f>
        <v>9</v>
      </c>
      <c r="T750" s="717" t="str">
        <f>LS2_N0808!T54</f>
        <v>CH1 - fmc2-2</v>
      </c>
      <c r="U750" s="717">
        <f>LS2_N0808!U54</f>
        <v>0</v>
      </c>
      <c r="V750" s="717">
        <f>LS2_N0808!V54</f>
        <v>0</v>
      </c>
      <c r="W750" s="717">
        <f>LS2_N0808!W54</f>
        <v>0</v>
      </c>
      <c r="X750" s="717">
        <f>LS2_N0808!X54</f>
        <v>0</v>
      </c>
      <c r="Y750" s="717">
        <f>LS2_N0808!Y54</f>
        <v>0</v>
      </c>
    </row>
    <row r="751" spans="1:25" x14ac:dyDescent="0.25">
      <c r="A751" s="717" t="str">
        <f>LS2_N0808!A55</f>
        <v>Neutron Detector</v>
      </c>
      <c r="B751" s="717" t="str">
        <f>LS2_N0808!B55</f>
        <v>LS2_CC04:ND_D2828</v>
      </c>
      <c r="C751" s="717" t="str">
        <f>LS2_N0808!C55</f>
        <v>ND</v>
      </c>
      <c r="D751" s="717" t="str">
        <f>LS2_N0808!D55</f>
        <v>D2828</v>
      </c>
      <c r="E751" s="717" t="str">
        <f>LS2_N0808!E55</f>
        <v>34E000538</v>
      </c>
      <c r="F751" s="717" t="str">
        <f>LS2_N0808!F55</f>
        <v>2C_75LC_Coax_089</v>
      </c>
      <c r="G751" s="717" t="str">
        <f>LS2_N0808!G55</f>
        <v>Signal</v>
      </c>
      <c r="H751" s="717" t="str">
        <f>LS2_N0808!H55</f>
        <v>N-Type to SMA Panel</v>
      </c>
      <c r="I751" s="717">
        <f>LS2_N0808!I55</f>
        <v>3</v>
      </c>
      <c r="J751" s="717">
        <f>LS2_N0808!J55</f>
        <v>0</v>
      </c>
      <c r="K751" s="717">
        <f>LS2_N0808!K55</f>
        <v>0</v>
      </c>
      <c r="L751" s="717">
        <f>LS2_N0808!L55</f>
        <v>0</v>
      </c>
      <c r="M751" s="717">
        <f>LS2_N0808!M55</f>
        <v>0</v>
      </c>
      <c r="N751" s="717">
        <f>LS2_N0808!N55</f>
        <v>0</v>
      </c>
      <c r="O751" s="717">
        <f>LS2_N0808!O55</f>
        <v>0</v>
      </c>
      <c r="P751" s="717">
        <f>LS2_N0808!P55</f>
        <v>3</v>
      </c>
      <c r="Q751" s="717" t="str">
        <f>LS2_N0808!Q55</f>
        <v>SMA to Lemo650</v>
      </c>
      <c r="R751" s="717">
        <f>LS2_N0808!R55</f>
        <v>11</v>
      </c>
      <c r="S751" s="717">
        <f>LS2_N0808!S55</f>
        <v>9</v>
      </c>
      <c r="T751" s="717" t="str">
        <f>LS2_N0808!T55</f>
        <v>CH2 - fmc2-3</v>
      </c>
      <c r="U751" s="717">
        <f>LS2_N0808!U55</f>
        <v>0</v>
      </c>
      <c r="V751" s="717">
        <f>LS2_N0808!V55</f>
        <v>0</v>
      </c>
      <c r="W751" s="717">
        <f>LS2_N0808!W55</f>
        <v>0</v>
      </c>
      <c r="X751" s="717">
        <f>LS2_N0808!X55</f>
        <v>0</v>
      </c>
      <c r="Y751" s="717">
        <f>LS2_N0808!Y55</f>
        <v>0</v>
      </c>
    </row>
    <row r="752" spans="1:25" x14ac:dyDescent="0.25">
      <c r="A752" s="717" t="str">
        <f>LS2_N0808!A56</f>
        <v>Neutron Detector</v>
      </c>
      <c r="B752" s="717" t="str">
        <f>LS2_N0808!B56</f>
        <v>LS2_CC06:ND_D2916</v>
      </c>
      <c r="C752" s="717" t="str">
        <f>LS2_N0808!C56</f>
        <v>ND</v>
      </c>
      <c r="D752" s="717" t="str">
        <f>LS2_N0808!D56</f>
        <v>D2916</v>
      </c>
      <c r="E752" s="717" t="str">
        <f>LS2_N0808!E56</f>
        <v>34E000540</v>
      </c>
      <c r="F752" s="717" t="str">
        <f>LS2_N0808!F56</f>
        <v>2C_75LC_Coax_089</v>
      </c>
      <c r="G752" s="717" t="str">
        <f>LS2_N0808!G56</f>
        <v>Signal</v>
      </c>
      <c r="H752" s="717" t="str">
        <f>LS2_N0808!H56</f>
        <v>N-Type to SMA Panel</v>
      </c>
      <c r="I752" s="717">
        <f>LS2_N0808!I56</f>
        <v>4</v>
      </c>
      <c r="J752" s="717">
        <f>LS2_N0808!J56</f>
        <v>0</v>
      </c>
      <c r="K752" s="717">
        <f>LS2_N0808!K56</f>
        <v>0</v>
      </c>
      <c r="L752" s="717">
        <f>LS2_N0808!L56</f>
        <v>0</v>
      </c>
      <c r="M752" s="717">
        <f>LS2_N0808!M56</f>
        <v>0</v>
      </c>
      <c r="N752" s="717">
        <f>LS2_N0808!N56</f>
        <v>0</v>
      </c>
      <c r="O752" s="717">
        <f>LS2_N0808!O56</f>
        <v>0</v>
      </c>
      <c r="P752" s="717">
        <f>LS2_N0808!P56</f>
        <v>4</v>
      </c>
      <c r="Q752" s="717" t="str">
        <f>LS2_N0808!Q56</f>
        <v>SMA to Lemo650</v>
      </c>
      <c r="R752" s="717">
        <f>LS2_N0808!R56</f>
        <v>11</v>
      </c>
      <c r="S752" s="717">
        <f>LS2_N0808!S56</f>
        <v>9</v>
      </c>
      <c r="T752" s="717" t="str">
        <f>LS2_N0808!T56</f>
        <v>CH3 - fmc2-4</v>
      </c>
      <c r="U752" s="717">
        <f>LS2_N0808!U56</f>
        <v>0</v>
      </c>
      <c r="V752" s="717">
        <f>LS2_N0808!V56</f>
        <v>0</v>
      </c>
      <c r="W752" s="717">
        <f>LS2_N0808!W56</f>
        <v>0</v>
      </c>
      <c r="X752" s="717">
        <f>LS2_N0808!X56</f>
        <v>0</v>
      </c>
      <c r="Y752" s="717">
        <f>LS2_N0808!Y56</f>
        <v>0</v>
      </c>
    </row>
    <row r="753" spans="1:25" x14ac:dyDescent="0.25">
      <c r="A753" s="717" t="str">
        <f>LS2_N0808!A60</f>
        <v>Neutron Detector</v>
      </c>
      <c r="B753" s="717" t="str">
        <f>LS2_N0808!B60</f>
        <v>FS1_BMS:ND_D2588</v>
      </c>
      <c r="C753" s="717">
        <f>LS2_N0808!C60</f>
        <v>0</v>
      </c>
      <c r="D753" s="717" t="str">
        <f>LS2_N0808!D60</f>
        <v>D2588</v>
      </c>
      <c r="E753" s="717" t="str">
        <f>LS2_N0808!E60</f>
        <v>44E000228</v>
      </c>
      <c r="F753" s="717" t="str">
        <f>LS2_N0808!F60</f>
        <v>2C_75LC_Coax_089</v>
      </c>
      <c r="G753" s="717" t="str">
        <f>LS2_N0808!G60</f>
        <v>Test Signal</v>
      </c>
      <c r="H753" s="717" t="str">
        <f>LS2_N0808!H60</f>
        <v>N-Type to SMA Panel</v>
      </c>
      <c r="I753" s="717">
        <f>LS2_N0808!I60</f>
        <v>0</v>
      </c>
      <c r="J753" s="717">
        <f>LS2_N0808!J60</f>
        <v>0</v>
      </c>
      <c r="K753" s="717">
        <f>LS2_N0808!K60</f>
        <v>0</v>
      </c>
      <c r="L753" s="717">
        <f>LS2_N0808!L60</f>
        <v>0</v>
      </c>
      <c r="M753" s="717">
        <f>LS2_N0808!M60</f>
        <v>0</v>
      </c>
      <c r="N753" s="717">
        <f>LS2_N0808!N60</f>
        <v>0</v>
      </c>
      <c r="O753" s="717">
        <f>LS2_N0808!O60</f>
        <v>0</v>
      </c>
      <c r="P753" s="717">
        <f>LS2_N0808!P60</f>
        <v>0</v>
      </c>
      <c r="Q753" s="717" t="str">
        <f>LS2_N0808!Q60</f>
        <v>SMA to Ferrule</v>
      </c>
      <c r="R753" s="717">
        <f>LS2_N0808!R60</f>
        <v>0</v>
      </c>
      <c r="S753" s="717">
        <f>LS2_N0808!S60</f>
        <v>0</v>
      </c>
      <c r="T753" s="717">
        <f>LS2_N0808!T60</f>
        <v>0</v>
      </c>
      <c r="U753" s="717">
        <f>LS2_N0808!U60</f>
        <v>0</v>
      </c>
      <c r="V753" s="717">
        <f>LS2_N0808!V60</f>
        <v>0</v>
      </c>
      <c r="W753" s="717">
        <f>LS2_N0808!W60</f>
        <v>0</v>
      </c>
      <c r="X753" s="717">
        <f>LS2_N0808!X60</f>
        <v>0</v>
      </c>
      <c r="Y753" s="717">
        <f>LS2_N0808!Y60</f>
        <v>0</v>
      </c>
    </row>
    <row r="754" spans="1:25" x14ac:dyDescent="0.25">
      <c r="A754" s="717" t="str">
        <f>LS2_N0808!A61</f>
        <v>Neutron Detector</v>
      </c>
      <c r="B754" s="717" t="str">
        <f>LS2_N0808!B61</f>
        <v>LS2_CC02:ND_D2748</v>
      </c>
      <c r="C754" s="717">
        <f>LS2_N0808!C61</f>
        <v>0</v>
      </c>
      <c r="D754" s="717" t="str">
        <f>LS2_N0808!D61</f>
        <v>D2748</v>
      </c>
      <c r="E754" s="717" t="str">
        <f>LS2_N0808!E61</f>
        <v>34E000535</v>
      </c>
      <c r="F754" s="717" t="str">
        <f>LS2_N0808!F61</f>
        <v>2C_75LC_Coax_089</v>
      </c>
      <c r="G754" s="717" t="str">
        <f>LS2_N0808!G61</f>
        <v>Test Signal</v>
      </c>
      <c r="H754" s="717" t="str">
        <f>LS2_N0808!H61</f>
        <v>N-Type to SMA Panel</v>
      </c>
      <c r="I754" s="717"/>
      <c r="J754" s="717">
        <f>LS2_N0808!J61</f>
        <v>0</v>
      </c>
      <c r="K754" s="717">
        <f>LS2_N0808!K61</f>
        <v>0</v>
      </c>
      <c r="L754" s="717">
        <f>LS2_N0808!L61</f>
        <v>0</v>
      </c>
      <c r="M754" s="717">
        <f>LS2_N0808!M61</f>
        <v>0</v>
      </c>
      <c r="N754" s="717">
        <f>LS2_N0808!N61</f>
        <v>0</v>
      </c>
      <c r="O754" s="717">
        <f>LS2_N0808!O61</f>
        <v>0</v>
      </c>
      <c r="P754" s="717">
        <f>LS2_N0808!P61</f>
        <v>0</v>
      </c>
      <c r="Q754" s="717" t="str">
        <f>LS2_N0808!Q61</f>
        <v>SMA to Ferrule</v>
      </c>
      <c r="R754" s="717">
        <f>LS2_N0808!R61</f>
        <v>0</v>
      </c>
      <c r="S754" s="717">
        <f>LS2_N0808!S61</f>
        <v>0</v>
      </c>
      <c r="T754" s="717">
        <f>LS2_N0808!T61</f>
        <v>0</v>
      </c>
      <c r="U754" s="717">
        <f>LS2_N0808!U61</f>
        <v>0</v>
      </c>
      <c r="V754" s="717">
        <f>LS2_N0808!V61</f>
        <v>0</v>
      </c>
      <c r="W754" s="717">
        <f>LS2_N0808!W61</f>
        <v>0</v>
      </c>
      <c r="X754" s="717">
        <f>LS2_N0808!X61</f>
        <v>0</v>
      </c>
      <c r="Y754" s="717">
        <f>LS2_N0808!Y61</f>
        <v>0</v>
      </c>
    </row>
    <row r="755" spans="1:25" x14ac:dyDescent="0.25">
      <c r="A755" s="717" t="str">
        <f>LS2_N0808!A62</f>
        <v>Neutron Detector</v>
      </c>
      <c r="B755" s="717" t="str">
        <f>LS2_N0808!B62</f>
        <v>LS2_CC04:ND_D2828</v>
      </c>
      <c r="C755" s="717">
        <f>LS2_N0808!C62</f>
        <v>0</v>
      </c>
      <c r="D755" s="717" t="str">
        <f>LS2_N0808!D62</f>
        <v>D2828</v>
      </c>
      <c r="E755" s="717" t="str">
        <f>LS2_N0808!E62</f>
        <v>34E000537</v>
      </c>
      <c r="F755" s="717" t="str">
        <f>LS2_N0808!F62</f>
        <v>2C_75LC_Coax_089</v>
      </c>
      <c r="G755" s="717" t="str">
        <f>LS2_N0808!G62</f>
        <v>Test Signal</v>
      </c>
      <c r="H755" s="717" t="str">
        <f>LS2_N0808!H62</f>
        <v>N-Type to SMA Panel</v>
      </c>
      <c r="I755" s="717">
        <f>LS2_N0808!I62</f>
        <v>0</v>
      </c>
      <c r="J755" s="717">
        <f>LS2_N0808!J62</f>
        <v>0</v>
      </c>
      <c r="K755" s="717">
        <f>LS2_N0808!K62</f>
        <v>0</v>
      </c>
      <c r="L755" s="717">
        <f>LS2_N0808!L62</f>
        <v>0</v>
      </c>
      <c r="M755" s="717">
        <f>LS2_N0808!M62</f>
        <v>0</v>
      </c>
      <c r="N755" s="717">
        <f>LS2_N0808!N62</f>
        <v>0</v>
      </c>
      <c r="O755" s="717">
        <f>LS2_N0808!O62</f>
        <v>0</v>
      </c>
      <c r="P755" s="717">
        <f>LS2_N0808!P62</f>
        <v>0</v>
      </c>
      <c r="Q755" s="717" t="str">
        <f>LS2_N0808!Q62</f>
        <v>SMA to Ferrule</v>
      </c>
      <c r="R755" s="717">
        <f>LS2_N0808!R62</f>
        <v>0</v>
      </c>
      <c r="S755" s="717">
        <f>LS2_N0808!S62</f>
        <v>0</v>
      </c>
      <c r="T755" s="717">
        <f>LS2_N0808!T62</f>
        <v>0</v>
      </c>
      <c r="U755" s="717">
        <f>LS2_N0808!U62</f>
        <v>0</v>
      </c>
      <c r="V755" s="717">
        <f>LS2_N0808!V62</f>
        <v>0</v>
      </c>
      <c r="W755" s="717">
        <f>LS2_N0808!W62</f>
        <v>0</v>
      </c>
      <c r="X755" s="717">
        <f>LS2_N0808!X62</f>
        <v>0</v>
      </c>
      <c r="Y755" s="717">
        <f>LS2_N0808!Y62</f>
        <v>0</v>
      </c>
    </row>
    <row r="756" spans="1:25" x14ac:dyDescent="0.25">
      <c r="A756" s="717" t="str">
        <f>LS2_N0808!A63</f>
        <v>Neutron Detector</v>
      </c>
      <c r="B756" s="717" t="str">
        <f>LS2_N0808!B63</f>
        <v>LS2_CC06:ND_D2916</v>
      </c>
      <c r="C756" s="717">
        <f>LS2_N0808!C63</f>
        <v>0</v>
      </c>
      <c r="D756" s="717" t="str">
        <f>LS2_N0808!D63</f>
        <v>D2916</v>
      </c>
      <c r="E756" s="717" t="str">
        <f>LS2_N0808!E63</f>
        <v>34E000539</v>
      </c>
      <c r="F756" s="717" t="str">
        <f>LS2_N0808!F63</f>
        <v>2C_75LC_Coax_089</v>
      </c>
      <c r="G756" s="717" t="str">
        <f>LS2_N0808!G63</f>
        <v>Test Signal</v>
      </c>
      <c r="H756" s="717" t="str">
        <f>LS2_N0808!H63</f>
        <v>N-Type to SMA Panel</v>
      </c>
      <c r="I756" s="717">
        <f>LS2_N0808!I63</f>
        <v>0</v>
      </c>
      <c r="J756" s="717">
        <f>LS2_N0808!J63</f>
        <v>0</v>
      </c>
      <c r="K756" s="717">
        <f>LS2_N0808!K63</f>
        <v>0</v>
      </c>
      <c r="L756" s="717">
        <f>LS2_N0808!L63</f>
        <v>0</v>
      </c>
      <c r="M756" s="717">
        <f>LS2_N0808!M63</f>
        <v>0</v>
      </c>
      <c r="N756" s="717">
        <f>LS2_N0808!N63</f>
        <v>0</v>
      </c>
      <c r="O756" s="717">
        <f>LS2_N0808!O63</f>
        <v>0</v>
      </c>
      <c r="P756" s="717">
        <f>LS2_N0808!P63</f>
        <v>0</v>
      </c>
      <c r="Q756" s="717" t="str">
        <f>LS2_N0808!Q63</f>
        <v>SMA to Ferrule</v>
      </c>
      <c r="R756" s="717">
        <f>LS2_N0808!R63</f>
        <v>0</v>
      </c>
      <c r="S756" s="717">
        <f>LS2_N0808!S63</f>
        <v>0</v>
      </c>
      <c r="T756" s="717">
        <f>LS2_N0808!T63</f>
        <v>0</v>
      </c>
      <c r="U756" s="717">
        <f>LS2_N0808!U63</f>
        <v>0</v>
      </c>
      <c r="V756" s="717">
        <f>LS2_N0808!V63</f>
        <v>0</v>
      </c>
      <c r="W756" s="717">
        <f>LS2_N0808!W63</f>
        <v>0</v>
      </c>
      <c r="X756" s="717">
        <f>LS2_N0808!X63</f>
        <v>0</v>
      </c>
      <c r="Y756" s="717">
        <f>LS2_N0808!Y63</f>
        <v>0</v>
      </c>
    </row>
    <row r="757" spans="1:25" x14ac:dyDescent="0.25">
      <c r="A757" s="717" t="str">
        <f>LS2_N0808!A67</f>
        <v>Neutron Detector</v>
      </c>
      <c r="B757" s="717" t="str">
        <f>LS2_N0808!B67</f>
        <v>FS1_BMS:ND_D2588</v>
      </c>
      <c r="C757" s="717">
        <f>LS2_N0808!C67</f>
        <v>0</v>
      </c>
      <c r="D757" s="717" t="str">
        <f>LS2_N0808!D67</f>
        <v>D2588</v>
      </c>
      <c r="E757" s="717" t="str">
        <f>LS2_N0808!E67</f>
        <v>44H000013</v>
      </c>
      <c r="F757" s="717" t="str">
        <f>LS2_N0808!F67</f>
        <v>2C_5kVDC_Coax_035</v>
      </c>
      <c r="G757" s="717" t="str">
        <f>LS2_N0808!G67</f>
        <v>HV Bias</v>
      </c>
      <c r="H757" s="717" t="str">
        <f>LS2_N0808!H67</f>
        <v xml:space="preserve">SHV to SHV </v>
      </c>
      <c r="I757" s="717">
        <f>LS2_N0808!I67</f>
        <v>1</v>
      </c>
      <c r="J757" s="717">
        <f>LS2_N0808!J67</f>
        <v>0</v>
      </c>
      <c r="K757" s="717">
        <f>LS2_N0808!K67</f>
        <v>0</v>
      </c>
      <c r="L757" s="717">
        <f>LS2_N0808!L67</f>
        <v>0</v>
      </c>
      <c r="M757" s="717">
        <f>LS2_N0808!M67</f>
        <v>0</v>
      </c>
      <c r="N757" s="717">
        <f>LS2_N0808!N67</f>
        <v>0</v>
      </c>
      <c r="O757" s="717">
        <f>LS2_N0808!O67</f>
        <v>0</v>
      </c>
      <c r="P757" s="717">
        <f>LS2_N0808!P67</f>
        <v>1</v>
      </c>
      <c r="Q757" s="717" t="str">
        <f>LS2_N0808!Q67</f>
        <v xml:space="preserve">SHV to SHV </v>
      </c>
      <c r="R757" s="717">
        <f>LS2_N0808!R67</f>
        <v>0</v>
      </c>
      <c r="S757" s="717">
        <f>LS2_N0808!S67</f>
        <v>0</v>
      </c>
      <c r="T757" s="717">
        <f>LS2_N0808!T67</f>
        <v>0</v>
      </c>
      <c r="U757" s="717">
        <f>LS2_N0808!U67</f>
        <v>0</v>
      </c>
      <c r="V757" s="717">
        <f>LS2_N0808!V67</f>
        <v>8</v>
      </c>
      <c r="W757" s="717" t="str">
        <f>LS2_N0808!W67</f>
        <v>2 : EHS8020n</v>
      </c>
      <c r="X757" s="717" t="str">
        <f>LS2_N0808!X67</f>
        <v>Ch0</v>
      </c>
      <c r="Y757" s="717">
        <f>LS2_N0808!Y67</f>
        <v>0</v>
      </c>
    </row>
    <row r="758" spans="1:25" x14ac:dyDescent="0.25">
      <c r="A758" s="717" t="str">
        <f>LS2_N0808!A68</f>
        <v>Neutron Detector</v>
      </c>
      <c r="B758" s="717" t="str">
        <f>LS2_N0808!B68</f>
        <v>LS2_CC02:ND_D2748</v>
      </c>
      <c r="C758" s="717">
        <f>LS2_N0808!C68</f>
        <v>0</v>
      </c>
      <c r="D758" s="717" t="str">
        <f>LS2_N0808!D68</f>
        <v>D2748</v>
      </c>
      <c r="E758" s="717" t="str">
        <f>LS2_N0808!E68</f>
        <v>34H000064</v>
      </c>
      <c r="F758" s="717" t="str">
        <f>LS2_N0808!F68</f>
        <v>2C_5kVDC_Coax_035</v>
      </c>
      <c r="G758" s="717" t="str">
        <f>LS2_N0808!G68</f>
        <v>HV Bias</v>
      </c>
      <c r="H758" s="717" t="str">
        <f>LS2_N0808!H68</f>
        <v xml:space="preserve">SHV to SHV </v>
      </c>
      <c r="I758" s="717">
        <f>LS2_N0808!I68</f>
        <v>2</v>
      </c>
      <c r="J758" s="717">
        <f>LS2_N0808!J68</f>
        <v>0</v>
      </c>
      <c r="K758" s="717">
        <f>LS2_N0808!K68</f>
        <v>0</v>
      </c>
      <c r="L758" s="717">
        <f>LS2_N0808!L68</f>
        <v>0</v>
      </c>
      <c r="M758" s="717">
        <f>LS2_N0808!M68</f>
        <v>0</v>
      </c>
      <c r="N758" s="717">
        <f>LS2_N0808!N68</f>
        <v>0</v>
      </c>
      <c r="O758" s="717">
        <f>LS2_N0808!O68</f>
        <v>0</v>
      </c>
      <c r="P758" s="717">
        <f>LS2_N0808!P68</f>
        <v>2</v>
      </c>
      <c r="Q758" s="717" t="str">
        <f>LS2_N0808!Q68</f>
        <v xml:space="preserve">SHV to SHV </v>
      </c>
      <c r="R758" s="717">
        <f>LS2_N0808!R68</f>
        <v>0</v>
      </c>
      <c r="S758" s="717">
        <f>LS2_N0808!S68</f>
        <v>0</v>
      </c>
      <c r="T758" s="717">
        <f>LS2_N0808!T68</f>
        <v>0</v>
      </c>
      <c r="U758" s="717">
        <f>LS2_N0808!U68</f>
        <v>0</v>
      </c>
      <c r="V758" s="717">
        <f>LS2_N0808!V68</f>
        <v>8</v>
      </c>
      <c r="W758" s="717" t="str">
        <f>LS2_N0808!W68</f>
        <v>2 : EHS8020n</v>
      </c>
      <c r="X758" s="717" t="str">
        <f>LS2_N0808!X68</f>
        <v>Ch1</v>
      </c>
      <c r="Y758" s="717">
        <f>LS2_N0808!Y68</f>
        <v>0</v>
      </c>
    </row>
    <row r="759" spans="1:25" x14ac:dyDescent="0.25">
      <c r="A759" s="717" t="str">
        <f>LS2_N0808!A69</f>
        <v>Neutron Detector</v>
      </c>
      <c r="B759" s="717" t="str">
        <f>LS2_N0808!B69</f>
        <v>LS2_CC04:ND_D2828</v>
      </c>
      <c r="C759" s="717">
        <f>LS2_N0808!C69</f>
        <v>0</v>
      </c>
      <c r="D759" s="717" t="str">
        <f>LS2_N0808!D69</f>
        <v>D2828</v>
      </c>
      <c r="E759" s="717" t="str">
        <f>LS2_N0808!E69</f>
        <v>34H000065</v>
      </c>
      <c r="F759" s="717" t="str">
        <f>LS2_N0808!F69</f>
        <v>2C_5kVDC_Coax_035</v>
      </c>
      <c r="G759" s="717" t="str">
        <f>LS2_N0808!G69</f>
        <v>HV Bias</v>
      </c>
      <c r="H759" s="717" t="str">
        <f>LS2_N0808!H69</f>
        <v xml:space="preserve">SHV to SHV </v>
      </c>
      <c r="I759" s="717">
        <f>LS2_N0808!I69</f>
        <v>3</v>
      </c>
      <c r="J759" s="717">
        <f>LS2_N0808!J69</f>
        <v>0</v>
      </c>
      <c r="K759" s="717">
        <f>LS2_N0808!K69</f>
        <v>0</v>
      </c>
      <c r="L759" s="717">
        <f>LS2_N0808!L69</f>
        <v>0</v>
      </c>
      <c r="M759" s="717">
        <f>LS2_N0808!M69</f>
        <v>0</v>
      </c>
      <c r="N759" s="717">
        <f>LS2_N0808!N69</f>
        <v>0</v>
      </c>
      <c r="O759" s="717">
        <f>LS2_N0808!O69</f>
        <v>0</v>
      </c>
      <c r="P759" s="717">
        <f>LS2_N0808!P69</f>
        <v>3</v>
      </c>
      <c r="Q759" s="717" t="str">
        <f>LS2_N0808!Q69</f>
        <v xml:space="preserve">SHV to SHV </v>
      </c>
      <c r="R759" s="717">
        <f>LS2_N0808!R69</f>
        <v>0</v>
      </c>
      <c r="S759" s="717">
        <f>LS2_N0808!S69</f>
        <v>0</v>
      </c>
      <c r="T759" s="717">
        <f>LS2_N0808!T69</f>
        <v>0</v>
      </c>
      <c r="U759" s="717">
        <f>LS2_N0808!U69</f>
        <v>0</v>
      </c>
      <c r="V759" s="717">
        <f>LS2_N0808!V69</f>
        <v>8</v>
      </c>
      <c r="W759" s="717" t="str">
        <f>LS2_N0808!W69</f>
        <v>2 : EHS8020n</v>
      </c>
      <c r="X759" s="717" t="str">
        <f>LS2_N0808!X69</f>
        <v>Ch2</v>
      </c>
      <c r="Y759" s="717">
        <f>LS2_N0808!Y69</f>
        <v>0</v>
      </c>
    </row>
    <row r="760" spans="1:25" x14ac:dyDescent="0.25">
      <c r="A760" s="717" t="str">
        <f>LS2_N0808!A70</f>
        <v>Neutron Detector</v>
      </c>
      <c r="B760" s="717" t="str">
        <f>LS2_N0808!B70</f>
        <v>LS2_CC06:ND_D2916</v>
      </c>
      <c r="C760" s="717">
        <f>LS2_N0808!C70</f>
        <v>0</v>
      </c>
      <c r="D760" s="717" t="str">
        <f>LS2_N0808!D70</f>
        <v>D2916</v>
      </c>
      <c r="E760" s="717" t="str">
        <f>LS2_N0808!E70</f>
        <v>34H000066</v>
      </c>
      <c r="F760" s="717" t="str">
        <f>LS2_N0808!F70</f>
        <v>2C_5kVDC_Coax_035</v>
      </c>
      <c r="G760" s="717" t="str">
        <f>LS2_N0808!G70</f>
        <v>HV Bias</v>
      </c>
      <c r="H760" s="717" t="str">
        <f>LS2_N0808!H70</f>
        <v xml:space="preserve">SHV to SHV </v>
      </c>
      <c r="I760" s="717">
        <f>LS2_N0808!I70</f>
        <v>4</v>
      </c>
      <c r="J760" s="717">
        <f>LS2_N0808!J70</f>
        <v>0</v>
      </c>
      <c r="K760" s="717">
        <f>LS2_N0808!K70</f>
        <v>0</v>
      </c>
      <c r="L760" s="717">
        <f>LS2_N0808!L70</f>
        <v>0</v>
      </c>
      <c r="M760" s="717">
        <f>LS2_N0808!M70</f>
        <v>0</v>
      </c>
      <c r="N760" s="717">
        <f>LS2_N0808!N70</f>
        <v>0</v>
      </c>
      <c r="O760" s="717">
        <f>LS2_N0808!O70</f>
        <v>0</v>
      </c>
      <c r="P760" s="717">
        <f>LS2_N0808!P70</f>
        <v>4</v>
      </c>
      <c r="Q760" s="717" t="str">
        <f>LS2_N0808!Q70</f>
        <v xml:space="preserve">SHV to SHV </v>
      </c>
      <c r="R760" s="717">
        <f>LS2_N0808!R70</f>
        <v>0</v>
      </c>
      <c r="S760" s="717">
        <f>LS2_N0808!S70</f>
        <v>0</v>
      </c>
      <c r="T760" s="717">
        <f>LS2_N0808!T70</f>
        <v>0</v>
      </c>
      <c r="U760" s="717">
        <f>LS2_N0808!U70</f>
        <v>0</v>
      </c>
      <c r="V760" s="717">
        <f>LS2_N0808!V70</f>
        <v>8</v>
      </c>
      <c r="W760" s="717" t="str">
        <f>LS2_N0808!W70</f>
        <v>2 : EHS8020n</v>
      </c>
      <c r="X760" s="717" t="str">
        <f>LS2_N0808!X70</f>
        <v>Ch3</v>
      </c>
      <c r="Y760" s="717">
        <f>LS2_N0808!Y70</f>
        <v>0</v>
      </c>
    </row>
    <row r="761" spans="1:25" x14ac:dyDescent="0.25">
      <c r="A761" s="717" t="str">
        <f>LS2_N0808!A73</f>
        <v>Faraday Cup</v>
      </c>
      <c r="B761" s="717" t="str">
        <f>LS2_N0808!B73</f>
        <v>FS1_BMS:FC_D2634</v>
      </c>
      <c r="C761" s="717" t="str">
        <f>LS2_N0808!C73</f>
        <v>FC</v>
      </c>
      <c r="D761" s="717" t="str">
        <f>LS2_N0808!D73</f>
        <v>D2605</v>
      </c>
      <c r="E761" s="717" t="str">
        <f>LS2_N0808!E73</f>
        <v>44H000011</v>
      </c>
      <c r="F761" s="717" t="str">
        <f>LS2_N0808!F73</f>
        <v>2C_1kV75LC_Coax_090</v>
      </c>
      <c r="G761" s="717" t="str">
        <f>LS2_N0808!G73</f>
        <v>Signal</v>
      </c>
      <c r="H761" s="717" t="str">
        <f>LS2_N0808!H73</f>
        <v>N-Type to SMA Panel</v>
      </c>
      <c r="I761" s="717" t="str">
        <f>LS2_N0808!I73</f>
        <v>J1</v>
      </c>
      <c r="J761" s="717">
        <f>LS2_N0808!J73</f>
        <v>0</v>
      </c>
      <c r="K761" s="717">
        <f>LS2_N0808!K73</f>
        <v>0</v>
      </c>
      <c r="L761" s="717">
        <f>LS2_N0808!L73</f>
        <v>0</v>
      </c>
      <c r="M761" s="717">
        <f>LS2_N0808!M73</f>
        <v>0</v>
      </c>
      <c r="N761" s="717">
        <f>LS2_N0808!N73</f>
        <v>0</v>
      </c>
      <c r="O761" s="717">
        <f>LS2_N0808!O73</f>
        <v>0</v>
      </c>
      <c r="P761" s="717" t="str">
        <f>LS2_N0808!P73</f>
        <v>J1</v>
      </c>
      <c r="Q761" s="717" t="str">
        <f>LS2_N0808!Q73</f>
        <v>SMA/LEMO650</v>
      </c>
      <c r="R761" s="717">
        <f>LS2_N0808!R73</f>
        <v>11</v>
      </c>
      <c r="S761" s="717">
        <f>LS2_N0808!S73</f>
        <v>7</v>
      </c>
      <c r="T761" s="717" t="str">
        <f>LS2_N0808!T73</f>
        <v>CH4 - fmc1-1</v>
      </c>
      <c r="U761" s="717">
        <f>LS2_N0808!U73</f>
        <v>0</v>
      </c>
      <c r="V761" s="717">
        <f>LS2_N0808!V73</f>
        <v>0</v>
      </c>
      <c r="W761" s="717">
        <f>LS2_N0808!W73</f>
        <v>0</v>
      </c>
      <c r="X761" s="717">
        <f>LS2_N0808!X73</f>
        <v>0</v>
      </c>
      <c r="Y761" s="717">
        <f>LS2_N0808!Y73</f>
        <v>0</v>
      </c>
    </row>
    <row r="762" spans="1:25" x14ac:dyDescent="0.25">
      <c r="A762" s="717" t="str">
        <f>LS2_N0808!A74</f>
        <v>Faraday Cup</v>
      </c>
      <c r="B762" s="717" t="str">
        <f>LS2_N0808!B74</f>
        <v>FS1_BMS:FC_D2634</v>
      </c>
      <c r="C762" s="717">
        <f>LS2_N0808!C74</f>
        <v>0</v>
      </c>
      <c r="D762" s="717" t="str">
        <f>LS2_N0808!D74</f>
        <v>D2605</v>
      </c>
      <c r="E762" s="717" t="str">
        <f>LS2_N0808!E74</f>
        <v>44H000063</v>
      </c>
      <c r="F762" s="717" t="str">
        <f>LS2_N0808!F74</f>
        <v>2C_5kVDC_Coax_035</v>
      </c>
      <c r="G762" s="717" t="str">
        <f>LS2_N0808!G74</f>
        <v>HV Bias</v>
      </c>
      <c r="H762" s="717" t="str">
        <f>LS2_N0808!H74</f>
        <v xml:space="preserve">SHV to SHV </v>
      </c>
      <c r="I762" s="717">
        <f>LS2_N0808!I74</f>
        <v>5</v>
      </c>
      <c r="J762" s="717">
        <f>LS2_N0808!J74</f>
        <v>0</v>
      </c>
      <c r="K762" s="717">
        <f>LS2_N0808!K74</f>
        <v>0</v>
      </c>
      <c r="L762" s="717">
        <f>LS2_N0808!L74</f>
        <v>0</v>
      </c>
      <c r="M762" s="717">
        <f>LS2_N0808!M74</f>
        <v>0</v>
      </c>
      <c r="N762" s="717">
        <f>LS2_N0808!N74</f>
        <v>0</v>
      </c>
      <c r="O762" s="717">
        <f>LS2_N0808!O74</f>
        <v>0</v>
      </c>
      <c r="P762" s="717">
        <f>LS2_N0808!P74</f>
        <v>5</v>
      </c>
      <c r="Q762" s="717" t="str">
        <f>LS2_N0808!Q74</f>
        <v xml:space="preserve">SHV to SHV </v>
      </c>
      <c r="R762" s="717">
        <f>LS2_N0808!R74</f>
        <v>0</v>
      </c>
      <c r="S762" s="717">
        <f>LS2_N0808!S74</f>
        <v>0</v>
      </c>
      <c r="T762" s="717">
        <f>LS2_N0808!T74</f>
        <v>0</v>
      </c>
      <c r="U762" s="717">
        <f>LS2_N0808!U74</f>
        <v>0</v>
      </c>
      <c r="V762" s="717">
        <f>LS2_N0808!V74</f>
        <v>8</v>
      </c>
      <c r="W762" s="717" t="str">
        <f>LS2_N0808!W74</f>
        <v>2 : EHS8020n</v>
      </c>
      <c r="X762" s="717" t="str">
        <f>LS2_N0808!X74</f>
        <v>Ch4</v>
      </c>
      <c r="Y762" s="717">
        <f>LS2_N0808!Y74</f>
        <v>0</v>
      </c>
    </row>
    <row r="763" spans="1:25" x14ac:dyDescent="0.25">
      <c r="A763" s="717" t="str">
        <f>LS2_N0808!A76</f>
        <v>Halo Monitor Ring</v>
      </c>
      <c r="B763" s="717" t="str">
        <f>LS2_N0808!B76</f>
        <v>FS1_BMS:HMR_D2703</v>
      </c>
      <c r="C763" s="717" t="str">
        <f>LS2_N0808!C76</f>
        <v>HMR</v>
      </c>
      <c r="D763" s="717" t="str">
        <f>LS2_N0808!D76</f>
        <v>D2703</v>
      </c>
      <c r="E763" s="717" t="str">
        <f>LS2_N0808!E76</f>
        <v>44H000009</v>
      </c>
      <c r="F763" s="717" t="str">
        <f>LS2_N0808!F76</f>
        <v>2C_1kV75LC_Coax_090</v>
      </c>
      <c r="G763" s="717" t="str">
        <f>LS2_N0808!G76</f>
        <v>Signal</v>
      </c>
      <c r="H763" s="717" t="str">
        <f>LS2_N0808!H76</f>
        <v>SHV to Lemo</v>
      </c>
      <c r="I763" s="717" t="str">
        <f>LS2_N0808!I76</f>
        <v>J1</v>
      </c>
      <c r="J763" s="717">
        <f>LS2_N0808!J76</f>
        <v>0</v>
      </c>
      <c r="K763" s="717">
        <f>LS2_N0808!K76</f>
        <v>0</v>
      </c>
      <c r="L763" s="717">
        <f>LS2_N0808!L76</f>
        <v>0</v>
      </c>
      <c r="M763" s="717">
        <f>LS2_N0808!M76</f>
        <v>0</v>
      </c>
      <c r="N763" s="717">
        <f>LS2_N0808!N76</f>
        <v>0</v>
      </c>
      <c r="O763" s="717">
        <f>LS2_N0808!O76</f>
        <v>0</v>
      </c>
      <c r="P763" s="717" t="str">
        <f>LS2_N0808!P76</f>
        <v>J1</v>
      </c>
      <c r="Q763" s="717" t="str">
        <f>LS2_N0808!Q76</f>
        <v>Lemo to Lemo</v>
      </c>
      <c r="R763" s="717">
        <f>LS2_N0808!R76</f>
        <v>11</v>
      </c>
      <c r="S763" s="717">
        <f>LS2_N0808!S76</f>
        <v>7</v>
      </c>
      <c r="T763" s="717" t="str">
        <f>LS2_N0808!T76</f>
        <v>CH0 - fmc2-1</v>
      </c>
      <c r="U763" s="717">
        <f>LS2_N0808!U76</f>
        <v>0</v>
      </c>
      <c r="V763" s="717">
        <f>LS2_N0808!V76</f>
        <v>8</v>
      </c>
      <c r="W763" s="717" t="str">
        <f>LS2_N0808!W76</f>
        <v>1: EBS8003</v>
      </c>
      <c r="X763" s="717" t="str">
        <f>LS2_N0808!X76</f>
        <v>Ch0</v>
      </c>
      <c r="Y763" s="717">
        <f>LS2_N0808!Y76</f>
        <v>0</v>
      </c>
    </row>
    <row r="764" spans="1:25" x14ac:dyDescent="0.25">
      <c r="A764" s="717">
        <f>LS2_N0808!A77</f>
        <v>0</v>
      </c>
      <c r="B764" s="717" t="str">
        <f>LS2_N0808!B77</f>
        <v>FS1_BMS:HMR_D2703</v>
      </c>
      <c r="C764" s="717">
        <f>LS2_N0808!C77</f>
        <v>0</v>
      </c>
      <c r="D764" s="717" t="str">
        <f>LS2_N0808!D77</f>
        <v>D2703</v>
      </c>
      <c r="E764" s="717" t="str">
        <f>LS2_N0808!E77</f>
        <v>44H000065</v>
      </c>
      <c r="F764" s="717" t="str">
        <f>LS2_N0808!F77</f>
        <v>2C_5kVDC_Coax_035</v>
      </c>
      <c r="G764" s="717" t="str">
        <f>LS2_N0808!G77</f>
        <v>HV Bias</v>
      </c>
      <c r="H764" s="717">
        <f>LS2_N0808!H77</f>
        <v>0</v>
      </c>
      <c r="I764" s="717">
        <f>LS2_N0808!I77</f>
        <v>0</v>
      </c>
      <c r="J764" s="717">
        <f>LS2_N0808!J77</f>
        <v>0</v>
      </c>
      <c r="K764" s="717">
        <f>LS2_N0808!K77</f>
        <v>0</v>
      </c>
      <c r="L764" s="717">
        <f>LS2_N0808!L77</f>
        <v>0</v>
      </c>
      <c r="M764" s="717">
        <f>LS2_N0808!M77</f>
        <v>0</v>
      </c>
      <c r="N764" s="717">
        <f>LS2_N0808!N77</f>
        <v>0</v>
      </c>
      <c r="O764" s="717">
        <f>LS2_N0808!O77</f>
        <v>0</v>
      </c>
      <c r="P764" s="717">
        <f>LS2_N0808!P77</f>
        <v>0</v>
      </c>
      <c r="Q764" s="717">
        <f>LS2_N0808!Q77</f>
        <v>0</v>
      </c>
      <c r="R764" s="717">
        <f>LS2_N0808!R77</f>
        <v>0</v>
      </c>
      <c r="S764" s="717">
        <f>LS2_N0808!S77</f>
        <v>0</v>
      </c>
      <c r="T764" s="717">
        <f>LS2_N0808!T77</f>
        <v>0</v>
      </c>
      <c r="U764" s="717">
        <f>LS2_N0808!U77</f>
        <v>0</v>
      </c>
      <c r="V764" s="717">
        <f>LS2_N0808!V77</f>
        <v>0</v>
      </c>
      <c r="W764" s="717">
        <f>LS2_N0808!W77</f>
        <v>0</v>
      </c>
      <c r="X764" s="717">
        <f>LS2_N0808!X77</f>
        <v>0</v>
      </c>
      <c r="Y764" s="717">
        <f>LS2_N0808!Y77</f>
        <v>0</v>
      </c>
    </row>
    <row r="765" spans="1:25" x14ac:dyDescent="0.25">
      <c r="A765" s="717" t="str">
        <f>LS2_N0808!A78</f>
        <v>Halo Monitor Ring,Spare</v>
      </c>
      <c r="B765" s="717" t="str">
        <f>LS2_N0808!B78</f>
        <v>LS2_WC01:HMR_D2743</v>
      </c>
      <c r="C765" s="717" t="str">
        <f>LS2_N0808!C78</f>
        <v>HMR - Unused</v>
      </c>
      <c r="D765" s="717" t="str">
        <f>LS2_N0808!D78</f>
        <v>D2743</v>
      </c>
      <c r="E765" s="717" t="str">
        <f>LS2_N0808!E78</f>
        <v>34H000030</v>
      </c>
      <c r="F765" s="717" t="str">
        <f>LS2_N0808!F78</f>
        <v>2C_1kV75LC_Coax_090</v>
      </c>
      <c r="G765" s="717" t="str">
        <f>LS2_N0808!G78</f>
        <v>Signal</v>
      </c>
      <c r="H765" s="717">
        <f>LS2_N0808!H78</f>
        <v>0</v>
      </c>
      <c r="I765" s="717">
        <f>LS2_N0808!I78</f>
        <v>0</v>
      </c>
      <c r="J765" s="717">
        <f>LS2_N0808!J78</f>
        <v>0</v>
      </c>
      <c r="K765" s="717">
        <f>LS2_N0808!K78</f>
        <v>0</v>
      </c>
      <c r="L765" s="717">
        <f>LS2_N0808!L78</f>
        <v>0</v>
      </c>
      <c r="M765" s="717">
        <f>LS2_N0808!M78</f>
        <v>0</v>
      </c>
      <c r="N765" s="717">
        <f>LS2_N0808!N78</f>
        <v>0</v>
      </c>
      <c r="O765" s="717">
        <f>LS2_N0808!O78</f>
        <v>0</v>
      </c>
      <c r="P765" s="717">
        <f>LS2_N0808!P78</f>
        <v>0</v>
      </c>
      <c r="Q765" s="717">
        <f>LS2_N0808!Q78</f>
        <v>0</v>
      </c>
      <c r="R765" s="717">
        <f>LS2_N0808!R78</f>
        <v>0</v>
      </c>
      <c r="S765" s="717">
        <f>LS2_N0808!S78</f>
        <v>0</v>
      </c>
      <c r="T765" s="717">
        <f>LS2_N0808!T78</f>
        <v>0</v>
      </c>
      <c r="U765" s="717">
        <f>LS2_N0808!U78</f>
        <v>0</v>
      </c>
      <c r="V765" s="717">
        <f>LS2_N0808!V78</f>
        <v>0</v>
      </c>
      <c r="W765" s="717">
        <f>LS2_N0808!W78</f>
        <v>0</v>
      </c>
      <c r="X765" s="717">
        <f>LS2_N0808!X78</f>
        <v>0</v>
      </c>
      <c r="Y765" s="717">
        <f>LS2_N0808!Y78</f>
        <v>0</v>
      </c>
    </row>
    <row r="766" spans="1:25" x14ac:dyDescent="0.25">
      <c r="A766" s="717">
        <f>LS2_N0808!A79</f>
        <v>0</v>
      </c>
      <c r="B766" s="717" t="str">
        <f>LS2_N0808!B79</f>
        <v>LS2_WC01:HMR_D2743</v>
      </c>
      <c r="C766" s="717">
        <f>LS2_N0808!C79</f>
        <v>0</v>
      </c>
      <c r="D766" s="717" t="str">
        <f>LS2_N0808!D79</f>
        <v>D2743</v>
      </c>
      <c r="E766" s="717" t="str">
        <f>LS2_N0808!E79</f>
        <v>34H000108</v>
      </c>
      <c r="F766" s="717" t="str">
        <f>LS2_N0808!F79</f>
        <v>2C_5kVDC_Coax_035</v>
      </c>
      <c r="G766" s="717" t="str">
        <f>LS2_N0808!G79</f>
        <v>HV Bias</v>
      </c>
      <c r="H766" s="717">
        <f>LS2_N0808!H79</f>
        <v>0</v>
      </c>
      <c r="I766" s="717">
        <f>LS2_N0808!I79</f>
        <v>0</v>
      </c>
      <c r="J766" s="717">
        <f>LS2_N0808!J79</f>
        <v>0</v>
      </c>
      <c r="K766" s="717">
        <f>LS2_N0808!K79</f>
        <v>0</v>
      </c>
      <c r="L766" s="717">
        <f>LS2_N0808!L79</f>
        <v>0</v>
      </c>
      <c r="M766" s="717">
        <f>LS2_N0808!M79</f>
        <v>0</v>
      </c>
      <c r="N766" s="717">
        <f>LS2_N0808!N79</f>
        <v>0</v>
      </c>
      <c r="O766" s="717">
        <f>LS2_N0808!O79</f>
        <v>0</v>
      </c>
      <c r="P766" s="717">
        <f>LS2_N0808!P79</f>
        <v>0</v>
      </c>
      <c r="Q766" s="717">
        <f>LS2_N0808!Q79</f>
        <v>0</v>
      </c>
      <c r="R766" s="717">
        <f>LS2_N0808!R79</f>
        <v>0</v>
      </c>
      <c r="S766" s="717">
        <f>LS2_N0808!S79</f>
        <v>0</v>
      </c>
      <c r="T766" s="717">
        <f>LS2_N0808!T79</f>
        <v>0</v>
      </c>
      <c r="U766" s="717">
        <f>LS2_N0808!U79</f>
        <v>0</v>
      </c>
      <c r="V766" s="717">
        <f>LS2_N0808!V79</f>
        <v>0</v>
      </c>
      <c r="W766" s="717">
        <f>LS2_N0808!W79</f>
        <v>0</v>
      </c>
      <c r="X766" s="717">
        <f>LS2_N0808!X79</f>
        <v>0</v>
      </c>
      <c r="Y766" s="717">
        <f>LS2_N0808!Y79</f>
        <v>0</v>
      </c>
    </row>
    <row r="767" spans="1:25" x14ac:dyDescent="0.25">
      <c r="A767" s="717" t="str">
        <f>LS2_N0808!A80</f>
        <v>Halo Monitor Ring,Spare</v>
      </c>
      <c r="B767" s="717" t="str">
        <f>LS2_N0808!B80</f>
        <v>LS2_WC02:HMR_D2783</v>
      </c>
      <c r="C767" s="717" t="str">
        <f>LS2_N0808!C80</f>
        <v>HMR - Unused</v>
      </c>
      <c r="D767" s="717" t="str">
        <f>LS2_N0808!D80</f>
        <v>D2783</v>
      </c>
      <c r="E767" s="717" t="str">
        <f>LS2_N0808!E80</f>
        <v>34H000031</v>
      </c>
      <c r="F767" s="717" t="str">
        <f>LS2_N0808!F80</f>
        <v>2C_1kV75LC_Coax_090</v>
      </c>
      <c r="G767" s="717" t="str">
        <f>LS2_N0808!G80</f>
        <v>Signal</v>
      </c>
      <c r="H767" s="717">
        <f>LS2_N0808!H80</f>
        <v>0</v>
      </c>
      <c r="I767" s="717">
        <f>LS2_N0808!I80</f>
        <v>0</v>
      </c>
      <c r="J767" s="717">
        <f>LS2_N0808!J80</f>
        <v>0</v>
      </c>
      <c r="K767" s="717">
        <f>LS2_N0808!K80</f>
        <v>0</v>
      </c>
      <c r="L767" s="717">
        <f>LS2_N0808!L80</f>
        <v>0</v>
      </c>
      <c r="M767" s="717">
        <f>LS2_N0808!M80</f>
        <v>0</v>
      </c>
      <c r="N767" s="717">
        <f>LS2_N0808!N80</f>
        <v>0</v>
      </c>
      <c r="O767" s="717">
        <f>LS2_N0808!O80</f>
        <v>0</v>
      </c>
      <c r="P767" s="717">
        <f>LS2_N0808!P80</f>
        <v>0</v>
      </c>
      <c r="Q767" s="717">
        <f>LS2_N0808!Q80</f>
        <v>0</v>
      </c>
      <c r="R767" s="717">
        <f>LS2_N0808!R80</f>
        <v>0</v>
      </c>
      <c r="S767" s="717">
        <f>LS2_N0808!S80</f>
        <v>0</v>
      </c>
      <c r="T767" s="717">
        <f>LS2_N0808!T80</f>
        <v>0</v>
      </c>
      <c r="U767" s="717">
        <f>LS2_N0808!U80</f>
        <v>0</v>
      </c>
      <c r="V767" s="717">
        <f>LS2_N0808!V80</f>
        <v>0</v>
      </c>
      <c r="W767" s="717">
        <f>LS2_N0808!W80</f>
        <v>0</v>
      </c>
      <c r="X767" s="717">
        <f>LS2_N0808!X80</f>
        <v>0</v>
      </c>
      <c r="Y767" s="717">
        <f>LS2_N0808!Y80</f>
        <v>0</v>
      </c>
    </row>
    <row r="768" spans="1:25" x14ac:dyDescent="0.25">
      <c r="A768" s="717">
        <f>LS2_N0808!A81</f>
        <v>0</v>
      </c>
      <c r="B768" s="717" t="str">
        <f>LS2_N0808!B81</f>
        <v>LS2_WC02:HMR_D2783</v>
      </c>
      <c r="C768" s="717">
        <f>LS2_N0808!C81</f>
        <v>0</v>
      </c>
      <c r="D768" s="717" t="str">
        <f>LS2_N0808!D81</f>
        <v>D2783</v>
      </c>
      <c r="E768" s="717" t="str">
        <f>LS2_N0808!E81</f>
        <v>34H000123</v>
      </c>
      <c r="F768" s="717" t="str">
        <f>LS2_N0808!F81</f>
        <v>2C_5kVDC_Coax_035</v>
      </c>
      <c r="G768" s="717" t="str">
        <f>LS2_N0808!G81</f>
        <v>HV Bias</v>
      </c>
      <c r="H768" s="717">
        <f>LS2_N0808!H81</f>
        <v>0</v>
      </c>
      <c r="I768" s="717">
        <f>LS2_N0808!I81</f>
        <v>0</v>
      </c>
      <c r="J768" s="717">
        <f>LS2_N0808!J81</f>
        <v>0</v>
      </c>
      <c r="K768" s="717">
        <f>LS2_N0808!K81</f>
        <v>0</v>
      </c>
      <c r="L768" s="717">
        <f>LS2_N0808!L81</f>
        <v>0</v>
      </c>
      <c r="M768" s="717">
        <f>LS2_N0808!M81</f>
        <v>0</v>
      </c>
      <c r="N768" s="717">
        <f>LS2_N0808!N81</f>
        <v>0</v>
      </c>
      <c r="O768" s="717">
        <f>LS2_N0808!O81</f>
        <v>0</v>
      </c>
      <c r="P768" s="717">
        <f>LS2_N0808!P81</f>
        <v>0</v>
      </c>
      <c r="Q768" s="717">
        <f>LS2_N0808!Q81</f>
        <v>0</v>
      </c>
      <c r="R768" s="717">
        <f>LS2_N0808!R81</f>
        <v>0</v>
      </c>
      <c r="S768" s="717">
        <f>LS2_N0808!S81</f>
        <v>0</v>
      </c>
      <c r="T768" s="717">
        <f>LS2_N0808!T81</f>
        <v>0</v>
      </c>
      <c r="U768" s="717">
        <f>LS2_N0808!U81</f>
        <v>0</v>
      </c>
      <c r="V768" s="717">
        <f>LS2_N0808!V81</f>
        <v>0</v>
      </c>
      <c r="W768" s="717">
        <f>LS2_N0808!W81</f>
        <v>0</v>
      </c>
      <c r="X768" s="717">
        <f>LS2_N0808!X81</f>
        <v>0</v>
      </c>
      <c r="Y768" s="717">
        <f>LS2_N0808!Y81</f>
        <v>0</v>
      </c>
    </row>
    <row r="769" spans="1:25" x14ac:dyDescent="0.25">
      <c r="A769" s="717" t="str">
        <f>LS2_N0808!A82</f>
        <v>Halo Monitor Ring</v>
      </c>
      <c r="B769" s="717" t="str">
        <f>LS2_N0808!B82</f>
        <v>LS2_WC03:HMR_D2823</v>
      </c>
      <c r="C769" s="717" t="str">
        <f>LS2_N0808!C82</f>
        <v>HMR</v>
      </c>
      <c r="D769" s="717" t="str">
        <f>LS2_N0808!D82</f>
        <v>D2823</v>
      </c>
      <c r="E769" s="717" t="str">
        <f>LS2_N0808!E82</f>
        <v>34H000032</v>
      </c>
      <c r="F769" s="717" t="str">
        <f>LS2_N0808!F82</f>
        <v>2C_1kV75LC_Coax_090</v>
      </c>
      <c r="G769" s="717" t="str">
        <f>LS2_N0808!G82</f>
        <v>Signal</v>
      </c>
      <c r="H769" s="717" t="str">
        <f>LS2_N0808!H82</f>
        <v>SHV to Lemo</v>
      </c>
      <c r="I769" s="717" t="str">
        <f>LS2_N0808!I82</f>
        <v>J2</v>
      </c>
      <c r="J769" s="717">
        <f>LS2_N0808!J82</f>
        <v>0</v>
      </c>
      <c r="K769" s="717">
        <f>LS2_N0808!K82</f>
        <v>0</v>
      </c>
      <c r="L769" s="717">
        <f>LS2_N0808!L82</f>
        <v>0</v>
      </c>
      <c r="M769" s="717">
        <f>LS2_N0808!M82</f>
        <v>0</v>
      </c>
      <c r="N769" s="717">
        <f>LS2_N0808!N82</f>
        <v>0</v>
      </c>
      <c r="O769" s="717">
        <f>LS2_N0808!O82</f>
        <v>0</v>
      </c>
      <c r="P769" s="717" t="str">
        <f>LS2_N0808!P82</f>
        <v>J2</v>
      </c>
      <c r="Q769" s="717" t="str">
        <f>LS2_N0808!Q82</f>
        <v>Lemo to Lemo</v>
      </c>
      <c r="R769" s="717">
        <f>LS2_N0808!R82</f>
        <v>11</v>
      </c>
      <c r="S769" s="717">
        <f>LS2_N0808!S82</f>
        <v>7</v>
      </c>
      <c r="T769" s="717" t="str">
        <f>LS2_N0808!T82</f>
        <v>CH1 - fmc2-2</v>
      </c>
      <c r="U769" s="717">
        <f>LS2_N0808!U82</f>
        <v>0</v>
      </c>
      <c r="V769" s="717">
        <f>LS2_N0808!V82</f>
        <v>8</v>
      </c>
      <c r="W769" s="717" t="str">
        <f>LS2_N0808!W82</f>
        <v>1: EBS8003</v>
      </c>
      <c r="X769" s="717" t="str">
        <f>LS2_N0808!X82</f>
        <v>Ch0</v>
      </c>
      <c r="Y769" s="717">
        <f>LS2_N0808!Y82</f>
        <v>0</v>
      </c>
    </row>
    <row r="770" spans="1:25" x14ac:dyDescent="0.25">
      <c r="A770" s="717">
        <f>LS2_N0808!A83</f>
        <v>0</v>
      </c>
      <c r="B770" s="717" t="str">
        <f>LS2_N0808!B83</f>
        <v>LS2_WC03:HMR_D2823</v>
      </c>
      <c r="C770" s="717">
        <f>LS2_N0808!C83</f>
        <v>0</v>
      </c>
      <c r="D770" s="717" t="str">
        <f>LS2_N0808!D83</f>
        <v>D2823</v>
      </c>
      <c r="E770" s="717" t="str">
        <f>LS2_N0808!E83</f>
        <v>34H000118</v>
      </c>
      <c r="F770" s="717" t="str">
        <f>LS2_N0808!F83</f>
        <v>2C_5kVDC_Coax_035</v>
      </c>
      <c r="G770" s="717" t="str">
        <f>LS2_N0808!G83</f>
        <v>HV Bias</v>
      </c>
      <c r="H770" s="717">
        <f>LS2_N0808!H83</f>
        <v>0</v>
      </c>
      <c r="I770" s="717">
        <f>LS2_N0808!I83</f>
        <v>0</v>
      </c>
      <c r="J770" s="717">
        <f>LS2_N0808!J83</f>
        <v>0</v>
      </c>
      <c r="K770" s="717">
        <f>LS2_N0808!K83</f>
        <v>0</v>
      </c>
      <c r="L770" s="717">
        <f>LS2_N0808!L83</f>
        <v>0</v>
      </c>
      <c r="M770" s="717">
        <f>LS2_N0808!M83</f>
        <v>0</v>
      </c>
      <c r="N770" s="717">
        <f>LS2_N0808!N83</f>
        <v>0</v>
      </c>
      <c r="O770" s="717">
        <f>LS2_N0808!O83</f>
        <v>0</v>
      </c>
      <c r="P770" s="717">
        <f>LS2_N0808!P83</f>
        <v>0</v>
      </c>
      <c r="Q770" s="717">
        <f>LS2_N0808!Q83</f>
        <v>0</v>
      </c>
      <c r="R770" s="717">
        <f>LS2_N0808!R83</f>
        <v>0</v>
      </c>
      <c r="S770" s="717">
        <f>LS2_N0808!S83</f>
        <v>0</v>
      </c>
      <c r="T770" s="717">
        <f>LS2_N0808!T83</f>
        <v>0</v>
      </c>
      <c r="U770" s="717">
        <f>LS2_N0808!U83</f>
        <v>0</v>
      </c>
      <c r="V770" s="717">
        <f>LS2_N0808!V83</f>
        <v>0</v>
      </c>
      <c r="W770" s="717">
        <f>LS2_N0808!W83</f>
        <v>0</v>
      </c>
      <c r="X770" s="717">
        <f>LS2_N0808!X83</f>
        <v>0</v>
      </c>
      <c r="Y770" s="717">
        <f>LS2_N0808!Y83</f>
        <v>0</v>
      </c>
    </row>
    <row r="771" spans="1:25" x14ac:dyDescent="0.25">
      <c r="A771" s="717" t="str">
        <f>LS2_N0808!A84</f>
        <v>Halo Monitor Ring,Spare</v>
      </c>
      <c r="B771" s="717" t="str">
        <f>LS2_N0808!B84</f>
        <v>LS2_WC04:HMR_D2862</v>
      </c>
      <c r="C771" s="717" t="str">
        <f>LS2_N0808!C84</f>
        <v>HMR - Unused</v>
      </c>
      <c r="D771" s="717" t="str">
        <f>LS2_N0808!D84</f>
        <v>D2862</v>
      </c>
      <c r="E771" s="717" t="str">
        <f>LS2_N0808!E84</f>
        <v>34H000033</v>
      </c>
      <c r="F771" s="717" t="str">
        <f>LS2_N0808!F84</f>
        <v>2C_1kV75LC_Coax_090</v>
      </c>
      <c r="G771" s="717" t="str">
        <f>LS2_N0808!G84</f>
        <v>Signal</v>
      </c>
      <c r="H771" s="717">
        <f>LS2_N0808!H84</f>
        <v>0</v>
      </c>
      <c r="I771" s="717">
        <f>LS2_N0808!I84</f>
        <v>0</v>
      </c>
      <c r="J771" s="717">
        <f>LS2_N0808!J84</f>
        <v>0</v>
      </c>
      <c r="K771" s="717">
        <f>LS2_N0808!K84</f>
        <v>0</v>
      </c>
      <c r="L771" s="717">
        <f>LS2_N0808!L84</f>
        <v>0</v>
      </c>
      <c r="M771" s="717">
        <f>LS2_N0808!M84</f>
        <v>0</v>
      </c>
      <c r="N771" s="717">
        <f>LS2_N0808!N84</f>
        <v>0</v>
      </c>
      <c r="O771" s="717">
        <f>LS2_N0808!O84</f>
        <v>0</v>
      </c>
      <c r="P771" s="717">
        <f>LS2_N0808!P84</f>
        <v>0</v>
      </c>
      <c r="Q771" s="717">
        <f>LS2_N0808!Q84</f>
        <v>0</v>
      </c>
      <c r="R771" s="717">
        <f>LS2_N0808!R84</f>
        <v>0</v>
      </c>
      <c r="S771" s="717">
        <f>LS2_N0808!S84</f>
        <v>0</v>
      </c>
      <c r="T771" s="717">
        <f>LS2_N0808!T84</f>
        <v>0</v>
      </c>
      <c r="U771" s="717">
        <f>LS2_N0808!U84</f>
        <v>0</v>
      </c>
      <c r="V771" s="717">
        <f>LS2_N0808!V84</f>
        <v>0</v>
      </c>
      <c r="W771" s="717">
        <f>LS2_N0808!W84</f>
        <v>0</v>
      </c>
      <c r="X771" s="717">
        <f>LS2_N0808!X84</f>
        <v>0</v>
      </c>
      <c r="Y771" s="717">
        <f>LS2_N0808!Y84</f>
        <v>0</v>
      </c>
    </row>
    <row r="772" spans="1:25" x14ac:dyDescent="0.25">
      <c r="A772" s="717">
        <f>LS2_N0808!A85</f>
        <v>0</v>
      </c>
      <c r="B772" s="717" t="str">
        <f>LS2_N0808!B85</f>
        <v>LS2_WC04:HMR_D2862</v>
      </c>
      <c r="C772" s="717">
        <f>LS2_N0808!C85</f>
        <v>0</v>
      </c>
      <c r="D772" s="717" t="str">
        <f>LS2_N0808!D85</f>
        <v>D2862</v>
      </c>
      <c r="E772" s="717" t="str">
        <f>LS2_N0808!E85</f>
        <v>34H000121</v>
      </c>
      <c r="F772" s="717" t="str">
        <f>LS2_N0808!F85</f>
        <v>2C_5kVDC_Coax_035</v>
      </c>
      <c r="G772" s="717" t="str">
        <f>LS2_N0808!G85</f>
        <v>HV Bias</v>
      </c>
      <c r="H772" s="717">
        <f>LS2_N0808!H85</f>
        <v>0</v>
      </c>
      <c r="I772" s="717">
        <f>LS2_N0808!I85</f>
        <v>0</v>
      </c>
      <c r="J772" s="717">
        <f>LS2_N0808!J85</f>
        <v>0</v>
      </c>
      <c r="K772" s="717">
        <f>LS2_N0808!K85</f>
        <v>0</v>
      </c>
      <c r="L772" s="717">
        <f>LS2_N0808!L85</f>
        <v>0</v>
      </c>
      <c r="M772" s="717">
        <f>LS2_N0808!M85</f>
        <v>0</v>
      </c>
      <c r="N772" s="717">
        <f>LS2_N0808!N85</f>
        <v>0</v>
      </c>
      <c r="O772" s="717">
        <f>LS2_N0808!O85</f>
        <v>0</v>
      </c>
      <c r="P772" s="717">
        <f>LS2_N0808!P85</f>
        <v>0</v>
      </c>
      <c r="Q772" s="717">
        <f>LS2_N0808!Q85</f>
        <v>0</v>
      </c>
      <c r="R772" s="717">
        <f>LS2_N0808!R85</f>
        <v>0</v>
      </c>
      <c r="S772" s="717">
        <f>LS2_N0808!S85</f>
        <v>0</v>
      </c>
      <c r="T772" s="717">
        <f>LS2_N0808!T85</f>
        <v>0</v>
      </c>
      <c r="U772" s="717">
        <f>LS2_N0808!U85</f>
        <v>0</v>
      </c>
      <c r="V772" s="717">
        <f>LS2_N0808!V85</f>
        <v>0</v>
      </c>
      <c r="W772" s="717">
        <f>LS2_N0808!W85</f>
        <v>0</v>
      </c>
      <c r="X772" s="717">
        <f>LS2_N0808!X85</f>
        <v>0</v>
      </c>
      <c r="Y772" s="717">
        <f>LS2_N0808!Y85</f>
        <v>0</v>
      </c>
    </row>
    <row r="773" spans="1:25" x14ac:dyDescent="0.25">
      <c r="A773" s="717" t="str">
        <f>LS2_N0808!A86</f>
        <v>Halo Monitor Ring,Spare</v>
      </c>
      <c r="B773" s="717" t="str">
        <f>LS2_N0808!B86</f>
        <v>LS2_WC05:HMR_D2902</v>
      </c>
      <c r="C773" s="717" t="str">
        <f>LS2_N0808!C86</f>
        <v>HMR - Unused</v>
      </c>
      <c r="D773" s="717" t="str">
        <f>LS2_N0808!D86</f>
        <v>D2902</v>
      </c>
      <c r="E773" s="717" t="str">
        <f>LS2_N0808!E86</f>
        <v>34H000034</v>
      </c>
      <c r="F773" s="717" t="str">
        <f>LS2_N0808!F86</f>
        <v>2C_1kV75LC_Coax_090</v>
      </c>
      <c r="G773" s="717" t="str">
        <f>LS2_N0808!G86</f>
        <v>Signal</v>
      </c>
      <c r="H773" s="717">
        <f>LS2_N0808!H86</f>
        <v>0</v>
      </c>
      <c r="I773" s="717">
        <f>LS2_N0808!I86</f>
        <v>0</v>
      </c>
      <c r="J773" s="717">
        <f>LS2_N0808!J86</f>
        <v>0</v>
      </c>
      <c r="K773" s="717">
        <f>LS2_N0808!K86</f>
        <v>0</v>
      </c>
      <c r="L773" s="717">
        <f>LS2_N0808!L86</f>
        <v>0</v>
      </c>
      <c r="M773" s="717">
        <f>LS2_N0808!M86</f>
        <v>0</v>
      </c>
      <c r="N773" s="717">
        <f>LS2_N0808!N86</f>
        <v>0</v>
      </c>
      <c r="O773" s="717">
        <f>LS2_N0808!O86</f>
        <v>0</v>
      </c>
      <c r="P773" s="717">
        <f>LS2_N0808!P86</f>
        <v>0</v>
      </c>
      <c r="Q773" s="717">
        <f>LS2_N0808!Q86</f>
        <v>0</v>
      </c>
      <c r="R773" s="717">
        <f>LS2_N0808!R86</f>
        <v>0</v>
      </c>
      <c r="S773" s="717">
        <f>LS2_N0808!S86</f>
        <v>0</v>
      </c>
      <c r="T773" s="717">
        <f>LS2_N0808!T86</f>
        <v>0</v>
      </c>
      <c r="U773" s="717">
        <f>LS2_N0808!U86</f>
        <v>0</v>
      </c>
      <c r="V773" s="717">
        <f>LS2_N0808!V86</f>
        <v>0</v>
      </c>
      <c r="W773" s="717">
        <f>LS2_N0808!W86</f>
        <v>0</v>
      </c>
      <c r="X773" s="717">
        <f>LS2_N0808!X86</f>
        <v>0</v>
      </c>
      <c r="Y773" s="717">
        <f>LS2_N0808!Y86</f>
        <v>0</v>
      </c>
    </row>
    <row r="774" spans="1:25" x14ac:dyDescent="0.25">
      <c r="A774" s="717">
        <f>LS2_N0808!A87</f>
        <v>0</v>
      </c>
      <c r="B774" s="717" t="str">
        <f>LS2_N0808!B87</f>
        <v>LS2_WC05:HMR_D2902</v>
      </c>
      <c r="C774" s="717">
        <f>LS2_N0808!C87</f>
        <v>0</v>
      </c>
      <c r="D774" s="717" t="str">
        <f>LS2_N0808!D87</f>
        <v>D2902</v>
      </c>
      <c r="E774" s="717" t="str">
        <f>LS2_N0808!E87</f>
        <v>34H000122</v>
      </c>
      <c r="F774" s="717" t="str">
        <f>LS2_N0808!F87</f>
        <v>2C_5kVDC_Coax_035</v>
      </c>
      <c r="G774" s="717" t="str">
        <f>LS2_N0808!G87</f>
        <v>HV Bias</v>
      </c>
      <c r="H774" s="717">
        <f>LS2_N0808!H87</f>
        <v>0</v>
      </c>
      <c r="I774" s="717">
        <f>LS2_N0808!I87</f>
        <v>0</v>
      </c>
      <c r="J774" s="717">
        <f>LS2_N0808!J87</f>
        <v>0</v>
      </c>
      <c r="K774" s="717">
        <f>LS2_N0808!K87</f>
        <v>0</v>
      </c>
      <c r="L774" s="717">
        <f>LS2_N0808!L87</f>
        <v>0</v>
      </c>
      <c r="M774" s="717">
        <f>LS2_N0808!M87</f>
        <v>0</v>
      </c>
      <c r="N774" s="717">
        <f>LS2_N0808!N87</f>
        <v>0</v>
      </c>
      <c r="O774" s="717">
        <f>LS2_N0808!O87</f>
        <v>0</v>
      </c>
      <c r="P774" s="717">
        <f>LS2_N0808!P87</f>
        <v>0</v>
      </c>
      <c r="Q774" s="717">
        <f>LS2_N0808!Q87</f>
        <v>0</v>
      </c>
      <c r="R774" s="717">
        <f>LS2_N0808!R87</f>
        <v>0</v>
      </c>
      <c r="S774" s="717">
        <f>LS2_N0808!S87</f>
        <v>0</v>
      </c>
      <c r="T774" s="717">
        <f>LS2_N0808!T87</f>
        <v>0</v>
      </c>
      <c r="U774" s="717">
        <f>LS2_N0808!U87</f>
        <v>0</v>
      </c>
      <c r="V774" s="717">
        <f>LS2_N0808!V87</f>
        <v>0</v>
      </c>
      <c r="W774" s="717">
        <f>LS2_N0808!W87</f>
        <v>0</v>
      </c>
      <c r="X774" s="717">
        <f>LS2_N0808!X87</f>
        <v>0</v>
      </c>
      <c r="Y774" s="717">
        <f>LS2_N0808!Y87</f>
        <v>0</v>
      </c>
    </row>
    <row r="775" spans="1:25" x14ac:dyDescent="0.25">
      <c r="A775" s="717" t="str">
        <f>LS2_N0808!A88</f>
        <v>Halo Monitor Ring</v>
      </c>
      <c r="B775" s="717" t="str">
        <f>LS2_N0808!B88</f>
        <v>LS2_WC06:HMR_D2942</v>
      </c>
      <c r="C775" s="717" t="str">
        <f>LS2_N0808!C88</f>
        <v>HMR</v>
      </c>
      <c r="D775" s="717" t="str">
        <f>LS2_N0808!D88</f>
        <v>D2942</v>
      </c>
      <c r="E775" s="717" t="str">
        <f>LS2_N0808!E88</f>
        <v>34H000035</v>
      </c>
      <c r="F775" s="717" t="str">
        <f>LS2_N0808!F88</f>
        <v>2C_1kV75LC_Coax_090</v>
      </c>
      <c r="G775" s="717" t="str">
        <f>LS2_N0808!G88</f>
        <v>Signal</v>
      </c>
      <c r="H775" s="717" t="str">
        <f>LS2_N0808!H88</f>
        <v>SHV to Lemo</v>
      </c>
      <c r="I775" s="717" t="str">
        <f>LS2_N0808!I88</f>
        <v>J3</v>
      </c>
      <c r="J775" s="717">
        <f>LS2_N0808!J88</f>
        <v>0</v>
      </c>
      <c r="K775" s="717">
        <f>LS2_N0808!K88</f>
        <v>0</v>
      </c>
      <c r="L775" s="717">
        <f>LS2_N0808!L88</f>
        <v>0</v>
      </c>
      <c r="M775" s="717">
        <f>LS2_N0808!M88</f>
        <v>0</v>
      </c>
      <c r="N775" s="717">
        <f>LS2_N0808!N88</f>
        <v>0</v>
      </c>
      <c r="O775" s="717">
        <f>LS2_N0808!O88</f>
        <v>0</v>
      </c>
      <c r="P775" s="717" t="str">
        <f>LS2_N0808!P88</f>
        <v>J3</v>
      </c>
      <c r="Q775" s="717" t="str">
        <f>LS2_N0808!Q88</f>
        <v>Lemo to Lemo</v>
      </c>
      <c r="R775" s="717">
        <f>LS2_N0808!R88</f>
        <v>11</v>
      </c>
      <c r="S775" s="717">
        <f>LS2_N0808!S88</f>
        <v>7</v>
      </c>
      <c r="T775" s="717" t="str">
        <f>LS2_N0808!T88</f>
        <v>CH2 - fmc2-3</v>
      </c>
      <c r="U775" s="717">
        <f>LS2_N0808!U88</f>
        <v>0</v>
      </c>
      <c r="V775" s="717">
        <f>LS2_N0808!V88</f>
        <v>8</v>
      </c>
      <c r="W775" s="717" t="str">
        <f>LS2_N0808!W88</f>
        <v>1: EBS8003</v>
      </c>
      <c r="X775" s="717" t="str">
        <f>LS2_N0808!X88</f>
        <v>Ch0</v>
      </c>
      <c r="Y775" s="717">
        <f>LS2_N0808!Y88</f>
        <v>0</v>
      </c>
    </row>
    <row r="776" spans="1:25" x14ac:dyDescent="0.25">
      <c r="A776" s="717">
        <f>LS2_N0808!A89</f>
        <v>0</v>
      </c>
      <c r="B776" s="717" t="str">
        <f>LS2_N0808!B89</f>
        <v>LS2_WC06:HMR_D2942</v>
      </c>
      <c r="C776" s="717">
        <f>LS2_N0808!C89</f>
        <v>0</v>
      </c>
      <c r="D776" s="717" t="str">
        <f>LS2_N0808!D89</f>
        <v>D2942</v>
      </c>
      <c r="E776" s="717" t="str">
        <f>LS2_N0808!E89</f>
        <v>34H000120</v>
      </c>
      <c r="F776" s="717" t="str">
        <f>LS2_N0808!F89</f>
        <v>2C_5kVDC_Coax_035</v>
      </c>
      <c r="G776" s="717" t="str">
        <f>LS2_N0808!G89</f>
        <v>HV Bias</v>
      </c>
      <c r="H776" s="717">
        <f>LS2_N0808!H89</f>
        <v>0</v>
      </c>
      <c r="I776" s="717">
        <f>LS2_N0808!I89</f>
        <v>0</v>
      </c>
      <c r="J776" s="717">
        <f>LS2_N0808!J89</f>
        <v>0</v>
      </c>
      <c r="K776" s="717">
        <f>LS2_N0808!K89</f>
        <v>0</v>
      </c>
      <c r="L776" s="717">
        <f>LS2_N0808!L89</f>
        <v>0</v>
      </c>
      <c r="M776" s="717">
        <f>LS2_N0808!M89</f>
        <v>0</v>
      </c>
      <c r="N776" s="717">
        <f>LS2_N0808!N89</f>
        <v>0</v>
      </c>
      <c r="O776" s="717">
        <f>LS2_N0808!O89</f>
        <v>0</v>
      </c>
      <c r="P776" s="717">
        <f>LS2_N0808!P89</f>
        <v>0</v>
      </c>
      <c r="Q776" s="717">
        <f>LS2_N0808!Q89</f>
        <v>0</v>
      </c>
      <c r="R776" s="717">
        <f>LS2_N0808!R89</f>
        <v>0</v>
      </c>
      <c r="S776" s="717">
        <f>LS2_N0808!S89</f>
        <v>0</v>
      </c>
      <c r="T776" s="717">
        <f>LS2_N0808!T89</f>
        <v>0</v>
      </c>
      <c r="U776" s="717">
        <f>LS2_N0808!U89</f>
        <v>0</v>
      </c>
      <c r="V776" s="717">
        <f>LS2_N0808!V89</f>
        <v>0</v>
      </c>
      <c r="W776" s="717">
        <f>LS2_N0808!W89</f>
        <v>0</v>
      </c>
      <c r="X776" s="717">
        <f>LS2_N0808!X89</f>
        <v>0</v>
      </c>
      <c r="Y776" s="717">
        <f>LS2_N0808!Y89</f>
        <v>0</v>
      </c>
    </row>
    <row r="777" spans="1:25" x14ac:dyDescent="0.25">
      <c r="A777" s="717" t="str">
        <f>LS2_N0808!A90</f>
        <v>Halo Monitor Ring,Spare</v>
      </c>
      <c r="B777" s="717" t="str">
        <f>LS2_N0808!B90</f>
        <v>LS2_WC07:HMR_D2982</v>
      </c>
      <c r="C777" s="717" t="str">
        <f>LS2_N0808!C90</f>
        <v>HMR - Unused</v>
      </c>
      <c r="D777" s="717" t="str">
        <f>LS2_N0808!D90</f>
        <v>D2982</v>
      </c>
      <c r="E777" s="717" t="str">
        <f>LS2_N0808!E90</f>
        <v>34H000036</v>
      </c>
      <c r="F777" s="717" t="str">
        <f>LS2_N0808!F90</f>
        <v>2C_1kV75LC_Coax_090</v>
      </c>
      <c r="G777" s="717" t="str">
        <f>LS2_N0808!G90</f>
        <v>Signal</v>
      </c>
      <c r="H777" s="717">
        <f>LS2_N0808!H90</f>
        <v>0</v>
      </c>
      <c r="I777" s="717">
        <f>LS2_N0808!I90</f>
        <v>0</v>
      </c>
      <c r="J777" s="717">
        <f>LS2_N0808!J90</f>
        <v>0</v>
      </c>
      <c r="K777" s="717">
        <f>LS2_N0808!K90</f>
        <v>0</v>
      </c>
      <c r="L777" s="717">
        <f>LS2_N0808!L90</f>
        <v>0</v>
      </c>
      <c r="M777" s="717">
        <f>LS2_N0808!M90</f>
        <v>0</v>
      </c>
      <c r="N777" s="717">
        <f>LS2_N0808!N90</f>
        <v>0</v>
      </c>
      <c r="O777" s="717">
        <f>LS2_N0808!O90</f>
        <v>0</v>
      </c>
      <c r="P777" s="717">
        <f>LS2_N0808!P90</f>
        <v>0</v>
      </c>
      <c r="Q777" s="717">
        <f>LS2_N0808!Q90</f>
        <v>0</v>
      </c>
      <c r="R777" s="717">
        <f>LS2_N0808!R90</f>
        <v>0</v>
      </c>
      <c r="S777" s="717">
        <f>LS2_N0808!S90</f>
        <v>0</v>
      </c>
      <c r="T777" s="717">
        <f>LS2_N0808!T90</f>
        <v>0</v>
      </c>
      <c r="U777" s="717">
        <f>LS2_N0808!U90</f>
        <v>0</v>
      </c>
      <c r="V777" s="717">
        <f>LS2_N0808!V90</f>
        <v>0</v>
      </c>
      <c r="W777" s="717">
        <f>LS2_N0808!W90</f>
        <v>0</v>
      </c>
      <c r="X777" s="717">
        <f>LS2_N0808!X90</f>
        <v>0</v>
      </c>
      <c r="Y777" s="717">
        <f>LS2_N0808!Y90</f>
        <v>0</v>
      </c>
    </row>
    <row r="778" spans="1:25" x14ac:dyDescent="0.25">
      <c r="A778" s="717">
        <f>LS2_N0808!A91</f>
        <v>0</v>
      </c>
      <c r="B778" s="717" t="str">
        <f>LS2_N0808!B91</f>
        <v>LS2_WC07:HMR_D2982</v>
      </c>
      <c r="C778" s="717">
        <f>LS2_N0808!C91</f>
        <v>0</v>
      </c>
      <c r="D778" s="717" t="str">
        <f>LS2_N0808!D91</f>
        <v>D2982</v>
      </c>
      <c r="E778" s="717" t="str">
        <f>LS2_N0808!E91</f>
        <v>34H000119</v>
      </c>
      <c r="F778" s="717" t="str">
        <f>LS2_N0808!F91</f>
        <v>2C_5kVDC_Coax_035</v>
      </c>
      <c r="G778" s="717" t="str">
        <f>LS2_N0808!G91</f>
        <v>HV Bias</v>
      </c>
      <c r="H778" s="717">
        <f>LS2_N0808!H91</f>
        <v>0</v>
      </c>
      <c r="I778" s="717">
        <f>LS2_N0808!I91</f>
        <v>0</v>
      </c>
      <c r="J778" s="717">
        <f>LS2_N0808!J91</f>
        <v>0</v>
      </c>
      <c r="K778" s="717">
        <f>LS2_N0808!K91</f>
        <v>0</v>
      </c>
      <c r="L778" s="717">
        <f>LS2_N0808!L91</f>
        <v>0</v>
      </c>
      <c r="M778" s="717">
        <f>LS2_N0808!M91</f>
        <v>0</v>
      </c>
      <c r="N778" s="717">
        <f>LS2_N0808!N91</f>
        <v>0</v>
      </c>
      <c r="O778" s="717">
        <f>LS2_N0808!O91</f>
        <v>0</v>
      </c>
      <c r="P778" s="717">
        <f>LS2_N0808!P91</f>
        <v>0</v>
      </c>
      <c r="Q778" s="717">
        <f>LS2_N0808!Q91</f>
        <v>0</v>
      </c>
      <c r="R778" s="717">
        <f>LS2_N0808!R91</f>
        <v>0</v>
      </c>
      <c r="S778" s="717">
        <f>LS2_N0808!S91</f>
        <v>0</v>
      </c>
      <c r="T778" s="717">
        <f>LS2_N0808!T91</f>
        <v>0</v>
      </c>
      <c r="U778" s="717">
        <f>LS2_N0808!U91</f>
        <v>0</v>
      </c>
      <c r="V778" s="717">
        <f>LS2_N0808!V91</f>
        <v>0</v>
      </c>
      <c r="W778" s="717">
        <f>LS2_N0808!W91</f>
        <v>0</v>
      </c>
      <c r="X778" s="717">
        <f>LS2_N0808!X91</f>
        <v>0</v>
      </c>
      <c r="Y778" s="717">
        <f>LS2_N0808!Y91</f>
        <v>0</v>
      </c>
    </row>
    <row r="779" spans="1:25" x14ac:dyDescent="0.25">
      <c r="A779" s="717" t="str">
        <f>LS2_N0808!A94</f>
        <v>Grounding Plug</v>
      </c>
      <c r="B779" s="717">
        <f>LS2_N0808!B94</f>
        <v>0</v>
      </c>
      <c r="C779" s="717" t="str">
        <f>LS2_N0808!C94</f>
        <v>ground</v>
      </c>
      <c r="D779" s="717">
        <f>LS2_N0808!D94</f>
        <v>0</v>
      </c>
      <c r="E779" s="717" t="str">
        <f>LS2_N0808!E94</f>
        <v>-</v>
      </c>
      <c r="F779" s="717" t="str">
        <f>LS2_N0808!F94</f>
        <v>Lemo650 Plug</v>
      </c>
      <c r="G779" s="717" t="str">
        <f>LS2_N0808!G94</f>
        <v>Ground</v>
      </c>
      <c r="H779" s="717" t="str">
        <f>LS2_N0808!H94</f>
        <v>Pico-8</v>
      </c>
      <c r="I779" s="717">
        <f>LS2_N0808!I94</f>
        <v>0</v>
      </c>
      <c r="J779" s="717">
        <f>LS2_N0808!J94</f>
        <v>0</v>
      </c>
      <c r="K779" s="717">
        <f>LS2_N0808!K94</f>
        <v>0</v>
      </c>
      <c r="L779" s="717">
        <f>LS2_N0808!L94</f>
        <v>0</v>
      </c>
      <c r="M779" s="717">
        <f>LS2_N0808!M94</f>
        <v>0</v>
      </c>
      <c r="N779" s="717">
        <f>LS2_N0808!N94</f>
        <v>0</v>
      </c>
      <c r="O779" s="717">
        <f>LS2_N0808!O94</f>
        <v>0</v>
      </c>
      <c r="P779" s="717">
        <f>LS2_N0808!P94</f>
        <v>0</v>
      </c>
      <c r="Q779" s="717" t="str">
        <f>LS2_N0808!Q94</f>
        <v>Ground Plug</v>
      </c>
      <c r="R779" s="717">
        <f>LS2_N0808!R94</f>
        <v>11</v>
      </c>
      <c r="S779" s="717">
        <f>LS2_N0808!S94</f>
        <v>7</v>
      </c>
      <c r="T779" s="717" t="str">
        <f>LS2_N0808!T94</f>
        <v>CH7 - fmc1-4</v>
      </c>
      <c r="U779" s="717">
        <f>LS2_N0808!U94</f>
        <v>0</v>
      </c>
      <c r="V779" s="717">
        <f>LS2_N0808!V94</f>
        <v>0</v>
      </c>
      <c r="W779" s="717">
        <f>LS2_N0808!W94</f>
        <v>0</v>
      </c>
      <c r="X779" s="717">
        <f>LS2_N0808!X94</f>
        <v>0</v>
      </c>
      <c r="Y779" s="717">
        <f>LS2_N0808!Y94</f>
        <v>0</v>
      </c>
    </row>
    <row r="780" spans="1:25" x14ac:dyDescent="0.25">
      <c r="A780" s="717" t="str">
        <f>LS2_N0808!A98</f>
        <v>Interconnect</v>
      </c>
      <c r="B780" s="717" t="str">
        <f>LS2_N0808!B98</f>
        <v>PM bias for PICO</v>
      </c>
      <c r="C780" s="717" t="str">
        <f>LS2_N0808!C98</f>
        <v>bias</v>
      </c>
      <c r="D780" s="717">
        <f>LS2_N0808!D98</f>
        <v>0</v>
      </c>
      <c r="E780" s="717" t="str">
        <f>LS2_N0808!E98</f>
        <v>-</v>
      </c>
      <c r="F780" s="717" t="str">
        <f>LS2_N0808!F98</f>
        <v>Lemo250 Patch Cable</v>
      </c>
      <c r="G780" s="717" t="str">
        <f>LS2_N0808!G98</f>
        <v>HV Bias</v>
      </c>
      <c r="H780" s="717" t="str">
        <f>LS2_N0808!H98</f>
        <v>ISEG 8003</v>
      </c>
      <c r="I780" s="717" t="str">
        <f>LS2_N0808!I98</f>
        <v>1_IN Port</v>
      </c>
      <c r="J780" s="717">
        <f>LS2_N0808!J98</f>
        <v>0</v>
      </c>
      <c r="K780" s="717">
        <f>LS2_N0808!K98</f>
        <v>0</v>
      </c>
      <c r="L780" s="717">
        <f>LS2_N0808!L98</f>
        <v>0</v>
      </c>
      <c r="M780" s="717">
        <f>LS2_N0808!M98</f>
        <v>0</v>
      </c>
      <c r="N780" s="717">
        <f>LS2_N0808!N98</f>
        <v>0</v>
      </c>
      <c r="O780" s="717">
        <f>LS2_N0808!O98</f>
        <v>0</v>
      </c>
      <c r="P780" s="717">
        <f>LS2_N0808!P98</f>
        <v>0</v>
      </c>
      <c r="Q780" s="717" t="str">
        <f>LS2_N0808!Q98</f>
        <v>Lemo250/Lemo250</v>
      </c>
      <c r="R780" s="717">
        <f>LS2_N0808!R98</f>
        <v>0</v>
      </c>
      <c r="S780" s="717">
        <f>LS2_N0808!S98</f>
        <v>0</v>
      </c>
      <c r="T780" s="717">
        <f>LS2_N0808!T98</f>
        <v>0</v>
      </c>
      <c r="U780" s="717">
        <f>LS2_N0808!U98</f>
        <v>0</v>
      </c>
      <c r="V780" s="717">
        <f>LS2_N0808!V98</f>
        <v>8</v>
      </c>
      <c r="W780" s="717" t="str">
        <f>LS2_N0808!W98</f>
        <v>2: EBS8003</v>
      </c>
      <c r="X780" s="717" t="str">
        <f>LS2_N0808!X98</f>
        <v>Ch0</v>
      </c>
      <c r="Y780" s="717">
        <f>LS2_N0808!Y98</f>
        <v>0</v>
      </c>
    </row>
    <row r="781" spans="1:25" x14ac:dyDescent="0.25">
      <c r="A781" s="717" t="str">
        <f>LS2_N0808!A99</f>
        <v>Interconnect</v>
      </c>
      <c r="B781" s="717" t="str">
        <f>LS2_N0808!B99</f>
        <v>PM bias for PICO</v>
      </c>
      <c r="C781" s="717" t="str">
        <f>LS2_N0808!C99</f>
        <v>bias</v>
      </c>
      <c r="D781" s="717">
        <f>LS2_N0808!D99</f>
        <v>0</v>
      </c>
      <c r="E781" s="717" t="str">
        <f>LS2_N0808!E99</f>
        <v>-</v>
      </c>
      <c r="F781" s="717" t="str">
        <f>LS2_N0808!F99</f>
        <v>Lemo650 Patch Cable</v>
      </c>
      <c r="G781" s="717" t="str">
        <f>LS2_N0808!G99</f>
        <v>HV Bias</v>
      </c>
      <c r="H781" s="717" t="str">
        <f>LS2_N0808!H99</f>
        <v>Pico-8</v>
      </c>
      <c r="I781" s="717" t="str">
        <f>LS2_N0808!I99</f>
        <v>1_OUT Port</v>
      </c>
      <c r="J781" s="717">
        <f>LS2_N0808!J99</f>
        <v>0</v>
      </c>
      <c r="K781" s="717">
        <f>LS2_N0808!K99</f>
        <v>0</v>
      </c>
      <c r="L781" s="717">
        <f>LS2_N0808!L99</f>
        <v>0</v>
      </c>
      <c r="M781" s="717">
        <f>LS2_N0808!M99</f>
        <v>0</v>
      </c>
      <c r="N781" s="717">
        <f>LS2_N0808!N99</f>
        <v>0</v>
      </c>
      <c r="O781" s="717">
        <f>LS2_N0808!O99</f>
        <v>0</v>
      </c>
      <c r="P781" s="717">
        <f>LS2_N0808!P99</f>
        <v>0</v>
      </c>
      <c r="Q781" s="717" t="str">
        <f>LS2_N0808!Q99</f>
        <v>Lemo650/Lemo650</v>
      </c>
      <c r="R781" s="717">
        <f>LS2_N0808!R99</f>
        <v>11</v>
      </c>
      <c r="S781" s="717">
        <f>LS2_N0808!S99</f>
        <v>7</v>
      </c>
      <c r="T781" s="717" t="str">
        <f>LS2_N0808!T99</f>
        <v>CH3 - fmc2-4</v>
      </c>
      <c r="U781" s="717">
        <f>LS2_N0808!U99</f>
        <v>0</v>
      </c>
      <c r="V781" s="717">
        <f>LS2_N0808!V99</f>
        <v>0</v>
      </c>
      <c r="W781" s="717">
        <f>LS2_N0808!W99</f>
        <v>0</v>
      </c>
      <c r="X781" s="717">
        <f>LS2_N0808!X99</f>
        <v>0</v>
      </c>
      <c r="Y781" s="717">
        <f>LS2_N0808!Y99</f>
        <v>0</v>
      </c>
    </row>
    <row r="782" spans="1:25" x14ac:dyDescent="0.25">
      <c r="A782" s="717" t="str">
        <f>LS2_N1708!A5</f>
        <v>BPM</v>
      </c>
      <c r="B782" s="717" t="str">
        <f>LS2_N1708!B5</f>
        <v>LS2_WC10:BPM_D3100</v>
      </c>
      <c r="C782" s="717" t="str">
        <f>LS2_N1708!C5</f>
        <v>BPM</v>
      </c>
      <c r="D782" s="717" t="str">
        <f>LS2_N1708!D5</f>
        <v>D3100</v>
      </c>
      <c r="E782" s="717" t="str">
        <f>LS2_N1708!E5</f>
        <v>34E000441</v>
      </c>
      <c r="F782" s="717" t="str">
        <f>LS2_N1708!F5</f>
        <v>2C_1/4in_Hardline_036</v>
      </c>
      <c r="G782" s="717" t="str">
        <f>LS2_N1708!G5</f>
        <v>Signal</v>
      </c>
      <c r="H782" s="717" t="str">
        <f>LS2_N1708!H5</f>
        <v>N-Type to SMA Panel</v>
      </c>
      <c r="I782" s="717" t="str">
        <f>LS2_N1708!I5</f>
        <v>1T</v>
      </c>
      <c r="J782" s="717">
        <f>LS2_N1708!J5</f>
        <v>0</v>
      </c>
      <c r="K782" s="717">
        <f>LS2_N1708!K5</f>
        <v>0</v>
      </c>
      <c r="L782" s="717">
        <f>LS2_N1708!L5</f>
        <v>0</v>
      </c>
      <c r="M782" s="717">
        <f>LS2_N1708!M5</f>
        <v>0</v>
      </c>
      <c r="N782" s="717">
        <f>LS2_N1708!N5</f>
        <v>0</v>
      </c>
      <c r="O782" s="717">
        <f>LS2_N1708!O5</f>
        <v>0</v>
      </c>
      <c r="P782" s="717" t="str">
        <f>LS2_N1708!P5</f>
        <v>1T</v>
      </c>
      <c r="Q782" s="717" t="str">
        <f>LS2_N1708!Q5</f>
        <v>SMA to SMA</v>
      </c>
      <c r="R782" s="717">
        <f>LS2_N1708!R5</f>
        <v>12</v>
      </c>
      <c r="S782" s="717">
        <f>LS2_N1708!S5</f>
        <v>6</v>
      </c>
      <c r="T782" s="717">
        <f>LS2_N1708!T5</f>
        <v>0</v>
      </c>
      <c r="U782" s="717">
        <f>LS2_N1708!U5</f>
        <v>1</v>
      </c>
      <c r="V782" s="717">
        <f>LS2_N1708!V5</f>
        <v>0</v>
      </c>
      <c r="W782" s="717">
        <f>LS2_N1708!W5</f>
        <v>0</v>
      </c>
      <c r="X782" s="717">
        <f>LS2_N1708!X5</f>
        <v>0</v>
      </c>
      <c r="Y782" s="717">
        <f>LS2_N1708!Y5</f>
        <v>0</v>
      </c>
    </row>
    <row r="783" spans="1:25" x14ac:dyDescent="0.25">
      <c r="A783" s="717" t="str">
        <f>LS2_N1708!A6</f>
        <v>BPM</v>
      </c>
      <c r="B783" s="717" t="str">
        <f>LS2_N1708!B6</f>
        <v>LS2_WC10:BPM_D3100</v>
      </c>
      <c r="C783" s="717" t="str">
        <f>LS2_N1708!C6</f>
        <v>BPM</v>
      </c>
      <c r="D783" s="717" t="str">
        <f>LS2_N1708!D6</f>
        <v>D3100</v>
      </c>
      <c r="E783" s="717" t="str">
        <f>LS2_N1708!E6</f>
        <v>34E000442</v>
      </c>
      <c r="F783" s="717" t="str">
        <f>LS2_N1708!F6</f>
        <v>2C_1/4in_Hardline_036</v>
      </c>
      <c r="G783" s="717" t="str">
        <f>LS2_N1708!G6</f>
        <v>Signal</v>
      </c>
      <c r="H783" s="717" t="str">
        <f>LS2_N1708!H6</f>
        <v>N-Type to SMA Panel</v>
      </c>
      <c r="I783" s="717" t="str">
        <f>LS2_N1708!I6</f>
        <v>2L</v>
      </c>
      <c r="J783" s="717">
        <f>LS2_N1708!J6</f>
        <v>0</v>
      </c>
      <c r="K783" s="717">
        <f>LS2_N1708!K6</f>
        <v>0</v>
      </c>
      <c r="L783" s="717">
        <f>LS2_N1708!L6</f>
        <v>0</v>
      </c>
      <c r="M783" s="717">
        <f>LS2_N1708!M6</f>
        <v>0</v>
      </c>
      <c r="N783" s="717">
        <f>LS2_N1708!N6</f>
        <v>0</v>
      </c>
      <c r="O783" s="717">
        <f>LS2_N1708!O6</f>
        <v>0</v>
      </c>
      <c r="P783" s="717" t="str">
        <f>LS2_N1708!P6</f>
        <v>2L</v>
      </c>
      <c r="Q783" s="717" t="str">
        <f>LS2_N1708!Q6</f>
        <v>SMA to SMA</v>
      </c>
      <c r="R783" s="717">
        <f>LS2_N1708!R6</f>
        <v>12</v>
      </c>
      <c r="S783" s="717">
        <f>LS2_N1708!S6</f>
        <v>6</v>
      </c>
      <c r="T783" s="717">
        <f>LS2_N1708!T6</f>
        <v>0</v>
      </c>
      <c r="U783" s="717">
        <f>LS2_N1708!U6</f>
        <v>2</v>
      </c>
      <c r="V783" s="717">
        <f>LS2_N1708!V6</f>
        <v>0</v>
      </c>
      <c r="W783" s="717">
        <f>LS2_N1708!W6</f>
        <v>0</v>
      </c>
      <c r="X783" s="717">
        <f>LS2_N1708!X6</f>
        <v>0</v>
      </c>
      <c r="Y783" s="717">
        <f>LS2_N1708!Y6</f>
        <v>0</v>
      </c>
    </row>
    <row r="784" spans="1:25" x14ac:dyDescent="0.25">
      <c r="A784" s="717" t="str">
        <f>LS2_N1708!A7</f>
        <v>BPM</v>
      </c>
      <c r="B784" s="717" t="str">
        <f>LS2_N1708!B7</f>
        <v>LS2_WC10:BPM_D3100</v>
      </c>
      <c r="C784" s="717" t="str">
        <f>LS2_N1708!C7</f>
        <v>BPM</v>
      </c>
      <c r="D784" s="717" t="str">
        <f>LS2_N1708!D7</f>
        <v>D3100</v>
      </c>
      <c r="E784" s="717" t="str">
        <f>LS2_N1708!E7</f>
        <v>34E000443</v>
      </c>
      <c r="F784" s="717" t="str">
        <f>LS2_N1708!F7</f>
        <v>2C_1/4in_Hardline_036</v>
      </c>
      <c r="G784" s="717" t="str">
        <f>LS2_N1708!G7</f>
        <v>Signal</v>
      </c>
      <c r="H784" s="717" t="str">
        <f>LS2_N1708!H7</f>
        <v>N-Type to SMA Panel</v>
      </c>
      <c r="I784" s="717" t="str">
        <f>LS2_N1708!I7</f>
        <v>3R</v>
      </c>
      <c r="J784" s="717">
        <f>LS2_N1708!J7</f>
        <v>0</v>
      </c>
      <c r="K784" s="717">
        <f>LS2_N1708!K7</f>
        <v>0</v>
      </c>
      <c r="L784" s="717">
        <f>LS2_N1708!L7</f>
        <v>0</v>
      </c>
      <c r="M784" s="717">
        <f>LS2_N1708!M7</f>
        <v>0</v>
      </c>
      <c r="N784" s="717">
        <f>LS2_N1708!N7</f>
        <v>0</v>
      </c>
      <c r="O784" s="717">
        <f>LS2_N1708!O7</f>
        <v>0</v>
      </c>
      <c r="P784" s="717" t="str">
        <f>LS2_N1708!P7</f>
        <v>3R</v>
      </c>
      <c r="Q784" s="717" t="str">
        <f>LS2_N1708!Q7</f>
        <v>SMA to SMA</v>
      </c>
      <c r="R784" s="717">
        <f>LS2_N1708!R7</f>
        <v>12</v>
      </c>
      <c r="S784" s="717">
        <f>LS2_N1708!S7</f>
        <v>6</v>
      </c>
      <c r="T784" s="717">
        <f>LS2_N1708!T7</f>
        <v>0</v>
      </c>
      <c r="U784" s="717">
        <f>LS2_N1708!U7</f>
        <v>3</v>
      </c>
      <c r="V784" s="717">
        <f>LS2_N1708!V7</f>
        <v>0</v>
      </c>
      <c r="W784" s="717">
        <f>LS2_N1708!W7</f>
        <v>0</v>
      </c>
      <c r="X784" s="717">
        <f>LS2_N1708!X7</f>
        <v>0</v>
      </c>
      <c r="Y784" s="717">
        <f>LS2_N1708!Y7</f>
        <v>0</v>
      </c>
    </row>
    <row r="785" spans="1:25" x14ac:dyDescent="0.25">
      <c r="A785" s="717" t="str">
        <f>LS2_N1708!A8</f>
        <v>BPM</v>
      </c>
      <c r="B785" s="717" t="str">
        <f>LS2_N1708!B8</f>
        <v>LS2_WC10:BPM_D3100</v>
      </c>
      <c r="C785" s="717" t="str">
        <f>LS2_N1708!C8</f>
        <v>BPM</v>
      </c>
      <c r="D785" s="717" t="str">
        <f>LS2_N1708!D8</f>
        <v>D3100</v>
      </c>
      <c r="E785" s="717" t="str">
        <f>LS2_N1708!E8</f>
        <v>34E000444</v>
      </c>
      <c r="F785" s="717" t="str">
        <f>LS2_N1708!F8</f>
        <v>2C_1/4in_Hardline_036</v>
      </c>
      <c r="G785" s="717" t="str">
        <f>LS2_N1708!G8</f>
        <v>Signal</v>
      </c>
      <c r="H785" s="717" t="str">
        <f>LS2_N1708!H8</f>
        <v>N-Type to SMA Panel</v>
      </c>
      <c r="I785" s="717" t="str">
        <f>LS2_N1708!I8</f>
        <v>4B</v>
      </c>
      <c r="J785" s="717">
        <f>LS2_N1708!J8</f>
        <v>0</v>
      </c>
      <c r="K785" s="717">
        <f>LS2_N1708!K8</f>
        <v>0</v>
      </c>
      <c r="L785" s="717">
        <f>LS2_N1708!L8</f>
        <v>0</v>
      </c>
      <c r="M785" s="717">
        <f>LS2_N1708!M8</f>
        <v>0</v>
      </c>
      <c r="N785" s="717">
        <f>LS2_N1708!N8</f>
        <v>0</v>
      </c>
      <c r="O785" s="717">
        <f>LS2_N1708!O8</f>
        <v>0</v>
      </c>
      <c r="P785" s="717" t="str">
        <f>LS2_N1708!P8</f>
        <v>4B</v>
      </c>
      <c r="Q785" s="717" t="str">
        <f>LS2_N1708!Q8</f>
        <v>SMA to SMA</v>
      </c>
      <c r="R785" s="717">
        <f>LS2_N1708!R8</f>
        <v>12</v>
      </c>
      <c r="S785" s="717">
        <f>LS2_N1708!S8</f>
        <v>6</v>
      </c>
      <c r="T785" s="717">
        <f>LS2_N1708!T8</f>
        <v>0</v>
      </c>
      <c r="U785" s="717">
        <f>LS2_N1708!U8</f>
        <v>4</v>
      </c>
      <c r="V785" s="717">
        <f>LS2_N1708!V8</f>
        <v>0</v>
      </c>
      <c r="W785" s="717">
        <f>LS2_N1708!W8</f>
        <v>0</v>
      </c>
      <c r="X785" s="717">
        <f>LS2_N1708!X8</f>
        <v>0</v>
      </c>
      <c r="Y785" s="717">
        <f>LS2_N1708!Y8</f>
        <v>0</v>
      </c>
    </row>
    <row r="786" spans="1:25" x14ac:dyDescent="0.25">
      <c r="A786" s="717" t="str">
        <f>LS2_N1708!A9</f>
        <v>BPM</v>
      </c>
      <c r="B786" s="717" t="str">
        <f>LS2_N1708!B9</f>
        <v>LS2_WC10:BPM_D3100</v>
      </c>
      <c r="C786" s="717" t="str">
        <f>LS2_N1708!C9</f>
        <v>BPM</v>
      </c>
      <c r="D786" s="717" t="str">
        <f>LS2_N1708!D9</f>
        <v>D3100</v>
      </c>
      <c r="E786" s="717" t="str">
        <f>LS2_N1708!E9</f>
        <v>34E000472</v>
      </c>
      <c r="F786" s="717" t="str">
        <f>LS2_N1708!F9</f>
        <v>2C_1/4in_Hardline_036</v>
      </c>
      <c r="G786" s="717" t="str">
        <f>LS2_N1708!G9</f>
        <v>Ref</v>
      </c>
      <c r="H786" s="717" t="str">
        <f>LS2_N1708!H9</f>
        <v>No terminiation</v>
      </c>
      <c r="I786" s="717" t="str">
        <f>LS2_N1708!I9</f>
        <v>No term</v>
      </c>
      <c r="J786" s="717">
        <f>LS2_N1708!J9</f>
        <v>0</v>
      </c>
      <c r="K786" s="717">
        <f>LS2_N1708!K9</f>
        <v>0</v>
      </c>
      <c r="L786" s="717">
        <f>LS2_N1708!L9</f>
        <v>0</v>
      </c>
      <c r="M786" s="717">
        <f>LS2_N1708!M9</f>
        <v>0</v>
      </c>
      <c r="N786" s="717">
        <f>LS2_N1708!N9</f>
        <v>0</v>
      </c>
      <c r="O786" s="717">
        <f>LS2_N1708!O9</f>
        <v>0</v>
      </c>
      <c r="P786" s="717">
        <f>LS2_N1708!P9</f>
        <v>0</v>
      </c>
      <c r="Q786" s="717">
        <f>LS2_N1708!Q9</f>
        <v>0</v>
      </c>
      <c r="R786" s="717">
        <f>LS2_N1708!R9</f>
        <v>0</v>
      </c>
      <c r="S786" s="717">
        <f>LS2_N1708!S9</f>
        <v>0</v>
      </c>
      <c r="T786" s="717">
        <f>LS2_N1708!T9</f>
        <v>0</v>
      </c>
      <c r="U786" s="717">
        <f>LS2_N1708!U9</f>
        <v>0</v>
      </c>
      <c r="V786" s="717">
        <f>LS2_N1708!V9</f>
        <v>0</v>
      </c>
      <c r="W786" s="717">
        <f>LS2_N1708!W9</f>
        <v>0</v>
      </c>
      <c r="X786" s="717">
        <f>LS2_N1708!X9</f>
        <v>0</v>
      </c>
      <c r="Y786" s="717">
        <f>LS2_N1708!Y9</f>
        <v>0</v>
      </c>
    </row>
    <row r="787" spans="1:25" x14ac:dyDescent="0.25">
      <c r="A787" s="717" t="str">
        <f>LS2_N1708!A10</f>
        <v>BPM</v>
      </c>
      <c r="B787" s="717" t="str">
        <f>LS2_N1708!B10</f>
        <v>LS2_WC11:BPM_D3140</v>
      </c>
      <c r="C787" s="717" t="str">
        <f>LS2_N1708!C10</f>
        <v>BPM</v>
      </c>
      <c r="D787" s="717" t="str">
        <f>LS2_N1708!D10</f>
        <v>D3140</v>
      </c>
      <c r="E787" s="717" t="str">
        <f>LS2_N1708!E10</f>
        <v>34E000445</v>
      </c>
      <c r="F787" s="717" t="str">
        <f>LS2_N1708!F10</f>
        <v>2C_1/4in_Hardline_036</v>
      </c>
      <c r="G787" s="717" t="str">
        <f>LS2_N1708!G10</f>
        <v>Signal</v>
      </c>
      <c r="H787" s="717" t="str">
        <f>LS2_N1708!H10</f>
        <v>N-Type to SMA Panel</v>
      </c>
      <c r="I787" s="717" t="str">
        <f>LS2_N1708!I10</f>
        <v>1T</v>
      </c>
      <c r="J787" s="717">
        <f>LS2_N1708!J10</f>
        <v>0</v>
      </c>
      <c r="K787" s="717">
        <f>LS2_N1708!K10</f>
        <v>0</v>
      </c>
      <c r="L787" s="717">
        <f>LS2_N1708!L10</f>
        <v>0</v>
      </c>
      <c r="M787" s="717">
        <f>LS2_N1708!M10</f>
        <v>0</v>
      </c>
      <c r="N787" s="717">
        <f>LS2_N1708!N10</f>
        <v>0</v>
      </c>
      <c r="O787" s="717">
        <f>LS2_N1708!O10</f>
        <v>0</v>
      </c>
      <c r="P787" s="717" t="str">
        <f>LS2_N1708!P10</f>
        <v>1T</v>
      </c>
      <c r="Q787" s="717" t="str">
        <f>LS2_N1708!Q10</f>
        <v>SMA to SMA</v>
      </c>
      <c r="R787" s="717">
        <f>LS2_N1708!R10</f>
        <v>12</v>
      </c>
      <c r="S787" s="717">
        <f>LS2_N1708!S10</f>
        <v>6</v>
      </c>
      <c r="T787" s="717">
        <f>LS2_N1708!T10</f>
        <v>0</v>
      </c>
      <c r="U787" s="717">
        <f>LS2_N1708!U10</f>
        <v>5</v>
      </c>
      <c r="V787" s="717">
        <f>LS2_N1708!V10</f>
        <v>0</v>
      </c>
      <c r="W787" s="717">
        <f>LS2_N1708!W10</f>
        <v>0</v>
      </c>
      <c r="X787" s="717">
        <f>LS2_N1708!X10</f>
        <v>0</v>
      </c>
      <c r="Y787" s="717">
        <f>LS2_N1708!Y10</f>
        <v>0</v>
      </c>
    </row>
    <row r="788" spans="1:25" x14ac:dyDescent="0.25">
      <c r="A788" s="717" t="str">
        <f>LS2_N1708!A11</f>
        <v>BPM</v>
      </c>
      <c r="B788" s="717" t="str">
        <f>LS2_N1708!B11</f>
        <v>LS2_WC11:BPM_D3140</v>
      </c>
      <c r="C788" s="717" t="str">
        <f>LS2_N1708!C11</f>
        <v>BPM</v>
      </c>
      <c r="D788" s="717" t="str">
        <f>LS2_N1708!D11</f>
        <v>D3140</v>
      </c>
      <c r="E788" s="717" t="str">
        <f>LS2_N1708!E11</f>
        <v>34E000446</v>
      </c>
      <c r="F788" s="717" t="str">
        <f>LS2_N1708!F11</f>
        <v>2C_1/4in_Hardline_036</v>
      </c>
      <c r="G788" s="717" t="str">
        <f>LS2_N1708!G11</f>
        <v>Signal</v>
      </c>
      <c r="H788" s="717" t="str">
        <f>LS2_N1708!H11</f>
        <v>N-Type to SMA Panel</v>
      </c>
      <c r="I788" s="717" t="str">
        <f>LS2_N1708!I11</f>
        <v>2L</v>
      </c>
      <c r="J788" s="717">
        <f>LS2_N1708!J11</f>
        <v>0</v>
      </c>
      <c r="K788" s="717">
        <f>LS2_N1708!K11</f>
        <v>0</v>
      </c>
      <c r="L788" s="717">
        <f>LS2_N1708!L11</f>
        <v>0</v>
      </c>
      <c r="M788" s="717">
        <f>LS2_N1708!M11</f>
        <v>0</v>
      </c>
      <c r="N788" s="717">
        <f>LS2_N1708!N11</f>
        <v>0</v>
      </c>
      <c r="O788" s="717">
        <f>LS2_N1708!O11</f>
        <v>0</v>
      </c>
      <c r="P788" s="717" t="str">
        <f>LS2_N1708!P11</f>
        <v>2L</v>
      </c>
      <c r="Q788" s="717" t="str">
        <f>LS2_N1708!Q11</f>
        <v>SMA to SMA</v>
      </c>
      <c r="R788" s="717">
        <f>LS2_N1708!R11</f>
        <v>12</v>
      </c>
      <c r="S788" s="717">
        <f>LS2_N1708!S11</f>
        <v>6</v>
      </c>
      <c r="T788" s="717">
        <f>LS2_N1708!T11</f>
        <v>0</v>
      </c>
      <c r="U788" s="717">
        <f>LS2_N1708!U11</f>
        <v>6</v>
      </c>
      <c r="V788" s="717">
        <f>LS2_N1708!V11</f>
        <v>0</v>
      </c>
      <c r="W788" s="717">
        <f>LS2_N1708!W11</f>
        <v>0</v>
      </c>
      <c r="X788" s="717">
        <f>LS2_N1708!X11</f>
        <v>0</v>
      </c>
      <c r="Y788" s="717">
        <f>LS2_N1708!Y11</f>
        <v>0</v>
      </c>
    </row>
    <row r="789" spans="1:25" x14ac:dyDescent="0.25">
      <c r="A789" s="717" t="str">
        <f>LS2_N1708!A12</f>
        <v>BPM</v>
      </c>
      <c r="B789" s="717" t="str">
        <f>LS2_N1708!B12</f>
        <v>LS2_WC11:BPM_D3140</v>
      </c>
      <c r="C789" s="717" t="str">
        <f>LS2_N1708!C12</f>
        <v>BPM</v>
      </c>
      <c r="D789" s="717" t="str">
        <f>LS2_N1708!D12</f>
        <v>D3140</v>
      </c>
      <c r="E789" s="717" t="str">
        <f>LS2_N1708!E12</f>
        <v>34E000447</v>
      </c>
      <c r="F789" s="717" t="str">
        <f>LS2_N1708!F12</f>
        <v>2C_1/4in_Hardline_036</v>
      </c>
      <c r="G789" s="717" t="str">
        <f>LS2_N1708!G12</f>
        <v>Signal</v>
      </c>
      <c r="H789" s="717" t="str">
        <f>LS2_N1708!H12</f>
        <v>N-Type to SMA Panel</v>
      </c>
      <c r="I789" s="717" t="str">
        <f>LS2_N1708!I12</f>
        <v>3R</v>
      </c>
      <c r="J789" s="717">
        <f>LS2_N1708!J12</f>
        <v>0</v>
      </c>
      <c r="K789" s="717">
        <f>LS2_N1708!K12</f>
        <v>0</v>
      </c>
      <c r="L789" s="717">
        <f>LS2_N1708!L12</f>
        <v>0</v>
      </c>
      <c r="M789" s="717">
        <f>LS2_N1708!M12</f>
        <v>0</v>
      </c>
      <c r="N789" s="717">
        <f>LS2_N1708!N12</f>
        <v>0</v>
      </c>
      <c r="O789" s="717">
        <f>LS2_N1708!O12</f>
        <v>0</v>
      </c>
      <c r="P789" s="717" t="str">
        <f>LS2_N1708!P12</f>
        <v>3R</v>
      </c>
      <c r="Q789" s="717" t="str">
        <f>LS2_N1708!Q12</f>
        <v>SMA to SMA</v>
      </c>
      <c r="R789" s="717">
        <f>LS2_N1708!R12</f>
        <v>12</v>
      </c>
      <c r="S789" s="717">
        <f>LS2_N1708!S12</f>
        <v>6</v>
      </c>
      <c r="T789" s="717">
        <f>LS2_N1708!T12</f>
        <v>0</v>
      </c>
      <c r="U789" s="717">
        <f>LS2_N1708!U12</f>
        <v>7</v>
      </c>
      <c r="V789" s="717">
        <f>LS2_N1708!V12</f>
        <v>0</v>
      </c>
      <c r="W789" s="717">
        <f>LS2_N1708!W12</f>
        <v>0</v>
      </c>
      <c r="X789" s="717">
        <f>LS2_N1708!X12</f>
        <v>0</v>
      </c>
      <c r="Y789" s="717">
        <f>LS2_N1708!Y12</f>
        <v>0</v>
      </c>
    </row>
    <row r="790" spans="1:25" x14ac:dyDescent="0.25">
      <c r="A790" s="717" t="str">
        <f>LS2_N1708!A13</f>
        <v>BPM</v>
      </c>
      <c r="B790" s="717" t="str">
        <f>LS2_N1708!B13</f>
        <v>LS2_WC11:BPM_D3140</v>
      </c>
      <c r="C790" s="717" t="str">
        <f>LS2_N1708!C13</f>
        <v>BPM</v>
      </c>
      <c r="D790" s="717" t="str">
        <f>LS2_N1708!D13</f>
        <v>D3140</v>
      </c>
      <c r="E790" s="717" t="str">
        <f>LS2_N1708!E13</f>
        <v>34E000448</v>
      </c>
      <c r="F790" s="717" t="str">
        <f>LS2_N1708!F13</f>
        <v>2C_1/4in_Hardline_036</v>
      </c>
      <c r="G790" s="717" t="str">
        <f>LS2_N1708!G13</f>
        <v>Signal</v>
      </c>
      <c r="H790" s="717" t="str">
        <f>LS2_N1708!H13</f>
        <v>N-Type to SMA Panel</v>
      </c>
      <c r="I790" s="717" t="str">
        <f>LS2_N1708!I13</f>
        <v>4B</v>
      </c>
      <c r="J790" s="717">
        <f>LS2_N1708!J13</f>
        <v>0</v>
      </c>
      <c r="K790" s="717">
        <f>LS2_N1708!K13</f>
        <v>0</v>
      </c>
      <c r="L790" s="717">
        <f>LS2_N1708!L13</f>
        <v>0</v>
      </c>
      <c r="M790" s="717">
        <f>LS2_N1708!M13</f>
        <v>0</v>
      </c>
      <c r="N790" s="717">
        <f>LS2_N1708!N13</f>
        <v>0</v>
      </c>
      <c r="O790" s="717">
        <f>LS2_N1708!O13</f>
        <v>0</v>
      </c>
      <c r="P790" s="717" t="str">
        <f>LS2_N1708!P13</f>
        <v>4B</v>
      </c>
      <c r="Q790" s="717" t="str">
        <f>LS2_N1708!Q13</f>
        <v>SMA to SMA</v>
      </c>
      <c r="R790" s="717">
        <f>LS2_N1708!R13</f>
        <v>12</v>
      </c>
      <c r="S790" s="717">
        <f>LS2_N1708!S13</f>
        <v>6</v>
      </c>
      <c r="T790" s="717">
        <f>LS2_N1708!T13</f>
        <v>0</v>
      </c>
      <c r="U790" s="717">
        <f>LS2_N1708!U13</f>
        <v>8</v>
      </c>
      <c r="V790" s="717">
        <f>LS2_N1708!V13</f>
        <v>0</v>
      </c>
      <c r="W790" s="717">
        <f>LS2_N1708!W13</f>
        <v>0</v>
      </c>
      <c r="X790" s="717">
        <f>LS2_N1708!X13</f>
        <v>0</v>
      </c>
      <c r="Y790" s="717">
        <f>LS2_N1708!Y13</f>
        <v>0</v>
      </c>
    </row>
    <row r="791" spans="1:25" x14ac:dyDescent="0.25">
      <c r="A791" s="717" t="str">
        <f>LS2_N1708!A14</f>
        <v>BPM</v>
      </c>
      <c r="B791" s="717" t="str">
        <f>LS2_N1708!B14</f>
        <v>LS2_WC11:BPM_D3140</v>
      </c>
      <c r="C791" s="717" t="str">
        <f>LS2_N1708!C14</f>
        <v>BPM</v>
      </c>
      <c r="D791" s="717" t="str">
        <f>LS2_N1708!D14</f>
        <v>D3140</v>
      </c>
      <c r="E791" s="717" t="str">
        <f>LS2_N1708!E14</f>
        <v>34E000473</v>
      </c>
      <c r="F791" s="717" t="str">
        <f>LS2_N1708!F14</f>
        <v>2C_1/4in_Hardline_036</v>
      </c>
      <c r="G791" s="717" t="str">
        <f>LS2_N1708!G14</f>
        <v>Ref</v>
      </c>
      <c r="H791" s="717" t="str">
        <f>LS2_N1708!H14</f>
        <v>N-Type to SMA Panel</v>
      </c>
      <c r="I791" s="717" t="str">
        <f>LS2_N1708!I14</f>
        <v>Ref</v>
      </c>
      <c r="J791" s="717">
        <f>LS2_N1708!J14</f>
        <v>0</v>
      </c>
      <c r="K791" s="717">
        <f>LS2_N1708!K14</f>
        <v>0</v>
      </c>
      <c r="L791" s="717">
        <f>LS2_N1708!L14</f>
        <v>0</v>
      </c>
      <c r="M791" s="717">
        <f>LS2_N1708!M14</f>
        <v>0</v>
      </c>
      <c r="N791" s="717">
        <f>LS2_N1708!N14</f>
        <v>0</v>
      </c>
      <c r="O791" s="717">
        <f>LS2_N1708!O14</f>
        <v>0</v>
      </c>
      <c r="P791" s="717" t="str">
        <f>LS2_N1708!P14</f>
        <v>Ref</v>
      </c>
      <c r="Q791" s="717" t="str">
        <f>LS2_N1708!Q14</f>
        <v>SMA to SMA</v>
      </c>
      <c r="R791" s="717">
        <f>LS2_N1708!R14</f>
        <v>12</v>
      </c>
      <c r="S791" s="717">
        <f>LS2_N1708!S14</f>
        <v>6</v>
      </c>
      <c r="T791" s="717">
        <f>LS2_N1708!T14</f>
        <v>0</v>
      </c>
      <c r="U791" s="717" t="str">
        <f>LS2_N1708!U14</f>
        <v>Ref</v>
      </c>
      <c r="V791" s="717">
        <f>LS2_N1708!V14</f>
        <v>0</v>
      </c>
      <c r="W791" s="717">
        <f>LS2_N1708!W14</f>
        <v>0</v>
      </c>
      <c r="X791" s="717">
        <f>LS2_N1708!X14</f>
        <v>0</v>
      </c>
      <c r="Y791" s="717">
        <f>LS2_N1708!Y14</f>
        <v>0</v>
      </c>
    </row>
    <row r="792" spans="1:25" x14ac:dyDescent="0.25">
      <c r="A792" s="717" t="str">
        <f>LS2_N1708!A15</f>
        <v>BPM</v>
      </c>
      <c r="B792" s="717" t="str">
        <f>LS2_N1708!B15</f>
        <v>LS2_WC12:BPM_D3180</v>
      </c>
      <c r="C792" s="717" t="str">
        <f>LS2_N1708!C15</f>
        <v>BPM</v>
      </c>
      <c r="D792" s="717" t="str">
        <f>LS2_N1708!D15</f>
        <v>D3180</v>
      </c>
      <c r="E792" s="717" t="str">
        <f>LS2_N1708!E15</f>
        <v>34E000429</v>
      </c>
      <c r="F792" s="717" t="str">
        <f>LS2_N1708!F15</f>
        <v>2C_1/4in_Hardline_036</v>
      </c>
      <c r="G792" s="717" t="str">
        <f>LS2_N1708!G15</f>
        <v>Signal</v>
      </c>
      <c r="H792" s="717" t="str">
        <f>LS2_N1708!H15</f>
        <v>N-Type to SMA Panel</v>
      </c>
      <c r="I792" s="717" t="str">
        <f>LS2_N1708!I15</f>
        <v>1T</v>
      </c>
      <c r="J792" s="717">
        <f>LS2_N1708!J15</f>
        <v>0</v>
      </c>
      <c r="K792" s="717">
        <f>LS2_N1708!K15</f>
        <v>0</v>
      </c>
      <c r="L792" s="717">
        <f>LS2_N1708!L15</f>
        <v>0</v>
      </c>
      <c r="M792" s="717">
        <f>LS2_N1708!M15</f>
        <v>0</v>
      </c>
      <c r="N792" s="717">
        <f>LS2_N1708!N15</f>
        <v>0</v>
      </c>
      <c r="O792" s="717">
        <f>LS2_N1708!O15</f>
        <v>0</v>
      </c>
      <c r="P792" s="717" t="str">
        <f>LS2_N1708!P15</f>
        <v>1T</v>
      </c>
      <c r="Q792" s="717" t="str">
        <f>LS2_N1708!Q15</f>
        <v>SMA to SMA</v>
      </c>
      <c r="R792" s="717">
        <f>LS2_N1708!R15</f>
        <v>12</v>
      </c>
      <c r="S792" s="717">
        <f>LS2_N1708!S15</f>
        <v>7</v>
      </c>
      <c r="T792" s="717">
        <f>LS2_N1708!T15</f>
        <v>0</v>
      </c>
      <c r="U792" s="717">
        <f>LS2_N1708!U15</f>
        <v>1</v>
      </c>
      <c r="V792" s="717">
        <f>LS2_N1708!V15</f>
        <v>0</v>
      </c>
      <c r="W792" s="717">
        <f>LS2_N1708!W15</f>
        <v>0</v>
      </c>
      <c r="X792" s="717">
        <f>LS2_N1708!X15</f>
        <v>0</v>
      </c>
      <c r="Y792" s="717">
        <f>LS2_N1708!Y15</f>
        <v>0</v>
      </c>
    </row>
    <row r="793" spans="1:25" x14ac:dyDescent="0.25">
      <c r="A793" s="717" t="str">
        <f>LS2_N1708!A16</f>
        <v>BPM</v>
      </c>
      <c r="B793" s="717" t="str">
        <f>LS2_N1708!B16</f>
        <v>LS2_WC12:BPM_D3180</v>
      </c>
      <c r="C793" s="717" t="str">
        <f>LS2_N1708!C16</f>
        <v>BPM</v>
      </c>
      <c r="D793" s="717" t="str">
        <f>LS2_N1708!D16</f>
        <v>D3180</v>
      </c>
      <c r="E793" s="717" t="str">
        <f>LS2_N1708!E16</f>
        <v>34E000430</v>
      </c>
      <c r="F793" s="717" t="str">
        <f>LS2_N1708!F16</f>
        <v>2C_1/4in_Hardline_036</v>
      </c>
      <c r="G793" s="717" t="str">
        <f>LS2_N1708!G16</f>
        <v>Signal</v>
      </c>
      <c r="H793" s="717" t="str">
        <f>LS2_N1708!H16</f>
        <v>N-Type to SMA Panel</v>
      </c>
      <c r="I793" s="717" t="str">
        <f>LS2_N1708!I16</f>
        <v>2L</v>
      </c>
      <c r="J793" s="717">
        <f>LS2_N1708!J16</f>
        <v>0</v>
      </c>
      <c r="K793" s="717">
        <f>LS2_N1708!K16</f>
        <v>0</v>
      </c>
      <c r="L793" s="717">
        <f>LS2_N1708!L16</f>
        <v>0</v>
      </c>
      <c r="M793" s="717">
        <f>LS2_N1708!M16</f>
        <v>0</v>
      </c>
      <c r="N793" s="717">
        <f>LS2_N1708!N16</f>
        <v>0</v>
      </c>
      <c r="O793" s="717">
        <f>LS2_N1708!O16</f>
        <v>0</v>
      </c>
      <c r="P793" s="717" t="str">
        <f>LS2_N1708!P16</f>
        <v>2L</v>
      </c>
      <c r="Q793" s="717" t="str">
        <f>LS2_N1708!Q16</f>
        <v>SMA to SMA</v>
      </c>
      <c r="R793" s="717">
        <f>LS2_N1708!R16</f>
        <v>12</v>
      </c>
      <c r="S793" s="717">
        <f>LS2_N1708!S16</f>
        <v>7</v>
      </c>
      <c r="T793" s="717">
        <f>LS2_N1708!T16</f>
        <v>0</v>
      </c>
      <c r="U793" s="717">
        <f>LS2_N1708!U16</f>
        <v>2</v>
      </c>
      <c r="V793" s="717">
        <f>LS2_N1708!V16</f>
        <v>0</v>
      </c>
      <c r="W793" s="717">
        <f>LS2_N1708!W16</f>
        <v>0</v>
      </c>
      <c r="X793" s="717">
        <f>LS2_N1708!X16</f>
        <v>0</v>
      </c>
      <c r="Y793" s="717">
        <f>LS2_N1708!Y16</f>
        <v>0</v>
      </c>
    </row>
    <row r="794" spans="1:25" x14ac:dyDescent="0.25">
      <c r="A794" s="717" t="str">
        <f>LS2_N1708!A17</f>
        <v>BPM</v>
      </c>
      <c r="B794" s="717" t="str">
        <f>LS2_N1708!B17</f>
        <v>LS2_WC12:BPM_D3180</v>
      </c>
      <c r="C794" s="717" t="str">
        <f>LS2_N1708!C17</f>
        <v>BPM</v>
      </c>
      <c r="D794" s="717" t="str">
        <f>LS2_N1708!D17</f>
        <v>D3180</v>
      </c>
      <c r="E794" s="717" t="str">
        <f>LS2_N1708!E17</f>
        <v>34E000431</v>
      </c>
      <c r="F794" s="717" t="str">
        <f>LS2_N1708!F17</f>
        <v>2C_1/4in_Hardline_036</v>
      </c>
      <c r="G794" s="717" t="str">
        <f>LS2_N1708!G17</f>
        <v>Signal</v>
      </c>
      <c r="H794" s="717" t="str">
        <f>LS2_N1708!H17</f>
        <v>N-Type to SMA Panel</v>
      </c>
      <c r="I794" s="717" t="str">
        <f>LS2_N1708!I17</f>
        <v>3R</v>
      </c>
      <c r="J794" s="717">
        <f>LS2_N1708!J17</f>
        <v>0</v>
      </c>
      <c r="K794" s="717">
        <f>LS2_N1708!K17</f>
        <v>0</v>
      </c>
      <c r="L794" s="717">
        <f>LS2_N1708!L17</f>
        <v>0</v>
      </c>
      <c r="M794" s="717">
        <f>LS2_N1708!M17</f>
        <v>0</v>
      </c>
      <c r="N794" s="717">
        <f>LS2_N1708!N17</f>
        <v>0</v>
      </c>
      <c r="O794" s="717">
        <f>LS2_N1708!O17</f>
        <v>0</v>
      </c>
      <c r="P794" s="717" t="str">
        <f>LS2_N1708!P17</f>
        <v>3R</v>
      </c>
      <c r="Q794" s="717" t="str">
        <f>LS2_N1708!Q17</f>
        <v>SMA to SMA</v>
      </c>
      <c r="R794" s="717">
        <f>LS2_N1708!R17</f>
        <v>12</v>
      </c>
      <c r="S794" s="717">
        <f>LS2_N1708!S17</f>
        <v>7</v>
      </c>
      <c r="T794" s="717">
        <f>LS2_N1708!T17</f>
        <v>0</v>
      </c>
      <c r="U794" s="717">
        <f>LS2_N1708!U17</f>
        <v>3</v>
      </c>
      <c r="V794" s="717">
        <f>LS2_N1708!V17</f>
        <v>0</v>
      </c>
      <c r="W794" s="717">
        <f>LS2_N1708!W17</f>
        <v>0</v>
      </c>
      <c r="X794" s="717">
        <f>LS2_N1708!X17</f>
        <v>0</v>
      </c>
      <c r="Y794" s="717">
        <f>LS2_N1708!Y17</f>
        <v>0</v>
      </c>
    </row>
    <row r="795" spans="1:25" x14ac:dyDescent="0.25">
      <c r="A795" s="717" t="str">
        <f>LS2_N1708!A18</f>
        <v>BPM</v>
      </c>
      <c r="B795" s="717" t="str">
        <f>LS2_N1708!B18</f>
        <v>LS2_WC12:BPM_D3180</v>
      </c>
      <c r="C795" s="717" t="str">
        <f>LS2_N1708!C18</f>
        <v>BPM</v>
      </c>
      <c r="D795" s="717" t="str">
        <f>LS2_N1708!D18</f>
        <v>D3180</v>
      </c>
      <c r="E795" s="717" t="str">
        <f>LS2_N1708!E18</f>
        <v>34E000432</v>
      </c>
      <c r="F795" s="717" t="str">
        <f>LS2_N1708!F18</f>
        <v>2C_1/4in_Hardline_036</v>
      </c>
      <c r="G795" s="717" t="str">
        <f>LS2_N1708!G18</f>
        <v>Signal</v>
      </c>
      <c r="H795" s="717" t="str">
        <f>LS2_N1708!H18</f>
        <v>N-Type to SMA Panel</v>
      </c>
      <c r="I795" s="717" t="str">
        <f>LS2_N1708!I18</f>
        <v>4B</v>
      </c>
      <c r="J795" s="717">
        <f>LS2_N1708!J18</f>
        <v>0</v>
      </c>
      <c r="K795" s="717">
        <f>LS2_N1708!K18</f>
        <v>0</v>
      </c>
      <c r="L795" s="717">
        <f>LS2_N1708!L18</f>
        <v>0</v>
      </c>
      <c r="M795" s="717">
        <f>LS2_N1708!M18</f>
        <v>0</v>
      </c>
      <c r="N795" s="717">
        <f>LS2_N1708!N18</f>
        <v>0</v>
      </c>
      <c r="O795" s="717">
        <f>LS2_N1708!O18</f>
        <v>0</v>
      </c>
      <c r="P795" s="717" t="str">
        <f>LS2_N1708!P18</f>
        <v>4B</v>
      </c>
      <c r="Q795" s="717" t="str">
        <f>LS2_N1708!Q18</f>
        <v>SMA to SMA</v>
      </c>
      <c r="R795" s="717">
        <f>LS2_N1708!R18</f>
        <v>12</v>
      </c>
      <c r="S795" s="717">
        <f>LS2_N1708!S18</f>
        <v>7</v>
      </c>
      <c r="T795" s="717">
        <f>LS2_N1708!T18</f>
        <v>0</v>
      </c>
      <c r="U795" s="717">
        <f>LS2_N1708!U18</f>
        <v>4</v>
      </c>
      <c r="V795" s="717">
        <f>LS2_N1708!V18</f>
        <v>0</v>
      </c>
      <c r="W795" s="717">
        <f>LS2_N1708!W18</f>
        <v>0</v>
      </c>
      <c r="X795" s="717">
        <f>LS2_N1708!X18</f>
        <v>0</v>
      </c>
      <c r="Y795" s="717">
        <f>LS2_N1708!Y18</f>
        <v>0</v>
      </c>
    </row>
    <row r="796" spans="1:25" x14ac:dyDescent="0.25">
      <c r="A796" s="717" t="str">
        <f>LS2_N1708!A19</f>
        <v>BPM</v>
      </c>
      <c r="B796" s="717" t="str">
        <f>LS2_N1708!B19</f>
        <v>LS2_WC12:BPM_D3180</v>
      </c>
      <c r="C796" s="717" t="str">
        <f>LS2_N1708!C19</f>
        <v>BPM</v>
      </c>
      <c r="D796" s="717" t="str">
        <f>LS2_N1708!D19</f>
        <v>D3180</v>
      </c>
      <c r="E796" s="717" t="str">
        <f>LS2_N1708!E19</f>
        <v>34E000474</v>
      </c>
      <c r="F796" s="717" t="str">
        <f>LS2_N1708!F19</f>
        <v>2C_1/4in_Hardline_036</v>
      </c>
      <c r="G796" s="717" t="str">
        <f>LS2_N1708!G19</f>
        <v>Ref</v>
      </c>
      <c r="H796" s="717" t="str">
        <f>LS2_N1708!H19</f>
        <v>No terminiation</v>
      </c>
      <c r="I796" s="717" t="str">
        <f>LS2_N1708!I19</f>
        <v>No term</v>
      </c>
      <c r="J796" s="717">
        <f>LS2_N1708!J19</f>
        <v>0</v>
      </c>
      <c r="K796" s="717">
        <f>LS2_N1708!K19</f>
        <v>0</v>
      </c>
      <c r="L796" s="717">
        <f>LS2_N1708!L19</f>
        <v>0</v>
      </c>
      <c r="M796" s="717">
        <f>LS2_N1708!M19</f>
        <v>0</v>
      </c>
      <c r="N796" s="717">
        <f>LS2_N1708!N19</f>
        <v>0</v>
      </c>
      <c r="O796" s="717">
        <f>LS2_N1708!O19</f>
        <v>0</v>
      </c>
      <c r="P796" s="717">
        <f>LS2_N1708!P19</f>
        <v>0</v>
      </c>
      <c r="Q796" s="717">
        <f>LS2_N1708!Q19</f>
        <v>0</v>
      </c>
      <c r="R796" s="717">
        <f>LS2_N1708!R19</f>
        <v>0</v>
      </c>
      <c r="S796" s="717">
        <f>LS2_N1708!S19</f>
        <v>0</v>
      </c>
      <c r="T796" s="717">
        <f>LS2_N1708!T19</f>
        <v>0</v>
      </c>
      <c r="U796" s="717">
        <f>LS2_N1708!U19</f>
        <v>0</v>
      </c>
      <c r="V796" s="717">
        <f>LS2_N1708!V19</f>
        <v>0</v>
      </c>
      <c r="W796" s="717">
        <f>LS2_N1708!W19</f>
        <v>0</v>
      </c>
      <c r="X796" s="717">
        <f>LS2_N1708!X19</f>
        <v>0</v>
      </c>
      <c r="Y796" s="717">
        <f>LS2_N1708!Y19</f>
        <v>0</v>
      </c>
    </row>
    <row r="797" spans="1:25" x14ac:dyDescent="0.25">
      <c r="A797" s="717" t="str">
        <f>LS2_N1708!A20</f>
        <v>BPM</v>
      </c>
      <c r="B797" s="717" t="str">
        <f>LS2_N1708!B20</f>
        <v>LS2_WD01:BPM_D3242</v>
      </c>
      <c r="C797" s="717" t="str">
        <f>LS2_N1708!C20</f>
        <v>BPM</v>
      </c>
      <c r="D797" s="717" t="str">
        <f>LS2_N1708!D20</f>
        <v>D3242</v>
      </c>
      <c r="E797" s="717" t="str">
        <f>LS2_N1708!E20</f>
        <v>34E000449</v>
      </c>
      <c r="F797" s="717" t="str">
        <f>LS2_N1708!F20</f>
        <v>2C_1/4in_Hardline_036</v>
      </c>
      <c r="G797" s="717" t="str">
        <f>LS2_N1708!G20</f>
        <v>Signal</v>
      </c>
      <c r="H797" s="717" t="str">
        <f>LS2_N1708!H20</f>
        <v>N-Type to SMA Panel</v>
      </c>
      <c r="I797" s="717" t="str">
        <f>LS2_N1708!I20</f>
        <v>1T</v>
      </c>
      <c r="J797" s="717">
        <f>LS2_N1708!J20</f>
        <v>0</v>
      </c>
      <c r="K797" s="717">
        <f>LS2_N1708!K20</f>
        <v>0</v>
      </c>
      <c r="L797" s="717">
        <f>LS2_N1708!L20</f>
        <v>0</v>
      </c>
      <c r="M797" s="717">
        <f>LS2_N1708!M20</f>
        <v>0</v>
      </c>
      <c r="N797" s="717">
        <f>LS2_N1708!N20</f>
        <v>0</v>
      </c>
      <c r="O797" s="717">
        <f>LS2_N1708!O20</f>
        <v>0</v>
      </c>
      <c r="P797" s="717" t="str">
        <f>LS2_N1708!P20</f>
        <v>1T</v>
      </c>
      <c r="Q797" s="717" t="str">
        <f>LS2_N1708!Q20</f>
        <v>SMA to SMA</v>
      </c>
      <c r="R797" s="717">
        <f>LS2_N1708!R20</f>
        <v>12</v>
      </c>
      <c r="S797" s="717">
        <f>LS2_N1708!S20</f>
        <v>7</v>
      </c>
      <c r="T797" s="717">
        <f>LS2_N1708!T20</f>
        <v>0</v>
      </c>
      <c r="U797" s="717">
        <f>LS2_N1708!U20</f>
        <v>5</v>
      </c>
      <c r="V797" s="717">
        <f>LS2_N1708!V20</f>
        <v>0</v>
      </c>
      <c r="W797" s="717">
        <f>LS2_N1708!W20</f>
        <v>0</v>
      </c>
      <c r="X797" s="717">
        <f>LS2_N1708!X20</f>
        <v>0</v>
      </c>
      <c r="Y797" s="717">
        <f>LS2_N1708!Y20</f>
        <v>0</v>
      </c>
    </row>
    <row r="798" spans="1:25" x14ac:dyDescent="0.25">
      <c r="A798" s="717" t="str">
        <f>LS2_N1708!A21</f>
        <v>BPM</v>
      </c>
      <c r="B798" s="717" t="str">
        <f>LS2_N1708!B21</f>
        <v>LS2_WD01:BPM_D3242</v>
      </c>
      <c r="C798" s="717" t="str">
        <f>LS2_N1708!C21</f>
        <v>BPM</v>
      </c>
      <c r="D798" s="717" t="str">
        <f>LS2_N1708!D21</f>
        <v>D3242</v>
      </c>
      <c r="E798" s="717" t="str">
        <f>LS2_N1708!E21</f>
        <v>34E000450</v>
      </c>
      <c r="F798" s="717" t="str">
        <f>LS2_N1708!F21</f>
        <v>2C_1/4in_Hardline_036</v>
      </c>
      <c r="G798" s="717" t="str">
        <f>LS2_N1708!G21</f>
        <v>Signal</v>
      </c>
      <c r="H798" s="717" t="str">
        <f>LS2_N1708!H21</f>
        <v>N-Type to SMA Panel</v>
      </c>
      <c r="I798" s="717" t="str">
        <f>LS2_N1708!I21</f>
        <v>2L</v>
      </c>
      <c r="J798" s="717">
        <f>LS2_N1708!J21</f>
        <v>0</v>
      </c>
      <c r="K798" s="717">
        <f>LS2_N1708!K21</f>
        <v>0</v>
      </c>
      <c r="L798" s="717">
        <f>LS2_N1708!L21</f>
        <v>0</v>
      </c>
      <c r="M798" s="717">
        <f>LS2_N1708!M21</f>
        <v>0</v>
      </c>
      <c r="N798" s="717">
        <f>LS2_N1708!N21</f>
        <v>0</v>
      </c>
      <c r="O798" s="717">
        <f>LS2_N1708!O21</f>
        <v>0</v>
      </c>
      <c r="P798" s="717" t="str">
        <f>LS2_N1708!P21</f>
        <v>2L</v>
      </c>
      <c r="Q798" s="717" t="str">
        <f>LS2_N1708!Q21</f>
        <v>SMA to SMA</v>
      </c>
      <c r="R798" s="717">
        <f>LS2_N1708!R21</f>
        <v>12</v>
      </c>
      <c r="S798" s="717">
        <f>LS2_N1708!S21</f>
        <v>7</v>
      </c>
      <c r="T798" s="717">
        <f>LS2_N1708!T21</f>
        <v>0</v>
      </c>
      <c r="U798" s="717">
        <f>LS2_N1708!U21</f>
        <v>6</v>
      </c>
      <c r="V798" s="717">
        <f>LS2_N1708!V21</f>
        <v>0</v>
      </c>
      <c r="W798" s="717">
        <f>LS2_N1708!W21</f>
        <v>0</v>
      </c>
      <c r="X798" s="717">
        <f>LS2_N1708!X21</f>
        <v>0</v>
      </c>
      <c r="Y798" s="717">
        <f>LS2_N1708!Y21</f>
        <v>0</v>
      </c>
    </row>
    <row r="799" spans="1:25" x14ac:dyDescent="0.25">
      <c r="A799" s="717" t="str">
        <f>LS2_N1708!A22</f>
        <v>BPM</v>
      </c>
      <c r="B799" s="717" t="str">
        <f>LS2_N1708!B22</f>
        <v>LS2_WD01:BPM_D3242</v>
      </c>
      <c r="C799" s="717" t="str">
        <f>LS2_N1708!C22</f>
        <v>BPM</v>
      </c>
      <c r="D799" s="717" t="str">
        <f>LS2_N1708!D22</f>
        <v>D3242</v>
      </c>
      <c r="E799" s="717" t="str">
        <f>LS2_N1708!E22</f>
        <v>34E000451</v>
      </c>
      <c r="F799" s="717" t="str">
        <f>LS2_N1708!F22</f>
        <v>2C_1/4in_Hardline_036</v>
      </c>
      <c r="G799" s="717" t="str">
        <f>LS2_N1708!G22</f>
        <v>Signal</v>
      </c>
      <c r="H799" s="717" t="str">
        <f>LS2_N1708!H22</f>
        <v>N-Type to SMA Panel</v>
      </c>
      <c r="I799" s="717" t="str">
        <f>LS2_N1708!I22</f>
        <v>3R</v>
      </c>
      <c r="J799" s="717">
        <f>LS2_N1708!J22</f>
        <v>0</v>
      </c>
      <c r="K799" s="717">
        <f>LS2_N1708!K22</f>
        <v>0</v>
      </c>
      <c r="L799" s="717">
        <f>LS2_N1708!L22</f>
        <v>0</v>
      </c>
      <c r="M799" s="717">
        <f>LS2_N1708!M22</f>
        <v>0</v>
      </c>
      <c r="N799" s="717">
        <f>LS2_N1708!N22</f>
        <v>0</v>
      </c>
      <c r="O799" s="717">
        <f>LS2_N1708!O22</f>
        <v>0</v>
      </c>
      <c r="P799" s="717" t="str">
        <f>LS2_N1708!P22</f>
        <v>3R</v>
      </c>
      <c r="Q799" s="717" t="str">
        <f>LS2_N1708!Q22</f>
        <v>SMA to SMA</v>
      </c>
      <c r="R799" s="717">
        <f>LS2_N1708!R22</f>
        <v>12</v>
      </c>
      <c r="S799" s="717">
        <f>LS2_N1708!S22</f>
        <v>7</v>
      </c>
      <c r="T799" s="717">
        <f>LS2_N1708!T22</f>
        <v>0</v>
      </c>
      <c r="U799" s="717">
        <f>LS2_N1708!U22</f>
        <v>7</v>
      </c>
      <c r="V799" s="717">
        <f>LS2_N1708!V22</f>
        <v>0</v>
      </c>
      <c r="W799" s="717">
        <f>LS2_N1708!W22</f>
        <v>0</v>
      </c>
      <c r="X799" s="717">
        <f>LS2_N1708!X22</f>
        <v>0</v>
      </c>
      <c r="Y799" s="717">
        <f>LS2_N1708!Y22</f>
        <v>0</v>
      </c>
    </row>
    <row r="800" spans="1:25" x14ac:dyDescent="0.25">
      <c r="A800" s="717" t="str">
        <f>LS2_N1708!A23</f>
        <v>BPM</v>
      </c>
      <c r="B800" s="717" t="str">
        <f>LS2_N1708!B23</f>
        <v>LS2_WD01:BPM_D3242</v>
      </c>
      <c r="C800" s="717" t="str">
        <f>LS2_N1708!C23</f>
        <v>BPM</v>
      </c>
      <c r="D800" s="717" t="str">
        <f>LS2_N1708!D23</f>
        <v>D3242</v>
      </c>
      <c r="E800" s="717" t="str">
        <f>LS2_N1708!E23</f>
        <v>34E000452</v>
      </c>
      <c r="F800" s="717" t="str">
        <f>LS2_N1708!F23</f>
        <v>2C_1/4in_Hardline_036</v>
      </c>
      <c r="G800" s="717" t="str">
        <f>LS2_N1708!G23</f>
        <v>Signal</v>
      </c>
      <c r="H800" s="717" t="str">
        <f>LS2_N1708!H23</f>
        <v>N-Type to SMA Panel</v>
      </c>
      <c r="I800" s="717" t="str">
        <f>LS2_N1708!I23</f>
        <v>4B</v>
      </c>
      <c r="J800" s="717">
        <f>LS2_N1708!J23</f>
        <v>0</v>
      </c>
      <c r="K800" s="717">
        <f>LS2_N1708!K23</f>
        <v>0</v>
      </c>
      <c r="L800" s="717">
        <f>LS2_N1708!L23</f>
        <v>0</v>
      </c>
      <c r="M800" s="717">
        <f>LS2_N1708!M23</f>
        <v>0</v>
      </c>
      <c r="N800" s="717">
        <f>LS2_N1708!N23</f>
        <v>0</v>
      </c>
      <c r="O800" s="717">
        <f>LS2_N1708!O23</f>
        <v>0</v>
      </c>
      <c r="P800" s="717" t="str">
        <f>LS2_N1708!P23</f>
        <v>4B</v>
      </c>
      <c r="Q800" s="717" t="str">
        <f>LS2_N1708!Q23</f>
        <v>SMA to SMA</v>
      </c>
      <c r="R800" s="717">
        <f>LS2_N1708!R23</f>
        <v>12</v>
      </c>
      <c r="S800" s="717">
        <f>LS2_N1708!S23</f>
        <v>7</v>
      </c>
      <c r="T800" s="717">
        <f>LS2_N1708!T23</f>
        <v>0</v>
      </c>
      <c r="U800" s="717">
        <f>LS2_N1708!U23</f>
        <v>8</v>
      </c>
      <c r="V800" s="717">
        <f>LS2_N1708!V23</f>
        <v>0</v>
      </c>
      <c r="W800" s="717">
        <f>LS2_N1708!W23</f>
        <v>0</v>
      </c>
      <c r="X800" s="717">
        <f>LS2_N1708!X23</f>
        <v>0</v>
      </c>
      <c r="Y800" s="717">
        <f>LS2_N1708!Y23</f>
        <v>0</v>
      </c>
    </row>
    <row r="801" spans="1:25" x14ac:dyDescent="0.25">
      <c r="A801" s="717" t="str">
        <f>LS2_N1708!A24</f>
        <v>BPM</v>
      </c>
      <c r="B801" s="717" t="str">
        <f>LS2_N1708!B24</f>
        <v>LS2_WD01:BPM_D3242</v>
      </c>
      <c r="C801" s="717" t="str">
        <f>LS2_N1708!C24</f>
        <v>BPM</v>
      </c>
      <c r="D801" s="717" t="str">
        <f>LS2_N1708!D24</f>
        <v>D3242</v>
      </c>
      <c r="E801" s="717" t="str">
        <f>LS2_N1708!E24</f>
        <v>34E000475</v>
      </c>
      <c r="F801" s="717" t="str">
        <f>LS2_N1708!F24</f>
        <v>2C_1/4in_Hardline_036</v>
      </c>
      <c r="G801" s="717" t="str">
        <f>LS2_N1708!G24</f>
        <v>Ref</v>
      </c>
      <c r="H801" s="717" t="str">
        <f>LS2_N1708!H24</f>
        <v>N-Type to SMA Panel</v>
      </c>
      <c r="I801" s="717" t="str">
        <f>LS2_N1708!I24</f>
        <v>Ref</v>
      </c>
      <c r="J801" s="717">
        <f>LS2_N1708!J24</f>
        <v>0</v>
      </c>
      <c r="K801" s="717">
        <f>LS2_N1708!K24</f>
        <v>0</v>
      </c>
      <c r="L801" s="717">
        <f>LS2_N1708!L24</f>
        <v>0</v>
      </c>
      <c r="M801" s="717">
        <f>LS2_N1708!M24</f>
        <v>0</v>
      </c>
      <c r="N801" s="717">
        <f>LS2_N1708!N24</f>
        <v>0</v>
      </c>
      <c r="O801" s="717">
        <f>LS2_N1708!O24</f>
        <v>0</v>
      </c>
      <c r="P801" s="717" t="str">
        <f>LS2_N1708!P24</f>
        <v>Ref</v>
      </c>
      <c r="Q801" s="717" t="str">
        <f>LS2_N1708!Q24</f>
        <v>SMA to SMA</v>
      </c>
      <c r="R801" s="717">
        <f>LS2_N1708!R24</f>
        <v>12</v>
      </c>
      <c r="S801" s="717">
        <f>LS2_N1708!S24</f>
        <v>7</v>
      </c>
      <c r="T801" s="717">
        <f>LS2_N1708!T24</f>
        <v>0</v>
      </c>
      <c r="U801" s="717" t="str">
        <f>LS2_N1708!U24</f>
        <v>Ref</v>
      </c>
      <c r="V801" s="717">
        <f>LS2_N1708!V24</f>
        <v>0</v>
      </c>
      <c r="W801" s="717">
        <f>LS2_N1708!W24</f>
        <v>0</v>
      </c>
      <c r="X801" s="717">
        <f>LS2_N1708!X24</f>
        <v>0</v>
      </c>
      <c r="Y801" s="717">
        <f>LS2_N1708!Y24</f>
        <v>0</v>
      </c>
    </row>
    <row r="802" spans="1:25" x14ac:dyDescent="0.25">
      <c r="A802" s="717" t="str">
        <f>LS2_N1708!A28</f>
        <v>Neutron Detector</v>
      </c>
      <c r="B802" s="717" t="str">
        <f>LS2_N1708!B28</f>
        <v>LS2_CC08:ND_D2987</v>
      </c>
      <c r="C802" s="717" t="str">
        <f>LS2_N1708!C28</f>
        <v>ND</v>
      </c>
      <c r="D802" s="717" t="str">
        <f>LS2_N1708!D28</f>
        <v>D2987</v>
      </c>
      <c r="E802" s="717" t="str">
        <f>LS2_N1708!E28</f>
        <v>34E000542</v>
      </c>
      <c r="F802" s="717" t="str">
        <f>LS2_N1708!F28</f>
        <v>2C_75LC_Coax_089</v>
      </c>
      <c r="G802" s="717" t="str">
        <f>LS2_N1708!G28</f>
        <v>Signal</v>
      </c>
      <c r="H802" s="717" t="str">
        <f>LS2_N1708!H28</f>
        <v>N-Type to SMA Panel</v>
      </c>
      <c r="I802" s="717">
        <f>LS2_N1708!I28</f>
        <v>1</v>
      </c>
      <c r="J802" s="717">
        <f>LS2_N1708!J28</f>
        <v>0</v>
      </c>
      <c r="K802" s="717">
        <f>LS2_N1708!K28</f>
        <v>0</v>
      </c>
      <c r="L802" s="717">
        <f>LS2_N1708!L28</f>
        <v>0</v>
      </c>
      <c r="M802" s="717">
        <f>LS2_N1708!M28</f>
        <v>0</v>
      </c>
      <c r="N802" s="717">
        <f>LS2_N1708!N28</f>
        <v>0</v>
      </c>
      <c r="O802" s="717">
        <f>LS2_N1708!O28</f>
        <v>0</v>
      </c>
      <c r="P802" s="717">
        <f>LS2_N1708!P28</f>
        <v>1</v>
      </c>
      <c r="Q802" s="717" t="str">
        <f>LS2_N1708!Q28</f>
        <v>SMA to Lemo650</v>
      </c>
      <c r="R802" s="717">
        <f>LS2_N1708!R28</f>
        <v>12</v>
      </c>
      <c r="S802" s="717">
        <f>LS2_N1708!S28</f>
        <v>5</v>
      </c>
      <c r="T802" s="717" t="str">
        <f>LS2_N1708!T28</f>
        <v>CH0 - fmc2-1</v>
      </c>
      <c r="U802" s="717">
        <f>LS2_N1708!U28</f>
        <v>0</v>
      </c>
      <c r="V802" s="717">
        <f>LS2_N1708!V28</f>
        <v>0</v>
      </c>
      <c r="W802" s="717">
        <f>LS2_N1708!W28</f>
        <v>0</v>
      </c>
      <c r="X802" s="717">
        <f>LS2_N1708!X28</f>
        <v>0</v>
      </c>
      <c r="Y802" s="717">
        <f>LS2_N1708!Y28</f>
        <v>0</v>
      </c>
    </row>
    <row r="803" spans="1:25" x14ac:dyDescent="0.25">
      <c r="A803" s="717" t="str">
        <f>LS2_N1708!A29</f>
        <v>Neutron Detector</v>
      </c>
      <c r="B803" s="717" t="str">
        <f>LS2_N1708!B29</f>
        <v>LS2_CC10:ND_D3075</v>
      </c>
      <c r="C803" s="717" t="str">
        <f>LS2_N1708!C29</f>
        <v>ND</v>
      </c>
      <c r="D803" s="717" t="str">
        <f>LS2_N1708!D29</f>
        <v>D3075</v>
      </c>
      <c r="E803" s="717" t="str">
        <f>LS2_N1708!E29</f>
        <v>34E000543</v>
      </c>
      <c r="F803" s="717" t="str">
        <f>LS2_N1708!F29</f>
        <v>2C_75LC_Coax_089</v>
      </c>
      <c r="G803" s="717" t="str">
        <f>LS2_N1708!G29</f>
        <v>Signal</v>
      </c>
      <c r="H803" s="717" t="str">
        <f>LS2_N1708!H29</f>
        <v>N-Type to SMA Panel</v>
      </c>
      <c r="I803" s="717">
        <f>LS2_N1708!I29</f>
        <v>2</v>
      </c>
      <c r="J803" s="717">
        <f>LS2_N1708!J29</f>
        <v>0</v>
      </c>
      <c r="K803" s="717">
        <f>LS2_N1708!K29</f>
        <v>0</v>
      </c>
      <c r="L803" s="717">
        <f>LS2_N1708!L29</f>
        <v>0</v>
      </c>
      <c r="M803" s="717">
        <f>LS2_N1708!M29</f>
        <v>0</v>
      </c>
      <c r="N803" s="717">
        <f>LS2_N1708!N29</f>
        <v>0</v>
      </c>
      <c r="O803" s="717">
        <f>LS2_N1708!O29</f>
        <v>0</v>
      </c>
      <c r="P803" s="717">
        <f>LS2_N1708!P29</f>
        <v>2</v>
      </c>
      <c r="Q803" s="717" t="str">
        <f>LS2_N1708!Q29</f>
        <v>SMA to Lemo650</v>
      </c>
      <c r="R803" s="717">
        <f>LS2_N1708!R29</f>
        <v>12</v>
      </c>
      <c r="S803" s="717">
        <f>LS2_N1708!S29</f>
        <v>5</v>
      </c>
      <c r="T803" s="717" t="str">
        <f>LS2_N1708!T29</f>
        <v>CH1 - fmc2-2</v>
      </c>
      <c r="U803" s="717">
        <f>LS2_N1708!U29</f>
        <v>0</v>
      </c>
      <c r="V803" s="717">
        <f>LS2_N1708!V29</f>
        <v>0</v>
      </c>
      <c r="W803" s="717">
        <f>LS2_N1708!W29</f>
        <v>0</v>
      </c>
      <c r="X803" s="717">
        <f>LS2_N1708!X29</f>
        <v>0</v>
      </c>
      <c r="Y803" s="717">
        <f>LS2_N1708!Y29</f>
        <v>0</v>
      </c>
    </row>
    <row r="804" spans="1:25" x14ac:dyDescent="0.25">
      <c r="A804" s="717" t="str">
        <f>LS2_N1708!A30</f>
        <v>Neutron Detector</v>
      </c>
      <c r="B804" s="717" t="str">
        <f>LS2_N1708!B30</f>
        <v>LS2_CC12:ND_D3155</v>
      </c>
      <c r="C804" s="717" t="str">
        <f>LS2_N1708!C30</f>
        <v>ND</v>
      </c>
      <c r="D804" s="717" t="str">
        <f>LS2_N1708!D30</f>
        <v>D3155</v>
      </c>
      <c r="E804" s="717" t="str">
        <f>LS2_N1708!E30</f>
        <v>34E000619</v>
      </c>
      <c r="F804" s="717" t="str">
        <f>LS2_N1708!F30</f>
        <v>2C_75LC_Coax_089</v>
      </c>
      <c r="G804" s="717" t="str">
        <f>LS2_N1708!G30</f>
        <v>Signal</v>
      </c>
      <c r="H804" s="717" t="str">
        <f>LS2_N1708!H30</f>
        <v>N-Type to SMA Panel</v>
      </c>
      <c r="I804" s="717">
        <f>LS2_N1708!I30</f>
        <v>3</v>
      </c>
      <c r="J804" s="717">
        <f>LS2_N1708!J30</f>
        <v>0</v>
      </c>
      <c r="K804" s="717">
        <f>LS2_N1708!K30</f>
        <v>0</v>
      </c>
      <c r="L804" s="717">
        <f>LS2_N1708!L30</f>
        <v>0</v>
      </c>
      <c r="M804" s="717">
        <f>LS2_N1708!M30</f>
        <v>0</v>
      </c>
      <c r="N804" s="717">
        <f>LS2_N1708!N30</f>
        <v>0</v>
      </c>
      <c r="O804" s="717">
        <f>LS2_N1708!O30</f>
        <v>0</v>
      </c>
      <c r="P804" s="717">
        <f>LS2_N1708!P30</f>
        <v>3</v>
      </c>
      <c r="Q804" s="717" t="str">
        <f>LS2_N1708!Q30</f>
        <v>SMA to Lemo650</v>
      </c>
      <c r="R804" s="717">
        <f>LS2_N1708!R30</f>
        <v>12</v>
      </c>
      <c r="S804" s="717">
        <f>LS2_N1708!S30</f>
        <v>5</v>
      </c>
      <c r="T804" s="717" t="str">
        <f>LS2_N1708!T30</f>
        <v>CH2 - fmc2-3</v>
      </c>
      <c r="U804" s="717">
        <f>LS2_N1708!U30</f>
        <v>0</v>
      </c>
      <c r="V804" s="717">
        <f>LS2_N1708!V30</f>
        <v>0</v>
      </c>
      <c r="W804" s="717">
        <f>LS2_N1708!W30</f>
        <v>0</v>
      </c>
      <c r="X804" s="717">
        <f>LS2_N1708!X30</f>
        <v>0</v>
      </c>
      <c r="Y804" s="717">
        <f>LS2_N1708!Y30</f>
        <v>0</v>
      </c>
    </row>
    <row r="805" spans="1:25" x14ac:dyDescent="0.25">
      <c r="A805" s="717" t="str">
        <f>LS2_N1708!A31</f>
        <v>Neutron Detector</v>
      </c>
      <c r="B805" s="717" t="str">
        <f>LS2_N1708!B31</f>
        <v>LS2_CD02:ND_D3252</v>
      </c>
      <c r="C805" s="717" t="str">
        <f>LS2_N1708!C31</f>
        <v>ND</v>
      </c>
      <c r="D805" s="717" t="str">
        <f>LS2_N1708!D31</f>
        <v>D3252</v>
      </c>
      <c r="E805" s="717" t="str">
        <f>LS2_N1708!E31</f>
        <v>34E000547</v>
      </c>
      <c r="F805" s="717" t="str">
        <f>LS2_N1708!F31</f>
        <v>2C_75LC_Coax_089</v>
      </c>
      <c r="G805" s="717" t="str">
        <f>LS2_N1708!G31</f>
        <v>Signal</v>
      </c>
      <c r="H805" s="717" t="str">
        <f>LS2_N1708!H31</f>
        <v>N-Type to SMA Panel</v>
      </c>
      <c r="I805" s="717">
        <f>LS2_N1708!I31</f>
        <v>4</v>
      </c>
      <c r="J805" s="717">
        <f>LS2_N1708!J31</f>
        <v>0</v>
      </c>
      <c r="K805" s="717">
        <f>LS2_N1708!K31</f>
        <v>0</v>
      </c>
      <c r="L805" s="717">
        <f>LS2_N1708!L31</f>
        <v>0</v>
      </c>
      <c r="M805" s="717">
        <f>LS2_N1708!M31</f>
        <v>0</v>
      </c>
      <c r="N805" s="717">
        <f>LS2_N1708!N31</f>
        <v>0</v>
      </c>
      <c r="O805" s="717">
        <f>LS2_N1708!O31</f>
        <v>0</v>
      </c>
      <c r="P805" s="717">
        <f>LS2_N1708!P31</f>
        <v>4</v>
      </c>
      <c r="Q805" s="717" t="str">
        <f>LS2_N1708!Q31</f>
        <v>SMA to Lemo650</v>
      </c>
      <c r="R805" s="717">
        <f>LS2_N1708!R31</f>
        <v>12</v>
      </c>
      <c r="S805" s="717">
        <f>LS2_N1708!S31</f>
        <v>5</v>
      </c>
      <c r="T805" s="717" t="str">
        <f>LS2_N1708!T31</f>
        <v>CH3 - fmc2-4</v>
      </c>
      <c r="U805" s="717">
        <f>LS2_N1708!U31</f>
        <v>0</v>
      </c>
      <c r="V805" s="717">
        <f>LS2_N1708!V31</f>
        <v>0</v>
      </c>
      <c r="W805" s="717">
        <f>LS2_N1708!W31</f>
        <v>0</v>
      </c>
      <c r="X805" s="717">
        <f>LS2_N1708!X31</f>
        <v>0</v>
      </c>
      <c r="Y805" s="717">
        <f>LS2_N1708!Y31</f>
        <v>0</v>
      </c>
    </row>
    <row r="806" spans="1:25" x14ac:dyDescent="0.25">
      <c r="A806" s="717" t="str">
        <f>LS2_N1708!A32</f>
        <v>Neutron Detector</v>
      </c>
      <c r="B806" s="717" t="str">
        <f>LS2_N1708!B32</f>
        <v>LS2_CD04:ND_D3376</v>
      </c>
      <c r="C806" s="717" t="str">
        <f>LS2_N1708!C32</f>
        <v>ND</v>
      </c>
      <c r="D806" s="717" t="str">
        <f>LS2_N1708!D32</f>
        <v>D3376</v>
      </c>
      <c r="E806" s="717" t="str">
        <f>LS2_N1708!E32</f>
        <v>34E000549</v>
      </c>
      <c r="F806" s="717" t="str">
        <f>LS2_N1708!F32</f>
        <v>2C_75LC_Coax_089</v>
      </c>
      <c r="G806" s="717" t="str">
        <f>LS2_N1708!G32</f>
        <v>Signal</v>
      </c>
      <c r="H806" s="717" t="str">
        <f>LS2_N1708!H32</f>
        <v>N-Type to SMA Panel</v>
      </c>
      <c r="I806" s="717">
        <f>LS2_N1708!I32</f>
        <v>5</v>
      </c>
      <c r="J806" s="717">
        <f>LS2_N1708!J32</f>
        <v>0</v>
      </c>
      <c r="K806" s="717">
        <f>LS2_N1708!K32</f>
        <v>0</v>
      </c>
      <c r="L806" s="717">
        <f>LS2_N1708!L32</f>
        <v>0</v>
      </c>
      <c r="M806" s="717">
        <f>LS2_N1708!M32</f>
        <v>0</v>
      </c>
      <c r="N806" s="717">
        <f>LS2_N1708!N32</f>
        <v>0</v>
      </c>
      <c r="O806" s="717">
        <f>LS2_N1708!O32</f>
        <v>0</v>
      </c>
      <c r="P806" s="717">
        <f>LS2_N1708!P32</f>
        <v>5</v>
      </c>
      <c r="Q806" s="717" t="str">
        <f>LS2_N1708!Q32</f>
        <v>SMA to Lemo650</v>
      </c>
      <c r="R806" s="717">
        <f>LS2_N1708!R32</f>
        <v>12</v>
      </c>
      <c r="S806" s="717">
        <f>LS2_N1708!S32</f>
        <v>5</v>
      </c>
      <c r="T806" s="717" t="str">
        <f>LS2_N1708!T32</f>
        <v>CH4 - fmc1-1</v>
      </c>
      <c r="U806" s="717">
        <f>LS2_N1708!U32</f>
        <v>0</v>
      </c>
      <c r="V806" s="717">
        <f>LS2_N1708!V32</f>
        <v>0</v>
      </c>
      <c r="W806" s="717">
        <f>LS2_N1708!W32</f>
        <v>0</v>
      </c>
      <c r="X806" s="717">
        <f>LS2_N1708!X32</f>
        <v>0</v>
      </c>
      <c r="Y806" s="717">
        <f>LS2_N1708!Y32</f>
        <v>0</v>
      </c>
    </row>
    <row r="807" spans="1:25" x14ac:dyDescent="0.25">
      <c r="A807" s="717" t="str">
        <f>LS2_N1708!A33</f>
        <v>Neutron Detector</v>
      </c>
      <c r="B807" s="717" t="str">
        <f>LS2_N1708!B33</f>
        <v>LS2_CD06:ND_D3500</v>
      </c>
      <c r="C807" s="717" t="str">
        <f>LS2_N1708!C33</f>
        <v>ND</v>
      </c>
      <c r="D807" s="717" t="str">
        <f>LS2_N1708!D33</f>
        <v>D3500</v>
      </c>
      <c r="E807" s="717" t="str">
        <f>LS2_N1708!E33</f>
        <v>34E000551</v>
      </c>
      <c r="F807" s="717" t="str">
        <f>LS2_N1708!F33</f>
        <v>2C_75LC_Coax_089</v>
      </c>
      <c r="G807" s="717" t="str">
        <f>LS2_N1708!G33</f>
        <v>Signal</v>
      </c>
      <c r="H807" s="717" t="str">
        <f>LS2_N1708!H33</f>
        <v>N-Type to SMA Panel</v>
      </c>
      <c r="I807" s="717">
        <f>LS2_N1708!I33</f>
        <v>6</v>
      </c>
      <c r="J807" s="717">
        <f>LS2_N1708!J33</f>
        <v>0</v>
      </c>
      <c r="K807" s="717">
        <f>LS2_N1708!K33</f>
        <v>0</v>
      </c>
      <c r="L807" s="717">
        <f>LS2_N1708!L33</f>
        <v>0</v>
      </c>
      <c r="M807" s="717">
        <f>LS2_N1708!M33</f>
        <v>0</v>
      </c>
      <c r="N807" s="717">
        <f>LS2_N1708!N33</f>
        <v>0</v>
      </c>
      <c r="O807" s="717">
        <f>LS2_N1708!O33</f>
        <v>0</v>
      </c>
      <c r="P807" s="717">
        <f>LS2_N1708!P33</f>
        <v>6</v>
      </c>
      <c r="Q807" s="717" t="str">
        <f>LS2_N1708!Q33</f>
        <v>SMA to Lemo650</v>
      </c>
      <c r="R807" s="717">
        <f>LS2_N1708!R33</f>
        <v>12</v>
      </c>
      <c r="S807" s="717">
        <f>LS2_N1708!S33</f>
        <v>5</v>
      </c>
      <c r="T807" s="717" t="str">
        <f>LS2_N1708!T33</f>
        <v>CH5 - fmc1-2</v>
      </c>
      <c r="U807" s="717">
        <f>LS2_N1708!U33</f>
        <v>0</v>
      </c>
      <c r="V807" s="717">
        <f>LS2_N1708!V33</f>
        <v>0</v>
      </c>
      <c r="W807" s="717">
        <f>LS2_N1708!W33</f>
        <v>0</v>
      </c>
      <c r="X807" s="717">
        <f>LS2_N1708!X33</f>
        <v>0</v>
      </c>
      <c r="Y807" s="717">
        <f>LS2_N1708!Y33</f>
        <v>0</v>
      </c>
    </row>
    <row r="808" spans="1:25" x14ac:dyDescent="0.25">
      <c r="A808" s="717" t="str">
        <f>LS2_N1708!A34</f>
        <v>Neutron Detector</v>
      </c>
      <c r="B808" s="717" t="str">
        <f>LS2_N1708!B34</f>
        <v>LS2_CD08:ND_D3624</v>
      </c>
      <c r="C808" s="717" t="str">
        <f>LS2_N1708!C34</f>
        <v>ND</v>
      </c>
      <c r="D808" s="717" t="str">
        <f>LS2_N1708!D34</f>
        <v>D3624</v>
      </c>
      <c r="E808" s="717" t="str">
        <f>LS2_N1708!E34</f>
        <v>34E000553</v>
      </c>
      <c r="F808" s="717" t="str">
        <f>LS2_N1708!F34</f>
        <v>2C_75LC_Coax_089</v>
      </c>
      <c r="G808" s="717" t="str">
        <f>LS2_N1708!G34</f>
        <v>Signal</v>
      </c>
      <c r="H808" s="717" t="str">
        <f>LS2_N1708!H34</f>
        <v>N-Type to SMA Panel</v>
      </c>
      <c r="I808" s="717">
        <f>LS2_N1708!I34</f>
        <v>7</v>
      </c>
      <c r="J808" s="717">
        <f>LS2_N1708!J34</f>
        <v>0</v>
      </c>
      <c r="K808" s="717">
        <f>LS2_N1708!K34</f>
        <v>0</v>
      </c>
      <c r="L808" s="717">
        <f>LS2_N1708!L34</f>
        <v>0</v>
      </c>
      <c r="M808" s="717">
        <f>LS2_N1708!M34</f>
        <v>0</v>
      </c>
      <c r="N808" s="717">
        <f>LS2_N1708!N34</f>
        <v>0</v>
      </c>
      <c r="O808" s="717">
        <f>LS2_N1708!O34</f>
        <v>0</v>
      </c>
      <c r="P808" s="717">
        <f>LS2_N1708!P34</f>
        <v>7</v>
      </c>
      <c r="Q808" s="717" t="str">
        <f>LS2_N1708!Q34</f>
        <v>SMA to Lemo650</v>
      </c>
      <c r="R808" s="717">
        <f>LS2_N1708!R34</f>
        <v>12</v>
      </c>
      <c r="S808" s="717">
        <f>LS2_N1708!S34</f>
        <v>5</v>
      </c>
      <c r="T808" s="717" t="str">
        <f>LS2_N1708!T34</f>
        <v>CH6 - fmc1-3</v>
      </c>
      <c r="U808" s="717">
        <f>LS2_N1708!U34</f>
        <v>0</v>
      </c>
      <c r="V808" s="717">
        <f>LS2_N1708!V34</f>
        <v>0</v>
      </c>
      <c r="W808" s="717">
        <f>LS2_N1708!W34</f>
        <v>0</v>
      </c>
      <c r="X808" s="717">
        <f>LS2_N1708!X34</f>
        <v>0</v>
      </c>
      <c r="Y808" s="717">
        <f>LS2_N1708!Y34</f>
        <v>0</v>
      </c>
    </row>
    <row r="809" spans="1:25" x14ac:dyDescent="0.25">
      <c r="A809" s="717" t="str">
        <f>LS2_N1708!A38</f>
        <v>Neutron Detector</v>
      </c>
      <c r="B809" s="717" t="str">
        <f>LS2_N1708!B38</f>
        <v>LS2_CC08:ND_D2987</v>
      </c>
      <c r="C809" s="717">
        <f>LS2_N1708!C38</f>
        <v>0</v>
      </c>
      <c r="D809" s="717" t="str">
        <f>LS2_N1708!D38</f>
        <v>D2987</v>
      </c>
      <c r="E809" s="717" t="str">
        <f>LS2_N1708!E38</f>
        <v>34E000541</v>
      </c>
      <c r="F809" s="717" t="str">
        <f>LS2_N1708!F38</f>
        <v>2C_75LC_Coax_089</v>
      </c>
      <c r="G809" s="717" t="str">
        <f>LS2_N1708!G38</f>
        <v>Test Signal</v>
      </c>
      <c r="H809" s="717" t="str">
        <f>LS2_N1708!H38</f>
        <v>N-Type to SMA Panel</v>
      </c>
      <c r="I809" s="717">
        <f>LS2_N1708!I38</f>
        <v>1</v>
      </c>
      <c r="J809" s="717">
        <f>LS2_N1708!J38</f>
        <v>0</v>
      </c>
      <c r="K809" s="717">
        <f>LS2_N1708!K38</f>
        <v>0</v>
      </c>
      <c r="L809" s="717">
        <f>LS2_N1708!L38</f>
        <v>0</v>
      </c>
      <c r="M809" s="717">
        <f>LS2_N1708!M38</f>
        <v>0</v>
      </c>
      <c r="N809" s="717">
        <f>LS2_N1708!N38</f>
        <v>0</v>
      </c>
      <c r="O809" s="717">
        <f>LS2_N1708!O38</f>
        <v>0</v>
      </c>
      <c r="P809" s="717">
        <f>LS2_N1708!P38</f>
        <v>0</v>
      </c>
      <c r="Q809" s="717" t="str">
        <f>LS2_N1708!Q38</f>
        <v>SMA to Ferrule</v>
      </c>
      <c r="R809" s="717">
        <f>LS2_N1708!R38</f>
        <v>0</v>
      </c>
      <c r="S809" s="717">
        <f>LS2_N1708!S38</f>
        <v>0</v>
      </c>
      <c r="T809" s="717">
        <f>LS2_N1708!T38</f>
        <v>0</v>
      </c>
      <c r="U809" s="717">
        <f>LS2_N1708!U38</f>
        <v>0</v>
      </c>
      <c r="V809" s="717">
        <f>LS2_N1708!V38</f>
        <v>0</v>
      </c>
      <c r="W809" s="717">
        <f>LS2_N1708!W38</f>
        <v>0</v>
      </c>
      <c r="X809" s="717">
        <f>LS2_N1708!X38</f>
        <v>0</v>
      </c>
      <c r="Y809" s="717">
        <f>LS2_N1708!Y38</f>
        <v>0</v>
      </c>
    </row>
    <row r="810" spans="1:25" x14ac:dyDescent="0.25">
      <c r="A810" s="717" t="str">
        <f>LS2_N1708!A39</f>
        <v>Neutron Detector</v>
      </c>
      <c r="B810" s="717" t="str">
        <f>LS2_N1708!B39</f>
        <v>LS2_CC10:ND_D3075</v>
      </c>
      <c r="C810" s="717">
        <f>LS2_N1708!C39</f>
        <v>0</v>
      </c>
      <c r="D810" s="717" t="str">
        <f>LS2_N1708!D39</f>
        <v>D3075</v>
      </c>
      <c r="E810" s="717" t="str">
        <f>LS2_N1708!E39</f>
        <v>34E000544</v>
      </c>
      <c r="F810" s="717" t="str">
        <f>LS2_N1708!F39</f>
        <v>2C_75LC_Coax_089</v>
      </c>
      <c r="G810" s="717" t="str">
        <f>LS2_N1708!G39</f>
        <v>Test Signal</v>
      </c>
      <c r="H810" s="717" t="str">
        <f>LS2_N1708!H39</f>
        <v>N-Type to SMA Panel</v>
      </c>
      <c r="I810" s="717">
        <f>LS2_N1708!I39</f>
        <v>2</v>
      </c>
      <c r="J810" s="717">
        <f>LS2_N1708!J39</f>
        <v>0</v>
      </c>
      <c r="K810" s="717">
        <f>LS2_N1708!K39</f>
        <v>0</v>
      </c>
      <c r="L810" s="717">
        <f>LS2_N1708!L39</f>
        <v>0</v>
      </c>
      <c r="M810" s="717">
        <f>LS2_N1708!M39</f>
        <v>0</v>
      </c>
      <c r="N810" s="717">
        <f>LS2_N1708!N39</f>
        <v>0</v>
      </c>
      <c r="O810" s="717">
        <f>LS2_N1708!O39</f>
        <v>0</v>
      </c>
      <c r="P810" s="717">
        <f>LS2_N1708!P39</f>
        <v>0</v>
      </c>
      <c r="Q810" s="717" t="str">
        <f>LS2_N1708!Q39</f>
        <v>SMA to Ferrule</v>
      </c>
      <c r="R810" s="717">
        <f>LS2_N1708!R39</f>
        <v>0</v>
      </c>
      <c r="S810" s="717">
        <f>LS2_N1708!S39</f>
        <v>0</v>
      </c>
      <c r="T810" s="717">
        <f>LS2_N1708!T39</f>
        <v>0</v>
      </c>
      <c r="U810" s="717">
        <f>LS2_N1708!U39</f>
        <v>0</v>
      </c>
      <c r="V810" s="717">
        <f>LS2_N1708!V39</f>
        <v>0</v>
      </c>
      <c r="W810" s="717">
        <f>LS2_N1708!W39</f>
        <v>0</v>
      </c>
      <c r="X810" s="717">
        <f>LS2_N1708!X39</f>
        <v>0</v>
      </c>
      <c r="Y810" s="717">
        <f>LS2_N1708!Y39</f>
        <v>0</v>
      </c>
    </row>
    <row r="811" spans="1:25" x14ac:dyDescent="0.25">
      <c r="A811" s="717" t="str">
        <f>LS2_N1708!A40</f>
        <v>Neutron Detector</v>
      </c>
      <c r="B811" s="717" t="str">
        <f>LS2_N1708!B40</f>
        <v>LS2_CC12:ND_D3155</v>
      </c>
      <c r="C811" s="717">
        <f>LS2_N1708!C40</f>
        <v>0</v>
      </c>
      <c r="D811" s="717" t="str">
        <f>LS2_N1708!D40</f>
        <v>D3155</v>
      </c>
      <c r="E811" s="717" t="str">
        <f>LS2_N1708!E40</f>
        <v>34E000545</v>
      </c>
      <c r="F811" s="717" t="str">
        <f>LS2_N1708!F40</f>
        <v>2C_75LC_Coax_089</v>
      </c>
      <c r="G811" s="717" t="str">
        <f>LS2_N1708!G40</f>
        <v>Test Signal</v>
      </c>
      <c r="H811" s="717" t="str">
        <f>LS2_N1708!H40</f>
        <v>N-Type to SMA Panel</v>
      </c>
      <c r="I811" s="717">
        <f>LS2_N1708!I40</f>
        <v>3</v>
      </c>
      <c r="J811" s="717">
        <f>LS2_N1708!J40</f>
        <v>0</v>
      </c>
      <c r="K811" s="717">
        <f>LS2_N1708!K40</f>
        <v>0</v>
      </c>
      <c r="L811" s="717">
        <f>LS2_N1708!L40</f>
        <v>0</v>
      </c>
      <c r="M811" s="717">
        <f>LS2_N1708!M40</f>
        <v>0</v>
      </c>
      <c r="N811" s="717">
        <f>LS2_N1708!N40</f>
        <v>0</v>
      </c>
      <c r="O811" s="717">
        <f>LS2_N1708!O40</f>
        <v>0</v>
      </c>
      <c r="P811" s="717">
        <f>LS2_N1708!P40</f>
        <v>0</v>
      </c>
      <c r="Q811" s="717" t="str">
        <f>LS2_N1708!Q40</f>
        <v>SMA to Ferrule</v>
      </c>
      <c r="R811" s="717">
        <f>LS2_N1708!R40</f>
        <v>0</v>
      </c>
      <c r="S811" s="717">
        <f>LS2_N1708!S40</f>
        <v>0</v>
      </c>
      <c r="T811" s="717">
        <f>LS2_N1708!T40</f>
        <v>0</v>
      </c>
      <c r="U811" s="717">
        <f>LS2_N1708!U40</f>
        <v>0</v>
      </c>
      <c r="V811" s="717">
        <f>LS2_N1708!V40</f>
        <v>0</v>
      </c>
      <c r="W811" s="717">
        <f>LS2_N1708!W40</f>
        <v>0</v>
      </c>
      <c r="X811" s="717">
        <f>LS2_N1708!X40</f>
        <v>0</v>
      </c>
      <c r="Y811" s="717">
        <f>LS2_N1708!Y40</f>
        <v>0</v>
      </c>
    </row>
    <row r="812" spans="1:25" x14ac:dyDescent="0.25">
      <c r="A812" s="717" t="str">
        <f>LS2_N1708!A41</f>
        <v>Neutron Detector</v>
      </c>
      <c r="B812" s="717" t="str">
        <f>LS2_N1708!B41</f>
        <v>LS2_CD02:ND_D3252</v>
      </c>
      <c r="C812" s="717">
        <f>LS2_N1708!C41</f>
        <v>0</v>
      </c>
      <c r="D812" s="717" t="str">
        <f>LS2_N1708!D41</f>
        <v>D3252</v>
      </c>
      <c r="E812" s="717" t="str">
        <f>LS2_N1708!E41</f>
        <v>34E000546</v>
      </c>
      <c r="F812" s="717" t="str">
        <f>LS2_N1708!F41</f>
        <v>2C_75LC_Coax_089</v>
      </c>
      <c r="G812" s="717" t="str">
        <f>LS2_N1708!G41</f>
        <v>Test Signal</v>
      </c>
      <c r="H812" s="717" t="str">
        <f>LS2_N1708!H41</f>
        <v>N-Type to SMA Panel</v>
      </c>
      <c r="I812" s="717">
        <f>LS2_N1708!I41</f>
        <v>4</v>
      </c>
      <c r="J812" s="717">
        <f>LS2_N1708!J41</f>
        <v>0</v>
      </c>
      <c r="K812" s="717">
        <f>LS2_N1708!K41</f>
        <v>0</v>
      </c>
      <c r="L812" s="717">
        <f>LS2_N1708!L41</f>
        <v>0</v>
      </c>
      <c r="M812" s="717">
        <f>LS2_N1708!M41</f>
        <v>0</v>
      </c>
      <c r="N812" s="717">
        <f>LS2_N1708!N41</f>
        <v>0</v>
      </c>
      <c r="O812" s="717">
        <f>LS2_N1708!O41</f>
        <v>0</v>
      </c>
      <c r="P812" s="717">
        <f>LS2_N1708!P41</f>
        <v>0</v>
      </c>
      <c r="Q812" s="717" t="str">
        <f>LS2_N1708!Q41</f>
        <v>SMA to Ferrule</v>
      </c>
      <c r="R812" s="717">
        <f>LS2_N1708!R41</f>
        <v>0</v>
      </c>
      <c r="S812" s="717">
        <f>LS2_N1708!S41</f>
        <v>0</v>
      </c>
      <c r="T812" s="717">
        <f>LS2_N1708!T41</f>
        <v>0</v>
      </c>
      <c r="U812" s="717">
        <f>LS2_N1708!U41</f>
        <v>0</v>
      </c>
      <c r="V812" s="717">
        <f>LS2_N1708!V41</f>
        <v>0</v>
      </c>
      <c r="W812" s="717">
        <f>LS2_N1708!W41</f>
        <v>0</v>
      </c>
      <c r="X812" s="717">
        <f>LS2_N1708!X41</f>
        <v>0</v>
      </c>
      <c r="Y812" s="717">
        <f>LS2_N1708!Y41</f>
        <v>0</v>
      </c>
    </row>
    <row r="813" spans="1:25" x14ac:dyDescent="0.25">
      <c r="A813" s="717" t="str">
        <f>LS2_N1708!A42</f>
        <v>Neutron Detector</v>
      </c>
      <c r="B813" s="717" t="str">
        <f>LS2_N1708!B42</f>
        <v>LS2_CD04:ND_D3376</v>
      </c>
      <c r="C813" s="717">
        <f>LS2_N1708!C42</f>
        <v>0</v>
      </c>
      <c r="D813" s="717" t="str">
        <f>LS2_N1708!D42</f>
        <v>D3376</v>
      </c>
      <c r="E813" s="717" t="str">
        <f>LS2_N1708!E42</f>
        <v>34E000548</v>
      </c>
      <c r="F813" s="717" t="str">
        <f>LS2_N1708!F42</f>
        <v>2C_75LC_Coax_089</v>
      </c>
      <c r="G813" s="717" t="str">
        <f>LS2_N1708!G42</f>
        <v>Test Signal</v>
      </c>
      <c r="H813" s="717" t="str">
        <f>LS2_N1708!H42</f>
        <v>N-Type to SMA Panel</v>
      </c>
      <c r="I813" s="717">
        <f>LS2_N1708!I42</f>
        <v>5</v>
      </c>
      <c r="J813" s="717">
        <f>LS2_N1708!J42</f>
        <v>0</v>
      </c>
      <c r="K813" s="717">
        <f>LS2_N1708!K42</f>
        <v>0</v>
      </c>
      <c r="L813" s="717">
        <f>LS2_N1708!L42</f>
        <v>0</v>
      </c>
      <c r="M813" s="717">
        <f>LS2_N1708!M42</f>
        <v>0</v>
      </c>
      <c r="N813" s="717">
        <f>LS2_N1708!N42</f>
        <v>0</v>
      </c>
      <c r="O813" s="717">
        <f>LS2_N1708!O42</f>
        <v>0</v>
      </c>
      <c r="P813" s="717">
        <f>LS2_N1708!P42</f>
        <v>0</v>
      </c>
      <c r="Q813" s="717" t="str">
        <f>LS2_N1708!Q42</f>
        <v>SMA to Ferrule</v>
      </c>
      <c r="R813" s="717">
        <f>LS2_N1708!R42</f>
        <v>0</v>
      </c>
      <c r="S813" s="717">
        <f>LS2_N1708!S42</f>
        <v>0</v>
      </c>
      <c r="T813" s="717">
        <f>LS2_N1708!T42</f>
        <v>0</v>
      </c>
      <c r="U813" s="717">
        <f>LS2_N1708!U42</f>
        <v>0</v>
      </c>
      <c r="V813" s="717">
        <f>LS2_N1708!V42</f>
        <v>0</v>
      </c>
      <c r="W813" s="717">
        <f>LS2_N1708!W42</f>
        <v>0</v>
      </c>
      <c r="X813" s="717">
        <f>LS2_N1708!X42</f>
        <v>0</v>
      </c>
      <c r="Y813" s="717">
        <f>LS2_N1708!Y42</f>
        <v>0</v>
      </c>
    </row>
    <row r="814" spans="1:25" x14ac:dyDescent="0.25">
      <c r="A814" s="717" t="str">
        <f>LS2_N1708!A43</f>
        <v>Neutron Detector</v>
      </c>
      <c r="B814" s="717" t="str">
        <f>LS2_N1708!B43</f>
        <v>LS2_CD06:ND_D3500</v>
      </c>
      <c r="C814" s="717">
        <f>LS2_N1708!C43</f>
        <v>0</v>
      </c>
      <c r="D814" s="717" t="str">
        <f>LS2_N1708!D43</f>
        <v>D3500</v>
      </c>
      <c r="E814" s="717" t="str">
        <f>LS2_N1708!E43</f>
        <v>34E000550</v>
      </c>
      <c r="F814" s="717" t="str">
        <f>LS2_N1708!F43</f>
        <v>2C_75LC_Coax_089</v>
      </c>
      <c r="G814" s="717" t="str">
        <f>LS2_N1708!G43</f>
        <v>Test Signal</v>
      </c>
      <c r="H814" s="717" t="str">
        <f>LS2_N1708!H43</f>
        <v>N-Type to SMA Panel</v>
      </c>
      <c r="I814" s="717">
        <f>LS2_N1708!I43</f>
        <v>6</v>
      </c>
      <c r="J814" s="717">
        <f>LS2_N1708!J43</f>
        <v>0</v>
      </c>
      <c r="K814" s="717">
        <f>LS2_N1708!K43</f>
        <v>0</v>
      </c>
      <c r="L814" s="717">
        <f>LS2_N1708!L43</f>
        <v>0</v>
      </c>
      <c r="M814" s="717">
        <f>LS2_N1708!M43</f>
        <v>0</v>
      </c>
      <c r="N814" s="717">
        <f>LS2_N1708!N43</f>
        <v>0</v>
      </c>
      <c r="O814" s="717">
        <f>LS2_N1708!O43</f>
        <v>0</v>
      </c>
      <c r="P814" s="717">
        <f>LS2_N1708!P43</f>
        <v>0</v>
      </c>
      <c r="Q814" s="717" t="str">
        <f>LS2_N1708!Q43</f>
        <v>SMA to Ferrule</v>
      </c>
      <c r="R814" s="717">
        <f>LS2_N1708!R43</f>
        <v>0</v>
      </c>
      <c r="S814" s="717">
        <f>LS2_N1708!S43</f>
        <v>0</v>
      </c>
      <c r="T814" s="717">
        <f>LS2_N1708!T43</f>
        <v>0</v>
      </c>
      <c r="U814" s="717">
        <f>LS2_N1708!U43</f>
        <v>0</v>
      </c>
      <c r="V814" s="717">
        <f>LS2_N1708!V43</f>
        <v>0</v>
      </c>
      <c r="W814" s="717">
        <f>LS2_N1708!W43</f>
        <v>0</v>
      </c>
      <c r="X814" s="717">
        <f>LS2_N1708!X43</f>
        <v>0</v>
      </c>
      <c r="Y814" s="717">
        <f>LS2_N1708!Y43</f>
        <v>0</v>
      </c>
    </row>
    <row r="815" spans="1:25" x14ac:dyDescent="0.25">
      <c r="A815" s="717" t="str">
        <f>LS2_N1708!A44</f>
        <v>Neutron Detector</v>
      </c>
      <c r="B815" s="717" t="str">
        <f>LS2_N1708!B44</f>
        <v>LS2_CD08:ND_D3624</v>
      </c>
      <c r="C815" s="717">
        <f>LS2_N1708!C44</f>
        <v>0</v>
      </c>
      <c r="D815" s="717" t="str">
        <f>LS2_N1708!D44</f>
        <v>D3624</v>
      </c>
      <c r="E815" s="717" t="str">
        <f>LS2_N1708!E44</f>
        <v>34E000552</v>
      </c>
      <c r="F815" s="717" t="str">
        <f>LS2_N1708!F44</f>
        <v>2C_75LC_Coax_089</v>
      </c>
      <c r="G815" s="717" t="str">
        <f>LS2_N1708!G44</f>
        <v>Test Signal</v>
      </c>
      <c r="H815" s="717" t="str">
        <f>LS2_N1708!H44</f>
        <v>N-Type to SMA Panel</v>
      </c>
      <c r="I815" s="717">
        <f>LS2_N1708!I44</f>
        <v>7</v>
      </c>
      <c r="J815" s="717">
        <f>LS2_N1708!J44</f>
        <v>0</v>
      </c>
      <c r="K815" s="717">
        <f>LS2_N1708!K44</f>
        <v>0</v>
      </c>
      <c r="L815" s="717">
        <f>LS2_N1708!L44</f>
        <v>0</v>
      </c>
      <c r="M815" s="717">
        <f>LS2_N1708!M44</f>
        <v>0</v>
      </c>
      <c r="N815" s="717">
        <f>LS2_N1708!N44</f>
        <v>0</v>
      </c>
      <c r="O815" s="717">
        <f>LS2_N1708!O44</f>
        <v>0</v>
      </c>
      <c r="P815" s="717">
        <f>LS2_N1708!P44</f>
        <v>0</v>
      </c>
      <c r="Q815" s="717" t="str">
        <f>LS2_N1708!Q44</f>
        <v>SMA to Ferrule</v>
      </c>
      <c r="R815" s="717">
        <f>LS2_N1708!R44</f>
        <v>0</v>
      </c>
      <c r="S815" s="717">
        <f>LS2_N1708!S44</f>
        <v>0</v>
      </c>
      <c r="T815" s="717">
        <f>LS2_N1708!T44</f>
        <v>0</v>
      </c>
      <c r="U815" s="717">
        <f>LS2_N1708!U44</f>
        <v>0</v>
      </c>
      <c r="V815" s="717">
        <f>LS2_N1708!V44</f>
        <v>0</v>
      </c>
      <c r="W815" s="717">
        <f>LS2_N1708!W44</f>
        <v>0</v>
      </c>
      <c r="X815" s="717">
        <f>LS2_N1708!X44</f>
        <v>0</v>
      </c>
      <c r="Y815" s="717">
        <f>LS2_N1708!Y44</f>
        <v>0</v>
      </c>
    </row>
    <row r="816" spans="1:25" x14ac:dyDescent="0.25">
      <c r="A816" s="717" t="str">
        <f>LS2_N1708!A49</f>
        <v>Neutron Detector</v>
      </c>
      <c r="B816" s="717" t="str">
        <f>LS2_N1708!B49</f>
        <v>LS2_CC08:ND_D2987</v>
      </c>
      <c r="C816" s="717">
        <f>LS2_N1708!C49</f>
        <v>0</v>
      </c>
      <c r="D816" s="717" t="str">
        <f>LS2_N1708!D49</f>
        <v>D2987</v>
      </c>
      <c r="E816" s="717" t="str">
        <f>LS2_N1708!E49</f>
        <v>34H000067</v>
      </c>
      <c r="F816" s="717" t="str">
        <f>LS2_N1708!F49</f>
        <v>2C_5kVDC_Coax_035</v>
      </c>
      <c r="G816" s="717" t="str">
        <f>LS2_N1708!G49</f>
        <v>HV Bias</v>
      </c>
      <c r="H816" s="717" t="str">
        <f>LS2_N1708!H49</f>
        <v>SHV to SHV Panel</v>
      </c>
      <c r="I816" s="717">
        <f>LS2_N1708!I49</f>
        <v>1</v>
      </c>
      <c r="J816" s="717">
        <f>LS2_N1708!J49</f>
        <v>0</v>
      </c>
      <c r="K816" s="717">
        <f>LS2_N1708!K49</f>
        <v>0</v>
      </c>
      <c r="L816" s="717">
        <f>LS2_N1708!L49</f>
        <v>0</v>
      </c>
      <c r="M816" s="717">
        <f>LS2_N1708!M49</f>
        <v>0</v>
      </c>
      <c r="N816" s="717">
        <f>LS2_N1708!N49</f>
        <v>0</v>
      </c>
      <c r="O816" s="717">
        <f>LS2_N1708!O49</f>
        <v>0</v>
      </c>
      <c r="P816" s="717">
        <f>LS2_N1708!P49</f>
        <v>1</v>
      </c>
      <c r="Q816" s="717" t="str">
        <f>LS2_N1708!Q49</f>
        <v xml:space="preserve">SHV to SHV </v>
      </c>
      <c r="R816" s="717">
        <f>LS2_N1708!R49</f>
        <v>0</v>
      </c>
      <c r="S816" s="717">
        <f>LS2_N1708!S49</f>
        <v>0</v>
      </c>
      <c r="T816" s="717">
        <f>LS2_N1708!T49</f>
        <v>0</v>
      </c>
      <c r="U816" s="717">
        <f>LS2_N1708!U49</f>
        <v>0</v>
      </c>
      <c r="V816" s="717">
        <f>LS2_N1708!V49</f>
        <v>9</v>
      </c>
      <c r="W816" s="717" t="str">
        <f>LS2_N1708!W49</f>
        <v>2 : EHS8020n</v>
      </c>
      <c r="X816" s="717" t="str">
        <f>LS2_N1708!X49</f>
        <v>Ch0</v>
      </c>
      <c r="Y816" s="717">
        <f>LS2_N1708!Y49</f>
        <v>0</v>
      </c>
    </row>
    <row r="817" spans="1:25" x14ac:dyDescent="0.25">
      <c r="A817" s="717" t="str">
        <f>LS2_N1708!A50</f>
        <v>Neutron Detector</v>
      </c>
      <c r="B817" s="717" t="str">
        <f>LS2_N1708!B50</f>
        <v>LS2_CC10:ND_D3075</v>
      </c>
      <c r="C817" s="717">
        <f>LS2_N1708!C50</f>
        <v>0</v>
      </c>
      <c r="D817" s="717" t="str">
        <f>LS2_N1708!D50</f>
        <v>D3075</v>
      </c>
      <c r="E817" s="717" t="str">
        <f>LS2_N1708!E50</f>
        <v>34H000068</v>
      </c>
      <c r="F817" s="717" t="str">
        <f>LS2_N1708!F50</f>
        <v>2C_5kVDC_Coax_035</v>
      </c>
      <c r="G817" s="717" t="str">
        <f>LS2_N1708!G50</f>
        <v>HV Bias</v>
      </c>
      <c r="H817" s="717" t="str">
        <f>LS2_N1708!H50</f>
        <v>SHV to SHV Panel</v>
      </c>
      <c r="I817" s="717">
        <f>LS2_N1708!I50</f>
        <v>2</v>
      </c>
      <c r="J817" s="717">
        <f>LS2_N1708!J50</f>
        <v>0</v>
      </c>
      <c r="K817" s="717">
        <f>LS2_N1708!K50</f>
        <v>0</v>
      </c>
      <c r="L817" s="717">
        <f>LS2_N1708!L50</f>
        <v>0</v>
      </c>
      <c r="M817" s="717">
        <f>LS2_N1708!M50</f>
        <v>0</v>
      </c>
      <c r="N817" s="717">
        <f>LS2_N1708!N50</f>
        <v>0</v>
      </c>
      <c r="O817" s="717">
        <f>LS2_N1708!O50</f>
        <v>0</v>
      </c>
      <c r="P817" s="717">
        <f>LS2_N1708!P50</f>
        <v>2</v>
      </c>
      <c r="Q817" s="717" t="str">
        <f>LS2_N1708!Q50</f>
        <v xml:space="preserve">SHV to SHV </v>
      </c>
      <c r="R817" s="717">
        <f>LS2_N1708!R50</f>
        <v>0</v>
      </c>
      <c r="S817" s="717">
        <f>LS2_N1708!S50</f>
        <v>0</v>
      </c>
      <c r="T817" s="717">
        <f>LS2_N1708!T50</f>
        <v>0</v>
      </c>
      <c r="U817" s="717">
        <f>LS2_N1708!U50</f>
        <v>0</v>
      </c>
      <c r="V817" s="717">
        <f>LS2_N1708!V50</f>
        <v>9</v>
      </c>
      <c r="W817" s="717" t="str">
        <f>LS2_N1708!W50</f>
        <v>2 : EHS8020n</v>
      </c>
      <c r="X817" s="717" t="str">
        <f>LS2_N1708!X50</f>
        <v>Ch1</v>
      </c>
      <c r="Y817" s="717">
        <f>LS2_N1708!Y50</f>
        <v>0</v>
      </c>
    </row>
    <row r="818" spans="1:25" x14ac:dyDescent="0.25">
      <c r="A818" s="717" t="str">
        <f>LS2_N1708!A51</f>
        <v>Neutron Detector</v>
      </c>
      <c r="B818" s="717" t="str">
        <f>LS2_N1708!B51</f>
        <v>LS2_CC12:ND_D3155</v>
      </c>
      <c r="C818" s="717">
        <f>LS2_N1708!C51</f>
        <v>0</v>
      </c>
      <c r="D818" s="717" t="str">
        <f>LS2_N1708!D51</f>
        <v>D3155</v>
      </c>
      <c r="E818" s="717" t="str">
        <f>LS2_N1708!E51</f>
        <v>34H000069</v>
      </c>
      <c r="F818" s="717" t="str">
        <f>LS2_N1708!F51</f>
        <v>2C_5kVDC_Coax_035</v>
      </c>
      <c r="G818" s="717" t="str">
        <f>LS2_N1708!G51</f>
        <v>HV Bias</v>
      </c>
      <c r="H818" s="717" t="str">
        <f>LS2_N1708!H51</f>
        <v>SHV to SHV Panel</v>
      </c>
      <c r="I818" s="717">
        <f>LS2_N1708!I51</f>
        <v>3</v>
      </c>
      <c r="J818" s="717">
        <f>LS2_N1708!J51</f>
        <v>0</v>
      </c>
      <c r="K818" s="717">
        <f>LS2_N1708!K51</f>
        <v>0</v>
      </c>
      <c r="L818" s="717">
        <f>LS2_N1708!L51</f>
        <v>0</v>
      </c>
      <c r="M818" s="717">
        <f>LS2_N1708!M51</f>
        <v>0</v>
      </c>
      <c r="N818" s="717">
        <f>LS2_N1708!N51</f>
        <v>0</v>
      </c>
      <c r="O818" s="717">
        <f>LS2_N1708!O51</f>
        <v>0</v>
      </c>
      <c r="P818" s="717">
        <f>LS2_N1708!P51</f>
        <v>3</v>
      </c>
      <c r="Q818" s="717" t="str">
        <f>LS2_N1708!Q51</f>
        <v xml:space="preserve">SHV to SHV </v>
      </c>
      <c r="R818" s="717">
        <f>LS2_N1708!R51</f>
        <v>0</v>
      </c>
      <c r="S818" s="717">
        <f>LS2_N1708!S51</f>
        <v>0</v>
      </c>
      <c r="T818" s="717">
        <f>LS2_N1708!T51</f>
        <v>0</v>
      </c>
      <c r="U818" s="717">
        <f>LS2_N1708!U51</f>
        <v>0</v>
      </c>
      <c r="V818" s="717">
        <f>LS2_N1708!V51</f>
        <v>9</v>
      </c>
      <c r="W818" s="717" t="str">
        <f>LS2_N1708!W51</f>
        <v>2 : EHS8020n</v>
      </c>
      <c r="X818" s="717" t="str">
        <f>LS2_N1708!X51</f>
        <v>Ch2</v>
      </c>
      <c r="Y818" s="717">
        <f>LS2_N1708!Y51</f>
        <v>0</v>
      </c>
    </row>
    <row r="819" spans="1:25" x14ac:dyDescent="0.25">
      <c r="A819" s="717" t="str">
        <f>LS2_N1708!A52</f>
        <v>Neutron Detector</v>
      </c>
      <c r="B819" s="717" t="str">
        <f>LS2_N1708!B52</f>
        <v>LS2_CD02:ND_D3252</v>
      </c>
      <c r="C819" s="717">
        <f>LS2_N1708!C52</f>
        <v>0</v>
      </c>
      <c r="D819" s="717" t="str">
        <f>LS2_N1708!D52</f>
        <v>D3252</v>
      </c>
      <c r="E819" s="717" t="str">
        <f>LS2_N1708!E52</f>
        <v>34H000070</v>
      </c>
      <c r="F819" s="717" t="str">
        <f>LS2_N1708!F52</f>
        <v>2C_5kVDC_Coax_035</v>
      </c>
      <c r="G819" s="717" t="str">
        <f>LS2_N1708!G52</f>
        <v>HV Bias</v>
      </c>
      <c r="H819" s="717" t="str">
        <f>LS2_N1708!H52</f>
        <v>SHV to SHV Panel</v>
      </c>
      <c r="I819" s="717">
        <f>LS2_N1708!I52</f>
        <v>4</v>
      </c>
      <c r="J819" s="717">
        <f>LS2_N1708!J52</f>
        <v>0</v>
      </c>
      <c r="K819" s="717">
        <f>LS2_N1708!K52</f>
        <v>0</v>
      </c>
      <c r="L819" s="717">
        <f>LS2_N1708!L52</f>
        <v>0</v>
      </c>
      <c r="M819" s="717">
        <f>LS2_N1708!M52</f>
        <v>0</v>
      </c>
      <c r="N819" s="717">
        <f>LS2_N1708!N52</f>
        <v>0</v>
      </c>
      <c r="O819" s="717">
        <f>LS2_N1708!O52</f>
        <v>0</v>
      </c>
      <c r="P819" s="717">
        <f>LS2_N1708!P52</f>
        <v>4</v>
      </c>
      <c r="Q819" s="717" t="str">
        <f>LS2_N1708!Q52</f>
        <v xml:space="preserve">SHV to SHV </v>
      </c>
      <c r="R819" s="717">
        <f>LS2_N1708!R52</f>
        <v>0</v>
      </c>
      <c r="S819" s="717">
        <f>LS2_N1708!S52</f>
        <v>0</v>
      </c>
      <c r="T819" s="717">
        <f>LS2_N1708!T52</f>
        <v>0</v>
      </c>
      <c r="U819" s="717">
        <f>LS2_N1708!U52</f>
        <v>0</v>
      </c>
      <c r="V819" s="717">
        <f>LS2_N1708!V52</f>
        <v>9</v>
      </c>
      <c r="W819" s="717" t="str">
        <f>LS2_N1708!W52</f>
        <v>2 : EHS8020n</v>
      </c>
      <c r="X819" s="717" t="str">
        <f>LS2_N1708!X52</f>
        <v>Ch3</v>
      </c>
      <c r="Y819" s="717">
        <f>LS2_N1708!Y52</f>
        <v>0</v>
      </c>
    </row>
    <row r="820" spans="1:25" x14ac:dyDescent="0.25">
      <c r="A820" s="717" t="str">
        <f>LS2_N1708!A53</f>
        <v>Neutron Detector</v>
      </c>
      <c r="B820" s="717" t="str">
        <f>LS2_N1708!B53</f>
        <v>LS2_CD04:ND_D3376</v>
      </c>
      <c r="C820" s="717">
        <f>LS2_N1708!C53</f>
        <v>0</v>
      </c>
      <c r="D820" s="717" t="str">
        <f>LS2_N1708!D53</f>
        <v>D3376</v>
      </c>
      <c r="E820" s="717" t="str">
        <f>LS2_N1708!E53</f>
        <v>34H000071</v>
      </c>
      <c r="F820" s="717" t="str">
        <f>LS2_N1708!F53</f>
        <v>2C_5kVDC_Coax_035</v>
      </c>
      <c r="G820" s="717" t="str">
        <f>LS2_N1708!G53</f>
        <v>HV Bias</v>
      </c>
      <c r="H820" s="717" t="str">
        <f>LS2_N1708!H53</f>
        <v>SHV to SHV Panel</v>
      </c>
      <c r="I820" s="717">
        <f>LS2_N1708!I53</f>
        <v>5</v>
      </c>
      <c r="J820" s="717">
        <f>LS2_N1708!J53</f>
        <v>0</v>
      </c>
      <c r="K820" s="717">
        <f>LS2_N1708!K53</f>
        <v>0</v>
      </c>
      <c r="L820" s="717">
        <f>LS2_N1708!L53</f>
        <v>0</v>
      </c>
      <c r="M820" s="717">
        <f>LS2_N1708!M53</f>
        <v>0</v>
      </c>
      <c r="N820" s="717">
        <f>LS2_N1708!N53</f>
        <v>0</v>
      </c>
      <c r="O820" s="717">
        <f>LS2_N1708!O53</f>
        <v>0</v>
      </c>
      <c r="P820" s="717">
        <f>LS2_N1708!P53</f>
        <v>5</v>
      </c>
      <c r="Q820" s="717" t="str">
        <f>LS2_N1708!Q53</f>
        <v xml:space="preserve">SHV to SHV </v>
      </c>
      <c r="R820" s="717">
        <f>LS2_N1708!R53</f>
        <v>0</v>
      </c>
      <c r="S820" s="717">
        <f>LS2_N1708!S53</f>
        <v>0</v>
      </c>
      <c r="T820" s="717">
        <f>LS2_N1708!T53</f>
        <v>0</v>
      </c>
      <c r="U820" s="717">
        <f>LS2_N1708!U53</f>
        <v>0</v>
      </c>
      <c r="V820" s="717">
        <f>LS2_N1708!V53</f>
        <v>9</v>
      </c>
      <c r="W820" s="717" t="str">
        <f>LS2_N1708!W53</f>
        <v>2 : EHS8020n</v>
      </c>
      <c r="X820" s="717" t="str">
        <f>LS2_N1708!X53</f>
        <v>Ch4</v>
      </c>
      <c r="Y820" s="717">
        <f>LS2_N1708!Y53</f>
        <v>0</v>
      </c>
    </row>
    <row r="821" spans="1:25" x14ac:dyDescent="0.25">
      <c r="A821" s="717" t="str">
        <f>LS2_N1708!A54</f>
        <v>Neutron Detector</v>
      </c>
      <c r="B821" s="717" t="str">
        <f>LS2_N1708!B54</f>
        <v>LS2_CD06:ND_D3500</v>
      </c>
      <c r="C821" s="717">
        <f>LS2_N1708!C54</f>
        <v>0</v>
      </c>
      <c r="D821" s="717" t="str">
        <f>LS2_N1708!D54</f>
        <v>D3500</v>
      </c>
      <c r="E821" s="717" t="str">
        <f>LS2_N1708!E54</f>
        <v>34H000072</v>
      </c>
      <c r="F821" s="717" t="str">
        <f>LS2_N1708!F54</f>
        <v>2C_5kVDC_Coax_035</v>
      </c>
      <c r="G821" s="717" t="str">
        <f>LS2_N1708!G54</f>
        <v>HV Bias</v>
      </c>
      <c r="H821" s="717" t="str">
        <f>LS2_N1708!H54</f>
        <v>SHV to SHV Panel</v>
      </c>
      <c r="I821" s="717">
        <f>LS2_N1708!I54</f>
        <v>6</v>
      </c>
      <c r="J821" s="717">
        <f>LS2_N1708!J54</f>
        <v>0</v>
      </c>
      <c r="K821" s="717">
        <f>LS2_N1708!K54</f>
        <v>0</v>
      </c>
      <c r="L821" s="717">
        <f>LS2_N1708!L54</f>
        <v>0</v>
      </c>
      <c r="M821" s="717">
        <f>LS2_N1708!M54</f>
        <v>0</v>
      </c>
      <c r="N821" s="717">
        <f>LS2_N1708!N54</f>
        <v>0</v>
      </c>
      <c r="O821" s="717">
        <f>LS2_N1708!O54</f>
        <v>0</v>
      </c>
      <c r="P821" s="717">
        <f>LS2_N1708!P54</f>
        <v>6</v>
      </c>
      <c r="Q821" s="717" t="str">
        <f>LS2_N1708!Q54</f>
        <v xml:space="preserve">SHV to SHV </v>
      </c>
      <c r="R821" s="717">
        <f>LS2_N1708!R54</f>
        <v>0</v>
      </c>
      <c r="S821" s="717">
        <f>LS2_N1708!S54</f>
        <v>0</v>
      </c>
      <c r="T821" s="717">
        <f>LS2_N1708!T54</f>
        <v>0</v>
      </c>
      <c r="U821" s="717">
        <f>LS2_N1708!U54</f>
        <v>0</v>
      </c>
      <c r="V821" s="717">
        <f>LS2_N1708!V54</f>
        <v>9</v>
      </c>
      <c r="W821" s="717" t="str">
        <f>LS2_N1708!W54</f>
        <v>2 : EHS8020n</v>
      </c>
      <c r="X821" s="717" t="str">
        <f>LS2_N1708!X54</f>
        <v>Ch5</v>
      </c>
      <c r="Y821" s="717">
        <f>LS2_N1708!Y54</f>
        <v>0</v>
      </c>
    </row>
    <row r="822" spans="1:25" x14ac:dyDescent="0.25">
      <c r="A822" s="717" t="str">
        <f>LS2_N1708!A55</f>
        <v>Neutron Detector</v>
      </c>
      <c r="B822" s="717" t="str">
        <f>LS2_N1708!B55</f>
        <v>LS2_CD08:ND_D3624</v>
      </c>
      <c r="C822" s="717">
        <f>LS2_N1708!C55</f>
        <v>0</v>
      </c>
      <c r="D822" s="717" t="str">
        <f>LS2_N1708!D55</f>
        <v>D3624</v>
      </c>
      <c r="E822" s="717" t="str">
        <f>LS2_N1708!E55</f>
        <v>34H000073</v>
      </c>
      <c r="F822" s="717" t="str">
        <f>LS2_N1708!F55</f>
        <v>2C_5kVDC_Coax_035</v>
      </c>
      <c r="G822" s="717" t="str">
        <f>LS2_N1708!G55</f>
        <v>HV Bias</v>
      </c>
      <c r="H822" s="717" t="str">
        <f>LS2_N1708!H55</f>
        <v>SHV to SHV Panel</v>
      </c>
      <c r="I822" s="717">
        <f>LS2_N1708!I55</f>
        <v>7</v>
      </c>
      <c r="J822" s="717">
        <f>LS2_N1708!J55</f>
        <v>0</v>
      </c>
      <c r="K822" s="717">
        <f>LS2_N1708!K55</f>
        <v>0</v>
      </c>
      <c r="L822" s="717">
        <f>LS2_N1708!L55</f>
        <v>0</v>
      </c>
      <c r="M822" s="717">
        <f>LS2_N1708!M55</f>
        <v>0</v>
      </c>
      <c r="N822" s="717">
        <f>LS2_N1708!N55</f>
        <v>0</v>
      </c>
      <c r="O822" s="717">
        <f>LS2_N1708!O55</f>
        <v>0</v>
      </c>
      <c r="P822" s="717">
        <f>LS2_N1708!P55</f>
        <v>7</v>
      </c>
      <c r="Q822" s="717" t="str">
        <f>LS2_N1708!Q55</f>
        <v xml:space="preserve">SHV to SHV </v>
      </c>
      <c r="R822" s="717">
        <f>LS2_N1708!R55</f>
        <v>0</v>
      </c>
      <c r="S822" s="717">
        <f>LS2_N1708!S55</f>
        <v>0</v>
      </c>
      <c r="T822" s="717">
        <f>LS2_N1708!T55</f>
        <v>0</v>
      </c>
      <c r="U822" s="717">
        <f>LS2_N1708!U55</f>
        <v>0</v>
      </c>
      <c r="V822" s="717">
        <f>LS2_N1708!V55</f>
        <v>9</v>
      </c>
      <c r="W822" s="717" t="str">
        <f>LS2_N1708!W55</f>
        <v>2 : EHS8020n</v>
      </c>
      <c r="X822" s="717" t="str">
        <f>LS2_N1708!X55</f>
        <v>Ch6</v>
      </c>
      <c r="Y822" s="717">
        <f>LS2_N1708!Y55</f>
        <v>0</v>
      </c>
    </row>
    <row r="823" spans="1:25" x14ac:dyDescent="0.25">
      <c r="A823" s="717" t="str">
        <f>LS2_N1708!A58</f>
        <v>Halo Monitor Ring,Spare</v>
      </c>
      <c r="B823" s="717" t="str">
        <f>LS2_N1708!B58</f>
        <v>LS2_WC08:HMR_D3022</v>
      </c>
      <c r="C823" s="717" t="str">
        <f>LS2_N1708!C58</f>
        <v>HMR - Unused</v>
      </c>
      <c r="D823" s="717" t="str">
        <f>LS2_N1708!D58</f>
        <v>D3022</v>
      </c>
      <c r="E823" s="717" t="str">
        <f>LS2_N1708!E58</f>
        <v>34H000037</v>
      </c>
      <c r="F823" s="717" t="str">
        <f>LS2_N1708!F58</f>
        <v>2C_1kV75LC_Coax_090</v>
      </c>
      <c r="G823" s="717" t="str">
        <f>LS2_N1708!G58</f>
        <v>Signal</v>
      </c>
      <c r="H823" s="717">
        <f>LS2_N1708!H58</f>
        <v>0</v>
      </c>
      <c r="I823" s="717">
        <f>LS2_N1708!I58</f>
        <v>0</v>
      </c>
      <c r="J823" s="717">
        <f>LS2_N1708!J58</f>
        <v>0</v>
      </c>
      <c r="K823" s="717">
        <f>LS2_N1708!K58</f>
        <v>0</v>
      </c>
      <c r="L823" s="717">
        <f>LS2_N1708!L58</f>
        <v>0</v>
      </c>
      <c r="M823" s="717">
        <f>LS2_N1708!M58</f>
        <v>0</v>
      </c>
      <c r="N823" s="717">
        <f>LS2_N1708!N58</f>
        <v>0</v>
      </c>
      <c r="O823" s="717">
        <f>LS2_N1708!O58</f>
        <v>0</v>
      </c>
      <c r="P823" s="717">
        <f>LS2_N1708!P58</f>
        <v>0</v>
      </c>
      <c r="Q823" s="717">
        <f>LS2_N1708!Q58</f>
        <v>0</v>
      </c>
      <c r="R823" s="717">
        <f>LS2_N1708!R58</f>
        <v>0</v>
      </c>
      <c r="S823" s="717">
        <f>LS2_N1708!S58</f>
        <v>0</v>
      </c>
      <c r="T823" s="717">
        <f>LS2_N1708!T58</f>
        <v>0</v>
      </c>
      <c r="U823" s="717">
        <f>LS2_N1708!U58</f>
        <v>0</v>
      </c>
      <c r="V823" s="717">
        <f>LS2_N1708!V58</f>
        <v>0</v>
      </c>
      <c r="W823" s="717">
        <f>LS2_N1708!W58</f>
        <v>0</v>
      </c>
      <c r="X823" s="717">
        <f>LS2_N1708!X58</f>
        <v>0</v>
      </c>
      <c r="Y823" s="717">
        <f>LS2_N1708!Y58</f>
        <v>0</v>
      </c>
    </row>
    <row r="824" spans="1:25" x14ac:dyDescent="0.25">
      <c r="A824" s="717">
        <f>LS2_N1708!A59</f>
        <v>0</v>
      </c>
      <c r="B824" s="717" t="str">
        <f>LS2_N1708!B59</f>
        <v>LS2_WC08:HMR_D3022</v>
      </c>
      <c r="C824" s="717">
        <f>LS2_N1708!C59</f>
        <v>0</v>
      </c>
      <c r="D824" s="717" t="str">
        <f>LS2_N1708!D59</f>
        <v>D3022</v>
      </c>
      <c r="E824" s="717" t="str">
        <f>LS2_N1708!E59</f>
        <v>34H000117</v>
      </c>
      <c r="F824" s="717" t="str">
        <f>LS2_N1708!F59</f>
        <v>2C_5kVDC_Coax_035</v>
      </c>
      <c r="G824" s="717" t="str">
        <f>LS2_N1708!G59</f>
        <v>HV Bias</v>
      </c>
      <c r="H824" s="717">
        <f>LS2_N1708!H59</f>
        <v>0</v>
      </c>
      <c r="I824" s="717">
        <f>LS2_N1708!I59</f>
        <v>0</v>
      </c>
      <c r="J824" s="717">
        <f>LS2_N1708!J59</f>
        <v>0</v>
      </c>
      <c r="K824" s="717">
        <f>LS2_N1708!K59</f>
        <v>0</v>
      </c>
      <c r="L824" s="717">
        <f>LS2_N1708!L59</f>
        <v>0</v>
      </c>
      <c r="M824" s="717">
        <f>LS2_N1708!M59</f>
        <v>0</v>
      </c>
      <c r="N824" s="717">
        <f>LS2_N1708!N59</f>
        <v>0</v>
      </c>
      <c r="O824" s="717">
        <f>LS2_N1708!O59</f>
        <v>0</v>
      </c>
      <c r="P824" s="717">
        <f>LS2_N1708!P59</f>
        <v>0</v>
      </c>
      <c r="Q824" s="717">
        <f>LS2_N1708!Q59</f>
        <v>0</v>
      </c>
      <c r="R824" s="717">
        <f>LS2_N1708!R59</f>
        <v>0</v>
      </c>
      <c r="S824" s="717">
        <f>LS2_N1708!S59</f>
        <v>0</v>
      </c>
      <c r="T824" s="717">
        <f>LS2_N1708!T59</f>
        <v>0</v>
      </c>
      <c r="U824" s="717">
        <f>LS2_N1708!U59</f>
        <v>0</v>
      </c>
      <c r="V824" s="717">
        <f>LS2_N1708!V59</f>
        <v>0</v>
      </c>
      <c r="W824" s="717">
        <f>LS2_N1708!W59</f>
        <v>0</v>
      </c>
      <c r="X824" s="717">
        <f>LS2_N1708!X59</f>
        <v>0</v>
      </c>
      <c r="Y824" s="717">
        <f>LS2_N1708!Y59</f>
        <v>0</v>
      </c>
    </row>
    <row r="825" spans="1:25" x14ac:dyDescent="0.25">
      <c r="A825" s="717" t="str">
        <f>LS2_N1708!A60</f>
        <v>Halo Monitor Ring</v>
      </c>
      <c r="B825" s="717" t="str">
        <f>LS2_N1708!B60</f>
        <v>LS2_WC09:HMR_D3062</v>
      </c>
      <c r="C825" s="717" t="str">
        <f>LS2_N1708!C60</f>
        <v>HMR</v>
      </c>
      <c r="D825" s="717" t="str">
        <f>LS2_N1708!D60</f>
        <v>D3062</v>
      </c>
      <c r="E825" s="717" t="str">
        <f>LS2_N1708!E60</f>
        <v>34H000039</v>
      </c>
      <c r="F825" s="717" t="str">
        <f>LS2_N1708!F60</f>
        <v>2C_1kV75LC_Coax_090</v>
      </c>
      <c r="G825" s="717" t="str">
        <f>LS2_N1708!G60</f>
        <v>Signal</v>
      </c>
      <c r="H825" s="717" t="str">
        <f>LS2_N1708!H60</f>
        <v>SHV to SHV Panel</v>
      </c>
      <c r="I825" s="717" t="str">
        <f>LS2_N1708!I60</f>
        <v>J1</v>
      </c>
      <c r="J825" s="717">
        <f>LS2_N1708!J60</f>
        <v>0</v>
      </c>
      <c r="K825" s="717">
        <f>LS2_N1708!K60</f>
        <v>0</v>
      </c>
      <c r="L825" s="717">
        <f>LS2_N1708!L60</f>
        <v>0</v>
      </c>
      <c r="M825" s="717">
        <f>LS2_N1708!M60</f>
        <v>0</v>
      </c>
      <c r="N825" s="717">
        <f>LS2_N1708!N60</f>
        <v>0</v>
      </c>
      <c r="O825" s="717">
        <f>LS2_N1708!O60</f>
        <v>0</v>
      </c>
      <c r="P825" s="717" t="str">
        <f>LS2_N1708!P60</f>
        <v>J1</v>
      </c>
      <c r="Q825" s="717" t="str">
        <f>LS2_N1708!Q60</f>
        <v>SHV to Lemo</v>
      </c>
      <c r="R825" s="717">
        <f>LS2_N1708!R60</f>
        <v>12</v>
      </c>
      <c r="S825" s="717">
        <f>LS2_N1708!S60</f>
        <v>3</v>
      </c>
      <c r="T825" s="717" t="str">
        <f>LS2_N1708!T60</f>
        <v>CH0 - fmc2-1</v>
      </c>
      <c r="U825" s="717">
        <f>LS2_N1708!U60</f>
        <v>0</v>
      </c>
      <c r="V825" s="717">
        <f>LS2_N1708!V60</f>
        <v>9</v>
      </c>
      <c r="W825" s="717" t="str">
        <f>LS2_N1708!W60</f>
        <v>1:EHS8003</v>
      </c>
      <c r="X825" s="717" t="str">
        <f>LS2_N1708!X60</f>
        <v>Ch0</v>
      </c>
      <c r="Y825" s="717">
        <f>LS2_N1708!Y60</f>
        <v>0</v>
      </c>
    </row>
    <row r="826" spans="1:25" x14ac:dyDescent="0.25">
      <c r="A826" s="717">
        <f>LS2_N1708!A61</f>
        <v>0</v>
      </c>
      <c r="B826" s="717" t="str">
        <f>LS2_N1708!B61</f>
        <v>LS2_WC09:HMR_D3062</v>
      </c>
      <c r="C826" s="717">
        <f>LS2_N1708!C61</f>
        <v>0</v>
      </c>
      <c r="D826" s="717" t="str">
        <f>LS2_N1708!D61</f>
        <v>D3062</v>
      </c>
      <c r="E826" s="717" t="str">
        <f>LS2_N1708!E61</f>
        <v>34H000132</v>
      </c>
      <c r="F826" s="717" t="str">
        <f>LS2_N1708!F61</f>
        <v>2C_5kVDC_Coax_035</v>
      </c>
      <c r="G826" s="717" t="str">
        <f>LS2_N1708!G61</f>
        <v>HV Bias</v>
      </c>
      <c r="H826" s="717">
        <f>LS2_N1708!H61</f>
        <v>0</v>
      </c>
      <c r="I826" s="717">
        <f>LS2_N1708!I61</f>
        <v>0</v>
      </c>
      <c r="J826" s="717">
        <f>LS2_N1708!J61</f>
        <v>0</v>
      </c>
      <c r="K826" s="717">
        <f>LS2_N1708!K61</f>
        <v>0</v>
      </c>
      <c r="L826" s="717">
        <f>LS2_N1708!L61</f>
        <v>0</v>
      </c>
      <c r="M826" s="717">
        <f>LS2_N1708!M61</f>
        <v>0</v>
      </c>
      <c r="N826" s="717">
        <f>LS2_N1708!N61</f>
        <v>0</v>
      </c>
      <c r="O826" s="717">
        <f>LS2_N1708!O61</f>
        <v>0</v>
      </c>
      <c r="P826" s="717">
        <f>LS2_N1708!P61</f>
        <v>0</v>
      </c>
      <c r="Q826" s="717">
        <f>LS2_N1708!Q61</f>
        <v>0</v>
      </c>
      <c r="R826" s="717">
        <f>LS2_N1708!R61</f>
        <v>0</v>
      </c>
      <c r="S826" s="717">
        <f>LS2_N1708!S61</f>
        <v>0</v>
      </c>
      <c r="T826" s="717">
        <f>LS2_N1708!T61</f>
        <v>0</v>
      </c>
      <c r="U826" s="717">
        <f>LS2_N1708!U61</f>
        <v>0</v>
      </c>
      <c r="V826" s="717">
        <f>LS2_N1708!V61</f>
        <v>0</v>
      </c>
      <c r="W826" s="717">
        <f>LS2_N1708!W61</f>
        <v>0</v>
      </c>
      <c r="X826" s="717">
        <f>LS2_N1708!X61</f>
        <v>0</v>
      </c>
      <c r="Y826" s="717">
        <f>LS2_N1708!Y61</f>
        <v>0</v>
      </c>
    </row>
    <row r="827" spans="1:25" x14ac:dyDescent="0.25">
      <c r="A827" s="717" t="str">
        <f>LS2_N1708!A62</f>
        <v>Halo Monitor Ring,Spare</v>
      </c>
      <c r="B827" s="717" t="str">
        <f>LS2_N1708!B62</f>
        <v>LS2_WC10:HMR_D3101</v>
      </c>
      <c r="C827" s="717" t="str">
        <f>LS2_N1708!C62</f>
        <v>HMR - Unused</v>
      </c>
      <c r="D827" s="717" t="str">
        <f>LS2_N1708!D62</f>
        <v>D3101</v>
      </c>
      <c r="E827" s="717" t="str">
        <f>LS2_N1708!E62</f>
        <v>34H000040</v>
      </c>
      <c r="F827" s="717" t="str">
        <f>LS2_N1708!F62</f>
        <v>2C_1kV75LC_Coax_090</v>
      </c>
      <c r="G827" s="717" t="str">
        <f>LS2_N1708!G62</f>
        <v>Signal</v>
      </c>
      <c r="H827" s="717">
        <f>LS2_N1708!H62</f>
        <v>0</v>
      </c>
      <c r="I827" s="717">
        <f>LS2_N1708!I62</f>
        <v>0</v>
      </c>
      <c r="J827" s="717">
        <f>LS2_N1708!J62</f>
        <v>0</v>
      </c>
      <c r="K827" s="717">
        <f>LS2_N1708!K62</f>
        <v>0</v>
      </c>
      <c r="L827" s="717">
        <f>LS2_N1708!L62</f>
        <v>0</v>
      </c>
      <c r="M827" s="717">
        <f>LS2_N1708!M62</f>
        <v>0</v>
      </c>
      <c r="N827" s="717">
        <f>LS2_N1708!N62</f>
        <v>0</v>
      </c>
      <c r="O827" s="717">
        <f>LS2_N1708!O62</f>
        <v>0</v>
      </c>
      <c r="P827" s="717">
        <f>LS2_N1708!P62</f>
        <v>0</v>
      </c>
      <c r="Q827" s="717">
        <f>LS2_N1708!Q62</f>
        <v>0</v>
      </c>
      <c r="R827" s="717">
        <f>LS2_N1708!R62</f>
        <v>0</v>
      </c>
      <c r="S827" s="717">
        <f>LS2_N1708!S62</f>
        <v>0</v>
      </c>
      <c r="T827" s="717">
        <f>LS2_N1708!T62</f>
        <v>0</v>
      </c>
      <c r="U827" s="717">
        <f>LS2_N1708!U62</f>
        <v>0</v>
      </c>
      <c r="V827" s="717">
        <f>LS2_N1708!V62</f>
        <v>0</v>
      </c>
      <c r="W827" s="717">
        <f>LS2_N1708!W62</f>
        <v>0</v>
      </c>
      <c r="X827" s="717">
        <f>LS2_N1708!X62</f>
        <v>0</v>
      </c>
      <c r="Y827" s="717">
        <f>LS2_N1708!Y62</f>
        <v>0</v>
      </c>
    </row>
    <row r="828" spans="1:25" x14ac:dyDescent="0.25">
      <c r="A828" s="717">
        <f>LS2_N1708!A63</f>
        <v>0</v>
      </c>
      <c r="B828" s="717" t="str">
        <f>LS2_N1708!B63</f>
        <v>LS2_WC10:HMR_D3101</v>
      </c>
      <c r="C828" s="717">
        <f>LS2_N1708!C63</f>
        <v>0</v>
      </c>
      <c r="D828" s="717" t="str">
        <f>LS2_N1708!D63</f>
        <v>D3101</v>
      </c>
      <c r="E828" s="717" t="str">
        <f>LS2_N1708!E63</f>
        <v>34H000131</v>
      </c>
      <c r="F828" s="717" t="str">
        <f>LS2_N1708!F63</f>
        <v>2C_5kVDC_Coax_035</v>
      </c>
      <c r="G828" s="717" t="str">
        <f>LS2_N1708!G63</f>
        <v>HV Bias</v>
      </c>
      <c r="H828" s="717">
        <f>LS2_N1708!H63</f>
        <v>0</v>
      </c>
      <c r="I828" s="717">
        <f>LS2_N1708!I63</f>
        <v>0</v>
      </c>
      <c r="J828" s="717">
        <f>LS2_N1708!J63</f>
        <v>0</v>
      </c>
      <c r="K828" s="717">
        <f>LS2_N1708!K63</f>
        <v>0</v>
      </c>
      <c r="L828" s="717">
        <f>LS2_N1708!L63</f>
        <v>0</v>
      </c>
      <c r="M828" s="717">
        <f>LS2_N1708!M63</f>
        <v>0</v>
      </c>
      <c r="N828" s="717">
        <f>LS2_N1708!N63</f>
        <v>0</v>
      </c>
      <c r="O828" s="717">
        <f>LS2_N1708!O63</f>
        <v>0</v>
      </c>
      <c r="P828" s="717">
        <f>LS2_N1708!P63</f>
        <v>0</v>
      </c>
      <c r="Q828" s="717">
        <f>LS2_N1708!Q63</f>
        <v>0</v>
      </c>
      <c r="R828" s="717">
        <f>LS2_N1708!R63</f>
        <v>0</v>
      </c>
      <c r="S828" s="717">
        <f>LS2_N1708!S63</f>
        <v>0</v>
      </c>
      <c r="T828" s="717">
        <f>LS2_N1708!T63</f>
        <v>0</v>
      </c>
      <c r="U828" s="717">
        <f>LS2_N1708!U63</f>
        <v>0</v>
      </c>
      <c r="V828" s="717">
        <f>LS2_N1708!V63</f>
        <v>0</v>
      </c>
      <c r="W828" s="717">
        <f>LS2_N1708!W63</f>
        <v>0</v>
      </c>
      <c r="X828" s="717">
        <f>LS2_N1708!X63</f>
        <v>0</v>
      </c>
      <c r="Y828" s="717">
        <f>LS2_N1708!Y63</f>
        <v>0</v>
      </c>
    </row>
    <row r="829" spans="1:25" x14ac:dyDescent="0.25">
      <c r="A829" s="717" t="str">
        <f>LS2_N1708!A64</f>
        <v>Halo Monitor Ring,Spare</v>
      </c>
      <c r="B829" s="717" t="str">
        <f>LS2_N1708!B64</f>
        <v>LS2_WC11:HMR_D3141</v>
      </c>
      <c r="C829" s="717" t="str">
        <f>LS2_N1708!C64</f>
        <v>HMR - Unused</v>
      </c>
      <c r="D829" s="717" t="str">
        <f>LS2_N1708!D64</f>
        <v>D3141</v>
      </c>
      <c r="E829" s="717" t="str">
        <f>LS2_N1708!E64</f>
        <v>34H000041</v>
      </c>
      <c r="F829" s="717" t="str">
        <f>LS2_N1708!F64</f>
        <v>2C_1kV75LC_Coax_090</v>
      </c>
      <c r="G829" s="717" t="str">
        <f>LS2_N1708!G64</f>
        <v>Signal</v>
      </c>
      <c r="H829" s="717">
        <f>LS2_N1708!H64</f>
        <v>0</v>
      </c>
      <c r="I829" s="717">
        <f>LS2_N1708!I64</f>
        <v>0</v>
      </c>
      <c r="J829" s="717">
        <f>LS2_N1708!J64</f>
        <v>0</v>
      </c>
      <c r="K829" s="717">
        <f>LS2_N1708!K64</f>
        <v>0</v>
      </c>
      <c r="L829" s="717">
        <f>LS2_N1708!L64</f>
        <v>0</v>
      </c>
      <c r="M829" s="717">
        <f>LS2_N1708!M64</f>
        <v>0</v>
      </c>
      <c r="N829" s="717">
        <f>LS2_N1708!N64</f>
        <v>0</v>
      </c>
      <c r="O829" s="717">
        <f>LS2_N1708!O64</f>
        <v>0</v>
      </c>
      <c r="P829" s="717">
        <f>LS2_N1708!P64</f>
        <v>0</v>
      </c>
      <c r="Q829" s="717">
        <f>LS2_N1708!Q64</f>
        <v>0</v>
      </c>
      <c r="R829" s="717">
        <f>LS2_N1708!R64</f>
        <v>0</v>
      </c>
      <c r="S829" s="717">
        <f>LS2_N1708!S64</f>
        <v>0</v>
      </c>
      <c r="T829" s="717">
        <f>LS2_N1708!T64</f>
        <v>0</v>
      </c>
      <c r="U829" s="717">
        <f>LS2_N1708!U64</f>
        <v>0</v>
      </c>
      <c r="V829" s="717">
        <f>LS2_N1708!V64</f>
        <v>0</v>
      </c>
      <c r="W829" s="717">
        <f>LS2_N1708!W64</f>
        <v>0</v>
      </c>
      <c r="X829" s="717">
        <f>LS2_N1708!X64</f>
        <v>0</v>
      </c>
      <c r="Y829" s="717">
        <f>LS2_N1708!Y64</f>
        <v>0</v>
      </c>
    </row>
    <row r="830" spans="1:25" x14ac:dyDescent="0.25">
      <c r="A830" s="717">
        <f>LS2_N1708!A65</f>
        <v>0</v>
      </c>
      <c r="B830" s="717" t="str">
        <f>LS2_N1708!B65</f>
        <v>LS2_WC11:HMR_D3141</v>
      </c>
      <c r="C830" s="717">
        <f>LS2_N1708!C65</f>
        <v>0</v>
      </c>
      <c r="D830" s="717" t="str">
        <f>LS2_N1708!D65</f>
        <v>D3141</v>
      </c>
      <c r="E830" s="717" t="str">
        <f>LS2_N1708!E65</f>
        <v>34H000130</v>
      </c>
      <c r="F830" s="717" t="str">
        <f>LS2_N1708!F65</f>
        <v>2C_5kVDC_Coax_035</v>
      </c>
      <c r="G830" s="717" t="str">
        <f>LS2_N1708!G65</f>
        <v>HV Bias</v>
      </c>
      <c r="H830" s="717">
        <f>LS2_N1708!H65</f>
        <v>0</v>
      </c>
      <c r="I830" s="717">
        <f>LS2_N1708!I65</f>
        <v>0</v>
      </c>
      <c r="J830" s="717">
        <f>LS2_N1708!J65</f>
        <v>0</v>
      </c>
      <c r="K830" s="717">
        <f>LS2_N1708!K65</f>
        <v>0</v>
      </c>
      <c r="L830" s="717">
        <f>LS2_N1708!L65</f>
        <v>0</v>
      </c>
      <c r="M830" s="717">
        <f>LS2_N1708!M65</f>
        <v>0</v>
      </c>
      <c r="N830" s="717">
        <f>LS2_N1708!N65</f>
        <v>0</v>
      </c>
      <c r="O830" s="717">
        <f>LS2_N1708!O65</f>
        <v>0</v>
      </c>
      <c r="P830" s="717">
        <f>LS2_N1708!P65</f>
        <v>0</v>
      </c>
      <c r="Q830" s="717">
        <f>LS2_N1708!Q65</f>
        <v>0</v>
      </c>
      <c r="R830" s="717">
        <f>LS2_N1708!R65</f>
        <v>0</v>
      </c>
      <c r="S830" s="717">
        <f>LS2_N1708!S65</f>
        <v>0</v>
      </c>
      <c r="T830" s="717">
        <f>LS2_N1708!T65</f>
        <v>0</v>
      </c>
      <c r="U830" s="717">
        <f>LS2_N1708!U65</f>
        <v>0</v>
      </c>
      <c r="V830" s="717">
        <f>LS2_N1708!V65</f>
        <v>0</v>
      </c>
      <c r="W830" s="717">
        <f>LS2_N1708!W65</f>
        <v>0</v>
      </c>
      <c r="X830" s="717">
        <f>LS2_N1708!X65</f>
        <v>0</v>
      </c>
      <c r="Y830" s="717">
        <f>LS2_N1708!Y65</f>
        <v>0</v>
      </c>
    </row>
    <row r="831" spans="1:25" x14ac:dyDescent="0.25">
      <c r="A831" s="717" t="str">
        <f>LS2_N1708!A66</f>
        <v>Halo Monitor Ring</v>
      </c>
      <c r="B831" s="717" t="str">
        <f>LS2_N1708!B66</f>
        <v>LS2_WC12:HMR_D3181</v>
      </c>
      <c r="C831" s="717" t="str">
        <f>LS2_N1708!C66</f>
        <v>HMR</v>
      </c>
      <c r="D831" s="717" t="str">
        <f>LS2_N1708!D66</f>
        <v>D3181</v>
      </c>
      <c r="E831" s="717" t="str">
        <f>LS2_N1708!E66</f>
        <v>34H000042</v>
      </c>
      <c r="F831" s="717" t="str">
        <f>LS2_N1708!F66</f>
        <v>2C_1kV75LC_Coax_090</v>
      </c>
      <c r="G831" s="717" t="str">
        <f>LS2_N1708!G66</f>
        <v>Signal</v>
      </c>
      <c r="H831" s="717" t="str">
        <f>LS2_N1708!H66</f>
        <v>SHV to SHV Panel</v>
      </c>
      <c r="I831" s="717" t="str">
        <f>LS2_N1708!I66</f>
        <v>J2</v>
      </c>
      <c r="J831" s="717">
        <f>LS2_N1708!J66</f>
        <v>0</v>
      </c>
      <c r="K831" s="717">
        <f>LS2_N1708!K66</f>
        <v>0</v>
      </c>
      <c r="L831" s="717">
        <f>LS2_N1708!L66</f>
        <v>0</v>
      </c>
      <c r="M831" s="717">
        <f>LS2_N1708!M66</f>
        <v>0</v>
      </c>
      <c r="N831" s="717">
        <f>LS2_N1708!N66</f>
        <v>0</v>
      </c>
      <c r="O831" s="717">
        <f>LS2_N1708!O66</f>
        <v>0</v>
      </c>
      <c r="P831" s="717" t="str">
        <f>LS2_N1708!P66</f>
        <v>J2</v>
      </c>
      <c r="Q831" s="717" t="str">
        <f>LS2_N1708!Q66</f>
        <v>SHV to Lemo</v>
      </c>
      <c r="R831" s="717">
        <f>LS2_N1708!R66</f>
        <v>12</v>
      </c>
      <c r="S831" s="717">
        <f>LS2_N1708!S66</f>
        <v>3</v>
      </c>
      <c r="T831" s="717" t="str">
        <f>LS2_N1708!T66</f>
        <v>CH1 - fmc2-2</v>
      </c>
      <c r="U831" s="717">
        <f>LS2_N1708!U66</f>
        <v>0</v>
      </c>
      <c r="V831" s="717">
        <f>LS2_N1708!V66</f>
        <v>9</v>
      </c>
      <c r="W831" s="717" t="str">
        <f>LS2_N1708!W66</f>
        <v>1:EHS8003</v>
      </c>
      <c r="X831" s="717" t="str">
        <f>LS2_N1708!X66</f>
        <v>Ch0</v>
      </c>
      <c r="Y831" s="717">
        <f>LS2_N1708!Y66</f>
        <v>0</v>
      </c>
    </row>
    <row r="832" spans="1:25" x14ac:dyDescent="0.25">
      <c r="A832" s="717">
        <f>LS2_N1708!A67</f>
        <v>0</v>
      </c>
      <c r="B832" s="717" t="str">
        <f>LS2_N1708!B67</f>
        <v>LS2_WC12:HMR_D3181</v>
      </c>
      <c r="C832" s="717">
        <f>LS2_N1708!C67</f>
        <v>0</v>
      </c>
      <c r="D832" s="717" t="str">
        <f>LS2_N1708!D67</f>
        <v>D3181</v>
      </c>
      <c r="E832" s="717" t="str">
        <f>LS2_N1708!E67</f>
        <v>34H000126</v>
      </c>
      <c r="F832" s="717" t="str">
        <f>LS2_N1708!F67</f>
        <v>2C_5kVDC_Coax_035</v>
      </c>
      <c r="G832" s="717" t="str">
        <f>LS2_N1708!G67</f>
        <v>HV Bias</v>
      </c>
      <c r="H832" s="717">
        <f>LS2_N1708!H67</f>
        <v>0</v>
      </c>
      <c r="I832" s="717">
        <f>LS2_N1708!I67</f>
        <v>0</v>
      </c>
      <c r="J832" s="717">
        <f>LS2_N1708!J67</f>
        <v>0</v>
      </c>
      <c r="K832" s="717">
        <f>LS2_N1708!K67</f>
        <v>0</v>
      </c>
      <c r="L832" s="717">
        <f>LS2_N1708!L67</f>
        <v>0</v>
      </c>
      <c r="M832" s="717">
        <f>LS2_N1708!M67</f>
        <v>0</v>
      </c>
      <c r="N832" s="717">
        <f>LS2_N1708!N67</f>
        <v>0</v>
      </c>
      <c r="O832" s="717">
        <f>LS2_N1708!O67</f>
        <v>0</v>
      </c>
      <c r="P832" s="717">
        <f>LS2_N1708!P67</f>
        <v>0</v>
      </c>
      <c r="Q832" s="717">
        <f>LS2_N1708!Q67</f>
        <v>0</v>
      </c>
      <c r="R832" s="717">
        <f>LS2_N1708!R67</f>
        <v>0</v>
      </c>
      <c r="S832" s="717">
        <f>LS2_N1708!S67</f>
        <v>0</v>
      </c>
      <c r="T832" s="717">
        <f>LS2_N1708!T67</f>
        <v>0</v>
      </c>
      <c r="U832" s="717">
        <f>LS2_N1708!U67</f>
        <v>0</v>
      </c>
      <c r="V832" s="717">
        <f>LS2_N1708!V67</f>
        <v>0</v>
      </c>
      <c r="W832" s="717">
        <f>LS2_N1708!W67</f>
        <v>0</v>
      </c>
      <c r="X832" s="717">
        <f>LS2_N1708!X67</f>
        <v>0</v>
      </c>
      <c r="Y832" s="717">
        <f>LS2_N1708!Y67</f>
        <v>0</v>
      </c>
    </row>
    <row r="833" spans="1:25" x14ac:dyDescent="0.25">
      <c r="A833" s="717" t="str">
        <f>LS2_N1708!A68</f>
        <v>Halo Monitor Ring,Spare</v>
      </c>
      <c r="B833" s="717" t="str">
        <f>LS2_N1708!B68</f>
        <v>LS2_WD01:HMR_D3243</v>
      </c>
      <c r="C833" s="717" t="str">
        <f>LS2_N1708!C68</f>
        <v>HMR - Unused</v>
      </c>
      <c r="D833" s="717" t="str">
        <f>LS2_N1708!D68</f>
        <v>D3243</v>
      </c>
      <c r="E833" s="717" t="str">
        <f>LS2_N1708!E68</f>
        <v>34H000038</v>
      </c>
      <c r="F833" s="717" t="str">
        <f>LS2_N1708!F68</f>
        <v>2C_1kV75LC_Coax_090</v>
      </c>
      <c r="G833" s="717" t="str">
        <f>LS2_N1708!G68</f>
        <v>Signal</v>
      </c>
      <c r="H833" s="717">
        <f>LS2_N1708!H68</f>
        <v>0</v>
      </c>
      <c r="I833" s="717">
        <f>LS2_N1708!I68</f>
        <v>0</v>
      </c>
      <c r="J833" s="717">
        <f>LS2_N1708!J68</f>
        <v>0</v>
      </c>
      <c r="K833" s="717">
        <f>LS2_N1708!K68</f>
        <v>0</v>
      </c>
      <c r="L833" s="717">
        <f>LS2_N1708!L68</f>
        <v>0</v>
      </c>
      <c r="M833" s="717">
        <f>LS2_N1708!M68</f>
        <v>0</v>
      </c>
      <c r="N833" s="717">
        <f>LS2_N1708!N68</f>
        <v>0</v>
      </c>
      <c r="O833" s="717">
        <f>LS2_N1708!O68</f>
        <v>0</v>
      </c>
      <c r="P833" s="717">
        <f>LS2_N1708!P68</f>
        <v>0</v>
      </c>
      <c r="Q833" s="717">
        <f>LS2_N1708!Q68</f>
        <v>0</v>
      </c>
      <c r="R833" s="717">
        <f>LS2_N1708!R68</f>
        <v>0</v>
      </c>
      <c r="S833" s="717">
        <f>LS2_N1708!S68</f>
        <v>0</v>
      </c>
      <c r="T833" s="717">
        <f>LS2_N1708!T68</f>
        <v>0</v>
      </c>
      <c r="U833" s="717">
        <f>LS2_N1708!U68</f>
        <v>0</v>
      </c>
      <c r="V833" s="717">
        <f>LS2_N1708!V68</f>
        <v>0</v>
      </c>
      <c r="W833" s="717">
        <f>LS2_N1708!W68</f>
        <v>0</v>
      </c>
      <c r="X833" s="717">
        <f>LS2_N1708!X68</f>
        <v>0</v>
      </c>
      <c r="Y833" s="717">
        <f>LS2_N1708!Y68</f>
        <v>0</v>
      </c>
    </row>
    <row r="834" spans="1:25" x14ac:dyDescent="0.25">
      <c r="A834" s="717">
        <f>LS2_N1708!A69</f>
        <v>0</v>
      </c>
      <c r="B834" s="717" t="str">
        <f>LS2_N1708!B69</f>
        <v>LS2_WD01:HMR_D3243</v>
      </c>
      <c r="C834" s="717">
        <f>LS2_N1708!C69</f>
        <v>0</v>
      </c>
      <c r="D834" s="717" t="str">
        <f>LS2_N1708!D69</f>
        <v>D3243</v>
      </c>
      <c r="E834" s="717" t="str">
        <f>LS2_N1708!E69</f>
        <v>34H000133</v>
      </c>
      <c r="F834" s="717" t="str">
        <f>LS2_N1708!F69</f>
        <v>2C_5kVDC_Coax_035</v>
      </c>
      <c r="G834" s="717" t="str">
        <f>LS2_N1708!G69</f>
        <v>HV Bias</v>
      </c>
      <c r="H834" s="717">
        <f>LS2_N1708!H69</f>
        <v>0</v>
      </c>
      <c r="I834" s="717">
        <f>LS2_N1708!I69</f>
        <v>0</v>
      </c>
      <c r="J834" s="717">
        <f>LS2_N1708!J69</f>
        <v>0</v>
      </c>
      <c r="K834" s="717">
        <f>LS2_N1708!K69</f>
        <v>0</v>
      </c>
      <c r="L834" s="717">
        <f>LS2_N1708!L69</f>
        <v>0</v>
      </c>
      <c r="M834" s="717">
        <f>LS2_N1708!M69</f>
        <v>0</v>
      </c>
      <c r="N834" s="717">
        <f>LS2_N1708!N69</f>
        <v>0</v>
      </c>
      <c r="O834" s="717">
        <f>LS2_N1708!O69</f>
        <v>0</v>
      </c>
      <c r="P834" s="717">
        <f>LS2_N1708!P69</f>
        <v>0</v>
      </c>
      <c r="Q834" s="717">
        <f>LS2_N1708!Q69</f>
        <v>0</v>
      </c>
      <c r="R834" s="717">
        <f>LS2_N1708!R69</f>
        <v>0</v>
      </c>
      <c r="S834" s="717">
        <f>LS2_N1708!S69</f>
        <v>0</v>
      </c>
      <c r="T834" s="717">
        <f>LS2_N1708!T69</f>
        <v>0</v>
      </c>
      <c r="U834" s="717">
        <f>LS2_N1708!U69</f>
        <v>0</v>
      </c>
      <c r="V834" s="717">
        <f>LS2_N1708!V69</f>
        <v>0</v>
      </c>
      <c r="W834" s="717">
        <f>LS2_N1708!W69</f>
        <v>0</v>
      </c>
      <c r="X834" s="717">
        <f>LS2_N1708!X69</f>
        <v>0</v>
      </c>
      <c r="Y834" s="717">
        <f>LS2_N1708!Y69</f>
        <v>0</v>
      </c>
    </row>
    <row r="835" spans="1:25" x14ac:dyDescent="0.25">
      <c r="A835" s="717" t="str">
        <f>LS2_N1708!A70</f>
        <v>Halo Monitor Ring,Spare</v>
      </c>
      <c r="B835" s="717" t="str">
        <f>LS2_N1708!B70</f>
        <v>LS2_WD02:HMR_D3305</v>
      </c>
      <c r="C835" s="717" t="str">
        <f>LS2_N1708!C70</f>
        <v>HMR - Unused</v>
      </c>
      <c r="D835" s="717" t="str">
        <f>LS2_N1708!D70</f>
        <v>D3305</v>
      </c>
      <c r="E835" s="717" t="str">
        <f>LS2_N1708!E70</f>
        <v>34H000043</v>
      </c>
      <c r="F835" s="717" t="str">
        <f>LS2_N1708!F70</f>
        <v>2C_1kV75LC_Coax_090</v>
      </c>
      <c r="G835" s="717" t="str">
        <f>LS2_N1708!G70</f>
        <v>Signal</v>
      </c>
      <c r="H835" s="717">
        <f>LS2_N1708!H70</f>
        <v>0</v>
      </c>
      <c r="I835" s="717">
        <f>LS2_N1708!I70</f>
        <v>0</v>
      </c>
      <c r="J835" s="717">
        <f>LS2_N1708!J70</f>
        <v>0</v>
      </c>
      <c r="K835" s="717">
        <f>LS2_N1708!K70</f>
        <v>0</v>
      </c>
      <c r="L835" s="717">
        <f>LS2_N1708!L70</f>
        <v>0</v>
      </c>
      <c r="M835" s="717">
        <f>LS2_N1708!M70</f>
        <v>0</v>
      </c>
      <c r="N835" s="717">
        <f>LS2_N1708!N70</f>
        <v>0</v>
      </c>
      <c r="O835" s="717">
        <f>LS2_N1708!O70</f>
        <v>0</v>
      </c>
      <c r="P835" s="717">
        <f>LS2_N1708!P70</f>
        <v>0</v>
      </c>
      <c r="Q835" s="717">
        <f>LS2_N1708!Q70</f>
        <v>0</v>
      </c>
      <c r="R835" s="717">
        <f>LS2_N1708!R70</f>
        <v>0</v>
      </c>
      <c r="S835" s="717">
        <f>LS2_N1708!S70</f>
        <v>0</v>
      </c>
      <c r="T835" s="717">
        <f>LS2_N1708!T70</f>
        <v>0</v>
      </c>
      <c r="U835" s="717">
        <f>LS2_N1708!U70</f>
        <v>0</v>
      </c>
      <c r="V835" s="717">
        <f>LS2_N1708!V70</f>
        <v>0</v>
      </c>
      <c r="W835" s="717">
        <f>LS2_N1708!W70</f>
        <v>0</v>
      </c>
      <c r="X835" s="717">
        <f>LS2_N1708!X70</f>
        <v>0</v>
      </c>
      <c r="Y835" s="717">
        <f>LS2_N1708!Y70</f>
        <v>0</v>
      </c>
    </row>
    <row r="836" spans="1:25" x14ac:dyDescent="0.25">
      <c r="A836" s="717">
        <f>LS2_N1708!A71</f>
        <v>0</v>
      </c>
      <c r="B836" s="717" t="str">
        <f>LS2_N1708!B71</f>
        <v>LS2_WD02:HMR_D3305</v>
      </c>
      <c r="C836" s="717">
        <f>LS2_N1708!C71</f>
        <v>0</v>
      </c>
      <c r="D836" s="717" t="str">
        <f>LS2_N1708!D71</f>
        <v>D3305</v>
      </c>
      <c r="E836" s="717" t="str">
        <f>LS2_N1708!E71</f>
        <v>34H000128</v>
      </c>
      <c r="F836" s="717" t="str">
        <f>LS2_N1708!F71</f>
        <v>2C_5kVDC_Coax_035</v>
      </c>
      <c r="G836" s="717" t="str">
        <f>LS2_N1708!G71</f>
        <v>HV Bias</v>
      </c>
      <c r="H836" s="717">
        <f>LS2_N1708!H71</f>
        <v>0</v>
      </c>
      <c r="I836" s="717">
        <f>LS2_N1708!I71</f>
        <v>0</v>
      </c>
      <c r="J836" s="717">
        <f>LS2_N1708!J71</f>
        <v>0</v>
      </c>
      <c r="K836" s="717">
        <f>LS2_N1708!K71</f>
        <v>0</v>
      </c>
      <c r="L836" s="717">
        <f>LS2_N1708!L71</f>
        <v>0</v>
      </c>
      <c r="M836" s="717">
        <f>LS2_N1708!M71</f>
        <v>0</v>
      </c>
      <c r="N836" s="717">
        <f>LS2_N1708!N71</f>
        <v>0</v>
      </c>
      <c r="O836" s="717">
        <f>LS2_N1708!O71</f>
        <v>0</v>
      </c>
      <c r="P836" s="717">
        <f>LS2_N1708!P71</f>
        <v>0</v>
      </c>
      <c r="Q836" s="717">
        <f>LS2_N1708!Q71</f>
        <v>0</v>
      </c>
      <c r="R836" s="717">
        <f>LS2_N1708!R71</f>
        <v>0</v>
      </c>
      <c r="S836" s="717">
        <f>LS2_N1708!S71</f>
        <v>0</v>
      </c>
      <c r="T836" s="717">
        <f>LS2_N1708!T71</f>
        <v>0</v>
      </c>
      <c r="U836" s="717">
        <f>LS2_N1708!U71</f>
        <v>0</v>
      </c>
      <c r="V836" s="717">
        <f>LS2_N1708!V71</f>
        <v>0</v>
      </c>
      <c r="W836" s="717">
        <f>LS2_N1708!W71</f>
        <v>0</v>
      </c>
      <c r="X836" s="717">
        <f>LS2_N1708!X71</f>
        <v>0</v>
      </c>
      <c r="Y836" s="717">
        <f>LS2_N1708!Y71</f>
        <v>0</v>
      </c>
    </row>
    <row r="837" spans="1:25" x14ac:dyDescent="0.25">
      <c r="A837" s="717" t="str">
        <f>LS2_N1708!A72</f>
        <v>Halo Monitor Ring</v>
      </c>
      <c r="B837" s="717" t="str">
        <f>LS2_N1708!B72</f>
        <v>LS2_WD03:HMR_D3367</v>
      </c>
      <c r="C837" s="717" t="str">
        <f>LS2_N1708!C72</f>
        <v>HMR</v>
      </c>
      <c r="D837" s="717" t="str">
        <f>LS2_N1708!D72</f>
        <v>D3367</v>
      </c>
      <c r="E837" s="717" t="str">
        <f>LS2_N1708!E72</f>
        <v>34H000044</v>
      </c>
      <c r="F837" s="717" t="str">
        <f>LS2_N1708!F72</f>
        <v>2C_1kV75LC_Coax_090</v>
      </c>
      <c r="G837" s="717" t="str">
        <f>LS2_N1708!G72</f>
        <v>Signal</v>
      </c>
      <c r="H837" s="717" t="str">
        <f>LS2_N1708!H72</f>
        <v>SHV to SHV Panel</v>
      </c>
      <c r="I837" s="717" t="str">
        <f>LS2_N1708!I72</f>
        <v>J3</v>
      </c>
      <c r="J837" s="717">
        <f>LS2_N1708!J72</f>
        <v>0</v>
      </c>
      <c r="K837" s="717">
        <f>LS2_N1708!K72</f>
        <v>0</v>
      </c>
      <c r="L837" s="717">
        <f>LS2_N1708!L72</f>
        <v>0</v>
      </c>
      <c r="M837" s="717">
        <f>LS2_N1708!M72</f>
        <v>0</v>
      </c>
      <c r="N837" s="717">
        <f>LS2_N1708!N72</f>
        <v>0</v>
      </c>
      <c r="O837" s="717">
        <f>LS2_N1708!O72</f>
        <v>0</v>
      </c>
      <c r="P837" s="717" t="str">
        <f>LS2_N1708!P72</f>
        <v>J3</v>
      </c>
      <c r="Q837" s="717" t="str">
        <f>LS2_N1708!Q72</f>
        <v>SHV to Lemo</v>
      </c>
      <c r="R837" s="717">
        <f>LS2_N1708!R72</f>
        <v>12</v>
      </c>
      <c r="S837" s="717">
        <f>LS2_N1708!S72</f>
        <v>3</v>
      </c>
      <c r="T837" s="717" t="str">
        <f>LS2_N1708!T72</f>
        <v>CH4 - fmc1-1</v>
      </c>
      <c r="U837" s="717">
        <f>LS2_N1708!U72</f>
        <v>0</v>
      </c>
      <c r="V837" s="717">
        <f>LS2_N1708!V72</f>
        <v>9</v>
      </c>
      <c r="W837" s="717" t="str">
        <f>LS2_N1708!W72</f>
        <v>1:EHS8003</v>
      </c>
      <c r="X837" s="717" t="str">
        <f>LS2_N1708!X72</f>
        <v>Ch1</v>
      </c>
      <c r="Y837" s="717">
        <f>LS2_N1708!Y72</f>
        <v>0</v>
      </c>
    </row>
    <row r="838" spans="1:25" x14ac:dyDescent="0.25">
      <c r="A838" s="717">
        <f>LS2_N1708!A73</f>
        <v>0</v>
      </c>
      <c r="B838" s="717" t="str">
        <f>LS2_N1708!B73</f>
        <v>LS2_WD03:HMR_D3367</v>
      </c>
      <c r="C838" s="717">
        <f>LS2_N1708!C73</f>
        <v>0</v>
      </c>
      <c r="D838" s="717" t="str">
        <f>LS2_N1708!D73</f>
        <v>D3367</v>
      </c>
      <c r="E838" s="717" t="str">
        <f>LS2_N1708!E73</f>
        <v>34H000127</v>
      </c>
      <c r="F838" s="717" t="str">
        <f>LS2_N1708!F73</f>
        <v>2C_5kVDC_Coax_035</v>
      </c>
      <c r="G838" s="717" t="str">
        <f>LS2_N1708!G73</f>
        <v>HV Bias</v>
      </c>
      <c r="H838" s="717">
        <f>LS2_N1708!H73</f>
        <v>0</v>
      </c>
      <c r="I838" s="717">
        <f>LS2_N1708!I73</f>
        <v>0</v>
      </c>
      <c r="J838" s="717">
        <f>LS2_N1708!J73</f>
        <v>0</v>
      </c>
      <c r="K838" s="717">
        <f>LS2_N1708!K73</f>
        <v>0</v>
      </c>
      <c r="L838" s="717">
        <f>LS2_N1708!L73</f>
        <v>0</v>
      </c>
      <c r="M838" s="717">
        <f>LS2_N1708!M73</f>
        <v>0</v>
      </c>
      <c r="N838" s="717">
        <f>LS2_N1708!N73</f>
        <v>0</v>
      </c>
      <c r="O838" s="717">
        <f>LS2_N1708!O73</f>
        <v>0</v>
      </c>
      <c r="P838" s="717">
        <f>LS2_N1708!P73</f>
        <v>0</v>
      </c>
      <c r="Q838" s="717">
        <f>LS2_N1708!Q73</f>
        <v>0</v>
      </c>
      <c r="R838" s="717">
        <f>LS2_N1708!R73</f>
        <v>0</v>
      </c>
      <c r="S838" s="717">
        <f>LS2_N1708!S73</f>
        <v>0</v>
      </c>
      <c r="T838" s="717">
        <f>LS2_N1708!T73</f>
        <v>0</v>
      </c>
      <c r="U838" s="717">
        <f>LS2_N1708!U73</f>
        <v>0</v>
      </c>
      <c r="V838" s="717">
        <f>LS2_N1708!V73</f>
        <v>0</v>
      </c>
      <c r="W838" s="717">
        <f>LS2_N1708!W73</f>
        <v>0</v>
      </c>
      <c r="X838" s="717">
        <f>LS2_N1708!X73</f>
        <v>0</v>
      </c>
      <c r="Y838" s="717">
        <f>LS2_N1708!Y73</f>
        <v>0</v>
      </c>
    </row>
    <row r="839" spans="1:25" x14ac:dyDescent="0.25">
      <c r="A839" s="717" t="str">
        <f>LS2_N1708!A74</f>
        <v>Halo Monitor Ring,Spare</v>
      </c>
      <c r="B839" s="717" t="str">
        <f>LS2_N1708!B74</f>
        <v>LS2_WD04:HMR_D3429</v>
      </c>
      <c r="C839" s="717" t="str">
        <f>LS2_N1708!C74</f>
        <v>HMR - Unused</v>
      </c>
      <c r="D839" s="717" t="str">
        <f>LS2_N1708!D74</f>
        <v>D3429</v>
      </c>
      <c r="E839" s="717" t="str">
        <f>LS2_N1708!E74</f>
        <v>34H000045</v>
      </c>
      <c r="F839" s="717" t="str">
        <f>LS2_N1708!F74</f>
        <v>2C_1kV75LC_Coax_090</v>
      </c>
      <c r="G839" s="717" t="str">
        <f>LS2_N1708!G74</f>
        <v>Signal</v>
      </c>
      <c r="H839" s="717">
        <f>LS2_N1708!H74</f>
        <v>0</v>
      </c>
      <c r="I839" s="717">
        <f>LS2_N1708!I74</f>
        <v>0</v>
      </c>
      <c r="J839" s="717">
        <f>LS2_N1708!J74</f>
        <v>0</v>
      </c>
      <c r="K839" s="717">
        <f>LS2_N1708!K74</f>
        <v>0</v>
      </c>
      <c r="L839" s="717">
        <f>LS2_N1708!L74</f>
        <v>0</v>
      </c>
      <c r="M839" s="717">
        <f>LS2_N1708!M74</f>
        <v>0</v>
      </c>
      <c r="N839" s="717">
        <f>LS2_N1708!N74</f>
        <v>0</v>
      </c>
      <c r="O839" s="717">
        <f>LS2_N1708!O74</f>
        <v>0</v>
      </c>
      <c r="P839" s="717">
        <f>LS2_N1708!P74</f>
        <v>0</v>
      </c>
      <c r="Q839" s="717">
        <f>LS2_N1708!Q74</f>
        <v>0</v>
      </c>
      <c r="R839" s="717">
        <f>LS2_N1708!R74</f>
        <v>0</v>
      </c>
      <c r="S839" s="717">
        <f>LS2_N1708!S74</f>
        <v>0</v>
      </c>
      <c r="T839" s="717">
        <f>LS2_N1708!T74</f>
        <v>0</v>
      </c>
      <c r="U839" s="717">
        <f>LS2_N1708!U74</f>
        <v>0</v>
      </c>
      <c r="V839" s="717">
        <f>LS2_N1708!V74</f>
        <v>0</v>
      </c>
      <c r="W839" s="717">
        <f>LS2_N1708!W74</f>
        <v>0</v>
      </c>
      <c r="X839" s="717">
        <f>LS2_N1708!X74</f>
        <v>0</v>
      </c>
      <c r="Y839" s="717">
        <f>LS2_N1708!Y74</f>
        <v>0</v>
      </c>
    </row>
    <row r="840" spans="1:25" x14ac:dyDescent="0.25">
      <c r="A840" s="717">
        <f>LS2_N1708!A75</f>
        <v>0</v>
      </c>
      <c r="B840" s="717" t="str">
        <f>LS2_N1708!B75</f>
        <v>LS2_WD04:HMR_D3429</v>
      </c>
      <c r="C840" s="717">
        <f>LS2_N1708!C75</f>
        <v>0</v>
      </c>
      <c r="D840" s="717" t="str">
        <f>LS2_N1708!D75</f>
        <v>D3429</v>
      </c>
      <c r="E840" s="717" t="str">
        <f>LS2_N1708!E75</f>
        <v>34H000125</v>
      </c>
      <c r="F840" s="717" t="str">
        <f>LS2_N1708!F75</f>
        <v>2C_5kVDC_Coax_035</v>
      </c>
      <c r="G840" s="717" t="str">
        <f>LS2_N1708!G75</f>
        <v>HV Bias</v>
      </c>
      <c r="H840" s="717">
        <f>LS2_N1708!H75</f>
        <v>0</v>
      </c>
      <c r="I840" s="717">
        <f>LS2_N1708!I75</f>
        <v>0</v>
      </c>
      <c r="J840" s="717">
        <f>LS2_N1708!J75</f>
        <v>0</v>
      </c>
      <c r="K840" s="717">
        <f>LS2_N1708!K75</f>
        <v>0</v>
      </c>
      <c r="L840" s="717">
        <f>LS2_N1708!L75</f>
        <v>0</v>
      </c>
      <c r="M840" s="717">
        <f>LS2_N1708!M75</f>
        <v>0</v>
      </c>
      <c r="N840" s="717">
        <f>LS2_N1708!N75</f>
        <v>0</v>
      </c>
      <c r="O840" s="717">
        <f>LS2_N1708!O75</f>
        <v>0</v>
      </c>
      <c r="P840" s="717">
        <f>LS2_N1708!P75</f>
        <v>0</v>
      </c>
      <c r="Q840" s="717">
        <f>LS2_N1708!Q75</f>
        <v>0</v>
      </c>
      <c r="R840" s="717">
        <f>LS2_N1708!R75</f>
        <v>0</v>
      </c>
      <c r="S840" s="717">
        <f>LS2_N1708!S75</f>
        <v>0</v>
      </c>
      <c r="T840" s="717">
        <f>LS2_N1708!T75</f>
        <v>0</v>
      </c>
      <c r="U840" s="717">
        <f>LS2_N1708!U75</f>
        <v>0</v>
      </c>
      <c r="V840" s="717">
        <f>LS2_N1708!V75</f>
        <v>0</v>
      </c>
      <c r="W840" s="717">
        <f>LS2_N1708!W75</f>
        <v>0</v>
      </c>
      <c r="X840" s="717">
        <f>LS2_N1708!X75</f>
        <v>0</v>
      </c>
      <c r="Y840" s="717">
        <f>LS2_N1708!Y75</f>
        <v>0</v>
      </c>
    </row>
    <row r="841" spans="1:25" x14ac:dyDescent="0.25">
      <c r="A841" s="717" t="str">
        <f>LS2_N1708!A76</f>
        <v>Halo Monitor Ring,Spare</v>
      </c>
      <c r="B841" s="717" t="str">
        <f>LS2_N1708!B76</f>
        <v>LS2_WD05:HMR_D3491</v>
      </c>
      <c r="C841" s="717" t="str">
        <f>LS2_N1708!C76</f>
        <v>HMR - Unused</v>
      </c>
      <c r="D841" s="717" t="str">
        <f>LS2_N1708!D76</f>
        <v>D3491</v>
      </c>
      <c r="E841" s="717" t="str">
        <f>LS2_N1708!E76</f>
        <v>34H000046</v>
      </c>
      <c r="F841" s="717" t="str">
        <f>LS2_N1708!F76</f>
        <v>2C_1kV75LC_Coax_090</v>
      </c>
      <c r="G841" s="717" t="str">
        <f>LS2_N1708!G76</f>
        <v>Signal</v>
      </c>
      <c r="H841" s="717">
        <f>LS2_N1708!H76</f>
        <v>0</v>
      </c>
      <c r="I841" s="717">
        <f>LS2_N1708!I76</f>
        <v>0</v>
      </c>
      <c r="J841" s="717">
        <f>LS2_N1708!J76</f>
        <v>0</v>
      </c>
      <c r="K841" s="717">
        <f>LS2_N1708!K76</f>
        <v>0</v>
      </c>
      <c r="L841" s="717">
        <f>LS2_N1708!L76</f>
        <v>0</v>
      </c>
      <c r="M841" s="717">
        <f>LS2_N1708!M76</f>
        <v>0</v>
      </c>
      <c r="N841" s="717">
        <f>LS2_N1708!N76</f>
        <v>0</v>
      </c>
      <c r="O841" s="717">
        <f>LS2_N1708!O76</f>
        <v>0</v>
      </c>
      <c r="P841" s="717">
        <f>LS2_N1708!P76</f>
        <v>0</v>
      </c>
      <c r="Q841" s="717">
        <f>LS2_N1708!Q76</f>
        <v>0</v>
      </c>
      <c r="R841" s="717">
        <f>LS2_N1708!R76</f>
        <v>0</v>
      </c>
      <c r="S841" s="717">
        <f>LS2_N1708!S76</f>
        <v>0</v>
      </c>
      <c r="T841" s="717">
        <f>LS2_N1708!T76</f>
        <v>0</v>
      </c>
      <c r="U841" s="717">
        <f>LS2_N1708!U76</f>
        <v>0</v>
      </c>
      <c r="V841" s="717">
        <f>LS2_N1708!V76</f>
        <v>0</v>
      </c>
      <c r="W841" s="717">
        <f>LS2_N1708!W76</f>
        <v>0</v>
      </c>
      <c r="X841" s="717">
        <f>LS2_N1708!X76</f>
        <v>0</v>
      </c>
      <c r="Y841" s="717">
        <f>LS2_N1708!Y76</f>
        <v>0</v>
      </c>
    </row>
    <row r="842" spans="1:25" x14ac:dyDescent="0.25">
      <c r="A842" s="717">
        <f>LS2_N1708!A77</f>
        <v>0</v>
      </c>
      <c r="B842" s="717" t="str">
        <f>LS2_N1708!B77</f>
        <v>LS2_WD05:HMR_D3491</v>
      </c>
      <c r="C842" s="717">
        <f>LS2_N1708!C77</f>
        <v>0</v>
      </c>
      <c r="D842" s="717" t="str">
        <f>LS2_N1708!D77</f>
        <v>D3491</v>
      </c>
      <c r="E842" s="717" t="str">
        <f>LS2_N1708!E77</f>
        <v>34H000129</v>
      </c>
      <c r="F842" s="717" t="str">
        <f>LS2_N1708!F77</f>
        <v>2C_5kVDC_Coax_035</v>
      </c>
      <c r="G842" s="717" t="str">
        <f>LS2_N1708!G77</f>
        <v>HV Bias</v>
      </c>
      <c r="H842" s="717">
        <f>LS2_N1708!H77</f>
        <v>0</v>
      </c>
      <c r="I842" s="717">
        <f>LS2_N1708!I77</f>
        <v>0</v>
      </c>
      <c r="J842" s="717">
        <f>LS2_N1708!J77</f>
        <v>0</v>
      </c>
      <c r="K842" s="717">
        <f>LS2_N1708!K77</f>
        <v>0</v>
      </c>
      <c r="L842" s="717">
        <f>LS2_N1708!L77</f>
        <v>0</v>
      </c>
      <c r="M842" s="717">
        <f>LS2_N1708!M77</f>
        <v>0</v>
      </c>
      <c r="N842" s="717">
        <f>LS2_N1708!N77</f>
        <v>0</v>
      </c>
      <c r="O842" s="717">
        <f>LS2_N1708!O77</f>
        <v>0</v>
      </c>
      <c r="P842" s="717">
        <f>LS2_N1708!P77</f>
        <v>0</v>
      </c>
      <c r="Q842" s="717">
        <f>LS2_N1708!Q77</f>
        <v>0</v>
      </c>
      <c r="R842" s="717">
        <f>LS2_N1708!R77</f>
        <v>0</v>
      </c>
      <c r="S842" s="717">
        <f>LS2_N1708!S77</f>
        <v>0</v>
      </c>
      <c r="T842" s="717">
        <f>LS2_N1708!T77</f>
        <v>0</v>
      </c>
      <c r="U842" s="717">
        <f>LS2_N1708!U77</f>
        <v>0</v>
      </c>
      <c r="V842" s="717">
        <f>LS2_N1708!V77</f>
        <v>0</v>
      </c>
      <c r="W842" s="717">
        <f>LS2_N1708!W77</f>
        <v>0</v>
      </c>
      <c r="X842" s="717">
        <f>LS2_N1708!X77</f>
        <v>0</v>
      </c>
      <c r="Y842" s="717">
        <f>LS2_N1708!Y77</f>
        <v>0</v>
      </c>
    </row>
    <row r="843" spans="1:25" x14ac:dyDescent="0.25">
      <c r="A843" s="717" t="str">
        <f>LS2_N1708!A78</f>
        <v>Halo Monitor Ring</v>
      </c>
      <c r="B843" s="717" t="str">
        <f>LS2_N1708!B78</f>
        <v>LS2_WD06:HMR_D3553</v>
      </c>
      <c r="C843" s="717" t="str">
        <f>LS2_N1708!C78</f>
        <v>HMR</v>
      </c>
      <c r="D843" s="717" t="str">
        <f>LS2_N1708!D78</f>
        <v>D3553</v>
      </c>
      <c r="E843" s="717" t="str">
        <f>LS2_N1708!E78</f>
        <v>34H000047</v>
      </c>
      <c r="F843" s="717" t="str">
        <f>LS2_N1708!F78</f>
        <v>2C_1kV75LC_Coax_090</v>
      </c>
      <c r="G843" s="717" t="str">
        <f>LS2_N1708!G78</f>
        <v>Signal</v>
      </c>
      <c r="H843" s="717" t="str">
        <f>LS2_N1708!H78</f>
        <v>SHV to SHV Panel</v>
      </c>
      <c r="I843" s="717" t="str">
        <f>LS2_N1708!I78</f>
        <v>J4</v>
      </c>
      <c r="J843" s="717">
        <f>LS2_N1708!J78</f>
        <v>0</v>
      </c>
      <c r="K843" s="717">
        <f>LS2_N1708!K78</f>
        <v>0</v>
      </c>
      <c r="L843" s="717">
        <f>LS2_N1708!L78</f>
        <v>0</v>
      </c>
      <c r="M843" s="717">
        <f>LS2_N1708!M78</f>
        <v>0</v>
      </c>
      <c r="N843" s="717">
        <f>LS2_N1708!N78</f>
        <v>0</v>
      </c>
      <c r="O843" s="717">
        <f>LS2_N1708!O78</f>
        <v>0</v>
      </c>
      <c r="P843" s="717" t="str">
        <f>LS2_N1708!P78</f>
        <v>J4</v>
      </c>
      <c r="Q843" s="717" t="str">
        <f>LS2_N1708!Q78</f>
        <v>SHV to Lemo</v>
      </c>
      <c r="R843" s="717">
        <f>LS2_N1708!R78</f>
        <v>12</v>
      </c>
      <c r="S843" s="717">
        <f>LS2_N1708!S78</f>
        <v>3</v>
      </c>
      <c r="T843" s="717" t="str">
        <f>LS2_N1708!T78</f>
        <v>CH5 - fmc1-2</v>
      </c>
      <c r="U843" s="717">
        <f>LS2_N1708!U78</f>
        <v>0</v>
      </c>
      <c r="V843" s="717">
        <f>LS2_N1708!V78</f>
        <v>9</v>
      </c>
      <c r="W843" s="717" t="str">
        <f>LS2_N1708!W78</f>
        <v>1:EHS8003</v>
      </c>
      <c r="X843" s="717" t="str">
        <f>LS2_N1708!X78</f>
        <v>Ch1</v>
      </c>
      <c r="Y843" s="717">
        <f>LS2_N1708!Y78</f>
        <v>0</v>
      </c>
    </row>
    <row r="844" spans="1:25" x14ac:dyDescent="0.25">
      <c r="A844" s="717">
        <f>LS2_N1708!A79</f>
        <v>0</v>
      </c>
      <c r="B844" s="717" t="str">
        <f>LS2_N1708!B79</f>
        <v>LS2_WD06:HMR_D3553</v>
      </c>
      <c r="C844" s="717">
        <f>LS2_N1708!C79</f>
        <v>0</v>
      </c>
      <c r="D844" s="717" t="str">
        <f>LS2_N1708!D79</f>
        <v>D3553</v>
      </c>
      <c r="E844" s="717" t="str">
        <f>LS2_N1708!E79</f>
        <v>34H000124</v>
      </c>
      <c r="F844" s="717" t="str">
        <f>LS2_N1708!F79</f>
        <v>2C_5kVDC_Coax_035</v>
      </c>
      <c r="G844" s="717" t="str">
        <f>LS2_N1708!G79</f>
        <v>HV Bias</v>
      </c>
      <c r="H844" s="717">
        <f>LS2_N1708!H79</f>
        <v>0</v>
      </c>
      <c r="I844" s="717">
        <f>LS2_N1708!I79</f>
        <v>0</v>
      </c>
      <c r="J844" s="717">
        <f>LS2_N1708!J79</f>
        <v>0</v>
      </c>
      <c r="K844" s="717">
        <f>LS2_N1708!K79</f>
        <v>0</v>
      </c>
      <c r="L844" s="717">
        <f>LS2_N1708!L79</f>
        <v>0</v>
      </c>
      <c r="M844" s="717">
        <f>LS2_N1708!M79</f>
        <v>0</v>
      </c>
      <c r="N844" s="717">
        <f>LS2_N1708!N79</f>
        <v>0</v>
      </c>
      <c r="O844" s="717">
        <f>LS2_N1708!O79</f>
        <v>0</v>
      </c>
      <c r="P844" s="717">
        <f>LS2_N1708!P79</f>
        <v>0</v>
      </c>
      <c r="Q844" s="717">
        <f>LS2_N1708!Q79</f>
        <v>0</v>
      </c>
      <c r="R844" s="717">
        <f>LS2_N1708!R79</f>
        <v>0</v>
      </c>
      <c r="S844" s="717">
        <f>LS2_N1708!S79</f>
        <v>0</v>
      </c>
      <c r="T844" s="717">
        <f>LS2_N1708!T79</f>
        <v>0</v>
      </c>
      <c r="U844" s="717">
        <f>LS2_N1708!U79</f>
        <v>0</v>
      </c>
      <c r="V844" s="717">
        <f>LS2_N1708!V79</f>
        <v>0</v>
      </c>
      <c r="W844" s="717">
        <f>LS2_N1708!W79</f>
        <v>0</v>
      </c>
      <c r="X844" s="717">
        <f>LS2_N1708!X79</f>
        <v>0</v>
      </c>
      <c r="Y844" s="717">
        <f>LS2_N1708!Y79</f>
        <v>0</v>
      </c>
    </row>
    <row r="845" spans="1:25" x14ac:dyDescent="0.25">
      <c r="A845" s="717" t="str">
        <f>LS2_N1708!A80</f>
        <v>Halo Monitor Ring,Spare</v>
      </c>
      <c r="B845" s="717" t="str">
        <f>LS2_N1708!B80</f>
        <v>LS2_WD07:HMR_D3615</v>
      </c>
      <c r="C845" s="717" t="str">
        <f>LS2_N1708!C80</f>
        <v>HMR - Unused</v>
      </c>
      <c r="D845" s="717" t="str">
        <f>LS2_N1708!D80</f>
        <v>D3615</v>
      </c>
      <c r="E845" s="717" t="str">
        <f>LS2_N1708!E80</f>
        <v>34H000049</v>
      </c>
      <c r="F845" s="717" t="str">
        <f>LS2_N1708!F80</f>
        <v>2C_1kV75LC_Coax_090</v>
      </c>
      <c r="G845" s="717" t="str">
        <f>LS2_N1708!G80</f>
        <v>Signal</v>
      </c>
      <c r="H845" s="717">
        <f>LS2_N1708!H80</f>
        <v>0</v>
      </c>
      <c r="I845" s="717">
        <f>LS2_N1708!I80</f>
        <v>0</v>
      </c>
      <c r="J845" s="717">
        <f>LS2_N1708!J80</f>
        <v>0</v>
      </c>
      <c r="K845" s="717">
        <f>LS2_N1708!K80</f>
        <v>0</v>
      </c>
      <c r="L845" s="717">
        <f>LS2_N1708!L80</f>
        <v>0</v>
      </c>
      <c r="M845" s="717">
        <f>LS2_N1708!M80</f>
        <v>0</v>
      </c>
      <c r="N845" s="717">
        <f>LS2_N1708!N80</f>
        <v>0</v>
      </c>
      <c r="O845" s="717">
        <f>LS2_N1708!O80</f>
        <v>0</v>
      </c>
      <c r="P845" s="717">
        <f>LS2_N1708!P80</f>
        <v>0</v>
      </c>
      <c r="Q845" s="717">
        <f>LS2_N1708!Q80</f>
        <v>0</v>
      </c>
      <c r="R845" s="717">
        <f>LS2_N1708!R80</f>
        <v>0</v>
      </c>
      <c r="S845" s="717">
        <f>LS2_N1708!S80</f>
        <v>0</v>
      </c>
      <c r="T845" s="717">
        <f>LS2_N1708!T80</f>
        <v>0</v>
      </c>
      <c r="U845" s="717">
        <f>LS2_N1708!U80</f>
        <v>0</v>
      </c>
      <c r="V845" s="717">
        <f>LS2_N1708!V80</f>
        <v>0</v>
      </c>
      <c r="W845" s="717">
        <f>LS2_N1708!W80</f>
        <v>0</v>
      </c>
      <c r="X845" s="717">
        <f>LS2_N1708!X80</f>
        <v>0</v>
      </c>
      <c r="Y845" s="717">
        <f>LS2_N1708!Y80</f>
        <v>0</v>
      </c>
    </row>
    <row r="846" spans="1:25" x14ac:dyDescent="0.25">
      <c r="A846" s="717">
        <f>LS2_N1708!A81</f>
        <v>0</v>
      </c>
      <c r="B846" s="717" t="str">
        <f>LS2_N1708!B81</f>
        <v>LS2_WD07:HMR_D3615</v>
      </c>
      <c r="C846" s="717">
        <f>LS2_N1708!C81</f>
        <v>0</v>
      </c>
      <c r="D846" s="717" t="str">
        <f>LS2_N1708!D81</f>
        <v>D3615</v>
      </c>
      <c r="E846" s="717" t="str">
        <f>LS2_N1708!E81</f>
        <v>34H000134</v>
      </c>
      <c r="F846" s="717" t="str">
        <f>LS2_N1708!F81</f>
        <v>2C_5kVDC_Coax_035</v>
      </c>
      <c r="G846" s="717" t="str">
        <f>LS2_N1708!G81</f>
        <v>HV Bias</v>
      </c>
      <c r="H846" s="717">
        <f>LS2_N1708!H81</f>
        <v>0</v>
      </c>
      <c r="I846" s="717">
        <f>LS2_N1708!I81</f>
        <v>0</v>
      </c>
      <c r="J846" s="717">
        <f>LS2_N1708!J81</f>
        <v>0</v>
      </c>
      <c r="K846" s="717">
        <f>LS2_N1708!K81</f>
        <v>0</v>
      </c>
      <c r="L846" s="717">
        <f>LS2_N1708!L81</f>
        <v>0</v>
      </c>
      <c r="M846" s="717">
        <f>LS2_N1708!M81</f>
        <v>0</v>
      </c>
      <c r="N846" s="717">
        <f>LS2_N1708!N81</f>
        <v>0</v>
      </c>
      <c r="O846" s="717">
        <f>LS2_N1708!O81</f>
        <v>0</v>
      </c>
      <c r="P846" s="717">
        <f>LS2_N1708!P81</f>
        <v>0</v>
      </c>
      <c r="Q846" s="717">
        <f>LS2_N1708!Q81</f>
        <v>0</v>
      </c>
      <c r="R846" s="717">
        <f>LS2_N1708!R81</f>
        <v>0</v>
      </c>
      <c r="S846" s="717">
        <f>LS2_N1708!S81</f>
        <v>0</v>
      </c>
      <c r="T846" s="717">
        <f>LS2_N1708!T81</f>
        <v>0</v>
      </c>
      <c r="U846" s="717">
        <f>LS2_N1708!U81</f>
        <v>0</v>
      </c>
      <c r="V846" s="717">
        <f>LS2_N1708!V81</f>
        <v>0</v>
      </c>
      <c r="W846" s="717">
        <f>LS2_N1708!W81</f>
        <v>0</v>
      </c>
      <c r="X846" s="717">
        <f>LS2_N1708!X81</f>
        <v>0</v>
      </c>
      <c r="Y846" s="717">
        <f>LS2_N1708!Y81</f>
        <v>0</v>
      </c>
    </row>
    <row r="847" spans="1:25" x14ac:dyDescent="0.25">
      <c r="A847" s="717" t="str">
        <f>LS2_N1708!A83</f>
        <v>Interconnect</v>
      </c>
      <c r="B847" s="717" t="str">
        <f>LS2_N1708!B83</f>
        <v>PM bias for PICO</v>
      </c>
      <c r="C847" s="717" t="str">
        <f>LS2_N1708!C83</f>
        <v>bias</v>
      </c>
      <c r="D847" s="717">
        <f>LS2_N1708!D83</f>
        <v>0</v>
      </c>
      <c r="E847" s="717" t="str">
        <f>LS2_N1708!E83</f>
        <v>-</v>
      </c>
      <c r="F847" s="717" t="str">
        <f>LS2_N1708!F83</f>
        <v>Lemo250 Patch Cable</v>
      </c>
      <c r="G847" s="717" t="str">
        <f>LS2_N1708!G83</f>
        <v>HV Bias</v>
      </c>
      <c r="H847" s="717" t="str">
        <f>LS2_N1708!H83</f>
        <v>ISEG 8003</v>
      </c>
      <c r="I847" s="717" t="str">
        <f>LS2_N1708!I83</f>
        <v>1_IN Port</v>
      </c>
      <c r="J847" s="717">
        <f>LS2_N1708!J83</f>
        <v>0</v>
      </c>
      <c r="K847" s="717">
        <f>LS2_N1708!K83</f>
        <v>0</v>
      </c>
      <c r="L847" s="717">
        <f>LS2_N1708!L83</f>
        <v>0</v>
      </c>
      <c r="M847" s="717">
        <f>LS2_N1708!M83</f>
        <v>0</v>
      </c>
      <c r="N847" s="717">
        <f>LS2_N1708!N83</f>
        <v>0</v>
      </c>
      <c r="O847" s="717">
        <f>LS2_N1708!O83</f>
        <v>0</v>
      </c>
      <c r="P847" s="717">
        <f>LS2_N1708!P83</f>
        <v>0</v>
      </c>
      <c r="Q847" s="717" t="str">
        <f>LS2_N1708!Q83</f>
        <v>Lemo250/Lemo250</v>
      </c>
      <c r="R847" s="717">
        <f>LS2_N1708!R83</f>
        <v>0</v>
      </c>
      <c r="S847" s="717">
        <f>LS2_N1708!S83</f>
        <v>0</v>
      </c>
      <c r="T847" s="717">
        <f>LS2_N1708!T83</f>
        <v>0</v>
      </c>
      <c r="U847" s="717">
        <f>LS2_N1708!U83</f>
        <v>0</v>
      </c>
      <c r="V847" s="717">
        <f>LS2_N1708!V83</f>
        <v>9</v>
      </c>
      <c r="W847" s="717" t="str">
        <f>LS2_N1708!W83</f>
        <v>2: EBS8003</v>
      </c>
      <c r="X847" s="717" t="str">
        <f>LS2_N1708!X83</f>
        <v>Ch0</v>
      </c>
      <c r="Y847" s="717">
        <f>LS2_N1708!Y83</f>
        <v>0</v>
      </c>
    </row>
    <row r="848" spans="1:25" x14ac:dyDescent="0.25">
      <c r="A848" s="717" t="str">
        <f>LS2_N1708!A84</f>
        <v>Interconnect</v>
      </c>
      <c r="B848" s="717" t="str">
        <f>LS2_N1708!B84</f>
        <v>PM bias for PICO</v>
      </c>
      <c r="C848" s="717" t="str">
        <f>LS2_N1708!C84</f>
        <v>bias</v>
      </c>
      <c r="D848" s="717">
        <f>LS2_N1708!D84</f>
        <v>0</v>
      </c>
      <c r="E848" s="717" t="str">
        <f>LS2_N1708!E84</f>
        <v>-</v>
      </c>
      <c r="F848" s="717" t="str">
        <f>LS2_N1708!F84</f>
        <v>Lemo650 Patch Cable</v>
      </c>
      <c r="G848" s="717" t="str">
        <f>LS2_N1708!G84</f>
        <v>HV Bias</v>
      </c>
      <c r="H848" s="717" t="str">
        <f>LS2_N1708!H84</f>
        <v>Pico-8</v>
      </c>
      <c r="I848" s="717" t="str">
        <f>LS2_N1708!I84</f>
        <v>1_OUT Port</v>
      </c>
      <c r="J848" s="717">
        <f>LS2_N1708!J84</f>
        <v>0</v>
      </c>
      <c r="K848" s="717">
        <f>LS2_N1708!K84</f>
        <v>0</v>
      </c>
      <c r="L848" s="717">
        <f>LS2_N1708!L84</f>
        <v>0</v>
      </c>
      <c r="M848" s="717">
        <f>LS2_N1708!M84</f>
        <v>0</v>
      </c>
      <c r="N848" s="717">
        <f>LS2_N1708!N84</f>
        <v>0</v>
      </c>
      <c r="O848" s="717">
        <f>LS2_N1708!O84</f>
        <v>0</v>
      </c>
      <c r="P848" s="717">
        <f>LS2_N1708!P84</f>
        <v>0</v>
      </c>
      <c r="Q848" s="717" t="str">
        <f>LS2_N1708!Q84</f>
        <v>Lemo650/Lemo650</v>
      </c>
      <c r="R848" s="717">
        <f>LS2_N1708!R84</f>
        <v>12</v>
      </c>
      <c r="S848" s="717">
        <f>LS2_N1708!S84</f>
        <v>3</v>
      </c>
      <c r="T848" s="717" t="str">
        <f>LS2_N1708!T84</f>
        <v>CH3 - fmc2-4</v>
      </c>
      <c r="U848" s="717">
        <f>LS2_N1708!U84</f>
        <v>0</v>
      </c>
      <c r="V848" s="717">
        <f>LS2_N1708!V84</f>
        <v>0</v>
      </c>
      <c r="W848" s="717">
        <f>LS2_N1708!W84</f>
        <v>0</v>
      </c>
      <c r="X848" s="717">
        <f>LS2_N1708!X84</f>
        <v>0</v>
      </c>
      <c r="Y848" s="717">
        <f>LS2_N1708!Y84</f>
        <v>0</v>
      </c>
    </row>
    <row r="849" spans="1:25" x14ac:dyDescent="0.25">
      <c r="A849" s="717" t="str">
        <f>LS2_N1708!A85</f>
        <v>Interconnect</v>
      </c>
      <c r="B849" s="717" t="str">
        <f>LS2_N1708!B85</f>
        <v>PM bias for PICO</v>
      </c>
      <c r="C849" s="717" t="str">
        <f>LS2_N1708!C85</f>
        <v>bias</v>
      </c>
      <c r="D849" s="717">
        <f>LS2_N1708!D85</f>
        <v>0</v>
      </c>
      <c r="E849" s="717" t="str">
        <f>LS2_N1708!E85</f>
        <v>-</v>
      </c>
      <c r="F849" s="717" t="str">
        <f>LS2_N1708!F85</f>
        <v>Lemo250 Patch Cable</v>
      </c>
      <c r="G849" s="717" t="str">
        <f>LS2_N1708!G85</f>
        <v>HV Bias</v>
      </c>
      <c r="H849" s="717" t="str">
        <f>LS2_N1708!H85</f>
        <v>ISEG 8003</v>
      </c>
      <c r="I849" s="717" t="str">
        <f>LS2_N1708!I85</f>
        <v>2_IN Port</v>
      </c>
      <c r="J849" s="717">
        <f>LS2_N1708!J85</f>
        <v>0</v>
      </c>
      <c r="K849" s="717">
        <f>LS2_N1708!K85</f>
        <v>0</v>
      </c>
      <c r="L849" s="717">
        <f>LS2_N1708!L85</f>
        <v>0</v>
      </c>
      <c r="M849" s="717">
        <f>LS2_N1708!M85</f>
        <v>0</v>
      </c>
      <c r="N849" s="717">
        <f>LS2_N1708!N85</f>
        <v>0</v>
      </c>
      <c r="O849" s="717">
        <f>LS2_N1708!O85</f>
        <v>0</v>
      </c>
      <c r="P849" s="717">
        <f>LS2_N1708!P85</f>
        <v>0</v>
      </c>
      <c r="Q849" s="717" t="str">
        <f>LS2_N1708!Q85</f>
        <v>Lemo250/Lemo250</v>
      </c>
      <c r="R849" s="717">
        <f>LS2_N1708!R85</f>
        <v>0</v>
      </c>
      <c r="S849" s="717">
        <f>LS2_N1708!S85</f>
        <v>0</v>
      </c>
      <c r="T849" s="717">
        <f>LS2_N1708!T85</f>
        <v>0</v>
      </c>
      <c r="U849" s="717">
        <f>LS2_N1708!U85</f>
        <v>0</v>
      </c>
      <c r="V849" s="717">
        <f>LS2_N1708!V85</f>
        <v>9</v>
      </c>
      <c r="W849" s="717" t="str">
        <f>LS2_N1708!W85</f>
        <v>2: EBS8003</v>
      </c>
      <c r="X849" s="717" t="str">
        <f>LS2_N1708!X85</f>
        <v>Ch1</v>
      </c>
      <c r="Y849" s="717">
        <f>LS2_N1708!Y85</f>
        <v>0</v>
      </c>
    </row>
    <row r="850" spans="1:25" x14ac:dyDescent="0.25">
      <c r="A850" s="717" t="str">
        <f>LS2_N1708!A86</f>
        <v>Interconnect</v>
      </c>
      <c r="B850" s="717" t="str">
        <f>LS2_N1708!B86</f>
        <v>PM bias for PICO</v>
      </c>
      <c r="C850" s="717" t="str">
        <f>LS2_N1708!C86</f>
        <v>bias</v>
      </c>
      <c r="D850" s="717">
        <f>LS2_N1708!D86</f>
        <v>0</v>
      </c>
      <c r="E850" s="717" t="str">
        <f>LS2_N1708!E86</f>
        <v>-</v>
      </c>
      <c r="F850" s="717" t="str">
        <f>LS2_N1708!F86</f>
        <v>Lemo650 Patch Cable</v>
      </c>
      <c r="G850" s="717" t="str">
        <f>LS2_N1708!G86</f>
        <v>HV Bias</v>
      </c>
      <c r="H850" s="717" t="str">
        <f>LS2_N1708!H86</f>
        <v>Pico-8</v>
      </c>
      <c r="I850" s="717" t="str">
        <f>LS2_N1708!I86</f>
        <v>2_OUT Port</v>
      </c>
      <c r="J850" s="717">
        <f>LS2_N1708!J86</f>
        <v>0</v>
      </c>
      <c r="K850" s="717">
        <f>LS2_N1708!K86</f>
        <v>0</v>
      </c>
      <c r="L850" s="717">
        <f>LS2_N1708!L86</f>
        <v>0</v>
      </c>
      <c r="M850" s="717">
        <f>LS2_N1708!M86</f>
        <v>0</v>
      </c>
      <c r="N850" s="717">
        <f>LS2_N1708!N86</f>
        <v>0</v>
      </c>
      <c r="O850" s="717">
        <f>LS2_N1708!O86</f>
        <v>0</v>
      </c>
      <c r="P850" s="717">
        <f>LS2_N1708!P86</f>
        <v>0</v>
      </c>
      <c r="Q850" s="717" t="str">
        <f>LS2_N1708!Q86</f>
        <v>Lemo650/Lemo650</v>
      </c>
      <c r="R850" s="717">
        <f>LS2_N1708!R86</f>
        <v>12</v>
      </c>
      <c r="S850" s="717">
        <f>LS2_N1708!S86</f>
        <v>3</v>
      </c>
      <c r="T850" s="717" t="str">
        <f>LS2_N1708!T86</f>
        <v>CH7 - fmc1-4</v>
      </c>
      <c r="U850" s="717">
        <f>LS2_N1708!U86</f>
        <v>0</v>
      </c>
      <c r="V850" s="717">
        <f>LS2_N1708!V86</f>
        <v>0</v>
      </c>
      <c r="W850" s="717">
        <f>LS2_N1708!W86</f>
        <v>0</v>
      </c>
      <c r="X850" s="717">
        <f>LS2_N1708!X86</f>
        <v>0</v>
      </c>
      <c r="Y850" s="717">
        <f>LS2_N1708!Y86</f>
        <v>0</v>
      </c>
    </row>
    <row r="851" spans="1:25" x14ac:dyDescent="0.25">
      <c r="A851" s="717" t="str">
        <f>LS2_N2308!A5</f>
        <v>BPM</v>
      </c>
      <c r="B851" s="717" t="str">
        <f>LS2_N2308!B5</f>
        <v>LS2_WD02:BPM_D3304</v>
      </c>
      <c r="C851" s="717" t="str">
        <f>LS2_N2308!C5</f>
        <v>BPM</v>
      </c>
      <c r="D851" s="717" t="str">
        <f>LS2_N2308!D5</f>
        <v>D3304</v>
      </c>
      <c r="E851" s="717" t="str">
        <f>LS2_N2308!E5</f>
        <v>34E000453</v>
      </c>
      <c r="F851" s="717" t="str">
        <f>LS2_N2308!F5</f>
        <v>2C_1/4in_Hardline_036</v>
      </c>
      <c r="G851" s="717" t="str">
        <f>LS2_N2308!G5</f>
        <v>Signal</v>
      </c>
      <c r="H851" s="717" t="str">
        <f>LS2_N2308!H5</f>
        <v>N-Type to SMA Panel</v>
      </c>
      <c r="I851" s="717" t="str">
        <f>LS2_N2308!I5</f>
        <v>1T</v>
      </c>
      <c r="J851" s="717">
        <f>LS2_N2308!J5</f>
        <v>0</v>
      </c>
      <c r="K851" s="717">
        <f>LS2_N2308!K5</f>
        <v>0</v>
      </c>
      <c r="L851" s="717">
        <f>LS2_N2308!L5</f>
        <v>0</v>
      </c>
      <c r="M851" s="717">
        <f>LS2_N2308!M5</f>
        <v>0</v>
      </c>
      <c r="N851" s="717">
        <f>LS2_N2308!N5</f>
        <v>0</v>
      </c>
      <c r="O851" s="717">
        <f>LS2_N2308!O5</f>
        <v>0</v>
      </c>
      <c r="P851" s="717" t="str">
        <f>LS2_N2308!P5</f>
        <v>1T</v>
      </c>
      <c r="Q851" s="717" t="str">
        <f>LS2_N2308!Q5</f>
        <v>SMA to SMA</v>
      </c>
      <c r="R851" s="717">
        <f>LS2_N2308!R5</f>
        <v>13</v>
      </c>
      <c r="S851" s="717">
        <f>LS2_N2308!S5</f>
        <v>3</v>
      </c>
      <c r="T851" s="717">
        <f>LS2_N2308!T5</f>
        <v>0</v>
      </c>
      <c r="U851" s="717">
        <f>LS2_N2308!U5</f>
        <v>1</v>
      </c>
      <c r="V851" s="717">
        <f>LS2_N2308!V5</f>
        <v>0</v>
      </c>
      <c r="W851" s="717">
        <f>LS2_N2308!W5</f>
        <v>0</v>
      </c>
      <c r="X851" s="717">
        <f>LS2_N2308!X5</f>
        <v>0</v>
      </c>
      <c r="Y851" s="717">
        <f>LS2_N2308!Y5</f>
        <v>0</v>
      </c>
    </row>
    <row r="852" spans="1:25" x14ac:dyDescent="0.25">
      <c r="A852" s="717" t="str">
        <f>LS2_N2308!A6</f>
        <v>BPM</v>
      </c>
      <c r="B852" s="717" t="str">
        <f>LS2_N2308!B6</f>
        <v>LS2_WD02:BPM_D3304</v>
      </c>
      <c r="C852" s="717" t="str">
        <f>LS2_N2308!C6</f>
        <v>BPM</v>
      </c>
      <c r="D852" s="717" t="str">
        <f>LS2_N2308!D6</f>
        <v>D3304</v>
      </c>
      <c r="E852" s="717" t="str">
        <f>LS2_N2308!E6</f>
        <v>34E000454</v>
      </c>
      <c r="F852" s="717" t="str">
        <f>LS2_N2308!F6</f>
        <v>2C_1/4in_Hardline_036</v>
      </c>
      <c r="G852" s="717" t="str">
        <f>LS2_N2308!G6</f>
        <v>Signal</v>
      </c>
      <c r="H852" s="717" t="str">
        <f>LS2_N2308!H6</f>
        <v>N-Type to SMA Panel</v>
      </c>
      <c r="I852" s="717" t="str">
        <f>LS2_N2308!I6</f>
        <v>2L</v>
      </c>
      <c r="J852" s="717">
        <f>LS2_N2308!J6</f>
        <v>0</v>
      </c>
      <c r="K852" s="717">
        <f>LS2_N2308!K6</f>
        <v>0</v>
      </c>
      <c r="L852" s="717">
        <f>LS2_N2308!L6</f>
        <v>0</v>
      </c>
      <c r="M852" s="717">
        <f>LS2_N2308!M6</f>
        <v>0</v>
      </c>
      <c r="N852" s="717">
        <f>LS2_N2308!N6</f>
        <v>0</v>
      </c>
      <c r="O852" s="717">
        <f>LS2_N2308!O6</f>
        <v>0</v>
      </c>
      <c r="P852" s="717" t="str">
        <f>LS2_N2308!P6</f>
        <v>2L</v>
      </c>
      <c r="Q852" s="717" t="str">
        <f>LS2_N2308!Q6</f>
        <v>SMA to SMA</v>
      </c>
      <c r="R852" s="717">
        <f>LS2_N2308!R6</f>
        <v>13</v>
      </c>
      <c r="S852" s="717">
        <f>LS2_N2308!S6</f>
        <v>3</v>
      </c>
      <c r="T852" s="717">
        <f>LS2_N2308!T6</f>
        <v>0</v>
      </c>
      <c r="U852" s="717">
        <f>LS2_N2308!U6</f>
        <v>2</v>
      </c>
      <c r="V852" s="717">
        <f>LS2_N2308!V6</f>
        <v>0</v>
      </c>
      <c r="W852" s="717">
        <f>LS2_N2308!W6</f>
        <v>0</v>
      </c>
      <c r="X852" s="717">
        <f>LS2_N2308!X6</f>
        <v>0</v>
      </c>
      <c r="Y852" s="717">
        <f>LS2_N2308!Y6</f>
        <v>0</v>
      </c>
    </row>
    <row r="853" spans="1:25" x14ac:dyDescent="0.25">
      <c r="A853" s="717" t="str">
        <f>LS2_N2308!A7</f>
        <v>BPM</v>
      </c>
      <c r="B853" s="717" t="str">
        <f>LS2_N2308!B7</f>
        <v>LS2_WD02:BPM_D3304</v>
      </c>
      <c r="C853" s="717" t="str">
        <f>LS2_N2308!C7</f>
        <v>BPM</v>
      </c>
      <c r="D853" s="717" t="str">
        <f>LS2_N2308!D7</f>
        <v>D3304</v>
      </c>
      <c r="E853" s="717" t="str">
        <f>LS2_N2308!E7</f>
        <v>34E000455</v>
      </c>
      <c r="F853" s="717" t="str">
        <f>LS2_N2308!F7</f>
        <v>2C_1/4in_Hardline_036</v>
      </c>
      <c r="G853" s="717" t="str">
        <f>LS2_N2308!G7</f>
        <v>Signal</v>
      </c>
      <c r="H853" s="717" t="str">
        <f>LS2_N2308!H7</f>
        <v>N-Type to SMA Panel</v>
      </c>
      <c r="I853" s="717" t="str">
        <f>LS2_N2308!I7</f>
        <v>3R</v>
      </c>
      <c r="J853" s="717">
        <f>LS2_N2308!J7</f>
        <v>0</v>
      </c>
      <c r="K853" s="717">
        <f>LS2_N2308!K7</f>
        <v>0</v>
      </c>
      <c r="L853" s="717">
        <f>LS2_N2308!L7</f>
        <v>0</v>
      </c>
      <c r="M853" s="717">
        <f>LS2_N2308!M7</f>
        <v>0</v>
      </c>
      <c r="N853" s="717">
        <f>LS2_N2308!N7</f>
        <v>0</v>
      </c>
      <c r="O853" s="717">
        <f>LS2_N2308!O7</f>
        <v>0</v>
      </c>
      <c r="P853" s="717" t="str">
        <f>LS2_N2308!P7</f>
        <v>3R</v>
      </c>
      <c r="Q853" s="717" t="str">
        <f>LS2_N2308!Q7</f>
        <v>SMA to SMA</v>
      </c>
      <c r="R853" s="717">
        <f>LS2_N2308!R7</f>
        <v>13</v>
      </c>
      <c r="S853" s="717">
        <f>LS2_N2308!S7</f>
        <v>3</v>
      </c>
      <c r="T853" s="717">
        <f>LS2_N2308!T7</f>
        <v>0</v>
      </c>
      <c r="U853" s="717">
        <f>LS2_N2308!U7</f>
        <v>3</v>
      </c>
      <c r="V853" s="717">
        <f>LS2_N2308!V7</f>
        <v>0</v>
      </c>
      <c r="W853" s="717">
        <f>LS2_N2308!W7</f>
        <v>0</v>
      </c>
      <c r="X853" s="717">
        <f>LS2_N2308!X7</f>
        <v>0</v>
      </c>
      <c r="Y853" s="717">
        <f>LS2_N2308!Y7</f>
        <v>0</v>
      </c>
    </row>
    <row r="854" spans="1:25" x14ac:dyDescent="0.25">
      <c r="A854" s="717" t="str">
        <f>LS2_N2308!A8</f>
        <v>BPM</v>
      </c>
      <c r="B854" s="717" t="str">
        <f>LS2_N2308!B8</f>
        <v>LS2_WD02:BPM_D3304</v>
      </c>
      <c r="C854" s="717" t="str">
        <f>LS2_N2308!C8</f>
        <v>BPM</v>
      </c>
      <c r="D854" s="717" t="str">
        <f>LS2_N2308!D8</f>
        <v>D3304</v>
      </c>
      <c r="E854" s="717" t="str">
        <f>LS2_N2308!E8</f>
        <v>34E000456</v>
      </c>
      <c r="F854" s="717" t="str">
        <f>LS2_N2308!F8</f>
        <v>2C_1/4in_Hardline_036</v>
      </c>
      <c r="G854" s="717" t="str">
        <f>LS2_N2308!G8</f>
        <v>Signal</v>
      </c>
      <c r="H854" s="717" t="str">
        <f>LS2_N2308!H8</f>
        <v>N-Type to SMA Panel</v>
      </c>
      <c r="I854" s="717" t="str">
        <f>LS2_N2308!I8</f>
        <v>4B</v>
      </c>
      <c r="J854" s="717">
        <f>LS2_N2308!J8</f>
        <v>0</v>
      </c>
      <c r="K854" s="717">
        <f>LS2_N2308!K8</f>
        <v>0</v>
      </c>
      <c r="L854" s="717">
        <f>LS2_N2308!L8</f>
        <v>0</v>
      </c>
      <c r="M854" s="717">
        <f>LS2_N2308!M8</f>
        <v>0</v>
      </c>
      <c r="N854" s="717">
        <f>LS2_N2308!N8</f>
        <v>0</v>
      </c>
      <c r="O854" s="717">
        <f>LS2_N2308!O8</f>
        <v>0</v>
      </c>
      <c r="P854" s="717" t="str">
        <f>LS2_N2308!P8</f>
        <v>4B</v>
      </c>
      <c r="Q854" s="717" t="str">
        <f>LS2_N2308!Q8</f>
        <v>SMA to SMA</v>
      </c>
      <c r="R854" s="717">
        <f>LS2_N2308!R8</f>
        <v>13</v>
      </c>
      <c r="S854" s="717">
        <f>LS2_N2308!S8</f>
        <v>3</v>
      </c>
      <c r="T854" s="717">
        <f>LS2_N2308!T8</f>
        <v>0</v>
      </c>
      <c r="U854" s="717">
        <f>LS2_N2308!U8</f>
        <v>4</v>
      </c>
      <c r="V854" s="717">
        <f>LS2_N2308!V8</f>
        <v>0</v>
      </c>
      <c r="W854" s="717">
        <f>LS2_N2308!W8</f>
        <v>0</v>
      </c>
      <c r="X854" s="717">
        <f>LS2_N2308!X8</f>
        <v>0</v>
      </c>
      <c r="Y854" s="717">
        <f>LS2_N2308!Y8</f>
        <v>0</v>
      </c>
    </row>
    <row r="855" spans="1:25" x14ac:dyDescent="0.25">
      <c r="A855" s="717" t="str">
        <f>LS2_N2308!A9</f>
        <v>BPM</v>
      </c>
      <c r="B855" s="717" t="str">
        <f>LS2_N2308!B9</f>
        <v>LS2_WD02:BPM_D3304</v>
      </c>
      <c r="C855" s="717" t="str">
        <f>LS2_N2308!C9</f>
        <v>BPM</v>
      </c>
      <c r="D855" s="717" t="str">
        <f>LS2_N2308!D9</f>
        <v>D3304</v>
      </c>
      <c r="E855" s="717" t="str">
        <f>LS2_N2308!E9</f>
        <v>34E000476</v>
      </c>
      <c r="F855" s="717" t="str">
        <f>LS2_N2308!F9</f>
        <v>2C_1/4in_Hardline_036</v>
      </c>
      <c r="G855" s="717" t="str">
        <f>LS2_N2308!G9</f>
        <v>Ref</v>
      </c>
      <c r="H855" s="717" t="str">
        <f>LS2_N2308!H9</f>
        <v>No terminiation</v>
      </c>
      <c r="I855" s="717" t="str">
        <f>LS2_N2308!I9</f>
        <v>No term</v>
      </c>
      <c r="J855" s="717">
        <f>LS2_N2308!J9</f>
        <v>0</v>
      </c>
      <c r="K855" s="717">
        <f>LS2_N2308!K9</f>
        <v>0</v>
      </c>
      <c r="L855" s="717">
        <f>LS2_N2308!L9</f>
        <v>0</v>
      </c>
      <c r="M855" s="717">
        <f>LS2_N2308!M9</f>
        <v>0</v>
      </c>
      <c r="N855" s="717">
        <f>LS2_N2308!N9</f>
        <v>0</v>
      </c>
      <c r="O855" s="717">
        <f>LS2_N2308!O9</f>
        <v>0</v>
      </c>
      <c r="P855" s="717">
        <f>LS2_N2308!P9</f>
        <v>0</v>
      </c>
      <c r="Q855" s="717">
        <f>LS2_N2308!Q9</f>
        <v>0</v>
      </c>
      <c r="R855" s="717">
        <f>LS2_N2308!R9</f>
        <v>0</v>
      </c>
      <c r="S855" s="717">
        <f>LS2_N2308!S9</f>
        <v>0</v>
      </c>
      <c r="T855" s="717">
        <f>LS2_N2308!T9</f>
        <v>0</v>
      </c>
      <c r="U855" s="717">
        <f>LS2_N2308!U9</f>
        <v>0</v>
      </c>
      <c r="V855" s="717">
        <f>LS2_N2308!V9</f>
        <v>0</v>
      </c>
      <c r="W855" s="717">
        <f>LS2_N2308!W9</f>
        <v>0</v>
      </c>
      <c r="X855" s="717">
        <f>LS2_N2308!X9</f>
        <v>0</v>
      </c>
      <c r="Y855" s="717">
        <f>LS2_N2308!Y9</f>
        <v>0</v>
      </c>
    </row>
    <row r="856" spans="1:25" x14ac:dyDescent="0.25">
      <c r="A856" s="717" t="str">
        <f>LS2_N2308!A10</f>
        <v>BPM</v>
      </c>
      <c r="B856" s="717" t="str">
        <f>LS2_N2308!B10</f>
        <v>LS2_WD03:BPM_D3366</v>
      </c>
      <c r="C856" s="717" t="str">
        <f>LS2_N2308!C10</f>
        <v>BPM</v>
      </c>
      <c r="D856" s="717" t="str">
        <f>LS2_N2308!D10</f>
        <v>D3366</v>
      </c>
      <c r="E856" s="717" t="str">
        <f>LS2_N2308!E10</f>
        <v>34E000457</v>
      </c>
      <c r="F856" s="717" t="str">
        <f>LS2_N2308!F10</f>
        <v>2C_1/4in_Hardline_036</v>
      </c>
      <c r="G856" s="717" t="str">
        <f>LS2_N2308!G10</f>
        <v>Signal</v>
      </c>
      <c r="H856" s="717" t="str">
        <f>LS2_N2308!H10</f>
        <v>N-Type to SMA Panel</v>
      </c>
      <c r="I856" s="717" t="str">
        <f>LS2_N2308!I10</f>
        <v>1T</v>
      </c>
      <c r="J856" s="717">
        <f>LS2_N2308!J10</f>
        <v>0</v>
      </c>
      <c r="K856" s="717">
        <f>LS2_N2308!K10</f>
        <v>0</v>
      </c>
      <c r="L856" s="717">
        <f>LS2_N2308!L10</f>
        <v>0</v>
      </c>
      <c r="M856" s="717">
        <f>LS2_N2308!M10</f>
        <v>0</v>
      </c>
      <c r="N856" s="717">
        <f>LS2_N2308!N10</f>
        <v>0</v>
      </c>
      <c r="O856" s="717">
        <f>LS2_N2308!O10</f>
        <v>0</v>
      </c>
      <c r="P856" s="717" t="str">
        <f>LS2_N2308!P10</f>
        <v>1T</v>
      </c>
      <c r="Q856" s="717" t="str">
        <f>LS2_N2308!Q10</f>
        <v>SMA to SMA</v>
      </c>
      <c r="R856" s="717">
        <f>LS2_N2308!R10</f>
        <v>13</v>
      </c>
      <c r="S856" s="717">
        <f>LS2_N2308!S10</f>
        <v>3</v>
      </c>
      <c r="T856" s="717">
        <f>LS2_N2308!T10</f>
        <v>0</v>
      </c>
      <c r="U856" s="717">
        <f>LS2_N2308!U10</f>
        <v>5</v>
      </c>
      <c r="V856" s="717">
        <f>LS2_N2308!V10</f>
        <v>0</v>
      </c>
      <c r="W856" s="717">
        <f>LS2_N2308!W10</f>
        <v>0</v>
      </c>
      <c r="X856" s="717">
        <f>LS2_N2308!X10</f>
        <v>0</v>
      </c>
      <c r="Y856" s="717">
        <f>LS2_N2308!Y10</f>
        <v>0</v>
      </c>
    </row>
    <row r="857" spans="1:25" x14ac:dyDescent="0.25">
      <c r="A857" s="717" t="str">
        <f>LS2_N2308!A11</f>
        <v>BPM</v>
      </c>
      <c r="B857" s="717" t="str">
        <f>LS2_N2308!B11</f>
        <v>LS2_WD03:BPM_D3366</v>
      </c>
      <c r="C857" s="717" t="str">
        <f>LS2_N2308!C11</f>
        <v>BPM</v>
      </c>
      <c r="D857" s="717" t="str">
        <f>LS2_N2308!D11</f>
        <v>D3366</v>
      </c>
      <c r="E857" s="717" t="str">
        <f>LS2_N2308!E11</f>
        <v>34E000458</v>
      </c>
      <c r="F857" s="717" t="str">
        <f>LS2_N2308!F11</f>
        <v>2C_1/4in_Hardline_036</v>
      </c>
      <c r="G857" s="717" t="str">
        <f>LS2_N2308!G11</f>
        <v>Signal</v>
      </c>
      <c r="H857" s="717" t="str">
        <f>LS2_N2308!H11</f>
        <v>N-Type to SMA Panel</v>
      </c>
      <c r="I857" s="717" t="str">
        <f>LS2_N2308!I11</f>
        <v>2L</v>
      </c>
      <c r="J857" s="717">
        <f>LS2_N2308!J11</f>
        <v>0</v>
      </c>
      <c r="K857" s="717">
        <f>LS2_N2308!K11</f>
        <v>0</v>
      </c>
      <c r="L857" s="717">
        <f>LS2_N2308!L11</f>
        <v>0</v>
      </c>
      <c r="M857" s="717">
        <f>LS2_N2308!M11</f>
        <v>0</v>
      </c>
      <c r="N857" s="717">
        <f>LS2_N2308!N11</f>
        <v>0</v>
      </c>
      <c r="O857" s="717">
        <f>LS2_N2308!O11</f>
        <v>0</v>
      </c>
      <c r="P857" s="717" t="str">
        <f>LS2_N2308!P11</f>
        <v>2L</v>
      </c>
      <c r="Q857" s="717" t="str">
        <f>LS2_N2308!Q11</f>
        <v>SMA to SMA</v>
      </c>
      <c r="R857" s="717">
        <f>LS2_N2308!R11</f>
        <v>13</v>
      </c>
      <c r="S857" s="717">
        <f>LS2_N2308!S11</f>
        <v>3</v>
      </c>
      <c r="T857" s="717">
        <f>LS2_N2308!T11</f>
        <v>0</v>
      </c>
      <c r="U857" s="717">
        <f>LS2_N2308!U11</f>
        <v>6</v>
      </c>
      <c r="V857" s="717">
        <f>LS2_N2308!V11</f>
        <v>0</v>
      </c>
      <c r="W857" s="717">
        <f>LS2_N2308!W11</f>
        <v>0</v>
      </c>
      <c r="X857" s="717">
        <f>LS2_N2308!X11</f>
        <v>0</v>
      </c>
      <c r="Y857" s="717">
        <f>LS2_N2308!Y11</f>
        <v>0</v>
      </c>
    </row>
    <row r="858" spans="1:25" x14ac:dyDescent="0.25">
      <c r="A858" s="717" t="str">
        <f>LS2_N2308!A12</f>
        <v>BPM</v>
      </c>
      <c r="B858" s="717" t="str">
        <f>LS2_N2308!B12</f>
        <v>LS2_WD03:BPM_D3366</v>
      </c>
      <c r="C858" s="717" t="str">
        <f>LS2_N2308!C12</f>
        <v>BPM</v>
      </c>
      <c r="D858" s="717" t="str">
        <f>LS2_N2308!D12</f>
        <v>D3366</v>
      </c>
      <c r="E858" s="717" t="str">
        <f>LS2_N2308!E12</f>
        <v>34E000459</v>
      </c>
      <c r="F858" s="717" t="str">
        <f>LS2_N2308!F12</f>
        <v>2C_1/4in_Hardline_036</v>
      </c>
      <c r="G858" s="717" t="str">
        <f>LS2_N2308!G12</f>
        <v>Signal</v>
      </c>
      <c r="H858" s="717" t="str">
        <f>LS2_N2308!H12</f>
        <v>N-Type to SMA Panel</v>
      </c>
      <c r="I858" s="717" t="str">
        <f>LS2_N2308!I12</f>
        <v>3R</v>
      </c>
      <c r="J858" s="717">
        <f>LS2_N2308!J12</f>
        <v>0</v>
      </c>
      <c r="K858" s="717">
        <f>LS2_N2308!K12</f>
        <v>0</v>
      </c>
      <c r="L858" s="717">
        <f>LS2_N2308!L12</f>
        <v>0</v>
      </c>
      <c r="M858" s="717">
        <f>LS2_N2308!M12</f>
        <v>0</v>
      </c>
      <c r="N858" s="717">
        <f>LS2_N2308!N12</f>
        <v>0</v>
      </c>
      <c r="O858" s="717">
        <f>LS2_N2308!O12</f>
        <v>0</v>
      </c>
      <c r="P858" s="717" t="str">
        <f>LS2_N2308!P12</f>
        <v>3R</v>
      </c>
      <c r="Q858" s="717" t="str">
        <f>LS2_N2308!Q12</f>
        <v>SMA to SMA</v>
      </c>
      <c r="R858" s="717">
        <f>LS2_N2308!R12</f>
        <v>13</v>
      </c>
      <c r="S858" s="717">
        <f>LS2_N2308!S12</f>
        <v>3</v>
      </c>
      <c r="T858" s="717">
        <f>LS2_N2308!T12</f>
        <v>0</v>
      </c>
      <c r="U858" s="717">
        <f>LS2_N2308!U12</f>
        <v>7</v>
      </c>
      <c r="V858" s="717">
        <f>LS2_N2308!V12</f>
        <v>0</v>
      </c>
      <c r="W858" s="717">
        <f>LS2_N2308!W12</f>
        <v>0</v>
      </c>
      <c r="X858" s="717">
        <f>LS2_N2308!X12</f>
        <v>0</v>
      </c>
      <c r="Y858" s="717">
        <f>LS2_N2308!Y12</f>
        <v>0</v>
      </c>
    </row>
    <row r="859" spans="1:25" x14ac:dyDescent="0.25">
      <c r="A859" s="717" t="str">
        <f>LS2_N2308!A13</f>
        <v>BPM</v>
      </c>
      <c r="B859" s="717" t="str">
        <f>LS2_N2308!B13</f>
        <v>LS2_WD03:BPM_D3366</v>
      </c>
      <c r="C859" s="717" t="str">
        <f>LS2_N2308!C13</f>
        <v>BPM</v>
      </c>
      <c r="D859" s="717" t="str">
        <f>LS2_N2308!D13</f>
        <v>D3366</v>
      </c>
      <c r="E859" s="717" t="str">
        <f>LS2_N2308!E13</f>
        <v>34E000460</v>
      </c>
      <c r="F859" s="717" t="str">
        <f>LS2_N2308!F13</f>
        <v>2C_1/4in_Hardline_036</v>
      </c>
      <c r="G859" s="717" t="str">
        <f>LS2_N2308!G13</f>
        <v>Signal</v>
      </c>
      <c r="H859" s="717" t="str">
        <f>LS2_N2308!H13</f>
        <v>N-Type to SMA Panel</v>
      </c>
      <c r="I859" s="717" t="str">
        <f>LS2_N2308!I13</f>
        <v>4B</v>
      </c>
      <c r="J859" s="717">
        <f>LS2_N2308!J13</f>
        <v>0</v>
      </c>
      <c r="K859" s="717">
        <f>LS2_N2308!K13</f>
        <v>0</v>
      </c>
      <c r="L859" s="717">
        <f>LS2_N2308!L13</f>
        <v>0</v>
      </c>
      <c r="M859" s="717">
        <f>LS2_N2308!M13</f>
        <v>0</v>
      </c>
      <c r="N859" s="717">
        <f>LS2_N2308!N13</f>
        <v>0</v>
      </c>
      <c r="O859" s="717">
        <f>LS2_N2308!O13</f>
        <v>0</v>
      </c>
      <c r="P859" s="717" t="str">
        <f>LS2_N2308!P13</f>
        <v>4B</v>
      </c>
      <c r="Q859" s="717" t="str">
        <f>LS2_N2308!Q13</f>
        <v>SMA to SMA</v>
      </c>
      <c r="R859" s="717">
        <f>LS2_N2308!R13</f>
        <v>13</v>
      </c>
      <c r="S859" s="717">
        <f>LS2_N2308!S13</f>
        <v>3</v>
      </c>
      <c r="T859" s="717">
        <f>LS2_N2308!T13</f>
        <v>0</v>
      </c>
      <c r="U859" s="717">
        <f>LS2_N2308!U13</f>
        <v>8</v>
      </c>
      <c r="V859" s="717">
        <f>LS2_N2308!V13</f>
        <v>0</v>
      </c>
      <c r="W859" s="717">
        <f>LS2_N2308!W13</f>
        <v>0</v>
      </c>
      <c r="X859" s="717">
        <f>LS2_N2308!X13</f>
        <v>0</v>
      </c>
      <c r="Y859" s="717">
        <f>LS2_N2308!Y13</f>
        <v>0</v>
      </c>
    </row>
    <row r="860" spans="1:25" x14ac:dyDescent="0.25">
      <c r="A860" s="717" t="str">
        <f>LS2_N2308!A14</f>
        <v>BPM</v>
      </c>
      <c r="B860" s="717" t="str">
        <f>LS2_N2308!B14</f>
        <v>LS2_WD03:BPM_D3366</v>
      </c>
      <c r="C860" s="717" t="str">
        <f>LS2_N2308!C14</f>
        <v>BPM</v>
      </c>
      <c r="D860" s="717" t="str">
        <f>LS2_N2308!D14</f>
        <v>D3366</v>
      </c>
      <c r="E860" s="717" t="str">
        <f>LS2_N2308!E14</f>
        <v>34E000477</v>
      </c>
      <c r="F860" s="717" t="str">
        <f>LS2_N2308!F14</f>
        <v>2C_1/4in_Hardline_036</v>
      </c>
      <c r="G860" s="717" t="str">
        <f>LS2_N2308!G14</f>
        <v>Ref</v>
      </c>
      <c r="H860" s="717" t="str">
        <f>LS2_N2308!H14</f>
        <v>N-Type to SMA Panel</v>
      </c>
      <c r="I860" s="717" t="str">
        <f>LS2_N2308!I14</f>
        <v>Ref</v>
      </c>
      <c r="J860" s="717">
        <f>LS2_N2308!J14</f>
        <v>0</v>
      </c>
      <c r="K860" s="717">
        <f>LS2_N2308!K14</f>
        <v>0</v>
      </c>
      <c r="L860" s="717">
        <f>LS2_N2308!L14</f>
        <v>0</v>
      </c>
      <c r="M860" s="717">
        <f>LS2_N2308!M14</f>
        <v>0</v>
      </c>
      <c r="N860" s="717">
        <f>LS2_N2308!N14</f>
        <v>0</v>
      </c>
      <c r="O860" s="717">
        <f>LS2_N2308!O14</f>
        <v>0</v>
      </c>
      <c r="P860" s="717" t="str">
        <f>LS2_N2308!P14</f>
        <v>Ref</v>
      </c>
      <c r="Q860" s="717" t="str">
        <f>LS2_N2308!Q14</f>
        <v>SMA to SMA</v>
      </c>
      <c r="R860" s="717">
        <f>LS2_N2308!R14</f>
        <v>13</v>
      </c>
      <c r="S860" s="717">
        <f>LS2_N2308!S14</f>
        <v>3</v>
      </c>
      <c r="T860" s="717">
        <f>LS2_N2308!T14</f>
        <v>0</v>
      </c>
      <c r="U860" s="717" t="str">
        <f>LS2_N2308!U14</f>
        <v>Ref</v>
      </c>
      <c r="V860" s="717">
        <f>LS2_N2308!V14</f>
        <v>0</v>
      </c>
      <c r="W860" s="717">
        <f>LS2_N2308!W14</f>
        <v>0</v>
      </c>
      <c r="X860" s="717">
        <f>LS2_N2308!X14</f>
        <v>0</v>
      </c>
      <c r="Y860" s="717">
        <f>LS2_N2308!Y14</f>
        <v>0</v>
      </c>
    </row>
    <row r="861" spans="1:25" x14ac:dyDescent="0.25">
      <c r="A861" s="717" t="str">
        <f>LS2_N2308!A15</f>
        <v>BPM</v>
      </c>
      <c r="B861" s="717" t="str">
        <f>LS2_N2308!B15</f>
        <v>LS2_WD04:BPM_D3428</v>
      </c>
      <c r="C861" s="717" t="str">
        <f>LS2_N2308!C15</f>
        <v>BPM</v>
      </c>
      <c r="D861" s="717" t="str">
        <f>LS2_N2308!D15</f>
        <v>D3428</v>
      </c>
      <c r="E861" s="717" t="str">
        <f>LS2_N2308!E15</f>
        <v>34E000461</v>
      </c>
      <c r="F861" s="717" t="str">
        <f>LS2_N2308!F15</f>
        <v>2C_1/4in_Hardline_036</v>
      </c>
      <c r="G861" s="717" t="str">
        <f>LS2_N2308!G15</f>
        <v>Signal</v>
      </c>
      <c r="H861" s="717" t="str">
        <f>LS2_N2308!H15</f>
        <v>N-Type to SMA Panel</v>
      </c>
      <c r="I861" s="717" t="str">
        <f>LS2_N2308!I15</f>
        <v>1T</v>
      </c>
      <c r="J861" s="717">
        <f>LS2_N2308!J15</f>
        <v>0</v>
      </c>
      <c r="K861" s="717">
        <f>LS2_N2308!K15</f>
        <v>0</v>
      </c>
      <c r="L861" s="717">
        <f>LS2_N2308!L15</f>
        <v>0</v>
      </c>
      <c r="M861" s="717">
        <f>LS2_N2308!M15</f>
        <v>0</v>
      </c>
      <c r="N861" s="717">
        <f>LS2_N2308!N15</f>
        <v>0</v>
      </c>
      <c r="O861" s="717">
        <f>LS2_N2308!O15</f>
        <v>0</v>
      </c>
      <c r="P861" s="717" t="str">
        <f>LS2_N2308!P15</f>
        <v>1T</v>
      </c>
      <c r="Q861" s="717" t="str">
        <f>LS2_N2308!Q15</f>
        <v>SMA to SMA</v>
      </c>
      <c r="R861" s="717">
        <f>LS2_N2308!R15</f>
        <v>13</v>
      </c>
      <c r="S861" s="717">
        <f>LS2_N2308!S15</f>
        <v>4</v>
      </c>
      <c r="T861" s="717">
        <f>LS2_N2308!T15</f>
        <v>0</v>
      </c>
      <c r="U861" s="717">
        <f>LS2_N2308!U15</f>
        <v>1</v>
      </c>
      <c r="V861" s="717">
        <f>LS2_N2308!V15</f>
        <v>0</v>
      </c>
      <c r="W861" s="717">
        <f>LS2_N2308!W15</f>
        <v>0</v>
      </c>
      <c r="X861" s="717">
        <f>LS2_N2308!X15</f>
        <v>0</v>
      </c>
      <c r="Y861" s="717">
        <f>LS2_N2308!Y15</f>
        <v>0</v>
      </c>
    </row>
    <row r="862" spans="1:25" x14ac:dyDescent="0.25">
      <c r="A862" s="717" t="str">
        <f>LS2_N2308!A16</f>
        <v>BPM</v>
      </c>
      <c r="B862" s="717" t="str">
        <f>LS2_N2308!B16</f>
        <v>LS2_WD04:BPM_D3428</v>
      </c>
      <c r="C862" s="717" t="str">
        <f>LS2_N2308!C16</f>
        <v>BPM</v>
      </c>
      <c r="D862" s="717" t="str">
        <f>LS2_N2308!D16</f>
        <v>D3428</v>
      </c>
      <c r="E862" s="717" t="str">
        <f>LS2_N2308!E16</f>
        <v>34E000462</v>
      </c>
      <c r="F862" s="717" t="str">
        <f>LS2_N2308!F16</f>
        <v>2C_1/4in_Hardline_036</v>
      </c>
      <c r="G862" s="717" t="str">
        <f>LS2_N2308!G16</f>
        <v>Signal</v>
      </c>
      <c r="H862" s="717" t="str">
        <f>LS2_N2308!H16</f>
        <v>N-Type to SMA Panel</v>
      </c>
      <c r="I862" s="717" t="str">
        <f>LS2_N2308!I16</f>
        <v>2L</v>
      </c>
      <c r="J862" s="717">
        <f>LS2_N2308!J16</f>
        <v>0</v>
      </c>
      <c r="K862" s="717">
        <f>LS2_N2308!K16</f>
        <v>0</v>
      </c>
      <c r="L862" s="717">
        <f>LS2_N2308!L16</f>
        <v>0</v>
      </c>
      <c r="M862" s="717">
        <f>LS2_N2308!M16</f>
        <v>0</v>
      </c>
      <c r="N862" s="717">
        <f>LS2_N2308!N16</f>
        <v>0</v>
      </c>
      <c r="O862" s="717">
        <f>LS2_N2308!O16</f>
        <v>0</v>
      </c>
      <c r="P862" s="717" t="str">
        <f>LS2_N2308!P16</f>
        <v>2L</v>
      </c>
      <c r="Q862" s="717" t="str">
        <f>LS2_N2308!Q16</f>
        <v>SMA to SMA</v>
      </c>
      <c r="R862" s="717">
        <f>LS2_N2308!R16</f>
        <v>13</v>
      </c>
      <c r="S862" s="717">
        <f>LS2_N2308!S16</f>
        <v>4</v>
      </c>
      <c r="T862" s="717">
        <f>LS2_N2308!T16</f>
        <v>0</v>
      </c>
      <c r="U862" s="717">
        <f>LS2_N2308!U16</f>
        <v>2</v>
      </c>
      <c r="V862" s="717">
        <f>LS2_N2308!V16</f>
        <v>0</v>
      </c>
      <c r="W862" s="717">
        <f>LS2_N2308!W16</f>
        <v>0</v>
      </c>
      <c r="X862" s="717">
        <f>LS2_N2308!X16</f>
        <v>0</v>
      </c>
      <c r="Y862" s="717">
        <f>LS2_N2308!Y16</f>
        <v>0</v>
      </c>
    </row>
    <row r="863" spans="1:25" x14ac:dyDescent="0.25">
      <c r="A863" s="717" t="str">
        <f>LS2_N2308!A17</f>
        <v>BPM</v>
      </c>
      <c r="B863" s="717" t="str">
        <f>LS2_N2308!B17</f>
        <v>LS2_WD04:BPM_D3428</v>
      </c>
      <c r="C863" s="717" t="str">
        <f>LS2_N2308!C17</f>
        <v>BPM</v>
      </c>
      <c r="D863" s="717" t="str">
        <f>LS2_N2308!D17</f>
        <v>D3428</v>
      </c>
      <c r="E863" s="717" t="str">
        <f>LS2_N2308!E17</f>
        <v>34E000463</v>
      </c>
      <c r="F863" s="717" t="str">
        <f>LS2_N2308!F17</f>
        <v>2C_1/4in_Hardline_036</v>
      </c>
      <c r="G863" s="717" t="str">
        <f>LS2_N2308!G17</f>
        <v>Signal</v>
      </c>
      <c r="H863" s="717" t="str">
        <f>LS2_N2308!H17</f>
        <v>N-Type to SMA Panel</v>
      </c>
      <c r="I863" s="717" t="str">
        <f>LS2_N2308!I17</f>
        <v>3R</v>
      </c>
      <c r="J863" s="717">
        <f>LS2_N2308!J17</f>
        <v>0</v>
      </c>
      <c r="K863" s="717">
        <f>LS2_N2308!K17</f>
        <v>0</v>
      </c>
      <c r="L863" s="717">
        <f>LS2_N2308!L17</f>
        <v>0</v>
      </c>
      <c r="M863" s="717">
        <f>LS2_N2308!M17</f>
        <v>0</v>
      </c>
      <c r="N863" s="717">
        <f>LS2_N2308!N17</f>
        <v>0</v>
      </c>
      <c r="O863" s="717">
        <f>LS2_N2308!O17</f>
        <v>0</v>
      </c>
      <c r="P863" s="717" t="str">
        <f>LS2_N2308!P17</f>
        <v>3R</v>
      </c>
      <c r="Q863" s="717" t="str">
        <f>LS2_N2308!Q17</f>
        <v>SMA to SMA</v>
      </c>
      <c r="R863" s="717">
        <f>LS2_N2308!R17</f>
        <v>13</v>
      </c>
      <c r="S863" s="717">
        <f>LS2_N2308!S17</f>
        <v>4</v>
      </c>
      <c r="T863" s="717">
        <f>LS2_N2308!T17</f>
        <v>0</v>
      </c>
      <c r="U863" s="717">
        <f>LS2_N2308!U17</f>
        <v>3</v>
      </c>
      <c r="V863" s="717">
        <f>LS2_N2308!V17</f>
        <v>0</v>
      </c>
      <c r="W863" s="717">
        <f>LS2_N2308!W17</f>
        <v>0</v>
      </c>
      <c r="X863" s="717">
        <f>LS2_N2308!X17</f>
        <v>0</v>
      </c>
      <c r="Y863" s="717">
        <f>LS2_N2308!Y17</f>
        <v>0</v>
      </c>
    </row>
    <row r="864" spans="1:25" x14ac:dyDescent="0.25">
      <c r="A864" s="717" t="str">
        <f>LS2_N2308!A18</f>
        <v>BPM</v>
      </c>
      <c r="B864" s="717" t="str">
        <f>LS2_N2308!B18</f>
        <v>LS2_WD04:BPM_D3428</v>
      </c>
      <c r="C864" s="717" t="str">
        <f>LS2_N2308!C18</f>
        <v>BPM</v>
      </c>
      <c r="D864" s="717" t="str">
        <f>LS2_N2308!D18</f>
        <v>D3428</v>
      </c>
      <c r="E864" s="717" t="str">
        <f>LS2_N2308!E18</f>
        <v>34E000464</v>
      </c>
      <c r="F864" s="717" t="str">
        <f>LS2_N2308!F18</f>
        <v>2C_1/4in_Hardline_036</v>
      </c>
      <c r="G864" s="717" t="str">
        <f>LS2_N2308!G18</f>
        <v>Signal</v>
      </c>
      <c r="H864" s="717" t="str">
        <f>LS2_N2308!H18</f>
        <v>N-Type to SMA Panel</v>
      </c>
      <c r="I864" s="717" t="str">
        <f>LS2_N2308!I18</f>
        <v>4B</v>
      </c>
      <c r="J864" s="717">
        <f>LS2_N2308!J18</f>
        <v>0</v>
      </c>
      <c r="K864" s="717">
        <f>LS2_N2308!K18</f>
        <v>0</v>
      </c>
      <c r="L864" s="717">
        <f>LS2_N2308!L18</f>
        <v>0</v>
      </c>
      <c r="M864" s="717">
        <f>LS2_N2308!M18</f>
        <v>0</v>
      </c>
      <c r="N864" s="717">
        <f>LS2_N2308!N18</f>
        <v>0</v>
      </c>
      <c r="O864" s="717">
        <f>LS2_N2308!O18</f>
        <v>0</v>
      </c>
      <c r="P864" s="717" t="str">
        <f>LS2_N2308!P18</f>
        <v>4B</v>
      </c>
      <c r="Q864" s="717" t="str">
        <f>LS2_N2308!Q18</f>
        <v>SMA to SMA</v>
      </c>
      <c r="R864" s="717">
        <f>LS2_N2308!R18</f>
        <v>13</v>
      </c>
      <c r="S864" s="717">
        <f>LS2_N2308!S18</f>
        <v>4</v>
      </c>
      <c r="T864" s="717">
        <f>LS2_N2308!T18</f>
        <v>0</v>
      </c>
      <c r="U864" s="717">
        <f>LS2_N2308!U18</f>
        <v>4</v>
      </c>
      <c r="V864" s="717">
        <f>LS2_N2308!V18</f>
        <v>0</v>
      </c>
      <c r="W864" s="717">
        <f>LS2_N2308!W18</f>
        <v>0</v>
      </c>
      <c r="X864" s="717">
        <f>LS2_N2308!X18</f>
        <v>0</v>
      </c>
      <c r="Y864" s="717">
        <f>LS2_N2308!Y18</f>
        <v>0</v>
      </c>
    </row>
    <row r="865" spans="1:25" x14ac:dyDescent="0.25">
      <c r="A865" s="717" t="str">
        <f>LS2_N2308!A19</f>
        <v>BPM</v>
      </c>
      <c r="B865" s="717" t="str">
        <f>LS2_N2308!B19</f>
        <v>LS2_WD04:BPM_D3428</v>
      </c>
      <c r="C865" s="717" t="str">
        <f>LS2_N2308!C19</f>
        <v>BPM</v>
      </c>
      <c r="D865" s="717" t="str">
        <f>LS2_N2308!D19</f>
        <v>D3428</v>
      </c>
      <c r="E865" s="717" t="str">
        <f>LS2_N2308!E19</f>
        <v>34E000478</v>
      </c>
      <c r="F865" s="717" t="str">
        <f>LS2_N2308!F19</f>
        <v>2C_1/4in_Hardline_036</v>
      </c>
      <c r="G865" s="717" t="str">
        <f>LS2_N2308!G19</f>
        <v>Ref</v>
      </c>
      <c r="H865" s="717" t="str">
        <f>LS2_N2308!H19</f>
        <v>No terminiation</v>
      </c>
      <c r="I865" s="717" t="str">
        <f>LS2_N2308!I19</f>
        <v>No term</v>
      </c>
      <c r="J865" s="717">
        <f>LS2_N2308!J19</f>
        <v>0</v>
      </c>
      <c r="K865" s="717">
        <f>LS2_N2308!K19</f>
        <v>0</v>
      </c>
      <c r="L865" s="717">
        <f>LS2_N2308!L19</f>
        <v>0</v>
      </c>
      <c r="M865" s="717">
        <f>LS2_N2308!M19</f>
        <v>0</v>
      </c>
      <c r="N865" s="717">
        <f>LS2_N2308!N19</f>
        <v>0</v>
      </c>
      <c r="O865" s="717">
        <f>LS2_N2308!O19</f>
        <v>0</v>
      </c>
      <c r="P865" s="717">
        <f>LS2_N2308!P19</f>
        <v>0</v>
      </c>
      <c r="Q865" s="717">
        <f>LS2_N2308!Q19</f>
        <v>0</v>
      </c>
      <c r="R865" s="717">
        <f>LS2_N2308!R19</f>
        <v>0</v>
      </c>
      <c r="S865" s="717">
        <f>LS2_N2308!S19</f>
        <v>0</v>
      </c>
      <c r="T865" s="717">
        <f>LS2_N2308!T19</f>
        <v>0</v>
      </c>
      <c r="U865" s="717">
        <f>LS2_N2308!U19</f>
        <v>0</v>
      </c>
      <c r="V865" s="717">
        <f>LS2_N2308!V19</f>
        <v>0</v>
      </c>
      <c r="W865" s="717">
        <f>LS2_N2308!W19</f>
        <v>0</v>
      </c>
      <c r="X865" s="717">
        <f>LS2_N2308!X19</f>
        <v>0</v>
      </c>
      <c r="Y865" s="717">
        <f>LS2_N2308!Y19</f>
        <v>0</v>
      </c>
    </row>
    <row r="866" spans="1:25" x14ac:dyDescent="0.25">
      <c r="A866" s="717" t="str">
        <f>LS2_N2308!A20</f>
        <v>BPM</v>
      </c>
      <c r="B866" s="717" t="str">
        <f>LS2_N2308!B20</f>
        <v>LS2_WD05:BPM_D3490</v>
      </c>
      <c r="C866" s="717" t="str">
        <f>LS2_N2308!C20</f>
        <v>BPM</v>
      </c>
      <c r="D866" s="717" t="str">
        <f>LS2_N2308!D20</f>
        <v>D3490</v>
      </c>
      <c r="E866" s="717" t="str">
        <f>LS2_N2308!E20</f>
        <v>34E000465</v>
      </c>
      <c r="F866" s="717" t="str">
        <f>LS2_N2308!F20</f>
        <v>2C_1/4in_Hardline_036</v>
      </c>
      <c r="G866" s="717" t="str">
        <f>LS2_N2308!G20</f>
        <v>Signal</v>
      </c>
      <c r="H866" s="717" t="str">
        <f>LS2_N2308!H20</f>
        <v>N-Type to SMA Panel</v>
      </c>
      <c r="I866" s="717" t="str">
        <f>LS2_N2308!I20</f>
        <v>1T</v>
      </c>
      <c r="J866" s="717">
        <f>LS2_N2308!J20</f>
        <v>0</v>
      </c>
      <c r="K866" s="717">
        <f>LS2_N2308!K20</f>
        <v>0</v>
      </c>
      <c r="L866" s="717">
        <f>LS2_N2308!L20</f>
        <v>0</v>
      </c>
      <c r="M866" s="717">
        <f>LS2_N2308!M20</f>
        <v>0</v>
      </c>
      <c r="N866" s="717">
        <f>LS2_N2308!N20</f>
        <v>0</v>
      </c>
      <c r="O866" s="717">
        <f>LS2_N2308!O20</f>
        <v>0</v>
      </c>
      <c r="P866" s="717" t="str">
        <f>LS2_N2308!P20</f>
        <v>1T</v>
      </c>
      <c r="Q866" s="717" t="str">
        <f>LS2_N2308!Q20</f>
        <v>SMA to SMA</v>
      </c>
      <c r="R866" s="717">
        <f>LS2_N2308!R20</f>
        <v>13</v>
      </c>
      <c r="S866" s="717">
        <f>LS2_N2308!S20</f>
        <v>4</v>
      </c>
      <c r="T866" s="717">
        <f>LS2_N2308!T20</f>
        <v>0</v>
      </c>
      <c r="U866" s="717">
        <f>LS2_N2308!U20</f>
        <v>5</v>
      </c>
      <c r="V866" s="717">
        <f>LS2_N2308!V20</f>
        <v>0</v>
      </c>
      <c r="W866" s="717">
        <f>LS2_N2308!W20</f>
        <v>0</v>
      </c>
      <c r="X866" s="717">
        <f>LS2_N2308!X20</f>
        <v>0</v>
      </c>
      <c r="Y866" s="717">
        <f>LS2_N2308!Y20</f>
        <v>0</v>
      </c>
    </row>
    <row r="867" spans="1:25" x14ac:dyDescent="0.25">
      <c r="A867" s="717" t="str">
        <f>LS2_N2308!A21</f>
        <v>BPM</v>
      </c>
      <c r="B867" s="717" t="str">
        <f>LS2_N2308!B21</f>
        <v>LS2_WD05:BPM_D3490</v>
      </c>
      <c r="C867" s="717" t="str">
        <f>LS2_N2308!C21</f>
        <v>BPM</v>
      </c>
      <c r="D867" s="717" t="str">
        <f>LS2_N2308!D21</f>
        <v>D3490</v>
      </c>
      <c r="E867" s="717" t="str">
        <f>LS2_N2308!E21</f>
        <v>34E000466</v>
      </c>
      <c r="F867" s="717" t="str">
        <f>LS2_N2308!F21</f>
        <v>2C_1/4in_Hardline_036</v>
      </c>
      <c r="G867" s="717" t="str">
        <f>LS2_N2308!G21</f>
        <v>Signal</v>
      </c>
      <c r="H867" s="717" t="str">
        <f>LS2_N2308!H21</f>
        <v>N-Type to SMA Panel</v>
      </c>
      <c r="I867" s="717" t="str">
        <f>LS2_N2308!I21</f>
        <v>2L</v>
      </c>
      <c r="J867" s="717">
        <f>LS2_N2308!J21</f>
        <v>0</v>
      </c>
      <c r="K867" s="717">
        <f>LS2_N2308!K21</f>
        <v>0</v>
      </c>
      <c r="L867" s="717">
        <f>LS2_N2308!L21</f>
        <v>0</v>
      </c>
      <c r="M867" s="717">
        <f>LS2_N2308!M21</f>
        <v>0</v>
      </c>
      <c r="N867" s="717">
        <f>LS2_N2308!N21</f>
        <v>0</v>
      </c>
      <c r="O867" s="717">
        <f>LS2_N2308!O21</f>
        <v>0</v>
      </c>
      <c r="P867" s="717" t="str">
        <f>LS2_N2308!P21</f>
        <v>2L</v>
      </c>
      <c r="Q867" s="717" t="str">
        <f>LS2_N2308!Q21</f>
        <v>SMA to SMA</v>
      </c>
      <c r="R867" s="717">
        <f>LS2_N2308!R21</f>
        <v>13</v>
      </c>
      <c r="S867" s="717">
        <f>LS2_N2308!S21</f>
        <v>4</v>
      </c>
      <c r="T867" s="717">
        <f>LS2_N2308!T21</f>
        <v>0</v>
      </c>
      <c r="U867" s="717">
        <f>LS2_N2308!U21</f>
        <v>6</v>
      </c>
      <c r="V867" s="717">
        <f>LS2_N2308!V21</f>
        <v>0</v>
      </c>
      <c r="W867" s="717">
        <f>LS2_N2308!W21</f>
        <v>0</v>
      </c>
      <c r="X867" s="717">
        <f>LS2_N2308!X21</f>
        <v>0</v>
      </c>
      <c r="Y867" s="717">
        <f>LS2_N2308!Y21</f>
        <v>0</v>
      </c>
    </row>
    <row r="868" spans="1:25" x14ac:dyDescent="0.25">
      <c r="A868" s="717" t="str">
        <f>LS2_N2308!A22</f>
        <v>BPM</v>
      </c>
      <c r="B868" s="717" t="str">
        <f>LS2_N2308!B22</f>
        <v>LS2_WD05:BPM_D3490</v>
      </c>
      <c r="C868" s="717" t="str">
        <f>LS2_N2308!C22</f>
        <v>BPM</v>
      </c>
      <c r="D868" s="717" t="str">
        <f>LS2_N2308!D22</f>
        <v>D3490</v>
      </c>
      <c r="E868" s="717" t="str">
        <f>LS2_N2308!E22</f>
        <v>34E000467</v>
      </c>
      <c r="F868" s="717" t="str">
        <f>LS2_N2308!F22</f>
        <v>2C_1/4in_Hardline_036</v>
      </c>
      <c r="G868" s="717" t="str">
        <f>LS2_N2308!G22</f>
        <v>Signal</v>
      </c>
      <c r="H868" s="717" t="str">
        <f>LS2_N2308!H22</f>
        <v>N-Type to SMA Panel</v>
      </c>
      <c r="I868" s="717" t="str">
        <f>LS2_N2308!I22</f>
        <v>3R</v>
      </c>
      <c r="J868" s="717">
        <f>LS2_N2308!J22</f>
        <v>0</v>
      </c>
      <c r="K868" s="717">
        <f>LS2_N2308!K22</f>
        <v>0</v>
      </c>
      <c r="L868" s="717">
        <f>LS2_N2308!L22</f>
        <v>0</v>
      </c>
      <c r="M868" s="717">
        <f>LS2_N2308!M22</f>
        <v>0</v>
      </c>
      <c r="N868" s="717">
        <f>LS2_N2308!N22</f>
        <v>0</v>
      </c>
      <c r="O868" s="717">
        <f>LS2_N2308!O22</f>
        <v>0</v>
      </c>
      <c r="P868" s="717" t="str">
        <f>LS2_N2308!P22</f>
        <v>3R</v>
      </c>
      <c r="Q868" s="717" t="str">
        <f>LS2_N2308!Q22</f>
        <v>SMA to SMA</v>
      </c>
      <c r="R868" s="717">
        <f>LS2_N2308!R22</f>
        <v>13</v>
      </c>
      <c r="S868" s="717">
        <f>LS2_N2308!S22</f>
        <v>4</v>
      </c>
      <c r="T868" s="717">
        <f>LS2_N2308!T22</f>
        <v>0</v>
      </c>
      <c r="U868" s="717">
        <f>LS2_N2308!U22</f>
        <v>7</v>
      </c>
      <c r="V868" s="717">
        <f>LS2_N2308!V22</f>
        <v>0</v>
      </c>
      <c r="W868" s="717">
        <f>LS2_N2308!W22</f>
        <v>0</v>
      </c>
      <c r="X868" s="717">
        <f>LS2_N2308!X22</f>
        <v>0</v>
      </c>
      <c r="Y868" s="717">
        <f>LS2_N2308!Y22</f>
        <v>0</v>
      </c>
    </row>
    <row r="869" spans="1:25" x14ac:dyDescent="0.25">
      <c r="A869" s="717" t="str">
        <f>LS2_N2308!A23</f>
        <v>BPM</v>
      </c>
      <c r="B869" s="717" t="str">
        <f>LS2_N2308!B23</f>
        <v>LS2_WD05:BPM_D3490</v>
      </c>
      <c r="C869" s="717" t="str">
        <f>LS2_N2308!C23</f>
        <v>BPM</v>
      </c>
      <c r="D869" s="717" t="str">
        <f>LS2_N2308!D23</f>
        <v>D3490</v>
      </c>
      <c r="E869" s="717" t="str">
        <f>LS2_N2308!E23</f>
        <v>34E000468</v>
      </c>
      <c r="F869" s="717" t="str">
        <f>LS2_N2308!F23</f>
        <v>2C_1/4in_Hardline_036</v>
      </c>
      <c r="G869" s="717" t="str">
        <f>LS2_N2308!G23</f>
        <v>Signal</v>
      </c>
      <c r="H869" s="717" t="str">
        <f>LS2_N2308!H23</f>
        <v>N-Type to SMA Panel</v>
      </c>
      <c r="I869" s="717" t="str">
        <f>LS2_N2308!I23</f>
        <v>4B</v>
      </c>
      <c r="J869" s="717">
        <f>LS2_N2308!J23</f>
        <v>0</v>
      </c>
      <c r="K869" s="717">
        <f>LS2_N2308!K23</f>
        <v>0</v>
      </c>
      <c r="L869" s="717">
        <f>LS2_N2308!L23</f>
        <v>0</v>
      </c>
      <c r="M869" s="717">
        <f>LS2_N2308!M23</f>
        <v>0</v>
      </c>
      <c r="N869" s="717">
        <f>LS2_N2308!N23</f>
        <v>0</v>
      </c>
      <c r="O869" s="717">
        <f>LS2_N2308!O23</f>
        <v>0</v>
      </c>
      <c r="P869" s="717" t="str">
        <f>LS2_N2308!P23</f>
        <v>4B</v>
      </c>
      <c r="Q869" s="717" t="str">
        <f>LS2_N2308!Q23</f>
        <v>SMA to SMA</v>
      </c>
      <c r="R869" s="717">
        <f>LS2_N2308!R23</f>
        <v>13</v>
      </c>
      <c r="S869" s="717">
        <f>LS2_N2308!S23</f>
        <v>4</v>
      </c>
      <c r="T869" s="717">
        <f>LS2_N2308!T23</f>
        <v>0</v>
      </c>
      <c r="U869" s="717">
        <f>LS2_N2308!U23</f>
        <v>8</v>
      </c>
      <c r="V869" s="717">
        <f>LS2_N2308!V23</f>
        <v>0</v>
      </c>
      <c r="W869" s="717">
        <f>LS2_N2308!W23</f>
        <v>0</v>
      </c>
      <c r="X869" s="717">
        <f>LS2_N2308!X23</f>
        <v>0</v>
      </c>
      <c r="Y869" s="717">
        <f>LS2_N2308!Y23</f>
        <v>0</v>
      </c>
    </row>
    <row r="870" spans="1:25" x14ac:dyDescent="0.25">
      <c r="A870" s="717" t="str">
        <f>LS2_N2308!A24</f>
        <v>BPM</v>
      </c>
      <c r="B870" s="717" t="str">
        <f>LS2_N2308!B24</f>
        <v>LS2_WD05:BPM_D3490</v>
      </c>
      <c r="C870" s="717" t="str">
        <f>LS2_N2308!C24</f>
        <v>BPM</v>
      </c>
      <c r="D870" s="717" t="str">
        <f>LS2_N2308!D24</f>
        <v>D3490</v>
      </c>
      <c r="E870" s="717" t="str">
        <f>LS2_N2308!E24</f>
        <v>34E000479</v>
      </c>
      <c r="F870" s="717" t="str">
        <f>LS2_N2308!F24</f>
        <v>2C_1/4in_Hardline_036</v>
      </c>
      <c r="G870" s="717" t="str">
        <f>LS2_N2308!G24</f>
        <v>Ref</v>
      </c>
      <c r="H870" s="717" t="str">
        <f>LS2_N2308!H24</f>
        <v>N-Type to SMA Panel</v>
      </c>
      <c r="I870" s="717" t="str">
        <f>LS2_N2308!I24</f>
        <v>Ref</v>
      </c>
      <c r="J870" s="717">
        <f>LS2_N2308!J24</f>
        <v>0</v>
      </c>
      <c r="K870" s="717">
        <f>LS2_N2308!K24</f>
        <v>0</v>
      </c>
      <c r="L870" s="717">
        <f>LS2_N2308!L24</f>
        <v>0</v>
      </c>
      <c r="M870" s="717">
        <f>LS2_N2308!M24</f>
        <v>0</v>
      </c>
      <c r="N870" s="717">
        <f>LS2_N2308!N24</f>
        <v>0</v>
      </c>
      <c r="O870" s="717">
        <f>LS2_N2308!O24</f>
        <v>0</v>
      </c>
      <c r="P870" s="717" t="str">
        <f>LS2_N2308!P24</f>
        <v>Ref</v>
      </c>
      <c r="Q870" s="717" t="str">
        <f>LS2_N2308!Q24</f>
        <v>SMA to SMA</v>
      </c>
      <c r="R870" s="717">
        <f>LS2_N2308!R24</f>
        <v>13</v>
      </c>
      <c r="S870" s="717">
        <f>LS2_N2308!S24</f>
        <v>4</v>
      </c>
      <c r="T870" s="717">
        <f>LS2_N2308!T24</f>
        <v>0</v>
      </c>
      <c r="U870" s="717" t="str">
        <f>LS2_N2308!U24</f>
        <v>Ref</v>
      </c>
      <c r="V870" s="717">
        <f>LS2_N2308!V24</f>
        <v>0</v>
      </c>
      <c r="W870" s="717">
        <f>LS2_N2308!W24</f>
        <v>0</v>
      </c>
      <c r="X870" s="717">
        <f>LS2_N2308!X24</f>
        <v>0</v>
      </c>
      <c r="Y870" s="717">
        <f>LS2_N2308!Y24</f>
        <v>0</v>
      </c>
    </row>
    <row r="871" spans="1:25" x14ac:dyDescent="0.25">
      <c r="A871" s="717" t="str">
        <f>LS2_N2308!A25</f>
        <v>BPM</v>
      </c>
      <c r="B871" s="717" t="str">
        <f>LS2_N2308!B25</f>
        <v>LS2_WD06:BPM_D3552</v>
      </c>
      <c r="C871" s="717" t="str">
        <f>LS2_N2308!C25</f>
        <v>BPM</v>
      </c>
      <c r="D871" s="717" t="str">
        <f>LS2_N2308!D25</f>
        <v>D3552</v>
      </c>
      <c r="E871" s="717" t="str">
        <f>LS2_N2308!E25</f>
        <v>34E000485</v>
      </c>
      <c r="F871" s="717" t="str">
        <f>LS2_N2308!F25</f>
        <v>2C_1/4in_Hardline_036</v>
      </c>
      <c r="G871" s="717" t="str">
        <f>LS2_N2308!G25</f>
        <v>Signal</v>
      </c>
      <c r="H871" s="717" t="str">
        <f>LS2_N2308!H25</f>
        <v>N-Type to SMA Panel</v>
      </c>
      <c r="I871" s="717" t="str">
        <f>LS2_N2308!I25</f>
        <v>1T</v>
      </c>
      <c r="J871" s="717">
        <f>LS2_N2308!J25</f>
        <v>0</v>
      </c>
      <c r="K871" s="717">
        <f>LS2_N2308!K25</f>
        <v>0</v>
      </c>
      <c r="L871" s="717">
        <f>LS2_N2308!L25</f>
        <v>0</v>
      </c>
      <c r="M871" s="717">
        <f>LS2_N2308!M25</f>
        <v>0</v>
      </c>
      <c r="N871" s="717">
        <f>LS2_N2308!N25</f>
        <v>0</v>
      </c>
      <c r="O871" s="717">
        <f>LS2_N2308!O25</f>
        <v>0</v>
      </c>
      <c r="P871" s="717" t="str">
        <f>LS2_N2308!P25</f>
        <v>1T</v>
      </c>
      <c r="Q871" s="717" t="str">
        <f>LS2_N2308!Q25</f>
        <v>SMA to SMA</v>
      </c>
      <c r="R871" s="717">
        <f>LS2_N2308!R25</f>
        <v>13</v>
      </c>
      <c r="S871" s="717">
        <f>LS2_N2308!S25</f>
        <v>5</v>
      </c>
      <c r="T871" s="717">
        <f>LS2_N2308!T25</f>
        <v>0</v>
      </c>
      <c r="U871" s="717">
        <f>LS2_N2308!U25</f>
        <v>1</v>
      </c>
      <c r="V871" s="717">
        <f>LS2_N2308!V25</f>
        <v>0</v>
      </c>
      <c r="W871" s="717">
        <f>LS2_N2308!W25</f>
        <v>0</v>
      </c>
      <c r="X871" s="717">
        <f>LS2_N2308!X25</f>
        <v>0</v>
      </c>
      <c r="Y871" s="717">
        <f>LS2_N2308!Y25</f>
        <v>0</v>
      </c>
    </row>
    <row r="872" spans="1:25" x14ac:dyDescent="0.25">
      <c r="A872" s="717" t="str">
        <f>LS2_N2308!A26</f>
        <v>BPM</v>
      </c>
      <c r="B872" s="717" t="str">
        <f>LS2_N2308!B26</f>
        <v>LS2_WD06:BPM_D3552</v>
      </c>
      <c r="C872" s="717" t="str">
        <f>LS2_N2308!C26</f>
        <v>BPM</v>
      </c>
      <c r="D872" s="717" t="str">
        <f>LS2_N2308!D26</f>
        <v>D3552</v>
      </c>
      <c r="E872" s="717" t="str">
        <f>LS2_N2308!E26</f>
        <v>34E000486</v>
      </c>
      <c r="F872" s="717" t="str">
        <f>LS2_N2308!F26</f>
        <v>2C_1/4in_Hardline_036</v>
      </c>
      <c r="G872" s="717" t="str">
        <f>LS2_N2308!G26</f>
        <v>Signal</v>
      </c>
      <c r="H872" s="717" t="str">
        <f>LS2_N2308!H26</f>
        <v>N-Type to SMA Panel</v>
      </c>
      <c r="I872" s="717" t="str">
        <f>LS2_N2308!I26</f>
        <v>2L</v>
      </c>
      <c r="J872" s="717">
        <f>LS2_N2308!J26</f>
        <v>0</v>
      </c>
      <c r="K872" s="717">
        <f>LS2_N2308!K26</f>
        <v>0</v>
      </c>
      <c r="L872" s="717">
        <f>LS2_N2308!L26</f>
        <v>0</v>
      </c>
      <c r="M872" s="717">
        <f>LS2_N2308!M26</f>
        <v>0</v>
      </c>
      <c r="N872" s="717">
        <f>LS2_N2308!N26</f>
        <v>0</v>
      </c>
      <c r="O872" s="717">
        <f>LS2_N2308!O26</f>
        <v>0</v>
      </c>
      <c r="P872" s="717" t="str">
        <f>LS2_N2308!P26</f>
        <v>2L</v>
      </c>
      <c r="Q872" s="717" t="str">
        <f>LS2_N2308!Q26</f>
        <v>SMA to SMA</v>
      </c>
      <c r="R872" s="717">
        <f>LS2_N2308!R26</f>
        <v>13</v>
      </c>
      <c r="S872" s="717">
        <f>LS2_N2308!S26</f>
        <v>5</v>
      </c>
      <c r="T872" s="717">
        <f>LS2_N2308!T26</f>
        <v>0</v>
      </c>
      <c r="U872" s="717">
        <f>LS2_N2308!U26</f>
        <v>2</v>
      </c>
      <c r="V872" s="717">
        <f>LS2_N2308!V26</f>
        <v>0</v>
      </c>
      <c r="W872" s="717">
        <f>LS2_N2308!W26</f>
        <v>0</v>
      </c>
      <c r="X872" s="717">
        <f>LS2_N2308!X26</f>
        <v>0</v>
      </c>
      <c r="Y872" s="717">
        <f>LS2_N2308!Y26</f>
        <v>0</v>
      </c>
    </row>
    <row r="873" spans="1:25" x14ac:dyDescent="0.25">
      <c r="A873" s="717" t="str">
        <f>LS2_N2308!A27</f>
        <v>BPM</v>
      </c>
      <c r="B873" s="717" t="str">
        <f>LS2_N2308!B27</f>
        <v>LS2_WD06:BPM_D3552</v>
      </c>
      <c r="C873" s="717" t="str">
        <f>LS2_N2308!C27</f>
        <v>BPM</v>
      </c>
      <c r="D873" s="717" t="str">
        <f>LS2_N2308!D27</f>
        <v>D3552</v>
      </c>
      <c r="E873" s="717" t="str">
        <f>LS2_N2308!E27</f>
        <v>34E000487</v>
      </c>
      <c r="F873" s="717" t="str">
        <f>LS2_N2308!F27</f>
        <v>2C_1/4in_Hardline_036</v>
      </c>
      <c r="G873" s="717" t="str">
        <f>LS2_N2308!G27</f>
        <v>Signal</v>
      </c>
      <c r="H873" s="717" t="str">
        <f>LS2_N2308!H27</f>
        <v>N-Type to SMA Panel</v>
      </c>
      <c r="I873" s="717" t="str">
        <f>LS2_N2308!I27</f>
        <v>3R</v>
      </c>
      <c r="J873" s="717">
        <f>LS2_N2308!J27</f>
        <v>0</v>
      </c>
      <c r="K873" s="717">
        <f>LS2_N2308!K27</f>
        <v>0</v>
      </c>
      <c r="L873" s="717">
        <f>LS2_N2308!L27</f>
        <v>0</v>
      </c>
      <c r="M873" s="717">
        <f>LS2_N2308!M27</f>
        <v>0</v>
      </c>
      <c r="N873" s="717">
        <f>LS2_N2308!N27</f>
        <v>0</v>
      </c>
      <c r="O873" s="717">
        <f>LS2_N2308!O27</f>
        <v>0</v>
      </c>
      <c r="P873" s="717" t="str">
        <f>LS2_N2308!P27</f>
        <v>3R</v>
      </c>
      <c r="Q873" s="717" t="str">
        <f>LS2_N2308!Q27</f>
        <v>SMA to SMA</v>
      </c>
      <c r="R873" s="717">
        <f>LS2_N2308!R27</f>
        <v>13</v>
      </c>
      <c r="S873" s="717">
        <f>LS2_N2308!S27</f>
        <v>5</v>
      </c>
      <c r="T873" s="717">
        <f>LS2_N2308!T27</f>
        <v>0</v>
      </c>
      <c r="U873" s="717">
        <f>LS2_N2308!U27</f>
        <v>3</v>
      </c>
      <c r="V873" s="717">
        <f>LS2_N2308!V27</f>
        <v>0</v>
      </c>
      <c r="W873" s="717">
        <f>LS2_N2308!W27</f>
        <v>0</v>
      </c>
      <c r="X873" s="717">
        <f>LS2_N2308!X27</f>
        <v>0</v>
      </c>
      <c r="Y873" s="717">
        <f>LS2_N2308!Y27</f>
        <v>0</v>
      </c>
    </row>
    <row r="874" spans="1:25" x14ac:dyDescent="0.25">
      <c r="A874" s="717" t="str">
        <f>LS2_N2308!A28</f>
        <v>BPM</v>
      </c>
      <c r="B874" s="717" t="str">
        <f>LS2_N2308!B28</f>
        <v>LS2_WD06:BPM_D3552</v>
      </c>
      <c r="C874" s="717" t="str">
        <f>LS2_N2308!C28</f>
        <v>BPM</v>
      </c>
      <c r="D874" s="717" t="str">
        <f>LS2_N2308!D28</f>
        <v>D3552</v>
      </c>
      <c r="E874" s="717" t="str">
        <f>LS2_N2308!E28</f>
        <v>34E000488</v>
      </c>
      <c r="F874" s="717" t="str">
        <f>LS2_N2308!F28</f>
        <v>2C_1/4in_Hardline_036</v>
      </c>
      <c r="G874" s="717" t="str">
        <f>LS2_N2308!G28</f>
        <v>Signal</v>
      </c>
      <c r="H874" s="717" t="str">
        <f>LS2_N2308!H28</f>
        <v>N-Type to SMA Panel</v>
      </c>
      <c r="I874" s="717" t="str">
        <f>LS2_N2308!I28</f>
        <v>4B</v>
      </c>
      <c r="J874" s="717">
        <f>LS2_N2308!J28</f>
        <v>0</v>
      </c>
      <c r="K874" s="717">
        <f>LS2_N2308!K28</f>
        <v>0</v>
      </c>
      <c r="L874" s="717">
        <f>LS2_N2308!L28</f>
        <v>0</v>
      </c>
      <c r="M874" s="717">
        <f>LS2_N2308!M28</f>
        <v>0</v>
      </c>
      <c r="N874" s="717">
        <f>LS2_N2308!N28</f>
        <v>0</v>
      </c>
      <c r="O874" s="717">
        <f>LS2_N2308!O28</f>
        <v>0</v>
      </c>
      <c r="P874" s="717" t="str">
        <f>LS2_N2308!P28</f>
        <v>4B</v>
      </c>
      <c r="Q874" s="717" t="str">
        <f>LS2_N2308!Q28</f>
        <v>SMA to SMA</v>
      </c>
      <c r="R874" s="717">
        <f>LS2_N2308!R28</f>
        <v>13</v>
      </c>
      <c r="S874" s="717">
        <f>LS2_N2308!S28</f>
        <v>5</v>
      </c>
      <c r="T874" s="717">
        <f>LS2_N2308!T28</f>
        <v>0</v>
      </c>
      <c r="U874" s="717">
        <f>LS2_N2308!U28</f>
        <v>4</v>
      </c>
      <c r="V874" s="717">
        <f>LS2_N2308!V28</f>
        <v>0</v>
      </c>
      <c r="W874" s="717">
        <f>LS2_N2308!W28</f>
        <v>0</v>
      </c>
      <c r="X874" s="717">
        <f>LS2_N2308!X28</f>
        <v>0</v>
      </c>
      <c r="Y874" s="717">
        <f>LS2_N2308!Y28</f>
        <v>0</v>
      </c>
    </row>
    <row r="875" spans="1:25" x14ac:dyDescent="0.25">
      <c r="A875" s="717" t="str">
        <f>LS2_N2308!A29</f>
        <v>BPM</v>
      </c>
      <c r="B875" s="717" t="str">
        <f>LS2_N2308!B29</f>
        <v>LS2_WD06:BPM_D3552</v>
      </c>
      <c r="C875" s="717" t="str">
        <f>LS2_N2308!C29</f>
        <v>BPM</v>
      </c>
      <c r="D875" s="717" t="str">
        <f>LS2_N2308!D29</f>
        <v>D3552</v>
      </c>
      <c r="E875" s="717" t="str">
        <f>LS2_N2308!E29</f>
        <v>34E000484</v>
      </c>
      <c r="F875" s="717" t="str">
        <f>LS2_N2308!F29</f>
        <v>2C_1/4in_Hardline_036</v>
      </c>
      <c r="G875" s="717" t="str">
        <f>LS2_N2308!G29</f>
        <v>Ref</v>
      </c>
      <c r="H875" s="717" t="str">
        <f>LS2_N2308!H29</f>
        <v>No terminiation</v>
      </c>
      <c r="I875" s="717" t="str">
        <f>LS2_N2308!I29</f>
        <v>No term</v>
      </c>
      <c r="J875" s="717">
        <f>LS2_N2308!J29</f>
        <v>0</v>
      </c>
      <c r="K875" s="717">
        <f>LS2_N2308!K29</f>
        <v>0</v>
      </c>
      <c r="L875" s="717">
        <f>LS2_N2308!L29</f>
        <v>0</v>
      </c>
      <c r="M875" s="717">
        <f>LS2_N2308!M29</f>
        <v>0</v>
      </c>
      <c r="N875" s="717">
        <f>LS2_N2308!N29</f>
        <v>0</v>
      </c>
      <c r="O875" s="717">
        <f>LS2_N2308!O29</f>
        <v>0</v>
      </c>
      <c r="P875" s="717">
        <f>LS2_N2308!P29</f>
        <v>0</v>
      </c>
      <c r="Q875" s="717">
        <f>LS2_N2308!Q29</f>
        <v>0</v>
      </c>
      <c r="R875" s="717">
        <f>LS2_N2308!R29</f>
        <v>0</v>
      </c>
      <c r="S875" s="717">
        <f>LS2_N2308!S29</f>
        <v>0</v>
      </c>
      <c r="T875" s="717">
        <f>LS2_N2308!T29</f>
        <v>0</v>
      </c>
      <c r="U875" s="717">
        <f>LS2_N2308!U29</f>
        <v>0</v>
      </c>
      <c r="V875" s="717">
        <f>LS2_N2308!V29</f>
        <v>0</v>
      </c>
      <c r="W875" s="717">
        <f>LS2_N2308!W29</f>
        <v>0</v>
      </c>
      <c r="X875" s="717">
        <f>LS2_N2308!X29</f>
        <v>0</v>
      </c>
      <c r="Y875" s="717">
        <f>LS2_N2308!Y29</f>
        <v>0</v>
      </c>
    </row>
    <row r="876" spans="1:25" x14ac:dyDescent="0.25">
      <c r="A876" s="717" t="str">
        <f>LS2_N2308!A30</f>
        <v>BPM</v>
      </c>
      <c r="B876" s="717" t="str">
        <f>LS2_N2308!B30</f>
        <v>LS2_WD07:BPM_D3614</v>
      </c>
      <c r="C876" s="717" t="str">
        <f>LS2_N2308!C30</f>
        <v>BPM</v>
      </c>
      <c r="D876" s="717" t="str">
        <f>LS2_N2308!D30</f>
        <v>D3614</v>
      </c>
      <c r="E876" s="717" t="str">
        <f>LS2_N2308!E30</f>
        <v>34E000480</v>
      </c>
      <c r="F876" s="717" t="str">
        <f>LS2_N2308!F30</f>
        <v>2C_1/4in_Hardline_036</v>
      </c>
      <c r="G876" s="717" t="str">
        <f>LS2_N2308!G30</f>
        <v>Signal</v>
      </c>
      <c r="H876" s="717" t="str">
        <f>LS2_N2308!H30</f>
        <v>N-Type to SMA Panel</v>
      </c>
      <c r="I876" s="717" t="str">
        <f>LS2_N2308!I30</f>
        <v>1T</v>
      </c>
      <c r="J876" s="717">
        <f>LS2_N2308!J30</f>
        <v>0</v>
      </c>
      <c r="K876" s="717">
        <f>LS2_N2308!K30</f>
        <v>0</v>
      </c>
      <c r="L876" s="717">
        <f>LS2_N2308!L30</f>
        <v>0</v>
      </c>
      <c r="M876" s="717">
        <f>LS2_N2308!M30</f>
        <v>0</v>
      </c>
      <c r="N876" s="717">
        <f>LS2_N2308!N30</f>
        <v>0</v>
      </c>
      <c r="O876" s="717">
        <f>LS2_N2308!O30</f>
        <v>0</v>
      </c>
      <c r="P876" s="717" t="str">
        <f>LS2_N2308!P30</f>
        <v>1T</v>
      </c>
      <c r="Q876" s="717" t="str">
        <f>LS2_N2308!Q30</f>
        <v>SMA to SMA</v>
      </c>
      <c r="R876" s="717">
        <f>LS2_N2308!R30</f>
        <v>13</v>
      </c>
      <c r="S876" s="717">
        <f>LS2_N2308!S30</f>
        <v>5</v>
      </c>
      <c r="T876" s="717">
        <f>LS2_N2308!T30</f>
        <v>0</v>
      </c>
      <c r="U876" s="717">
        <f>LS2_N2308!U30</f>
        <v>5</v>
      </c>
      <c r="V876" s="717">
        <f>LS2_N2308!V30</f>
        <v>0</v>
      </c>
      <c r="W876" s="717">
        <f>LS2_N2308!W30</f>
        <v>0</v>
      </c>
      <c r="X876" s="717">
        <f>LS2_N2308!X30</f>
        <v>0</v>
      </c>
      <c r="Y876" s="717">
        <f>LS2_N2308!Y30</f>
        <v>0</v>
      </c>
    </row>
    <row r="877" spans="1:25" x14ac:dyDescent="0.25">
      <c r="A877" s="717" t="str">
        <f>LS2_N2308!A31</f>
        <v>BPM</v>
      </c>
      <c r="B877" s="717" t="str">
        <f>LS2_N2308!B31</f>
        <v>LS2_WD07:BPM_D3614</v>
      </c>
      <c r="C877" s="717" t="str">
        <f>LS2_N2308!C31</f>
        <v>BPM</v>
      </c>
      <c r="D877" s="717" t="str">
        <f>LS2_N2308!D31</f>
        <v>D3614</v>
      </c>
      <c r="E877" s="717" t="str">
        <f>LS2_N2308!E31</f>
        <v>34E000481</v>
      </c>
      <c r="F877" s="717" t="str">
        <f>LS2_N2308!F31</f>
        <v>2C_1/4in_Hardline_036</v>
      </c>
      <c r="G877" s="717" t="str">
        <f>LS2_N2308!G31</f>
        <v>Signal</v>
      </c>
      <c r="H877" s="717" t="str">
        <f>LS2_N2308!H31</f>
        <v>N-Type to SMA Panel</v>
      </c>
      <c r="I877" s="717" t="str">
        <f>LS2_N2308!I31</f>
        <v>2L</v>
      </c>
      <c r="J877" s="717">
        <f>LS2_N2308!J31</f>
        <v>0</v>
      </c>
      <c r="K877" s="717">
        <f>LS2_N2308!K31</f>
        <v>0</v>
      </c>
      <c r="L877" s="717">
        <f>LS2_N2308!L31</f>
        <v>0</v>
      </c>
      <c r="M877" s="717">
        <f>LS2_N2308!M31</f>
        <v>0</v>
      </c>
      <c r="N877" s="717">
        <f>LS2_N2308!N31</f>
        <v>0</v>
      </c>
      <c r="O877" s="717">
        <f>LS2_N2308!O31</f>
        <v>0</v>
      </c>
      <c r="P877" s="717" t="str">
        <f>LS2_N2308!P31</f>
        <v>2L</v>
      </c>
      <c r="Q877" s="717" t="str">
        <f>LS2_N2308!Q31</f>
        <v>SMA to SMA</v>
      </c>
      <c r="R877" s="717">
        <f>LS2_N2308!R31</f>
        <v>13</v>
      </c>
      <c r="S877" s="717">
        <f>LS2_N2308!S31</f>
        <v>5</v>
      </c>
      <c r="T877" s="717">
        <f>LS2_N2308!T31</f>
        <v>0</v>
      </c>
      <c r="U877" s="717">
        <f>LS2_N2308!U31</f>
        <v>6</v>
      </c>
      <c r="V877" s="717">
        <f>LS2_N2308!V31</f>
        <v>0</v>
      </c>
      <c r="W877" s="717">
        <f>LS2_N2308!W31</f>
        <v>0</v>
      </c>
      <c r="X877" s="717">
        <f>LS2_N2308!X31</f>
        <v>0</v>
      </c>
      <c r="Y877" s="717">
        <f>LS2_N2308!Y31</f>
        <v>0</v>
      </c>
    </row>
    <row r="878" spans="1:25" x14ac:dyDescent="0.25">
      <c r="A878" s="717" t="str">
        <f>LS2_N2308!A32</f>
        <v>BPM</v>
      </c>
      <c r="B878" s="717" t="str">
        <f>LS2_N2308!B32</f>
        <v>LS2_WD07:BPM_D3614</v>
      </c>
      <c r="C878" s="717" t="str">
        <f>LS2_N2308!C32</f>
        <v>BPM</v>
      </c>
      <c r="D878" s="717" t="str">
        <f>LS2_N2308!D32</f>
        <v>D3614</v>
      </c>
      <c r="E878" s="717" t="str">
        <f>LS2_N2308!E32</f>
        <v>34E000482</v>
      </c>
      <c r="F878" s="717" t="str">
        <f>LS2_N2308!F32</f>
        <v>2C_1/4in_Hardline_036</v>
      </c>
      <c r="G878" s="717" t="str">
        <f>LS2_N2308!G32</f>
        <v>Signal</v>
      </c>
      <c r="H878" s="717" t="str">
        <f>LS2_N2308!H32</f>
        <v>N-Type to SMA Panel</v>
      </c>
      <c r="I878" s="717" t="str">
        <f>LS2_N2308!I32</f>
        <v>3R</v>
      </c>
      <c r="J878" s="717">
        <f>LS2_N2308!J32</f>
        <v>0</v>
      </c>
      <c r="K878" s="717">
        <f>LS2_N2308!K32</f>
        <v>0</v>
      </c>
      <c r="L878" s="717">
        <f>LS2_N2308!L32</f>
        <v>0</v>
      </c>
      <c r="M878" s="717">
        <f>LS2_N2308!M32</f>
        <v>0</v>
      </c>
      <c r="N878" s="717">
        <f>LS2_N2308!N32</f>
        <v>0</v>
      </c>
      <c r="O878" s="717">
        <f>LS2_N2308!O32</f>
        <v>0</v>
      </c>
      <c r="P878" s="717" t="str">
        <f>LS2_N2308!P32</f>
        <v>3R</v>
      </c>
      <c r="Q878" s="717" t="str">
        <f>LS2_N2308!Q32</f>
        <v>SMA to SMA</v>
      </c>
      <c r="R878" s="717">
        <f>LS2_N2308!R32</f>
        <v>13</v>
      </c>
      <c r="S878" s="717">
        <f>LS2_N2308!S32</f>
        <v>5</v>
      </c>
      <c r="T878" s="717">
        <f>LS2_N2308!T32</f>
        <v>0</v>
      </c>
      <c r="U878" s="717">
        <f>LS2_N2308!U32</f>
        <v>7</v>
      </c>
      <c r="V878" s="717">
        <f>LS2_N2308!V32</f>
        <v>0</v>
      </c>
      <c r="W878" s="717">
        <f>LS2_N2308!W32</f>
        <v>0</v>
      </c>
      <c r="X878" s="717">
        <f>LS2_N2308!X32</f>
        <v>0</v>
      </c>
      <c r="Y878" s="717">
        <f>LS2_N2308!Y32</f>
        <v>0</v>
      </c>
    </row>
    <row r="879" spans="1:25" x14ac:dyDescent="0.25">
      <c r="A879" s="717" t="str">
        <f>LS2_N2308!A33</f>
        <v>BPM</v>
      </c>
      <c r="B879" s="717" t="str">
        <f>LS2_N2308!B33</f>
        <v>LS2_WD07:BPM_D3614</v>
      </c>
      <c r="C879" s="717" t="str">
        <f>LS2_N2308!C33</f>
        <v>BPM</v>
      </c>
      <c r="D879" s="717" t="str">
        <f>LS2_N2308!D33</f>
        <v>D3614</v>
      </c>
      <c r="E879" s="717" t="str">
        <f>LS2_N2308!E33</f>
        <v>34E000483</v>
      </c>
      <c r="F879" s="717" t="str">
        <f>LS2_N2308!F33</f>
        <v>2C_1/4in_Hardline_036</v>
      </c>
      <c r="G879" s="717" t="str">
        <f>LS2_N2308!G33</f>
        <v>Signal</v>
      </c>
      <c r="H879" s="717" t="str">
        <f>LS2_N2308!H33</f>
        <v>N-Type to SMA Panel</v>
      </c>
      <c r="I879" s="717" t="str">
        <f>LS2_N2308!I33</f>
        <v>4B</v>
      </c>
      <c r="J879" s="717">
        <f>LS2_N2308!J33</f>
        <v>0</v>
      </c>
      <c r="K879" s="717">
        <f>LS2_N2308!K33</f>
        <v>0</v>
      </c>
      <c r="L879" s="717">
        <f>LS2_N2308!L33</f>
        <v>0</v>
      </c>
      <c r="M879" s="717">
        <f>LS2_N2308!M33</f>
        <v>0</v>
      </c>
      <c r="N879" s="717">
        <f>LS2_N2308!N33</f>
        <v>0</v>
      </c>
      <c r="O879" s="717">
        <f>LS2_N2308!O33</f>
        <v>0</v>
      </c>
      <c r="P879" s="717" t="str">
        <f>LS2_N2308!P33</f>
        <v>4B</v>
      </c>
      <c r="Q879" s="717" t="str">
        <f>LS2_N2308!Q33</f>
        <v>SMA to SMA</v>
      </c>
      <c r="R879" s="717">
        <f>LS2_N2308!R33</f>
        <v>13</v>
      </c>
      <c r="S879" s="717">
        <f>LS2_N2308!S33</f>
        <v>5</v>
      </c>
      <c r="T879" s="717">
        <f>LS2_N2308!T33</f>
        <v>0</v>
      </c>
      <c r="U879" s="717">
        <f>LS2_N2308!U33</f>
        <v>8</v>
      </c>
      <c r="V879" s="717">
        <f>LS2_N2308!V33</f>
        <v>0</v>
      </c>
      <c r="W879" s="717">
        <f>LS2_N2308!W33</f>
        <v>0</v>
      </c>
      <c r="X879" s="717">
        <f>LS2_N2308!X33</f>
        <v>0</v>
      </c>
      <c r="Y879" s="717">
        <f>LS2_N2308!Y33</f>
        <v>0</v>
      </c>
    </row>
    <row r="880" spans="1:25" x14ac:dyDescent="0.25">
      <c r="A880" s="717" t="str">
        <f>LS2_N2308!A34</f>
        <v>BPM</v>
      </c>
      <c r="B880" s="717" t="str">
        <f>LS2_N2308!B34</f>
        <v>LS2_WD07:BPM_D3614</v>
      </c>
      <c r="C880" s="717" t="str">
        <f>LS2_N2308!C34</f>
        <v>BPM</v>
      </c>
      <c r="D880" s="717" t="str">
        <f>LS2_N2308!D34</f>
        <v>D3614</v>
      </c>
      <c r="E880" s="717" t="str">
        <f>LS2_N2308!E34</f>
        <v>34E000497</v>
      </c>
      <c r="F880" s="717" t="str">
        <f>LS2_N2308!F34</f>
        <v>2C_1/4in_Hardline_036</v>
      </c>
      <c r="G880" s="717" t="str">
        <f>LS2_N2308!G34</f>
        <v>Ref</v>
      </c>
      <c r="H880" s="717" t="str">
        <f>LS2_N2308!H34</f>
        <v>N-Type to SMA Panel</v>
      </c>
      <c r="I880" s="717" t="str">
        <f>LS2_N2308!I34</f>
        <v>Ref</v>
      </c>
      <c r="J880" s="717">
        <f>LS2_N2308!J34</f>
        <v>0</v>
      </c>
      <c r="K880" s="717">
        <f>LS2_N2308!K34</f>
        <v>0</v>
      </c>
      <c r="L880" s="717">
        <f>LS2_N2308!L34</f>
        <v>0</v>
      </c>
      <c r="M880" s="717">
        <f>LS2_N2308!M34</f>
        <v>0</v>
      </c>
      <c r="N880" s="717">
        <f>LS2_N2308!N34</f>
        <v>0</v>
      </c>
      <c r="O880" s="717">
        <f>LS2_N2308!O34</f>
        <v>0</v>
      </c>
      <c r="P880" s="717" t="str">
        <f>LS2_N2308!P34</f>
        <v>Ref</v>
      </c>
      <c r="Q880" s="717" t="str">
        <f>LS2_N2308!Q34</f>
        <v>SMA to SMA</v>
      </c>
      <c r="R880" s="717">
        <f>LS2_N2308!R34</f>
        <v>13</v>
      </c>
      <c r="S880" s="717">
        <f>LS2_N2308!S34</f>
        <v>5</v>
      </c>
      <c r="T880" s="717">
        <f>LS2_N2308!T34</f>
        <v>0</v>
      </c>
      <c r="U880" s="717" t="str">
        <f>LS2_N2308!U34</f>
        <v>Ref</v>
      </c>
      <c r="V880" s="717">
        <f>LS2_N2308!V34</f>
        <v>0</v>
      </c>
      <c r="W880" s="717">
        <f>LS2_N2308!W34</f>
        <v>0</v>
      </c>
      <c r="X880" s="717">
        <f>LS2_N2308!X34</f>
        <v>0</v>
      </c>
      <c r="Y880" s="717">
        <f>LS2_N2308!Y34</f>
        <v>0</v>
      </c>
    </row>
    <row r="881" spans="1:25" x14ac:dyDescent="0.25">
      <c r="A881" s="717" t="str">
        <f>LS2_N2308!A35</f>
        <v>BPM</v>
      </c>
      <c r="B881" s="717" t="str">
        <f>LS2_N2308!B35</f>
        <v>LS2_WD08:BPM_D3676</v>
      </c>
      <c r="C881" s="717" t="str">
        <f>LS2_N2308!C35</f>
        <v>BPM</v>
      </c>
      <c r="D881" s="717" t="str">
        <f>LS2_N2308!D35</f>
        <v>D3676</v>
      </c>
      <c r="E881" s="717" t="str">
        <f>LS2_N2308!E35</f>
        <v>34E000489</v>
      </c>
      <c r="F881" s="717" t="str">
        <f>LS2_N2308!F35</f>
        <v>2C_1/4in_Hardline_036</v>
      </c>
      <c r="G881" s="717" t="str">
        <f>LS2_N2308!G35</f>
        <v>Signal</v>
      </c>
      <c r="H881" s="717" t="str">
        <f>LS2_N2308!H35</f>
        <v>N-Type to SMA Panel</v>
      </c>
      <c r="I881" s="717" t="str">
        <f>LS2_N2308!I35</f>
        <v>1T</v>
      </c>
      <c r="J881" s="717">
        <f>LS2_N2308!J35</f>
        <v>0</v>
      </c>
      <c r="K881" s="717">
        <f>LS2_N2308!K35</f>
        <v>0</v>
      </c>
      <c r="L881" s="717">
        <f>LS2_N2308!L35</f>
        <v>0</v>
      </c>
      <c r="M881" s="717">
        <f>LS2_N2308!M35</f>
        <v>0</v>
      </c>
      <c r="N881" s="717">
        <f>LS2_N2308!N35</f>
        <v>0</v>
      </c>
      <c r="O881" s="717">
        <f>LS2_N2308!O35</f>
        <v>0</v>
      </c>
      <c r="P881" s="717" t="str">
        <f>LS2_N2308!P35</f>
        <v>1T</v>
      </c>
      <c r="Q881" s="717" t="str">
        <f>LS2_N2308!Q35</f>
        <v>SMA to SMA</v>
      </c>
      <c r="R881" s="717">
        <f>LS2_N2308!R35</f>
        <v>13</v>
      </c>
      <c r="S881" s="717">
        <f>LS2_N2308!S35</f>
        <v>6</v>
      </c>
      <c r="T881" s="717">
        <f>LS2_N2308!T35</f>
        <v>0</v>
      </c>
      <c r="U881" s="717">
        <f>LS2_N2308!U35</f>
        <v>1</v>
      </c>
      <c r="V881" s="717">
        <f>LS2_N2308!V35</f>
        <v>0</v>
      </c>
      <c r="W881" s="717">
        <f>LS2_N2308!W35</f>
        <v>0</v>
      </c>
      <c r="X881" s="717">
        <f>LS2_N2308!X35</f>
        <v>0</v>
      </c>
      <c r="Y881" s="717">
        <f>LS2_N2308!Y35</f>
        <v>0</v>
      </c>
    </row>
    <row r="882" spans="1:25" x14ac:dyDescent="0.25">
      <c r="A882" s="717" t="str">
        <f>LS2_N2308!A36</f>
        <v>BPM</v>
      </c>
      <c r="B882" s="717" t="str">
        <f>LS2_N2308!B36</f>
        <v>LS2_WD08:BPM_D3676</v>
      </c>
      <c r="C882" s="717" t="str">
        <f>LS2_N2308!C36</f>
        <v>BPM</v>
      </c>
      <c r="D882" s="717" t="str">
        <f>LS2_N2308!D36</f>
        <v>D3676</v>
      </c>
      <c r="E882" s="717" t="str">
        <f>LS2_N2308!E36</f>
        <v>34E000490</v>
      </c>
      <c r="F882" s="717" t="str">
        <f>LS2_N2308!F36</f>
        <v>2C_1/4in_Hardline_036</v>
      </c>
      <c r="G882" s="717" t="str">
        <f>LS2_N2308!G36</f>
        <v>Signal</v>
      </c>
      <c r="H882" s="717" t="str">
        <f>LS2_N2308!H36</f>
        <v>N-Type to SMA Panel</v>
      </c>
      <c r="I882" s="717" t="str">
        <f>LS2_N2308!I36</f>
        <v>2L</v>
      </c>
      <c r="J882" s="717">
        <f>LS2_N2308!J36</f>
        <v>0</v>
      </c>
      <c r="K882" s="717">
        <f>LS2_N2308!K36</f>
        <v>0</v>
      </c>
      <c r="L882" s="717">
        <f>LS2_N2308!L36</f>
        <v>0</v>
      </c>
      <c r="M882" s="717">
        <f>LS2_N2308!M36</f>
        <v>0</v>
      </c>
      <c r="N882" s="717">
        <f>LS2_N2308!N36</f>
        <v>0</v>
      </c>
      <c r="O882" s="717">
        <f>LS2_N2308!O36</f>
        <v>0</v>
      </c>
      <c r="P882" s="717" t="str">
        <f>LS2_N2308!P36</f>
        <v>2L</v>
      </c>
      <c r="Q882" s="717" t="str">
        <f>LS2_N2308!Q36</f>
        <v>SMA to SMA</v>
      </c>
      <c r="R882" s="717">
        <f>LS2_N2308!R36</f>
        <v>13</v>
      </c>
      <c r="S882" s="717">
        <f>LS2_N2308!S36</f>
        <v>6</v>
      </c>
      <c r="T882" s="717">
        <f>LS2_N2308!T36</f>
        <v>0</v>
      </c>
      <c r="U882" s="717">
        <f>LS2_N2308!U36</f>
        <v>2</v>
      </c>
      <c r="V882" s="717">
        <f>LS2_N2308!V36</f>
        <v>0</v>
      </c>
      <c r="W882" s="717">
        <f>LS2_N2308!W36</f>
        <v>0</v>
      </c>
      <c r="X882" s="717">
        <f>LS2_N2308!X36</f>
        <v>0</v>
      </c>
      <c r="Y882" s="717">
        <f>LS2_N2308!Y36</f>
        <v>0</v>
      </c>
    </row>
    <row r="883" spans="1:25" x14ac:dyDescent="0.25">
      <c r="A883" s="717" t="str">
        <f>LS2_N2308!A37</f>
        <v>BPM</v>
      </c>
      <c r="B883" s="717" t="str">
        <f>LS2_N2308!B37</f>
        <v>LS2_WD08:BPM_D3676</v>
      </c>
      <c r="C883" s="717" t="str">
        <f>LS2_N2308!C37</f>
        <v>BPM</v>
      </c>
      <c r="D883" s="717" t="str">
        <f>LS2_N2308!D37</f>
        <v>D3676</v>
      </c>
      <c r="E883" s="717" t="str">
        <f>LS2_N2308!E37</f>
        <v>34E000491</v>
      </c>
      <c r="F883" s="717" t="str">
        <f>LS2_N2308!F37</f>
        <v>2C_1/4in_Hardline_036</v>
      </c>
      <c r="G883" s="717" t="str">
        <f>LS2_N2308!G37</f>
        <v>Signal</v>
      </c>
      <c r="H883" s="717" t="str">
        <f>LS2_N2308!H37</f>
        <v>N-Type to SMA Panel</v>
      </c>
      <c r="I883" s="717" t="str">
        <f>LS2_N2308!I37</f>
        <v>3R</v>
      </c>
      <c r="J883" s="717">
        <f>LS2_N2308!J37</f>
        <v>0</v>
      </c>
      <c r="K883" s="717">
        <f>LS2_N2308!K37</f>
        <v>0</v>
      </c>
      <c r="L883" s="717">
        <f>LS2_N2308!L37</f>
        <v>0</v>
      </c>
      <c r="M883" s="717">
        <f>LS2_N2308!M37</f>
        <v>0</v>
      </c>
      <c r="N883" s="717">
        <f>LS2_N2308!N37</f>
        <v>0</v>
      </c>
      <c r="O883" s="717">
        <f>LS2_N2308!O37</f>
        <v>0</v>
      </c>
      <c r="P883" s="717" t="str">
        <f>LS2_N2308!P37</f>
        <v>3R</v>
      </c>
      <c r="Q883" s="717" t="str">
        <f>LS2_N2308!Q37</f>
        <v>SMA to SMA</v>
      </c>
      <c r="R883" s="717">
        <f>LS2_N2308!R37</f>
        <v>13</v>
      </c>
      <c r="S883" s="717">
        <f>LS2_N2308!S37</f>
        <v>6</v>
      </c>
      <c r="T883" s="717">
        <f>LS2_N2308!T37</f>
        <v>0</v>
      </c>
      <c r="U883" s="717">
        <f>LS2_N2308!U37</f>
        <v>3</v>
      </c>
      <c r="V883" s="717">
        <f>LS2_N2308!V37</f>
        <v>0</v>
      </c>
      <c r="W883" s="717">
        <f>LS2_N2308!W37</f>
        <v>0</v>
      </c>
      <c r="X883" s="717">
        <f>LS2_N2308!X37</f>
        <v>0</v>
      </c>
      <c r="Y883" s="717">
        <f>LS2_N2308!Y37</f>
        <v>0</v>
      </c>
    </row>
    <row r="884" spans="1:25" x14ac:dyDescent="0.25">
      <c r="A884" s="717" t="str">
        <f>LS2_N2308!A38</f>
        <v>BPM</v>
      </c>
      <c r="B884" s="717" t="str">
        <f>LS2_N2308!B38</f>
        <v>LS2_WD08:BPM_D3676</v>
      </c>
      <c r="C884" s="717" t="str">
        <f>LS2_N2308!C38</f>
        <v>BPM</v>
      </c>
      <c r="D884" s="717" t="str">
        <f>LS2_N2308!D38</f>
        <v>D3676</v>
      </c>
      <c r="E884" s="717" t="str">
        <f>LS2_N2308!E38</f>
        <v>34E000492</v>
      </c>
      <c r="F884" s="717" t="str">
        <f>LS2_N2308!F38</f>
        <v>2C_1/4in_Hardline_036</v>
      </c>
      <c r="G884" s="717" t="str">
        <f>LS2_N2308!G38</f>
        <v>Signal</v>
      </c>
      <c r="H884" s="717" t="str">
        <f>LS2_N2308!H38</f>
        <v>N-Type to SMA Panel</v>
      </c>
      <c r="I884" s="717" t="str">
        <f>LS2_N2308!I38</f>
        <v>4B</v>
      </c>
      <c r="J884" s="717">
        <f>LS2_N2308!J38</f>
        <v>0</v>
      </c>
      <c r="K884" s="717">
        <f>LS2_N2308!K38</f>
        <v>0</v>
      </c>
      <c r="L884" s="717">
        <f>LS2_N2308!L38</f>
        <v>0</v>
      </c>
      <c r="M884" s="717">
        <f>LS2_N2308!M38</f>
        <v>0</v>
      </c>
      <c r="N884" s="717">
        <f>LS2_N2308!N38</f>
        <v>0</v>
      </c>
      <c r="O884" s="717">
        <f>LS2_N2308!O38</f>
        <v>0</v>
      </c>
      <c r="P884" s="717" t="str">
        <f>LS2_N2308!P38</f>
        <v>4B</v>
      </c>
      <c r="Q884" s="717" t="str">
        <f>LS2_N2308!Q38</f>
        <v>SMA to SMA</v>
      </c>
      <c r="R884" s="717">
        <f>LS2_N2308!R38</f>
        <v>13</v>
      </c>
      <c r="S884" s="717">
        <f>LS2_N2308!S38</f>
        <v>6</v>
      </c>
      <c r="T884" s="717">
        <f>LS2_N2308!T38</f>
        <v>0</v>
      </c>
      <c r="U884" s="717">
        <f>LS2_N2308!U38</f>
        <v>4</v>
      </c>
      <c r="V884" s="717">
        <f>LS2_N2308!V38</f>
        <v>0</v>
      </c>
      <c r="W884" s="717">
        <f>LS2_N2308!W38</f>
        <v>0</v>
      </c>
      <c r="X884" s="717">
        <f>LS2_N2308!X38</f>
        <v>0</v>
      </c>
      <c r="Y884" s="717">
        <f>LS2_N2308!Y38</f>
        <v>0</v>
      </c>
    </row>
    <row r="885" spans="1:25" x14ac:dyDescent="0.25">
      <c r="A885" s="717" t="str">
        <f>LS2_N2308!A39</f>
        <v>BPM</v>
      </c>
      <c r="B885" s="717" t="str">
        <f>LS2_N2308!B39</f>
        <v>LS2_WD08:BPM_D3676</v>
      </c>
      <c r="C885" s="717" t="str">
        <f>LS2_N2308!C39</f>
        <v>BPM</v>
      </c>
      <c r="D885" s="717" t="str">
        <f>LS2_N2308!D39</f>
        <v>D3676</v>
      </c>
      <c r="E885" s="717" t="str">
        <f>LS2_N2308!E39</f>
        <v>34E000498</v>
      </c>
      <c r="F885" s="717" t="str">
        <f>LS2_N2308!F39</f>
        <v>2C_1/4in_Hardline_036</v>
      </c>
      <c r="G885" s="717" t="str">
        <f>LS2_N2308!G39</f>
        <v>Ref</v>
      </c>
      <c r="H885" s="717" t="str">
        <f>LS2_N2308!H39</f>
        <v>No terminiation</v>
      </c>
      <c r="I885" s="717" t="str">
        <f>LS2_N2308!I39</f>
        <v>No term</v>
      </c>
      <c r="J885" s="717">
        <f>LS2_N2308!J39</f>
        <v>0</v>
      </c>
      <c r="K885" s="717">
        <f>LS2_N2308!K39</f>
        <v>0</v>
      </c>
      <c r="L885" s="717">
        <f>LS2_N2308!L39</f>
        <v>0</v>
      </c>
      <c r="M885" s="717">
        <f>LS2_N2308!M39</f>
        <v>0</v>
      </c>
      <c r="N885" s="717">
        <f>LS2_N2308!N39</f>
        <v>0</v>
      </c>
      <c r="O885" s="717">
        <f>LS2_N2308!O39</f>
        <v>0</v>
      </c>
      <c r="P885" s="717">
        <f>LS2_N2308!P39</f>
        <v>0</v>
      </c>
      <c r="Q885" s="717">
        <f>LS2_N2308!Q39</f>
        <v>0</v>
      </c>
      <c r="R885" s="717">
        <f>LS2_N2308!R39</f>
        <v>0</v>
      </c>
      <c r="S885" s="717">
        <f>LS2_N2308!S39</f>
        <v>0</v>
      </c>
      <c r="T885" s="717">
        <f>LS2_N2308!T39</f>
        <v>0</v>
      </c>
      <c r="U885" s="717">
        <f>LS2_N2308!U39</f>
        <v>0</v>
      </c>
      <c r="V885" s="717">
        <f>LS2_N2308!V39</f>
        <v>0</v>
      </c>
      <c r="W885" s="717">
        <f>LS2_N2308!W39</f>
        <v>0</v>
      </c>
      <c r="X885" s="717">
        <f>LS2_N2308!X39</f>
        <v>0</v>
      </c>
      <c r="Y885" s="717">
        <f>LS2_N2308!Y39</f>
        <v>0</v>
      </c>
    </row>
    <row r="886" spans="1:25" x14ac:dyDescent="0.25">
      <c r="A886" s="717" t="str">
        <f>LS2_N2308!A40</f>
        <v>BPM</v>
      </c>
      <c r="B886" s="717" t="str">
        <f>LS2_N2308!B40</f>
        <v>LS2_WD09:BPM_D3738</v>
      </c>
      <c r="C886" s="717" t="str">
        <f>LS2_N2308!C40</f>
        <v>BPM</v>
      </c>
      <c r="D886" s="717" t="str">
        <f>LS2_N2308!D40</f>
        <v>D3738</v>
      </c>
      <c r="E886" s="717" t="str">
        <f>LS2_N2308!E40</f>
        <v>34E000493</v>
      </c>
      <c r="F886" s="717" t="str">
        <f>LS2_N2308!F40</f>
        <v>2C_1/4in_Hardline_036</v>
      </c>
      <c r="G886" s="717" t="str">
        <f>LS2_N2308!G40</f>
        <v>Signal</v>
      </c>
      <c r="H886" s="717" t="str">
        <f>LS2_N2308!H40</f>
        <v>N-Type to SMA Panel</v>
      </c>
      <c r="I886" s="717" t="str">
        <f>LS2_N2308!I40</f>
        <v>1T</v>
      </c>
      <c r="J886" s="717">
        <f>LS2_N2308!J40</f>
        <v>0</v>
      </c>
      <c r="K886" s="717">
        <f>LS2_N2308!K40</f>
        <v>0</v>
      </c>
      <c r="L886" s="717">
        <f>LS2_N2308!L40</f>
        <v>0</v>
      </c>
      <c r="M886" s="717">
        <f>LS2_N2308!M40</f>
        <v>0</v>
      </c>
      <c r="N886" s="717">
        <f>LS2_N2308!N40</f>
        <v>0</v>
      </c>
      <c r="O886" s="717">
        <f>LS2_N2308!O40</f>
        <v>0</v>
      </c>
      <c r="P886" s="717" t="str">
        <f>LS2_N2308!P40</f>
        <v>1T</v>
      </c>
      <c r="Q886" s="717" t="str">
        <f>LS2_N2308!Q40</f>
        <v>SMA to SMA</v>
      </c>
      <c r="R886" s="717">
        <f>LS2_N2308!R40</f>
        <v>13</v>
      </c>
      <c r="S886" s="717">
        <f>LS2_N2308!S40</f>
        <v>6</v>
      </c>
      <c r="T886" s="717">
        <f>LS2_N2308!T40</f>
        <v>0</v>
      </c>
      <c r="U886" s="717">
        <f>LS2_N2308!U40</f>
        <v>5</v>
      </c>
      <c r="V886" s="717">
        <f>LS2_N2308!V40</f>
        <v>0</v>
      </c>
      <c r="W886" s="717">
        <f>LS2_N2308!W40</f>
        <v>0</v>
      </c>
      <c r="X886" s="717">
        <f>LS2_N2308!X40</f>
        <v>0</v>
      </c>
      <c r="Y886" s="717">
        <f>LS2_N2308!Y40</f>
        <v>0</v>
      </c>
    </row>
    <row r="887" spans="1:25" x14ac:dyDescent="0.25">
      <c r="A887" s="717" t="str">
        <f>LS2_N2308!A41</f>
        <v>BPM</v>
      </c>
      <c r="B887" s="717" t="str">
        <f>LS2_N2308!B41</f>
        <v>LS2_WD09:BPM_D3738</v>
      </c>
      <c r="C887" s="717" t="str">
        <f>LS2_N2308!C41</f>
        <v>BPM</v>
      </c>
      <c r="D887" s="717" t="str">
        <f>LS2_N2308!D41</f>
        <v>D3738</v>
      </c>
      <c r="E887" s="717" t="str">
        <f>LS2_N2308!E41</f>
        <v>34E000494</v>
      </c>
      <c r="F887" s="717" t="str">
        <f>LS2_N2308!F41</f>
        <v>2C_1/4in_Hardline_036</v>
      </c>
      <c r="G887" s="717" t="str">
        <f>LS2_N2308!G41</f>
        <v>Signal</v>
      </c>
      <c r="H887" s="717" t="str">
        <f>LS2_N2308!H41</f>
        <v>N-Type to SMA Panel</v>
      </c>
      <c r="I887" s="717" t="str">
        <f>LS2_N2308!I41</f>
        <v>2L</v>
      </c>
      <c r="J887" s="717">
        <f>LS2_N2308!J41</f>
        <v>0</v>
      </c>
      <c r="K887" s="717">
        <f>LS2_N2308!K41</f>
        <v>0</v>
      </c>
      <c r="L887" s="717">
        <f>LS2_N2308!L41</f>
        <v>0</v>
      </c>
      <c r="M887" s="717">
        <f>LS2_N2308!M41</f>
        <v>0</v>
      </c>
      <c r="N887" s="717">
        <f>LS2_N2308!N41</f>
        <v>0</v>
      </c>
      <c r="O887" s="717">
        <f>LS2_N2308!O41</f>
        <v>0</v>
      </c>
      <c r="P887" s="717" t="str">
        <f>LS2_N2308!P41</f>
        <v>2L</v>
      </c>
      <c r="Q887" s="717" t="str">
        <f>LS2_N2308!Q41</f>
        <v>SMA to SMA</v>
      </c>
      <c r="R887" s="717">
        <f>LS2_N2308!R41</f>
        <v>13</v>
      </c>
      <c r="S887" s="717">
        <f>LS2_N2308!S41</f>
        <v>6</v>
      </c>
      <c r="T887" s="717">
        <f>LS2_N2308!T41</f>
        <v>0</v>
      </c>
      <c r="U887" s="717">
        <f>LS2_N2308!U41</f>
        <v>6</v>
      </c>
      <c r="V887" s="717">
        <f>LS2_N2308!V41</f>
        <v>0</v>
      </c>
      <c r="W887" s="717">
        <f>LS2_N2308!W41</f>
        <v>0</v>
      </c>
      <c r="X887" s="717">
        <f>LS2_N2308!X41</f>
        <v>0</v>
      </c>
      <c r="Y887" s="717">
        <f>LS2_N2308!Y41</f>
        <v>0</v>
      </c>
    </row>
    <row r="888" spans="1:25" x14ac:dyDescent="0.25">
      <c r="A888" s="717" t="str">
        <f>LS2_N2308!A42</f>
        <v>BPM</v>
      </c>
      <c r="B888" s="717" t="str">
        <f>LS2_N2308!B42</f>
        <v>LS2_WD09:BPM_D3738</v>
      </c>
      <c r="C888" s="717" t="str">
        <f>LS2_N2308!C42</f>
        <v>BPM</v>
      </c>
      <c r="D888" s="717" t="str">
        <f>LS2_N2308!D42</f>
        <v>D3738</v>
      </c>
      <c r="E888" s="717" t="str">
        <f>LS2_N2308!E42</f>
        <v>34E000495</v>
      </c>
      <c r="F888" s="717" t="str">
        <f>LS2_N2308!F42</f>
        <v>2C_1/4in_Hardline_036</v>
      </c>
      <c r="G888" s="717" t="str">
        <f>LS2_N2308!G42</f>
        <v>Signal</v>
      </c>
      <c r="H888" s="717" t="str">
        <f>LS2_N2308!H42</f>
        <v>N-Type to SMA Panel</v>
      </c>
      <c r="I888" s="717" t="str">
        <f>LS2_N2308!I42</f>
        <v>3R</v>
      </c>
      <c r="J888" s="717">
        <f>LS2_N2308!J42</f>
        <v>0</v>
      </c>
      <c r="K888" s="717">
        <f>LS2_N2308!K42</f>
        <v>0</v>
      </c>
      <c r="L888" s="717">
        <f>LS2_N2308!L42</f>
        <v>0</v>
      </c>
      <c r="M888" s="717">
        <f>LS2_N2308!M42</f>
        <v>0</v>
      </c>
      <c r="N888" s="717">
        <f>LS2_N2308!N42</f>
        <v>0</v>
      </c>
      <c r="O888" s="717">
        <f>LS2_N2308!O42</f>
        <v>0</v>
      </c>
      <c r="P888" s="717" t="str">
        <f>LS2_N2308!P42</f>
        <v>3R</v>
      </c>
      <c r="Q888" s="717" t="str">
        <f>LS2_N2308!Q42</f>
        <v>SMA to SMA</v>
      </c>
      <c r="R888" s="717">
        <f>LS2_N2308!R42</f>
        <v>13</v>
      </c>
      <c r="S888" s="717">
        <f>LS2_N2308!S42</f>
        <v>6</v>
      </c>
      <c r="T888" s="717">
        <f>LS2_N2308!T42</f>
        <v>0</v>
      </c>
      <c r="U888" s="717">
        <f>LS2_N2308!U42</f>
        <v>7</v>
      </c>
      <c r="V888" s="717">
        <f>LS2_N2308!V42</f>
        <v>0</v>
      </c>
      <c r="W888" s="717">
        <f>LS2_N2308!W42</f>
        <v>0</v>
      </c>
      <c r="X888" s="717">
        <f>LS2_N2308!X42</f>
        <v>0</v>
      </c>
      <c r="Y888" s="717">
        <f>LS2_N2308!Y42</f>
        <v>0</v>
      </c>
    </row>
    <row r="889" spans="1:25" x14ac:dyDescent="0.25">
      <c r="A889" s="717" t="str">
        <f>LS2_N2308!A43</f>
        <v>BPM</v>
      </c>
      <c r="B889" s="717" t="str">
        <f>LS2_N2308!B43</f>
        <v>LS2_WD09:BPM_D3738</v>
      </c>
      <c r="C889" s="717" t="str">
        <f>LS2_N2308!C43</f>
        <v>BPM</v>
      </c>
      <c r="D889" s="717" t="str">
        <f>LS2_N2308!D43</f>
        <v>D3738</v>
      </c>
      <c r="E889" s="717" t="str">
        <f>LS2_N2308!E43</f>
        <v>34E000496</v>
      </c>
      <c r="F889" s="717" t="str">
        <f>LS2_N2308!F43</f>
        <v>2C_1/4in_Hardline_036</v>
      </c>
      <c r="G889" s="717" t="str">
        <f>LS2_N2308!G43</f>
        <v>Signal</v>
      </c>
      <c r="H889" s="717" t="str">
        <f>LS2_N2308!H43</f>
        <v>N-Type to SMA Panel</v>
      </c>
      <c r="I889" s="717" t="str">
        <f>LS2_N2308!I43</f>
        <v>4B</v>
      </c>
      <c r="J889" s="717">
        <f>LS2_N2308!J43</f>
        <v>0</v>
      </c>
      <c r="K889" s="717">
        <f>LS2_N2308!K43</f>
        <v>0</v>
      </c>
      <c r="L889" s="717">
        <f>LS2_N2308!L43</f>
        <v>0</v>
      </c>
      <c r="M889" s="717">
        <f>LS2_N2308!M43</f>
        <v>0</v>
      </c>
      <c r="N889" s="717">
        <f>LS2_N2308!N43</f>
        <v>0</v>
      </c>
      <c r="O889" s="717">
        <f>LS2_N2308!O43</f>
        <v>0</v>
      </c>
      <c r="P889" s="717" t="str">
        <f>LS2_N2308!P43</f>
        <v>4B</v>
      </c>
      <c r="Q889" s="717" t="str">
        <f>LS2_N2308!Q43</f>
        <v>SMA to SMA</v>
      </c>
      <c r="R889" s="717">
        <f>LS2_N2308!R43</f>
        <v>13</v>
      </c>
      <c r="S889" s="717">
        <f>LS2_N2308!S43</f>
        <v>6</v>
      </c>
      <c r="T889" s="717">
        <f>LS2_N2308!T43</f>
        <v>0</v>
      </c>
      <c r="U889" s="717">
        <f>LS2_N2308!U43</f>
        <v>8</v>
      </c>
      <c r="V889" s="717">
        <f>LS2_N2308!V43</f>
        <v>0</v>
      </c>
      <c r="W889" s="717">
        <f>LS2_N2308!W43</f>
        <v>0</v>
      </c>
      <c r="X889" s="717">
        <f>LS2_N2308!X43</f>
        <v>0</v>
      </c>
      <c r="Y889" s="717">
        <f>LS2_N2308!Y43</f>
        <v>0</v>
      </c>
    </row>
    <row r="890" spans="1:25" x14ac:dyDescent="0.25">
      <c r="A890" s="717" t="str">
        <f>LS2_N2308!A44</f>
        <v>BPM</v>
      </c>
      <c r="B890" s="717" t="str">
        <f>LS2_N2308!B44</f>
        <v>LS2_WD09:BPM_D3738</v>
      </c>
      <c r="C890" s="717" t="str">
        <f>LS2_N2308!C44</f>
        <v>BPM</v>
      </c>
      <c r="D890" s="717" t="str">
        <f>LS2_N2308!D44</f>
        <v>D3738</v>
      </c>
      <c r="E890" s="717" t="str">
        <f>LS2_N2308!E44</f>
        <v>34E000499</v>
      </c>
      <c r="F890" s="717" t="str">
        <f>LS2_N2308!F44</f>
        <v>2C_1/4in_Hardline_036</v>
      </c>
      <c r="G890" s="717" t="str">
        <f>LS2_N2308!G44</f>
        <v>Ref</v>
      </c>
      <c r="H890" s="717" t="str">
        <f>LS2_N2308!H44</f>
        <v>N-Type to SMA Panel</v>
      </c>
      <c r="I890" s="717" t="str">
        <f>LS2_N2308!I44</f>
        <v>Ref</v>
      </c>
      <c r="J890" s="717">
        <f>LS2_N2308!J44</f>
        <v>0</v>
      </c>
      <c r="K890" s="717">
        <f>LS2_N2308!K44</f>
        <v>0</v>
      </c>
      <c r="L890" s="717">
        <f>LS2_N2308!L44</f>
        <v>0</v>
      </c>
      <c r="M890" s="717">
        <f>LS2_N2308!M44</f>
        <v>0</v>
      </c>
      <c r="N890" s="717">
        <f>LS2_N2308!N44</f>
        <v>0</v>
      </c>
      <c r="O890" s="717">
        <f>LS2_N2308!O44</f>
        <v>0</v>
      </c>
      <c r="P890" s="717" t="str">
        <f>LS2_N2308!P44</f>
        <v>Ref</v>
      </c>
      <c r="Q890" s="717" t="str">
        <f>LS2_N2308!Q44</f>
        <v>SMA to SMA</v>
      </c>
      <c r="R890" s="717">
        <f>LS2_N2308!R44</f>
        <v>13</v>
      </c>
      <c r="S890" s="717">
        <f>LS2_N2308!S44</f>
        <v>6</v>
      </c>
      <c r="T890" s="717">
        <f>LS2_N2308!T44</f>
        <v>0</v>
      </c>
      <c r="U890" s="717" t="str">
        <f>LS2_N2308!U44</f>
        <v>Ref</v>
      </c>
      <c r="V890" s="717">
        <f>LS2_N2308!V44</f>
        <v>0</v>
      </c>
      <c r="W890" s="717">
        <f>LS2_N2308!W44</f>
        <v>0</v>
      </c>
      <c r="X890" s="717">
        <f>LS2_N2308!X44</f>
        <v>0</v>
      </c>
      <c r="Y890" s="717">
        <f>LS2_N2308!Y44</f>
        <v>0</v>
      </c>
    </row>
    <row r="891" spans="1:25" x14ac:dyDescent="0.25">
      <c r="A891" s="717" t="str">
        <f>LS2_N4202!A5</f>
        <v>BPM</v>
      </c>
      <c r="B891" s="717" t="str">
        <f>LS2_N4202!B5</f>
        <v>LS2_WD10:BPM_D3800</v>
      </c>
      <c r="C891" s="717" t="str">
        <f>LS2_N4202!C5</f>
        <v>BPM</v>
      </c>
      <c r="D891" s="717" t="str">
        <f>LS2_N4202!D5</f>
        <v>D3800</v>
      </c>
      <c r="E891" s="717" t="str">
        <f>LS2_N4202!E5</f>
        <v>34E000505</v>
      </c>
      <c r="F891" s="717" t="str">
        <f>LS2_N4202!F5</f>
        <v>2C_1/4in_Hardline_036</v>
      </c>
      <c r="G891" s="717" t="str">
        <f>LS2_N4202!G5</f>
        <v>Signal</v>
      </c>
      <c r="H891" s="717" t="str">
        <f>LS2_N4202!H5</f>
        <v>N-Type to SMA Panel</v>
      </c>
      <c r="I891" s="717" t="str">
        <f>LS2_N4202!I5</f>
        <v>1T</v>
      </c>
      <c r="J891" s="717">
        <f>LS2_N4202!J5</f>
        <v>0</v>
      </c>
      <c r="K891" s="717">
        <f>LS2_N4202!K5</f>
        <v>0</v>
      </c>
      <c r="L891" s="717">
        <f>LS2_N4202!L5</f>
        <v>0</v>
      </c>
      <c r="M891" s="717">
        <f>LS2_N4202!M5</f>
        <v>0</v>
      </c>
      <c r="N891" s="717">
        <f>LS2_N4202!N5</f>
        <v>0</v>
      </c>
      <c r="O891" s="717">
        <f>LS2_N4202!O5</f>
        <v>0</v>
      </c>
      <c r="P891" s="717" t="str">
        <f>LS2_N4202!P5</f>
        <v>1T</v>
      </c>
      <c r="Q891" s="717" t="str">
        <f>LS2_N4202!Q5</f>
        <v>SMA to SMA</v>
      </c>
      <c r="R891" s="717">
        <f>LS2_N4202!R5</f>
        <v>14</v>
      </c>
      <c r="S891" s="717">
        <f>LS2_N4202!S5</f>
        <v>3</v>
      </c>
      <c r="T891" s="717">
        <f>LS2_N4202!T5</f>
        <v>0</v>
      </c>
      <c r="U891" s="717">
        <f>LS2_N4202!U5</f>
        <v>1</v>
      </c>
      <c r="V891" s="717">
        <f>LS2_N4202!V5</f>
        <v>0</v>
      </c>
      <c r="W891" s="717">
        <f>LS2_N4202!W5</f>
        <v>0</v>
      </c>
      <c r="X891" s="717">
        <f>LS2_N4202!X5</f>
        <v>0</v>
      </c>
      <c r="Y891" s="717">
        <f>LS2_N4202!Y5</f>
        <v>0</v>
      </c>
    </row>
    <row r="892" spans="1:25" x14ac:dyDescent="0.25">
      <c r="A892" s="717" t="str">
        <f>LS2_N4202!A6</f>
        <v>BPM</v>
      </c>
      <c r="B892" s="717" t="str">
        <f>LS2_N4202!B6</f>
        <v>LS2_WD10:BPM_D3800</v>
      </c>
      <c r="C892" s="717" t="str">
        <f>LS2_N4202!C6</f>
        <v>BPM</v>
      </c>
      <c r="D892" s="717" t="str">
        <f>LS2_N4202!D6</f>
        <v>D3800</v>
      </c>
      <c r="E892" s="717" t="str">
        <f>LS2_N4202!E6</f>
        <v>34E000506</v>
      </c>
      <c r="F892" s="717" t="str">
        <f>LS2_N4202!F6</f>
        <v>2C_1/4in_Hardline_036</v>
      </c>
      <c r="G892" s="717" t="str">
        <f>LS2_N4202!G6</f>
        <v>Signal</v>
      </c>
      <c r="H892" s="717" t="str">
        <f>LS2_N4202!H6</f>
        <v>N-Type to SMA Panel</v>
      </c>
      <c r="I892" s="717" t="str">
        <f>LS2_N4202!I6</f>
        <v>2L</v>
      </c>
      <c r="J892" s="717">
        <f>LS2_N4202!J6</f>
        <v>0</v>
      </c>
      <c r="K892" s="717">
        <f>LS2_N4202!K6</f>
        <v>0</v>
      </c>
      <c r="L892" s="717">
        <f>LS2_N4202!L6</f>
        <v>0</v>
      </c>
      <c r="M892" s="717">
        <f>LS2_N4202!M6</f>
        <v>0</v>
      </c>
      <c r="N892" s="717">
        <f>LS2_N4202!N6</f>
        <v>0</v>
      </c>
      <c r="O892" s="717">
        <f>LS2_N4202!O6</f>
        <v>0</v>
      </c>
      <c r="P892" s="717" t="str">
        <f>LS2_N4202!P6</f>
        <v>2L</v>
      </c>
      <c r="Q892" s="717" t="str">
        <f>LS2_N4202!Q6</f>
        <v>SMA to SMA</v>
      </c>
      <c r="R892" s="717">
        <f>LS2_N4202!R6</f>
        <v>14</v>
      </c>
      <c r="S892" s="717">
        <f>LS2_N4202!S6</f>
        <v>3</v>
      </c>
      <c r="T892" s="717">
        <f>LS2_N4202!T6</f>
        <v>0</v>
      </c>
      <c r="U892" s="717">
        <f>LS2_N4202!U6</f>
        <v>2</v>
      </c>
      <c r="V892" s="717">
        <f>LS2_N4202!V6</f>
        <v>0</v>
      </c>
      <c r="W892" s="717">
        <f>LS2_N4202!W6</f>
        <v>0</v>
      </c>
      <c r="X892" s="717">
        <f>LS2_N4202!X6</f>
        <v>0</v>
      </c>
      <c r="Y892" s="717">
        <f>LS2_N4202!Y6</f>
        <v>0</v>
      </c>
    </row>
    <row r="893" spans="1:25" x14ac:dyDescent="0.25">
      <c r="A893" s="717" t="str">
        <f>LS2_N4202!A7</f>
        <v>BPM</v>
      </c>
      <c r="B893" s="717" t="str">
        <f>LS2_N4202!B7</f>
        <v>LS2_WD10:BPM_D3800</v>
      </c>
      <c r="C893" s="717" t="str">
        <f>LS2_N4202!C7</f>
        <v>BPM</v>
      </c>
      <c r="D893" s="717" t="str">
        <f>LS2_N4202!D7</f>
        <v>D3800</v>
      </c>
      <c r="E893" s="717" t="str">
        <f>LS2_N4202!E7</f>
        <v>34E000507</v>
      </c>
      <c r="F893" s="717" t="str">
        <f>LS2_N4202!F7</f>
        <v>2C_1/4in_Hardline_036</v>
      </c>
      <c r="G893" s="717" t="str">
        <f>LS2_N4202!G7</f>
        <v>Signal</v>
      </c>
      <c r="H893" s="717" t="str">
        <f>LS2_N4202!H7</f>
        <v>N-Type to SMA Panel</v>
      </c>
      <c r="I893" s="717" t="str">
        <f>LS2_N4202!I7</f>
        <v>3R</v>
      </c>
      <c r="J893" s="717">
        <f>LS2_N4202!J7</f>
        <v>0</v>
      </c>
      <c r="K893" s="717">
        <f>LS2_N4202!K7</f>
        <v>0</v>
      </c>
      <c r="L893" s="717">
        <f>LS2_N4202!L7</f>
        <v>0</v>
      </c>
      <c r="M893" s="717">
        <f>LS2_N4202!M7</f>
        <v>0</v>
      </c>
      <c r="N893" s="717">
        <f>LS2_N4202!N7</f>
        <v>0</v>
      </c>
      <c r="O893" s="717">
        <f>LS2_N4202!O7</f>
        <v>0</v>
      </c>
      <c r="P893" s="717" t="str">
        <f>LS2_N4202!P7</f>
        <v>3R</v>
      </c>
      <c r="Q893" s="717" t="str">
        <f>LS2_N4202!Q7</f>
        <v>SMA to SMA</v>
      </c>
      <c r="R893" s="717">
        <f>LS2_N4202!R7</f>
        <v>14</v>
      </c>
      <c r="S893" s="717">
        <f>LS2_N4202!S7</f>
        <v>3</v>
      </c>
      <c r="T893" s="717">
        <f>LS2_N4202!T7</f>
        <v>0</v>
      </c>
      <c r="U893" s="717">
        <f>LS2_N4202!U7</f>
        <v>3</v>
      </c>
      <c r="V893" s="717">
        <f>LS2_N4202!V7</f>
        <v>0</v>
      </c>
      <c r="W893" s="717">
        <f>LS2_N4202!W7</f>
        <v>0</v>
      </c>
      <c r="X893" s="717">
        <f>LS2_N4202!X7</f>
        <v>0</v>
      </c>
      <c r="Y893" s="717">
        <f>LS2_N4202!Y7</f>
        <v>0</v>
      </c>
    </row>
    <row r="894" spans="1:25" x14ac:dyDescent="0.25">
      <c r="A894" s="717" t="str">
        <f>LS2_N4202!A8</f>
        <v>BPM</v>
      </c>
      <c r="B894" s="717" t="str">
        <f>LS2_N4202!B8</f>
        <v>LS2_WD10:BPM_D3800</v>
      </c>
      <c r="C894" s="717" t="str">
        <f>LS2_N4202!C8</f>
        <v>BPM</v>
      </c>
      <c r="D894" s="717" t="str">
        <f>LS2_N4202!D8</f>
        <v>D3800</v>
      </c>
      <c r="E894" s="717" t="str">
        <f>LS2_N4202!E8</f>
        <v>34E000508</v>
      </c>
      <c r="F894" s="717" t="str">
        <f>LS2_N4202!F8</f>
        <v>2C_1/4in_Hardline_036</v>
      </c>
      <c r="G894" s="717" t="str">
        <f>LS2_N4202!G8</f>
        <v>Signal</v>
      </c>
      <c r="H894" s="717" t="str">
        <f>LS2_N4202!H8</f>
        <v>N-Type to SMA Panel</v>
      </c>
      <c r="I894" s="717" t="str">
        <f>LS2_N4202!I8</f>
        <v>4B</v>
      </c>
      <c r="J894" s="717">
        <f>LS2_N4202!J8</f>
        <v>0</v>
      </c>
      <c r="K894" s="717">
        <f>LS2_N4202!K8</f>
        <v>0</v>
      </c>
      <c r="L894" s="717">
        <f>LS2_N4202!L8</f>
        <v>0</v>
      </c>
      <c r="M894" s="717">
        <f>LS2_N4202!M8</f>
        <v>0</v>
      </c>
      <c r="N894" s="717">
        <f>LS2_N4202!N8</f>
        <v>0</v>
      </c>
      <c r="O894" s="717">
        <f>LS2_N4202!O8</f>
        <v>0</v>
      </c>
      <c r="P894" s="717" t="str">
        <f>LS2_N4202!P8</f>
        <v>4B</v>
      </c>
      <c r="Q894" s="717" t="str">
        <f>LS2_N4202!Q8</f>
        <v>SMA to SMA</v>
      </c>
      <c r="R894" s="717">
        <f>LS2_N4202!R8</f>
        <v>14</v>
      </c>
      <c r="S894" s="717">
        <f>LS2_N4202!S8</f>
        <v>3</v>
      </c>
      <c r="T894" s="717">
        <f>LS2_N4202!T8</f>
        <v>0</v>
      </c>
      <c r="U894" s="717">
        <f>LS2_N4202!U8</f>
        <v>4</v>
      </c>
      <c r="V894" s="717">
        <f>LS2_N4202!V8</f>
        <v>0</v>
      </c>
      <c r="W894" s="717">
        <f>LS2_N4202!W8</f>
        <v>0</v>
      </c>
      <c r="X894" s="717">
        <f>LS2_N4202!X8</f>
        <v>0</v>
      </c>
      <c r="Y894" s="717">
        <f>LS2_N4202!Y8</f>
        <v>0</v>
      </c>
    </row>
    <row r="895" spans="1:25" x14ac:dyDescent="0.25">
      <c r="A895" s="717" t="str">
        <f>LS2_N4202!A9</f>
        <v>BPM</v>
      </c>
      <c r="B895" s="717" t="str">
        <f>LS2_N4202!B9</f>
        <v>LS2_WD10:BPM_D3800</v>
      </c>
      <c r="C895" s="717" t="str">
        <f>LS2_N4202!C9</f>
        <v>BPM</v>
      </c>
      <c r="D895" s="717" t="str">
        <f>LS2_N4202!D9</f>
        <v>D3800</v>
      </c>
      <c r="E895" s="717" t="str">
        <f>LS2_N4202!E9</f>
        <v>34E000514</v>
      </c>
      <c r="F895" s="717" t="str">
        <f>LS2_N4202!F9</f>
        <v>2C_1/4in_Hardline_036</v>
      </c>
      <c r="G895" s="717" t="str">
        <f>LS2_N4202!G9</f>
        <v>Ref</v>
      </c>
      <c r="H895" s="717" t="str">
        <f>LS2_N4202!H9</f>
        <v>No terminiation</v>
      </c>
      <c r="I895" s="717" t="str">
        <f>LS2_N4202!I9</f>
        <v>No term</v>
      </c>
      <c r="J895" s="717">
        <f>LS2_N4202!J9</f>
        <v>0</v>
      </c>
      <c r="K895" s="717">
        <f>LS2_N4202!K9</f>
        <v>0</v>
      </c>
      <c r="L895" s="717">
        <f>LS2_N4202!L9</f>
        <v>0</v>
      </c>
      <c r="M895" s="717">
        <f>LS2_N4202!M9</f>
        <v>0</v>
      </c>
      <c r="N895" s="717">
        <f>LS2_N4202!N9</f>
        <v>0</v>
      </c>
      <c r="O895" s="717">
        <f>LS2_N4202!O9</f>
        <v>0</v>
      </c>
      <c r="P895" s="717">
        <f>LS2_N4202!P9</f>
        <v>0</v>
      </c>
      <c r="Q895" s="717">
        <f>LS2_N4202!Q9</f>
        <v>0</v>
      </c>
      <c r="R895" s="717">
        <f>LS2_N4202!R9</f>
        <v>0</v>
      </c>
      <c r="S895" s="717">
        <f>LS2_N4202!S9</f>
        <v>0</v>
      </c>
      <c r="T895" s="717">
        <f>LS2_N4202!T9</f>
        <v>0</v>
      </c>
      <c r="U895" s="717">
        <f>LS2_N4202!U9</f>
        <v>0</v>
      </c>
      <c r="V895" s="717">
        <f>LS2_N4202!V9</f>
        <v>0</v>
      </c>
      <c r="W895" s="717">
        <f>LS2_N4202!W9</f>
        <v>0</v>
      </c>
      <c r="X895" s="717">
        <f>LS2_N4202!X9</f>
        <v>0</v>
      </c>
      <c r="Y895" s="717">
        <f>LS2_N4202!Y9</f>
        <v>0</v>
      </c>
    </row>
    <row r="896" spans="1:25" x14ac:dyDescent="0.25">
      <c r="A896" s="717" t="str">
        <f>LS2_N4202!A10</f>
        <v>BPM</v>
      </c>
      <c r="B896" s="717" t="str">
        <f>LS2_N4202!B10</f>
        <v>LS2_WD11:BPM_D3862</v>
      </c>
      <c r="C896" s="717" t="str">
        <f>LS2_N4202!C10</f>
        <v>BPM</v>
      </c>
      <c r="D896" s="717" t="str">
        <f>LS2_N4202!D10</f>
        <v>D3862</v>
      </c>
      <c r="E896" s="717" t="str">
        <f>LS2_N4202!E10</f>
        <v>34E000501</v>
      </c>
      <c r="F896" s="717" t="str">
        <f>LS2_N4202!F10</f>
        <v>2C_1/4in_Hardline_036</v>
      </c>
      <c r="G896" s="717" t="str">
        <f>LS2_N4202!G10</f>
        <v>Signal</v>
      </c>
      <c r="H896" s="717" t="str">
        <f>LS2_N4202!H10</f>
        <v>N-Type to SMA Panel</v>
      </c>
      <c r="I896" s="717" t="str">
        <f>LS2_N4202!I10</f>
        <v>1T</v>
      </c>
      <c r="J896" s="717">
        <f>LS2_N4202!J10</f>
        <v>0</v>
      </c>
      <c r="K896" s="717">
        <f>LS2_N4202!K10</f>
        <v>0</v>
      </c>
      <c r="L896" s="717">
        <f>LS2_N4202!L10</f>
        <v>0</v>
      </c>
      <c r="M896" s="717">
        <f>LS2_N4202!M10</f>
        <v>0</v>
      </c>
      <c r="N896" s="717">
        <f>LS2_N4202!N10</f>
        <v>0</v>
      </c>
      <c r="O896" s="717">
        <f>LS2_N4202!O10</f>
        <v>0</v>
      </c>
      <c r="P896" s="717" t="str">
        <f>LS2_N4202!P10</f>
        <v>1T</v>
      </c>
      <c r="Q896" s="717" t="str">
        <f>LS2_N4202!Q10</f>
        <v>SMA to SMA</v>
      </c>
      <c r="R896" s="717">
        <f>LS2_N4202!R10</f>
        <v>14</v>
      </c>
      <c r="S896" s="717">
        <f>LS2_N4202!S10</f>
        <v>3</v>
      </c>
      <c r="T896" s="717">
        <f>LS2_N4202!T10</f>
        <v>0</v>
      </c>
      <c r="U896" s="717">
        <f>LS2_N4202!U10</f>
        <v>5</v>
      </c>
      <c r="V896" s="717">
        <f>LS2_N4202!V10</f>
        <v>0</v>
      </c>
      <c r="W896" s="717">
        <f>LS2_N4202!W10</f>
        <v>0</v>
      </c>
      <c r="X896" s="717">
        <f>LS2_N4202!X10</f>
        <v>0</v>
      </c>
      <c r="Y896" s="717">
        <f>LS2_N4202!Y10</f>
        <v>0</v>
      </c>
    </row>
    <row r="897" spans="1:25" x14ac:dyDescent="0.25">
      <c r="A897" s="717" t="str">
        <f>LS2_N4202!A11</f>
        <v>BPM</v>
      </c>
      <c r="B897" s="717" t="str">
        <f>LS2_N4202!B11</f>
        <v>LS2_WD11:BPM_D3862</v>
      </c>
      <c r="C897" s="717" t="str">
        <f>LS2_N4202!C11</f>
        <v>BPM</v>
      </c>
      <c r="D897" s="717" t="str">
        <f>LS2_N4202!D11</f>
        <v>D3862</v>
      </c>
      <c r="E897" s="717" t="str">
        <f>LS2_N4202!E11</f>
        <v>34E000502</v>
      </c>
      <c r="F897" s="717" t="str">
        <f>LS2_N4202!F11</f>
        <v>2C_1/4in_Hardline_036</v>
      </c>
      <c r="G897" s="717" t="str">
        <f>LS2_N4202!G11</f>
        <v>Signal</v>
      </c>
      <c r="H897" s="717" t="str">
        <f>LS2_N4202!H11</f>
        <v>N-Type to SMA Panel</v>
      </c>
      <c r="I897" s="717" t="str">
        <f>LS2_N4202!I11</f>
        <v>2L</v>
      </c>
      <c r="J897" s="717">
        <f>LS2_N4202!J11</f>
        <v>0</v>
      </c>
      <c r="K897" s="717">
        <f>LS2_N4202!K11</f>
        <v>0</v>
      </c>
      <c r="L897" s="717">
        <f>LS2_N4202!L11</f>
        <v>0</v>
      </c>
      <c r="M897" s="717">
        <f>LS2_N4202!M11</f>
        <v>0</v>
      </c>
      <c r="N897" s="717">
        <f>LS2_N4202!N11</f>
        <v>0</v>
      </c>
      <c r="O897" s="717">
        <f>LS2_N4202!O11</f>
        <v>0</v>
      </c>
      <c r="P897" s="717" t="str">
        <f>LS2_N4202!P11</f>
        <v>2L</v>
      </c>
      <c r="Q897" s="717" t="str">
        <f>LS2_N4202!Q11</f>
        <v>SMA to SMA</v>
      </c>
      <c r="R897" s="717">
        <f>LS2_N4202!R11</f>
        <v>14</v>
      </c>
      <c r="S897" s="717">
        <f>LS2_N4202!S11</f>
        <v>3</v>
      </c>
      <c r="T897" s="717">
        <f>LS2_N4202!T11</f>
        <v>0</v>
      </c>
      <c r="U897" s="717">
        <f>LS2_N4202!U11</f>
        <v>6</v>
      </c>
      <c r="V897" s="717">
        <f>LS2_N4202!V11</f>
        <v>0</v>
      </c>
      <c r="W897" s="717">
        <f>LS2_N4202!W11</f>
        <v>0</v>
      </c>
      <c r="X897" s="717">
        <f>LS2_N4202!X11</f>
        <v>0</v>
      </c>
      <c r="Y897" s="717">
        <f>LS2_N4202!Y11</f>
        <v>0</v>
      </c>
    </row>
    <row r="898" spans="1:25" x14ac:dyDescent="0.25">
      <c r="A898" s="717" t="str">
        <f>LS2_N4202!A12</f>
        <v>BPM</v>
      </c>
      <c r="B898" s="717" t="str">
        <f>LS2_N4202!B12</f>
        <v>LS2_WD11:BPM_D3862</v>
      </c>
      <c r="C898" s="717" t="str">
        <f>LS2_N4202!C12</f>
        <v>BPM</v>
      </c>
      <c r="D898" s="717" t="str">
        <f>LS2_N4202!D12</f>
        <v>D3862</v>
      </c>
      <c r="E898" s="717" t="str">
        <f>LS2_N4202!E12</f>
        <v>34E000503</v>
      </c>
      <c r="F898" s="717" t="str">
        <f>LS2_N4202!F12</f>
        <v>2C_1/4in_Hardline_036</v>
      </c>
      <c r="G898" s="717" t="str">
        <f>LS2_N4202!G12</f>
        <v>Signal</v>
      </c>
      <c r="H898" s="717" t="str">
        <f>LS2_N4202!H12</f>
        <v>N-Type to SMA Panel</v>
      </c>
      <c r="I898" s="717" t="str">
        <f>LS2_N4202!I12</f>
        <v>3R</v>
      </c>
      <c r="J898" s="717">
        <f>LS2_N4202!J12</f>
        <v>0</v>
      </c>
      <c r="K898" s="717">
        <f>LS2_N4202!K12</f>
        <v>0</v>
      </c>
      <c r="L898" s="717">
        <f>LS2_N4202!L12</f>
        <v>0</v>
      </c>
      <c r="M898" s="717">
        <f>LS2_N4202!M12</f>
        <v>0</v>
      </c>
      <c r="N898" s="717">
        <f>LS2_N4202!N12</f>
        <v>0</v>
      </c>
      <c r="O898" s="717">
        <f>LS2_N4202!O12</f>
        <v>0</v>
      </c>
      <c r="P898" s="717" t="str">
        <f>LS2_N4202!P12</f>
        <v>3R</v>
      </c>
      <c r="Q898" s="717" t="str">
        <f>LS2_N4202!Q12</f>
        <v>SMA to SMA</v>
      </c>
      <c r="R898" s="717">
        <f>LS2_N4202!R12</f>
        <v>14</v>
      </c>
      <c r="S898" s="717">
        <f>LS2_N4202!S12</f>
        <v>3</v>
      </c>
      <c r="T898" s="717">
        <f>LS2_N4202!T12</f>
        <v>0</v>
      </c>
      <c r="U898" s="717">
        <f>LS2_N4202!U12</f>
        <v>7</v>
      </c>
      <c r="V898" s="717">
        <f>LS2_N4202!V12</f>
        <v>0</v>
      </c>
      <c r="W898" s="717">
        <f>LS2_N4202!W12</f>
        <v>0</v>
      </c>
      <c r="X898" s="717">
        <f>LS2_N4202!X12</f>
        <v>0</v>
      </c>
      <c r="Y898" s="717">
        <f>LS2_N4202!Y12</f>
        <v>0</v>
      </c>
    </row>
    <row r="899" spans="1:25" x14ac:dyDescent="0.25">
      <c r="A899" s="717" t="str">
        <f>LS2_N4202!A13</f>
        <v>BPM</v>
      </c>
      <c r="B899" s="717" t="str">
        <f>LS2_N4202!B13</f>
        <v>LS2_WD11:BPM_D3862</v>
      </c>
      <c r="C899" s="717" t="str">
        <f>LS2_N4202!C13</f>
        <v>BPM</v>
      </c>
      <c r="D899" s="717" t="str">
        <f>LS2_N4202!D13</f>
        <v>D3862</v>
      </c>
      <c r="E899" s="717" t="str">
        <f>LS2_N4202!E13</f>
        <v>34E000504</v>
      </c>
      <c r="F899" s="717" t="str">
        <f>LS2_N4202!F13</f>
        <v>2C_1/4in_Hardline_036</v>
      </c>
      <c r="G899" s="717" t="str">
        <f>LS2_N4202!G13</f>
        <v>Signal</v>
      </c>
      <c r="H899" s="717" t="str">
        <f>LS2_N4202!H13</f>
        <v>N-Type to SMA Panel</v>
      </c>
      <c r="I899" s="717" t="str">
        <f>LS2_N4202!I13</f>
        <v>4B</v>
      </c>
      <c r="J899" s="717">
        <f>LS2_N4202!J13</f>
        <v>0</v>
      </c>
      <c r="K899" s="717">
        <f>LS2_N4202!K13</f>
        <v>0</v>
      </c>
      <c r="L899" s="717">
        <f>LS2_N4202!L13</f>
        <v>0</v>
      </c>
      <c r="M899" s="717">
        <f>LS2_N4202!M13</f>
        <v>0</v>
      </c>
      <c r="N899" s="717">
        <f>LS2_N4202!N13</f>
        <v>0</v>
      </c>
      <c r="O899" s="717">
        <f>LS2_N4202!O13</f>
        <v>0</v>
      </c>
      <c r="P899" s="717" t="str">
        <f>LS2_N4202!P13</f>
        <v>4B</v>
      </c>
      <c r="Q899" s="717" t="str">
        <f>LS2_N4202!Q13</f>
        <v>SMA to SMA</v>
      </c>
      <c r="R899" s="717">
        <f>LS2_N4202!R13</f>
        <v>14</v>
      </c>
      <c r="S899" s="717">
        <f>LS2_N4202!S13</f>
        <v>3</v>
      </c>
      <c r="T899" s="717">
        <f>LS2_N4202!T13</f>
        <v>0</v>
      </c>
      <c r="U899" s="717">
        <f>LS2_N4202!U13</f>
        <v>8</v>
      </c>
      <c r="V899" s="717">
        <f>LS2_N4202!V13</f>
        <v>0</v>
      </c>
      <c r="W899" s="717">
        <f>LS2_N4202!W13</f>
        <v>0</v>
      </c>
      <c r="X899" s="717">
        <f>LS2_N4202!X13</f>
        <v>0</v>
      </c>
      <c r="Y899" s="717">
        <f>LS2_N4202!Y13</f>
        <v>0</v>
      </c>
    </row>
    <row r="900" spans="1:25" x14ac:dyDescent="0.25">
      <c r="A900" s="717" t="str">
        <f>LS2_N4202!A14</f>
        <v>BPM</v>
      </c>
      <c r="B900" s="717" t="str">
        <f>LS2_N4202!B14</f>
        <v>LS2_WD11:BPM_D3862</v>
      </c>
      <c r="C900" s="717" t="str">
        <f>LS2_N4202!C14</f>
        <v>BPM</v>
      </c>
      <c r="D900" s="717" t="str">
        <f>LS2_N4202!D14</f>
        <v>D3862</v>
      </c>
      <c r="E900" s="717" t="str">
        <f>LS2_N4202!E14</f>
        <v>34E000500</v>
      </c>
      <c r="F900" s="717" t="str">
        <f>LS2_N4202!F14</f>
        <v>2C_1/4in_Hardline_036</v>
      </c>
      <c r="G900" s="717" t="str">
        <f>LS2_N4202!G14</f>
        <v>Ref</v>
      </c>
      <c r="H900" s="717" t="str">
        <f>LS2_N4202!H14</f>
        <v>N-Type to SMA Panel</v>
      </c>
      <c r="I900" s="717" t="str">
        <f>LS2_N4202!I14</f>
        <v>Ref</v>
      </c>
      <c r="J900" s="717">
        <f>LS2_N4202!J14</f>
        <v>0</v>
      </c>
      <c r="K900" s="717">
        <f>LS2_N4202!K14</f>
        <v>0</v>
      </c>
      <c r="L900" s="717">
        <f>LS2_N4202!L14</f>
        <v>0</v>
      </c>
      <c r="M900" s="717">
        <f>LS2_N4202!M14</f>
        <v>0</v>
      </c>
      <c r="N900" s="717">
        <f>LS2_N4202!N14</f>
        <v>0</v>
      </c>
      <c r="O900" s="717">
        <f>LS2_N4202!O14</f>
        <v>0</v>
      </c>
      <c r="P900" s="717" t="str">
        <f>LS2_N4202!P14</f>
        <v>Ref</v>
      </c>
      <c r="Q900" s="717" t="str">
        <f>LS2_N4202!Q14</f>
        <v>SMA to SMA</v>
      </c>
      <c r="R900" s="717">
        <f>LS2_N4202!R14</f>
        <v>14</v>
      </c>
      <c r="S900" s="717">
        <f>LS2_N4202!S14</f>
        <v>3</v>
      </c>
      <c r="T900" s="717">
        <f>LS2_N4202!T14</f>
        <v>0</v>
      </c>
      <c r="U900" s="717" t="str">
        <f>LS2_N4202!U14</f>
        <v>Ref</v>
      </c>
      <c r="V900" s="717">
        <f>LS2_N4202!V14</f>
        <v>0</v>
      </c>
      <c r="W900" s="717">
        <f>LS2_N4202!W14</f>
        <v>0</v>
      </c>
      <c r="X900" s="717">
        <f>LS2_N4202!X14</f>
        <v>0</v>
      </c>
      <c r="Y900" s="717">
        <f>LS2_N4202!Y14</f>
        <v>0</v>
      </c>
    </row>
    <row r="901" spans="1:25" x14ac:dyDescent="0.25">
      <c r="A901" s="717" t="str">
        <f>LS2_N4202!A15</f>
        <v>BPM</v>
      </c>
      <c r="B901" s="717" t="str">
        <f>LS2_N4202!B15</f>
        <v>LS2_WD12:BPM_D3924</v>
      </c>
      <c r="C901" s="717" t="str">
        <f>LS2_N4202!C15</f>
        <v>BPM</v>
      </c>
      <c r="D901" s="717" t="str">
        <f>LS2_N4202!D15</f>
        <v>D3924</v>
      </c>
      <c r="E901" s="717" t="str">
        <f>LS2_N4202!E15</f>
        <v>34E000509</v>
      </c>
      <c r="F901" s="717" t="str">
        <f>LS2_N4202!F15</f>
        <v>2C_1/4in_Hardline_036</v>
      </c>
      <c r="G901" s="717" t="str">
        <f>LS2_N4202!G15</f>
        <v>Signal</v>
      </c>
      <c r="H901" s="717" t="str">
        <f>LS2_N4202!H15</f>
        <v>N-Type to SMA Panel</v>
      </c>
      <c r="I901" s="717" t="str">
        <f>LS2_N4202!I15</f>
        <v>1T</v>
      </c>
      <c r="J901" s="717">
        <f>LS2_N4202!J15</f>
        <v>0</v>
      </c>
      <c r="K901" s="717">
        <f>LS2_N4202!K15</f>
        <v>0</v>
      </c>
      <c r="L901" s="717">
        <f>LS2_N4202!L15</f>
        <v>0</v>
      </c>
      <c r="M901" s="717">
        <f>LS2_N4202!M15</f>
        <v>0</v>
      </c>
      <c r="N901" s="717">
        <f>LS2_N4202!N15</f>
        <v>0</v>
      </c>
      <c r="O901" s="717">
        <f>LS2_N4202!O15</f>
        <v>0</v>
      </c>
      <c r="P901" s="717" t="str">
        <f>LS2_N4202!P15</f>
        <v>1T</v>
      </c>
      <c r="Q901" s="717" t="str">
        <f>LS2_N4202!Q15</f>
        <v>SMA to SMA</v>
      </c>
      <c r="R901" s="717">
        <f>LS2_N4202!R15</f>
        <v>14</v>
      </c>
      <c r="S901" s="717">
        <f>LS2_N4202!S15</f>
        <v>4</v>
      </c>
      <c r="T901" s="717">
        <f>LS2_N4202!T15</f>
        <v>0</v>
      </c>
      <c r="U901" s="717">
        <f>LS2_N4202!U15</f>
        <v>1</v>
      </c>
      <c r="V901" s="717">
        <f>LS2_N4202!V15</f>
        <v>0</v>
      </c>
      <c r="W901" s="717">
        <f>LS2_N4202!W15</f>
        <v>0</v>
      </c>
      <c r="X901" s="717">
        <f>LS2_N4202!X15</f>
        <v>0</v>
      </c>
      <c r="Y901" s="717">
        <f>LS2_N4202!Y15</f>
        <v>0</v>
      </c>
    </row>
    <row r="902" spans="1:25" x14ac:dyDescent="0.25">
      <c r="A902" s="717" t="str">
        <f>LS2_N4202!A16</f>
        <v>BPM</v>
      </c>
      <c r="B902" s="717" t="str">
        <f>LS2_N4202!B16</f>
        <v>LS2_WD12:BPM_D3924</v>
      </c>
      <c r="C902" s="717" t="str">
        <f>LS2_N4202!C16</f>
        <v>BPM</v>
      </c>
      <c r="D902" s="717" t="str">
        <f>LS2_N4202!D16</f>
        <v>D3924</v>
      </c>
      <c r="E902" s="717" t="str">
        <f>LS2_N4202!E16</f>
        <v>34E000510</v>
      </c>
      <c r="F902" s="717" t="str">
        <f>LS2_N4202!F16</f>
        <v>2C_1/4in_Hardline_036</v>
      </c>
      <c r="G902" s="717" t="str">
        <f>LS2_N4202!G16</f>
        <v>Signal</v>
      </c>
      <c r="H902" s="717" t="str">
        <f>LS2_N4202!H16</f>
        <v>N-Type to SMA Panel</v>
      </c>
      <c r="I902" s="717" t="str">
        <f>LS2_N4202!I16</f>
        <v>2L</v>
      </c>
      <c r="J902" s="717">
        <f>LS2_N4202!J16</f>
        <v>0</v>
      </c>
      <c r="K902" s="717">
        <f>LS2_N4202!K16</f>
        <v>0</v>
      </c>
      <c r="L902" s="717">
        <f>LS2_N4202!L16</f>
        <v>0</v>
      </c>
      <c r="M902" s="717">
        <f>LS2_N4202!M16</f>
        <v>0</v>
      </c>
      <c r="N902" s="717">
        <f>LS2_N4202!N16</f>
        <v>0</v>
      </c>
      <c r="O902" s="717">
        <f>LS2_N4202!O16</f>
        <v>0</v>
      </c>
      <c r="P902" s="717" t="str">
        <f>LS2_N4202!P16</f>
        <v>2L</v>
      </c>
      <c r="Q902" s="717" t="str">
        <f>LS2_N4202!Q16</f>
        <v>SMA to SMA</v>
      </c>
      <c r="R902" s="717">
        <f>LS2_N4202!R16</f>
        <v>14</v>
      </c>
      <c r="S902" s="717">
        <f>LS2_N4202!S16</f>
        <v>4</v>
      </c>
      <c r="T902" s="717">
        <f>LS2_N4202!T16</f>
        <v>0</v>
      </c>
      <c r="U902" s="717">
        <f>LS2_N4202!U16</f>
        <v>2</v>
      </c>
      <c r="V902" s="717">
        <f>LS2_N4202!V16</f>
        <v>0</v>
      </c>
      <c r="W902" s="717">
        <f>LS2_N4202!W16</f>
        <v>0</v>
      </c>
      <c r="X902" s="717">
        <f>LS2_N4202!X16</f>
        <v>0</v>
      </c>
      <c r="Y902" s="717">
        <f>LS2_N4202!Y16</f>
        <v>0</v>
      </c>
    </row>
    <row r="903" spans="1:25" x14ac:dyDescent="0.25">
      <c r="A903" s="717" t="str">
        <f>LS2_N4202!A17</f>
        <v>BPM</v>
      </c>
      <c r="B903" s="717" t="str">
        <f>LS2_N4202!B17</f>
        <v>LS2_WD12:BPM_D3924</v>
      </c>
      <c r="C903" s="717" t="str">
        <f>LS2_N4202!C17</f>
        <v>BPM</v>
      </c>
      <c r="D903" s="717" t="str">
        <f>LS2_N4202!D17</f>
        <v>D3924</v>
      </c>
      <c r="E903" s="717" t="str">
        <f>LS2_N4202!E17</f>
        <v>34E000511</v>
      </c>
      <c r="F903" s="717" t="str">
        <f>LS2_N4202!F17</f>
        <v>2C_1/4in_Hardline_036</v>
      </c>
      <c r="G903" s="717" t="str">
        <f>LS2_N4202!G17</f>
        <v>Signal</v>
      </c>
      <c r="H903" s="717" t="str">
        <f>LS2_N4202!H17</f>
        <v>N-Type to SMA Panel</v>
      </c>
      <c r="I903" s="717" t="str">
        <f>LS2_N4202!I17</f>
        <v>3R</v>
      </c>
      <c r="J903" s="717">
        <f>LS2_N4202!J17</f>
        <v>0</v>
      </c>
      <c r="K903" s="717">
        <f>LS2_N4202!K17</f>
        <v>0</v>
      </c>
      <c r="L903" s="717">
        <f>LS2_N4202!L17</f>
        <v>0</v>
      </c>
      <c r="M903" s="717">
        <f>LS2_N4202!M17</f>
        <v>0</v>
      </c>
      <c r="N903" s="717">
        <f>LS2_N4202!N17</f>
        <v>0</v>
      </c>
      <c r="O903" s="717">
        <f>LS2_N4202!O17</f>
        <v>0</v>
      </c>
      <c r="P903" s="717" t="str">
        <f>LS2_N4202!P17</f>
        <v>3R</v>
      </c>
      <c r="Q903" s="717" t="str">
        <f>LS2_N4202!Q17</f>
        <v>SMA to SMA</v>
      </c>
      <c r="R903" s="717">
        <f>LS2_N4202!R17</f>
        <v>14</v>
      </c>
      <c r="S903" s="717">
        <f>LS2_N4202!S17</f>
        <v>4</v>
      </c>
      <c r="T903" s="717">
        <f>LS2_N4202!T17</f>
        <v>0</v>
      </c>
      <c r="U903" s="717">
        <f>LS2_N4202!U17</f>
        <v>3</v>
      </c>
      <c r="V903" s="717">
        <f>LS2_N4202!V17</f>
        <v>0</v>
      </c>
      <c r="W903" s="717">
        <f>LS2_N4202!W17</f>
        <v>0</v>
      </c>
      <c r="X903" s="717">
        <f>LS2_N4202!X17</f>
        <v>0</v>
      </c>
      <c r="Y903" s="717">
        <f>LS2_N4202!Y17</f>
        <v>0</v>
      </c>
    </row>
    <row r="904" spans="1:25" x14ac:dyDescent="0.25">
      <c r="A904" s="717" t="str">
        <f>LS2_N4202!A18</f>
        <v>BPM</v>
      </c>
      <c r="B904" s="717" t="str">
        <f>LS2_N4202!B18</f>
        <v>LS2_WD12:BPM_D3924</v>
      </c>
      <c r="C904" s="717" t="str">
        <f>LS2_N4202!C18</f>
        <v>BPM</v>
      </c>
      <c r="D904" s="717" t="str">
        <f>LS2_N4202!D18</f>
        <v>D3924</v>
      </c>
      <c r="E904" s="717" t="str">
        <f>LS2_N4202!E18</f>
        <v>34E000512</v>
      </c>
      <c r="F904" s="717" t="str">
        <f>LS2_N4202!F18</f>
        <v>2C_1/4in_Hardline_036</v>
      </c>
      <c r="G904" s="717" t="str">
        <f>LS2_N4202!G18</f>
        <v>Signal</v>
      </c>
      <c r="H904" s="717" t="str">
        <f>LS2_N4202!H18</f>
        <v>N-Type to SMA Panel</v>
      </c>
      <c r="I904" s="717" t="str">
        <f>LS2_N4202!I18</f>
        <v>4B</v>
      </c>
      <c r="J904" s="717">
        <f>LS2_N4202!J18</f>
        <v>0</v>
      </c>
      <c r="K904" s="717">
        <f>LS2_N4202!K18</f>
        <v>0</v>
      </c>
      <c r="L904" s="717">
        <f>LS2_N4202!L18</f>
        <v>0</v>
      </c>
      <c r="M904" s="717">
        <f>LS2_N4202!M18</f>
        <v>0</v>
      </c>
      <c r="N904" s="717">
        <f>LS2_N4202!N18</f>
        <v>0</v>
      </c>
      <c r="O904" s="717">
        <f>LS2_N4202!O18</f>
        <v>0</v>
      </c>
      <c r="P904" s="717" t="str">
        <f>LS2_N4202!P18</f>
        <v>4B</v>
      </c>
      <c r="Q904" s="717" t="str">
        <f>LS2_N4202!Q18</f>
        <v>SMA to SMA</v>
      </c>
      <c r="R904" s="717">
        <f>LS2_N4202!R18</f>
        <v>14</v>
      </c>
      <c r="S904" s="717">
        <f>LS2_N4202!S18</f>
        <v>4</v>
      </c>
      <c r="T904" s="717">
        <f>LS2_N4202!T18</f>
        <v>0</v>
      </c>
      <c r="U904" s="717">
        <f>LS2_N4202!U18</f>
        <v>4</v>
      </c>
      <c r="V904" s="717">
        <f>LS2_N4202!V18</f>
        <v>0</v>
      </c>
      <c r="W904" s="717">
        <f>LS2_N4202!W18</f>
        <v>0</v>
      </c>
      <c r="X904" s="717">
        <f>LS2_N4202!X18</f>
        <v>0</v>
      </c>
      <c r="Y904" s="717">
        <f>LS2_N4202!Y18</f>
        <v>0</v>
      </c>
    </row>
    <row r="905" spans="1:25" x14ac:dyDescent="0.25">
      <c r="A905" s="717" t="str">
        <f>LS2_N4202!A19</f>
        <v>BPM</v>
      </c>
      <c r="B905" s="717" t="str">
        <f>LS2_N4202!B19</f>
        <v>LS2_WD12:BPM_D3924</v>
      </c>
      <c r="C905" s="717" t="str">
        <f>LS2_N4202!C19</f>
        <v>BPM</v>
      </c>
      <c r="D905" s="717" t="str">
        <f>LS2_N4202!D19</f>
        <v>D3924</v>
      </c>
      <c r="E905" s="717" t="str">
        <f>LS2_N4202!E19</f>
        <v>34E000513</v>
      </c>
      <c r="F905" s="717" t="str">
        <f>LS2_N4202!F19</f>
        <v>2C_1/4in_Hardline_036</v>
      </c>
      <c r="G905" s="717" t="str">
        <f>LS2_N4202!G19</f>
        <v>Ref</v>
      </c>
      <c r="H905" s="717" t="str">
        <f>LS2_N4202!H19</f>
        <v>No terminiation</v>
      </c>
      <c r="I905" s="717" t="str">
        <f>LS2_N4202!I19</f>
        <v>No term</v>
      </c>
      <c r="J905" s="717">
        <f>LS2_N4202!J19</f>
        <v>0</v>
      </c>
      <c r="K905" s="717">
        <f>LS2_N4202!K19</f>
        <v>0</v>
      </c>
      <c r="L905" s="717">
        <f>LS2_N4202!L19</f>
        <v>0</v>
      </c>
      <c r="M905" s="717">
        <f>LS2_N4202!M19</f>
        <v>0</v>
      </c>
      <c r="N905" s="717">
        <f>LS2_N4202!N19</f>
        <v>0</v>
      </c>
      <c r="O905" s="717">
        <f>LS2_N4202!O19</f>
        <v>0</v>
      </c>
      <c r="P905" s="717">
        <f>LS2_N4202!P19</f>
        <v>0</v>
      </c>
      <c r="Q905" s="717">
        <f>LS2_N4202!Q19</f>
        <v>0</v>
      </c>
      <c r="R905" s="717">
        <f>LS2_N4202!R19</f>
        <v>0</v>
      </c>
      <c r="S905" s="717">
        <f>LS2_N4202!S19</f>
        <v>0</v>
      </c>
      <c r="T905" s="717">
        <f>LS2_N4202!T19</f>
        <v>0</v>
      </c>
      <c r="U905" s="717">
        <f>LS2_N4202!U19</f>
        <v>0</v>
      </c>
      <c r="V905" s="717">
        <f>LS2_N4202!V19</f>
        <v>0</v>
      </c>
      <c r="W905" s="717">
        <f>LS2_N4202!W19</f>
        <v>0</v>
      </c>
      <c r="X905" s="717">
        <f>LS2_N4202!X19</f>
        <v>0</v>
      </c>
      <c r="Y905" s="717">
        <f>LS2_N4202!Y19</f>
        <v>0</v>
      </c>
    </row>
    <row r="906" spans="1:25" x14ac:dyDescent="0.25">
      <c r="A906" s="717" t="str">
        <f>LS2_N4202!A20</f>
        <v>BPM</v>
      </c>
      <c r="B906" s="717" t="str">
        <f>LS2_N4202!B20</f>
        <v>FS2_BTS:BPM_D3943</v>
      </c>
      <c r="C906" s="717" t="str">
        <f>LS2_N4202!C20</f>
        <v>BPM</v>
      </c>
      <c r="D906" s="717" t="str">
        <f>LS2_N4202!D20</f>
        <v>D3947</v>
      </c>
      <c r="E906" s="717" t="str">
        <f>LS2_N4202!E20</f>
        <v>44E000192</v>
      </c>
      <c r="F906" s="717" t="str">
        <f>LS2_N4202!F20</f>
        <v>2C_1/4in_Hardline_036</v>
      </c>
      <c r="G906" s="717" t="str">
        <f>LS2_N4202!G20</f>
        <v>Signal</v>
      </c>
      <c r="H906" s="717" t="str">
        <f>LS2_N4202!H20</f>
        <v>N-Type to SMA Panel</v>
      </c>
      <c r="I906" s="717" t="str">
        <f>LS2_N4202!I20</f>
        <v>1T</v>
      </c>
      <c r="J906" s="717">
        <f>LS2_N4202!J20</f>
        <v>0</v>
      </c>
      <c r="K906" s="717">
        <f>LS2_N4202!K20</f>
        <v>0</v>
      </c>
      <c r="L906" s="717">
        <f>LS2_N4202!L20</f>
        <v>0</v>
      </c>
      <c r="M906" s="717">
        <f>LS2_N4202!M20</f>
        <v>0</v>
      </c>
      <c r="N906" s="717">
        <f>LS2_N4202!N20</f>
        <v>0</v>
      </c>
      <c r="O906" s="717">
        <f>LS2_N4202!O20</f>
        <v>0</v>
      </c>
      <c r="P906" s="717" t="str">
        <f>LS2_N4202!P20</f>
        <v>1T</v>
      </c>
      <c r="Q906" s="717" t="str">
        <f>LS2_N4202!Q20</f>
        <v>SMA to SMA</v>
      </c>
      <c r="R906" s="717">
        <f>LS2_N4202!R20</f>
        <v>14</v>
      </c>
      <c r="S906" s="717">
        <f>LS2_N4202!S20</f>
        <v>4</v>
      </c>
      <c r="T906" s="717">
        <f>LS2_N4202!T20</f>
        <v>0</v>
      </c>
      <c r="U906" s="717">
        <f>LS2_N4202!U20</f>
        <v>5</v>
      </c>
      <c r="V906" s="717">
        <f>LS2_N4202!V20</f>
        <v>0</v>
      </c>
      <c r="W906" s="717">
        <f>LS2_N4202!W20</f>
        <v>0</v>
      </c>
      <c r="X906" s="717">
        <f>LS2_N4202!X20</f>
        <v>0</v>
      </c>
      <c r="Y906" s="717">
        <f>LS2_N4202!Y20</f>
        <v>0</v>
      </c>
    </row>
    <row r="907" spans="1:25" x14ac:dyDescent="0.25">
      <c r="A907" s="717" t="str">
        <f>LS2_N4202!A21</f>
        <v>BPM</v>
      </c>
      <c r="B907" s="717" t="str">
        <f>LS2_N4202!B21</f>
        <v>FS2_BTS:BPM_D3943</v>
      </c>
      <c r="C907" s="717" t="str">
        <f>LS2_N4202!C21</f>
        <v>BPM</v>
      </c>
      <c r="D907" s="717" t="str">
        <f>LS2_N4202!D21</f>
        <v>D3947</v>
      </c>
      <c r="E907" s="717" t="str">
        <f>LS2_N4202!E21</f>
        <v>44E000193</v>
      </c>
      <c r="F907" s="717" t="str">
        <f>LS2_N4202!F21</f>
        <v>2C_1/4in_Hardline_036</v>
      </c>
      <c r="G907" s="717" t="str">
        <f>LS2_N4202!G21</f>
        <v>Signal</v>
      </c>
      <c r="H907" s="717" t="str">
        <f>LS2_N4202!H21</f>
        <v>N-Type to SMA Panel</v>
      </c>
      <c r="I907" s="717" t="str">
        <f>LS2_N4202!I21</f>
        <v>2L</v>
      </c>
      <c r="J907" s="717">
        <f>LS2_N4202!J21</f>
        <v>0</v>
      </c>
      <c r="K907" s="717">
        <f>LS2_N4202!K21</f>
        <v>0</v>
      </c>
      <c r="L907" s="717">
        <f>LS2_N4202!L21</f>
        <v>0</v>
      </c>
      <c r="M907" s="717">
        <f>LS2_N4202!M21</f>
        <v>0</v>
      </c>
      <c r="N907" s="717">
        <f>LS2_N4202!N21</f>
        <v>0</v>
      </c>
      <c r="O907" s="717">
        <f>LS2_N4202!O21</f>
        <v>0</v>
      </c>
      <c r="P907" s="717" t="str">
        <f>LS2_N4202!P21</f>
        <v>2L</v>
      </c>
      <c r="Q907" s="717" t="str">
        <f>LS2_N4202!Q21</f>
        <v>SMA to SMA</v>
      </c>
      <c r="R907" s="717">
        <f>LS2_N4202!R21</f>
        <v>14</v>
      </c>
      <c r="S907" s="717">
        <f>LS2_N4202!S21</f>
        <v>4</v>
      </c>
      <c r="T907" s="717">
        <f>LS2_N4202!T21</f>
        <v>0</v>
      </c>
      <c r="U907" s="717">
        <f>LS2_N4202!U21</f>
        <v>6</v>
      </c>
      <c r="V907" s="717">
        <f>LS2_N4202!V21</f>
        <v>0</v>
      </c>
      <c r="W907" s="717">
        <f>LS2_N4202!W21</f>
        <v>0</v>
      </c>
      <c r="X907" s="717">
        <f>LS2_N4202!X21</f>
        <v>0</v>
      </c>
      <c r="Y907" s="717">
        <f>LS2_N4202!Y21</f>
        <v>0</v>
      </c>
    </row>
    <row r="908" spans="1:25" x14ac:dyDescent="0.25">
      <c r="A908" s="717" t="str">
        <f>LS2_N4202!A22</f>
        <v>BPM</v>
      </c>
      <c r="B908" s="717" t="str">
        <f>LS2_N4202!B22</f>
        <v>FS2_BTS:BPM_D3943</v>
      </c>
      <c r="C908" s="717" t="str">
        <f>LS2_N4202!C22</f>
        <v>BPM</v>
      </c>
      <c r="D908" s="717" t="str">
        <f>LS2_N4202!D22</f>
        <v>D3947</v>
      </c>
      <c r="E908" s="717" t="str">
        <f>LS2_N4202!E22</f>
        <v>44E000194</v>
      </c>
      <c r="F908" s="717" t="str">
        <f>LS2_N4202!F22</f>
        <v>2C_1/4in_Hardline_036</v>
      </c>
      <c r="G908" s="717" t="str">
        <f>LS2_N4202!G22</f>
        <v>Signal</v>
      </c>
      <c r="H908" s="717" t="str">
        <f>LS2_N4202!H22</f>
        <v>N-Type to SMA Panel</v>
      </c>
      <c r="I908" s="717" t="str">
        <f>LS2_N4202!I22</f>
        <v>3R</v>
      </c>
      <c r="J908" s="717">
        <f>LS2_N4202!J22</f>
        <v>0</v>
      </c>
      <c r="K908" s="717">
        <f>LS2_N4202!K22</f>
        <v>0</v>
      </c>
      <c r="L908" s="717">
        <f>LS2_N4202!L22</f>
        <v>0</v>
      </c>
      <c r="M908" s="717">
        <f>LS2_N4202!M22</f>
        <v>0</v>
      </c>
      <c r="N908" s="717">
        <f>LS2_N4202!N22</f>
        <v>0</v>
      </c>
      <c r="O908" s="717">
        <f>LS2_N4202!O22</f>
        <v>0</v>
      </c>
      <c r="P908" s="717" t="str">
        <f>LS2_N4202!P22</f>
        <v>3R</v>
      </c>
      <c r="Q908" s="717" t="str">
        <f>LS2_N4202!Q22</f>
        <v>SMA to SMA</v>
      </c>
      <c r="R908" s="717">
        <f>LS2_N4202!R22</f>
        <v>14</v>
      </c>
      <c r="S908" s="717">
        <f>LS2_N4202!S22</f>
        <v>4</v>
      </c>
      <c r="T908" s="717">
        <f>LS2_N4202!T22</f>
        <v>0</v>
      </c>
      <c r="U908" s="717">
        <f>LS2_N4202!U22</f>
        <v>7</v>
      </c>
      <c r="V908" s="717">
        <f>LS2_N4202!V22</f>
        <v>0</v>
      </c>
      <c r="W908" s="717">
        <f>LS2_N4202!W22</f>
        <v>0</v>
      </c>
      <c r="X908" s="717">
        <f>LS2_N4202!X22</f>
        <v>0</v>
      </c>
      <c r="Y908" s="717">
        <f>LS2_N4202!Y22</f>
        <v>0</v>
      </c>
    </row>
    <row r="909" spans="1:25" x14ac:dyDescent="0.25">
      <c r="A909" s="717" t="str">
        <f>LS2_N4202!A23</f>
        <v>BPM</v>
      </c>
      <c r="B909" s="717" t="str">
        <f>LS2_N4202!B23</f>
        <v>FS2_BTS:BPM_D3943</v>
      </c>
      <c r="C909" s="717" t="str">
        <f>LS2_N4202!C23</f>
        <v>BPM</v>
      </c>
      <c r="D909" s="717" t="str">
        <f>LS2_N4202!D23</f>
        <v>D3947</v>
      </c>
      <c r="E909" s="717" t="str">
        <f>LS2_N4202!E23</f>
        <v>44E000195</v>
      </c>
      <c r="F909" s="717" t="str">
        <f>LS2_N4202!F23</f>
        <v>2C_1/4in_Hardline_036</v>
      </c>
      <c r="G909" s="717" t="str">
        <f>LS2_N4202!G23</f>
        <v>Signal</v>
      </c>
      <c r="H909" s="717" t="str">
        <f>LS2_N4202!H23</f>
        <v>N-Type to SMA Panel</v>
      </c>
      <c r="I909" s="717" t="str">
        <f>LS2_N4202!I23</f>
        <v>4B</v>
      </c>
      <c r="J909" s="717">
        <f>LS2_N4202!J23</f>
        <v>0</v>
      </c>
      <c r="K909" s="717">
        <f>LS2_N4202!K23</f>
        <v>0</v>
      </c>
      <c r="L909" s="717">
        <f>LS2_N4202!L23</f>
        <v>0</v>
      </c>
      <c r="M909" s="717">
        <f>LS2_N4202!M23</f>
        <v>0</v>
      </c>
      <c r="N909" s="717">
        <f>LS2_N4202!N23</f>
        <v>0</v>
      </c>
      <c r="O909" s="717">
        <f>LS2_N4202!O23</f>
        <v>0</v>
      </c>
      <c r="P909" s="717" t="str">
        <f>LS2_N4202!P23</f>
        <v>4B</v>
      </c>
      <c r="Q909" s="717" t="str">
        <f>LS2_N4202!Q23</f>
        <v>SMA to SMA</v>
      </c>
      <c r="R909" s="717">
        <f>LS2_N4202!R23</f>
        <v>14</v>
      </c>
      <c r="S909" s="717">
        <f>LS2_N4202!S23</f>
        <v>4</v>
      </c>
      <c r="T909" s="717">
        <f>LS2_N4202!T23</f>
        <v>0</v>
      </c>
      <c r="U909" s="717">
        <f>LS2_N4202!U23</f>
        <v>8</v>
      </c>
      <c r="V909" s="717">
        <f>LS2_N4202!V23</f>
        <v>0</v>
      </c>
      <c r="W909" s="717">
        <f>LS2_N4202!W23</f>
        <v>0</v>
      </c>
      <c r="X909" s="717">
        <f>LS2_N4202!X23</f>
        <v>0</v>
      </c>
      <c r="Y909" s="717">
        <f>LS2_N4202!Y23</f>
        <v>0</v>
      </c>
    </row>
    <row r="910" spans="1:25" x14ac:dyDescent="0.25">
      <c r="A910" s="717" t="str">
        <f>LS2_N4202!A24</f>
        <v>BPM</v>
      </c>
      <c r="B910" s="717" t="str">
        <f>LS2_N4202!B24</f>
        <v>FS2_BTS:BPM_D3943</v>
      </c>
      <c r="C910" s="717" t="str">
        <f>LS2_N4202!C24</f>
        <v>BPM</v>
      </c>
      <c r="D910" s="717" t="str">
        <f>LS2_N4202!D24</f>
        <v>D3947</v>
      </c>
      <c r="E910" s="717" t="str">
        <f>LS2_N4202!E24</f>
        <v>44E000184</v>
      </c>
      <c r="F910" s="717" t="str">
        <f>LS2_N4202!F24</f>
        <v>2C_1/4in_Hardline_036</v>
      </c>
      <c r="G910" s="717" t="str">
        <f>LS2_N4202!G24</f>
        <v>Ref</v>
      </c>
      <c r="H910" s="717" t="str">
        <f>LS2_N4202!H24</f>
        <v>N-Type to SMA Panel</v>
      </c>
      <c r="I910" s="717" t="str">
        <f>LS2_N4202!I24</f>
        <v>Ref</v>
      </c>
      <c r="J910" s="717">
        <f>LS2_N4202!J24</f>
        <v>0</v>
      </c>
      <c r="K910" s="717">
        <f>LS2_N4202!K24</f>
        <v>0</v>
      </c>
      <c r="L910" s="717">
        <f>LS2_N4202!L24</f>
        <v>0</v>
      </c>
      <c r="M910" s="717">
        <f>LS2_N4202!M24</f>
        <v>0</v>
      </c>
      <c r="N910" s="717">
        <f>LS2_N4202!N24</f>
        <v>0</v>
      </c>
      <c r="O910" s="717">
        <f>LS2_N4202!O24</f>
        <v>0</v>
      </c>
      <c r="P910" s="717" t="str">
        <f>LS2_N4202!P24</f>
        <v>Ref</v>
      </c>
      <c r="Q910" s="717" t="str">
        <f>LS2_N4202!Q24</f>
        <v>SMA to SMA</v>
      </c>
      <c r="R910" s="717">
        <f>LS2_N4202!R24</f>
        <v>14</v>
      </c>
      <c r="S910" s="717">
        <f>LS2_N4202!S24</f>
        <v>4</v>
      </c>
      <c r="T910" s="717">
        <f>LS2_N4202!T24</f>
        <v>0</v>
      </c>
      <c r="U910" s="717" t="str">
        <f>LS2_N4202!U24</f>
        <v>Ref</v>
      </c>
      <c r="V910" s="717">
        <f>LS2_N4202!V24</f>
        <v>0</v>
      </c>
      <c r="W910" s="717">
        <f>LS2_N4202!W24</f>
        <v>0</v>
      </c>
      <c r="X910" s="717">
        <f>LS2_N4202!X24</f>
        <v>0</v>
      </c>
      <c r="Y910" s="717">
        <f>LS2_N4202!Y24</f>
        <v>0</v>
      </c>
    </row>
    <row r="911" spans="1:25" x14ac:dyDescent="0.25">
      <c r="A911" s="717" t="str">
        <f>LS2_N4202!A25</f>
        <v>BPM</v>
      </c>
      <c r="B911" s="717" t="str">
        <f>LS2_N4202!B25</f>
        <v>FS2_BTS:BPM_D3958</v>
      </c>
      <c r="C911" s="717" t="str">
        <f>LS2_N4202!C25</f>
        <v>BPM</v>
      </c>
      <c r="D911" s="717" t="str">
        <f>LS2_N4202!D25</f>
        <v>D3958</v>
      </c>
      <c r="E911" s="717" t="str">
        <f>LS2_N4202!E25</f>
        <v>44E000179</v>
      </c>
      <c r="F911" s="717" t="str">
        <f>LS2_N4202!F25</f>
        <v>2C_1/4in_Hardline_036</v>
      </c>
      <c r="G911" s="717" t="str">
        <f>LS2_N4202!G25</f>
        <v>Signal</v>
      </c>
      <c r="H911" s="717" t="str">
        <f>LS2_N4202!H25</f>
        <v>N-Type to SMA Panel</v>
      </c>
      <c r="I911" s="717" t="str">
        <f>LS2_N4202!I25</f>
        <v>1T</v>
      </c>
      <c r="J911" s="717">
        <f>LS2_N4202!J25</f>
        <v>0</v>
      </c>
      <c r="K911" s="717">
        <f>LS2_N4202!K25</f>
        <v>0</v>
      </c>
      <c r="L911" s="717">
        <f>LS2_N4202!L25</f>
        <v>0</v>
      </c>
      <c r="M911" s="717">
        <f>LS2_N4202!M25</f>
        <v>0</v>
      </c>
      <c r="N911" s="717">
        <f>LS2_N4202!N25</f>
        <v>0</v>
      </c>
      <c r="O911" s="717">
        <f>LS2_N4202!O25</f>
        <v>0</v>
      </c>
      <c r="P911" s="717" t="str">
        <f>LS2_N4202!P25</f>
        <v>1T</v>
      </c>
      <c r="Q911" s="717" t="str">
        <f>LS2_N4202!Q25</f>
        <v>SMA to SMA</v>
      </c>
      <c r="R911" s="717">
        <f>LS2_N4202!R25</f>
        <v>14</v>
      </c>
      <c r="S911" s="717">
        <f>LS2_N4202!S25</f>
        <v>5</v>
      </c>
      <c r="T911" s="717">
        <f>LS2_N4202!T25</f>
        <v>0</v>
      </c>
      <c r="U911" s="717">
        <f>LS2_N4202!U25</f>
        <v>1</v>
      </c>
      <c r="V911" s="717">
        <f>LS2_N4202!V25</f>
        <v>0</v>
      </c>
      <c r="W911" s="717">
        <f>LS2_N4202!W25</f>
        <v>0</v>
      </c>
      <c r="X911" s="717">
        <f>LS2_N4202!X25</f>
        <v>0</v>
      </c>
      <c r="Y911" s="717">
        <f>LS2_N4202!Y25</f>
        <v>0</v>
      </c>
    </row>
    <row r="912" spans="1:25" x14ac:dyDescent="0.25">
      <c r="A912" s="717" t="str">
        <f>LS2_N4202!A26</f>
        <v>BPM</v>
      </c>
      <c r="B912" s="717" t="str">
        <f>LS2_N4202!B26</f>
        <v>FS2_BTS:BPM_D3958</v>
      </c>
      <c r="C912" s="717" t="str">
        <f>LS2_N4202!C26</f>
        <v>BPM</v>
      </c>
      <c r="D912" s="717" t="str">
        <f>LS2_N4202!D26</f>
        <v>D3958</v>
      </c>
      <c r="E912" s="717" t="str">
        <f>LS2_N4202!E26</f>
        <v>44E000185</v>
      </c>
      <c r="F912" s="717" t="str">
        <f>LS2_N4202!F26</f>
        <v>2C_1/4in_Hardline_036</v>
      </c>
      <c r="G912" s="717" t="str">
        <f>LS2_N4202!G26</f>
        <v>Signal</v>
      </c>
      <c r="H912" s="717" t="str">
        <f>LS2_N4202!H26</f>
        <v>N-Type to SMA Panel</v>
      </c>
      <c r="I912" s="717" t="str">
        <f>LS2_N4202!I26</f>
        <v>2L</v>
      </c>
      <c r="J912" s="717">
        <f>LS2_N4202!J26</f>
        <v>0</v>
      </c>
      <c r="K912" s="717">
        <f>LS2_N4202!K26</f>
        <v>0</v>
      </c>
      <c r="L912" s="717">
        <f>LS2_N4202!L26</f>
        <v>0</v>
      </c>
      <c r="M912" s="717">
        <f>LS2_N4202!M26</f>
        <v>0</v>
      </c>
      <c r="N912" s="717">
        <f>LS2_N4202!N26</f>
        <v>0</v>
      </c>
      <c r="O912" s="717">
        <f>LS2_N4202!O26</f>
        <v>0</v>
      </c>
      <c r="P912" s="717" t="str">
        <f>LS2_N4202!P26</f>
        <v>2L</v>
      </c>
      <c r="Q912" s="717" t="str">
        <f>LS2_N4202!Q26</f>
        <v>SMA to SMA</v>
      </c>
      <c r="R912" s="717">
        <f>LS2_N4202!R26</f>
        <v>14</v>
      </c>
      <c r="S912" s="717">
        <f>LS2_N4202!S26</f>
        <v>5</v>
      </c>
      <c r="T912" s="717">
        <f>LS2_N4202!T26</f>
        <v>0</v>
      </c>
      <c r="U912" s="717">
        <f>LS2_N4202!U26</f>
        <v>2</v>
      </c>
      <c r="V912" s="717">
        <f>LS2_N4202!V26</f>
        <v>0</v>
      </c>
      <c r="W912" s="717">
        <f>LS2_N4202!W26</f>
        <v>0</v>
      </c>
      <c r="X912" s="717">
        <f>LS2_N4202!X26</f>
        <v>0</v>
      </c>
      <c r="Y912" s="717">
        <f>LS2_N4202!Y26</f>
        <v>0</v>
      </c>
    </row>
    <row r="913" spans="1:25" x14ac:dyDescent="0.25">
      <c r="A913" s="717" t="str">
        <f>LS2_N4202!A27</f>
        <v>BPM</v>
      </c>
      <c r="B913" s="717" t="str">
        <f>LS2_N4202!B27</f>
        <v>FS2_BTS:BPM_D3958</v>
      </c>
      <c r="C913" s="717" t="str">
        <f>LS2_N4202!C27</f>
        <v>BPM</v>
      </c>
      <c r="D913" s="717" t="str">
        <f>LS2_N4202!D27</f>
        <v>D3958</v>
      </c>
      <c r="E913" s="717" t="str">
        <f>LS2_N4202!E27</f>
        <v>44E000186</v>
      </c>
      <c r="F913" s="717" t="str">
        <f>LS2_N4202!F27</f>
        <v>2C_1/4in_Hardline_036</v>
      </c>
      <c r="G913" s="717" t="str">
        <f>LS2_N4202!G27</f>
        <v>Signal</v>
      </c>
      <c r="H913" s="717" t="str">
        <f>LS2_N4202!H27</f>
        <v>N-Type to SMA Panel</v>
      </c>
      <c r="I913" s="717" t="str">
        <f>LS2_N4202!I27</f>
        <v>3R</v>
      </c>
      <c r="J913" s="717">
        <f>LS2_N4202!J27</f>
        <v>0</v>
      </c>
      <c r="K913" s="717">
        <f>LS2_N4202!K27</f>
        <v>0</v>
      </c>
      <c r="L913" s="717">
        <f>LS2_N4202!L27</f>
        <v>0</v>
      </c>
      <c r="M913" s="717">
        <f>LS2_N4202!M27</f>
        <v>0</v>
      </c>
      <c r="N913" s="717">
        <f>LS2_N4202!N27</f>
        <v>0</v>
      </c>
      <c r="O913" s="717">
        <f>LS2_N4202!O27</f>
        <v>0</v>
      </c>
      <c r="P913" s="717" t="str">
        <f>LS2_N4202!P27</f>
        <v>3R</v>
      </c>
      <c r="Q913" s="717" t="str">
        <f>LS2_N4202!Q27</f>
        <v>SMA to SMA</v>
      </c>
      <c r="R913" s="717">
        <f>LS2_N4202!R27</f>
        <v>14</v>
      </c>
      <c r="S913" s="717">
        <f>LS2_N4202!S27</f>
        <v>5</v>
      </c>
      <c r="T913" s="717">
        <f>LS2_N4202!T27</f>
        <v>0</v>
      </c>
      <c r="U913" s="717">
        <f>LS2_N4202!U27</f>
        <v>3</v>
      </c>
      <c r="V913" s="717">
        <f>LS2_N4202!V27</f>
        <v>0</v>
      </c>
      <c r="W913" s="717">
        <f>LS2_N4202!W27</f>
        <v>0</v>
      </c>
      <c r="X913" s="717">
        <f>LS2_N4202!X27</f>
        <v>0</v>
      </c>
      <c r="Y913" s="717">
        <f>LS2_N4202!Y27</f>
        <v>0</v>
      </c>
    </row>
    <row r="914" spans="1:25" x14ac:dyDescent="0.25">
      <c r="A914" s="717" t="str">
        <f>LS2_N4202!A28</f>
        <v>BPM</v>
      </c>
      <c r="B914" s="717" t="str">
        <f>LS2_N4202!B28</f>
        <v>FS2_BTS:BPM_D3958</v>
      </c>
      <c r="C914" s="717" t="str">
        <f>LS2_N4202!C28</f>
        <v>BPM</v>
      </c>
      <c r="D914" s="717" t="str">
        <f>LS2_N4202!D28</f>
        <v>D3958</v>
      </c>
      <c r="E914" s="717" t="str">
        <f>LS2_N4202!E28</f>
        <v>44E000187</v>
      </c>
      <c r="F914" s="717" t="str">
        <f>LS2_N4202!F28</f>
        <v>2C_1/4in_Hardline_036</v>
      </c>
      <c r="G914" s="717" t="str">
        <f>LS2_N4202!G28</f>
        <v>Signal</v>
      </c>
      <c r="H914" s="717" t="str">
        <f>LS2_N4202!H28</f>
        <v>N-Type to SMA Panel</v>
      </c>
      <c r="I914" s="717" t="str">
        <f>LS2_N4202!I28</f>
        <v>4B</v>
      </c>
      <c r="J914" s="717">
        <f>LS2_N4202!J28</f>
        <v>0</v>
      </c>
      <c r="K914" s="717">
        <f>LS2_N4202!K28</f>
        <v>0</v>
      </c>
      <c r="L914" s="717">
        <f>LS2_N4202!L28</f>
        <v>0</v>
      </c>
      <c r="M914" s="717">
        <f>LS2_N4202!M28</f>
        <v>0</v>
      </c>
      <c r="N914" s="717">
        <f>LS2_N4202!N28</f>
        <v>0</v>
      </c>
      <c r="O914" s="717">
        <f>LS2_N4202!O28</f>
        <v>0</v>
      </c>
      <c r="P914" s="717" t="str">
        <f>LS2_N4202!P28</f>
        <v>4B</v>
      </c>
      <c r="Q914" s="717" t="str">
        <f>LS2_N4202!Q28</f>
        <v>SMA to SMA</v>
      </c>
      <c r="R914" s="717">
        <f>LS2_N4202!R28</f>
        <v>14</v>
      </c>
      <c r="S914" s="717">
        <f>LS2_N4202!S28</f>
        <v>5</v>
      </c>
      <c r="T914" s="717">
        <f>LS2_N4202!T28</f>
        <v>0</v>
      </c>
      <c r="U914" s="717">
        <f>LS2_N4202!U28</f>
        <v>4</v>
      </c>
      <c r="V914" s="717">
        <f>LS2_N4202!V28</f>
        <v>0</v>
      </c>
      <c r="W914" s="717">
        <f>LS2_N4202!W28</f>
        <v>0</v>
      </c>
      <c r="X914" s="717">
        <f>LS2_N4202!X28</f>
        <v>0</v>
      </c>
      <c r="Y914" s="717">
        <f>LS2_N4202!Y28</f>
        <v>0</v>
      </c>
    </row>
    <row r="915" spans="1:25" x14ac:dyDescent="0.25">
      <c r="A915" s="717" t="str">
        <f>LS2_N4202!A29</f>
        <v>BPM</v>
      </c>
      <c r="B915" s="717" t="str">
        <f>LS2_N4202!B29</f>
        <v>FS2_BTS:BPM_D3958</v>
      </c>
      <c r="C915" s="717" t="str">
        <f>LS2_N4202!C29</f>
        <v>BPM</v>
      </c>
      <c r="D915" s="717" t="str">
        <f>LS2_N4202!D29</f>
        <v>D3958</v>
      </c>
      <c r="E915" s="717" t="str">
        <f>LS2_N4202!E29</f>
        <v>44E000200</v>
      </c>
      <c r="F915" s="717" t="str">
        <f>LS2_N4202!F29</f>
        <v>2C_1/4in_Hardline_036</v>
      </c>
      <c r="G915" s="717" t="str">
        <f>LS2_N4202!G29</f>
        <v>Ref</v>
      </c>
      <c r="H915" s="717" t="str">
        <f>LS2_N4202!H29</f>
        <v>No terminiation</v>
      </c>
      <c r="I915" s="717" t="str">
        <f>LS2_N4202!I29</f>
        <v>No term</v>
      </c>
      <c r="J915" s="717">
        <f>LS2_N4202!J29</f>
        <v>0</v>
      </c>
      <c r="K915" s="717">
        <f>LS2_N4202!K29</f>
        <v>0</v>
      </c>
      <c r="L915" s="717">
        <f>LS2_N4202!L29</f>
        <v>0</v>
      </c>
      <c r="M915" s="717">
        <f>LS2_N4202!M29</f>
        <v>0</v>
      </c>
      <c r="N915" s="717">
        <f>LS2_N4202!N29</f>
        <v>0</v>
      </c>
      <c r="O915" s="717">
        <f>LS2_N4202!O29</f>
        <v>0</v>
      </c>
      <c r="P915" s="717">
        <f>LS2_N4202!P29</f>
        <v>0</v>
      </c>
      <c r="Q915" s="717">
        <f>LS2_N4202!Q29</f>
        <v>0</v>
      </c>
      <c r="R915" s="717">
        <f>LS2_N4202!R29</f>
        <v>0</v>
      </c>
      <c r="S915" s="717">
        <f>LS2_N4202!S29</f>
        <v>0</v>
      </c>
      <c r="T915" s="717">
        <f>LS2_N4202!T29</f>
        <v>0</v>
      </c>
      <c r="U915" s="717">
        <f>LS2_N4202!U29</f>
        <v>0</v>
      </c>
      <c r="V915" s="717">
        <f>LS2_N4202!V29</f>
        <v>0</v>
      </c>
      <c r="W915" s="717">
        <f>LS2_N4202!W29</f>
        <v>0</v>
      </c>
      <c r="X915" s="717">
        <f>LS2_N4202!X29</f>
        <v>0</v>
      </c>
      <c r="Y915" s="717">
        <f>LS2_N4202!Y29</f>
        <v>0</v>
      </c>
    </row>
    <row r="916" spans="1:25" x14ac:dyDescent="0.25">
      <c r="A916" s="717" t="str">
        <f>LS2_N4202!A30</f>
        <v>BPM</v>
      </c>
      <c r="B916" s="717" t="str">
        <f>LS2_N4202!B30</f>
        <v>FS2_BBS:BPM_D4019</v>
      </c>
      <c r="C916" s="717" t="str">
        <f>LS2_N4202!C30</f>
        <v>BPM</v>
      </c>
      <c r="D916" s="717" t="str">
        <f>LS2_N4202!D30</f>
        <v>D4019</v>
      </c>
      <c r="E916" s="717" t="str">
        <f>LS2_N4202!E30</f>
        <v>44E000204</v>
      </c>
      <c r="F916" s="717" t="str">
        <f>LS2_N4202!F30</f>
        <v>2C_1/4in_Hardline_036</v>
      </c>
      <c r="G916" s="717" t="str">
        <f>LS2_N4202!G30</f>
        <v>Signal</v>
      </c>
      <c r="H916" s="717" t="str">
        <f>LS2_N4202!H30</f>
        <v>N-Type to SMA Panel</v>
      </c>
      <c r="I916" s="717" t="str">
        <f>LS2_N4202!I30</f>
        <v>1T</v>
      </c>
      <c r="J916" s="717">
        <f>LS2_N4202!J30</f>
        <v>0</v>
      </c>
      <c r="K916" s="717">
        <f>LS2_N4202!K30</f>
        <v>0</v>
      </c>
      <c r="L916" s="717">
        <f>LS2_N4202!L30</f>
        <v>0</v>
      </c>
      <c r="M916" s="717">
        <f>LS2_N4202!M30</f>
        <v>0</v>
      </c>
      <c r="N916" s="717">
        <f>LS2_N4202!N30</f>
        <v>0</v>
      </c>
      <c r="O916" s="717">
        <f>LS2_N4202!O30</f>
        <v>0</v>
      </c>
      <c r="P916" s="717" t="str">
        <f>LS2_N4202!P30</f>
        <v>1T</v>
      </c>
      <c r="Q916" s="717" t="str">
        <f>LS2_N4202!Q30</f>
        <v>SMA to SMA</v>
      </c>
      <c r="R916" s="717">
        <f>LS2_N4202!R30</f>
        <v>14</v>
      </c>
      <c r="S916" s="717">
        <f>LS2_N4202!S30</f>
        <v>5</v>
      </c>
      <c r="T916" s="717">
        <f>LS2_N4202!T30</f>
        <v>0</v>
      </c>
      <c r="U916" s="717">
        <f>LS2_N4202!U30</f>
        <v>5</v>
      </c>
      <c r="V916" s="717">
        <f>LS2_N4202!V30</f>
        <v>0</v>
      </c>
      <c r="W916" s="717">
        <f>LS2_N4202!W30</f>
        <v>0</v>
      </c>
      <c r="X916" s="717">
        <f>LS2_N4202!X30</f>
        <v>0</v>
      </c>
      <c r="Y916" s="717">
        <f>LS2_N4202!Y30</f>
        <v>0</v>
      </c>
    </row>
    <row r="917" spans="1:25" x14ac:dyDescent="0.25">
      <c r="A917" s="717" t="str">
        <f>LS2_N4202!A31</f>
        <v>BPM</v>
      </c>
      <c r="B917" s="717" t="str">
        <f>LS2_N4202!B31</f>
        <v>FS2_BBS:BPM_D4019</v>
      </c>
      <c r="C917" s="717" t="str">
        <f>LS2_N4202!C31</f>
        <v>BPM</v>
      </c>
      <c r="D917" s="717" t="str">
        <f>LS2_N4202!D31</f>
        <v>D4019</v>
      </c>
      <c r="E917" s="717" t="str">
        <f>LS2_N4202!E31</f>
        <v>44E000205</v>
      </c>
      <c r="F917" s="717" t="str">
        <f>LS2_N4202!F31</f>
        <v>2C_1/4in_Hardline_036</v>
      </c>
      <c r="G917" s="717" t="str">
        <f>LS2_N4202!G31</f>
        <v>Signal</v>
      </c>
      <c r="H917" s="717" t="str">
        <f>LS2_N4202!H31</f>
        <v>N-Type to SMA Panel</v>
      </c>
      <c r="I917" s="717" t="str">
        <f>LS2_N4202!I31</f>
        <v>2L</v>
      </c>
      <c r="J917" s="717">
        <f>LS2_N4202!J31</f>
        <v>0</v>
      </c>
      <c r="K917" s="717">
        <f>LS2_N4202!K31</f>
        <v>0</v>
      </c>
      <c r="L917" s="717">
        <f>LS2_N4202!L31</f>
        <v>0</v>
      </c>
      <c r="M917" s="717">
        <f>LS2_N4202!M31</f>
        <v>0</v>
      </c>
      <c r="N917" s="717">
        <f>LS2_N4202!N31</f>
        <v>0</v>
      </c>
      <c r="O917" s="717">
        <f>LS2_N4202!O31</f>
        <v>0</v>
      </c>
      <c r="P917" s="717" t="str">
        <f>LS2_N4202!P31</f>
        <v>2L</v>
      </c>
      <c r="Q917" s="717" t="str">
        <f>LS2_N4202!Q31</f>
        <v>SMA to SMA</v>
      </c>
      <c r="R917" s="717">
        <f>LS2_N4202!R31</f>
        <v>14</v>
      </c>
      <c r="S917" s="717">
        <f>LS2_N4202!S31</f>
        <v>5</v>
      </c>
      <c r="T917" s="717">
        <f>LS2_N4202!T31</f>
        <v>0</v>
      </c>
      <c r="U917" s="717">
        <f>LS2_N4202!U31</f>
        <v>6</v>
      </c>
      <c r="V917" s="717">
        <f>LS2_N4202!V31</f>
        <v>0</v>
      </c>
      <c r="W917" s="717">
        <f>LS2_N4202!W31</f>
        <v>0</v>
      </c>
      <c r="X917" s="717">
        <f>LS2_N4202!X31</f>
        <v>0</v>
      </c>
      <c r="Y917" s="717">
        <f>LS2_N4202!Y31</f>
        <v>0</v>
      </c>
    </row>
    <row r="918" spans="1:25" x14ac:dyDescent="0.25">
      <c r="A918" s="717" t="str">
        <f>LS2_N4202!A32</f>
        <v>BPM</v>
      </c>
      <c r="B918" s="717" t="str">
        <f>LS2_N4202!B32</f>
        <v>FS2_BBS:BPM_D4019</v>
      </c>
      <c r="C918" s="717" t="str">
        <f>LS2_N4202!C32</f>
        <v>BPM</v>
      </c>
      <c r="D918" s="717" t="str">
        <f>LS2_N4202!D32</f>
        <v>D4019</v>
      </c>
      <c r="E918" s="717" t="str">
        <f>LS2_N4202!E32</f>
        <v>44E000206</v>
      </c>
      <c r="F918" s="717" t="str">
        <f>LS2_N4202!F32</f>
        <v>2C_1/4in_Hardline_036</v>
      </c>
      <c r="G918" s="717" t="str">
        <f>LS2_N4202!G32</f>
        <v>Signal</v>
      </c>
      <c r="H918" s="717" t="str">
        <f>LS2_N4202!H32</f>
        <v>N-Type to SMA Panel</v>
      </c>
      <c r="I918" s="717" t="str">
        <f>LS2_N4202!I32</f>
        <v>3R</v>
      </c>
      <c r="J918" s="717">
        <f>LS2_N4202!J32</f>
        <v>0</v>
      </c>
      <c r="K918" s="717">
        <f>LS2_N4202!K32</f>
        <v>0</v>
      </c>
      <c r="L918" s="717">
        <f>LS2_N4202!L32</f>
        <v>0</v>
      </c>
      <c r="M918" s="717">
        <f>LS2_N4202!M32</f>
        <v>0</v>
      </c>
      <c r="N918" s="717">
        <f>LS2_N4202!N32</f>
        <v>0</v>
      </c>
      <c r="O918" s="717">
        <f>LS2_N4202!O32</f>
        <v>0</v>
      </c>
      <c r="P918" s="717" t="str">
        <f>LS2_N4202!P32</f>
        <v>3R</v>
      </c>
      <c r="Q918" s="717" t="str">
        <f>LS2_N4202!Q32</f>
        <v>SMA to SMA</v>
      </c>
      <c r="R918" s="717">
        <f>LS2_N4202!R32</f>
        <v>14</v>
      </c>
      <c r="S918" s="717">
        <f>LS2_N4202!S32</f>
        <v>5</v>
      </c>
      <c r="T918" s="717">
        <f>LS2_N4202!T32</f>
        <v>0</v>
      </c>
      <c r="U918" s="717">
        <f>LS2_N4202!U32</f>
        <v>7</v>
      </c>
      <c r="V918" s="717">
        <f>LS2_N4202!V32</f>
        <v>0</v>
      </c>
      <c r="W918" s="717">
        <f>LS2_N4202!W32</f>
        <v>0</v>
      </c>
      <c r="X918" s="717">
        <f>LS2_N4202!X32</f>
        <v>0</v>
      </c>
      <c r="Y918" s="717">
        <f>LS2_N4202!Y32</f>
        <v>0</v>
      </c>
    </row>
    <row r="919" spans="1:25" x14ac:dyDescent="0.25">
      <c r="A919" s="717" t="str">
        <f>LS2_N4202!A33</f>
        <v>BPM</v>
      </c>
      <c r="B919" s="717" t="str">
        <f>LS2_N4202!B33</f>
        <v>FS2_BBS:BPM_D4019</v>
      </c>
      <c r="C919" s="717" t="str">
        <f>LS2_N4202!C33</f>
        <v>BPM</v>
      </c>
      <c r="D919" s="717" t="str">
        <f>LS2_N4202!D33</f>
        <v>D4019</v>
      </c>
      <c r="E919" s="717" t="str">
        <f>LS2_N4202!E33</f>
        <v>44E000207</v>
      </c>
      <c r="F919" s="717" t="str">
        <f>LS2_N4202!F33</f>
        <v>2C_1/4in_Hardline_036</v>
      </c>
      <c r="G919" s="717" t="str">
        <f>LS2_N4202!G33</f>
        <v>Signal</v>
      </c>
      <c r="H919" s="717" t="str">
        <f>LS2_N4202!H33</f>
        <v>N-Type to SMA Panel</v>
      </c>
      <c r="I919" s="717" t="str">
        <f>LS2_N4202!I33</f>
        <v>4B</v>
      </c>
      <c r="J919" s="717">
        <f>LS2_N4202!J33</f>
        <v>0</v>
      </c>
      <c r="K919" s="717">
        <f>LS2_N4202!K33</f>
        <v>0</v>
      </c>
      <c r="L919" s="717">
        <f>LS2_N4202!L33</f>
        <v>0</v>
      </c>
      <c r="M919" s="717">
        <f>LS2_N4202!M33</f>
        <v>0</v>
      </c>
      <c r="N919" s="717">
        <f>LS2_N4202!N33</f>
        <v>0</v>
      </c>
      <c r="O919" s="717">
        <f>LS2_N4202!O33</f>
        <v>0</v>
      </c>
      <c r="P919" s="717" t="str">
        <f>LS2_N4202!P33</f>
        <v>4B</v>
      </c>
      <c r="Q919" s="717" t="str">
        <f>LS2_N4202!Q33</f>
        <v>SMA to SMA</v>
      </c>
      <c r="R919" s="717">
        <f>LS2_N4202!R33</f>
        <v>14</v>
      </c>
      <c r="S919" s="717">
        <f>LS2_N4202!S33</f>
        <v>5</v>
      </c>
      <c r="T919" s="717">
        <f>LS2_N4202!T33</f>
        <v>0</v>
      </c>
      <c r="U919" s="717">
        <f>LS2_N4202!U33</f>
        <v>8</v>
      </c>
      <c r="V919" s="717">
        <f>LS2_N4202!V33</f>
        <v>0</v>
      </c>
      <c r="W919" s="717">
        <f>LS2_N4202!W33</f>
        <v>0</v>
      </c>
      <c r="X919" s="717">
        <f>LS2_N4202!X33</f>
        <v>0</v>
      </c>
      <c r="Y919" s="717">
        <f>LS2_N4202!Y33</f>
        <v>0</v>
      </c>
    </row>
    <row r="920" spans="1:25" x14ac:dyDescent="0.25">
      <c r="A920" s="717" t="str">
        <f>LS2_N4202!A34</f>
        <v>BPM</v>
      </c>
      <c r="B920" s="717" t="str">
        <f>LS2_N4202!B34</f>
        <v>FS2_BBS:BPM_D4019</v>
      </c>
      <c r="C920" s="717" t="str">
        <f>LS2_N4202!C34</f>
        <v>BPM</v>
      </c>
      <c r="D920" s="717" t="str">
        <f>LS2_N4202!D34</f>
        <v>D4019</v>
      </c>
      <c r="E920" s="717" t="str">
        <f>LS2_N4202!E34</f>
        <v>44E000208</v>
      </c>
      <c r="F920" s="717" t="str">
        <f>LS2_N4202!F34</f>
        <v>2C_1/4in_Hardline_036</v>
      </c>
      <c r="G920" s="717" t="str">
        <f>LS2_N4202!G34</f>
        <v>Ref</v>
      </c>
      <c r="H920" s="717" t="str">
        <f>LS2_N4202!H34</f>
        <v>N-Type to SMA Panel</v>
      </c>
      <c r="I920" s="717" t="str">
        <f>LS2_N4202!I34</f>
        <v>Ref</v>
      </c>
      <c r="J920" s="717">
        <f>LS2_N4202!J34</f>
        <v>0</v>
      </c>
      <c r="K920" s="717">
        <f>LS2_N4202!K34</f>
        <v>0</v>
      </c>
      <c r="L920" s="717">
        <f>LS2_N4202!L34</f>
        <v>0</v>
      </c>
      <c r="M920" s="717">
        <f>LS2_N4202!M34</f>
        <v>0</v>
      </c>
      <c r="N920" s="717">
        <f>LS2_N4202!N34</f>
        <v>0</v>
      </c>
      <c r="O920" s="717">
        <f>LS2_N4202!O34</f>
        <v>0</v>
      </c>
      <c r="P920" s="717" t="str">
        <f>LS2_N4202!P34</f>
        <v>Ref</v>
      </c>
      <c r="Q920" s="717" t="str">
        <f>LS2_N4202!Q34</f>
        <v>SMA to SMA</v>
      </c>
      <c r="R920" s="717">
        <f>LS2_N4202!R34</f>
        <v>14</v>
      </c>
      <c r="S920" s="717">
        <f>LS2_N4202!S34</f>
        <v>5</v>
      </c>
      <c r="T920" s="717">
        <f>LS2_N4202!T34</f>
        <v>0</v>
      </c>
      <c r="U920" s="717" t="str">
        <f>LS2_N4202!U34</f>
        <v>Ref</v>
      </c>
      <c r="V920" s="717">
        <f>LS2_N4202!V34</f>
        <v>0</v>
      </c>
      <c r="W920" s="717">
        <f>LS2_N4202!W34</f>
        <v>0</v>
      </c>
      <c r="X920" s="717">
        <f>LS2_N4202!X34</f>
        <v>0</v>
      </c>
      <c r="Y920" s="717">
        <f>LS2_N4202!Y34</f>
        <v>0</v>
      </c>
    </row>
    <row r="921" spans="1:25" x14ac:dyDescent="0.25">
      <c r="A921" s="717" t="str">
        <f>LS2_N4202!A35</f>
        <v>BPM</v>
      </c>
      <c r="B921" s="717" t="str">
        <f>LS2_N4202!B35</f>
        <v>FS2_BBS:BPM_D4019</v>
      </c>
      <c r="C921" s="717" t="str">
        <f>LS2_N4202!C35</f>
        <v>BPM</v>
      </c>
      <c r="D921" s="717" t="str">
        <f>LS2_N4202!D35</f>
        <v>D4019</v>
      </c>
      <c r="E921" s="717" t="str">
        <f>LS2_N4202!E35</f>
        <v>44E000196</v>
      </c>
      <c r="F921" s="717" t="str">
        <f>LS2_N4202!F35</f>
        <v>2C_1/4in_Hardline_036</v>
      </c>
      <c r="G921" s="717" t="str">
        <f>LS2_N4202!G35</f>
        <v>Signal</v>
      </c>
      <c r="H921" s="717" t="str">
        <f>LS2_N4202!H35</f>
        <v>N-Type to SMA Panel</v>
      </c>
      <c r="I921" s="717" t="str">
        <f>LS2_N4202!I35</f>
        <v>1T</v>
      </c>
      <c r="J921" s="717">
        <f>LS2_N4202!J35</f>
        <v>0</v>
      </c>
      <c r="K921" s="717">
        <f>LS2_N4202!K35</f>
        <v>0</v>
      </c>
      <c r="L921" s="717">
        <f>LS2_N4202!L35</f>
        <v>0</v>
      </c>
      <c r="M921" s="717">
        <f>LS2_N4202!M35</f>
        <v>0</v>
      </c>
      <c r="N921" s="717">
        <f>LS2_N4202!N35</f>
        <v>0</v>
      </c>
      <c r="O921" s="717">
        <f>LS2_N4202!O35</f>
        <v>0</v>
      </c>
      <c r="P921" s="717" t="str">
        <f>LS2_N4202!P35</f>
        <v>1T</v>
      </c>
      <c r="Q921" s="717" t="str">
        <f>LS2_N4202!Q35</f>
        <v>SMA to SMA</v>
      </c>
      <c r="R921" s="717">
        <f>LS2_N4202!R35</f>
        <v>14</v>
      </c>
      <c r="S921" s="717">
        <f>LS2_N4202!S35</f>
        <v>6</v>
      </c>
      <c r="T921" s="717">
        <f>LS2_N4202!T35</f>
        <v>0</v>
      </c>
      <c r="U921" s="717">
        <f>LS2_N4202!U35</f>
        <v>1</v>
      </c>
      <c r="V921" s="717">
        <f>LS2_N4202!V35</f>
        <v>0</v>
      </c>
      <c r="W921" s="717">
        <f>LS2_N4202!W35</f>
        <v>0</v>
      </c>
      <c r="X921" s="717">
        <f>LS2_N4202!X35</f>
        <v>0</v>
      </c>
      <c r="Y921" s="717">
        <f>LS2_N4202!Y35</f>
        <v>0</v>
      </c>
    </row>
    <row r="922" spans="1:25" x14ac:dyDescent="0.25">
      <c r="A922" s="717" t="str">
        <f>LS2_N4202!A36</f>
        <v>BPM</v>
      </c>
      <c r="B922" s="717" t="str">
        <f>LS2_N4202!B36</f>
        <v>FS2_BBS:BPM_D4019</v>
      </c>
      <c r="C922" s="717" t="str">
        <f>LS2_N4202!C36</f>
        <v>BPM</v>
      </c>
      <c r="D922" s="717" t="str">
        <f>LS2_N4202!D36</f>
        <v>D4019</v>
      </c>
      <c r="E922" s="717" t="str">
        <f>LS2_N4202!E36</f>
        <v>44E000197</v>
      </c>
      <c r="F922" s="717" t="str">
        <f>LS2_N4202!F36</f>
        <v>2C_1/4in_Hardline_036</v>
      </c>
      <c r="G922" s="717" t="str">
        <f>LS2_N4202!G36</f>
        <v>Signal</v>
      </c>
      <c r="H922" s="717" t="str">
        <f>LS2_N4202!H36</f>
        <v>N-Type to SMA Panel</v>
      </c>
      <c r="I922" s="717" t="str">
        <f>LS2_N4202!I36</f>
        <v>2L</v>
      </c>
      <c r="J922" s="717">
        <f>LS2_N4202!J36</f>
        <v>0</v>
      </c>
      <c r="K922" s="717">
        <f>LS2_N4202!K36</f>
        <v>0</v>
      </c>
      <c r="L922" s="717">
        <f>LS2_N4202!L36</f>
        <v>0</v>
      </c>
      <c r="M922" s="717">
        <f>LS2_N4202!M36</f>
        <v>0</v>
      </c>
      <c r="N922" s="717">
        <f>LS2_N4202!N36</f>
        <v>0</v>
      </c>
      <c r="O922" s="717">
        <f>LS2_N4202!O36</f>
        <v>0</v>
      </c>
      <c r="P922" s="717" t="str">
        <f>LS2_N4202!P36</f>
        <v>2L</v>
      </c>
      <c r="Q922" s="717" t="str">
        <f>LS2_N4202!Q36</f>
        <v>SMA to SMA</v>
      </c>
      <c r="R922" s="717">
        <f>LS2_N4202!R36</f>
        <v>14</v>
      </c>
      <c r="S922" s="717">
        <f>LS2_N4202!S36</f>
        <v>6</v>
      </c>
      <c r="T922" s="717">
        <f>LS2_N4202!T36</f>
        <v>0</v>
      </c>
      <c r="U922" s="717">
        <f>LS2_N4202!U36</f>
        <v>2</v>
      </c>
      <c r="V922" s="717">
        <f>LS2_N4202!V36</f>
        <v>0</v>
      </c>
      <c r="W922" s="717">
        <f>LS2_N4202!W36</f>
        <v>0</v>
      </c>
      <c r="X922" s="717">
        <f>LS2_N4202!X36</f>
        <v>0</v>
      </c>
      <c r="Y922" s="717">
        <f>LS2_N4202!Y36</f>
        <v>0</v>
      </c>
    </row>
    <row r="923" spans="1:25" x14ac:dyDescent="0.25">
      <c r="A923" s="717" t="str">
        <f>LS2_N4202!A37</f>
        <v>BPM</v>
      </c>
      <c r="B923" s="717" t="str">
        <f>LS2_N4202!B37</f>
        <v>FS2_BBS:BPM_D4019</v>
      </c>
      <c r="C923" s="717" t="str">
        <f>LS2_N4202!C37</f>
        <v>BPM</v>
      </c>
      <c r="D923" s="717" t="str">
        <f>LS2_N4202!D37</f>
        <v>D4019</v>
      </c>
      <c r="E923" s="717" t="str">
        <f>LS2_N4202!E37</f>
        <v>44E000198</v>
      </c>
      <c r="F923" s="717" t="str">
        <f>LS2_N4202!F37</f>
        <v>2C_1/4in_Hardline_036</v>
      </c>
      <c r="G923" s="717" t="str">
        <f>LS2_N4202!G37</f>
        <v>Signal</v>
      </c>
      <c r="H923" s="717" t="str">
        <f>LS2_N4202!H37</f>
        <v>N-Type to SMA Panel</v>
      </c>
      <c r="I923" s="717" t="str">
        <f>LS2_N4202!I37</f>
        <v>3R</v>
      </c>
      <c r="J923" s="717">
        <f>LS2_N4202!J37</f>
        <v>0</v>
      </c>
      <c r="K923" s="717">
        <f>LS2_N4202!K37</f>
        <v>0</v>
      </c>
      <c r="L923" s="717">
        <f>LS2_N4202!L37</f>
        <v>0</v>
      </c>
      <c r="M923" s="717">
        <f>LS2_N4202!M37</f>
        <v>0</v>
      </c>
      <c r="N923" s="717">
        <f>LS2_N4202!N37</f>
        <v>0</v>
      </c>
      <c r="O923" s="717">
        <f>LS2_N4202!O37</f>
        <v>0</v>
      </c>
      <c r="P923" s="717" t="str">
        <f>LS2_N4202!P37</f>
        <v>3R</v>
      </c>
      <c r="Q923" s="717" t="str">
        <f>LS2_N4202!Q37</f>
        <v>SMA to SMA</v>
      </c>
      <c r="R923" s="717">
        <f>LS2_N4202!R37</f>
        <v>14</v>
      </c>
      <c r="S923" s="717">
        <f>LS2_N4202!S37</f>
        <v>6</v>
      </c>
      <c r="T923" s="717">
        <f>LS2_N4202!T37</f>
        <v>0</v>
      </c>
      <c r="U923" s="717">
        <f>LS2_N4202!U37</f>
        <v>3</v>
      </c>
      <c r="V923" s="717">
        <f>LS2_N4202!V37</f>
        <v>0</v>
      </c>
      <c r="W923" s="717">
        <f>LS2_N4202!W37</f>
        <v>0</v>
      </c>
      <c r="X923" s="717">
        <f>LS2_N4202!X37</f>
        <v>0</v>
      </c>
      <c r="Y923" s="717">
        <f>LS2_N4202!Y37</f>
        <v>0</v>
      </c>
    </row>
    <row r="924" spans="1:25" x14ac:dyDescent="0.25">
      <c r="A924" s="717" t="str">
        <f>LS2_N4202!A38</f>
        <v>BPM</v>
      </c>
      <c r="B924" s="717" t="str">
        <f>LS2_N4202!B38</f>
        <v>FS2_BBS:BPM_D4019</v>
      </c>
      <c r="C924" s="717" t="str">
        <f>LS2_N4202!C38</f>
        <v>BPM</v>
      </c>
      <c r="D924" s="717" t="str">
        <f>LS2_N4202!D38</f>
        <v>D4019</v>
      </c>
      <c r="E924" s="717" t="str">
        <f>LS2_N4202!E38</f>
        <v>44E000199</v>
      </c>
      <c r="F924" s="717" t="str">
        <f>LS2_N4202!F38</f>
        <v>2C_1/4in_Hardline_036</v>
      </c>
      <c r="G924" s="717" t="str">
        <f>LS2_N4202!G38</f>
        <v>Signal</v>
      </c>
      <c r="H924" s="717" t="str">
        <f>LS2_N4202!H38</f>
        <v>N-Type to SMA Panel</v>
      </c>
      <c r="I924" s="717" t="str">
        <f>LS2_N4202!I38</f>
        <v>4B</v>
      </c>
      <c r="J924" s="717">
        <f>LS2_N4202!J38</f>
        <v>0</v>
      </c>
      <c r="K924" s="717">
        <f>LS2_N4202!K38</f>
        <v>0</v>
      </c>
      <c r="L924" s="717">
        <f>LS2_N4202!L38</f>
        <v>0</v>
      </c>
      <c r="M924" s="717">
        <f>LS2_N4202!M38</f>
        <v>0</v>
      </c>
      <c r="N924" s="717">
        <f>LS2_N4202!N38</f>
        <v>0</v>
      </c>
      <c r="O924" s="717">
        <f>LS2_N4202!O38</f>
        <v>0</v>
      </c>
      <c r="P924" s="717" t="str">
        <f>LS2_N4202!P38</f>
        <v>4B</v>
      </c>
      <c r="Q924" s="717" t="str">
        <f>LS2_N4202!Q38</f>
        <v>SMA to SMA</v>
      </c>
      <c r="R924" s="717">
        <f>LS2_N4202!R38</f>
        <v>14</v>
      </c>
      <c r="S924" s="717">
        <f>LS2_N4202!S38</f>
        <v>6</v>
      </c>
      <c r="T924" s="717">
        <f>LS2_N4202!T38</f>
        <v>0</v>
      </c>
      <c r="U924" s="717">
        <f>LS2_N4202!U38</f>
        <v>4</v>
      </c>
      <c r="V924" s="717">
        <f>LS2_N4202!V38</f>
        <v>0</v>
      </c>
      <c r="W924" s="717">
        <f>LS2_N4202!W38</f>
        <v>0</v>
      </c>
      <c r="X924" s="717">
        <f>LS2_N4202!X38</f>
        <v>0</v>
      </c>
      <c r="Y924" s="717">
        <f>LS2_N4202!Y38</f>
        <v>0</v>
      </c>
    </row>
    <row r="925" spans="1:25" x14ac:dyDescent="0.25">
      <c r="A925" s="717" t="str">
        <f>LS2_N4202!A39</f>
        <v>BPM</v>
      </c>
      <c r="B925" s="717" t="str">
        <f>LS2_N4202!B39</f>
        <v>FS2_BBS:BPM_D4019</v>
      </c>
      <c r="C925" s="717" t="str">
        <f>LS2_N4202!C39</f>
        <v>BPM</v>
      </c>
      <c r="D925" s="717" t="str">
        <f>LS2_N4202!D39</f>
        <v>D4019</v>
      </c>
      <c r="E925" s="717" t="str">
        <f>LS2_N4202!E39</f>
        <v>44E000201</v>
      </c>
      <c r="F925" s="717" t="str">
        <f>LS2_N4202!F39</f>
        <v>2C_1/4in_Hardline_036</v>
      </c>
      <c r="G925" s="717" t="str">
        <f>LS2_N4202!G39</f>
        <v>Ref</v>
      </c>
      <c r="H925" s="717" t="str">
        <f>LS2_N4202!H39</f>
        <v>No terminiation</v>
      </c>
      <c r="I925" s="717" t="str">
        <f>LS2_N4202!I39</f>
        <v>No term</v>
      </c>
      <c r="J925" s="717">
        <f>LS2_N4202!J39</f>
        <v>0</v>
      </c>
      <c r="K925" s="717">
        <f>LS2_N4202!K39</f>
        <v>0</v>
      </c>
      <c r="L925" s="717">
        <f>LS2_N4202!L39</f>
        <v>0</v>
      </c>
      <c r="M925" s="717">
        <f>LS2_N4202!M39</f>
        <v>0</v>
      </c>
      <c r="N925" s="717">
        <f>LS2_N4202!N39</f>
        <v>0</v>
      </c>
      <c r="O925" s="717">
        <f>LS2_N4202!O39</f>
        <v>0</v>
      </c>
      <c r="P925" s="717">
        <f>LS2_N4202!P39</f>
        <v>0</v>
      </c>
      <c r="Q925" s="717">
        <f>LS2_N4202!Q39</f>
        <v>0</v>
      </c>
      <c r="R925" s="717">
        <f>LS2_N4202!R39</f>
        <v>0</v>
      </c>
      <c r="S925" s="717">
        <f>LS2_N4202!S39</f>
        <v>0</v>
      </c>
      <c r="T925" s="717">
        <f>LS2_N4202!T39</f>
        <v>0</v>
      </c>
      <c r="U925" s="717">
        <f>LS2_N4202!U39</f>
        <v>0</v>
      </c>
      <c r="V925" s="717">
        <f>LS2_N4202!V39</f>
        <v>0</v>
      </c>
      <c r="W925" s="717">
        <f>LS2_N4202!W39</f>
        <v>0</v>
      </c>
      <c r="X925" s="717">
        <f>LS2_N4202!X39</f>
        <v>0</v>
      </c>
      <c r="Y925" s="717">
        <f>LS2_N4202!Y39</f>
        <v>0</v>
      </c>
    </row>
    <row r="926" spans="1:25" x14ac:dyDescent="0.25">
      <c r="A926" s="717" t="str">
        <f>LS2_N4202!A40</f>
        <v>BPM</v>
      </c>
      <c r="B926" s="717" t="str">
        <f>LS2_N4202!B40</f>
        <v>FS2_BBS:BPM_D4054</v>
      </c>
      <c r="C926" s="717" t="str">
        <f>LS2_N4202!C40</f>
        <v>BPM</v>
      </c>
      <c r="D926" s="717" t="str">
        <f>LS2_N4202!D40</f>
        <v>D4054</v>
      </c>
      <c r="E926" s="717" t="str">
        <f>LS2_N4202!E40</f>
        <v>44E000188</v>
      </c>
      <c r="F926" s="717" t="str">
        <f>LS2_N4202!F40</f>
        <v>2C_1/4in_Hardline_036</v>
      </c>
      <c r="G926" s="717" t="str">
        <f>LS2_N4202!G40</f>
        <v>Signal</v>
      </c>
      <c r="H926" s="717" t="str">
        <f>LS2_N4202!H40</f>
        <v>N-Type to SMA Panel</v>
      </c>
      <c r="I926" s="717" t="str">
        <f>LS2_N4202!I40</f>
        <v>1T</v>
      </c>
      <c r="J926" s="717">
        <f>LS2_N4202!J40</f>
        <v>0</v>
      </c>
      <c r="K926" s="717">
        <f>LS2_N4202!K40</f>
        <v>0</v>
      </c>
      <c r="L926" s="717">
        <f>LS2_N4202!L40</f>
        <v>0</v>
      </c>
      <c r="M926" s="717">
        <f>LS2_N4202!M40</f>
        <v>0</v>
      </c>
      <c r="N926" s="717">
        <f>LS2_N4202!N40</f>
        <v>0</v>
      </c>
      <c r="O926" s="717">
        <f>LS2_N4202!O40</f>
        <v>0</v>
      </c>
      <c r="P926" s="717" t="str">
        <f>LS2_N4202!P40</f>
        <v>1T</v>
      </c>
      <c r="Q926" s="717" t="str">
        <f>LS2_N4202!Q40</f>
        <v>SMA to SMA</v>
      </c>
      <c r="R926" s="717">
        <f>LS2_N4202!R40</f>
        <v>14</v>
      </c>
      <c r="S926" s="717">
        <f>LS2_N4202!S40</f>
        <v>6</v>
      </c>
      <c r="T926" s="717">
        <f>LS2_N4202!T40</f>
        <v>0</v>
      </c>
      <c r="U926" s="717">
        <f>LS2_N4202!U40</f>
        <v>5</v>
      </c>
      <c r="V926" s="717">
        <f>LS2_N4202!V40</f>
        <v>0</v>
      </c>
      <c r="W926" s="717">
        <f>LS2_N4202!W40</f>
        <v>0</v>
      </c>
      <c r="X926" s="717">
        <f>LS2_N4202!X40</f>
        <v>0</v>
      </c>
      <c r="Y926" s="717">
        <f>LS2_N4202!Y40</f>
        <v>0</v>
      </c>
    </row>
    <row r="927" spans="1:25" x14ac:dyDescent="0.25">
      <c r="A927" s="717" t="str">
        <f>LS2_N4202!A41</f>
        <v>BPM</v>
      </c>
      <c r="B927" s="717" t="str">
        <f>LS2_N4202!B41</f>
        <v>FS2_BBS:BPM_D4054</v>
      </c>
      <c r="C927" s="717" t="str">
        <f>LS2_N4202!C41</f>
        <v>BPM</v>
      </c>
      <c r="D927" s="717" t="str">
        <f>LS2_N4202!D41</f>
        <v>D4054</v>
      </c>
      <c r="E927" s="717" t="str">
        <f>LS2_N4202!E41</f>
        <v>44E000189</v>
      </c>
      <c r="F927" s="717" t="str">
        <f>LS2_N4202!F41</f>
        <v>2C_1/4in_Hardline_036</v>
      </c>
      <c r="G927" s="717" t="str">
        <f>LS2_N4202!G41</f>
        <v>Signal</v>
      </c>
      <c r="H927" s="717" t="str">
        <f>LS2_N4202!H41</f>
        <v>N-Type to SMA Panel</v>
      </c>
      <c r="I927" s="717" t="str">
        <f>LS2_N4202!I41</f>
        <v>2L</v>
      </c>
      <c r="J927" s="717">
        <f>LS2_N4202!J41</f>
        <v>0</v>
      </c>
      <c r="K927" s="717">
        <f>LS2_N4202!K41</f>
        <v>0</v>
      </c>
      <c r="L927" s="717">
        <f>LS2_N4202!L41</f>
        <v>0</v>
      </c>
      <c r="M927" s="717">
        <f>LS2_N4202!M41</f>
        <v>0</v>
      </c>
      <c r="N927" s="717">
        <f>LS2_N4202!N41</f>
        <v>0</v>
      </c>
      <c r="O927" s="717">
        <f>LS2_N4202!O41</f>
        <v>0</v>
      </c>
      <c r="P927" s="717" t="str">
        <f>LS2_N4202!P41</f>
        <v>2L</v>
      </c>
      <c r="Q927" s="717" t="str">
        <f>LS2_N4202!Q41</f>
        <v>SMA to SMA</v>
      </c>
      <c r="R927" s="717">
        <f>LS2_N4202!R41</f>
        <v>14</v>
      </c>
      <c r="S927" s="717">
        <f>LS2_N4202!S41</f>
        <v>6</v>
      </c>
      <c r="T927" s="717">
        <f>LS2_N4202!T41</f>
        <v>0</v>
      </c>
      <c r="U927" s="717">
        <f>LS2_N4202!U41</f>
        <v>6</v>
      </c>
      <c r="V927" s="717">
        <f>LS2_N4202!V41</f>
        <v>0</v>
      </c>
      <c r="W927" s="717">
        <f>LS2_N4202!W41</f>
        <v>0</v>
      </c>
      <c r="X927" s="717">
        <f>LS2_N4202!X41</f>
        <v>0</v>
      </c>
      <c r="Y927" s="717">
        <f>LS2_N4202!Y41</f>
        <v>0</v>
      </c>
    </row>
    <row r="928" spans="1:25" x14ac:dyDescent="0.25">
      <c r="A928" s="717" t="str">
        <f>LS2_N4202!A42</f>
        <v>BPM</v>
      </c>
      <c r="B928" s="717" t="str">
        <f>LS2_N4202!B42</f>
        <v>FS2_BBS:BPM_D4054</v>
      </c>
      <c r="C928" s="717" t="str">
        <f>LS2_N4202!C42</f>
        <v>BPM</v>
      </c>
      <c r="D928" s="717" t="str">
        <f>LS2_N4202!D42</f>
        <v>D4054</v>
      </c>
      <c r="E928" s="717" t="str">
        <f>LS2_N4202!E42</f>
        <v>44E000190</v>
      </c>
      <c r="F928" s="717" t="str">
        <f>LS2_N4202!F42</f>
        <v>2C_1/4in_Hardline_036</v>
      </c>
      <c r="G928" s="717" t="str">
        <f>LS2_N4202!G42</f>
        <v>Signal</v>
      </c>
      <c r="H928" s="717" t="str">
        <f>LS2_N4202!H42</f>
        <v>N-Type to SMA Panel</v>
      </c>
      <c r="I928" s="717" t="str">
        <f>LS2_N4202!I42</f>
        <v>3R</v>
      </c>
      <c r="J928" s="717">
        <f>LS2_N4202!J42</f>
        <v>0</v>
      </c>
      <c r="K928" s="717">
        <f>LS2_N4202!K42</f>
        <v>0</v>
      </c>
      <c r="L928" s="717">
        <f>LS2_N4202!L42</f>
        <v>0</v>
      </c>
      <c r="M928" s="717">
        <f>LS2_N4202!M42</f>
        <v>0</v>
      </c>
      <c r="N928" s="717">
        <f>LS2_N4202!N42</f>
        <v>0</v>
      </c>
      <c r="O928" s="717">
        <f>LS2_N4202!O42</f>
        <v>0</v>
      </c>
      <c r="P928" s="717" t="str">
        <f>LS2_N4202!P42</f>
        <v>3R</v>
      </c>
      <c r="Q928" s="717" t="str">
        <f>LS2_N4202!Q42</f>
        <v>SMA to SMA</v>
      </c>
      <c r="R928" s="717">
        <f>LS2_N4202!R42</f>
        <v>14</v>
      </c>
      <c r="S928" s="717">
        <f>LS2_N4202!S42</f>
        <v>6</v>
      </c>
      <c r="T928" s="717">
        <f>LS2_N4202!T42</f>
        <v>0</v>
      </c>
      <c r="U928" s="717">
        <f>LS2_N4202!U42</f>
        <v>7</v>
      </c>
      <c r="V928" s="717">
        <f>LS2_N4202!V42</f>
        <v>0</v>
      </c>
      <c r="W928" s="717">
        <f>LS2_N4202!W42</f>
        <v>0</v>
      </c>
      <c r="X928" s="717">
        <f>LS2_N4202!X42</f>
        <v>0</v>
      </c>
      <c r="Y928" s="717">
        <f>LS2_N4202!Y42</f>
        <v>0</v>
      </c>
    </row>
    <row r="929" spans="1:25" x14ac:dyDescent="0.25">
      <c r="A929" s="717" t="str">
        <f>LS2_N4202!A43</f>
        <v>BPM</v>
      </c>
      <c r="B929" s="717" t="str">
        <f>LS2_N4202!B43</f>
        <v>FS2_BBS:BPM_D4054</v>
      </c>
      <c r="C929" s="717" t="str">
        <f>LS2_N4202!C43</f>
        <v>BPM</v>
      </c>
      <c r="D929" s="717" t="str">
        <f>LS2_N4202!D43</f>
        <v>D4054</v>
      </c>
      <c r="E929" s="717" t="str">
        <f>LS2_N4202!E43</f>
        <v>44E000191</v>
      </c>
      <c r="F929" s="717" t="str">
        <f>LS2_N4202!F43</f>
        <v>2C_1/4in_Hardline_036</v>
      </c>
      <c r="G929" s="717" t="str">
        <f>LS2_N4202!G43</f>
        <v>Signal</v>
      </c>
      <c r="H929" s="717" t="str">
        <f>LS2_N4202!H43</f>
        <v>N-Type to SMA Panel</v>
      </c>
      <c r="I929" s="717" t="str">
        <f>LS2_N4202!I43</f>
        <v>4B</v>
      </c>
      <c r="J929" s="717">
        <f>LS2_N4202!J43</f>
        <v>0</v>
      </c>
      <c r="K929" s="717">
        <f>LS2_N4202!K43</f>
        <v>0</v>
      </c>
      <c r="L929" s="717">
        <f>LS2_N4202!L43</f>
        <v>0</v>
      </c>
      <c r="M929" s="717">
        <f>LS2_N4202!M43</f>
        <v>0</v>
      </c>
      <c r="N929" s="717">
        <f>LS2_N4202!N43</f>
        <v>0</v>
      </c>
      <c r="O929" s="717">
        <f>LS2_N4202!O43</f>
        <v>0</v>
      </c>
      <c r="P929" s="717" t="str">
        <f>LS2_N4202!P43</f>
        <v>4B</v>
      </c>
      <c r="Q929" s="717" t="str">
        <f>LS2_N4202!Q43</f>
        <v>SMA to SMA</v>
      </c>
      <c r="R929" s="717">
        <f>LS2_N4202!R43</f>
        <v>14</v>
      </c>
      <c r="S929" s="717">
        <f>LS2_N4202!S43</f>
        <v>6</v>
      </c>
      <c r="T929" s="717">
        <f>LS2_N4202!T43</f>
        <v>0</v>
      </c>
      <c r="U929" s="717">
        <f>LS2_N4202!U43</f>
        <v>8</v>
      </c>
      <c r="V929" s="717">
        <f>LS2_N4202!V43</f>
        <v>0</v>
      </c>
      <c r="W929" s="717">
        <f>LS2_N4202!W43</f>
        <v>0</v>
      </c>
      <c r="X929" s="717">
        <f>LS2_N4202!X43</f>
        <v>0</v>
      </c>
      <c r="Y929" s="717">
        <f>LS2_N4202!Y43</f>
        <v>0</v>
      </c>
    </row>
    <row r="930" spans="1:25" x14ac:dyDescent="0.25">
      <c r="A930" s="717" t="str">
        <f>LS2_N4202!A44</f>
        <v>BPM</v>
      </c>
      <c r="B930" s="717" t="str">
        <f>LS2_N4202!B44</f>
        <v>FS2_BBS:BPM_D4054</v>
      </c>
      <c r="C930" s="717" t="str">
        <f>LS2_N4202!C44</f>
        <v>BPM</v>
      </c>
      <c r="D930" s="717" t="str">
        <f>LS2_N4202!D44</f>
        <v>D4054</v>
      </c>
      <c r="E930" s="717" t="str">
        <f>LS2_N4202!E44</f>
        <v>44E000202</v>
      </c>
      <c r="F930" s="717" t="str">
        <f>LS2_N4202!F44</f>
        <v>2C_1/4in_Hardline_036</v>
      </c>
      <c r="G930" s="717" t="str">
        <f>LS2_N4202!G44</f>
        <v>Ref</v>
      </c>
      <c r="H930" s="717" t="str">
        <f>LS2_N4202!H44</f>
        <v>N-Type to SMA Panel</v>
      </c>
      <c r="I930" s="717" t="str">
        <f>LS2_N4202!I44</f>
        <v>Ref</v>
      </c>
      <c r="J930" s="717">
        <f>LS2_N4202!J44</f>
        <v>0</v>
      </c>
      <c r="K930" s="717">
        <f>LS2_N4202!K44</f>
        <v>0</v>
      </c>
      <c r="L930" s="717">
        <f>LS2_N4202!L44</f>
        <v>0</v>
      </c>
      <c r="M930" s="717">
        <f>LS2_N4202!M44</f>
        <v>0</v>
      </c>
      <c r="N930" s="717">
        <f>LS2_N4202!N44</f>
        <v>0</v>
      </c>
      <c r="O930" s="717">
        <f>LS2_N4202!O44</f>
        <v>0</v>
      </c>
      <c r="P930" s="717" t="str">
        <f>LS2_N4202!P44</f>
        <v>Ref</v>
      </c>
      <c r="Q930" s="717" t="str">
        <f>LS2_N4202!Q44</f>
        <v>SMA to SMA</v>
      </c>
      <c r="R930" s="717">
        <f>LS2_N4202!R44</f>
        <v>14</v>
      </c>
      <c r="S930" s="717">
        <f>LS2_N4202!S44</f>
        <v>6</v>
      </c>
      <c r="T930" s="717">
        <f>LS2_N4202!T44</f>
        <v>0</v>
      </c>
      <c r="U930" s="717" t="str">
        <f>LS2_N4202!U44</f>
        <v>Ref</v>
      </c>
      <c r="V930" s="717">
        <f>LS2_N4202!V44</f>
        <v>0</v>
      </c>
      <c r="W930" s="717">
        <f>LS2_N4202!W44</f>
        <v>0</v>
      </c>
      <c r="X930" s="717">
        <f>LS2_N4202!X44</f>
        <v>0</v>
      </c>
      <c r="Y930" s="717">
        <f>LS2_N4202!Y44</f>
        <v>0</v>
      </c>
    </row>
    <row r="931" spans="1:25" x14ac:dyDescent="0.25">
      <c r="A931" s="717" t="str">
        <f>LS2_N4202!A51</f>
        <v>Neutron Detector</v>
      </c>
      <c r="B931" s="717" t="str">
        <f>LS2_N4202!B51</f>
        <v>LS2_CD10:ND_D3748</v>
      </c>
      <c r="C931" s="717" t="str">
        <f>LS2_N4202!C51</f>
        <v>ND</v>
      </c>
      <c r="D931" s="717" t="str">
        <f>LS2_N4202!D51</f>
        <v>D3748</v>
      </c>
      <c r="E931" s="717" t="str">
        <f>LS2_N4202!E51</f>
        <v>34E000555</v>
      </c>
      <c r="F931" s="717" t="str">
        <f>LS2_N4202!F51</f>
        <v>2C_75LC_Coax_089</v>
      </c>
      <c r="G931" s="717" t="str">
        <f>LS2_N4202!G51</f>
        <v>Signal</v>
      </c>
      <c r="H931" s="717" t="str">
        <f>LS2_N4202!H51</f>
        <v>N-Type to Lemo Box</v>
      </c>
      <c r="I931" s="717">
        <f>LS2_N4202!I51</f>
        <v>1</v>
      </c>
      <c r="J931" s="717">
        <f>LS2_N4202!J51</f>
        <v>0</v>
      </c>
      <c r="K931" s="717">
        <f>LS2_N4202!K51</f>
        <v>0</v>
      </c>
      <c r="L931" s="717">
        <f>LS2_N4202!L51</f>
        <v>0</v>
      </c>
      <c r="M931" s="717">
        <f>LS2_N4202!M51</f>
        <v>0</v>
      </c>
      <c r="N931" s="717">
        <f>LS2_N4202!N51</f>
        <v>0</v>
      </c>
      <c r="O931" s="717">
        <f>LS2_N4202!O51</f>
        <v>0</v>
      </c>
      <c r="P931" s="717">
        <f>LS2_N4202!P51</f>
        <v>1</v>
      </c>
      <c r="Q931" s="717" t="str">
        <f>LS2_N4202!Q51</f>
        <v>SMA to Lemo650</v>
      </c>
      <c r="R931" s="717">
        <f>LS2_N4202!R51</f>
        <v>14</v>
      </c>
      <c r="S931" s="717">
        <f>LS2_N4202!S51</f>
        <v>8</v>
      </c>
      <c r="T931" s="717" t="str">
        <f>LS2_N4202!T51</f>
        <v>CH0 - fmc2-1</v>
      </c>
      <c r="U931" s="717">
        <f>LS2_N4202!U51</f>
        <v>0</v>
      </c>
      <c r="V931" s="717">
        <f>LS2_N4202!V51</f>
        <v>0</v>
      </c>
      <c r="W931" s="717">
        <f>LS2_N4202!W51</f>
        <v>0</v>
      </c>
      <c r="X931" s="717">
        <f>LS2_N4202!X51</f>
        <v>0</v>
      </c>
      <c r="Y931" s="717">
        <f>LS2_N4202!Y51</f>
        <v>0</v>
      </c>
    </row>
    <row r="932" spans="1:25" x14ac:dyDescent="0.25">
      <c r="A932" s="717" t="str">
        <f>LS2_N4202!A52</f>
        <v>Neutron Detector</v>
      </c>
      <c r="B932" s="717" t="str">
        <f>LS2_N4202!B52</f>
        <v>LS2_CD12:ND_D3872</v>
      </c>
      <c r="C932" s="717" t="str">
        <f>LS2_N4202!C52</f>
        <v>ND</v>
      </c>
      <c r="D932" s="717" t="str">
        <f>LS2_N4202!D52</f>
        <v>D3872</v>
      </c>
      <c r="E932" s="717" t="str">
        <f>LS2_N4202!E52</f>
        <v>34E000557</v>
      </c>
      <c r="F932" s="717" t="str">
        <f>LS2_N4202!F52</f>
        <v>2C_75LC_Coax_089</v>
      </c>
      <c r="G932" s="717" t="str">
        <f>LS2_N4202!G52</f>
        <v>Signal</v>
      </c>
      <c r="H932" s="717" t="str">
        <f>LS2_N4202!H52</f>
        <v>N-Type to Lemo Box</v>
      </c>
      <c r="I932" s="717">
        <f>LS2_N4202!I52</f>
        <v>2</v>
      </c>
      <c r="J932" s="717">
        <f>LS2_N4202!J52</f>
        <v>0</v>
      </c>
      <c r="K932" s="717">
        <f>LS2_N4202!K52</f>
        <v>0</v>
      </c>
      <c r="L932" s="717">
        <f>LS2_N4202!L52</f>
        <v>0</v>
      </c>
      <c r="M932" s="717">
        <f>LS2_N4202!M52</f>
        <v>0</v>
      </c>
      <c r="N932" s="717">
        <f>LS2_N4202!N52</f>
        <v>0</v>
      </c>
      <c r="O932" s="717">
        <f>LS2_N4202!O52</f>
        <v>0</v>
      </c>
      <c r="P932" s="717">
        <f>LS2_N4202!P52</f>
        <v>2</v>
      </c>
      <c r="Q932" s="717" t="str">
        <f>LS2_N4202!Q52</f>
        <v>SMA to Lemo650</v>
      </c>
      <c r="R932" s="717">
        <f>LS2_N4202!R52</f>
        <v>14</v>
      </c>
      <c r="S932" s="717">
        <f>LS2_N4202!S52</f>
        <v>8</v>
      </c>
      <c r="T932" s="717" t="str">
        <f>LS2_N4202!T52</f>
        <v>CH1 - fmc2-2</v>
      </c>
      <c r="U932" s="717">
        <f>LS2_N4202!U52</f>
        <v>0</v>
      </c>
      <c r="V932" s="717">
        <f>LS2_N4202!V52</f>
        <v>0</v>
      </c>
      <c r="W932" s="717">
        <f>LS2_N4202!W52</f>
        <v>0</v>
      </c>
      <c r="X932" s="717">
        <f>LS2_N4202!X52</f>
        <v>0</v>
      </c>
      <c r="Y932" s="717">
        <f>LS2_N4202!Y52</f>
        <v>0</v>
      </c>
    </row>
    <row r="933" spans="1:25" x14ac:dyDescent="0.25">
      <c r="A933" s="717" t="str">
        <f>LS2_N4202!A57</f>
        <v>Neutron Detector</v>
      </c>
      <c r="B933" s="717" t="str">
        <f>LS2_N4202!B57</f>
        <v>LS2_CD10:BLM_D3748</v>
      </c>
      <c r="C933" s="717">
        <f>LS2_N4202!C57</f>
        <v>0</v>
      </c>
      <c r="D933" s="717" t="str">
        <f>LS2_N4202!D57</f>
        <v>D3748</v>
      </c>
      <c r="E933" s="717" t="str">
        <f>LS2_N4202!E57</f>
        <v>34E000554</v>
      </c>
      <c r="F933" s="717" t="str">
        <f>LS2_N4202!F57</f>
        <v>2C_75LC_Coax_089</v>
      </c>
      <c r="G933" s="717" t="str">
        <f>LS2_N4202!G57</f>
        <v>Test Signal</v>
      </c>
      <c r="H933" s="717" t="str">
        <f>LS2_N4202!H57</f>
        <v>N-Type to SMA Panel</v>
      </c>
      <c r="I933" s="717">
        <f>LS2_N4202!I57</f>
        <v>1</v>
      </c>
      <c r="J933" s="717">
        <f>LS2_N4202!J57</f>
        <v>0</v>
      </c>
      <c r="K933" s="717">
        <f>LS2_N4202!K57</f>
        <v>0</v>
      </c>
      <c r="L933" s="717">
        <f>LS2_N4202!L57</f>
        <v>0</v>
      </c>
      <c r="M933" s="717">
        <f>LS2_N4202!M57</f>
        <v>0</v>
      </c>
      <c r="N933" s="717">
        <f>LS2_N4202!N57</f>
        <v>0</v>
      </c>
      <c r="O933" s="717">
        <f>LS2_N4202!O57</f>
        <v>0</v>
      </c>
      <c r="P933" s="717">
        <f>LS2_N4202!P57</f>
        <v>0</v>
      </c>
      <c r="Q933" s="717" t="str">
        <f>LS2_N4202!Q57</f>
        <v>SMA to Ferrule</v>
      </c>
      <c r="R933" s="717">
        <f>LS2_N4202!R57</f>
        <v>0</v>
      </c>
      <c r="S933" s="717">
        <f>LS2_N4202!S57</f>
        <v>0</v>
      </c>
      <c r="T933" s="717">
        <f>LS2_N4202!T57</f>
        <v>0</v>
      </c>
      <c r="U933" s="717">
        <f>LS2_N4202!U57</f>
        <v>0</v>
      </c>
      <c r="V933" s="717">
        <f>LS2_N4202!V57</f>
        <v>0</v>
      </c>
      <c r="W933" s="717">
        <f>LS2_N4202!W57</f>
        <v>0</v>
      </c>
      <c r="X933" s="717">
        <f>LS2_N4202!X57</f>
        <v>0</v>
      </c>
      <c r="Y933" s="717">
        <f>LS2_N4202!Y57</f>
        <v>0</v>
      </c>
    </row>
    <row r="934" spans="1:25" x14ac:dyDescent="0.25">
      <c r="A934" s="717" t="str">
        <f>LS2_N4202!A58</f>
        <v>Neutron Detector</v>
      </c>
      <c r="B934" s="717" t="str">
        <f>LS2_N4202!B58</f>
        <v>LS2_CD12:BLM_D3872</v>
      </c>
      <c r="C934" s="717">
        <f>LS2_N4202!C58</f>
        <v>0</v>
      </c>
      <c r="D934" s="717" t="str">
        <f>LS2_N4202!D58</f>
        <v>D3872</v>
      </c>
      <c r="E934" s="717" t="str">
        <f>LS2_N4202!E58</f>
        <v>34E000556</v>
      </c>
      <c r="F934" s="717" t="str">
        <f>LS2_N4202!F58</f>
        <v>2C_75LC_Coax_089</v>
      </c>
      <c r="G934" s="717" t="str">
        <f>LS2_N4202!G58</f>
        <v>Test Signal</v>
      </c>
      <c r="H934" s="717" t="str">
        <f>LS2_N4202!H58</f>
        <v>N-Type to SMA Panel</v>
      </c>
      <c r="I934" s="717">
        <f>LS2_N4202!I58</f>
        <v>2</v>
      </c>
      <c r="J934" s="717">
        <f>LS2_N4202!J58</f>
        <v>0</v>
      </c>
      <c r="K934" s="717">
        <f>LS2_N4202!K58</f>
        <v>0</v>
      </c>
      <c r="L934" s="717">
        <f>LS2_N4202!L58</f>
        <v>0</v>
      </c>
      <c r="M934" s="717">
        <f>LS2_N4202!M58</f>
        <v>0</v>
      </c>
      <c r="N934" s="717">
        <f>LS2_N4202!N58</f>
        <v>0</v>
      </c>
      <c r="O934" s="717">
        <f>LS2_N4202!O58</f>
        <v>0</v>
      </c>
      <c r="P934" s="717">
        <f>LS2_N4202!P58</f>
        <v>0</v>
      </c>
      <c r="Q934" s="717" t="str">
        <f>LS2_N4202!Q58</f>
        <v>SMA to Ferrule</v>
      </c>
      <c r="R934" s="717">
        <f>LS2_N4202!R58</f>
        <v>0</v>
      </c>
      <c r="S934" s="717">
        <f>LS2_N4202!S58</f>
        <v>0</v>
      </c>
      <c r="T934" s="717">
        <f>LS2_N4202!T58</f>
        <v>0</v>
      </c>
      <c r="U934" s="717">
        <f>LS2_N4202!U58</f>
        <v>0</v>
      </c>
      <c r="V934" s="717">
        <f>LS2_N4202!V58</f>
        <v>0</v>
      </c>
      <c r="W934" s="717">
        <f>LS2_N4202!W58</f>
        <v>0</v>
      </c>
      <c r="X934" s="717">
        <f>LS2_N4202!X58</f>
        <v>0</v>
      </c>
      <c r="Y934" s="717">
        <f>LS2_N4202!Y58</f>
        <v>0</v>
      </c>
    </row>
    <row r="935" spans="1:25" x14ac:dyDescent="0.25">
      <c r="A935" s="717" t="str">
        <f>LS2_N4202!A64</f>
        <v>Neutron Detector</v>
      </c>
      <c r="B935" s="717" t="str">
        <f>LS2_N4202!B64</f>
        <v>LS2_CD10:ND_D3748</v>
      </c>
      <c r="C935" s="717">
        <f>LS2_N4202!C64</f>
        <v>0</v>
      </c>
      <c r="D935" s="717" t="str">
        <f>LS2_N4202!D64</f>
        <v>D3748</v>
      </c>
      <c r="E935" s="717" t="str">
        <f>LS2_N4202!E64</f>
        <v>34H000074</v>
      </c>
      <c r="F935" s="717" t="str">
        <f>LS2_N4202!F64</f>
        <v>2C_5kVDC_Coax_035</v>
      </c>
      <c r="G935" s="717" t="str">
        <f>LS2_N4202!G64</f>
        <v>HV Bias</v>
      </c>
      <c r="H935" s="717" t="str">
        <f>LS2_N4202!H64</f>
        <v xml:space="preserve">SHV to SHV </v>
      </c>
      <c r="I935" s="717">
        <f>LS2_N4202!I64</f>
        <v>1</v>
      </c>
      <c r="J935" s="717">
        <f>LS2_N4202!J64</f>
        <v>0</v>
      </c>
      <c r="K935" s="717">
        <f>LS2_N4202!K64</f>
        <v>0</v>
      </c>
      <c r="L935" s="717">
        <f>LS2_N4202!L64</f>
        <v>0</v>
      </c>
      <c r="M935" s="717">
        <f>LS2_N4202!M64</f>
        <v>0</v>
      </c>
      <c r="N935" s="717">
        <f>LS2_N4202!N64</f>
        <v>0</v>
      </c>
      <c r="O935" s="717">
        <f>LS2_N4202!O64</f>
        <v>0</v>
      </c>
      <c r="P935" s="717">
        <f>LS2_N4202!P64</f>
        <v>1</v>
      </c>
      <c r="Q935" s="717" t="str">
        <f>LS2_N4202!Q64</f>
        <v xml:space="preserve">SHV to SHV </v>
      </c>
      <c r="R935" s="717">
        <f>LS2_N4202!R64</f>
        <v>0</v>
      </c>
      <c r="S935" s="717">
        <f>LS2_N4202!S64</f>
        <v>0</v>
      </c>
      <c r="T935" s="717">
        <f>LS2_N4202!T64</f>
        <v>0</v>
      </c>
      <c r="U935" s="717">
        <f>LS2_N4202!U64</f>
        <v>0</v>
      </c>
      <c r="V935" s="717">
        <f>LS2_N4202!V64</f>
        <v>10</v>
      </c>
      <c r="W935" s="717" t="str">
        <f>LS2_N4202!W64</f>
        <v>2 : EHS8020n</v>
      </c>
      <c r="X935" s="717" t="str">
        <f>LS2_N4202!X64</f>
        <v>Ch0</v>
      </c>
      <c r="Y935" s="717">
        <f>LS2_N4202!Y64</f>
        <v>0</v>
      </c>
    </row>
    <row r="936" spans="1:25" x14ac:dyDescent="0.25">
      <c r="A936" s="717" t="str">
        <f>LS2_N4202!A65</f>
        <v>Neutron Detector</v>
      </c>
      <c r="B936" s="717" t="str">
        <f>LS2_N4202!B65</f>
        <v>LS2_CD12:ND_D3872</v>
      </c>
      <c r="C936" s="717">
        <f>LS2_N4202!C65</f>
        <v>0</v>
      </c>
      <c r="D936" s="717" t="str">
        <f>LS2_N4202!D65</f>
        <v>D3872</v>
      </c>
      <c r="E936" s="717" t="str">
        <f>LS2_N4202!E65</f>
        <v>34H000075</v>
      </c>
      <c r="F936" s="717" t="str">
        <f>LS2_N4202!F65</f>
        <v>2C_5kVDC_Coax_035</v>
      </c>
      <c r="G936" s="717" t="str">
        <f>LS2_N4202!G65</f>
        <v>HV Bias</v>
      </c>
      <c r="H936" s="717" t="str">
        <f>LS2_N4202!H65</f>
        <v xml:space="preserve">SHV to SHV </v>
      </c>
      <c r="I936" s="717">
        <f>LS2_N4202!I65</f>
        <v>2</v>
      </c>
      <c r="J936" s="717">
        <f>LS2_N4202!J65</f>
        <v>0</v>
      </c>
      <c r="K936" s="717">
        <f>LS2_N4202!K65</f>
        <v>0</v>
      </c>
      <c r="L936" s="717">
        <f>LS2_N4202!L65</f>
        <v>0</v>
      </c>
      <c r="M936" s="717">
        <f>LS2_N4202!M65</f>
        <v>0</v>
      </c>
      <c r="N936" s="717">
        <f>LS2_N4202!N65</f>
        <v>0</v>
      </c>
      <c r="O936" s="717">
        <f>LS2_N4202!O65</f>
        <v>0</v>
      </c>
      <c r="P936" s="717">
        <f>LS2_N4202!P65</f>
        <v>2</v>
      </c>
      <c r="Q936" s="717" t="str">
        <f>LS2_N4202!Q65</f>
        <v xml:space="preserve">SHV to SHV </v>
      </c>
      <c r="R936" s="717">
        <f>LS2_N4202!R65</f>
        <v>0</v>
      </c>
      <c r="S936" s="717">
        <f>LS2_N4202!S65</f>
        <v>0</v>
      </c>
      <c r="T936" s="717">
        <f>LS2_N4202!T65</f>
        <v>0</v>
      </c>
      <c r="U936" s="717">
        <f>LS2_N4202!U65</f>
        <v>0</v>
      </c>
      <c r="V936" s="717">
        <f>LS2_N4202!V65</f>
        <v>10</v>
      </c>
      <c r="W936" s="717" t="str">
        <f>LS2_N4202!W65</f>
        <v>2 : EHS8020n</v>
      </c>
      <c r="X936" s="717" t="str">
        <f>LS2_N4202!X65</f>
        <v>Ch1</v>
      </c>
      <c r="Y936" s="717">
        <f>LS2_N4202!Y65</f>
        <v>0</v>
      </c>
    </row>
    <row r="937" spans="1:25" x14ac:dyDescent="0.25">
      <c r="A937" s="717" t="str">
        <f>LS2_N4202!A69</f>
        <v>Halo Monitor Ring,Spare</v>
      </c>
      <c r="B937" s="717" t="str">
        <f>LS2_N4202!B69</f>
        <v>FS2_BTS:HMR_D3959</v>
      </c>
      <c r="C937" s="717" t="str">
        <f>LS2_N4202!C69</f>
        <v>HMR - Unused</v>
      </c>
      <c r="D937" s="717" t="str">
        <f>LS2_N4202!D69</f>
        <v>D3959</v>
      </c>
      <c r="E937" s="717" t="str">
        <f>LS2_N4202!E69</f>
        <v>44H000012</v>
      </c>
      <c r="F937" s="717" t="str">
        <f>LS2_N4202!F69</f>
        <v>2C_1kV75LC_Coax_090</v>
      </c>
      <c r="G937" s="717" t="str">
        <f>LS2_N4202!G69</f>
        <v>Signal</v>
      </c>
      <c r="H937" s="717">
        <f>LS2_N4202!H69</f>
        <v>0</v>
      </c>
      <c r="I937" s="717">
        <f>LS2_N4202!I69</f>
        <v>0</v>
      </c>
      <c r="J937" s="717">
        <f>LS2_N4202!J69</f>
        <v>0</v>
      </c>
      <c r="K937" s="717">
        <f>LS2_N4202!K69</f>
        <v>0</v>
      </c>
      <c r="L937" s="717">
        <f>LS2_N4202!L69</f>
        <v>0</v>
      </c>
      <c r="M937" s="717">
        <f>LS2_N4202!M69</f>
        <v>0</v>
      </c>
      <c r="N937" s="717">
        <f>LS2_N4202!N69</f>
        <v>0</v>
      </c>
      <c r="O937" s="717">
        <f>LS2_N4202!O69</f>
        <v>0</v>
      </c>
      <c r="P937" s="717">
        <f>LS2_N4202!P69</f>
        <v>0</v>
      </c>
      <c r="Q937" s="717">
        <f>LS2_N4202!Q69</f>
        <v>0</v>
      </c>
      <c r="R937" s="717">
        <f>LS2_N4202!R69</f>
        <v>0</v>
      </c>
      <c r="S937" s="717">
        <f>LS2_N4202!S69</f>
        <v>0</v>
      </c>
      <c r="T937" s="717">
        <f>LS2_N4202!T69</f>
        <v>0</v>
      </c>
      <c r="U937" s="717">
        <f>LS2_N4202!U69</f>
        <v>0</v>
      </c>
      <c r="V937" s="717">
        <f>LS2_N4202!V69</f>
        <v>0</v>
      </c>
      <c r="W937" s="717">
        <f>LS2_N4202!W69</f>
        <v>0</v>
      </c>
      <c r="X937" s="717">
        <f>LS2_N4202!X69</f>
        <v>0</v>
      </c>
      <c r="Y937" s="717">
        <f>LS2_N4202!Y69</f>
        <v>0</v>
      </c>
    </row>
    <row r="938" spans="1:25" x14ac:dyDescent="0.25">
      <c r="A938" s="717">
        <f>LS2_N4202!A70</f>
        <v>0</v>
      </c>
      <c r="B938" s="717" t="str">
        <f>LS2_N4202!B70</f>
        <v>FS2_BTS:HMR_D3959</v>
      </c>
      <c r="C938" s="717">
        <f>LS2_N4202!C70</f>
        <v>0</v>
      </c>
      <c r="D938" s="717" t="str">
        <f>LS2_N4202!D70</f>
        <v>D3959</v>
      </c>
      <c r="E938" s="717" t="str">
        <f>LS2_N4202!E70</f>
        <v>44H000066</v>
      </c>
      <c r="F938" s="717" t="str">
        <f>LS2_N4202!F70</f>
        <v>2C_5kVDC_Coax_035</v>
      </c>
      <c r="G938" s="717" t="str">
        <f>LS2_N4202!G70</f>
        <v>HV Bias</v>
      </c>
      <c r="H938" s="717">
        <f>LS2_N4202!H70</f>
        <v>0</v>
      </c>
      <c r="I938" s="717">
        <f>LS2_N4202!I70</f>
        <v>0</v>
      </c>
      <c r="J938" s="717">
        <f>LS2_N4202!J70</f>
        <v>0</v>
      </c>
      <c r="K938" s="717">
        <f>LS2_N4202!K70</f>
        <v>0</v>
      </c>
      <c r="L938" s="717">
        <f>LS2_N4202!L70</f>
        <v>0</v>
      </c>
      <c r="M938" s="717">
        <f>LS2_N4202!M70</f>
        <v>0</v>
      </c>
      <c r="N938" s="717">
        <f>LS2_N4202!N70</f>
        <v>0</v>
      </c>
      <c r="O938" s="717">
        <f>LS2_N4202!O70</f>
        <v>0</v>
      </c>
      <c r="P938" s="717">
        <f>LS2_N4202!P70</f>
        <v>0</v>
      </c>
      <c r="Q938" s="717">
        <f>LS2_N4202!Q70</f>
        <v>0</v>
      </c>
      <c r="R938" s="717">
        <f>LS2_N4202!R70</f>
        <v>0</v>
      </c>
      <c r="S938" s="717">
        <f>LS2_N4202!S70</f>
        <v>0</v>
      </c>
      <c r="T938" s="717">
        <f>LS2_N4202!T70</f>
        <v>0</v>
      </c>
      <c r="U938" s="717">
        <f>LS2_N4202!U70</f>
        <v>0</v>
      </c>
      <c r="V938" s="717">
        <f>LS2_N4202!V70</f>
        <v>0</v>
      </c>
      <c r="W938" s="717">
        <f>LS2_N4202!W70</f>
        <v>0</v>
      </c>
      <c r="X938" s="717">
        <f>LS2_N4202!X70</f>
        <v>0</v>
      </c>
      <c r="Y938" s="717">
        <f>LS2_N4202!Y70</f>
        <v>0</v>
      </c>
    </row>
    <row r="939" spans="1:25" x14ac:dyDescent="0.25">
      <c r="A939" s="717" t="str">
        <f>LS2_N4202!A71</f>
        <v>Halo Monitor Ring,Spare</v>
      </c>
      <c r="B939" s="717" t="str">
        <f>LS2_N4202!B71</f>
        <v>LS2_WD08:HMR_D3677</v>
      </c>
      <c r="C939" s="717" t="str">
        <f>LS2_N4202!C71</f>
        <v>HMR - Unused</v>
      </c>
      <c r="D939" s="717" t="str">
        <f>LS2_N4202!D71</f>
        <v>D3677</v>
      </c>
      <c r="E939" s="717" t="str">
        <f>LS2_N4202!E71</f>
        <v>34H000050</v>
      </c>
      <c r="F939" s="717" t="str">
        <f>LS2_N4202!F71</f>
        <v>2C_1kV75LC_Coax_090</v>
      </c>
      <c r="G939" s="717" t="str">
        <f>LS2_N4202!G71</f>
        <v>Signal</v>
      </c>
      <c r="H939" s="717">
        <f>LS2_N4202!H71</f>
        <v>0</v>
      </c>
      <c r="I939" s="717">
        <f>LS2_N4202!I71</f>
        <v>0</v>
      </c>
      <c r="J939" s="717">
        <f>LS2_N4202!J71</f>
        <v>0</v>
      </c>
      <c r="K939" s="717">
        <f>LS2_N4202!K71</f>
        <v>0</v>
      </c>
      <c r="L939" s="717">
        <f>LS2_N4202!L71</f>
        <v>0</v>
      </c>
      <c r="M939" s="717">
        <f>LS2_N4202!M71</f>
        <v>0</v>
      </c>
      <c r="N939" s="717">
        <f>LS2_N4202!N71</f>
        <v>0</v>
      </c>
      <c r="O939" s="717">
        <f>LS2_N4202!O71</f>
        <v>0</v>
      </c>
      <c r="P939" s="717">
        <f>LS2_N4202!P71</f>
        <v>0</v>
      </c>
      <c r="Q939" s="717">
        <f>LS2_N4202!Q71</f>
        <v>0</v>
      </c>
      <c r="R939" s="717">
        <f>LS2_N4202!R71</f>
        <v>0</v>
      </c>
      <c r="S939" s="717">
        <f>LS2_N4202!S71</f>
        <v>0</v>
      </c>
      <c r="T939" s="717">
        <f>LS2_N4202!T71</f>
        <v>0</v>
      </c>
      <c r="U939" s="717">
        <f>LS2_N4202!U71</f>
        <v>0</v>
      </c>
      <c r="V939" s="717">
        <f>LS2_N4202!V71</f>
        <v>0</v>
      </c>
      <c r="W939" s="717">
        <f>LS2_N4202!W71</f>
        <v>0</v>
      </c>
      <c r="X939" s="717">
        <f>LS2_N4202!X71</f>
        <v>0</v>
      </c>
      <c r="Y939" s="717">
        <f>LS2_N4202!Y71</f>
        <v>0</v>
      </c>
    </row>
    <row r="940" spans="1:25" x14ac:dyDescent="0.25">
      <c r="A940" s="717">
        <f>LS2_N4202!A72</f>
        <v>0</v>
      </c>
      <c r="B940" s="717" t="str">
        <f>LS2_N4202!B72</f>
        <v>LS2_WD08:HMR_D3677</v>
      </c>
      <c r="C940" s="717">
        <f>LS2_N4202!C72</f>
        <v>0</v>
      </c>
      <c r="D940" s="717" t="str">
        <f>LS2_N4202!D72</f>
        <v>D3677</v>
      </c>
      <c r="E940" s="717" t="str">
        <f>LS2_N4202!E72</f>
        <v>34H000137</v>
      </c>
      <c r="F940" s="717" t="str">
        <f>LS2_N4202!F72</f>
        <v>2C_5kVDC_Coax_035</v>
      </c>
      <c r="G940" s="717" t="str">
        <f>LS2_N4202!G72</f>
        <v>HV Bias</v>
      </c>
      <c r="H940" s="717">
        <f>LS2_N4202!H72</f>
        <v>0</v>
      </c>
      <c r="I940" s="717">
        <f>LS2_N4202!I72</f>
        <v>0</v>
      </c>
      <c r="J940" s="717">
        <f>LS2_N4202!J72</f>
        <v>0</v>
      </c>
      <c r="K940" s="717">
        <f>LS2_N4202!K72</f>
        <v>0</v>
      </c>
      <c r="L940" s="717">
        <f>LS2_N4202!L72</f>
        <v>0</v>
      </c>
      <c r="M940" s="717">
        <f>LS2_N4202!M72</f>
        <v>0</v>
      </c>
      <c r="N940" s="717">
        <f>LS2_N4202!N72</f>
        <v>0</v>
      </c>
      <c r="O940" s="717">
        <f>LS2_N4202!O72</f>
        <v>0</v>
      </c>
      <c r="P940" s="717">
        <f>LS2_N4202!P72</f>
        <v>0</v>
      </c>
      <c r="Q940" s="717">
        <f>LS2_N4202!Q72</f>
        <v>0</v>
      </c>
      <c r="R940" s="717">
        <f>LS2_N4202!R72</f>
        <v>0</v>
      </c>
      <c r="S940" s="717">
        <f>LS2_N4202!S72</f>
        <v>0</v>
      </c>
      <c r="T940" s="717">
        <f>LS2_N4202!T72</f>
        <v>0</v>
      </c>
      <c r="U940" s="717">
        <f>LS2_N4202!U72</f>
        <v>0</v>
      </c>
      <c r="V940" s="717">
        <f>LS2_N4202!V72</f>
        <v>0</v>
      </c>
      <c r="W940" s="717">
        <f>LS2_N4202!W72</f>
        <v>0</v>
      </c>
      <c r="X940" s="717">
        <f>LS2_N4202!X72</f>
        <v>0</v>
      </c>
      <c r="Y940" s="717">
        <f>LS2_N4202!Y72</f>
        <v>0</v>
      </c>
    </row>
    <row r="941" spans="1:25" x14ac:dyDescent="0.25">
      <c r="A941" s="717" t="str">
        <f>LS2_N4202!A73</f>
        <v>Halo Monitor Ring</v>
      </c>
      <c r="B941" s="717" t="str">
        <f>LS2_N4202!B73</f>
        <v>LS2_WD09:HMR_D3739</v>
      </c>
      <c r="C941" s="717" t="str">
        <f>LS2_N4202!C73</f>
        <v>HMR</v>
      </c>
      <c r="D941" s="717" t="str">
        <f>LS2_N4202!D73</f>
        <v>D3739</v>
      </c>
      <c r="E941" s="717" t="str">
        <f>LS2_N4202!E73</f>
        <v>34H000052</v>
      </c>
      <c r="F941" s="717" t="str">
        <f>LS2_N4202!F73</f>
        <v>2C_1kV75LC_Coax_090</v>
      </c>
      <c r="G941" s="717" t="str">
        <f>LS2_N4202!G73</f>
        <v>Signal</v>
      </c>
      <c r="H941" s="717" t="str">
        <f>LS2_N4202!H73</f>
        <v>SHV to SHV Panel</v>
      </c>
      <c r="I941" s="717" t="str">
        <f>LS2_N4202!I73</f>
        <v>J1</v>
      </c>
      <c r="J941" s="717">
        <f>LS2_N4202!J73</f>
        <v>0</v>
      </c>
      <c r="K941" s="717">
        <f>LS2_N4202!K73</f>
        <v>0</v>
      </c>
      <c r="L941" s="717">
        <f>LS2_N4202!L73</f>
        <v>0</v>
      </c>
      <c r="M941" s="717">
        <f>LS2_N4202!M73</f>
        <v>0</v>
      </c>
      <c r="N941" s="717">
        <f>LS2_N4202!N73</f>
        <v>0</v>
      </c>
      <c r="O941" s="717">
        <f>LS2_N4202!O73</f>
        <v>0</v>
      </c>
      <c r="P941" s="717" t="str">
        <f>LS2_N4202!P73</f>
        <v>J1</v>
      </c>
      <c r="Q941" s="717" t="str">
        <f>LS2_N4202!Q73</f>
        <v>SHV to Lemo</v>
      </c>
      <c r="R941" s="717">
        <f>LS2_N4202!R73</f>
        <v>14</v>
      </c>
      <c r="S941" s="717">
        <f>LS2_N4202!S73</f>
        <v>7</v>
      </c>
      <c r="T941" s="717" t="str">
        <f>LS2_N4202!T73</f>
        <v>CH0 - fmc2-1</v>
      </c>
      <c r="U941" s="717">
        <f>LS2_N4202!U73</f>
        <v>0</v>
      </c>
      <c r="V941" s="717">
        <f>LS2_N4202!V73</f>
        <v>10</v>
      </c>
      <c r="W941" s="717" t="str">
        <f>LS2_N4202!W73</f>
        <v>1:EHS8003</v>
      </c>
      <c r="X941" s="717" t="str">
        <f>LS2_N4202!X73</f>
        <v>Ch0</v>
      </c>
      <c r="Y941" s="717">
        <f>LS2_N4202!Y73</f>
        <v>0</v>
      </c>
    </row>
    <row r="942" spans="1:25" x14ac:dyDescent="0.25">
      <c r="A942" s="717">
        <f>LS2_N4202!A74</f>
        <v>0</v>
      </c>
      <c r="B942" s="717" t="str">
        <f>LS2_N4202!B74</f>
        <v>LS2_WD09:HMR_D3739</v>
      </c>
      <c r="C942" s="717">
        <f>LS2_N4202!C74</f>
        <v>0</v>
      </c>
      <c r="D942" s="717" t="str">
        <f>LS2_N4202!D74</f>
        <v>D3739</v>
      </c>
      <c r="E942" s="717" t="str">
        <f>LS2_N4202!E74</f>
        <v>34H000136</v>
      </c>
      <c r="F942" s="717" t="str">
        <f>LS2_N4202!F74</f>
        <v>2C_5kVDC_Coax_035</v>
      </c>
      <c r="G942" s="717" t="str">
        <f>LS2_N4202!G74</f>
        <v>HV Bias</v>
      </c>
      <c r="H942" s="717">
        <f>LS2_N4202!H74</f>
        <v>0</v>
      </c>
      <c r="I942" s="717">
        <f>LS2_N4202!I74</f>
        <v>0</v>
      </c>
      <c r="J942" s="717">
        <f>LS2_N4202!J74</f>
        <v>0</v>
      </c>
      <c r="K942" s="717">
        <f>LS2_N4202!K74</f>
        <v>0</v>
      </c>
      <c r="L942" s="717">
        <f>LS2_N4202!L74</f>
        <v>0</v>
      </c>
      <c r="M942" s="717">
        <f>LS2_N4202!M74</f>
        <v>0</v>
      </c>
      <c r="N942" s="717">
        <f>LS2_N4202!N74</f>
        <v>0</v>
      </c>
      <c r="O942" s="717">
        <f>LS2_N4202!O74</f>
        <v>0</v>
      </c>
      <c r="P942" s="717">
        <f>LS2_N4202!P74</f>
        <v>0</v>
      </c>
      <c r="Q942" s="717">
        <f>LS2_N4202!Q74</f>
        <v>0</v>
      </c>
      <c r="R942" s="717">
        <f>LS2_N4202!R74</f>
        <v>0</v>
      </c>
      <c r="S942" s="717">
        <f>LS2_N4202!S74</f>
        <v>0</v>
      </c>
      <c r="T942" s="717">
        <f>LS2_N4202!T74</f>
        <v>0</v>
      </c>
      <c r="U942" s="717">
        <f>LS2_N4202!U74</f>
        <v>0</v>
      </c>
      <c r="V942" s="717">
        <f>LS2_N4202!V74</f>
        <v>0</v>
      </c>
      <c r="W942" s="717">
        <f>LS2_N4202!W74</f>
        <v>0</v>
      </c>
      <c r="X942" s="717">
        <f>LS2_N4202!X74</f>
        <v>0</v>
      </c>
      <c r="Y942" s="717">
        <f>LS2_N4202!Y74</f>
        <v>0</v>
      </c>
    </row>
    <row r="943" spans="1:25" x14ac:dyDescent="0.25">
      <c r="A943" s="717" t="str">
        <f>LS2_N4202!A75</f>
        <v>Halo Monitor Ring,Spare</v>
      </c>
      <c r="B943" s="717" t="str">
        <f>LS2_N4202!B75</f>
        <v>LS2_WD10:HMR_D3801</v>
      </c>
      <c r="C943" s="717" t="str">
        <f>LS2_N4202!C75</f>
        <v>HMR - Unused</v>
      </c>
      <c r="D943" s="717" t="str">
        <f>LS2_N4202!D75</f>
        <v>D3801</v>
      </c>
      <c r="E943" s="717" t="str">
        <f>LS2_N4202!E75</f>
        <v>34H000051</v>
      </c>
      <c r="F943" s="717" t="str">
        <f>LS2_N4202!F75</f>
        <v>2C_1kV75LC_Coax_090</v>
      </c>
      <c r="G943" s="717" t="str">
        <f>LS2_N4202!G75</f>
        <v>Signal</v>
      </c>
      <c r="H943" s="717">
        <f>LS2_N4202!H75</f>
        <v>0</v>
      </c>
      <c r="I943" s="717">
        <f>LS2_N4202!I75</f>
        <v>0</v>
      </c>
      <c r="J943" s="717">
        <f>LS2_N4202!J75</f>
        <v>0</v>
      </c>
      <c r="K943" s="717">
        <f>LS2_N4202!K75</f>
        <v>0</v>
      </c>
      <c r="L943" s="717">
        <f>LS2_N4202!L75</f>
        <v>0</v>
      </c>
      <c r="M943" s="717">
        <f>LS2_N4202!M75</f>
        <v>0</v>
      </c>
      <c r="N943" s="717">
        <f>LS2_N4202!N75</f>
        <v>0</v>
      </c>
      <c r="O943" s="717">
        <f>LS2_N4202!O75</f>
        <v>0</v>
      </c>
      <c r="P943" s="717">
        <f>LS2_N4202!P75</f>
        <v>0</v>
      </c>
      <c r="Q943" s="717">
        <f>LS2_N4202!Q75</f>
        <v>0</v>
      </c>
      <c r="R943" s="717">
        <f>LS2_N4202!R75</f>
        <v>0</v>
      </c>
      <c r="S943" s="717">
        <f>LS2_N4202!S75</f>
        <v>0</v>
      </c>
      <c r="T943" s="717">
        <f>LS2_N4202!T75</f>
        <v>0</v>
      </c>
      <c r="U943" s="717">
        <f>LS2_N4202!U75</f>
        <v>0</v>
      </c>
      <c r="V943" s="717">
        <f>LS2_N4202!V75</f>
        <v>0</v>
      </c>
      <c r="W943" s="717">
        <f>LS2_N4202!W75</f>
        <v>0</v>
      </c>
      <c r="X943" s="717">
        <f>LS2_N4202!X75</f>
        <v>0</v>
      </c>
      <c r="Y943" s="717">
        <f>LS2_N4202!Y75</f>
        <v>0</v>
      </c>
    </row>
    <row r="944" spans="1:25" x14ac:dyDescent="0.25">
      <c r="A944" s="717">
        <f>LS2_N4202!A76</f>
        <v>0</v>
      </c>
      <c r="B944" s="717" t="str">
        <f>LS2_N4202!B76</f>
        <v>LS2_WD10:HMR_D3801</v>
      </c>
      <c r="C944" s="717">
        <f>LS2_N4202!C76</f>
        <v>0</v>
      </c>
      <c r="D944" s="717" t="str">
        <f>LS2_N4202!D76</f>
        <v>D3801</v>
      </c>
      <c r="E944" s="717" t="str">
        <f>LS2_N4202!E76</f>
        <v>34H000138</v>
      </c>
      <c r="F944" s="717" t="str">
        <f>LS2_N4202!F76</f>
        <v>2C_5kVDC_Coax_035</v>
      </c>
      <c r="G944" s="717" t="str">
        <f>LS2_N4202!G76</f>
        <v>HV Bias</v>
      </c>
      <c r="H944" s="717">
        <f>LS2_N4202!H76</f>
        <v>0</v>
      </c>
      <c r="I944" s="717">
        <f>LS2_N4202!I76</f>
        <v>0</v>
      </c>
      <c r="J944" s="717">
        <f>LS2_N4202!J76</f>
        <v>0</v>
      </c>
      <c r="K944" s="717">
        <f>LS2_N4202!K76</f>
        <v>0</v>
      </c>
      <c r="L944" s="717">
        <f>LS2_N4202!L76</f>
        <v>0</v>
      </c>
      <c r="M944" s="717">
        <f>LS2_N4202!M76</f>
        <v>0</v>
      </c>
      <c r="N944" s="717">
        <f>LS2_N4202!N76</f>
        <v>0</v>
      </c>
      <c r="O944" s="717">
        <f>LS2_N4202!O76</f>
        <v>0</v>
      </c>
      <c r="P944" s="717">
        <f>LS2_N4202!P76</f>
        <v>0</v>
      </c>
      <c r="Q944" s="717">
        <f>LS2_N4202!Q76</f>
        <v>0</v>
      </c>
      <c r="R944" s="717">
        <f>LS2_N4202!R76</f>
        <v>0</v>
      </c>
      <c r="S944" s="717">
        <f>LS2_N4202!S76</f>
        <v>0</v>
      </c>
      <c r="T944" s="717">
        <f>LS2_N4202!T76</f>
        <v>0</v>
      </c>
      <c r="U944" s="717">
        <f>LS2_N4202!U76</f>
        <v>0</v>
      </c>
      <c r="V944" s="717">
        <f>LS2_N4202!V76</f>
        <v>0</v>
      </c>
      <c r="W944" s="717">
        <f>LS2_N4202!W76</f>
        <v>0</v>
      </c>
      <c r="X944" s="717">
        <f>LS2_N4202!X76</f>
        <v>0</v>
      </c>
      <c r="Y944" s="717">
        <f>LS2_N4202!Y76</f>
        <v>0</v>
      </c>
    </row>
    <row r="945" spans="1:25" x14ac:dyDescent="0.25">
      <c r="A945" s="717" t="str">
        <f>LS2_N4202!A77</f>
        <v>Halo Monitor Ring,Spare</v>
      </c>
      <c r="B945" s="717" t="str">
        <f>LS2_N4202!B77</f>
        <v>LS2_WD11:HMR_D3863</v>
      </c>
      <c r="C945" s="717" t="str">
        <f>LS2_N4202!C77</f>
        <v>HMR - Unused</v>
      </c>
      <c r="D945" s="717" t="str">
        <f>LS2_N4202!D77</f>
        <v>D3863</v>
      </c>
      <c r="E945" s="717" t="str">
        <f>LS2_N4202!E77</f>
        <v>34H000048</v>
      </c>
      <c r="F945" s="717" t="str">
        <f>LS2_N4202!F77</f>
        <v>2C_1kV75LC_Coax_090</v>
      </c>
      <c r="G945" s="717" t="str">
        <f>LS2_N4202!G77</f>
        <v>Signal</v>
      </c>
      <c r="H945" s="717">
        <f>LS2_N4202!H77</f>
        <v>0</v>
      </c>
      <c r="I945" s="717">
        <f>LS2_N4202!I77</f>
        <v>0</v>
      </c>
      <c r="J945" s="717">
        <f>LS2_N4202!J77</f>
        <v>0</v>
      </c>
      <c r="K945" s="717">
        <f>LS2_N4202!K77</f>
        <v>0</v>
      </c>
      <c r="L945" s="717">
        <f>LS2_N4202!L77</f>
        <v>0</v>
      </c>
      <c r="M945" s="717">
        <f>LS2_N4202!M77</f>
        <v>0</v>
      </c>
      <c r="N945" s="717">
        <f>LS2_N4202!N77</f>
        <v>0</v>
      </c>
      <c r="O945" s="717">
        <f>LS2_N4202!O77</f>
        <v>0</v>
      </c>
      <c r="P945" s="717">
        <f>LS2_N4202!P77</f>
        <v>0</v>
      </c>
      <c r="Q945" s="717">
        <f>LS2_N4202!Q77</f>
        <v>0</v>
      </c>
      <c r="R945" s="717">
        <f>LS2_N4202!R77</f>
        <v>0</v>
      </c>
      <c r="S945" s="717">
        <f>LS2_N4202!S77</f>
        <v>0</v>
      </c>
      <c r="T945" s="717">
        <f>LS2_N4202!T77</f>
        <v>0</v>
      </c>
      <c r="U945" s="717">
        <f>LS2_N4202!U77</f>
        <v>0</v>
      </c>
      <c r="V945" s="717">
        <f>LS2_N4202!V77</f>
        <v>0</v>
      </c>
      <c r="W945" s="717">
        <f>LS2_N4202!W77</f>
        <v>0</v>
      </c>
      <c r="X945" s="717">
        <f>LS2_N4202!X77</f>
        <v>0</v>
      </c>
      <c r="Y945" s="717">
        <f>LS2_N4202!Y77</f>
        <v>0</v>
      </c>
    </row>
    <row r="946" spans="1:25" x14ac:dyDescent="0.25">
      <c r="A946" s="717">
        <f>LS2_N4202!A78</f>
        <v>0</v>
      </c>
      <c r="B946" s="717" t="str">
        <f>LS2_N4202!B78</f>
        <v>LS2_WD11:HMR_D3863</v>
      </c>
      <c r="C946" s="717">
        <f>LS2_N4202!C78</f>
        <v>0</v>
      </c>
      <c r="D946" s="717" t="str">
        <f>LS2_N4202!D78</f>
        <v>D3863</v>
      </c>
      <c r="E946" s="717" t="str">
        <f>LS2_N4202!E78</f>
        <v>34H000139</v>
      </c>
      <c r="F946" s="717" t="str">
        <f>LS2_N4202!F78</f>
        <v>2C_5kVDC_Coax_035</v>
      </c>
      <c r="G946" s="717" t="str">
        <f>LS2_N4202!G78</f>
        <v>HV Bias</v>
      </c>
      <c r="H946" s="717">
        <f>LS2_N4202!H78</f>
        <v>0</v>
      </c>
      <c r="I946" s="717">
        <f>LS2_N4202!I78</f>
        <v>0</v>
      </c>
      <c r="J946" s="717">
        <f>LS2_N4202!J78</f>
        <v>0</v>
      </c>
      <c r="K946" s="717">
        <f>LS2_N4202!K78</f>
        <v>0</v>
      </c>
      <c r="L946" s="717">
        <f>LS2_N4202!L78</f>
        <v>0</v>
      </c>
      <c r="M946" s="717">
        <f>LS2_N4202!M78</f>
        <v>0</v>
      </c>
      <c r="N946" s="717">
        <f>LS2_N4202!N78</f>
        <v>0</v>
      </c>
      <c r="O946" s="717">
        <f>LS2_N4202!O78</f>
        <v>0</v>
      </c>
      <c r="P946" s="717">
        <f>LS2_N4202!P78</f>
        <v>0</v>
      </c>
      <c r="Q946" s="717">
        <f>LS2_N4202!Q78</f>
        <v>0</v>
      </c>
      <c r="R946" s="717">
        <f>LS2_N4202!R78</f>
        <v>0</v>
      </c>
      <c r="S946" s="717">
        <f>LS2_N4202!S78</f>
        <v>0</v>
      </c>
      <c r="T946" s="717">
        <f>LS2_N4202!T78</f>
        <v>0</v>
      </c>
      <c r="U946" s="717">
        <f>LS2_N4202!U78</f>
        <v>0</v>
      </c>
      <c r="V946" s="717">
        <f>LS2_N4202!V78</f>
        <v>0</v>
      </c>
      <c r="W946" s="717">
        <f>LS2_N4202!W78</f>
        <v>0</v>
      </c>
      <c r="X946" s="717">
        <f>LS2_N4202!X78</f>
        <v>0</v>
      </c>
      <c r="Y946" s="717">
        <f>LS2_N4202!Y78</f>
        <v>0</v>
      </c>
    </row>
    <row r="947" spans="1:25" x14ac:dyDescent="0.25">
      <c r="A947" s="717" t="str">
        <f>LS2_N4202!A79</f>
        <v>Halo Monitor Ring</v>
      </c>
      <c r="B947" s="717" t="str">
        <f>LS2_N4202!B79</f>
        <v>LS2_WD12:HMR_D3925</v>
      </c>
      <c r="C947" s="717" t="str">
        <f>LS2_N4202!C79</f>
        <v>HMR</v>
      </c>
      <c r="D947" s="717" t="str">
        <f>LS2_N4202!D79</f>
        <v>D3925</v>
      </c>
      <c r="E947" s="717" t="str">
        <f>LS2_N4202!E79</f>
        <v>34H000053</v>
      </c>
      <c r="F947" s="717" t="str">
        <f>LS2_N4202!F79</f>
        <v>2C_1kV75LC_Coax_090</v>
      </c>
      <c r="G947" s="717" t="str">
        <f>LS2_N4202!G79</f>
        <v>Signal</v>
      </c>
      <c r="H947" s="717" t="str">
        <f>LS2_N4202!H79</f>
        <v>SHV to SHV Panel</v>
      </c>
      <c r="I947" s="717" t="str">
        <f>LS2_N4202!I79</f>
        <v>J2</v>
      </c>
      <c r="J947" s="717">
        <f>LS2_N4202!J79</f>
        <v>0</v>
      </c>
      <c r="K947" s="717">
        <f>LS2_N4202!K79</f>
        <v>0</v>
      </c>
      <c r="L947" s="717">
        <f>LS2_N4202!L79</f>
        <v>0</v>
      </c>
      <c r="M947" s="717">
        <f>LS2_N4202!M79</f>
        <v>0</v>
      </c>
      <c r="N947" s="717">
        <f>LS2_N4202!N79</f>
        <v>0</v>
      </c>
      <c r="O947" s="717">
        <f>LS2_N4202!O79</f>
        <v>0</v>
      </c>
      <c r="P947" s="717" t="str">
        <f>LS2_N4202!P79</f>
        <v>J2</v>
      </c>
      <c r="Q947" s="717" t="str">
        <f>LS2_N4202!Q79</f>
        <v>SHV to Lemo</v>
      </c>
      <c r="R947" s="717">
        <f>LS2_N4202!R79</f>
        <v>14</v>
      </c>
      <c r="S947" s="717">
        <f>LS2_N4202!S79</f>
        <v>7</v>
      </c>
      <c r="T947" s="717" t="str">
        <f>LS2_N4202!T79</f>
        <v>CH1 - fmc2-2</v>
      </c>
      <c r="U947" s="717">
        <f>LS2_N4202!U79</f>
        <v>0</v>
      </c>
      <c r="V947" s="717">
        <f>LS2_N4202!V79</f>
        <v>10</v>
      </c>
      <c r="W947" s="717" t="str">
        <f>LS2_N4202!W79</f>
        <v>1:EHS8003</v>
      </c>
      <c r="X947" s="717" t="str">
        <f>LS2_N4202!X79</f>
        <v>Ch0</v>
      </c>
      <c r="Y947" s="717">
        <f>LS2_N4202!Y79</f>
        <v>0</v>
      </c>
    </row>
    <row r="948" spans="1:25" x14ac:dyDescent="0.25">
      <c r="A948" s="717">
        <f>LS2_N4202!A80</f>
        <v>0</v>
      </c>
      <c r="B948" s="717" t="str">
        <f>LS2_N4202!B80</f>
        <v>LS2_WD12:HMR_D3925</v>
      </c>
      <c r="C948" s="717">
        <f>LS2_N4202!C80</f>
        <v>0</v>
      </c>
      <c r="D948" s="717" t="str">
        <f>LS2_N4202!D80</f>
        <v>D3925</v>
      </c>
      <c r="E948" s="717" t="str">
        <f>LS2_N4202!E80</f>
        <v>34H000135</v>
      </c>
      <c r="F948" s="717" t="str">
        <f>LS2_N4202!F80</f>
        <v>2C_5kVDC_Coax_035</v>
      </c>
      <c r="G948" s="717" t="str">
        <f>LS2_N4202!G80</f>
        <v>HV Bias</v>
      </c>
      <c r="H948" s="717">
        <f>LS2_N4202!H80</f>
        <v>0</v>
      </c>
      <c r="I948" s="717">
        <f>LS2_N4202!I80</f>
        <v>0</v>
      </c>
      <c r="J948" s="717">
        <f>LS2_N4202!J80</f>
        <v>0</v>
      </c>
      <c r="K948" s="717">
        <f>LS2_N4202!K80</f>
        <v>0</v>
      </c>
      <c r="L948" s="717">
        <f>LS2_N4202!L80</f>
        <v>0</v>
      </c>
      <c r="M948" s="717">
        <f>LS2_N4202!M80</f>
        <v>0</v>
      </c>
      <c r="N948" s="717">
        <f>LS2_N4202!N80</f>
        <v>0</v>
      </c>
      <c r="O948" s="717">
        <f>LS2_N4202!O80</f>
        <v>0</v>
      </c>
      <c r="P948" s="717">
        <f>LS2_N4202!P80</f>
        <v>0</v>
      </c>
      <c r="Q948" s="717">
        <f>LS2_N4202!Q80</f>
        <v>0</v>
      </c>
      <c r="R948" s="717">
        <f>LS2_N4202!R80</f>
        <v>0</v>
      </c>
      <c r="S948" s="717">
        <f>LS2_N4202!S80</f>
        <v>0</v>
      </c>
      <c r="T948" s="717">
        <f>LS2_N4202!T80</f>
        <v>0</v>
      </c>
      <c r="U948" s="717">
        <f>LS2_N4202!U80</f>
        <v>0</v>
      </c>
      <c r="V948" s="717">
        <f>LS2_N4202!V80</f>
        <v>0</v>
      </c>
      <c r="W948" s="717">
        <f>LS2_N4202!W80</f>
        <v>0</v>
      </c>
      <c r="X948" s="717">
        <f>LS2_N4202!X80</f>
        <v>0</v>
      </c>
      <c r="Y948" s="717">
        <f>LS2_N4202!Y80</f>
        <v>0</v>
      </c>
    </row>
    <row r="949" spans="1:25" x14ac:dyDescent="0.25">
      <c r="A949" s="717" t="str">
        <f>LS2_N4202!A83</f>
        <v>Interconnect</v>
      </c>
      <c r="B949" s="717" t="str">
        <f>LS2_N4202!B83</f>
        <v>PM bias for PICO</v>
      </c>
      <c r="C949" s="717" t="str">
        <f>LS2_N4202!C83</f>
        <v>bias</v>
      </c>
      <c r="D949" s="717">
        <f>LS2_N4202!D83</f>
        <v>0</v>
      </c>
      <c r="E949" s="717" t="str">
        <f>LS2_N4202!E83</f>
        <v>-</v>
      </c>
      <c r="F949" s="717" t="str">
        <f>LS2_N4202!F83</f>
        <v>Lemo250 Patch Cable</v>
      </c>
      <c r="G949" s="717" t="str">
        <f>LS2_N4202!G83</f>
        <v>HV Bias</v>
      </c>
      <c r="H949" s="717" t="str">
        <f>LS2_N4202!H83</f>
        <v>ISEG 8003</v>
      </c>
      <c r="I949" s="717" t="str">
        <f>LS2_N4202!I83</f>
        <v>1_IN Port</v>
      </c>
      <c r="J949" s="717">
        <f>LS2_N4202!J83</f>
        <v>0</v>
      </c>
      <c r="K949" s="717">
        <f>LS2_N4202!K83</f>
        <v>0</v>
      </c>
      <c r="L949" s="717">
        <f>LS2_N4202!L83</f>
        <v>0</v>
      </c>
      <c r="M949" s="717">
        <f>LS2_N4202!M83</f>
        <v>0</v>
      </c>
      <c r="N949" s="717">
        <f>LS2_N4202!N83</f>
        <v>0</v>
      </c>
      <c r="O949" s="717">
        <f>LS2_N4202!O83</f>
        <v>0</v>
      </c>
      <c r="P949" s="717">
        <f>LS2_N4202!P83</f>
        <v>0</v>
      </c>
      <c r="Q949" s="717" t="str">
        <f>LS2_N4202!Q83</f>
        <v>Lemo250/Lemo250</v>
      </c>
      <c r="R949" s="717">
        <f>LS2_N4202!R83</f>
        <v>0</v>
      </c>
      <c r="S949" s="717">
        <f>LS2_N4202!S83</f>
        <v>0</v>
      </c>
      <c r="T949" s="717">
        <f>LS2_N4202!T83</f>
        <v>0</v>
      </c>
      <c r="U949" s="717">
        <f>LS2_N4202!U83</f>
        <v>0</v>
      </c>
      <c r="V949" s="717">
        <f>LS2_N4202!V83</f>
        <v>10</v>
      </c>
      <c r="W949" s="717" t="str">
        <f>LS2_N4202!W83</f>
        <v>2: EBS8003</v>
      </c>
      <c r="X949" s="717" t="str">
        <f>LS2_N4202!X83</f>
        <v>Ch0</v>
      </c>
      <c r="Y949" s="717">
        <f>LS2_N4202!Y83</f>
        <v>0</v>
      </c>
    </row>
    <row r="950" spans="1:25" x14ac:dyDescent="0.25">
      <c r="A950" s="717" t="str">
        <f>LS2_N4202!A84</f>
        <v>Interconnect</v>
      </c>
      <c r="B950" s="717" t="str">
        <f>LS2_N4202!B84</f>
        <v>PM bias for PICO</v>
      </c>
      <c r="C950" s="717" t="str">
        <f>LS2_N4202!C84</f>
        <v>bias</v>
      </c>
      <c r="D950" s="717">
        <f>LS2_N4202!D84</f>
        <v>0</v>
      </c>
      <c r="E950" s="717" t="str">
        <f>LS2_N4202!E84</f>
        <v>-</v>
      </c>
      <c r="F950" s="717" t="str">
        <f>LS2_N4202!F84</f>
        <v>Lemo650 Patch Cable</v>
      </c>
      <c r="G950" s="717" t="str">
        <f>LS2_N4202!G84</f>
        <v>HV Bias</v>
      </c>
      <c r="H950" s="717" t="str">
        <f>LS2_N4202!H84</f>
        <v>Pico-8</v>
      </c>
      <c r="I950" s="717" t="str">
        <f>LS2_N4202!I84</f>
        <v>1_OUT Port</v>
      </c>
      <c r="J950" s="717">
        <f>LS2_N4202!J84</f>
        <v>0</v>
      </c>
      <c r="K950" s="717">
        <f>LS2_N4202!K84</f>
        <v>0</v>
      </c>
      <c r="L950" s="717">
        <f>LS2_N4202!L84</f>
        <v>0</v>
      </c>
      <c r="M950" s="717">
        <f>LS2_N4202!M84</f>
        <v>0</v>
      </c>
      <c r="N950" s="717">
        <f>LS2_N4202!N84</f>
        <v>0</v>
      </c>
      <c r="O950" s="717">
        <f>LS2_N4202!O84</f>
        <v>0</v>
      </c>
      <c r="P950" s="717">
        <f>LS2_N4202!P84</f>
        <v>0</v>
      </c>
      <c r="Q950" s="717" t="str">
        <f>LS2_N4202!Q84</f>
        <v>Lemo650/Lemo650</v>
      </c>
      <c r="R950" s="717">
        <f>LS2_N4202!R84</f>
        <v>14</v>
      </c>
      <c r="S950" s="717">
        <f>LS2_N4202!S84</f>
        <v>7</v>
      </c>
      <c r="T950" s="717" t="str">
        <f>LS2_N4202!T84</f>
        <v>CH3 - fmc2-4</v>
      </c>
      <c r="U950" s="717">
        <f>LS2_N4202!U84</f>
        <v>0</v>
      </c>
      <c r="V950" s="717">
        <f>LS2_N4202!V84</f>
        <v>0</v>
      </c>
      <c r="W950" s="717">
        <f>LS2_N4202!W84</f>
        <v>0</v>
      </c>
      <c r="X950" s="717">
        <f>LS2_N4202!X84</f>
        <v>0</v>
      </c>
      <c r="Y950" s="717">
        <f>LS2_N4202!Y84</f>
        <v>0</v>
      </c>
    </row>
    <row r="951" spans="1:25" x14ac:dyDescent="0.25">
      <c r="A951" s="717" t="str">
        <f>FS2_N0108!A5</f>
        <v>BPM</v>
      </c>
      <c r="B951" s="717" t="str">
        <f>FS2_N0108!B5</f>
        <v>FS2_BBS:BPM_D4087</v>
      </c>
      <c r="C951" s="717" t="str">
        <f>FS2_N0108!C5</f>
        <v>BPM</v>
      </c>
      <c r="D951" s="717" t="str">
        <f>FS2_N0108!D5</f>
        <v>D4088</v>
      </c>
      <c r="E951" s="717" t="str">
        <f>FS2_N0108!E5</f>
        <v>44E000180</v>
      </c>
      <c r="F951" s="717" t="str">
        <f>FS2_N0108!F5</f>
        <v>2C_1/4in_Hardline_036</v>
      </c>
      <c r="G951" s="717" t="str">
        <f>FS2_N0108!G5</f>
        <v>Signal</v>
      </c>
      <c r="H951" s="717" t="str">
        <f>FS2_N0108!H5</f>
        <v>N-Type to SMA Panel</v>
      </c>
      <c r="I951" s="717" t="str">
        <f>FS2_N0108!I5</f>
        <v>1T</v>
      </c>
      <c r="J951" s="717">
        <f>FS2_N0108!J5</f>
        <v>0</v>
      </c>
      <c r="K951" s="717">
        <f>FS2_N0108!K5</f>
        <v>0</v>
      </c>
      <c r="L951" s="717">
        <f>FS2_N0108!L5</f>
        <v>0</v>
      </c>
      <c r="M951" s="717">
        <f>FS2_N0108!M5</f>
        <v>0</v>
      </c>
      <c r="N951" s="717">
        <f>FS2_N0108!N5</f>
        <v>0</v>
      </c>
      <c r="O951" s="717">
        <f>FS2_N0108!O5</f>
        <v>0</v>
      </c>
      <c r="P951" s="717" t="str">
        <f>FS2_N0108!P5</f>
        <v>1T</v>
      </c>
      <c r="Q951" s="717" t="str">
        <f>FS2_N0108!Q5</f>
        <v>SMA to SMA</v>
      </c>
      <c r="R951" s="717">
        <f>FS2_N0108!R5</f>
        <v>15</v>
      </c>
      <c r="S951" s="717">
        <f>FS2_N0108!S5</f>
        <v>9</v>
      </c>
      <c r="T951" s="717">
        <f>FS2_N0108!T5</f>
        <v>0</v>
      </c>
      <c r="U951" s="717">
        <f>FS2_N0108!U5</f>
        <v>1</v>
      </c>
      <c r="V951" s="717">
        <f>FS2_N0108!V5</f>
        <v>0</v>
      </c>
      <c r="W951" s="717">
        <f>FS2_N0108!W5</f>
        <v>0</v>
      </c>
      <c r="X951" s="717">
        <f>FS2_N0108!X5</f>
        <v>0</v>
      </c>
      <c r="Y951" s="717">
        <f>FS2_N0108!Y5</f>
        <v>0</v>
      </c>
    </row>
    <row r="952" spans="1:25" x14ac:dyDescent="0.25">
      <c r="A952" s="717" t="str">
        <f>FS2_N0108!A6</f>
        <v>BPM</v>
      </c>
      <c r="B952" s="717" t="str">
        <f>FS2_N0108!B6</f>
        <v>FS2_BBS:BPM_D4087</v>
      </c>
      <c r="C952" s="717" t="str">
        <f>FS2_N0108!C6</f>
        <v>BPM</v>
      </c>
      <c r="D952" s="717" t="str">
        <f>FS2_N0108!D6</f>
        <v>D4088</v>
      </c>
      <c r="E952" s="717" t="str">
        <f>FS2_N0108!E6</f>
        <v>44E000181</v>
      </c>
      <c r="F952" s="717" t="str">
        <f>FS2_N0108!F6</f>
        <v>2C_1/4in_Hardline_036</v>
      </c>
      <c r="G952" s="717" t="str">
        <f>FS2_N0108!G6</f>
        <v>Signal</v>
      </c>
      <c r="H952" s="717" t="str">
        <f>FS2_N0108!H6</f>
        <v>N-Type to SMA Panel</v>
      </c>
      <c r="I952" s="717" t="str">
        <f>FS2_N0108!I6</f>
        <v>2L</v>
      </c>
      <c r="J952" s="717">
        <f>FS2_N0108!J6</f>
        <v>0</v>
      </c>
      <c r="K952" s="717">
        <f>FS2_N0108!K6</f>
        <v>0</v>
      </c>
      <c r="L952" s="717">
        <f>FS2_N0108!L6</f>
        <v>0</v>
      </c>
      <c r="M952" s="717">
        <f>FS2_N0108!M6</f>
        <v>0</v>
      </c>
      <c r="N952" s="717">
        <f>FS2_N0108!N6</f>
        <v>0</v>
      </c>
      <c r="O952" s="717">
        <f>FS2_N0108!O6</f>
        <v>0</v>
      </c>
      <c r="P952" s="717" t="str">
        <f>FS2_N0108!P6</f>
        <v>2L</v>
      </c>
      <c r="Q952" s="717" t="str">
        <f>FS2_N0108!Q6</f>
        <v>SMA to SMA</v>
      </c>
      <c r="R952" s="717">
        <f>FS2_N0108!R6</f>
        <v>15</v>
      </c>
      <c r="S952" s="717">
        <f>FS2_N0108!S6</f>
        <v>9</v>
      </c>
      <c r="T952" s="717">
        <f>FS2_N0108!T6</f>
        <v>0</v>
      </c>
      <c r="U952" s="717">
        <f>FS2_N0108!U6</f>
        <v>2</v>
      </c>
      <c r="V952" s="717">
        <f>FS2_N0108!V6</f>
        <v>0</v>
      </c>
      <c r="W952" s="717">
        <f>FS2_N0108!W6</f>
        <v>0</v>
      </c>
      <c r="X952" s="717">
        <f>FS2_N0108!X6</f>
        <v>0</v>
      </c>
      <c r="Y952" s="717">
        <f>FS2_N0108!Y6</f>
        <v>0</v>
      </c>
    </row>
    <row r="953" spans="1:25" x14ac:dyDescent="0.25">
      <c r="A953" s="717" t="str">
        <f>FS2_N0108!A7</f>
        <v>BPM</v>
      </c>
      <c r="B953" s="717" t="str">
        <f>FS2_N0108!B7</f>
        <v>FS2_BBS:BPM_D4087</v>
      </c>
      <c r="C953" s="717" t="str">
        <f>FS2_N0108!C7</f>
        <v>BPM</v>
      </c>
      <c r="D953" s="717" t="str">
        <f>FS2_N0108!D7</f>
        <v>D4088</v>
      </c>
      <c r="E953" s="717" t="str">
        <f>FS2_N0108!E7</f>
        <v>44E000182</v>
      </c>
      <c r="F953" s="717" t="str">
        <f>FS2_N0108!F7</f>
        <v>2C_1/4in_Hardline_036</v>
      </c>
      <c r="G953" s="717" t="str">
        <f>FS2_N0108!G7</f>
        <v>Signal</v>
      </c>
      <c r="H953" s="717" t="str">
        <f>FS2_N0108!H7</f>
        <v>N-Type to SMA Panel</v>
      </c>
      <c r="I953" s="717" t="str">
        <f>FS2_N0108!I7</f>
        <v>3R</v>
      </c>
      <c r="J953" s="717">
        <f>FS2_N0108!J7</f>
        <v>0</v>
      </c>
      <c r="K953" s="717">
        <f>FS2_N0108!K7</f>
        <v>0</v>
      </c>
      <c r="L953" s="717">
        <f>FS2_N0108!L7</f>
        <v>0</v>
      </c>
      <c r="M953" s="717">
        <f>FS2_N0108!M7</f>
        <v>0</v>
      </c>
      <c r="N953" s="717">
        <f>FS2_N0108!N7</f>
        <v>0</v>
      </c>
      <c r="O953" s="717">
        <f>FS2_N0108!O7</f>
        <v>0</v>
      </c>
      <c r="P953" s="717" t="str">
        <f>FS2_N0108!P7</f>
        <v>3R</v>
      </c>
      <c r="Q953" s="717" t="str">
        <f>FS2_N0108!Q7</f>
        <v>SMA to SMA</v>
      </c>
      <c r="R953" s="717">
        <f>FS2_N0108!R7</f>
        <v>15</v>
      </c>
      <c r="S953" s="717">
        <f>FS2_N0108!S7</f>
        <v>9</v>
      </c>
      <c r="T953" s="717">
        <f>FS2_N0108!T7</f>
        <v>0</v>
      </c>
      <c r="U953" s="717">
        <f>FS2_N0108!U7</f>
        <v>3</v>
      </c>
      <c r="V953" s="717">
        <f>FS2_N0108!V7</f>
        <v>0</v>
      </c>
      <c r="W953" s="717">
        <f>FS2_N0108!W7</f>
        <v>0</v>
      </c>
      <c r="X953" s="717">
        <f>FS2_N0108!X7</f>
        <v>0</v>
      </c>
      <c r="Y953" s="717">
        <f>FS2_N0108!Y7</f>
        <v>0</v>
      </c>
    </row>
    <row r="954" spans="1:25" x14ac:dyDescent="0.25">
      <c r="A954" s="717" t="str">
        <f>FS2_N0108!A8</f>
        <v>BPM</v>
      </c>
      <c r="B954" s="717" t="str">
        <f>FS2_N0108!B8</f>
        <v>FS2_BBS:BPM_D4087</v>
      </c>
      <c r="C954" s="717" t="str">
        <f>FS2_N0108!C8</f>
        <v>BPM</v>
      </c>
      <c r="D954" s="717" t="str">
        <f>FS2_N0108!D8</f>
        <v>D4088</v>
      </c>
      <c r="E954" s="717" t="str">
        <f>FS2_N0108!E8</f>
        <v>44E000183</v>
      </c>
      <c r="F954" s="717" t="str">
        <f>FS2_N0108!F8</f>
        <v>2C_1/4in_Hardline_036</v>
      </c>
      <c r="G954" s="717" t="str">
        <f>FS2_N0108!G8</f>
        <v>Signal</v>
      </c>
      <c r="H954" s="717" t="str">
        <f>FS2_N0108!H8</f>
        <v>N-Type to SMA Panel</v>
      </c>
      <c r="I954" s="717" t="str">
        <f>FS2_N0108!I8</f>
        <v>4B</v>
      </c>
      <c r="J954" s="717">
        <f>FS2_N0108!J8</f>
        <v>0</v>
      </c>
      <c r="K954" s="717">
        <f>FS2_N0108!K8</f>
        <v>0</v>
      </c>
      <c r="L954" s="717">
        <f>FS2_N0108!L8</f>
        <v>0</v>
      </c>
      <c r="M954" s="717">
        <f>FS2_N0108!M8</f>
        <v>0</v>
      </c>
      <c r="N954" s="717">
        <f>FS2_N0108!N8</f>
        <v>0</v>
      </c>
      <c r="O954" s="717">
        <f>FS2_N0108!O8</f>
        <v>0</v>
      </c>
      <c r="P954" s="717" t="str">
        <f>FS2_N0108!P8</f>
        <v>4B</v>
      </c>
      <c r="Q954" s="717" t="str">
        <f>FS2_N0108!Q8</f>
        <v>SMA to SMA</v>
      </c>
      <c r="R954" s="717">
        <f>FS2_N0108!R8</f>
        <v>15</v>
      </c>
      <c r="S954" s="717">
        <f>FS2_N0108!S8</f>
        <v>9</v>
      </c>
      <c r="T954" s="717">
        <f>FS2_N0108!T8</f>
        <v>0</v>
      </c>
      <c r="U954" s="717">
        <f>FS2_N0108!U8</f>
        <v>4</v>
      </c>
      <c r="V954" s="717">
        <f>FS2_N0108!V8</f>
        <v>0</v>
      </c>
      <c r="W954" s="717">
        <f>FS2_N0108!W8</f>
        <v>0</v>
      </c>
      <c r="X954" s="717">
        <f>FS2_N0108!X8</f>
        <v>0</v>
      </c>
      <c r="Y954" s="717">
        <f>FS2_N0108!Y8</f>
        <v>0</v>
      </c>
    </row>
    <row r="955" spans="1:25" x14ac:dyDescent="0.25">
      <c r="A955" s="717" t="str">
        <f>FS2_N0108!A9</f>
        <v>BPM</v>
      </c>
      <c r="B955" s="717" t="str">
        <f>FS2_N0108!B9</f>
        <v>FS2_BBS:RFS_D4087</v>
      </c>
      <c r="C955" s="717" t="str">
        <f>FS2_N0108!C9</f>
        <v>BPM</v>
      </c>
      <c r="D955" s="717" t="str">
        <f>FS2_N0108!D9</f>
        <v>D4088</v>
      </c>
      <c r="E955" s="717" t="str">
        <f>FS2_N0108!E9</f>
        <v>44E000203</v>
      </c>
      <c r="F955" s="717" t="str">
        <f>FS2_N0108!F9</f>
        <v>2C_1/4in_Hardline_036</v>
      </c>
      <c r="G955" s="717" t="str">
        <f>FS2_N0108!G9</f>
        <v>Ref</v>
      </c>
      <c r="H955" s="717" t="str">
        <f>FS2_N0108!H9</f>
        <v>No terminiation</v>
      </c>
      <c r="I955" s="717" t="str">
        <f>FS2_N0108!I9</f>
        <v>No term</v>
      </c>
      <c r="J955" s="717">
        <f>FS2_N0108!J9</f>
        <v>0</v>
      </c>
      <c r="K955" s="717">
        <f>FS2_N0108!K9</f>
        <v>0</v>
      </c>
      <c r="L955" s="717">
        <f>FS2_N0108!L9</f>
        <v>0</v>
      </c>
      <c r="M955" s="717">
        <f>FS2_N0108!M9</f>
        <v>0</v>
      </c>
      <c r="N955" s="717">
        <f>FS2_N0108!N9</f>
        <v>0</v>
      </c>
      <c r="O955" s="717">
        <f>FS2_N0108!O9</f>
        <v>0</v>
      </c>
      <c r="P955" s="717">
        <f>FS2_N0108!P9</f>
        <v>0</v>
      </c>
      <c r="Q955" s="717">
        <f>FS2_N0108!Q9</f>
        <v>0</v>
      </c>
      <c r="R955" s="717">
        <f>FS2_N0108!R9</f>
        <v>0</v>
      </c>
      <c r="S955" s="717">
        <f>FS2_N0108!S9</f>
        <v>0</v>
      </c>
      <c r="T955" s="717">
        <f>FS2_N0108!T9</f>
        <v>0</v>
      </c>
      <c r="U955" s="717">
        <f>FS2_N0108!U9</f>
        <v>0</v>
      </c>
      <c r="V955" s="717">
        <f>FS2_N0108!V9</f>
        <v>0</v>
      </c>
      <c r="W955" s="717">
        <f>FS2_N0108!W9</f>
        <v>0</v>
      </c>
      <c r="X955" s="717">
        <f>FS2_N0108!X9</f>
        <v>0</v>
      </c>
      <c r="Y955" s="717">
        <f>FS2_N0108!Y9</f>
        <v>0</v>
      </c>
    </row>
    <row r="956" spans="1:25" x14ac:dyDescent="0.25">
      <c r="A956" s="717" t="str">
        <f>FS2_N0108!A10</f>
        <v>BPM</v>
      </c>
      <c r="B956" s="717" t="str">
        <f>FS2_N0108!B10</f>
        <v>FS2_BMS:BPM_D4142</v>
      </c>
      <c r="C956" s="717" t="str">
        <f>FS2_N0108!C10</f>
        <v>BPM</v>
      </c>
      <c r="D956" s="717" t="str">
        <f>FS2_N0108!D10</f>
        <v>D4142</v>
      </c>
      <c r="E956" s="717" t="str">
        <f>FS2_N0108!E10</f>
        <v>44E000083</v>
      </c>
      <c r="F956" s="717" t="str">
        <f>FS2_N0108!F10</f>
        <v>2C_1/4in_Hardline_036</v>
      </c>
      <c r="G956" s="717" t="str">
        <f>FS2_N0108!G10</f>
        <v>Signal</v>
      </c>
      <c r="H956" s="717" t="str">
        <f>FS2_N0108!H10</f>
        <v>N-Type to SMA Panel</v>
      </c>
      <c r="I956" s="717" t="str">
        <f>FS2_N0108!I10</f>
        <v>1T</v>
      </c>
      <c r="J956" s="717">
        <f>FS2_N0108!J10</f>
        <v>0</v>
      </c>
      <c r="K956" s="717">
        <f>FS2_N0108!K10</f>
        <v>0</v>
      </c>
      <c r="L956" s="717">
        <f>FS2_N0108!L10</f>
        <v>0</v>
      </c>
      <c r="M956" s="717">
        <f>FS2_N0108!M10</f>
        <v>0</v>
      </c>
      <c r="N956" s="717">
        <f>FS2_N0108!N10</f>
        <v>0</v>
      </c>
      <c r="O956" s="717">
        <f>FS2_N0108!O10</f>
        <v>0</v>
      </c>
      <c r="P956" s="717" t="str">
        <f>FS2_N0108!P10</f>
        <v>1T</v>
      </c>
      <c r="Q956" s="717" t="str">
        <f>FS2_N0108!Q10</f>
        <v>SMA to SMA</v>
      </c>
      <c r="R956" s="717">
        <f>FS2_N0108!R10</f>
        <v>15</v>
      </c>
      <c r="S956" s="717">
        <f>FS2_N0108!S10</f>
        <v>9</v>
      </c>
      <c r="T956" s="717">
        <f>FS2_N0108!T10</f>
        <v>0</v>
      </c>
      <c r="U956" s="717">
        <f>FS2_N0108!U10</f>
        <v>5</v>
      </c>
      <c r="V956" s="717">
        <f>FS2_N0108!V10</f>
        <v>0</v>
      </c>
      <c r="W956" s="717">
        <f>FS2_N0108!W10</f>
        <v>0</v>
      </c>
      <c r="X956" s="717">
        <f>FS2_N0108!X10</f>
        <v>0</v>
      </c>
      <c r="Y956" s="717">
        <f>FS2_N0108!Y10</f>
        <v>0</v>
      </c>
    </row>
    <row r="957" spans="1:25" x14ac:dyDescent="0.25">
      <c r="A957" s="717" t="str">
        <f>FS2_N0108!A11</f>
        <v>BPM</v>
      </c>
      <c r="B957" s="717" t="str">
        <f>FS2_N0108!B11</f>
        <v>FS2_BMS:BPM_D4142</v>
      </c>
      <c r="C957" s="717" t="str">
        <f>FS2_N0108!C11</f>
        <v>BPM</v>
      </c>
      <c r="D957" s="717" t="str">
        <f>FS2_N0108!D11</f>
        <v>D4142</v>
      </c>
      <c r="E957" s="717" t="str">
        <f>FS2_N0108!E11</f>
        <v>44E000084</v>
      </c>
      <c r="F957" s="717" t="str">
        <f>FS2_N0108!F11</f>
        <v>2C_1/4in_Hardline_036</v>
      </c>
      <c r="G957" s="717" t="str">
        <f>FS2_N0108!G11</f>
        <v>Signal</v>
      </c>
      <c r="H957" s="717" t="str">
        <f>FS2_N0108!H11</f>
        <v>N-Type to SMA Panel</v>
      </c>
      <c r="I957" s="717" t="str">
        <f>FS2_N0108!I11</f>
        <v>2L</v>
      </c>
      <c r="J957" s="717">
        <f>FS2_N0108!J11</f>
        <v>0</v>
      </c>
      <c r="K957" s="717">
        <f>FS2_N0108!K11</f>
        <v>0</v>
      </c>
      <c r="L957" s="717">
        <f>FS2_N0108!L11</f>
        <v>0</v>
      </c>
      <c r="M957" s="717">
        <f>FS2_N0108!M11</f>
        <v>0</v>
      </c>
      <c r="N957" s="717">
        <f>FS2_N0108!N11</f>
        <v>0</v>
      </c>
      <c r="O957" s="717">
        <f>FS2_N0108!O11</f>
        <v>0</v>
      </c>
      <c r="P957" s="717" t="str">
        <f>FS2_N0108!P11</f>
        <v>2L</v>
      </c>
      <c r="Q957" s="717" t="str">
        <f>FS2_N0108!Q11</f>
        <v>SMA to SMA</v>
      </c>
      <c r="R957" s="717">
        <f>FS2_N0108!R11</f>
        <v>15</v>
      </c>
      <c r="S957" s="717">
        <f>FS2_N0108!S11</f>
        <v>9</v>
      </c>
      <c r="T957" s="717">
        <f>FS2_N0108!T11</f>
        <v>0</v>
      </c>
      <c r="U957" s="717">
        <f>FS2_N0108!U11</f>
        <v>6</v>
      </c>
      <c r="V957" s="717">
        <f>FS2_N0108!V11</f>
        <v>0</v>
      </c>
      <c r="W957" s="717">
        <f>FS2_N0108!W11</f>
        <v>0</v>
      </c>
      <c r="X957" s="717">
        <f>FS2_N0108!X11</f>
        <v>0</v>
      </c>
      <c r="Y957" s="717">
        <f>FS2_N0108!Y11</f>
        <v>0</v>
      </c>
    </row>
    <row r="958" spans="1:25" x14ac:dyDescent="0.25">
      <c r="A958" s="717" t="str">
        <f>FS2_N0108!A12</f>
        <v>BPM</v>
      </c>
      <c r="B958" s="717" t="str">
        <f>FS2_N0108!B12</f>
        <v>FS2_BMS:BPM_D4142</v>
      </c>
      <c r="C958" s="717" t="str">
        <f>FS2_N0108!C12</f>
        <v>BPM</v>
      </c>
      <c r="D958" s="717" t="str">
        <f>FS2_N0108!D12</f>
        <v>D4142</v>
      </c>
      <c r="E958" s="717" t="str">
        <f>FS2_N0108!E12</f>
        <v>44E000085</v>
      </c>
      <c r="F958" s="717" t="str">
        <f>FS2_N0108!F12</f>
        <v>2C_1/4in_Hardline_036</v>
      </c>
      <c r="G958" s="717" t="str">
        <f>FS2_N0108!G12</f>
        <v>Signal</v>
      </c>
      <c r="H958" s="717" t="str">
        <f>FS2_N0108!H12</f>
        <v>N-Type to SMA Panel</v>
      </c>
      <c r="I958" s="717" t="str">
        <f>FS2_N0108!I12</f>
        <v>3R</v>
      </c>
      <c r="J958" s="717">
        <f>FS2_N0108!J12</f>
        <v>0</v>
      </c>
      <c r="K958" s="717">
        <f>FS2_N0108!K12</f>
        <v>0</v>
      </c>
      <c r="L958" s="717">
        <f>FS2_N0108!L12</f>
        <v>0</v>
      </c>
      <c r="M958" s="717">
        <f>FS2_N0108!M12</f>
        <v>0</v>
      </c>
      <c r="N958" s="717">
        <f>FS2_N0108!N12</f>
        <v>0</v>
      </c>
      <c r="O958" s="717">
        <f>FS2_N0108!O12</f>
        <v>0</v>
      </c>
      <c r="P958" s="717" t="str">
        <f>FS2_N0108!P12</f>
        <v>3R</v>
      </c>
      <c r="Q958" s="717" t="str">
        <f>FS2_N0108!Q12</f>
        <v>SMA to SMA</v>
      </c>
      <c r="R958" s="717">
        <f>FS2_N0108!R12</f>
        <v>15</v>
      </c>
      <c r="S958" s="717">
        <f>FS2_N0108!S12</f>
        <v>9</v>
      </c>
      <c r="T958" s="717">
        <f>FS2_N0108!T12</f>
        <v>0</v>
      </c>
      <c r="U958" s="717">
        <f>FS2_N0108!U12</f>
        <v>7</v>
      </c>
      <c r="V958" s="717">
        <f>FS2_N0108!V12</f>
        <v>0</v>
      </c>
      <c r="W958" s="717">
        <f>FS2_N0108!W12</f>
        <v>0</v>
      </c>
      <c r="X958" s="717">
        <f>FS2_N0108!X12</f>
        <v>0</v>
      </c>
      <c r="Y958" s="717">
        <f>FS2_N0108!Y12</f>
        <v>0</v>
      </c>
    </row>
    <row r="959" spans="1:25" x14ac:dyDescent="0.25">
      <c r="A959" s="717" t="str">
        <f>FS2_N0108!A13</f>
        <v>BPM</v>
      </c>
      <c r="B959" s="717" t="str">
        <f>FS2_N0108!B13</f>
        <v>FS2_BMS:BPM_D4142</v>
      </c>
      <c r="C959" s="717" t="str">
        <f>FS2_N0108!C13</f>
        <v>BPM</v>
      </c>
      <c r="D959" s="717" t="str">
        <f>FS2_N0108!D13</f>
        <v>D4142</v>
      </c>
      <c r="E959" s="717" t="str">
        <f>FS2_N0108!E13</f>
        <v>44E000086</v>
      </c>
      <c r="F959" s="717" t="str">
        <f>FS2_N0108!F13</f>
        <v>2C_1/4in_Hardline_036</v>
      </c>
      <c r="G959" s="717" t="str">
        <f>FS2_N0108!G13</f>
        <v>Signal</v>
      </c>
      <c r="H959" s="717" t="str">
        <f>FS2_N0108!H13</f>
        <v>N-Type to SMA Panel</v>
      </c>
      <c r="I959" s="717" t="str">
        <f>FS2_N0108!I13</f>
        <v>4B</v>
      </c>
      <c r="J959" s="717">
        <f>FS2_N0108!J13</f>
        <v>0</v>
      </c>
      <c r="K959" s="717">
        <f>FS2_N0108!K13</f>
        <v>0</v>
      </c>
      <c r="L959" s="717">
        <f>FS2_N0108!L13</f>
        <v>0</v>
      </c>
      <c r="M959" s="717">
        <f>FS2_N0108!M13</f>
        <v>0</v>
      </c>
      <c r="N959" s="717">
        <f>FS2_N0108!N13</f>
        <v>0</v>
      </c>
      <c r="O959" s="717">
        <f>FS2_N0108!O13</f>
        <v>0</v>
      </c>
      <c r="P959" s="717" t="str">
        <f>FS2_N0108!P13</f>
        <v>4B</v>
      </c>
      <c r="Q959" s="717" t="str">
        <f>FS2_N0108!Q13</f>
        <v>SMA to SMA</v>
      </c>
      <c r="R959" s="717">
        <f>FS2_N0108!R13</f>
        <v>15</v>
      </c>
      <c r="S959" s="717">
        <f>FS2_N0108!S13</f>
        <v>9</v>
      </c>
      <c r="T959" s="717">
        <f>FS2_N0108!T13</f>
        <v>0</v>
      </c>
      <c r="U959" s="717">
        <f>FS2_N0108!U13</f>
        <v>8</v>
      </c>
      <c r="V959" s="717">
        <f>FS2_N0108!V13</f>
        <v>0</v>
      </c>
      <c r="W959" s="717">
        <f>FS2_N0108!W13</f>
        <v>0</v>
      </c>
      <c r="X959" s="717">
        <f>FS2_N0108!X13</f>
        <v>0</v>
      </c>
      <c r="Y959" s="717">
        <f>FS2_N0108!Y13</f>
        <v>0</v>
      </c>
    </row>
    <row r="960" spans="1:25" x14ac:dyDescent="0.25">
      <c r="A960" s="717" t="str">
        <f>FS2_N0108!A14</f>
        <v>BPM</v>
      </c>
      <c r="B960" s="717" t="str">
        <f>FS2_N0108!B14</f>
        <v>FS2_BMS:RFS_D4142</v>
      </c>
      <c r="C960" s="717" t="str">
        <f>FS2_N0108!C14</f>
        <v>BPM</v>
      </c>
      <c r="D960" s="717" t="str">
        <f>FS2_N0108!D14</f>
        <v>D4142</v>
      </c>
      <c r="E960" s="717" t="str">
        <f>FS2_N0108!E14</f>
        <v>44E000078</v>
      </c>
      <c r="F960" s="717" t="str">
        <f>FS2_N0108!F14</f>
        <v>2C_1/4in_Hardline_036</v>
      </c>
      <c r="G960" s="717" t="str">
        <f>FS2_N0108!G14</f>
        <v>Ref</v>
      </c>
      <c r="H960" s="717" t="str">
        <f>FS2_N0108!H14</f>
        <v>N-Type to SMA Panel</v>
      </c>
      <c r="I960" s="717" t="str">
        <f>FS2_N0108!I14</f>
        <v>Ref</v>
      </c>
      <c r="J960" s="717">
        <f>FS2_N0108!J14</f>
        <v>0</v>
      </c>
      <c r="K960" s="717">
        <f>FS2_N0108!K14</f>
        <v>0</v>
      </c>
      <c r="L960" s="717">
        <f>FS2_N0108!L14</f>
        <v>0</v>
      </c>
      <c r="M960" s="717">
        <f>FS2_N0108!M14</f>
        <v>0</v>
      </c>
      <c r="N960" s="717">
        <f>FS2_N0108!N14</f>
        <v>0</v>
      </c>
      <c r="O960" s="717">
        <f>FS2_N0108!O14</f>
        <v>0</v>
      </c>
      <c r="P960" s="717" t="str">
        <f>FS2_N0108!P14</f>
        <v>Ref</v>
      </c>
      <c r="Q960" s="717" t="str">
        <f>FS2_N0108!Q14</f>
        <v>SMA to SMA</v>
      </c>
      <c r="R960" s="717">
        <f>FS2_N0108!R14</f>
        <v>15</v>
      </c>
      <c r="S960" s="717">
        <f>FS2_N0108!S14</f>
        <v>9</v>
      </c>
      <c r="T960" s="717">
        <f>FS2_N0108!T14</f>
        <v>0</v>
      </c>
      <c r="U960" s="717" t="str">
        <f>FS2_N0108!U14</f>
        <v>Ref</v>
      </c>
      <c r="V960" s="717">
        <f>FS2_N0108!V14</f>
        <v>0</v>
      </c>
      <c r="W960" s="717">
        <f>FS2_N0108!W14</f>
        <v>0</v>
      </c>
      <c r="X960" s="717">
        <f>FS2_N0108!X14</f>
        <v>0</v>
      </c>
      <c r="Y960" s="717">
        <f>FS2_N0108!Y14</f>
        <v>0</v>
      </c>
    </row>
    <row r="961" spans="1:25" x14ac:dyDescent="0.25">
      <c r="A961" s="717" t="str">
        <f>FS2_N0108!A15</f>
        <v>BPM</v>
      </c>
      <c r="B961" s="717" t="str">
        <f>FS2_N0108!B15</f>
        <v>FS2_BMS:BPM_D4164</v>
      </c>
      <c r="C961" s="717" t="str">
        <f>FS2_N0108!C15</f>
        <v>BPM</v>
      </c>
      <c r="D961" s="717" t="str">
        <f>FS2_N0108!D15</f>
        <v>D4164</v>
      </c>
      <c r="E961" s="717" t="str">
        <f>FS2_N0108!E15</f>
        <v>44E000079</v>
      </c>
      <c r="F961" s="717" t="str">
        <f>FS2_N0108!F15</f>
        <v>2C_1/4in_Hardline_036</v>
      </c>
      <c r="G961" s="717" t="str">
        <f>FS2_N0108!G15</f>
        <v>Signal</v>
      </c>
      <c r="H961" s="717" t="str">
        <f>FS2_N0108!H15</f>
        <v>N-Type to SMA Panel</v>
      </c>
      <c r="I961" s="717" t="str">
        <f>FS2_N0108!I15</f>
        <v>1T</v>
      </c>
      <c r="J961" s="717">
        <f>FS2_N0108!J15</f>
        <v>0</v>
      </c>
      <c r="K961" s="717">
        <f>FS2_N0108!K15</f>
        <v>0</v>
      </c>
      <c r="L961" s="717">
        <f>FS2_N0108!L15</f>
        <v>0</v>
      </c>
      <c r="M961" s="717">
        <f>FS2_N0108!M15</f>
        <v>0</v>
      </c>
      <c r="N961" s="717">
        <f>FS2_N0108!N15</f>
        <v>0</v>
      </c>
      <c r="O961" s="717">
        <f>FS2_N0108!O15</f>
        <v>0</v>
      </c>
      <c r="P961" s="717" t="str">
        <f>FS2_N0108!P15</f>
        <v>1T</v>
      </c>
      <c r="Q961" s="717" t="str">
        <f>FS2_N0108!Q15</f>
        <v>SMA to SMA</v>
      </c>
      <c r="R961" s="717">
        <f>FS2_N0108!R15</f>
        <v>15</v>
      </c>
      <c r="S961" s="717">
        <f>FS2_N0108!S15</f>
        <v>10</v>
      </c>
      <c r="T961" s="717">
        <f>FS2_N0108!T15</f>
        <v>0</v>
      </c>
      <c r="U961" s="717">
        <f>FS2_N0108!U15</f>
        <v>1</v>
      </c>
      <c r="V961" s="717">
        <f>FS2_N0108!V15</f>
        <v>0</v>
      </c>
      <c r="W961" s="717">
        <f>FS2_N0108!W15</f>
        <v>0</v>
      </c>
      <c r="X961" s="717">
        <f>FS2_N0108!X15</f>
        <v>0</v>
      </c>
      <c r="Y961" s="717">
        <f>FS2_N0108!Y15</f>
        <v>0</v>
      </c>
    </row>
    <row r="962" spans="1:25" x14ac:dyDescent="0.25">
      <c r="A962" s="717" t="str">
        <f>FS2_N0108!A16</f>
        <v>BPM</v>
      </c>
      <c r="B962" s="717" t="str">
        <f>FS2_N0108!B16</f>
        <v>FS2_BMS:BPM_D4164</v>
      </c>
      <c r="C962" s="717" t="str">
        <f>FS2_N0108!C16</f>
        <v>BPM</v>
      </c>
      <c r="D962" s="717" t="str">
        <f>FS2_N0108!D16</f>
        <v>D4164</v>
      </c>
      <c r="E962" s="717" t="str">
        <f>FS2_N0108!E16</f>
        <v>44E000080</v>
      </c>
      <c r="F962" s="717" t="str">
        <f>FS2_N0108!F16</f>
        <v>2C_1/4in_Hardline_036</v>
      </c>
      <c r="G962" s="717" t="str">
        <f>FS2_N0108!G16</f>
        <v>Signal</v>
      </c>
      <c r="H962" s="717" t="str">
        <f>FS2_N0108!H16</f>
        <v>N-Type to SMA Panel</v>
      </c>
      <c r="I962" s="717" t="str">
        <f>FS2_N0108!I16</f>
        <v>2L</v>
      </c>
      <c r="J962" s="717">
        <f>FS2_N0108!J16</f>
        <v>0</v>
      </c>
      <c r="K962" s="717">
        <f>FS2_N0108!K16</f>
        <v>0</v>
      </c>
      <c r="L962" s="717">
        <f>FS2_N0108!L16</f>
        <v>0</v>
      </c>
      <c r="M962" s="717">
        <f>FS2_N0108!M16</f>
        <v>0</v>
      </c>
      <c r="N962" s="717">
        <f>FS2_N0108!N16</f>
        <v>0</v>
      </c>
      <c r="O962" s="717">
        <f>FS2_N0108!O16</f>
        <v>0</v>
      </c>
      <c r="P962" s="717" t="str">
        <f>FS2_N0108!P16</f>
        <v>2L</v>
      </c>
      <c r="Q962" s="717" t="str">
        <f>FS2_N0108!Q16</f>
        <v>SMA to SMA</v>
      </c>
      <c r="R962" s="717">
        <f>FS2_N0108!R16</f>
        <v>15</v>
      </c>
      <c r="S962" s="717">
        <f>FS2_N0108!S16</f>
        <v>10</v>
      </c>
      <c r="T962" s="717">
        <f>FS2_N0108!T16</f>
        <v>0</v>
      </c>
      <c r="U962" s="717">
        <f>FS2_N0108!U16</f>
        <v>2</v>
      </c>
      <c r="V962" s="717">
        <f>FS2_N0108!V16</f>
        <v>0</v>
      </c>
      <c r="W962" s="717">
        <f>FS2_N0108!W16</f>
        <v>0</v>
      </c>
      <c r="X962" s="717">
        <f>FS2_N0108!X16</f>
        <v>0</v>
      </c>
      <c r="Y962" s="717">
        <f>FS2_N0108!Y16</f>
        <v>0</v>
      </c>
    </row>
    <row r="963" spans="1:25" x14ac:dyDescent="0.25">
      <c r="A963" s="717" t="str">
        <f>FS2_N0108!A17</f>
        <v>BPM</v>
      </c>
      <c r="B963" s="717" t="str">
        <f>FS2_N0108!B17</f>
        <v>FS2_BMS:BPM_D4164</v>
      </c>
      <c r="C963" s="717" t="str">
        <f>FS2_N0108!C17</f>
        <v>BPM</v>
      </c>
      <c r="D963" s="717" t="str">
        <f>FS2_N0108!D17</f>
        <v>D4164</v>
      </c>
      <c r="E963" s="717" t="str">
        <f>FS2_N0108!E17</f>
        <v>44E000081</v>
      </c>
      <c r="F963" s="717" t="str">
        <f>FS2_N0108!F17</f>
        <v>2C_1/4in_Hardline_036</v>
      </c>
      <c r="G963" s="717" t="str">
        <f>FS2_N0108!G17</f>
        <v>Signal</v>
      </c>
      <c r="H963" s="717" t="str">
        <f>FS2_N0108!H17</f>
        <v>N-Type to SMA Panel</v>
      </c>
      <c r="I963" s="717" t="str">
        <f>FS2_N0108!I17</f>
        <v>3R</v>
      </c>
      <c r="J963" s="717">
        <f>FS2_N0108!J17</f>
        <v>0</v>
      </c>
      <c r="K963" s="717">
        <f>FS2_N0108!K17</f>
        <v>0</v>
      </c>
      <c r="L963" s="717">
        <f>FS2_N0108!L17</f>
        <v>0</v>
      </c>
      <c r="M963" s="717">
        <f>FS2_N0108!M17</f>
        <v>0</v>
      </c>
      <c r="N963" s="717">
        <f>FS2_N0108!N17</f>
        <v>0</v>
      </c>
      <c r="O963" s="717">
        <f>FS2_N0108!O17</f>
        <v>0</v>
      </c>
      <c r="P963" s="717" t="str">
        <f>FS2_N0108!P17</f>
        <v>3R</v>
      </c>
      <c r="Q963" s="717" t="str">
        <f>FS2_N0108!Q17</f>
        <v>SMA to SMA</v>
      </c>
      <c r="R963" s="717">
        <f>FS2_N0108!R17</f>
        <v>15</v>
      </c>
      <c r="S963" s="717">
        <f>FS2_N0108!S17</f>
        <v>10</v>
      </c>
      <c r="T963" s="717">
        <f>FS2_N0108!T17</f>
        <v>0</v>
      </c>
      <c r="U963" s="717">
        <f>FS2_N0108!U17</f>
        <v>3</v>
      </c>
      <c r="V963" s="717">
        <f>FS2_N0108!V17</f>
        <v>0</v>
      </c>
      <c r="W963" s="717">
        <f>FS2_N0108!W17</f>
        <v>0</v>
      </c>
      <c r="X963" s="717">
        <f>FS2_N0108!X17</f>
        <v>0</v>
      </c>
      <c r="Y963" s="717">
        <f>FS2_N0108!Y17</f>
        <v>0</v>
      </c>
    </row>
    <row r="964" spans="1:25" x14ac:dyDescent="0.25">
      <c r="A964" s="717" t="str">
        <f>FS2_N0108!A18</f>
        <v>BPM</v>
      </c>
      <c r="B964" s="717" t="str">
        <f>FS2_N0108!B18</f>
        <v>FS2_BMS:BPM_D4164</v>
      </c>
      <c r="C964" s="717" t="str">
        <f>FS2_N0108!C18</f>
        <v>BPM</v>
      </c>
      <c r="D964" s="717" t="str">
        <f>FS2_N0108!D18</f>
        <v>D4164</v>
      </c>
      <c r="E964" s="717" t="str">
        <f>FS2_N0108!E18</f>
        <v>44E000082</v>
      </c>
      <c r="F964" s="717" t="str">
        <f>FS2_N0108!F18</f>
        <v>2C_1/4in_Hardline_036</v>
      </c>
      <c r="G964" s="717" t="str">
        <f>FS2_N0108!G18</f>
        <v>Signal</v>
      </c>
      <c r="H964" s="717" t="str">
        <f>FS2_N0108!H18</f>
        <v>N-Type to SMA Panel</v>
      </c>
      <c r="I964" s="717" t="str">
        <f>FS2_N0108!I18</f>
        <v>4B</v>
      </c>
      <c r="J964" s="717">
        <f>FS2_N0108!J18</f>
        <v>0</v>
      </c>
      <c r="K964" s="717">
        <f>FS2_N0108!K18</f>
        <v>0</v>
      </c>
      <c r="L964" s="717">
        <f>FS2_N0108!L18</f>
        <v>0</v>
      </c>
      <c r="M964" s="717">
        <f>FS2_N0108!M18</f>
        <v>0</v>
      </c>
      <c r="N964" s="717">
        <f>FS2_N0108!N18</f>
        <v>0</v>
      </c>
      <c r="O964" s="717">
        <f>FS2_N0108!O18</f>
        <v>0</v>
      </c>
      <c r="P964" s="717" t="str">
        <f>FS2_N0108!P18</f>
        <v>4B</v>
      </c>
      <c r="Q964" s="717" t="str">
        <f>FS2_N0108!Q18</f>
        <v>SMA to SMA</v>
      </c>
      <c r="R964" s="717">
        <f>FS2_N0108!R18</f>
        <v>15</v>
      </c>
      <c r="S964" s="717">
        <f>FS2_N0108!S18</f>
        <v>10</v>
      </c>
      <c r="T964" s="717">
        <f>FS2_N0108!T18</f>
        <v>0</v>
      </c>
      <c r="U964" s="717">
        <f>FS2_N0108!U18</f>
        <v>4</v>
      </c>
      <c r="V964" s="717">
        <f>FS2_N0108!V18</f>
        <v>0</v>
      </c>
      <c r="W964" s="717">
        <f>FS2_N0108!W18</f>
        <v>0</v>
      </c>
      <c r="X964" s="717">
        <f>FS2_N0108!X18</f>
        <v>0</v>
      </c>
      <c r="Y964" s="717">
        <f>FS2_N0108!Y18</f>
        <v>0</v>
      </c>
    </row>
    <row r="965" spans="1:25" x14ac:dyDescent="0.25">
      <c r="A965" s="717" t="str">
        <f>FS2_N0108!A19</f>
        <v>BPM</v>
      </c>
      <c r="B965" s="717" t="str">
        <f>FS2_N0108!B19</f>
        <v>FS2_BMS:RFS_D4164</v>
      </c>
      <c r="C965" s="717" t="str">
        <f>FS2_N0108!C19</f>
        <v>BPM</v>
      </c>
      <c r="D965" s="717" t="str">
        <f>FS2_N0108!D19</f>
        <v>D4164</v>
      </c>
      <c r="E965" s="717" t="str">
        <f>FS2_N0108!E19</f>
        <v>44E000087</v>
      </c>
      <c r="F965" s="717" t="str">
        <f>FS2_N0108!F19</f>
        <v>2C_1/4in_Hardline_036</v>
      </c>
      <c r="G965" s="717" t="str">
        <f>FS2_N0108!G19</f>
        <v>Ref</v>
      </c>
      <c r="H965" s="717" t="str">
        <f>FS2_N0108!H19</f>
        <v>No terminiation</v>
      </c>
      <c r="I965" s="717" t="str">
        <f>FS2_N0108!I19</f>
        <v>No term</v>
      </c>
      <c r="J965" s="717">
        <f>FS2_N0108!J19</f>
        <v>0</v>
      </c>
      <c r="K965" s="717">
        <f>FS2_N0108!K19</f>
        <v>0</v>
      </c>
      <c r="L965" s="717">
        <f>FS2_N0108!L19</f>
        <v>0</v>
      </c>
      <c r="M965" s="717">
        <f>FS2_N0108!M19</f>
        <v>0</v>
      </c>
      <c r="N965" s="717">
        <f>FS2_N0108!N19</f>
        <v>0</v>
      </c>
      <c r="O965" s="717">
        <f>FS2_N0108!O19</f>
        <v>0</v>
      </c>
      <c r="P965" s="717">
        <f>FS2_N0108!P19</f>
        <v>0</v>
      </c>
      <c r="Q965" s="717">
        <f>FS2_N0108!Q19</f>
        <v>0</v>
      </c>
      <c r="R965" s="717">
        <f>FS2_N0108!R19</f>
        <v>0</v>
      </c>
      <c r="S965" s="717">
        <f>FS2_N0108!S19</f>
        <v>0</v>
      </c>
      <c r="T965" s="717">
        <f>FS2_N0108!T19</f>
        <v>0</v>
      </c>
      <c r="U965" s="717">
        <f>FS2_N0108!U19</f>
        <v>0</v>
      </c>
      <c r="V965" s="717">
        <f>FS2_N0108!V19</f>
        <v>0</v>
      </c>
      <c r="W965" s="717">
        <f>FS2_N0108!W19</f>
        <v>0</v>
      </c>
      <c r="X965" s="717">
        <f>FS2_N0108!X19</f>
        <v>0</v>
      </c>
      <c r="Y965" s="717">
        <f>FS2_N0108!Y19</f>
        <v>0</v>
      </c>
    </row>
    <row r="966" spans="1:25" x14ac:dyDescent="0.25">
      <c r="A966" s="717" t="str">
        <f>FS2_N0108!A20</f>
        <v>BPM</v>
      </c>
      <c r="B966" s="717" t="str">
        <f>FS2_N0108!B20</f>
        <v>FS2_BMS:BPM_D4177</v>
      </c>
      <c r="C966" s="717" t="str">
        <f>FS2_N0108!C20</f>
        <v>BPM</v>
      </c>
      <c r="D966" s="717" t="str">
        <f>FS2_N0108!D20</f>
        <v>D4178</v>
      </c>
      <c r="E966" s="717" t="str">
        <f>FS2_N0108!E20</f>
        <v>44E000074</v>
      </c>
      <c r="F966" s="717" t="str">
        <f>FS2_N0108!F20</f>
        <v>2C_1/4in_Hardline_036</v>
      </c>
      <c r="G966" s="717" t="str">
        <f>FS2_N0108!G20</f>
        <v>Signal</v>
      </c>
      <c r="H966" s="717" t="str">
        <f>FS2_N0108!H20</f>
        <v>N-Type to SMA Panel</v>
      </c>
      <c r="I966" s="717" t="str">
        <f>FS2_N0108!I20</f>
        <v>1T</v>
      </c>
      <c r="J966" s="717">
        <f>FS2_N0108!J20</f>
        <v>0</v>
      </c>
      <c r="K966" s="717">
        <f>FS2_N0108!K20</f>
        <v>0</v>
      </c>
      <c r="L966" s="717">
        <f>FS2_N0108!L20</f>
        <v>0</v>
      </c>
      <c r="M966" s="717">
        <f>FS2_N0108!M20</f>
        <v>0</v>
      </c>
      <c r="N966" s="717">
        <f>FS2_N0108!N20</f>
        <v>0</v>
      </c>
      <c r="O966" s="717">
        <f>FS2_N0108!O20</f>
        <v>0</v>
      </c>
      <c r="P966" s="717" t="str">
        <f>FS2_N0108!P20</f>
        <v>1T</v>
      </c>
      <c r="Q966" s="717" t="str">
        <f>FS2_N0108!Q20</f>
        <v>SMA to SMA</v>
      </c>
      <c r="R966" s="717">
        <f>FS2_N0108!R20</f>
        <v>15</v>
      </c>
      <c r="S966" s="717">
        <f>FS2_N0108!S20</f>
        <v>10</v>
      </c>
      <c r="T966" s="717">
        <f>FS2_N0108!T20</f>
        <v>0</v>
      </c>
      <c r="U966" s="717">
        <f>FS2_N0108!U20</f>
        <v>5</v>
      </c>
      <c r="V966" s="717">
        <f>FS2_N0108!V20</f>
        <v>0</v>
      </c>
      <c r="W966" s="717">
        <f>FS2_N0108!W20</f>
        <v>0</v>
      </c>
      <c r="X966" s="717">
        <f>FS2_N0108!X20</f>
        <v>0</v>
      </c>
      <c r="Y966" s="717">
        <f>FS2_N0108!Y20</f>
        <v>0</v>
      </c>
    </row>
    <row r="967" spans="1:25" x14ac:dyDescent="0.25">
      <c r="A967" s="717" t="str">
        <f>FS2_N0108!A21</f>
        <v>BPM</v>
      </c>
      <c r="B967" s="717" t="str">
        <f>FS2_N0108!B21</f>
        <v>FS2_BMS:BPM_D4177</v>
      </c>
      <c r="C967" s="717" t="str">
        <f>FS2_N0108!C21</f>
        <v>BPM</v>
      </c>
      <c r="D967" s="717" t="str">
        <f>FS2_N0108!D21</f>
        <v>D4178</v>
      </c>
      <c r="E967" s="717" t="str">
        <f>FS2_N0108!E21</f>
        <v>44E000075</v>
      </c>
      <c r="F967" s="717" t="str">
        <f>FS2_N0108!F21</f>
        <v>2C_1/4in_Hardline_036</v>
      </c>
      <c r="G967" s="717" t="str">
        <f>FS2_N0108!G21</f>
        <v>Signal</v>
      </c>
      <c r="H967" s="717" t="str">
        <f>FS2_N0108!H21</f>
        <v>N-Type to SMA Panel</v>
      </c>
      <c r="I967" s="717" t="str">
        <f>FS2_N0108!I21</f>
        <v>2L</v>
      </c>
      <c r="J967" s="717">
        <f>FS2_N0108!J21</f>
        <v>0</v>
      </c>
      <c r="K967" s="717">
        <f>FS2_N0108!K21</f>
        <v>0</v>
      </c>
      <c r="L967" s="717">
        <f>FS2_N0108!L21</f>
        <v>0</v>
      </c>
      <c r="M967" s="717">
        <f>FS2_N0108!M21</f>
        <v>0</v>
      </c>
      <c r="N967" s="717">
        <f>FS2_N0108!N21</f>
        <v>0</v>
      </c>
      <c r="O967" s="717">
        <f>FS2_N0108!O21</f>
        <v>0</v>
      </c>
      <c r="P967" s="717" t="str">
        <f>FS2_N0108!P21</f>
        <v>2L</v>
      </c>
      <c r="Q967" s="717" t="str">
        <f>FS2_N0108!Q21</f>
        <v>SMA to SMA</v>
      </c>
      <c r="R967" s="717">
        <f>FS2_N0108!R21</f>
        <v>15</v>
      </c>
      <c r="S967" s="717">
        <f>FS2_N0108!S21</f>
        <v>10</v>
      </c>
      <c r="T967" s="717">
        <f>FS2_N0108!T21</f>
        <v>0</v>
      </c>
      <c r="U967" s="717">
        <f>FS2_N0108!U21</f>
        <v>6</v>
      </c>
      <c r="V967" s="717">
        <f>FS2_N0108!V21</f>
        <v>0</v>
      </c>
      <c r="W967" s="717">
        <f>FS2_N0108!W21</f>
        <v>0</v>
      </c>
      <c r="X967" s="717">
        <f>FS2_N0108!X21</f>
        <v>0</v>
      </c>
      <c r="Y967" s="717">
        <f>FS2_N0108!Y21</f>
        <v>0</v>
      </c>
    </row>
    <row r="968" spans="1:25" x14ac:dyDescent="0.25">
      <c r="A968" s="717" t="str">
        <f>FS2_N0108!A22</f>
        <v>BPM</v>
      </c>
      <c r="B968" s="717" t="str">
        <f>FS2_N0108!B22</f>
        <v>FS2_BMS:BPM_D4177</v>
      </c>
      <c r="C968" s="717" t="str">
        <f>FS2_N0108!C22</f>
        <v>BPM</v>
      </c>
      <c r="D968" s="717" t="str">
        <f>FS2_N0108!D22</f>
        <v>D4178</v>
      </c>
      <c r="E968" s="717" t="str">
        <f>FS2_N0108!E22</f>
        <v>44E000076</v>
      </c>
      <c r="F968" s="717" t="str">
        <f>FS2_N0108!F22</f>
        <v>2C_1/4in_Hardline_036</v>
      </c>
      <c r="G968" s="717" t="str">
        <f>FS2_N0108!G22</f>
        <v>Signal</v>
      </c>
      <c r="H968" s="717" t="str">
        <f>FS2_N0108!H22</f>
        <v>N-Type to SMA Panel</v>
      </c>
      <c r="I968" s="717" t="str">
        <f>FS2_N0108!I22</f>
        <v>3R</v>
      </c>
      <c r="J968" s="717">
        <f>FS2_N0108!J22</f>
        <v>0</v>
      </c>
      <c r="K968" s="717">
        <f>FS2_N0108!K22</f>
        <v>0</v>
      </c>
      <c r="L968" s="717">
        <f>FS2_N0108!L22</f>
        <v>0</v>
      </c>
      <c r="M968" s="717">
        <f>FS2_N0108!M22</f>
        <v>0</v>
      </c>
      <c r="N968" s="717">
        <f>FS2_N0108!N22</f>
        <v>0</v>
      </c>
      <c r="O968" s="717">
        <f>FS2_N0108!O22</f>
        <v>0</v>
      </c>
      <c r="P968" s="717" t="str">
        <f>FS2_N0108!P22</f>
        <v>3R</v>
      </c>
      <c r="Q968" s="717" t="str">
        <f>FS2_N0108!Q22</f>
        <v>SMA to SMA</v>
      </c>
      <c r="R968" s="717">
        <f>FS2_N0108!R22</f>
        <v>15</v>
      </c>
      <c r="S968" s="717">
        <f>FS2_N0108!S22</f>
        <v>10</v>
      </c>
      <c r="T968" s="717">
        <f>FS2_N0108!T22</f>
        <v>0</v>
      </c>
      <c r="U968" s="717">
        <f>FS2_N0108!U22</f>
        <v>7</v>
      </c>
      <c r="V968" s="717">
        <f>FS2_N0108!V22</f>
        <v>0</v>
      </c>
      <c r="W968" s="717">
        <f>FS2_N0108!W22</f>
        <v>0</v>
      </c>
      <c r="X968" s="717">
        <f>FS2_N0108!X22</f>
        <v>0</v>
      </c>
      <c r="Y968" s="717">
        <f>FS2_N0108!Y22</f>
        <v>0</v>
      </c>
    </row>
    <row r="969" spans="1:25" x14ac:dyDescent="0.25">
      <c r="A969" s="717" t="str">
        <f>FS2_N0108!A23</f>
        <v>BPM</v>
      </c>
      <c r="B969" s="717" t="str">
        <f>FS2_N0108!B23</f>
        <v>FS2_BMS:BPM_D4177</v>
      </c>
      <c r="C969" s="717" t="str">
        <f>FS2_N0108!C23</f>
        <v>BPM</v>
      </c>
      <c r="D969" s="717" t="str">
        <f>FS2_N0108!D23</f>
        <v>D4178</v>
      </c>
      <c r="E969" s="717" t="str">
        <f>FS2_N0108!E23</f>
        <v>44E000077</v>
      </c>
      <c r="F969" s="717" t="str">
        <f>FS2_N0108!F23</f>
        <v>2C_1/4in_Hardline_036</v>
      </c>
      <c r="G969" s="717" t="str">
        <f>FS2_N0108!G23</f>
        <v>Signal</v>
      </c>
      <c r="H969" s="717" t="str">
        <f>FS2_N0108!H23</f>
        <v>N-Type to SMA Panel</v>
      </c>
      <c r="I969" s="717" t="str">
        <f>FS2_N0108!I23</f>
        <v>4B</v>
      </c>
      <c r="J969" s="717">
        <f>FS2_N0108!J23</f>
        <v>0</v>
      </c>
      <c r="K969" s="717">
        <f>FS2_N0108!K23</f>
        <v>0</v>
      </c>
      <c r="L969" s="717">
        <f>FS2_N0108!L23</f>
        <v>0</v>
      </c>
      <c r="M969" s="717">
        <f>FS2_N0108!M23</f>
        <v>0</v>
      </c>
      <c r="N969" s="717">
        <f>FS2_N0108!N23</f>
        <v>0</v>
      </c>
      <c r="O969" s="717">
        <f>FS2_N0108!O23</f>
        <v>0</v>
      </c>
      <c r="P969" s="717" t="str">
        <f>FS2_N0108!P23</f>
        <v>4B</v>
      </c>
      <c r="Q969" s="717" t="str">
        <f>FS2_N0108!Q23</f>
        <v>SMA to SMA</v>
      </c>
      <c r="R969" s="717">
        <f>FS2_N0108!R23</f>
        <v>15</v>
      </c>
      <c r="S969" s="717">
        <f>FS2_N0108!S23</f>
        <v>10</v>
      </c>
      <c r="T969" s="717">
        <f>FS2_N0108!T23</f>
        <v>0</v>
      </c>
      <c r="U969" s="717">
        <f>FS2_N0108!U23</f>
        <v>8</v>
      </c>
      <c r="V969" s="717">
        <f>FS2_N0108!V23</f>
        <v>0</v>
      </c>
      <c r="W969" s="717">
        <f>FS2_N0108!W23</f>
        <v>0</v>
      </c>
      <c r="X969" s="717">
        <f>FS2_N0108!X23</f>
        <v>0</v>
      </c>
      <c r="Y969" s="717">
        <f>FS2_N0108!Y23</f>
        <v>0</v>
      </c>
    </row>
    <row r="970" spans="1:25" x14ac:dyDescent="0.25">
      <c r="A970" s="717" t="str">
        <f>FS2_N0108!A24</f>
        <v>BPM</v>
      </c>
      <c r="B970" s="717" t="str">
        <f>FS2_N0108!B24</f>
        <v>FS2_BMS:RFS_D4177</v>
      </c>
      <c r="C970" s="717" t="str">
        <f>FS2_N0108!C24</f>
        <v>BPM</v>
      </c>
      <c r="D970" s="717" t="str">
        <f>FS2_N0108!D24</f>
        <v>D4178</v>
      </c>
      <c r="E970" s="717" t="str">
        <f>FS2_N0108!E24</f>
        <v>44E000088</v>
      </c>
      <c r="F970" s="717" t="str">
        <f>FS2_N0108!F24</f>
        <v>2C_1/4in_Hardline_036</v>
      </c>
      <c r="G970" s="717" t="str">
        <f>FS2_N0108!G24</f>
        <v>Ref</v>
      </c>
      <c r="H970" s="717" t="str">
        <f>FS2_N0108!H24</f>
        <v>N-Type to SMA Panel</v>
      </c>
      <c r="I970" s="717" t="str">
        <f>FS2_N0108!I24</f>
        <v>Ref</v>
      </c>
      <c r="J970" s="717">
        <f>FS2_N0108!J24</f>
        <v>0</v>
      </c>
      <c r="K970" s="717">
        <f>FS2_N0108!K24</f>
        <v>0</v>
      </c>
      <c r="L970" s="717">
        <f>FS2_N0108!L24</f>
        <v>0</v>
      </c>
      <c r="M970" s="717">
        <f>FS2_N0108!M24</f>
        <v>0</v>
      </c>
      <c r="N970" s="717">
        <f>FS2_N0108!N24</f>
        <v>0</v>
      </c>
      <c r="O970" s="717">
        <f>FS2_N0108!O24</f>
        <v>0</v>
      </c>
      <c r="P970" s="717" t="str">
        <f>FS2_N0108!P24</f>
        <v>Ref</v>
      </c>
      <c r="Q970" s="717" t="str">
        <f>FS2_N0108!Q24</f>
        <v>SMA to SMA</v>
      </c>
      <c r="R970" s="717">
        <f>FS2_N0108!R24</f>
        <v>15</v>
      </c>
      <c r="S970" s="717">
        <f>FS2_N0108!S24</f>
        <v>10</v>
      </c>
      <c r="T970" s="717">
        <f>FS2_N0108!T24</f>
        <v>0</v>
      </c>
      <c r="U970" s="717" t="str">
        <f>FS2_N0108!U24</f>
        <v>Ref</v>
      </c>
      <c r="V970" s="717">
        <f>FS2_N0108!V24</f>
        <v>0</v>
      </c>
      <c r="W970" s="717">
        <f>FS2_N0108!W24</f>
        <v>0</v>
      </c>
      <c r="X970" s="717">
        <f>FS2_N0108!X24</f>
        <v>0</v>
      </c>
      <c r="Y970" s="717">
        <f>FS2_N0108!Y24</f>
        <v>0</v>
      </c>
    </row>
    <row r="971" spans="1:25" x14ac:dyDescent="0.25">
      <c r="A971" s="717" t="str">
        <f>FS2_N0108!A26</f>
        <v>Ion Chamber</v>
      </c>
      <c r="B971" s="717" t="str">
        <f>FS2_N0108!B26</f>
        <v>FS2_BBS:IC_D3979</v>
      </c>
      <c r="C971" s="717" t="str">
        <f>FS2_N0108!C26</f>
        <v>IC</v>
      </c>
      <c r="D971" s="717" t="str">
        <f>FS2_N0108!D26</f>
        <v>D3979</v>
      </c>
      <c r="E971" s="717" t="str">
        <f>FS2_N0108!E26</f>
        <v>44E000231</v>
      </c>
      <c r="F971" s="717" t="str">
        <f>FS2_N0108!F26</f>
        <v>2C_1kV75LC_Coax_090</v>
      </c>
      <c r="G971" s="717" t="str">
        <f>FS2_N0108!G26</f>
        <v>Signal</v>
      </c>
      <c r="H971" s="717">
        <f>FS2_N0108!H26</f>
        <v>0</v>
      </c>
      <c r="I971" s="717" t="str">
        <f>FS2_N0108!I26</f>
        <v>J1</v>
      </c>
      <c r="J971" s="717">
        <f>FS2_N0108!J26</f>
        <v>0</v>
      </c>
      <c r="K971" s="717">
        <f>FS2_N0108!K26</f>
        <v>0</v>
      </c>
      <c r="L971" s="717">
        <f>FS2_N0108!L26</f>
        <v>0</v>
      </c>
      <c r="M971" s="717">
        <f>FS2_N0108!M26</f>
        <v>0</v>
      </c>
      <c r="N971" s="717">
        <f>FS2_N0108!N26</f>
        <v>0</v>
      </c>
      <c r="O971" s="717">
        <f>FS2_N0108!O26</f>
        <v>0</v>
      </c>
      <c r="P971" s="717" t="str">
        <f>FS2_N0108!P26</f>
        <v>J1</v>
      </c>
      <c r="Q971" s="717" t="str">
        <f>FS2_N0108!Q26</f>
        <v>Lemo to Lemo</v>
      </c>
      <c r="R971" s="717">
        <f>FS2_N0108!R26</f>
        <v>15</v>
      </c>
      <c r="S971" s="717">
        <f>FS2_N0108!S26</f>
        <v>7</v>
      </c>
      <c r="T971" s="717" t="str">
        <f>FS2_N0108!T26</f>
        <v>CH0 - fmc2-1</v>
      </c>
      <c r="U971" s="717">
        <f>FS2_N0108!U26</f>
        <v>0</v>
      </c>
      <c r="V971" s="717">
        <f>FS2_N0108!V26</f>
        <v>0</v>
      </c>
      <c r="W971" s="717">
        <f>FS2_N0108!W26</f>
        <v>0</v>
      </c>
      <c r="X971" s="717">
        <f>FS2_N0108!X26</f>
        <v>0</v>
      </c>
      <c r="Y971" s="717">
        <f>FS2_N0108!Y26</f>
        <v>0</v>
      </c>
    </row>
    <row r="972" spans="1:25" x14ac:dyDescent="0.25">
      <c r="A972" s="717" t="str">
        <f>FS2_N0108!A27</f>
        <v>Ion Chamber</v>
      </c>
      <c r="B972" s="717" t="str">
        <f>FS2_N0108!B27</f>
        <v>FS2_BBS:IC_D3979</v>
      </c>
      <c r="C972" s="717">
        <f>FS2_N0108!C27</f>
        <v>0</v>
      </c>
      <c r="D972" s="717" t="str">
        <f>FS2_N0108!D27</f>
        <v>D3979</v>
      </c>
      <c r="E972" s="717" t="str">
        <f>FS2_N0108!E27</f>
        <v>44E000015</v>
      </c>
      <c r="F972" s="717" t="str">
        <f>FS2_N0108!F27</f>
        <v>2C_5kVDC_Coax_035</v>
      </c>
      <c r="G972" s="717" t="str">
        <f>FS2_N0108!G27</f>
        <v>HV Bias</v>
      </c>
      <c r="H972" s="717" t="str">
        <f>FS2_N0108!H27</f>
        <v>SHV</v>
      </c>
      <c r="I972" s="717">
        <f>FS2_N0108!I27</f>
        <v>1</v>
      </c>
      <c r="J972" s="717">
        <f>FS2_N0108!J27</f>
        <v>0</v>
      </c>
      <c r="K972" s="717">
        <f>FS2_N0108!K27</f>
        <v>0</v>
      </c>
      <c r="L972" s="717">
        <f>FS2_N0108!L27</f>
        <v>0</v>
      </c>
      <c r="M972" s="717">
        <f>FS2_N0108!M27</f>
        <v>0</v>
      </c>
      <c r="N972" s="717">
        <f>FS2_N0108!N27</f>
        <v>0</v>
      </c>
      <c r="O972" s="717">
        <f>FS2_N0108!O27</f>
        <v>0</v>
      </c>
      <c r="P972" s="717">
        <f>FS2_N0108!P27</f>
        <v>1</v>
      </c>
      <c r="Q972" s="717" t="str">
        <f>FS2_N0108!Q27</f>
        <v>SHV to SHV</v>
      </c>
      <c r="R972" s="717">
        <f>FS2_N0108!R27</f>
        <v>0</v>
      </c>
      <c r="S972" s="717">
        <f>FS2_N0108!S27</f>
        <v>0</v>
      </c>
      <c r="T972" s="717">
        <f>FS2_N0108!T27</f>
        <v>0</v>
      </c>
      <c r="U972" s="717">
        <f>FS2_N0108!U27</f>
        <v>0</v>
      </c>
      <c r="V972" s="717">
        <f>FS2_N0108!V27</f>
        <v>11</v>
      </c>
      <c r="W972" s="717" t="str">
        <f>FS2_N0108!W27</f>
        <v>2: EHS8020n</v>
      </c>
      <c r="X972" s="717" t="str">
        <f>FS2_N0108!X27</f>
        <v>Ch0</v>
      </c>
      <c r="Y972" s="717">
        <f>FS2_N0108!Y27</f>
        <v>0</v>
      </c>
    </row>
    <row r="973" spans="1:25" x14ac:dyDescent="0.25">
      <c r="A973" s="717" t="str">
        <f>FS2_N0108!A28</f>
        <v>Ion Chamber</v>
      </c>
      <c r="B973" s="717" t="str">
        <f>FS2_N0108!B28</f>
        <v>FS2_BBS:IC_D4018</v>
      </c>
      <c r="C973" s="717" t="str">
        <f>FS2_N0108!C28</f>
        <v>IC</v>
      </c>
      <c r="D973" s="717" t="str">
        <f>FS2_N0108!D28</f>
        <v>D4018</v>
      </c>
      <c r="E973" s="717" t="str">
        <f>FS2_N0108!E28</f>
        <v>44E000232</v>
      </c>
      <c r="F973" s="717" t="str">
        <f>FS2_N0108!F28</f>
        <v>2C_1kV75LC_Coax_090</v>
      </c>
      <c r="G973" s="717" t="str">
        <f>FS2_N0108!G28</f>
        <v>Signal</v>
      </c>
      <c r="H973" s="717">
        <f>FS2_N0108!H28</f>
        <v>0</v>
      </c>
      <c r="I973" s="717" t="str">
        <f>FS2_N0108!I28</f>
        <v>J2</v>
      </c>
      <c r="J973" s="717">
        <f>FS2_N0108!J28</f>
        <v>0</v>
      </c>
      <c r="K973" s="717">
        <f>FS2_N0108!K28</f>
        <v>0</v>
      </c>
      <c r="L973" s="717">
        <f>FS2_N0108!L28</f>
        <v>0</v>
      </c>
      <c r="M973" s="717">
        <f>FS2_N0108!M28</f>
        <v>0</v>
      </c>
      <c r="N973" s="717">
        <f>FS2_N0108!N28</f>
        <v>0</v>
      </c>
      <c r="O973" s="717">
        <f>FS2_N0108!O28</f>
        <v>0</v>
      </c>
      <c r="P973" s="717" t="str">
        <f>FS2_N0108!P28</f>
        <v>J2</v>
      </c>
      <c r="Q973" s="717" t="str">
        <f>FS2_N0108!Q28</f>
        <v>Lemo to Lemo</v>
      </c>
      <c r="R973" s="717">
        <f>FS2_N0108!R28</f>
        <v>15</v>
      </c>
      <c r="S973" s="717">
        <f>FS2_N0108!S28</f>
        <v>7</v>
      </c>
      <c r="T973" s="717" t="str">
        <f>FS2_N0108!T28</f>
        <v>CH1 - fmc2-2</v>
      </c>
      <c r="U973" s="717">
        <f>FS2_N0108!U28</f>
        <v>0</v>
      </c>
      <c r="V973" s="717">
        <f>FS2_N0108!V28</f>
        <v>0</v>
      </c>
      <c r="W973" s="717">
        <f>FS2_N0108!W28</f>
        <v>0</v>
      </c>
      <c r="X973" s="717">
        <f>FS2_N0108!X28</f>
        <v>0</v>
      </c>
      <c r="Y973" s="717">
        <f>FS2_N0108!Y28</f>
        <v>0</v>
      </c>
    </row>
    <row r="974" spans="1:25" x14ac:dyDescent="0.25">
      <c r="A974" s="717" t="str">
        <f>FS2_N0108!A29</f>
        <v>Ion Chamber</v>
      </c>
      <c r="B974" s="717" t="str">
        <f>FS2_N0108!B29</f>
        <v>FS2_BBS:IC_D4018</v>
      </c>
      <c r="C974" s="717">
        <f>FS2_N0108!C29</f>
        <v>0</v>
      </c>
      <c r="D974" s="717" t="str">
        <f>FS2_N0108!D29</f>
        <v>D4018</v>
      </c>
      <c r="E974" s="717" t="str">
        <f>FS2_N0108!E29</f>
        <v>44E000017</v>
      </c>
      <c r="F974" s="717" t="str">
        <f>FS2_N0108!F29</f>
        <v>2C_5kVDC_Coax_035</v>
      </c>
      <c r="G974" s="717" t="str">
        <f>FS2_N0108!G29</f>
        <v>HV Bias</v>
      </c>
      <c r="H974" s="717" t="str">
        <f>FS2_N0108!H29</f>
        <v>SHV</v>
      </c>
      <c r="I974" s="717">
        <f>FS2_N0108!I29</f>
        <v>2</v>
      </c>
      <c r="J974" s="717">
        <f>FS2_N0108!J29</f>
        <v>0</v>
      </c>
      <c r="K974" s="717">
        <f>FS2_N0108!K29</f>
        <v>0</v>
      </c>
      <c r="L974" s="717">
        <f>FS2_N0108!L29</f>
        <v>0</v>
      </c>
      <c r="M974" s="717">
        <f>FS2_N0108!M29</f>
        <v>0</v>
      </c>
      <c r="N974" s="717">
        <f>FS2_N0108!N29</f>
        <v>0</v>
      </c>
      <c r="O974" s="717">
        <f>FS2_N0108!O29</f>
        <v>0</v>
      </c>
      <c r="P974" s="717">
        <f>FS2_N0108!P29</f>
        <v>2</v>
      </c>
      <c r="Q974" s="717" t="str">
        <f>FS2_N0108!Q29</f>
        <v>SHV to SHV</v>
      </c>
      <c r="R974" s="717">
        <f>FS2_N0108!R29</f>
        <v>0</v>
      </c>
      <c r="S974" s="717">
        <f>FS2_N0108!S29</f>
        <v>0</v>
      </c>
      <c r="T974" s="717">
        <f>FS2_N0108!T29</f>
        <v>0</v>
      </c>
      <c r="U974" s="717">
        <f>FS2_N0108!U29</f>
        <v>0</v>
      </c>
      <c r="V974" s="717">
        <f>FS2_N0108!V29</f>
        <v>11</v>
      </c>
      <c r="W974" s="717" t="str">
        <f>FS2_N0108!W29</f>
        <v>2: EHS8020n</v>
      </c>
      <c r="X974" s="717" t="str">
        <f>FS2_N0108!X29</f>
        <v>Ch1</v>
      </c>
      <c r="Y974" s="717">
        <f>FS2_N0108!Y29</f>
        <v>0</v>
      </c>
    </row>
    <row r="975" spans="1:25" x14ac:dyDescent="0.25">
      <c r="A975" s="717" t="str">
        <f>FS2_N0108!A30</f>
        <v>Ion Chamber</v>
      </c>
      <c r="B975" s="717" t="str">
        <f>FS2_N0108!B30</f>
        <v>FS2_BBS:IC_D4055</v>
      </c>
      <c r="C975" s="717" t="str">
        <f>FS2_N0108!C30</f>
        <v>IC</v>
      </c>
      <c r="D975" s="717" t="str">
        <f>FS2_N0108!D30</f>
        <v>D4055</v>
      </c>
      <c r="E975" s="717" t="str">
        <f>FS2_N0108!E30</f>
        <v>44E000235</v>
      </c>
      <c r="F975" s="717" t="str">
        <f>FS2_N0108!F30</f>
        <v>2C_1kV75LC_Coax_090</v>
      </c>
      <c r="G975" s="717" t="str">
        <f>FS2_N0108!G30</f>
        <v>Signal</v>
      </c>
      <c r="H975" s="717">
        <f>FS2_N0108!H30</f>
        <v>0</v>
      </c>
      <c r="I975" s="717" t="str">
        <f>FS2_N0108!I30</f>
        <v>J3</v>
      </c>
      <c r="J975" s="717">
        <f>FS2_N0108!J30</f>
        <v>0</v>
      </c>
      <c r="K975" s="717">
        <f>FS2_N0108!K30</f>
        <v>0</v>
      </c>
      <c r="L975" s="717">
        <f>FS2_N0108!L30</f>
        <v>0</v>
      </c>
      <c r="M975" s="717">
        <f>FS2_N0108!M30</f>
        <v>0</v>
      </c>
      <c r="N975" s="717">
        <f>FS2_N0108!N30</f>
        <v>0</v>
      </c>
      <c r="O975" s="717">
        <f>FS2_N0108!O30</f>
        <v>0</v>
      </c>
      <c r="P975" s="717" t="str">
        <f>FS2_N0108!P30</f>
        <v>J3</v>
      </c>
      <c r="Q975" s="717" t="str">
        <f>FS2_N0108!Q30</f>
        <v>Lemo to Lemo</v>
      </c>
      <c r="R975" s="717">
        <f>FS2_N0108!R30</f>
        <v>15</v>
      </c>
      <c r="S975" s="717">
        <f>FS2_N0108!S30</f>
        <v>7</v>
      </c>
      <c r="T975" s="717" t="str">
        <f>FS2_N0108!T30</f>
        <v>CH2 - fmc2-3</v>
      </c>
      <c r="U975" s="717">
        <f>FS2_N0108!U30</f>
        <v>0</v>
      </c>
      <c r="V975" s="717">
        <f>FS2_N0108!V30</f>
        <v>0</v>
      </c>
      <c r="W975" s="717">
        <f>FS2_N0108!W30</f>
        <v>0</v>
      </c>
      <c r="X975" s="717">
        <f>FS2_N0108!X30</f>
        <v>0</v>
      </c>
      <c r="Y975" s="717">
        <f>FS2_N0108!Y30</f>
        <v>0</v>
      </c>
    </row>
    <row r="976" spans="1:25" x14ac:dyDescent="0.25">
      <c r="A976" s="717" t="str">
        <f>FS2_N0108!A31</f>
        <v>Ion Chamber</v>
      </c>
      <c r="B976" s="717" t="str">
        <f>FS2_N0108!B31</f>
        <v>FS2_BBS:IC_D4055</v>
      </c>
      <c r="C976" s="717">
        <f>FS2_N0108!C31</f>
        <v>0</v>
      </c>
      <c r="D976" s="717" t="str">
        <f>FS2_N0108!D31</f>
        <v>D4055</v>
      </c>
      <c r="E976" s="717" t="str">
        <f>FS2_N0108!E31</f>
        <v>44E000019</v>
      </c>
      <c r="F976" s="717" t="str">
        <f>FS2_N0108!F31</f>
        <v>2C_5kVDC_Coax_035</v>
      </c>
      <c r="G976" s="717" t="str">
        <f>FS2_N0108!G31</f>
        <v>HV Bias</v>
      </c>
      <c r="H976" s="717" t="str">
        <f>FS2_N0108!H31</f>
        <v>SHV</v>
      </c>
      <c r="I976" s="717">
        <f>FS2_N0108!I31</f>
        <v>3</v>
      </c>
      <c r="J976" s="717">
        <f>FS2_N0108!J31</f>
        <v>0</v>
      </c>
      <c r="K976" s="717">
        <f>FS2_N0108!K31</f>
        <v>0</v>
      </c>
      <c r="L976" s="717">
        <f>FS2_N0108!L31</f>
        <v>0</v>
      </c>
      <c r="M976" s="717">
        <f>FS2_N0108!M31</f>
        <v>0</v>
      </c>
      <c r="N976" s="717">
        <f>FS2_N0108!N31</f>
        <v>0</v>
      </c>
      <c r="O976" s="717">
        <f>FS2_N0108!O31</f>
        <v>0</v>
      </c>
      <c r="P976" s="717">
        <f>FS2_N0108!P31</f>
        <v>3</v>
      </c>
      <c r="Q976" s="717" t="str">
        <f>FS2_N0108!Q31</f>
        <v>SHV to SHV</v>
      </c>
      <c r="R976" s="717">
        <f>FS2_N0108!R31</f>
        <v>0</v>
      </c>
      <c r="S976" s="717">
        <f>FS2_N0108!S31</f>
        <v>0</v>
      </c>
      <c r="T976" s="717">
        <f>FS2_N0108!T31</f>
        <v>0</v>
      </c>
      <c r="U976" s="717">
        <f>FS2_N0108!U31</f>
        <v>0</v>
      </c>
      <c r="V976" s="717">
        <f>FS2_N0108!V31</f>
        <v>11</v>
      </c>
      <c r="W976" s="717" t="str">
        <f>FS2_N0108!W31</f>
        <v>2: EHS8020n</v>
      </c>
      <c r="X976" s="717" t="str">
        <f>FS2_N0108!X31</f>
        <v>Ch2</v>
      </c>
      <c r="Y976" s="717">
        <f>FS2_N0108!Y31</f>
        <v>0</v>
      </c>
    </row>
    <row r="977" spans="1:25" x14ac:dyDescent="0.25">
      <c r="A977" s="717" t="str">
        <f>FS2_N0108!A32</f>
        <v>Ion Chamber</v>
      </c>
      <c r="B977" s="717" t="str">
        <f>FS2_N0108!B32</f>
        <v>FS2_BBS:IC_D4102</v>
      </c>
      <c r="C977" s="717" t="str">
        <f>FS2_N0108!C32</f>
        <v>IC</v>
      </c>
      <c r="D977" s="717" t="str">
        <f>FS2_N0108!D32</f>
        <v>D4102</v>
      </c>
      <c r="E977" s="717" t="str">
        <f>FS2_N0108!E32</f>
        <v>44E000236</v>
      </c>
      <c r="F977" s="717" t="str">
        <f>FS2_N0108!F32</f>
        <v>2C_1kV75LC_Coax_090</v>
      </c>
      <c r="G977" s="717" t="str">
        <f>FS2_N0108!G32</f>
        <v>Signal</v>
      </c>
      <c r="H977" s="717">
        <f>FS2_N0108!H32</f>
        <v>0</v>
      </c>
      <c r="I977" s="717" t="str">
        <f>FS2_N0108!I32</f>
        <v>J4</v>
      </c>
      <c r="J977" s="717">
        <f>FS2_N0108!J32</f>
        <v>0</v>
      </c>
      <c r="K977" s="717">
        <f>FS2_N0108!K32</f>
        <v>0</v>
      </c>
      <c r="L977" s="717">
        <f>FS2_N0108!L32</f>
        <v>0</v>
      </c>
      <c r="M977" s="717">
        <f>FS2_N0108!M32</f>
        <v>0</v>
      </c>
      <c r="N977" s="717">
        <f>FS2_N0108!N32</f>
        <v>0</v>
      </c>
      <c r="O977" s="717">
        <f>FS2_N0108!O32</f>
        <v>0</v>
      </c>
      <c r="P977" s="717" t="str">
        <f>FS2_N0108!P32</f>
        <v>J4</v>
      </c>
      <c r="Q977" s="717" t="str">
        <f>FS2_N0108!Q32</f>
        <v>Lemo to Lemo</v>
      </c>
      <c r="R977" s="717">
        <f>FS2_N0108!R32</f>
        <v>15</v>
      </c>
      <c r="S977" s="717">
        <f>FS2_N0108!S32</f>
        <v>7</v>
      </c>
      <c r="T977" s="717" t="str">
        <f>FS2_N0108!T32</f>
        <v>CH3 - fmc2-4</v>
      </c>
      <c r="U977" s="717">
        <f>FS2_N0108!U32</f>
        <v>0</v>
      </c>
      <c r="V977" s="717">
        <f>FS2_N0108!V32</f>
        <v>0</v>
      </c>
      <c r="W977" s="717">
        <f>FS2_N0108!W32</f>
        <v>0</v>
      </c>
      <c r="X977" s="717">
        <f>FS2_N0108!X32</f>
        <v>0</v>
      </c>
      <c r="Y977" s="717">
        <f>FS2_N0108!Y32</f>
        <v>0</v>
      </c>
    </row>
    <row r="978" spans="1:25" x14ac:dyDescent="0.25">
      <c r="A978" s="717" t="str">
        <f>FS2_N0108!A33</f>
        <v>Ion Chamber</v>
      </c>
      <c r="B978" s="717" t="str">
        <f>FS2_N0108!B33</f>
        <v>FS2_BBS:IC_D4102</v>
      </c>
      <c r="C978" s="717">
        <f>FS2_N0108!C33</f>
        <v>0</v>
      </c>
      <c r="D978" s="717" t="str">
        <f>FS2_N0108!D33</f>
        <v>D4102</v>
      </c>
      <c r="E978" s="717" t="str">
        <f>FS2_N0108!E33</f>
        <v>44E000020</v>
      </c>
      <c r="F978" s="717" t="str">
        <f>FS2_N0108!F33</f>
        <v>2C_5kVDC_Coax_035</v>
      </c>
      <c r="G978" s="717" t="str">
        <f>FS2_N0108!G33</f>
        <v>HV Bias</v>
      </c>
      <c r="H978" s="717" t="str">
        <f>FS2_N0108!H33</f>
        <v>SHV</v>
      </c>
      <c r="I978" s="717">
        <f>FS2_N0108!I33</f>
        <v>4</v>
      </c>
      <c r="J978" s="717">
        <f>FS2_N0108!J33</f>
        <v>0</v>
      </c>
      <c r="K978" s="717">
        <f>FS2_N0108!K33</f>
        <v>0</v>
      </c>
      <c r="L978" s="717">
        <f>FS2_N0108!L33</f>
        <v>0</v>
      </c>
      <c r="M978" s="717">
        <f>FS2_N0108!M33</f>
        <v>0</v>
      </c>
      <c r="N978" s="717">
        <f>FS2_N0108!N33</f>
        <v>0</v>
      </c>
      <c r="O978" s="717">
        <f>FS2_N0108!O33</f>
        <v>0</v>
      </c>
      <c r="P978" s="717">
        <f>FS2_N0108!P33</f>
        <v>4</v>
      </c>
      <c r="Q978" s="717" t="str">
        <f>FS2_N0108!Q33</f>
        <v>SHV to SHV</v>
      </c>
      <c r="R978" s="717">
        <f>FS2_N0108!R33</f>
        <v>0</v>
      </c>
      <c r="S978" s="717">
        <f>FS2_N0108!S33</f>
        <v>0</v>
      </c>
      <c r="T978" s="717">
        <f>FS2_N0108!T33</f>
        <v>0</v>
      </c>
      <c r="U978" s="717">
        <f>FS2_N0108!U33</f>
        <v>0</v>
      </c>
      <c r="V978" s="717">
        <f>FS2_N0108!V33</f>
        <v>11</v>
      </c>
      <c r="W978" s="717" t="str">
        <f>FS2_N0108!W33</f>
        <v>2: EHS8020n</v>
      </c>
      <c r="X978" s="717" t="str">
        <f>FS2_N0108!X33</f>
        <v>Ch3</v>
      </c>
      <c r="Y978" s="717">
        <f>FS2_N0108!Y33</f>
        <v>0</v>
      </c>
    </row>
    <row r="979" spans="1:25" x14ac:dyDescent="0.25">
      <c r="A979" s="717" t="str">
        <f>FS2_N0108!A34</f>
        <v>Ion Chamber</v>
      </c>
      <c r="B979" s="717" t="str">
        <f>FS2_N0108!B34</f>
        <v>FS2_BTS:IC_D3940</v>
      </c>
      <c r="C979" s="717" t="str">
        <f>FS2_N0108!C34</f>
        <v>IC</v>
      </c>
      <c r="D979" s="717" t="str">
        <f>FS2_N0108!D34</f>
        <v>D3940</v>
      </c>
      <c r="E979" s="717" t="str">
        <f>FS2_N0108!E34</f>
        <v>44E000230</v>
      </c>
      <c r="F979" s="717" t="str">
        <f>FS2_N0108!F34</f>
        <v>2C_1kV75LC_Coax_090</v>
      </c>
      <c r="G979" s="717" t="str">
        <f>FS2_N0108!G34</f>
        <v>Signal</v>
      </c>
      <c r="H979" s="717">
        <f>FS2_N0108!H34</f>
        <v>0</v>
      </c>
      <c r="I979" s="717" t="str">
        <f>FS2_N0108!I34</f>
        <v>J5</v>
      </c>
      <c r="J979" s="717">
        <f>FS2_N0108!J34</f>
        <v>0</v>
      </c>
      <c r="K979" s="717">
        <f>FS2_N0108!K34</f>
        <v>0</v>
      </c>
      <c r="L979" s="717">
        <f>FS2_N0108!L34</f>
        <v>0</v>
      </c>
      <c r="M979" s="717">
        <f>FS2_N0108!M34</f>
        <v>0</v>
      </c>
      <c r="N979" s="717">
        <f>FS2_N0108!N34</f>
        <v>0</v>
      </c>
      <c r="O979" s="717">
        <f>FS2_N0108!O34</f>
        <v>0</v>
      </c>
      <c r="P979" s="717" t="str">
        <f>FS2_N0108!P34</f>
        <v>J5</v>
      </c>
      <c r="Q979" s="717" t="str">
        <f>FS2_N0108!Q34</f>
        <v>Lemo to Lemo</v>
      </c>
      <c r="R979" s="717">
        <f>FS2_N0108!R34</f>
        <v>15</v>
      </c>
      <c r="S979" s="717">
        <f>FS2_N0108!S34</f>
        <v>7</v>
      </c>
      <c r="T979" s="717" t="str">
        <f>FS2_N0108!T34</f>
        <v>CH4 - fmc1-1</v>
      </c>
      <c r="U979" s="717">
        <f>FS2_N0108!U34</f>
        <v>0</v>
      </c>
      <c r="V979" s="717">
        <f>FS2_N0108!V34</f>
        <v>0</v>
      </c>
      <c r="W979" s="717">
        <f>FS2_N0108!W34</f>
        <v>0</v>
      </c>
      <c r="X979" s="717">
        <f>FS2_N0108!X34</f>
        <v>0</v>
      </c>
      <c r="Y979" s="717">
        <f>FS2_N0108!Y34</f>
        <v>0</v>
      </c>
    </row>
    <row r="980" spans="1:25" x14ac:dyDescent="0.25">
      <c r="A980" s="717" t="str">
        <f>FS2_N0108!A35</f>
        <v>Ion Chamber</v>
      </c>
      <c r="B980" s="717" t="str">
        <f>FS2_N0108!B35</f>
        <v>FS2_BTS:IC_D3940</v>
      </c>
      <c r="C980" s="717">
        <f>FS2_N0108!C35</f>
        <v>0</v>
      </c>
      <c r="D980" s="717" t="str">
        <f>FS2_N0108!D35</f>
        <v>D3940</v>
      </c>
      <c r="E980" s="717" t="str">
        <f>FS2_N0108!E35</f>
        <v>44E000014</v>
      </c>
      <c r="F980" s="717" t="str">
        <f>FS2_N0108!F35</f>
        <v>2C_5kVDC_Coax_035</v>
      </c>
      <c r="G980" s="717" t="str">
        <f>FS2_N0108!G35</f>
        <v>HV Bias</v>
      </c>
      <c r="H980" s="717" t="str">
        <f>FS2_N0108!H35</f>
        <v>SHV</v>
      </c>
      <c r="I980" s="717">
        <f>FS2_N0108!I35</f>
        <v>5</v>
      </c>
      <c r="J980" s="717">
        <f>FS2_N0108!J35</f>
        <v>0</v>
      </c>
      <c r="K980" s="717">
        <f>FS2_N0108!K35</f>
        <v>0</v>
      </c>
      <c r="L980" s="717">
        <f>FS2_N0108!L35</f>
        <v>0</v>
      </c>
      <c r="M980" s="717">
        <f>FS2_N0108!M35</f>
        <v>0</v>
      </c>
      <c r="N980" s="717">
        <f>FS2_N0108!N35</f>
        <v>0</v>
      </c>
      <c r="O980" s="717">
        <f>FS2_N0108!O35</f>
        <v>0</v>
      </c>
      <c r="P980" s="717">
        <f>FS2_N0108!P35</f>
        <v>5</v>
      </c>
      <c r="Q980" s="717" t="str">
        <f>FS2_N0108!Q35</f>
        <v>SHV to SHV</v>
      </c>
      <c r="R980" s="717">
        <f>FS2_N0108!R35</f>
        <v>0</v>
      </c>
      <c r="S980" s="717">
        <f>FS2_N0108!S35</f>
        <v>0</v>
      </c>
      <c r="T980" s="717">
        <f>FS2_N0108!T35</f>
        <v>0</v>
      </c>
      <c r="U980" s="717">
        <f>FS2_N0108!U35</f>
        <v>0</v>
      </c>
      <c r="V980" s="717">
        <f>FS2_N0108!V35</f>
        <v>11</v>
      </c>
      <c r="W980" s="717" t="str">
        <f>FS2_N0108!W35</f>
        <v>2: EHS8020n</v>
      </c>
      <c r="X980" s="717" t="str">
        <f>FS2_N0108!X35</f>
        <v>Ch4</v>
      </c>
      <c r="Y980" s="717">
        <f>FS2_N0108!Y35</f>
        <v>0</v>
      </c>
    </row>
    <row r="981" spans="1:25" x14ac:dyDescent="0.25">
      <c r="A981" s="717" t="str">
        <f>FS2_N0108!A36</f>
        <v>Ion Chamber</v>
      </c>
      <c r="B981" s="717" t="str">
        <f>FS2_N0108!B36</f>
        <v>FS2_BTS:IC_D4018</v>
      </c>
      <c r="C981" s="717" t="str">
        <f>FS2_N0108!C36</f>
        <v>IC</v>
      </c>
      <c r="D981" s="717" t="str">
        <f>FS2_N0108!D36</f>
        <v>D4018</v>
      </c>
      <c r="E981" s="717" t="str">
        <f>FS2_N0108!E36</f>
        <v>44E000233</v>
      </c>
      <c r="F981" s="717" t="str">
        <f>FS2_N0108!F36</f>
        <v>2C_1kV75LC_Coax_090</v>
      </c>
      <c r="G981" s="717" t="str">
        <f>FS2_N0108!G36</f>
        <v>Signal</v>
      </c>
      <c r="H981" s="717">
        <f>FS2_N0108!H36</f>
        <v>0</v>
      </c>
      <c r="I981" s="717" t="str">
        <f>FS2_N0108!I36</f>
        <v>J6</v>
      </c>
      <c r="J981" s="717">
        <f>FS2_N0108!J36</f>
        <v>0</v>
      </c>
      <c r="K981" s="717">
        <f>FS2_N0108!K36</f>
        <v>0</v>
      </c>
      <c r="L981" s="717">
        <f>FS2_N0108!L36</f>
        <v>0</v>
      </c>
      <c r="M981" s="717">
        <f>FS2_N0108!M36</f>
        <v>0</v>
      </c>
      <c r="N981" s="717">
        <f>FS2_N0108!N36</f>
        <v>0</v>
      </c>
      <c r="O981" s="717">
        <f>FS2_N0108!O36</f>
        <v>0</v>
      </c>
      <c r="P981" s="717" t="str">
        <f>FS2_N0108!P36</f>
        <v>J6</v>
      </c>
      <c r="Q981" s="717" t="str">
        <f>FS2_N0108!Q36</f>
        <v>Lemo to Lemo</v>
      </c>
      <c r="R981" s="717">
        <f>FS2_N0108!R36</f>
        <v>15</v>
      </c>
      <c r="S981" s="717">
        <f>FS2_N0108!S36</f>
        <v>7</v>
      </c>
      <c r="T981" s="717" t="str">
        <f>FS2_N0108!T36</f>
        <v>CH5 - fmc1-2</v>
      </c>
      <c r="U981" s="717">
        <f>FS2_N0108!U36</f>
        <v>0</v>
      </c>
      <c r="V981" s="717">
        <f>FS2_N0108!V36</f>
        <v>0</v>
      </c>
      <c r="W981" s="717">
        <f>FS2_N0108!W36</f>
        <v>0</v>
      </c>
      <c r="X981" s="717">
        <f>FS2_N0108!X36</f>
        <v>0</v>
      </c>
      <c r="Y981" s="717">
        <f>FS2_N0108!Y36</f>
        <v>0</v>
      </c>
    </row>
    <row r="982" spans="1:25" x14ac:dyDescent="0.25">
      <c r="A982" s="717" t="str">
        <f>FS2_N0108!A37</f>
        <v>Ion Chamber</v>
      </c>
      <c r="B982" s="717" t="str">
        <f>FS2_N0108!B37</f>
        <v>FS2_BTS:IC_D4018</v>
      </c>
      <c r="C982" s="717">
        <f>FS2_N0108!C37</f>
        <v>0</v>
      </c>
      <c r="D982" s="717" t="str">
        <f>FS2_N0108!D37</f>
        <v>D4018</v>
      </c>
      <c r="E982" s="717" t="str">
        <f>FS2_N0108!E37</f>
        <v>44E000016</v>
      </c>
      <c r="F982" s="717" t="str">
        <f>FS2_N0108!F37</f>
        <v>2C_5kVDC_Coax_035</v>
      </c>
      <c r="G982" s="717" t="str">
        <f>FS2_N0108!G37</f>
        <v>HV Bias</v>
      </c>
      <c r="H982" s="717" t="str">
        <f>FS2_N0108!H37</f>
        <v>SHV</v>
      </c>
      <c r="I982" s="717">
        <f>FS2_N0108!I37</f>
        <v>6</v>
      </c>
      <c r="J982" s="717">
        <f>FS2_N0108!J37</f>
        <v>0</v>
      </c>
      <c r="K982" s="717">
        <f>FS2_N0108!K37</f>
        <v>0</v>
      </c>
      <c r="L982" s="717">
        <f>FS2_N0108!L37</f>
        <v>0</v>
      </c>
      <c r="M982" s="717">
        <f>FS2_N0108!M37</f>
        <v>0</v>
      </c>
      <c r="N982" s="717">
        <f>FS2_N0108!N37</f>
        <v>0</v>
      </c>
      <c r="O982" s="717">
        <f>FS2_N0108!O37</f>
        <v>0</v>
      </c>
      <c r="P982" s="717">
        <f>FS2_N0108!P37</f>
        <v>6</v>
      </c>
      <c r="Q982" s="717" t="str">
        <f>FS2_N0108!Q37</f>
        <v>SHV to SHV</v>
      </c>
      <c r="R982" s="717">
        <f>FS2_N0108!R37</f>
        <v>0</v>
      </c>
      <c r="S982" s="717">
        <f>FS2_N0108!S37</f>
        <v>0</v>
      </c>
      <c r="T982" s="717">
        <f>FS2_N0108!T37</f>
        <v>0</v>
      </c>
      <c r="U982" s="717">
        <f>FS2_N0108!U37</f>
        <v>0</v>
      </c>
      <c r="V982" s="717">
        <f>FS2_N0108!V37</f>
        <v>11</v>
      </c>
      <c r="W982" s="717" t="str">
        <f>FS2_N0108!W37</f>
        <v>2: EHS8020n</v>
      </c>
      <c r="X982" s="717" t="str">
        <f>FS2_N0108!X37</f>
        <v>Ch5</v>
      </c>
      <c r="Y982" s="717">
        <f>FS2_N0108!Y37</f>
        <v>0</v>
      </c>
    </row>
    <row r="983" spans="1:25" x14ac:dyDescent="0.25">
      <c r="A983" s="717" t="str">
        <f>FS2_N0108!A38</f>
        <v>Ion Chamber</v>
      </c>
      <c r="B983" s="717" t="str">
        <f>FS2_N0108!B38</f>
        <v>FS2_BTS:IC_D4019</v>
      </c>
      <c r="C983" s="717" t="str">
        <f>FS2_N0108!C38</f>
        <v>IC</v>
      </c>
      <c r="D983" s="717" t="str">
        <f>FS2_N0108!D38</f>
        <v>D4019</v>
      </c>
      <c r="E983" s="717" t="str">
        <f>FS2_N0108!E38</f>
        <v>44E000234</v>
      </c>
      <c r="F983" s="717" t="str">
        <f>FS2_N0108!F38</f>
        <v>2C_1kV75LC_Coax_090</v>
      </c>
      <c r="G983" s="717" t="str">
        <f>FS2_N0108!G38</f>
        <v>Signal</v>
      </c>
      <c r="H983" s="717">
        <f>FS2_N0108!H38</f>
        <v>0</v>
      </c>
      <c r="I983" s="717" t="str">
        <f>FS2_N0108!I38</f>
        <v>J7</v>
      </c>
      <c r="J983" s="717">
        <f>FS2_N0108!J38</f>
        <v>0</v>
      </c>
      <c r="K983" s="717">
        <f>FS2_N0108!K38</f>
        <v>0</v>
      </c>
      <c r="L983" s="717">
        <f>FS2_N0108!L38</f>
        <v>0</v>
      </c>
      <c r="M983" s="717">
        <f>FS2_N0108!M38</f>
        <v>0</v>
      </c>
      <c r="N983" s="717">
        <f>FS2_N0108!N38</f>
        <v>0</v>
      </c>
      <c r="O983" s="717">
        <f>FS2_N0108!O38</f>
        <v>0</v>
      </c>
      <c r="P983" s="717" t="str">
        <f>FS2_N0108!P38</f>
        <v>J7</v>
      </c>
      <c r="Q983" s="717" t="str">
        <f>FS2_N0108!Q38</f>
        <v>Lemo to Lemo</v>
      </c>
      <c r="R983" s="717">
        <f>FS2_N0108!R38</f>
        <v>15</v>
      </c>
      <c r="S983" s="717">
        <f>FS2_N0108!S38</f>
        <v>7</v>
      </c>
      <c r="T983" s="717" t="str">
        <f>FS2_N0108!T38</f>
        <v>CH6 - fmc1-3</v>
      </c>
      <c r="U983" s="717">
        <f>FS2_N0108!U38</f>
        <v>0</v>
      </c>
      <c r="V983" s="717">
        <f>FS2_N0108!V38</f>
        <v>0</v>
      </c>
      <c r="W983" s="717">
        <f>FS2_N0108!W38</f>
        <v>0</v>
      </c>
      <c r="X983" s="717">
        <f>FS2_N0108!X38</f>
        <v>0</v>
      </c>
      <c r="Y983" s="717">
        <f>FS2_N0108!Y38</f>
        <v>0</v>
      </c>
    </row>
    <row r="984" spans="1:25" x14ac:dyDescent="0.25">
      <c r="A984" s="717" t="str">
        <f>FS2_N0108!A39</f>
        <v>Ion Chamber</v>
      </c>
      <c r="B984" s="717" t="str">
        <f>FS2_N0108!B39</f>
        <v>FS2_BTS:IC_D4019</v>
      </c>
      <c r="C984" s="717">
        <f>FS2_N0108!C39</f>
        <v>0</v>
      </c>
      <c r="D984" s="717" t="str">
        <f>FS2_N0108!D39</f>
        <v>D4019</v>
      </c>
      <c r="E984" s="717" t="str">
        <f>FS2_N0108!E39</f>
        <v>44E000018</v>
      </c>
      <c r="F984" s="717" t="str">
        <f>FS2_N0108!F39</f>
        <v>2C_5kVDC_Coax_035</v>
      </c>
      <c r="G984" s="717" t="str">
        <f>FS2_N0108!G39</f>
        <v>HV Bias</v>
      </c>
      <c r="H984" s="717" t="str">
        <f>FS2_N0108!H39</f>
        <v>SHV</v>
      </c>
      <c r="I984" s="717">
        <f>FS2_N0108!I39</f>
        <v>7</v>
      </c>
      <c r="J984" s="717">
        <f>FS2_N0108!J39</f>
        <v>0</v>
      </c>
      <c r="K984" s="717">
        <f>FS2_N0108!K39</f>
        <v>0</v>
      </c>
      <c r="L984" s="717">
        <f>FS2_N0108!L39</f>
        <v>0</v>
      </c>
      <c r="M984" s="717">
        <f>FS2_N0108!M39</f>
        <v>0</v>
      </c>
      <c r="N984" s="717">
        <f>FS2_N0108!N39</f>
        <v>0</v>
      </c>
      <c r="O984" s="717">
        <f>FS2_N0108!O39</f>
        <v>0</v>
      </c>
      <c r="P984" s="717">
        <f>FS2_N0108!P39</f>
        <v>7</v>
      </c>
      <c r="Q984" s="717" t="str">
        <f>FS2_N0108!Q39</f>
        <v>SHV to SHV</v>
      </c>
      <c r="R984" s="717">
        <f>FS2_N0108!R39</f>
        <v>0</v>
      </c>
      <c r="S984" s="717">
        <f>FS2_N0108!S39</f>
        <v>0</v>
      </c>
      <c r="T984" s="717">
        <f>FS2_N0108!T39</f>
        <v>0</v>
      </c>
      <c r="U984" s="717">
        <f>FS2_N0108!U39</f>
        <v>0</v>
      </c>
      <c r="V984" s="717">
        <f>FS2_N0108!V39</f>
        <v>11</v>
      </c>
      <c r="W984" s="717" t="str">
        <f>FS2_N0108!W39</f>
        <v>2: EHS8020n</v>
      </c>
      <c r="X984" s="717" t="str">
        <f>FS2_N0108!X39</f>
        <v>Ch6</v>
      </c>
      <c r="Y984" s="717">
        <f>FS2_N0108!Y39</f>
        <v>0</v>
      </c>
    </row>
    <row r="985" spans="1:25" x14ac:dyDescent="0.25">
      <c r="A985" s="717" t="str">
        <f>FS2_N0108!A41</f>
        <v>PM 6"</v>
      </c>
      <c r="B985" s="717" t="str">
        <f>FS2_N0108!B41</f>
        <v>FE_LEBT:PM_D0945</v>
      </c>
      <c r="C985" s="717" t="str">
        <f>FS2_N0108!C41</f>
        <v>PM</v>
      </c>
      <c r="D985" s="717" t="str">
        <f>FS2_N0108!D41</f>
        <v>D0945</v>
      </c>
      <c r="E985" s="717" t="str">
        <f>FS2_N0108!E41</f>
        <v>24F000107</v>
      </c>
      <c r="F985" s="717" t="str">
        <f>FS2_N0108!F41</f>
        <v>4C_22AWG_Multi_006</v>
      </c>
      <c r="G985" s="717" t="str">
        <f>FS2_N0108!G41</f>
        <v>C Signal</v>
      </c>
      <c r="H985" s="717" t="str">
        <f>FS2_N0108!H41</f>
        <v>CPC to LEMO650 Box</v>
      </c>
      <c r="I985" s="717" t="str">
        <f>FS2_N0108!I41</f>
        <v>CPC-1</v>
      </c>
      <c r="J985" s="717" t="str">
        <f>FS2_N0108!J41</f>
        <v>1,2,3</v>
      </c>
      <c r="K985" s="717" t="str">
        <f>FS2_N0108!K41</f>
        <v>Orange/Wh=1</v>
      </c>
      <c r="L985" s="717" t="str">
        <f>FS2_N0108!L41</f>
        <v>White/Or=2</v>
      </c>
      <c r="M985" s="717" t="str">
        <f>FS2_N0108!M41</f>
        <v>Shield=3</v>
      </c>
      <c r="N985" s="717">
        <f>FS2_N0108!N41</f>
        <v>1</v>
      </c>
      <c r="O985" s="717">
        <f>FS2_N0108!O41</f>
        <v>3</v>
      </c>
      <c r="P985" s="717" t="str">
        <f>FS2_N0108!P41</f>
        <v>Lemo-1A</v>
      </c>
      <c r="Q985" s="717" t="str">
        <f>FS2_N0108!Q41</f>
        <v>LEMO650/LEMO650</v>
      </c>
      <c r="R985" s="717">
        <f>FS2_N0108!R41</f>
        <v>15</v>
      </c>
      <c r="S985" s="717">
        <f>FS2_N0108!S41</f>
        <v>3</v>
      </c>
      <c r="T985" s="717" t="str">
        <f>FS2_N0108!T41</f>
        <v>CH2 - fmc2-3</v>
      </c>
      <c r="U985" s="717">
        <f>FS2_N0108!U41</f>
        <v>0</v>
      </c>
      <c r="V985" s="717">
        <f>FS2_N0108!V41</f>
        <v>11</v>
      </c>
      <c r="W985" s="717" t="str">
        <f>FS2_N0108!W41</f>
        <v>1: EBS8005</v>
      </c>
      <c r="X985" s="717" t="str">
        <f>FS2_N0108!X41</f>
        <v>Ch0</v>
      </c>
      <c r="Y985" s="717">
        <f>FS2_N0108!Y41</f>
        <v>0</v>
      </c>
    </row>
    <row r="986" spans="1:25" x14ac:dyDescent="0.25">
      <c r="A986" s="717" t="str">
        <f>FS2_N0108!A42</f>
        <v>PM 12"</v>
      </c>
      <c r="B986" s="717" t="str">
        <f>FS2_N0108!B42</f>
        <v>FE_LEBT:PM_D0945</v>
      </c>
      <c r="C986" s="717" t="str">
        <f>FS2_N0108!C42</f>
        <v>PM</v>
      </c>
      <c r="D986" s="717" t="str">
        <f>FS2_N0108!D42</f>
        <v>D0945</v>
      </c>
      <c r="E986" s="717" t="str">
        <f>FS2_N0108!E42</f>
        <v>24F000110</v>
      </c>
      <c r="F986" s="717" t="str">
        <f>FS2_N0108!F42</f>
        <v>6C_22AWG_Multi_010</v>
      </c>
      <c r="G986" s="717" t="str">
        <f>FS2_N0108!G42</f>
        <v>A Signal</v>
      </c>
      <c r="H986" s="717" t="str">
        <f>FS2_N0108!H42</f>
        <v>CPC to LEMO650 Box</v>
      </c>
      <c r="I986" s="717" t="str">
        <f>FS2_N0108!I42</f>
        <v>CPC-1</v>
      </c>
      <c r="J986" s="717" t="str">
        <f>FS2_N0108!J42</f>
        <v>4,5,6</v>
      </c>
      <c r="K986" s="717" t="str">
        <f>FS2_N0108!K42</f>
        <v>Blue/Wh=4</v>
      </c>
      <c r="L986" s="717" t="str">
        <f>FS2_N0108!L42</f>
        <v>White/Blue=5</v>
      </c>
      <c r="M986" s="717" t="str">
        <f>FS2_N0108!M42</f>
        <v>Shield=6</v>
      </c>
      <c r="N986" s="717">
        <f>FS2_N0108!N42</f>
        <v>4</v>
      </c>
      <c r="O986" s="717">
        <f>FS2_N0108!O42</f>
        <v>6</v>
      </c>
      <c r="P986" s="717" t="str">
        <f>FS2_N0108!P42</f>
        <v>Lemo-1B</v>
      </c>
      <c r="Q986" s="717" t="str">
        <f>FS2_N0108!Q42</f>
        <v>LEMO650/LEMO650</v>
      </c>
      <c r="R986" s="717">
        <f>FS2_N0108!R42</f>
        <v>15</v>
      </c>
      <c r="S986" s="717">
        <f>FS2_N0108!S42</f>
        <v>3</v>
      </c>
      <c r="T986" s="717" t="str">
        <f>FS2_N0108!T42</f>
        <v>CH0 - fmc2-1</v>
      </c>
      <c r="U986" s="717">
        <f>FS2_N0108!U42</f>
        <v>0</v>
      </c>
      <c r="V986" s="717">
        <f>FS2_N0108!V42</f>
        <v>11</v>
      </c>
      <c r="W986" s="717" t="str">
        <f>FS2_N0108!W42</f>
        <v>1: EBS8005</v>
      </c>
      <c r="X986" s="717" t="str">
        <f>FS2_N0108!X42</f>
        <v>Ch0</v>
      </c>
      <c r="Y986" s="717">
        <f>FS2_N0108!Y42</f>
        <v>0</v>
      </c>
    </row>
    <row r="987" spans="1:25" x14ac:dyDescent="0.25">
      <c r="A987" s="717" t="str">
        <f>FS2_N0108!A43</f>
        <v>PM 12"</v>
      </c>
      <c r="B987" s="717" t="str">
        <f>FS2_N0108!B43</f>
        <v>FE_LEBT:PM_D0945</v>
      </c>
      <c r="C987" s="717" t="str">
        <f>FS2_N0108!C43</f>
        <v>PM</v>
      </c>
      <c r="D987" s="717" t="str">
        <f>FS2_N0108!D43</f>
        <v>D0945</v>
      </c>
      <c r="E987" s="717" t="str">
        <f>FS2_N0108!E43</f>
        <v>24F000110</v>
      </c>
      <c r="F987" s="717" t="str">
        <f>FS2_N0108!F43</f>
        <v>6C_22AWG_Multi_010</v>
      </c>
      <c r="G987" s="717" t="str">
        <f>FS2_N0108!G43</f>
        <v>B Signal</v>
      </c>
      <c r="H987" s="717" t="str">
        <f>FS2_N0108!H43</f>
        <v>CPC to LEMO650 Box</v>
      </c>
      <c r="I987" s="717" t="str">
        <f>FS2_N0108!I43</f>
        <v>CPC-1</v>
      </c>
      <c r="J987" s="717" t="str">
        <f>FS2_N0108!J43</f>
        <v>7,8,9</v>
      </c>
      <c r="K987" s="717" t="str">
        <f>FS2_N0108!K43</f>
        <v>Green/Wh=7</v>
      </c>
      <c r="L987" s="717" t="str">
        <f>FS2_N0108!L43</f>
        <v>White/Gr=8</v>
      </c>
      <c r="M987" s="717" t="str">
        <f>FS2_N0108!M43</f>
        <v>Shield=9</v>
      </c>
      <c r="N987" s="717">
        <f>FS2_N0108!N43</f>
        <v>7</v>
      </c>
      <c r="O987" s="717">
        <f>FS2_N0108!O43</f>
        <v>9</v>
      </c>
      <c r="P987" s="717" t="str">
        <f>FS2_N0108!P43</f>
        <v>Lemo-1C</v>
      </c>
      <c r="Q987" s="717" t="str">
        <f>FS2_N0108!Q43</f>
        <v>LEMO650/LEMO650</v>
      </c>
      <c r="R987" s="717">
        <f>FS2_N0108!R43</f>
        <v>15</v>
      </c>
      <c r="S987" s="717">
        <f>FS2_N0108!S43</f>
        <v>3</v>
      </c>
      <c r="T987" s="717" t="str">
        <f>FS2_N0108!T43</f>
        <v>CH1 - fmc2-2</v>
      </c>
      <c r="U987" s="717">
        <f>FS2_N0108!U43</f>
        <v>0</v>
      </c>
      <c r="V987" s="717">
        <f>FS2_N0108!V43</f>
        <v>11</v>
      </c>
      <c r="W987" s="717" t="str">
        <f>FS2_N0108!W43</f>
        <v>1: EBS8005</v>
      </c>
      <c r="X987" s="717" t="str">
        <f>FS2_N0108!X43</f>
        <v>Ch0</v>
      </c>
      <c r="Y987" s="717">
        <f>FS2_N0108!Y43</f>
        <v>0</v>
      </c>
    </row>
    <row r="988" spans="1:25" x14ac:dyDescent="0.25">
      <c r="A988" s="717" t="str">
        <f>FS2_N0108!A44</f>
        <v>PM 6"</v>
      </c>
      <c r="B988" s="717" t="str">
        <f>FS2_N0108!B44</f>
        <v>FE_LEBT:PM_D0961</v>
      </c>
      <c r="C988" s="717" t="str">
        <f>FS2_N0108!C44</f>
        <v>PM</v>
      </c>
      <c r="D988" s="717" t="str">
        <f>FS2_N0108!D44</f>
        <v>D0962</v>
      </c>
      <c r="E988" s="717" t="str">
        <f>FS2_N0108!E44</f>
        <v>24F000102</v>
      </c>
      <c r="F988" s="717" t="str">
        <f>FS2_N0108!F44</f>
        <v>4C_22AWG_Multi_006</v>
      </c>
      <c r="G988" s="717" t="str">
        <f>FS2_N0108!G44</f>
        <v>C Signal</v>
      </c>
      <c r="H988" s="717" t="str">
        <f>FS2_N0108!H44</f>
        <v>CPC to LEMO650 Box</v>
      </c>
      <c r="I988" s="717" t="str">
        <f>FS2_N0108!I44</f>
        <v>CPC-2</v>
      </c>
      <c r="J988" s="717" t="str">
        <f>FS2_N0108!J44</f>
        <v>1,2,3</v>
      </c>
      <c r="K988" s="717" t="str">
        <f>FS2_N0108!K44</f>
        <v>Orange/Wh=1</v>
      </c>
      <c r="L988" s="717" t="str">
        <f>FS2_N0108!L44</f>
        <v>White/Or=2</v>
      </c>
      <c r="M988" s="717" t="str">
        <f>FS2_N0108!M44</f>
        <v>Shield=3</v>
      </c>
      <c r="N988" s="717">
        <f>FS2_N0108!N44</f>
        <v>1</v>
      </c>
      <c r="O988" s="717">
        <f>FS2_N0108!O44</f>
        <v>3</v>
      </c>
      <c r="P988" s="717" t="str">
        <f>FS2_N0108!P44</f>
        <v>Lemo-2A</v>
      </c>
      <c r="Q988" s="717" t="str">
        <f>FS2_N0108!Q44</f>
        <v>LEMO650/LEMO650</v>
      </c>
      <c r="R988" s="717">
        <f>FS2_N0108!R44</f>
        <v>15</v>
      </c>
      <c r="S988" s="717">
        <f>FS2_N0108!S44</f>
        <v>3</v>
      </c>
      <c r="T988" s="717" t="str">
        <f>FS2_N0108!T44</f>
        <v>CH6 - fmc1-3</v>
      </c>
      <c r="U988" s="717">
        <f>FS2_N0108!U44</f>
        <v>0</v>
      </c>
      <c r="V988" s="717">
        <f>FS2_N0108!V44</f>
        <v>11</v>
      </c>
      <c r="W988" s="717" t="str">
        <f>FS2_N0108!W44</f>
        <v>1: EBS8005</v>
      </c>
      <c r="X988" s="717" t="str">
        <f>FS2_N0108!X44</f>
        <v>Ch1</v>
      </c>
      <c r="Y988" s="717">
        <f>FS2_N0108!Y44</f>
        <v>0</v>
      </c>
    </row>
    <row r="989" spans="1:25" x14ac:dyDescent="0.25">
      <c r="A989" s="717" t="str">
        <f>FS2_N0108!A45</f>
        <v>PM 12"</v>
      </c>
      <c r="B989" s="717" t="str">
        <f>FS2_N0108!B45</f>
        <v>FE_LEBT:PM_D0961</v>
      </c>
      <c r="C989" s="717" t="str">
        <f>FS2_N0108!C45</f>
        <v>PM</v>
      </c>
      <c r="D989" s="717" t="str">
        <f>FS2_N0108!D45</f>
        <v>D0962</v>
      </c>
      <c r="E989" s="717" t="str">
        <f>FS2_N0108!E45</f>
        <v>24F000053</v>
      </c>
      <c r="F989" s="717" t="str">
        <f>FS2_N0108!F45</f>
        <v>6C_22AWG_Multi_010</v>
      </c>
      <c r="G989" s="717" t="str">
        <f>FS2_N0108!G45</f>
        <v>A Signal</v>
      </c>
      <c r="H989" s="717" t="str">
        <f>FS2_N0108!H45</f>
        <v>CPC to LEMO650 Box</v>
      </c>
      <c r="I989" s="717" t="str">
        <f>FS2_N0108!I45</f>
        <v>CPC-2</v>
      </c>
      <c r="J989" s="717" t="str">
        <f>FS2_N0108!J45</f>
        <v>4,5,6</v>
      </c>
      <c r="K989" s="717" t="str">
        <f>FS2_N0108!K45</f>
        <v>Blue/Wh=4</v>
      </c>
      <c r="L989" s="717" t="str">
        <f>FS2_N0108!L45</f>
        <v>White/Blue=5</v>
      </c>
      <c r="M989" s="717" t="str">
        <f>FS2_N0108!M45</f>
        <v>Shield=6</v>
      </c>
      <c r="N989" s="717">
        <f>FS2_N0108!N45</f>
        <v>4</v>
      </c>
      <c r="O989" s="717">
        <f>FS2_N0108!O45</f>
        <v>6</v>
      </c>
      <c r="P989" s="717" t="str">
        <f>FS2_N0108!P45</f>
        <v>Lemo-2B</v>
      </c>
      <c r="Q989" s="717" t="str">
        <f>FS2_N0108!Q45</f>
        <v>LEMO650/LEMO650</v>
      </c>
      <c r="R989" s="717">
        <f>FS2_N0108!R45</f>
        <v>15</v>
      </c>
      <c r="S989" s="717">
        <f>FS2_N0108!S45</f>
        <v>3</v>
      </c>
      <c r="T989" s="717" t="str">
        <f>FS2_N0108!T45</f>
        <v>CH4 - fmc1-1</v>
      </c>
      <c r="U989" s="717">
        <f>FS2_N0108!U45</f>
        <v>0</v>
      </c>
      <c r="V989" s="717">
        <f>FS2_N0108!V45</f>
        <v>11</v>
      </c>
      <c r="W989" s="717" t="str">
        <f>FS2_N0108!W45</f>
        <v>1: EBS8005</v>
      </c>
      <c r="X989" s="717" t="str">
        <f>FS2_N0108!X45</f>
        <v>Ch1</v>
      </c>
      <c r="Y989" s="717">
        <f>FS2_N0108!Y45</f>
        <v>0</v>
      </c>
    </row>
    <row r="990" spans="1:25" x14ac:dyDescent="0.25">
      <c r="A990" s="717" t="str">
        <f>FS2_N0108!A46</f>
        <v>PM 12"</v>
      </c>
      <c r="B990" s="717" t="str">
        <f>FS2_N0108!B46</f>
        <v>FE_LEBT:PM_D0961</v>
      </c>
      <c r="C990" s="717" t="str">
        <f>FS2_N0108!C46</f>
        <v>PM</v>
      </c>
      <c r="D990" s="717" t="str">
        <f>FS2_N0108!D46</f>
        <v>D0962</v>
      </c>
      <c r="E990" s="717" t="str">
        <f>FS2_N0108!E46</f>
        <v>24F000053</v>
      </c>
      <c r="F990" s="717" t="str">
        <f>FS2_N0108!F46</f>
        <v>6C_22AWG_Multi_010</v>
      </c>
      <c r="G990" s="717" t="str">
        <f>FS2_N0108!G46</f>
        <v>B Signal</v>
      </c>
      <c r="H990" s="717" t="str">
        <f>FS2_N0108!H46</f>
        <v>CPC to LEMO650 Box</v>
      </c>
      <c r="I990" s="717" t="str">
        <f>FS2_N0108!I46</f>
        <v>CPC-2</v>
      </c>
      <c r="J990" s="717" t="str">
        <f>FS2_N0108!J46</f>
        <v>7,8,9</v>
      </c>
      <c r="K990" s="717" t="str">
        <f>FS2_N0108!K46</f>
        <v>Green/Wh=7</v>
      </c>
      <c r="L990" s="717" t="str">
        <f>FS2_N0108!L46</f>
        <v>White/Gr=8</v>
      </c>
      <c r="M990" s="717" t="str">
        <f>FS2_N0108!M46</f>
        <v>Shield=9</v>
      </c>
      <c r="N990" s="717">
        <f>FS2_N0108!N46</f>
        <v>7</v>
      </c>
      <c r="O990" s="717">
        <f>FS2_N0108!O46</f>
        <v>9</v>
      </c>
      <c r="P990" s="717" t="str">
        <f>FS2_N0108!P46</f>
        <v>Lemo-2C</v>
      </c>
      <c r="Q990" s="717" t="str">
        <f>FS2_N0108!Q46</f>
        <v>LEMO650/LEMO650</v>
      </c>
      <c r="R990" s="717">
        <f>FS2_N0108!R46</f>
        <v>15</v>
      </c>
      <c r="S990" s="717">
        <f>FS2_N0108!S46</f>
        <v>3</v>
      </c>
      <c r="T990" s="717" t="str">
        <f>FS2_N0108!T46</f>
        <v>CH5 - fmc1-2</v>
      </c>
      <c r="U990" s="717">
        <f>FS2_N0108!U46</f>
        <v>0</v>
      </c>
      <c r="V990" s="717">
        <f>FS2_N0108!V46</f>
        <v>11</v>
      </c>
      <c r="W990" s="717" t="str">
        <f>FS2_N0108!W46</f>
        <v>1: EBS8005</v>
      </c>
      <c r="X990" s="717" t="str">
        <f>FS2_N0108!X46</f>
        <v>Ch1</v>
      </c>
      <c r="Y990" s="717">
        <f>FS2_N0108!Y46</f>
        <v>0</v>
      </c>
    </row>
    <row r="991" spans="1:25" x14ac:dyDescent="0.25">
      <c r="A991" s="717" t="str">
        <f>FS2_N0108!A47</f>
        <v>PM 6"</v>
      </c>
      <c r="B991" s="717" t="str">
        <f>FS2_N0108!B47</f>
        <v>FE_LEBT:PM_D0972</v>
      </c>
      <c r="C991" s="717" t="str">
        <f>FS2_N0108!C47</f>
        <v>PM</v>
      </c>
      <c r="D991" s="717" t="str">
        <f>FS2_N0108!D47</f>
        <v>D0976</v>
      </c>
      <c r="E991" s="717" t="str">
        <f>FS2_N0108!E47</f>
        <v>24F000094</v>
      </c>
      <c r="F991" s="717" t="str">
        <f>FS2_N0108!F47</f>
        <v>4C_22AWG_Multi_006</v>
      </c>
      <c r="G991" s="717" t="str">
        <f>FS2_N0108!G47</f>
        <v>C Signal</v>
      </c>
      <c r="H991" s="717" t="str">
        <f>FS2_N0108!H47</f>
        <v>CPC to LEMO650 Box</v>
      </c>
      <c r="I991" s="717" t="str">
        <f>FS2_N0108!I47</f>
        <v>CPC-3</v>
      </c>
      <c r="J991" s="717" t="str">
        <f>FS2_N0108!J47</f>
        <v>1,2,3</v>
      </c>
      <c r="K991" s="717" t="str">
        <f>FS2_N0108!K47</f>
        <v>Orange/Wh=1</v>
      </c>
      <c r="L991" s="717" t="str">
        <f>FS2_N0108!L47</f>
        <v>White/Or=2</v>
      </c>
      <c r="M991" s="717" t="str">
        <f>FS2_N0108!M47</f>
        <v>Shield=3</v>
      </c>
      <c r="N991" s="717">
        <f>FS2_N0108!N47</f>
        <v>1</v>
      </c>
      <c r="O991" s="717">
        <f>FS2_N0108!O47</f>
        <v>3</v>
      </c>
      <c r="P991" s="717" t="str">
        <f>FS2_N0108!P47</f>
        <v>Lemo-3A</v>
      </c>
      <c r="Q991" s="717" t="str">
        <f>FS2_N0108!Q47</f>
        <v>LEMO650/LEMO650</v>
      </c>
      <c r="R991" s="717">
        <f>FS2_N0108!R47</f>
        <v>15</v>
      </c>
      <c r="S991" s="717">
        <f>FS2_N0108!S47</f>
        <v>4</v>
      </c>
      <c r="T991" s="717" t="str">
        <f>FS2_N0108!T47</f>
        <v>CH2 - fmc2-3</v>
      </c>
      <c r="U991" s="717">
        <f>FS2_N0108!U47</f>
        <v>0</v>
      </c>
      <c r="V991" s="717">
        <f>FS2_N0108!V47</f>
        <v>11</v>
      </c>
      <c r="W991" s="717" t="str">
        <f>FS2_N0108!W47</f>
        <v>1: EBS8005</v>
      </c>
      <c r="X991" s="717" t="str">
        <f>FS2_N0108!X47</f>
        <v>Ch2</v>
      </c>
      <c r="Y991" s="717">
        <f>FS2_N0108!Y47</f>
        <v>0</v>
      </c>
    </row>
    <row r="992" spans="1:25" x14ac:dyDescent="0.25">
      <c r="A992" s="717" t="str">
        <f>FS2_N0108!A48</f>
        <v>PM 12"</v>
      </c>
      <c r="B992" s="717" t="str">
        <f>FS2_N0108!B48</f>
        <v>FE_LEBT:PM_D0972</v>
      </c>
      <c r="C992" s="717" t="str">
        <f>FS2_N0108!C48</f>
        <v>PM</v>
      </c>
      <c r="D992" s="717" t="str">
        <f>FS2_N0108!D48</f>
        <v>D0976</v>
      </c>
      <c r="E992" s="717" t="str">
        <f>FS2_N0108!E48</f>
        <v>24F000098</v>
      </c>
      <c r="F992" s="717" t="str">
        <f>FS2_N0108!F48</f>
        <v>6C_22AWG_Multi_010</v>
      </c>
      <c r="G992" s="717" t="str">
        <f>FS2_N0108!G48</f>
        <v>A Signal</v>
      </c>
      <c r="H992" s="717" t="str">
        <f>FS2_N0108!H48</f>
        <v>CPC to LEMO650 Box</v>
      </c>
      <c r="I992" s="717" t="str">
        <f>FS2_N0108!I48</f>
        <v>CPC-3</v>
      </c>
      <c r="J992" s="717" t="str">
        <f>FS2_N0108!J48</f>
        <v>4,5,6</v>
      </c>
      <c r="K992" s="717" t="str">
        <f>FS2_N0108!K48</f>
        <v>Blue/Wh=4</v>
      </c>
      <c r="L992" s="717" t="str">
        <f>FS2_N0108!L48</f>
        <v>White/Blue=5</v>
      </c>
      <c r="M992" s="717" t="str">
        <f>FS2_N0108!M48</f>
        <v>Shield=6</v>
      </c>
      <c r="N992" s="717">
        <f>FS2_N0108!N48</f>
        <v>4</v>
      </c>
      <c r="O992" s="717">
        <f>FS2_N0108!O48</f>
        <v>6</v>
      </c>
      <c r="P992" s="717" t="str">
        <f>FS2_N0108!P48</f>
        <v>Lemo-3B</v>
      </c>
      <c r="Q992" s="717" t="str">
        <f>FS2_N0108!Q48</f>
        <v>LEMO650/LEMO650</v>
      </c>
      <c r="R992" s="717">
        <f>FS2_N0108!R48</f>
        <v>15</v>
      </c>
      <c r="S992" s="717">
        <f>FS2_N0108!S48</f>
        <v>4</v>
      </c>
      <c r="T992" s="717" t="str">
        <f>FS2_N0108!T48</f>
        <v>CH0 - fmc2-1</v>
      </c>
      <c r="U992" s="717">
        <f>FS2_N0108!U48</f>
        <v>0</v>
      </c>
      <c r="V992" s="717">
        <f>FS2_N0108!V48</f>
        <v>11</v>
      </c>
      <c r="W992" s="717" t="str">
        <f>FS2_N0108!W48</f>
        <v>1: EBS8005</v>
      </c>
      <c r="X992" s="717" t="str">
        <f>FS2_N0108!X48</f>
        <v>Ch2</v>
      </c>
      <c r="Y992" s="717">
        <f>FS2_N0108!Y48</f>
        <v>0</v>
      </c>
    </row>
    <row r="993" spans="1:25" x14ac:dyDescent="0.25">
      <c r="A993" s="717" t="str">
        <f>FS2_N0108!A49</f>
        <v>PM 12"</v>
      </c>
      <c r="B993" s="717" t="str">
        <f>FS2_N0108!B49</f>
        <v>FE_LEBT:PM_D0972</v>
      </c>
      <c r="C993" s="717" t="str">
        <f>FS2_N0108!C49</f>
        <v>PM</v>
      </c>
      <c r="D993" s="717" t="str">
        <f>FS2_N0108!D49</f>
        <v>D0976</v>
      </c>
      <c r="E993" s="717" t="str">
        <f>FS2_N0108!E49</f>
        <v>24F000098</v>
      </c>
      <c r="F993" s="717" t="str">
        <f>FS2_N0108!F49</f>
        <v>6C_22AWG_Multi_010</v>
      </c>
      <c r="G993" s="717" t="str">
        <f>FS2_N0108!G49</f>
        <v>B Signal</v>
      </c>
      <c r="H993" s="717" t="str">
        <f>FS2_N0108!H49</f>
        <v>CPC to LEMO650 Box</v>
      </c>
      <c r="I993" s="717" t="str">
        <f>FS2_N0108!I49</f>
        <v>CPC-3</v>
      </c>
      <c r="J993" s="717" t="str">
        <f>FS2_N0108!J49</f>
        <v>7,8,9</v>
      </c>
      <c r="K993" s="717" t="str">
        <f>FS2_N0108!K49</f>
        <v>Green/Wh=7</v>
      </c>
      <c r="L993" s="717" t="str">
        <f>FS2_N0108!L49</f>
        <v>White/Gr=8</v>
      </c>
      <c r="M993" s="717" t="str">
        <f>FS2_N0108!M49</f>
        <v>Shield=9</v>
      </c>
      <c r="N993" s="717">
        <f>FS2_N0108!N49</f>
        <v>7</v>
      </c>
      <c r="O993" s="717">
        <f>FS2_N0108!O49</f>
        <v>9</v>
      </c>
      <c r="P993" s="717" t="str">
        <f>FS2_N0108!P49</f>
        <v>Lemo-3C</v>
      </c>
      <c r="Q993" s="717" t="str">
        <f>FS2_N0108!Q49</f>
        <v>LEMO650/LEMO650</v>
      </c>
      <c r="R993" s="717">
        <f>FS2_N0108!R49</f>
        <v>15</v>
      </c>
      <c r="S993" s="717">
        <f>FS2_N0108!S49</f>
        <v>4</v>
      </c>
      <c r="T993" s="717" t="str">
        <f>FS2_N0108!T49</f>
        <v>CH1 - fmc2-2</v>
      </c>
      <c r="U993" s="717">
        <f>FS2_N0108!U49</f>
        <v>0</v>
      </c>
      <c r="V993" s="717">
        <f>FS2_N0108!V49</f>
        <v>11</v>
      </c>
      <c r="W993" s="717" t="str">
        <f>FS2_N0108!W49</f>
        <v>1: EBS8005</v>
      </c>
      <c r="X993" s="717" t="str">
        <f>FS2_N0108!X49</f>
        <v>Ch2</v>
      </c>
      <c r="Y993" s="717">
        <f>FS2_N0108!Y49</f>
        <v>0</v>
      </c>
    </row>
    <row r="994" spans="1:25" x14ac:dyDescent="0.25">
      <c r="A994" s="717" t="str">
        <f>FS2_N0108!A50</f>
        <v>PM 8"</v>
      </c>
      <c r="B994" s="717" t="str">
        <f>FS2_N0108!B50</f>
        <v>FE_LEBT:PM_D0986</v>
      </c>
      <c r="C994" s="717" t="str">
        <f>FS2_N0108!C50</f>
        <v>PM</v>
      </c>
      <c r="D994" s="717" t="str">
        <f>FS2_N0108!D50</f>
        <v>D0986</v>
      </c>
      <c r="E994" s="717" t="str">
        <f>FS2_N0108!E50</f>
        <v>24F000091</v>
      </c>
      <c r="F994" s="717" t="str">
        <f>FS2_N0108!F50</f>
        <v>8C_22AWG_Multi_016</v>
      </c>
      <c r="G994" s="717" t="str">
        <f>FS2_N0108!G50</f>
        <v>C Signal</v>
      </c>
      <c r="H994" s="717" t="str">
        <f>FS2_N0108!H50</f>
        <v>CPC to LEMO650 Box</v>
      </c>
      <c r="I994" s="717" t="str">
        <f>FS2_N0108!I50</f>
        <v>CPC-4</v>
      </c>
      <c r="J994" s="717" t="str">
        <f>FS2_N0108!J50</f>
        <v>1,2,3</v>
      </c>
      <c r="K994" s="717" t="str">
        <f>FS2_N0108!K50</f>
        <v>Orange/Wh=1</v>
      </c>
      <c r="L994" s="717" t="str">
        <f>FS2_N0108!L50</f>
        <v>White/Or=2</v>
      </c>
      <c r="M994" s="717" t="str">
        <f>FS2_N0108!M50</f>
        <v>Shield=3</v>
      </c>
      <c r="N994" s="717">
        <f>FS2_N0108!N50</f>
        <v>1</v>
      </c>
      <c r="O994" s="717">
        <f>FS2_N0108!O50</f>
        <v>3</v>
      </c>
      <c r="P994" s="717" t="str">
        <f>FS2_N0108!P50</f>
        <v>Lemo-4A</v>
      </c>
      <c r="Q994" s="717" t="str">
        <f>FS2_N0108!Q50</f>
        <v>LEMO650/LEMO650</v>
      </c>
      <c r="R994" s="717">
        <f>FS2_N0108!R50</f>
        <v>15</v>
      </c>
      <c r="S994" s="717">
        <f>FS2_N0108!S50</f>
        <v>4</v>
      </c>
      <c r="T994" s="717" t="str">
        <f>FS2_N0108!T50</f>
        <v>CH6 - fmc1-3</v>
      </c>
      <c r="U994" s="717">
        <f>FS2_N0108!U50</f>
        <v>0</v>
      </c>
      <c r="V994" s="717">
        <f>FS2_N0108!V50</f>
        <v>11</v>
      </c>
      <c r="W994" s="717" t="str">
        <f>FS2_N0108!W50</f>
        <v>1: EBS8005</v>
      </c>
      <c r="X994" s="717" t="str">
        <f>FS2_N0108!X50</f>
        <v>Ch3</v>
      </c>
      <c r="Y994" s="717">
        <f>FS2_N0108!Y50</f>
        <v>0</v>
      </c>
    </row>
    <row r="995" spans="1:25" x14ac:dyDescent="0.25">
      <c r="A995" s="717" t="str">
        <f>FS2_N0108!A51</f>
        <v>PM 8"</v>
      </c>
      <c r="B995" s="717" t="str">
        <f>FS2_N0108!B51</f>
        <v>FE_LEBT:PM_D0986</v>
      </c>
      <c r="C995" s="717" t="str">
        <f>FS2_N0108!C51</f>
        <v>PM</v>
      </c>
      <c r="D995" s="717" t="str">
        <f>FS2_N0108!D51</f>
        <v>D0986</v>
      </c>
      <c r="E995" s="717" t="str">
        <f>FS2_N0108!E51</f>
        <v>24F000091</v>
      </c>
      <c r="F995" s="717" t="str">
        <f>FS2_N0108!F51</f>
        <v>8C_22AWG_Multi_016</v>
      </c>
      <c r="G995" s="717" t="str">
        <f>FS2_N0108!G51</f>
        <v>B Signal</v>
      </c>
      <c r="H995" s="717" t="str">
        <f>FS2_N0108!H51</f>
        <v>CPC to LEMO650 Box</v>
      </c>
      <c r="I995" s="717" t="str">
        <f>FS2_N0108!I51</f>
        <v>CPC-4</v>
      </c>
      <c r="J995" s="717" t="str">
        <f>FS2_N0108!J51</f>
        <v>4,5,6</v>
      </c>
      <c r="K995" s="717" t="str">
        <f>FS2_N0108!K51</f>
        <v>Blue/Wh=4</v>
      </c>
      <c r="L995" s="717" t="str">
        <f>FS2_N0108!L51</f>
        <v>White/Blue=5</v>
      </c>
      <c r="M995" s="717" t="str">
        <f>FS2_N0108!M51</f>
        <v>Shield=6</v>
      </c>
      <c r="N995" s="717">
        <f>FS2_N0108!N51</f>
        <v>4</v>
      </c>
      <c r="O995" s="717">
        <f>FS2_N0108!O51</f>
        <v>6</v>
      </c>
      <c r="P995" s="717" t="str">
        <f>FS2_N0108!P51</f>
        <v>Lemo-4B</v>
      </c>
      <c r="Q995" s="717" t="str">
        <f>FS2_N0108!Q51</f>
        <v>LEMO650/LEMO650</v>
      </c>
      <c r="R995" s="717">
        <f>FS2_N0108!R51</f>
        <v>15</v>
      </c>
      <c r="S995" s="717">
        <f>FS2_N0108!S51</f>
        <v>4</v>
      </c>
      <c r="T995" s="717" t="str">
        <f>FS2_N0108!T51</f>
        <v>CH5 - fmc1-2</v>
      </c>
      <c r="U995" s="717">
        <f>FS2_N0108!U51</f>
        <v>0</v>
      </c>
      <c r="V995" s="717">
        <f>FS2_N0108!V51</f>
        <v>11</v>
      </c>
      <c r="W995" s="717" t="str">
        <f>FS2_N0108!W51</f>
        <v>1: EBS8005</v>
      </c>
      <c r="X995" s="717" t="str">
        <f>FS2_N0108!X51</f>
        <v>Ch3</v>
      </c>
      <c r="Y995" s="717">
        <f>FS2_N0108!Y51</f>
        <v>0</v>
      </c>
    </row>
    <row r="996" spans="1:25" x14ac:dyDescent="0.25">
      <c r="A996" s="717" t="str">
        <f>FS2_N0108!A52</f>
        <v>PM 8"</v>
      </c>
      <c r="B996" s="717" t="str">
        <f>FS2_N0108!B52</f>
        <v>FE_LEBT:PM_D0986</v>
      </c>
      <c r="C996" s="717" t="str">
        <f>FS2_N0108!C52</f>
        <v>PM</v>
      </c>
      <c r="D996" s="717" t="str">
        <f>FS2_N0108!D52</f>
        <v>D0986</v>
      </c>
      <c r="E996" s="717" t="str">
        <f>FS2_N0108!E52</f>
        <v>24F000091</v>
      </c>
      <c r="F996" s="717" t="str">
        <f>FS2_N0108!F52</f>
        <v>8C_22AWG_Multi_016</v>
      </c>
      <c r="G996" s="717" t="str">
        <f>FS2_N0108!G52</f>
        <v>A Signal</v>
      </c>
      <c r="H996" s="717" t="str">
        <f>FS2_N0108!H52</f>
        <v>CPC to LEMO650 Box</v>
      </c>
      <c r="I996" s="717" t="str">
        <f>FS2_N0108!I52</f>
        <v>CPC-4</v>
      </c>
      <c r="J996" s="717" t="str">
        <f>FS2_N0108!J52</f>
        <v>7,8,9</v>
      </c>
      <c r="K996" s="717" t="str">
        <f>FS2_N0108!K52</f>
        <v>Green/Wh=7</v>
      </c>
      <c r="L996" s="717" t="str">
        <f>FS2_N0108!L52</f>
        <v>White/Gr=8</v>
      </c>
      <c r="M996" s="717" t="str">
        <f>FS2_N0108!M52</f>
        <v>Shield=9</v>
      </c>
      <c r="N996" s="717">
        <f>FS2_N0108!N52</f>
        <v>7</v>
      </c>
      <c r="O996" s="717">
        <f>FS2_N0108!O52</f>
        <v>9</v>
      </c>
      <c r="P996" s="717" t="str">
        <f>FS2_N0108!P52</f>
        <v>Lemo-4C</v>
      </c>
      <c r="Q996" s="717" t="str">
        <f>FS2_N0108!Q52</f>
        <v>LEMO650/LEMO650</v>
      </c>
      <c r="R996" s="717">
        <f>FS2_N0108!R52</f>
        <v>15</v>
      </c>
      <c r="S996" s="717">
        <f>FS2_N0108!S52</f>
        <v>4</v>
      </c>
      <c r="T996" s="717" t="str">
        <f>FS2_N0108!T52</f>
        <v>CH4 - fmc1-1</v>
      </c>
      <c r="U996" s="717">
        <f>FS2_N0108!U52</f>
        <v>0</v>
      </c>
      <c r="V996" s="717">
        <f>FS2_N0108!V52</f>
        <v>11</v>
      </c>
      <c r="W996" s="717" t="str">
        <f>FS2_N0108!W52</f>
        <v>1: EBS8005</v>
      </c>
      <c r="X996" s="717" t="str">
        <f>FS2_N0108!X52</f>
        <v>Ch3</v>
      </c>
      <c r="Y996" s="717">
        <f>FS2_N0108!Y52</f>
        <v>0</v>
      </c>
    </row>
    <row r="997" spans="1:25" x14ac:dyDescent="0.25">
      <c r="A997" s="717" t="str">
        <f>FS2_N0108!A53</f>
        <v>PM 6"</v>
      </c>
      <c r="B997" s="717" t="str">
        <f>FS2_N0108!B53</f>
        <v>FS2_BBS:PM_D4051</v>
      </c>
      <c r="C997" s="717" t="str">
        <f>FS2_N0108!C53</f>
        <v>PM</v>
      </c>
      <c r="D997" s="717" t="str">
        <f>FS2_N0108!D53</f>
        <v>D4051</v>
      </c>
      <c r="E997" s="717" t="str">
        <f>FS2_N0108!E53</f>
        <v>44F000013</v>
      </c>
      <c r="F997" s="717" t="str">
        <f>FS2_N0108!F53</f>
        <v>4C_22AWG_Multi_006</v>
      </c>
      <c r="G997" s="717" t="str">
        <f>FS2_N0108!G53</f>
        <v>C Signal</v>
      </c>
      <c r="H997" s="717" t="str">
        <f>FS2_N0108!H53</f>
        <v>CPC to LEMO650 Box</v>
      </c>
      <c r="I997" s="717" t="str">
        <f>FS2_N0108!I53</f>
        <v>CPC-5</v>
      </c>
      <c r="J997" s="717" t="str">
        <f>FS2_N0108!J53</f>
        <v>1,2,3</v>
      </c>
      <c r="K997" s="717" t="str">
        <f>FS2_N0108!K53</f>
        <v>Orange/Wh=1</v>
      </c>
      <c r="L997" s="717" t="str">
        <f>FS2_N0108!L53</f>
        <v>White/Or=2</v>
      </c>
      <c r="M997" s="717" t="str">
        <f>FS2_N0108!M53</f>
        <v>Shield=3</v>
      </c>
      <c r="N997" s="717">
        <f>FS2_N0108!N53</f>
        <v>1</v>
      </c>
      <c r="O997" s="717">
        <f>FS2_N0108!O53</f>
        <v>3</v>
      </c>
      <c r="P997" s="717" t="str">
        <f>FS2_N0108!P53</f>
        <v>Lemo-5A</v>
      </c>
      <c r="Q997" s="717" t="str">
        <f>FS2_N0108!Q53</f>
        <v>LEMO650/LEMO650</v>
      </c>
      <c r="R997" s="717">
        <f>FS2_N0108!R53</f>
        <v>15</v>
      </c>
      <c r="S997" s="717">
        <f>FS2_N0108!S53</f>
        <v>5</v>
      </c>
      <c r="T997" s="717" t="str">
        <f>FS2_N0108!T53</f>
        <v>CH2 - fmc2-3</v>
      </c>
      <c r="U997" s="717">
        <f>FS2_N0108!U53</f>
        <v>0</v>
      </c>
      <c r="V997" s="717">
        <f>FS2_N0108!V53</f>
        <v>11</v>
      </c>
      <c r="W997" s="717" t="str">
        <f>FS2_N0108!W53</f>
        <v>1: EBS8005</v>
      </c>
      <c r="X997" s="717" t="str">
        <f>FS2_N0108!X53</f>
        <v>Ch4</v>
      </c>
      <c r="Y997" s="717">
        <f>FS2_N0108!Y53</f>
        <v>0</v>
      </c>
    </row>
    <row r="998" spans="1:25" x14ac:dyDescent="0.25">
      <c r="A998" s="717" t="str">
        <f>FS2_N0108!A54</f>
        <v>PM 12"</v>
      </c>
      <c r="B998" s="717" t="str">
        <f>FS2_N0108!B54</f>
        <v>FS2_BBS:PM_D4051</v>
      </c>
      <c r="C998" s="717" t="str">
        <f>FS2_N0108!C54</f>
        <v>PM</v>
      </c>
      <c r="D998" s="717" t="str">
        <f>FS2_N0108!D54</f>
        <v>D4051</v>
      </c>
      <c r="E998" s="717" t="str">
        <f>FS2_N0108!E54</f>
        <v>44F000012</v>
      </c>
      <c r="F998" s="717" t="str">
        <f>FS2_N0108!F54</f>
        <v>6C_22AWG_Multi_010</v>
      </c>
      <c r="G998" s="717" t="str">
        <f>FS2_N0108!G54</f>
        <v>A Signal</v>
      </c>
      <c r="H998" s="717" t="str">
        <f>FS2_N0108!H54</f>
        <v>CPC to LEMO650 Box</v>
      </c>
      <c r="I998" s="717" t="str">
        <f>FS2_N0108!I54</f>
        <v>CPC-5</v>
      </c>
      <c r="J998" s="717" t="str">
        <f>FS2_N0108!J54</f>
        <v>4,5,6</v>
      </c>
      <c r="K998" s="717" t="str">
        <f>FS2_N0108!K54</f>
        <v>Blue/Wh=4</v>
      </c>
      <c r="L998" s="717" t="str">
        <f>FS2_N0108!L54</f>
        <v>White/Blue=5</v>
      </c>
      <c r="M998" s="717" t="str">
        <f>FS2_N0108!M54</f>
        <v>Shield=6</v>
      </c>
      <c r="N998" s="717">
        <f>FS2_N0108!N54</f>
        <v>4</v>
      </c>
      <c r="O998" s="717">
        <f>FS2_N0108!O54</f>
        <v>6</v>
      </c>
      <c r="P998" s="717" t="str">
        <f>FS2_N0108!P54</f>
        <v>Lemo-5B</v>
      </c>
      <c r="Q998" s="717" t="str">
        <f>FS2_N0108!Q54</f>
        <v>LEMO650/LEMO650</v>
      </c>
      <c r="R998" s="717">
        <f>FS2_N0108!R54</f>
        <v>15</v>
      </c>
      <c r="S998" s="717">
        <f>FS2_N0108!S54</f>
        <v>5</v>
      </c>
      <c r="T998" s="717" t="str">
        <f>FS2_N0108!T54</f>
        <v>CH0 - fmc2-1</v>
      </c>
      <c r="U998" s="717">
        <f>FS2_N0108!U54</f>
        <v>0</v>
      </c>
      <c r="V998" s="717">
        <f>FS2_N0108!V54</f>
        <v>11</v>
      </c>
      <c r="W998" s="717" t="str">
        <f>FS2_N0108!W54</f>
        <v>1: EBS8005</v>
      </c>
      <c r="X998" s="717" t="str">
        <f>FS2_N0108!X54</f>
        <v>Ch4</v>
      </c>
      <c r="Y998" s="717">
        <f>FS2_N0108!Y54</f>
        <v>0</v>
      </c>
    </row>
    <row r="999" spans="1:25" x14ac:dyDescent="0.25">
      <c r="A999" s="717" t="str">
        <f>FS2_N0108!A55</f>
        <v>PM 12"</v>
      </c>
      <c r="B999" s="717" t="str">
        <f>FS2_N0108!B55</f>
        <v>FS2_BBS:PM_D4051</v>
      </c>
      <c r="C999" s="717" t="str">
        <f>FS2_N0108!C55</f>
        <v>PM</v>
      </c>
      <c r="D999" s="717" t="str">
        <f>FS2_N0108!D55</f>
        <v>D4051</v>
      </c>
      <c r="E999" s="717" t="str">
        <f>FS2_N0108!E55</f>
        <v>44F000012</v>
      </c>
      <c r="F999" s="717" t="str">
        <f>FS2_N0108!F55</f>
        <v>6C_22AWG_Multi_010</v>
      </c>
      <c r="G999" s="717" t="str">
        <f>FS2_N0108!G55</f>
        <v>B Signal</v>
      </c>
      <c r="H999" s="717" t="str">
        <f>FS2_N0108!H55</f>
        <v>CPC to LEMO650 Box</v>
      </c>
      <c r="I999" s="717" t="str">
        <f>FS2_N0108!I55</f>
        <v>CPC-5</v>
      </c>
      <c r="J999" s="717" t="str">
        <f>FS2_N0108!J55</f>
        <v>7,8,9</v>
      </c>
      <c r="K999" s="717" t="str">
        <f>FS2_N0108!K55</f>
        <v>Green/Wh=7</v>
      </c>
      <c r="L999" s="717" t="str">
        <f>FS2_N0108!L55</f>
        <v>White/Gr=8</v>
      </c>
      <c r="M999" s="717" t="str">
        <f>FS2_N0108!M55</f>
        <v>Shield=9</v>
      </c>
      <c r="N999" s="717">
        <f>FS2_N0108!N55</f>
        <v>7</v>
      </c>
      <c r="O999" s="717">
        <f>FS2_N0108!O55</f>
        <v>9</v>
      </c>
      <c r="P999" s="717" t="str">
        <f>FS2_N0108!P55</f>
        <v>Lemo-5C</v>
      </c>
      <c r="Q999" s="717" t="str">
        <f>FS2_N0108!Q55</f>
        <v>LEMO650/LEMO650</v>
      </c>
      <c r="R999" s="717">
        <f>FS2_N0108!R55</f>
        <v>15</v>
      </c>
      <c r="S999" s="717">
        <f>FS2_N0108!S55</f>
        <v>5</v>
      </c>
      <c r="T999" s="717" t="str">
        <f>FS2_N0108!T55</f>
        <v>CH1 - fmc2-2</v>
      </c>
      <c r="U999" s="717">
        <f>FS2_N0108!U55</f>
        <v>0</v>
      </c>
      <c r="V999" s="717">
        <f>FS2_N0108!V55</f>
        <v>11</v>
      </c>
      <c r="W999" s="717" t="str">
        <f>FS2_N0108!W55</f>
        <v>1: EBS8005</v>
      </c>
      <c r="X999" s="717" t="str">
        <f>FS2_N0108!X55</f>
        <v>Ch4</v>
      </c>
      <c r="Y999" s="717">
        <f>FS2_N0108!Y55</f>
        <v>0</v>
      </c>
    </row>
    <row r="1000" spans="1:25" x14ac:dyDescent="0.25">
      <c r="A1000" s="717" t="str">
        <f>FS2_N0108!A56</f>
        <v>PM 8"</v>
      </c>
      <c r="B1000" s="717" t="str">
        <f>FS2_N0108!B56</f>
        <v>FS2_BMS:PM_D4144</v>
      </c>
      <c r="C1000" s="717" t="str">
        <f>FS2_N0108!C56</f>
        <v>PM</v>
      </c>
      <c r="D1000" s="717" t="str">
        <f>FS2_N0108!D56</f>
        <v>D4143</v>
      </c>
      <c r="E1000" s="717" t="str">
        <f>FS2_N0108!E56</f>
        <v>44F000096</v>
      </c>
      <c r="F1000" s="717" t="str">
        <f>FS2_N0108!F56</f>
        <v>8C_22AWG_Multi_016</v>
      </c>
      <c r="G1000" s="717" t="str">
        <f>FS2_N0108!G56</f>
        <v>C Signal</v>
      </c>
      <c r="H1000" s="717" t="str">
        <f>FS2_N0108!H56</f>
        <v>CPC to LEMO650 Box</v>
      </c>
      <c r="I1000" s="717" t="str">
        <f>FS2_N0108!I56</f>
        <v>CPC-6</v>
      </c>
      <c r="J1000" s="717" t="str">
        <f>FS2_N0108!J56</f>
        <v>1,2,3</v>
      </c>
      <c r="K1000" s="717" t="str">
        <f>FS2_N0108!K56</f>
        <v>Orange/Wh=1</v>
      </c>
      <c r="L1000" s="717" t="str">
        <f>FS2_N0108!L56</f>
        <v>White/Or=2</v>
      </c>
      <c r="M1000" s="717" t="str">
        <f>FS2_N0108!M56</f>
        <v>Shield=3</v>
      </c>
      <c r="N1000" s="717">
        <f>FS2_N0108!N56</f>
        <v>1</v>
      </c>
      <c r="O1000" s="717">
        <f>FS2_N0108!O56</f>
        <v>3</v>
      </c>
      <c r="P1000" s="717" t="str">
        <f>FS2_N0108!P56</f>
        <v>Lemo-6A</v>
      </c>
      <c r="Q1000" s="717" t="str">
        <f>FS2_N0108!Q56</f>
        <v>LEMO650/LEMO650</v>
      </c>
      <c r="R1000" s="717">
        <f>FS2_N0108!R56</f>
        <v>15</v>
      </c>
      <c r="S1000" s="717">
        <f>FS2_N0108!S56</f>
        <v>5</v>
      </c>
      <c r="T1000" s="717" t="str">
        <f>FS2_N0108!T56</f>
        <v>CH6 - fmc1-3</v>
      </c>
      <c r="U1000" s="717">
        <f>FS2_N0108!U56</f>
        <v>0</v>
      </c>
      <c r="V1000" s="717">
        <f>FS2_N0108!V56</f>
        <v>11</v>
      </c>
      <c r="W1000" s="717" t="str">
        <f>FS2_N0108!W56</f>
        <v>1: EBS8005</v>
      </c>
      <c r="X1000" s="717" t="str">
        <f>FS2_N0108!X56</f>
        <v>Ch5</v>
      </c>
      <c r="Y1000" s="717">
        <f>FS2_N0108!Y56</f>
        <v>0</v>
      </c>
    </row>
    <row r="1001" spans="1:25" x14ac:dyDescent="0.25">
      <c r="A1001" s="717" t="str">
        <f>FS2_N0108!A57</f>
        <v>PM 8"</v>
      </c>
      <c r="B1001" s="717" t="str">
        <f>FS2_N0108!B57</f>
        <v>FS2_BMS:PM_D4144</v>
      </c>
      <c r="C1001" s="717" t="str">
        <f>FS2_N0108!C57</f>
        <v>PM</v>
      </c>
      <c r="D1001" s="717" t="str">
        <f>FS2_N0108!D57</f>
        <v>D4143</v>
      </c>
      <c r="E1001" s="717" t="str">
        <f>FS2_N0108!E57</f>
        <v>44F000096</v>
      </c>
      <c r="F1001" s="717" t="str">
        <f>FS2_N0108!F57</f>
        <v>8C_22AWG_Multi_016</v>
      </c>
      <c r="G1001" s="717" t="str">
        <f>FS2_N0108!G57</f>
        <v>B Signal</v>
      </c>
      <c r="H1001" s="717" t="str">
        <f>FS2_N0108!H57</f>
        <v>CPC to LEMO650 Box</v>
      </c>
      <c r="I1001" s="717" t="str">
        <f>FS2_N0108!I57</f>
        <v>CPC-6</v>
      </c>
      <c r="J1001" s="717" t="str">
        <f>FS2_N0108!J57</f>
        <v>4,5,6</v>
      </c>
      <c r="K1001" s="717" t="str">
        <f>FS2_N0108!K57</f>
        <v>Blue/Wh=4</v>
      </c>
      <c r="L1001" s="717" t="str">
        <f>FS2_N0108!L57</f>
        <v>White/Blue=5</v>
      </c>
      <c r="M1001" s="717" t="str">
        <f>FS2_N0108!M57</f>
        <v>Shield=6</v>
      </c>
      <c r="N1001" s="717">
        <f>FS2_N0108!N57</f>
        <v>4</v>
      </c>
      <c r="O1001" s="717">
        <f>FS2_N0108!O57</f>
        <v>6</v>
      </c>
      <c r="P1001" s="717" t="str">
        <f>FS2_N0108!P57</f>
        <v>Lemo-6B</v>
      </c>
      <c r="Q1001" s="717" t="str">
        <f>FS2_N0108!Q57</f>
        <v>LEMO650/LEMO650</v>
      </c>
      <c r="R1001" s="717">
        <f>FS2_N0108!R57</f>
        <v>15</v>
      </c>
      <c r="S1001" s="717">
        <f>FS2_N0108!S57</f>
        <v>5</v>
      </c>
      <c r="T1001" s="717" t="str">
        <f>FS2_N0108!T57</f>
        <v>CH5 - fmc1-2</v>
      </c>
      <c r="U1001" s="717">
        <f>FS2_N0108!U57</f>
        <v>0</v>
      </c>
      <c r="V1001" s="717">
        <f>FS2_N0108!V57</f>
        <v>11</v>
      </c>
      <c r="W1001" s="717" t="str">
        <f>FS2_N0108!W57</f>
        <v>1: EBS8005</v>
      </c>
      <c r="X1001" s="717" t="str">
        <f>FS2_N0108!X57</f>
        <v>Ch5</v>
      </c>
      <c r="Y1001" s="717">
        <f>FS2_N0108!Y57</f>
        <v>0</v>
      </c>
    </row>
    <row r="1002" spans="1:25" x14ac:dyDescent="0.25">
      <c r="A1002" s="717" t="str">
        <f>FS2_N0108!A58</f>
        <v>PM 8"</v>
      </c>
      <c r="B1002" s="717" t="str">
        <f>FS2_N0108!B58</f>
        <v>FS2_BMS:PM_D4144</v>
      </c>
      <c r="C1002" s="717" t="str">
        <f>FS2_N0108!C58</f>
        <v>PM</v>
      </c>
      <c r="D1002" s="717" t="str">
        <f>FS2_N0108!D58</f>
        <v>D4143</v>
      </c>
      <c r="E1002" s="717" t="str">
        <f>FS2_N0108!E58</f>
        <v>44F000096</v>
      </c>
      <c r="F1002" s="717" t="str">
        <f>FS2_N0108!F58</f>
        <v>8C_22AWG_Multi_016</v>
      </c>
      <c r="G1002" s="717" t="str">
        <f>FS2_N0108!G58</f>
        <v>A Signal</v>
      </c>
      <c r="H1002" s="717" t="str">
        <f>FS2_N0108!H58</f>
        <v>CPC to LEMO650 Box</v>
      </c>
      <c r="I1002" s="717" t="str">
        <f>FS2_N0108!I58</f>
        <v>CPC-6</v>
      </c>
      <c r="J1002" s="717" t="str">
        <f>FS2_N0108!J58</f>
        <v>7,8,9</v>
      </c>
      <c r="K1002" s="717" t="str">
        <f>FS2_N0108!K58</f>
        <v>Green/Wh=7</v>
      </c>
      <c r="L1002" s="717" t="str">
        <f>FS2_N0108!L58</f>
        <v>White/Gr=8</v>
      </c>
      <c r="M1002" s="717" t="str">
        <f>FS2_N0108!M58</f>
        <v>Shield=9</v>
      </c>
      <c r="N1002" s="717">
        <f>FS2_N0108!N58</f>
        <v>7</v>
      </c>
      <c r="O1002" s="717">
        <f>FS2_N0108!O58</f>
        <v>9</v>
      </c>
      <c r="P1002" s="717" t="str">
        <f>FS2_N0108!P58</f>
        <v>Lemo-6C</v>
      </c>
      <c r="Q1002" s="717" t="str">
        <f>FS2_N0108!Q58</f>
        <v>LEMO650/LEMO650</v>
      </c>
      <c r="R1002" s="717">
        <f>FS2_N0108!R58</f>
        <v>15</v>
      </c>
      <c r="S1002" s="717">
        <f>FS2_N0108!S58</f>
        <v>5</v>
      </c>
      <c r="T1002" s="717" t="str">
        <f>FS2_N0108!T58</f>
        <v>CH4 - fmc1-1</v>
      </c>
      <c r="U1002" s="717">
        <f>FS2_N0108!U58</f>
        <v>0</v>
      </c>
      <c r="V1002" s="717">
        <f>FS2_N0108!V58</f>
        <v>11</v>
      </c>
      <c r="W1002" s="717" t="str">
        <f>FS2_N0108!W58</f>
        <v>1: EBS8005</v>
      </c>
      <c r="X1002" s="717" t="str">
        <f>FS2_N0108!X58</f>
        <v>Ch5</v>
      </c>
      <c r="Y1002" s="717">
        <f>FS2_N0108!Y58</f>
        <v>0</v>
      </c>
    </row>
    <row r="1003" spans="1:25" x14ac:dyDescent="0.25">
      <c r="A1003" s="717" t="str">
        <f>FS2_N0108!A59</f>
        <v>PM 8"</v>
      </c>
      <c r="B1003" s="717" t="str">
        <f>FS2_N0108!B59</f>
        <v>FS2_BTS:PM_D3959</v>
      </c>
      <c r="C1003" s="717" t="str">
        <f>FS2_N0108!C59</f>
        <v>PM</v>
      </c>
      <c r="D1003" s="717" t="str">
        <f>FS2_N0108!D59</f>
        <v>D3958</v>
      </c>
      <c r="E1003" s="717" t="str">
        <f>FS2_N0108!E59</f>
        <v>44F000003</v>
      </c>
      <c r="F1003" s="717" t="str">
        <f>FS2_N0108!F59</f>
        <v>8C_22AWG_Multi_016</v>
      </c>
      <c r="G1003" s="717" t="str">
        <f>FS2_N0108!G59</f>
        <v>C Signal</v>
      </c>
      <c r="H1003" s="717" t="str">
        <f>FS2_N0108!H59</f>
        <v>CPC to LEMO650 Box</v>
      </c>
      <c r="I1003" s="717" t="str">
        <f>FS2_N0108!I59</f>
        <v>CPC-7</v>
      </c>
      <c r="J1003" s="717" t="str">
        <f>FS2_N0108!J59</f>
        <v>1,2,3</v>
      </c>
      <c r="K1003" s="717" t="str">
        <f>FS2_N0108!K59</f>
        <v>Orange/Wh=1</v>
      </c>
      <c r="L1003" s="717" t="str">
        <f>FS2_N0108!L59</f>
        <v>White/Or=2</v>
      </c>
      <c r="M1003" s="717" t="str">
        <f>FS2_N0108!M59</f>
        <v>Shield=3</v>
      </c>
      <c r="N1003" s="717">
        <f>FS2_N0108!N59</f>
        <v>1</v>
      </c>
      <c r="O1003" s="717">
        <f>FS2_N0108!O59</f>
        <v>3</v>
      </c>
      <c r="P1003" s="717" t="str">
        <f>FS2_N0108!P59</f>
        <v>Lemo-7A</v>
      </c>
      <c r="Q1003" s="717" t="str">
        <f>FS2_N0108!Q59</f>
        <v>LEMO650/LEMO650</v>
      </c>
      <c r="R1003" s="717">
        <f>FS2_N0108!R59</f>
        <v>15</v>
      </c>
      <c r="S1003" s="717">
        <f>FS2_N0108!S59</f>
        <v>6</v>
      </c>
      <c r="T1003" s="717" t="str">
        <f>FS2_N0108!T59</f>
        <v>CH2 - fmc2-3</v>
      </c>
      <c r="U1003" s="717">
        <f>FS2_N0108!U59</f>
        <v>0</v>
      </c>
      <c r="V1003" s="717">
        <f>FS2_N0108!V59</f>
        <v>11</v>
      </c>
      <c r="W1003" s="717" t="str">
        <f>FS2_N0108!W59</f>
        <v>1: EBS8005</v>
      </c>
      <c r="X1003" s="717" t="str">
        <f>FS2_N0108!X59</f>
        <v>Ch6</v>
      </c>
      <c r="Y1003" s="717">
        <f>FS2_N0108!Y59</f>
        <v>0</v>
      </c>
    </row>
    <row r="1004" spans="1:25" x14ac:dyDescent="0.25">
      <c r="A1004" s="717" t="str">
        <f>FS2_N0108!A60</f>
        <v>PM 8"</v>
      </c>
      <c r="B1004" s="717" t="str">
        <f>FS2_N0108!B60</f>
        <v>FS2_BTS:PM_D3959</v>
      </c>
      <c r="C1004" s="717" t="str">
        <f>FS2_N0108!C60</f>
        <v>PM</v>
      </c>
      <c r="D1004" s="717" t="str">
        <f>FS2_N0108!D60</f>
        <v>D3958</v>
      </c>
      <c r="E1004" s="717" t="str">
        <f>FS2_N0108!E60</f>
        <v>44F000003</v>
      </c>
      <c r="F1004" s="717" t="str">
        <f>FS2_N0108!F60</f>
        <v>8C_22AWG_Multi_016</v>
      </c>
      <c r="G1004" s="717" t="str">
        <f>FS2_N0108!G60</f>
        <v>B Signal</v>
      </c>
      <c r="H1004" s="717" t="str">
        <f>FS2_N0108!H60</f>
        <v>CPC to LEMO650 Box</v>
      </c>
      <c r="I1004" s="717" t="str">
        <f>FS2_N0108!I60</f>
        <v>CPC-7</v>
      </c>
      <c r="J1004" s="717" t="str">
        <f>FS2_N0108!J60</f>
        <v>4,5,6</v>
      </c>
      <c r="K1004" s="717" t="str">
        <f>FS2_N0108!K60</f>
        <v>Blue/Wh=4</v>
      </c>
      <c r="L1004" s="717" t="str">
        <f>FS2_N0108!L60</f>
        <v>White/Blue=5</v>
      </c>
      <c r="M1004" s="717" t="str">
        <f>FS2_N0108!M60</f>
        <v>Shield=6</v>
      </c>
      <c r="N1004" s="717">
        <f>FS2_N0108!N60</f>
        <v>4</v>
      </c>
      <c r="O1004" s="717">
        <f>FS2_N0108!O60</f>
        <v>6</v>
      </c>
      <c r="P1004" s="717" t="str">
        <f>FS2_N0108!P60</f>
        <v>Lemo-7B</v>
      </c>
      <c r="Q1004" s="717" t="str">
        <f>FS2_N0108!Q60</f>
        <v>LEMO650/LEMO650</v>
      </c>
      <c r="R1004" s="717">
        <f>FS2_N0108!R60</f>
        <v>15</v>
      </c>
      <c r="S1004" s="717">
        <f>FS2_N0108!S60</f>
        <v>6</v>
      </c>
      <c r="T1004" s="717" t="str">
        <f>FS2_N0108!T60</f>
        <v>CH1 - fmc2-2</v>
      </c>
      <c r="U1004" s="717">
        <f>FS2_N0108!U60</f>
        <v>0</v>
      </c>
      <c r="V1004" s="717">
        <f>FS2_N0108!V60</f>
        <v>11</v>
      </c>
      <c r="W1004" s="717" t="str">
        <f>FS2_N0108!W60</f>
        <v>1: EBS8005</v>
      </c>
      <c r="X1004" s="717" t="str">
        <f>FS2_N0108!X60</f>
        <v>Ch6</v>
      </c>
      <c r="Y1004" s="717">
        <f>FS2_N0108!Y60</f>
        <v>0</v>
      </c>
    </row>
    <row r="1005" spans="1:25" x14ac:dyDescent="0.25">
      <c r="A1005" s="717" t="str">
        <f>FS2_N0108!A61</f>
        <v>PM 8"</v>
      </c>
      <c r="B1005" s="717" t="str">
        <f>FS2_N0108!B61</f>
        <v>FS2_BTS:PM_D3959</v>
      </c>
      <c r="C1005" s="717" t="str">
        <f>FS2_N0108!C61</f>
        <v>PM</v>
      </c>
      <c r="D1005" s="717" t="str">
        <f>FS2_N0108!D61</f>
        <v>D3958</v>
      </c>
      <c r="E1005" s="717" t="str">
        <f>FS2_N0108!E61</f>
        <v>44F000003</v>
      </c>
      <c r="F1005" s="717" t="str">
        <f>FS2_N0108!F61</f>
        <v>8C_22AWG_Multi_016</v>
      </c>
      <c r="G1005" s="717" t="str">
        <f>FS2_N0108!G61</f>
        <v>A Signal</v>
      </c>
      <c r="H1005" s="717" t="str">
        <f>FS2_N0108!H61</f>
        <v>CPC to LEMO650 Box</v>
      </c>
      <c r="I1005" s="717" t="str">
        <f>FS2_N0108!I61</f>
        <v>CPC-7</v>
      </c>
      <c r="J1005" s="717" t="str">
        <f>FS2_N0108!J61</f>
        <v>7,8,9</v>
      </c>
      <c r="K1005" s="717" t="str">
        <f>FS2_N0108!K61</f>
        <v>Green/Wh=7</v>
      </c>
      <c r="L1005" s="717" t="str">
        <f>FS2_N0108!L61</f>
        <v>White/Gr=8</v>
      </c>
      <c r="M1005" s="717" t="str">
        <f>FS2_N0108!M61</f>
        <v>Shield=9</v>
      </c>
      <c r="N1005" s="717">
        <f>FS2_N0108!N61</f>
        <v>7</v>
      </c>
      <c r="O1005" s="717">
        <f>FS2_N0108!O61</f>
        <v>9</v>
      </c>
      <c r="P1005" s="717" t="str">
        <f>FS2_N0108!P61</f>
        <v>Lemo-7C</v>
      </c>
      <c r="Q1005" s="717" t="str">
        <f>FS2_N0108!Q61</f>
        <v>LEMO650/LEMO650</v>
      </c>
      <c r="R1005" s="717">
        <f>FS2_N0108!R61</f>
        <v>15</v>
      </c>
      <c r="S1005" s="717">
        <f>FS2_N0108!S61</f>
        <v>6</v>
      </c>
      <c r="T1005" s="717" t="str">
        <f>FS2_N0108!T61</f>
        <v>CH0 - fmc2-1</v>
      </c>
      <c r="U1005" s="717">
        <f>FS2_N0108!U61</f>
        <v>0</v>
      </c>
      <c r="V1005" s="717">
        <f>FS2_N0108!V61</f>
        <v>11</v>
      </c>
      <c r="W1005" s="717" t="str">
        <f>FS2_N0108!W61</f>
        <v>1: EBS8005</v>
      </c>
      <c r="X1005" s="717" t="str">
        <f>FS2_N0108!X61</f>
        <v>Ch6</v>
      </c>
      <c r="Y1005" s="717">
        <f>FS2_N0108!Y61</f>
        <v>0</v>
      </c>
    </row>
    <row r="1006" spans="1:25" x14ac:dyDescent="0.25">
      <c r="A1006" s="717" t="str">
        <f>FS2_N0108!A62</f>
        <v>PM 6"</v>
      </c>
      <c r="B1006" s="717" t="str">
        <f>FS2_N0108!B62</f>
        <v>FS2_BTS:PM_D4009</v>
      </c>
      <c r="C1006" s="717" t="str">
        <f>FS2_N0108!C62</f>
        <v>PM</v>
      </c>
      <c r="D1006" s="717" t="str">
        <f>FS2_N0108!D62</f>
        <v>D4013</v>
      </c>
      <c r="E1006" s="717" t="str">
        <f>FS2_N0108!E62</f>
        <v>44F000006</v>
      </c>
      <c r="F1006" s="717" t="str">
        <f>FS2_N0108!F62</f>
        <v>4C_22AWG_Multi_006</v>
      </c>
      <c r="G1006" s="717" t="str">
        <f>FS2_N0108!G62</f>
        <v>C Signal</v>
      </c>
      <c r="H1006" s="717" t="str">
        <f>FS2_N0108!H62</f>
        <v>CPC to LEMO650 Box</v>
      </c>
      <c r="I1006" s="717" t="str">
        <f>FS2_N0108!I62</f>
        <v>CPC-8</v>
      </c>
      <c r="J1006" s="717" t="str">
        <f>FS2_N0108!J62</f>
        <v>1,2,3</v>
      </c>
      <c r="K1006" s="717" t="str">
        <f>FS2_N0108!K62</f>
        <v>Orange/Wh=1</v>
      </c>
      <c r="L1006" s="717" t="str">
        <f>FS2_N0108!L62</f>
        <v>White/Or=2</v>
      </c>
      <c r="M1006" s="717" t="str">
        <f>FS2_N0108!M62</f>
        <v>Shield=3</v>
      </c>
      <c r="N1006" s="717">
        <f>FS2_N0108!N62</f>
        <v>1</v>
      </c>
      <c r="O1006" s="717">
        <f>FS2_N0108!O62</f>
        <v>3</v>
      </c>
      <c r="P1006" s="717" t="str">
        <f>FS2_N0108!P62</f>
        <v>Lemo-8A</v>
      </c>
      <c r="Q1006" s="717" t="str">
        <f>FS2_N0108!Q62</f>
        <v>LEMO650/LEMO650</v>
      </c>
      <c r="R1006" s="717">
        <f>FS2_N0108!R62</f>
        <v>15</v>
      </c>
      <c r="S1006" s="717">
        <f>FS2_N0108!S62</f>
        <v>6</v>
      </c>
      <c r="T1006" s="717" t="str">
        <f>FS2_N0108!T62</f>
        <v>CH6 - fmc1-3</v>
      </c>
      <c r="U1006" s="717">
        <f>FS2_N0108!U62</f>
        <v>0</v>
      </c>
      <c r="V1006" s="717">
        <f>FS2_N0108!V62</f>
        <v>11</v>
      </c>
      <c r="W1006" s="717" t="str">
        <f>FS2_N0108!W62</f>
        <v>1: EBS8005</v>
      </c>
      <c r="X1006" s="717" t="str">
        <f>FS2_N0108!X62</f>
        <v>Ch7</v>
      </c>
      <c r="Y1006" s="717">
        <f>FS2_N0108!Y62</f>
        <v>0</v>
      </c>
    </row>
    <row r="1007" spans="1:25" x14ac:dyDescent="0.25">
      <c r="A1007" s="717" t="str">
        <f>FS2_N0108!A63</f>
        <v>PM 12"</v>
      </c>
      <c r="B1007" s="717" t="str">
        <f>FS2_N0108!B63</f>
        <v>FS2_BTS:PM_D4009</v>
      </c>
      <c r="C1007" s="717" t="str">
        <f>FS2_N0108!C63</f>
        <v>PM</v>
      </c>
      <c r="D1007" s="717" t="str">
        <f>FS2_N0108!D63</f>
        <v>D4013</v>
      </c>
      <c r="E1007" s="717" t="str">
        <f>FS2_N0108!E63</f>
        <v>44F000004</v>
      </c>
      <c r="F1007" s="717" t="str">
        <f>FS2_N0108!F63</f>
        <v>6C_22AWG_Multi_010</v>
      </c>
      <c r="G1007" s="717" t="str">
        <f>FS2_N0108!G63</f>
        <v>A Signal</v>
      </c>
      <c r="H1007" s="717" t="str">
        <f>FS2_N0108!H63</f>
        <v>CPC to LEMO650 Box</v>
      </c>
      <c r="I1007" s="717" t="str">
        <f>FS2_N0108!I63</f>
        <v>CPC-8</v>
      </c>
      <c r="J1007" s="717" t="str">
        <f>FS2_N0108!J63</f>
        <v>4,5,6</v>
      </c>
      <c r="K1007" s="717" t="str">
        <f>FS2_N0108!K63</f>
        <v>Blue/Wh=4</v>
      </c>
      <c r="L1007" s="717" t="str">
        <f>FS2_N0108!L63</f>
        <v>White/Blue=5</v>
      </c>
      <c r="M1007" s="717" t="str">
        <f>FS2_N0108!M63</f>
        <v>Shield=6</v>
      </c>
      <c r="N1007" s="717">
        <f>FS2_N0108!N63</f>
        <v>4</v>
      </c>
      <c r="O1007" s="717">
        <f>FS2_N0108!O63</f>
        <v>6</v>
      </c>
      <c r="P1007" s="717" t="str">
        <f>FS2_N0108!P63</f>
        <v>Lemo-8B</v>
      </c>
      <c r="Q1007" s="717" t="str">
        <f>FS2_N0108!Q63</f>
        <v>LEMO650/LEMO650</v>
      </c>
      <c r="R1007" s="717">
        <f>FS2_N0108!R63</f>
        <v>15</v>
      </c>
      <c r="S1007" s="717">
        <f>FS2_N0108!S63</f>
        <v>6</v>
      </c>
      <c r="T1007" s="717" t="str">
        <f>FS2_N0108!T63</f>
        <v>CH4 - fmc1-1</v>
      </c>
      <c r="U1007" s="717">
        <f>FS2_N0108!U63</f>
        <v>0</v>
      </c>
      <c r="V1007" s="717">
        <f>FS2_N0108!V63</f>
        <v>11</v>
      </c>
      <c r="W1007" s="717" t="str">
        <f>FS2_N0108!W63</f>
        <v>1: EBS8005</v>
      </c>
      <c r="X1007" s="717" t="str">
        <f>FS2_N0108!X63</f>
        <v>Ch7</v>
      </c>
      <c r="Y1007" s="717">
        <f>FS2_N0108!Y63</f>
        <v>0</v>
      </c>
    </row>
    <row r="1008" spans="1:25" x14ac:dyDescent="0.25">
      <c r="A1008" s="717" t="str">
        <f>FS2_N0108!A64</f>
        <v>PM 12"</v>
      </c>
      <c r="B1008" s="717" t="str">
        <f>FS2_N0108!B64</f>
        <v>FS2_BTS:PM_D4009</v>
      </c>
      <c r="C1008" s="717" t="str">
        <f>FS2_N0108!C64</f>
        <v>PM</v>
      </c>
      <c r="D1008" s="717" t="str">
        <f>FS2_N0108!D64</f>
        <v>D4013</v>
      </c>
      <c r="E1008" s="717" t="str">
        <f>FS2_N0108!E64</f>
        <v>44F000004</v>
      </c>
      <c r="F1008" s="717" t="str">
        <f>FS2_N0108!F64</f>
        <v>6C_22AWG_Multi_010</v>
      </c>
      <c r="G1008" s="717" t="str">
        <f>FS2_N0108!G64</f>
        <v>B Signal</v>
      </c>
      <c r="H1008" s="717" t="str">
        <f>FS2_N0108!H64</f>
        <v>CPC to LEMO650 Box</v>
      </c>
      <c r="I1008" s="717" t="str">
        <f>FS2_N0108!I64</f>
        <v>CPC-8</v>
      </c>
      <c r="J1008" s="717" t="str">
        <f>FS2_N0108!J64</f>
        <v>7,8,9</v>
      </c>
      <c r="K1008" s="717" t="str">
        <f>FS2_N0108!K64</f>
        <v>Green/Wh=7</v>
      </c>
      <c r="L1008" s="717" t="str">
        <f>FS2_N0108!L64</f>
        <v>White/Gr=8</v>
      </c>
      <c r="M1008" s="717" t="str">
        <f>FS2_N0108!M64</f>
        <v>Shield=9</v>
      </c>
      <c r="N1008" s="717">
        <f>FS2_N0108!N64</f>
        <v>7</v>
      </c>
      <c r="O1008" s="717">
        <f>FS2_N0108!O64</f>
        <v>9</v>
      </c>
      <c r="P1008" s="717" t="str">
        <f>FS2_N0108!P64</f>
        <v>Lemo-8C</v>
      </c>
      <c r="Q1008" s="717" t="str">
        <f>FS2_N0108!Q64</f>
        <v>LEMO650/LEMO650</v>
      </c>
      <c r="R1008" s="717">
        <f>FS2_N0108!R64</f>
        <v>15</v>
      </c>
      <c r="S1008" s="717">
        <f>FS2_N0108!S64</f>
        <v>6</v>
      </c>
      <c r="T1008" s="717" t="str">
        <f>FS2_N0108!T64</f>
        <v>CH5 - fmc1-2</v>
      </c>
      <c r="U1008" s="717">
        <f>FS2_N0108!U64</f>
        <v>0</v>
      </c>
      <c r="V1008" s="717">
        <f>FS2_N0108!V64</f>
        <v>11</v>
      </c>
      <c r="W1008" s="717" t="str">
        <f>FS2_N0108!W64</f>
        <v>1: EBS8005</v>
      </c>
      <c r="X1008" s="717" t="str">
        <f>FS2_N0108!X64</f>
        <v>Ch7</v>
      </c>
      <c r="Y1008" s="717">
        <f>FS2_N0108!Y64</f>
        <v>0</v>
      </c>
    </row>
    <row r="1009" spans="1:25" x14ac:dyDescent="0.25">
      <c r="A1009" s="717" t="str">
        <f>FS2_N0108!A66</f>
        <v>Interconnect</v>
      </c>
      <c r="B1009" s="717" t="str">
        <f>FS2_N0108!B66</f>
        <v>PM bias for PICO</v>
      </c>
      <c r="C1009" s="717" t="str">
        <f>FS2_N0108!C66</f>
        <v>bias</v>
      </c>
      <c r="D1009" s="717">
        <f>FS2_N0108!D66</f>
        <v>0</v>
      </c>
      <c r="E1009" s="717" t="str">
        <f>FS2_N0108!E66</f>
        <v>-</v>
      </c>
      <c r="F1009" s="717" t="str">
        <f>FS2_N0108!F66</f>
        <v>Lemo250 Patch Cable</v>
      </c>
      <c r="G1009" s="717" t="str">
        <f>FS2_N0108!G66</f>
        <v>HV Bias</v>
      </c>
      <c r="H1009" s="717" t="str">
        <f>FS2_N0108!H66</f>
        <v>ISEG 8003</v>
      </c>
      <c r="I1009" s="717" t="str">
        <f>FS2_N0108!I66</f>
        <v>1_IN Port</v>
      </c>
      <c r="J1009" s="717">
        <f>FS2_N0108!J66</f>
        <v>0</v>
      </c>
      <c r="K1009" s="717">
        <f>FS2_N0108!K66</f>
        <v>0</v>
      </c>
      <c r="L1009" s="717">
        <f>FS2_N0108!L66</f>
        <v>0</v>
      </c>
      <c r="M1009" s="717">
        <f>FS2_N0108!M66</f>
        <v>0</v>
      </c>
      <c r="N1009" s="717">
        <f>FS2_N0108!N66</f>
        <v>0</v>
      </c>
      <c r="O1009" s="717">
        <f>FS2_N0108!O66</f>
        <v>0</v>
      </c>
      <c r="P1009" s="717">
        <f>FS2_N0108!P66</f>
        <v>0</v>
      </c>
      <c r="Q1009" s="717" t="str">
        <f>FS2_N0108!Q66</f>
        <v>Lemo250/Lemo250</v>
      </c>
      <c r="R1009" s="717">
        <f>FS2_N0108!R66</f>
        <v>0</v>
      </c>
      <c r="S1009" s="717">
        <f>FS2_N0108!S66</f>
        <v>0</v>
      </c>
      <c r="T1009" s="717">
        <f>FS2_N0108!T66</f>
        <v>0</v>
      </c>
      <c r="U1009" s="717">
        <f>FS2_N0108!U66</f>
        <v>0</v>
      </c>
      <c r="V1009" s="717">
        <f>FS2_N0108!V66</f>
        <v>11</v>
      </c>
      <c r="W1009" s="717" t="str">
        <f>FS2_N0108!W66</f>
        <v>2: EBS8003</v>
      </c>
      <c r="X1009" s="717" t="str">
        <f>FS2_N0108!X66</f>
        <v>Ch0</v>
      </c>
      <c r="Y1009" s="717">
        <f>FS2_N0108!Y66</f>
        <v>0</v>
      </c>
    </row>
    <row r="1010" spans="1:25" x14ac:dyDescent="0.25">
      <c r="A1010" s="717" t="str">
        <f>FS2_N0108!A67</f>
        <v>Interconnect</v>
      </c>
      <c r="B1010" s="717" t="str">
        <f>FS2_N0108!B67</f>
        <v>PM bias for PICO</v>
      </c>
      <c r="C1010" s="717" t="str">
        <f>FS2_N0108!C67</f>
        <v>bias</v>
      </c>
      <c r="D1010" s="717">
        <f>FS2_N0108!D67</f>
        <v>0</v>
      </c>
      <c r="E1010" s="717" t="str">
        <f>FS2_N0108!E67</f>
        <v>-</v>
      </c>
      <c r="F1010" s="717" t="str">
        <f>FS2_N0108!F67</f>
        <v>Lemo650 Patch Cable</v>
      </c>
      <c r="G1010" s="717" t="str">
        <f>FS2_N0108!G67</f>
        <v>HV Bias</v>
      </c>
      <c r="H1010" s="717" t="str">
        <f>FS2_N0108!H67</f>
        <v>Pico-8</v>
      </c>
      <c r="I1010" s="717" t="str">
        <f>FS2_N0108!I67</f>
        <v>1_OUT Port</v>
      </c>
      <c r="J1010" s="717">
        <f>FS2_N0108!J67</f>
        <v>0</v>
      </c>
      <c r="K1010" s="717">
        <f>FS2_N0108!K67</f>
        <v>0</v>
      </c>
      <c r="L1010" s="717">
        <f>FS2_N0108!L67</f>
        <v>0</v>
      </c>
      <c r="M1010" s="717">
        <f>FS2_N0108!M67</f>
        <v>0</v>
      </c>
      <c r="N1010" s="717">
        <f>FS2_N0108!N67</f>
        <v>0</v>
      </c>
      <c r="O1010" s="717">
        <f>FS2_N0108!O67</f>
        <v>0</v>
      </c>
      <c r="P1010" s="717">
        <f>FS2_N0108!P67</f>
        <v>0</v>
      </c>
      <c r="Q1010" s="717" t="str">
        <f>FS2_N0108!Q67</f>
        <v>Lemo650/Lemo650</v>
      </c>
      <c r="R1010" s="717">
        <f>FS2_N0108!R67</f>
        <v>15</v>
      </c>
      <c r="S1010" s="717">
        <f>FS2_N0108!S67</f>
        <v>3</v>
      </c>
      <c r="T1010" s="717" t="str">
        <f>FS2_N0108!T67</f>
        <v>CH3 - fmc2-4</v>
      </c>
      <c r="U1010" s="717">
        <f>FS2_N0108!U67</f>
        <v>0</v>
      </c>
      <c r="V1010" s="717">
        <f>FS2_N0108!V67</f>
        <v>0</v>
      </c>
      <c r="W1010" s="717">
        <f>FS2_N0108!W67</f>
        <v>0</v>
      </c>
      <c r="X1010" s="717">
        <f>FS2_N0108!X67</f>
        <v>0</v>
      </c>
      <c r="Y1010" s="717">
        <f>FS2_N0108!Y67</f>
        <v>0</v>
      </c>
    </row>
    <row r="1011" spans="1:25" x14ac:dyDescent="0.25">
      <c r="A1011" s="717" t="str">
        <f>FS2_N0108!A68</f>
        <v>Interconnect</v>
      </c>
      <c r="B1011" s="717" t="str">
        <f>FS2_N0108!B68</f>
        <v>PM bias for PICO</v>
      </c>
      <c r="C1011" s="717" t="str">
        <f>FS2_N0108!C68</f>
        <v>bias</v>
      </c>
      <c r="D1011" s="717">
        <f>FS2_N0108!D68</f>
        <v>0</v>
      </c>
      <c r="E1011" s="717" t="str">
        <f>FS2_N0108!E68</f>
        <v>-</v>
      </c>
      <c r="F1011" s="717" t="str">
        <f>FS2_N0108!F68</f>
        <v>Lemo250 Patch Cable</v>
      </c>
      <c r="G1011" s="717" t="str">
        <f>FS2_N0108!G68</f>
        <v>HV Bias</v>
      </c>
      <c r="H1011" s="717" t="str">
        <f>FS2_N0108!H68</f>
        <v>ISEG 8003</v>
      </c>
      <c r="I1011" s="717" t="str">
        <f>FS2_N0108!I68</f>
        <v>2_IN Port</v>
      </c>
      <c r="J1011" s="717">
        <f>FS2_N0108!J68</f>
        <v>0</v>
      </c>
      <c r="K1011" s="717">
        <f>FS2_N0108!K68</f>
        <v>0</v>
      </c>
      <c r="L1011" s="717">
        <f>FS2_N0108!L68</f>
        <v>0</v>
      </c>
      <c r="M1011" s="717">
        <f>FS2_N0108!M68</f>
        <v>0</v>
      </c>
      <c r="N1011" s="717">
        <f>FS2_N0108!N68</f>
        <v>0</v>
      </c>
      <c r="O1011" s="717">
        <f>FS2_N0108!O68</f>
        <v>0</v>
      </c>
      <c r="P1011" s="717">
        <f>FS2_N0108!P68</f>
        <v>0</v>
      </c>
      <c r="Q1011" s="717" t="str">
        <f>FS2_N0108!Q68</f>
        <v>Lemo250/Lemo250</v>
      </c>
      <c r="R1011" s="717">
        <f>FS2_N0108!R68</f>
        <v>0</v>
      </c>
      <c r="S1011" s="717">
        <f>FS2_N0108!S68</f>
        <v>0</v>
      </c>
      <c r="T1011" s="717">
        <f>FS2_N0108!T68</f>
        <v>0</v>
      </c>
      <c r="U1011" s="717">
        <f>FS2_N0108!U68</f>
        <v>0</v>
      </c>
      <c r="V1011" s="717">
        <f>FS2_N0108!V68</f>
        <v>11</v>
      </c>
      <c r="W1011" s="717" t="str">
        <f>FS2_N0108!W68</f>
        <v>2: EBS8003</v>
      </c>
      <c r="X1011" s="717" t="str">
        <f>FS2_N0108!X68</f>
        <v>Ch1</v>
      </c>
      <c r="Y1011" s="717">
        <f>FS2_N0108!Y68</f>
        <v>0</v>
      </c>
    </row>
    <row r="1012" spans="1:25" x14ac:dyDescent="0.25">
      <c r="A1012" s="717" t="str">
        <f>FS2_N0108!A69</f>
        <v>Interconnect</v>
      </c>
      <c r="B1012" s="717" t="str">
        <f>FS2_N0108!B69</f>
        <v>PM bias for PICO</v>
      </c>
      <c r="C1012" s="717" t="str">
        <f>FS2_N0108!C69</f>
        <v>bias</v>
      </c>
      <c r="D1012" s="717">
        <f>FS2_N0108!D69</f>
        <v>0</v>
      </c>
      <c r="E1012" s="717" t="str">
        <f>FS2_N0108!E69</f>
        <v>-</v>
      </c>
      <c r="F1012" s="717" t="str">
        <f>FS2_N0108!F69</f>
        <v>Lemo650 Patch Cable</v>
      </c>
      <c r="G1012" s="717" t="str">
        <f>FS2_N0108!G69</f>
        <v>HV Bias</v>
      </c>
      <c r="H1012" s="717" t="str">
        <f>FS2_N0108!H69</f>
        <v>Pico-8</v>
      </c>
      <c r="I1012" s="717" t="str">
        <f>FS2_N0108!I69</f>
        <v>2_OUT Port</v>
      </c>
      <c r="J1012" s="717">
        <f>FS2_N0108!J69</f>
        <v>0</v>
      </c>
      <c r="K1012" s="717">
        <f>FS2_N0108!K69</f>
        <v>0</v>
      </c>
      <c r="L1012" s="717">
        <f>FS2_N0108!L69</f>
        <v>0</v>
      </c>
      <c r="M1012" s="717">
        <f>FS2_N0108!M69</f>
        <v>0</v>
      </c>
      <c r="N1012" s="717">
        <f>FS2_N0108!N69</f>
        <v>0</v>
      </c>
      <c r="O1012" s="717">
        <f>FS2_N0108!O69</f>
        <v>0</v>
      </c>
      <c r="P1012" s="717">
        <f>FS2_N0108!P69</f>
        <v>0</v>
      </c>
      <c r="Q1012" s="717" t="str">
        <f>FS2_N0108!Q69</f>
        <v>Lemo650/Lemo650</v>
      </c>
      <c r="R1012" s="717">
        <f>FS2_N0108!R69</f>
        <v>15</v>
      </c>
      <c r="S1012" s="717">
        <f>FS2_N0108!S69</f>
        <v>3</v>
      </c>
      <c r="T1012" s="717" t="str">
        <f>FS2_N0108!T69</f>
        <v>CH7 - fmc1-4</v>
      </c>
      <c r="U1012" s="717">
        <f>FS2_N0108!U69</f>
        <v>0</v>
      </c>
      <c r="V1012" s="717">
        <f>FS2_N0108!V69</f>
        <v>0</v>
      </c>
      <c r="W1012" s="717">
        <f>FS2_N0108!W69</f>
        <v>0</v>
      </c>
      <c r="X1012" s="717">
        <f>FS2_N0108!X69</f>
        <v>0</v>
      </c>
      <c r="Y1012" s="717">
        <f>FS2_N0108!Y69</f>
        <v>0</v>
      </c>
    </row>
    <row r="1013" spans="1:25" x14ac:dyDescent="0.25">
      <c r="A1013" s="717" t="str">
        <f>FS2_N0108!A70</f>
        <v>Interconnect</v>
      </c>
      <c r="B1013" s="717" t="str">
        <f>FS2_N0108!B70</f>
        <v>PM bias for PICO</v>
      </c>
      <c r="C1013" s="717" t="str">
        <f>FS2_N0108!C70</f>
        <v>bias</v>
      </c>
      <c r="D1013" s="717">
        <f>FS2_N0108!D70</f>
        <v>0</v>
      </c>
      <c r="E1013" s="717" t="str">
        <f>FS2_N0108!E70</f>
        <v>-</v>
      </c>
      <c r="F1013" s="717" t="str">
        <f>FS2_N0108!F70</f>
        <v>Lemo250 Patch Cable</v>
      </c>
      <c r="G1013" s="717" t="str">
        <f>FS2_N0108!G70</f>
        <v>HV Bias</v>
      </c>
      <c r="H1013" s="717" t="str">
        <f>FS2_N0108!H70</f>
        <v>ISEG 8003</v>
      </c>
      <c r="I1013" s="717" t="str">
        <f>FS2_N0108!I70</f>
        <v>3_IN Port</v>
      </c>
      <c r="J1013" s="717">
        <f>FS2_N0108!J70</f>
        <v>0</v>
      </c>
      <c r="K1013" s="717">
        <f>FS2_N0108!K70</f>
        <v>0</v>
      </c>
      <c r="L1013" s="717">
        <f>FS2_N0108!L70</f>
        <v>0</v>
      </c>
      <c r="M1013" s="717">
        <f>FS2_N0108!M70</f>
        <v>0</v>
      </c>
      <c r="N1013" s="717">
        <f>FS2_N0108!N70</f>
        <v>0</v>
      </c>
      <c r="O1013" s="717">
        <f>FS2_N0108!O70</f>
        <v>0</v>
      </c>
      <c r="P1013" s="717">
        <f>FS2_N0108!P70</f>
        <v>0</v>
      </c>
      <c r="Q1013" s="717" t="str">
        <f>FS2_N0108!Q70</f>
        <v>Lemo250/Lemo250</v>
      </c>
      <c r="R1013" s="717">
        <f>FS2_N0108!R70</f>
        <v>0</v>
      </c>
      <c r="S1013" s="717">
        <f>FS2_N0108!S70</f>
        <v>0</v>
      </c>
      <c r="T1013" s="717">
        <f>FS2_N0108!T70</f>
        <v>0</v>
      </c>
      <c r="U1013" s="717">
        <f>FS2_N0108!U70</f>
        <v>0</v>
      </c>
      <c r="V1013" s="717">
        <f>FS2_N0108!V70</f>
        <v>11</v>
      </c>
      <c r="W1013" s="717" t="str">
        <f>FS2_N0108!W70</f>
        <v>2: EBS8003</v>
      </c>
      <c r="X1013" s="717" t="str">
        <f>FS2_N0108!X70</f>
        <v>Ch2</v>
      </c>
      <c r="Y1013" s="717">
        <f>FS2_N0108!Y70</f>
        <v>0</v>
      </c>
    </row>
    <row r="1014" spans="1:25" x14ac:dyDescent="0.25">
      <c r="A1014" s="717" t="str">
        <f>FS2_N0108!A71</f>
        <v>Interconnect</v>
      </c>
      <c r="B1014" s="717" t="str">
        <f>FS2_N0108!B71</f>
        <v>PM bias for PICO</v>
      </c>
      <c r="C1014" s="717" t="str">
        <f>FS2_N0108!C71</f>
        <v>bias</v>
      </c>
      <c r="D1014" s="717">
        <f>FS2_N0108!D71</f>
        <v>0</v>
      </c>
      <c r="E1014" s="717" t="str">
        <f>FS2_N0108!E71</f>
        <v>-</v>
      </c>
      <c r="F1014" s="717" t="str">
        <f>FS2_N0108!F71</f>
        <v>Lemo650 Patch Cable</v>
      </c>
      <c r="G1014" s="717" t="str">
        <f>FS2_N0108!G71</f>
        <v>HV Bias</v>
      </c>
      <c r="H1014" s="717" t="str">
        <f>FS2_N0108!H71</f>
        <v>Pico-8</v>
      </c>
      <c r="I1014" s="717" t="str">
        <f>FS2_N0108!I71</f>
        <v>3_OUT Port</v>
      </c>
      <c r="J1014" s="717">
        <f>FS2_N0108!J71</f>
        <v>0</v>
      </c>
      <c r="K1014" s="717">
        <f>FS2_N0108!K71</f>
        <v>0</v>
      </c>
      <c r="L1014" s="717">
        <f>FS2_N0108!L71</f>
        <v>0</v>
      </c>
      <c r="M1014" s="717">
        <f>FS2_N0108!M71</f>
        <v>0</v>
      </c>
      <c r="N1014" s="717">
        <f>FS2_N0108!N71</f>
        <v>0</v>
      </c>
      <c r="O1014" s="717">
        <f>FS2_N0108!O71</f>
        <v>0</v>
      </c>
      <c r="P1014" s="717">
        <f>FS2_N0108!P71</f>
        <v>0</v>
      </c>
      <c r="Q1014" s="717" t="str">
        <f>FS2_N0108!Q71</f>
        <v>Lemo650/Lemo650</v>
      </c>
      <c r="R1014" s="717">
        <f>FS2_N0108!R71</f>
        <v>15</v>
      </c>
      <c r="S1014" s="717">
        <f>FS2_N0108!S71</f>
        <v>4</v>
      </c>
      <c r="T1014" s="717" t="str">
        <f>FS2_N0108!T71</f>
        <v>CH3 - fmc2-4</v>
      </c>
      <c r="U1014" s="717">
        <f>FS2_N0108!U71</f>
        <v>0</v>
      </c>
      <c r="V1014" s="717">
        <f>FS2_N0108!V71</f>
        <v>0</v>
      </c>
      <c r="W1014" s="717">
        <f>FS2_N0108!W71</f>
        <v>0</v>
      </c>
      <c r="X1014" s="717">
        <f>FS2_N0108!X71</f>
        <v>0</v>
      </c>
      <c r="Y1014" s="717">
        <f>FS2_N0108!Y71</f>
        <v>0</v>
      </c>
    </row>
    <row r="1015" spans="1:25" x14ac:dyDescent="0.25">
      <c r="A1015" s="717" t="str">
        <f>FS2_N0108!A72</f>
        <v>Interconnect</v>
      </c>
      <c r="B1015" s="717" t="str">
        <f>FS2_N0108!B72</f>
        <v>PM bias for PICO</v>
      </c>
      <c r="C1015" s="717" t="str">
        <f>FS2_N0108!C72</f>
        <v>bias</v>
      </c>
      <c r="D1015" s="717">
        <f>FS2_N0108!D72</f>
        <v>0</v>
      </c>
      <c r="E1015" s="717" t="str">
        <f>FS2_N0108!E72</f>
        <v>-</v>
      </c>
      <c r="F1015" s="717" t="str">
        <f>FS2_N0108!F72</f>
        <v>Lemo250 Patch Cable</v>
      </c>
      <c r="G1015" s="717" t="str">
        <f>FS2_N0108!G72</f>
        <v>HV Bias</v>
      </c>
      <c r="H1015" s="717" t="str">
        <f>FS2_N0108!H72</f>
        <v>ISEG 8003</v>
      </c>
      <c r="I1015" s="717" t="str">
        <f>FS2_N0108!I72</f>
        <v>4_IN Port</v>
      </c>
      <c r="J1015" s="717">
        <f>FS2_N0108!J72</f>
        <v>0</v>
      </c>
      <c r="K1015" s="717">
        <f>FS2_N0108!K72</f>
        <v>0</v>
      </c>
      <c r="L1015" s="717">
        <f>FS2_N0108!L72</f>
        <v>0</v>
      </c>
      <c r="M1015" s="717">
        <f>FS2_N0108!M72</f>
        <v>0</v>
      </c>
      <c r="N1015" s="717">
        <f>FS2_N0108!N72</f>
        <v>0</v>
      </c>
      <c r="O1015" s="717">
        <f>FS2_N0108!O72</f>
        <v>0</v>
      </c>
      <c r="P1015" s="717">
        <f>FS2_N0108!P72</f>
        <v>0</v>
      </c>
      <c r="Q1015" s="717" t="str">
        <f>FS2_N0108!Q72</f>
        <v>Lemo250/Lemo250</v>
      </c>
      <c r="R1015" s="717">
        <f>FS2_N0108!R72</f>
        <v>0</v>
      </c>
      <c r="S1015" s="717">
        <f>FS2_N0108!S72</f>
        <v>0</v>
      </c>
      <c r="T1015" s="717">
        <f>FS2_N0108!T72</f>
        <v>0</v>
      </c>
      <c r="U1015" s="717">
        <f>FS2_N0108!U72</f>
        <v>0</v>
      </c>
      <c r="V1015" s="717">
        <f>FS2_N0108!V72</f>
        <v>11</v>
      </c>
      <c r="W1015" s="717" t="str">
        <f>FS2_N0108!W72</f>
        <v>2: EBS8003</v>
      </c>
      <c r="X1015" s="717" t="str">
        <f>FS2_N0108!X72</f>
        <v>Ch3</v>
      </c>
      <c r="Y1015" s="717">
        <f>FS2_N0108!Y72</f>
        <v>0</v>
      </c>
    </row>
    <row r="1016" spans="1:25" x14ac:dyDescent="0.25">
      <c r="A1016" s="717" t="str">
        <f>FS2_N0108!A73</f>
        <v>Interconnect</v>
      </c>
      <c r="B1016" s="717" t="str">
        <f>FS2_N0108!B73</f>
        <v>PM bias for PICO</v>
      </c>
      <c r="C1016" s="717" t="str">
        <f>FS2_N0108!C73</f>
        <v>bias</v>
      </c>
      <c r="D1016" s="717">
        <f>FS2_N0108!D73</f>
        <v>0</v>
      </c>
      <c r="E1016" s="717" t="str">
        <f>FS2_N0108!E73</f>
        <v>-</v>
      </c>
      <c r="F1016" s="717" t="str">
        <f>FS2_N0108!F73</f>
        <v>Lemo650 Patch Cable</v>
      </c>
      <c r="G1016" s="717" t="str">
        <f>FS2_N0108!G73</f>
        <v>HV Bias</v>
      </c>
      <c r="H1016" s="717" t="str">
        <f>FS2_N0108!H73</f>
        <v>Pico-8</v>
      </c>
      <c r="I1016" s="717" t="str">
        <f>FS2_N0108!I73</f>
        <v>4_OUT Port</v>
      </c>
      <c r="J1016" s="717">
        <f>FS2_N0108!J73</f>
        <v>0</v>
      </c>
      <c r="K1016" s="717">
        <f>FS2_N0108!K73</f>
        <v>0</v>
      </c>
      <c r="L1016" s="717">
        <f>FS2_N0108!L73</f>
        <v>0</v>
      </c>
      <c r="M1016" s="717">
        <f>FS2_N0108!M73</f>
        <v>0</v>
      </c>
      <c r="N1016" s="717">
        <f>FS2_N0108!N73</f>
        <v>0</v>
      </c>
      <c r="O1016" s="717">
        <f>FS2_N0108!O73</f>
        <v>0</v>
      </c>
      <c r="P1016" s="717">
        <f>FS2_N0108!P73</f>
        <v>0</v>
      </c>
      <c r="Q1016" s="717" t="str">
        <f>FS2_N0108!Q73</f>
        <v>Lemo650/Lemo650</v>
      </c>
      <c r="R1016" s="717">
        <f>FS2_N0108!R73</f>
        <v>15</v>
      </c>
      <c r="S1016" s="717">
        <f>FS2_N0108!S73</f>
        <v>4</v>
      </c>
      <c r="T1016" s="717" t="str">
        <f>FS2_N0108!T73</f>
        <v>CH7 - fmc1-4</v>
      </c>
      <c r="U1016" s="717">
        <f>FS2_N0108!U73</f>
        <v>0</v>
      </c>
      <c r="V1016" s="717">
        <f>FS2_N0108!V73</f>
        <v>0</v>
      </c>
      <c r="W1016" s="717">
        <f>FS2_N0108!W73</f>
        <v>0</v>
      </c>
      <c r="X1016" s="717">
        <f>FS2_N0108!X73</f>
        <v>0</v>
      </c>
      <c r="Y1016" s="717">
        <f>FS2_N0108!Y73</f>
        <v>0</v>
      </c>
    </row>
    <row r="1017" spans="1:25" x14ac:dyDescent="0.25">
      <c r="A1017" s="717" t="str">
        <f>FS2_N0108!A74</f>
        <v>Interconnect</v>
      </c>
      <c r="B1017" s="717" t="str">
        <f>FS2_N0108!B74</f>
        <v>PM bias for PICO</v>
      </c>
      <c r="C1017" s="717" t="str">
        <f>FS2_N0108!C74</f>
        <v>bias</v>
      </c>
      <c r="D1017" s="717">
        <f>FS2_N0108!D74</f>
        <v>0</v>
      </c>
      <c r="E1017" s="717" t="str">
        <f>FS2_N0108!E74</f>
        <v>-</v>
      </c>
      <c r="F1017" s="717" t="str">
        <f>FS2_N0108!F74</f>
        <v>Lemo250 Patch Cable</v>
      </c>
      <c r="G1017" s="717" t="str">
        <f>FS2_N0108!G74</f>
        <v>HV Bias</v>
      </c>
      <c r="H1017" s="717" t="str">
        <f>FS2_N0108!H74</f>
        <v>ISEG 8003</v>
      </c>
      <c r="I1017" s="717" t="str">
        <f>FS2_N0108!I74</f>
        <v>5_IN Port</v>
      </c>
      <c r="J1017" s="717">
        <f>FS2_N0108!J74</f>
        <v>0</v>
      </c>
      <c r="K1017" s="717">
        <f>FS2_N0108!K74</f>
        <v>0</v>
      </c>
      <c r="L1017" s="717">
        <f>FS2_N0108!L74</f>
        <v>0</v>
      </c>
      <c r="M1017" s="717">
        <f>FS2_N0108!M74</f>
        <v>0</v>
      </c>
      <c r="N1017" s="717">
        <f>FS2_N0108!N74</f>
        <v>0</v>
      </c>
      <c r="O1017" s="717">
        <f>FS2_N0108!O74</f>
        <v>0</v>
      </c>
      <c r="P1017" s="717">
        <f>FS2_N0108!P74</f>
        <v>0</v>
      </c>
      <c r="Q1017" s="717" t="str">
        <f>FS2_N0108!Q74</f>
        <v>Lemo250/Lemo250</v>
      </c>
      <c r="R1017" s="717">
        <f>FS2_N0108!R74</f>
        <v>0</v>
      </c>
      <c r="S1017" s="717">
        <f>FS2_N0108!S74</f>
        <v>0</v>
      </c>
      <c r="T1017" s="717">
        <f>FS2_N0108!T74</f>
        <v>0</v>
      </c>
      <c r="U1017" s="717">
        <f>FS2_N0108!U74</f>
        <v>0</v>
      </c>
      <c r="V1017" s="717">
        <f>FS2_N0108!V74</f>
        <v>11</v>
      </c>
      <c r="W1017" s="717" t="str">
        <f>FS2_N0108!W74</f>
        <v>2: EBS8003</v>
      </c>
      <c r="X1017" s="717" t="str">
        <f>FS2_N0108!X74</f>
        <v>Ch4</v>
      </c>
      <c r="Y1017" s="717">
        <f>FS2_N0108!Y74</f>
        <v>0</v>
      </c>
    </row>
    <row r="1018" spans="1:25" x14ac:dyDescent="0.25">
      <c r="A1018" s="717" t="str">
        <f>FS2_N0108!A75</f>
        <v>Interconnect</v>
      </c>
      <c r="B1018" s="717" t="str">
        <f>FS2_N0108!B75</f>
        <v>PM bias for PICO</v>
      </c>
      <c r="C1018" s="717" t="str">
        <f>FS2_N0108!C75</f>
        <v>bias</v>
      </c>
      <c r="D1018" s="717">
        <f>FS2_N0108!D75</f>
        <v>0</v>
      </c>
      <c r="E1018" s="717" t="str">
        <f>FS2_N0108!E75</f>
        <v>-</v>
      </c>
      <c r="F1018" s="717" t="str">
        <f>FS2_N0108!F75</f>
        <v>Lemo650 Patch Cable</v>
      </c>
      <c r="G1018" s="717" t="str">
        <f>FS2_N0108!G75</f>
        <v>HV Bias</v>
      </c>
      <c r="H1018" s="717" t="str">
        <f>FS2_N0108!H75</f>
        <v>Pico-8</v>
      </c>
      <c r="I1018" s="717" t="str">
        <f>FS2_N0108!I75</f>
        <v>5_OUT Port</v>
      </c>
      <c r="J1018" s="717">
        <f>FS2_N0108!J75</f>
        <v>0</v>
      </c>
      <c r="K1018" s="717">
        <f>FS2_N0108!K75</f>
        <v>0</v>
      </c>
      <c r="L1018" s="717">
        <f>FS2_N0108!L75</f>
        <v>0</v>
      </c>
      <c r="M1018" s="717">
        <f>FS2_N0108!M75</f>
        <v>0</v>
      </c>
      <c r="N1018" s="717">
        <f>FS2_N0108!N75</f>
        <v>0</v>
      </c>
      <c r="O1018" s="717">
        <f>FS2_N0108!O75</f>
        <v>0</v>
      </c>
      <c r="P1018" s="717">
        <f>FS2_N0108!P75</f>
        <v>0</v>
      </c>
      <c r="Q1018" s="717" t="str">
        <f>FS2_N0108!Q75</f>
        <v>Lemo650/Lemo650</v>
      </c>
      <c r="R1018" s="717">
        <f>FS2_N0108!R75</f>
        <v>15</v>
      </c>
      <c r="S1018" s="717">
        <f>FS2_N0108!S75</f>
        <v>5</v>
      </c>
      <c r="T1018" s="717" t="str">
        <f>FS2_N0108!T75</f>
        <v>CH3 - fmc2-4</v>
      </c>
      <c r="U1018" s="717">
        <f>FS2_N0108!U75</f>
        <v>0</v>
      </c>
      <c r="V1018" s="717">
        <f>FS2_N0108!V75</f>
        <v>0</v>
      </c>
      <c r="W1018" s="717">
        <f>FS2_N0108!W75</f>
        <v>0</v>
      </c>
      <c r="X1018" s="717">
        <f>FS2_N0108!X75</f>
        <v>0</v>
      </c>
      <c r="Y1018" s="717">
        <f>FS2_N0108!Y75</f>
        <v>0</v>
      </c>
    </row>
    <row r="1019" spans="1:25" x14ac:dyDescent="0.25">
      <c r="A1019" s="717" t="str">
        <f>FS2_N0108!A76</f>
        <v>Interconnect</v>
      </c>
      <c r="B1019" s="717" t="str">
        <f>FS2_N0108!B76</f>
        <v>PM bias for PICO</v>
      </c>
      <c r="C1019" s="717" t="str">
        <f>FS2_N0108!C76</f>
        <v>bias</v>
      </c>
      <c r="D1019" s="717">
        <f>FS2_N0108!D76</f>
        <v>0</v>
      </c>
      <c r="E1019" s="717" t="str">
        <f>FS2_N0108!E76</f>
        <v>-</v>
      </c>
      <c r="F1019" s="717" t="str">
        <f>FS2_N0108!F76</f>
        <v>Lemo250 Patch Cable</v>
      </c>
      <c r="G1019" s="717" t="str">
        <f>FS2_N0108!G76</f>
        <v>HV Bias</v>
      </c>
      <c r="H1019" s="717" t="str">
        <f>FS2_N0108!H76</f>
        <v>ISEG 8003</v>
      </c>
      <c r="I1019" s="717" t="str">
        <f>FS2_N0108!I76</f>
        <v>6_IN Port</v>
      </c>
      <c r="J1019" s="717">
        <f>FS2_N0108!J76</f>
        <v>0</v>
      </c>
      <c r="K1019" s="717">
        <f>FS2_N0108!K76</f>
        <v>0</v>
      </c>
      <c r="L1019" s="717">
        <f>FS2_N0108!L76</f>
        <v>0</v>
      </c>
      <c r="M1019" s="717">
        <f>FS2_N0108!M76</f>
        <v>0</v>
      </c>
      <c r="N1019" s="717">
        <f>FS2_N0108!N76</f>
        <v>0</v>
      </c>
      <c r="O1019" s="717">
        <f>FS2_N0108!O76</f>
        <v>0</v>
      </c>
      <c r="P1019" s="717">
        <f>FS2_N0108!P76</f>
        <v>0</v>
      </c>
      <c r="Q1019" s="717" t="str">
        <f>FS2_N0108!Q76</f>
        <v>Lemo250/Lemo250</v>
      </c>
      <c r="R1019" s="717">
        <f>FS2_N0108!R76</f>
        <v>0</v>
      </c>
      <c r="S1019" s="717">
        <f>FS2_N0108!S76</f>
        <v>0</v>
      </c>
      <c r="T1019" s="717">
        <f>FS2_N0108!T76</f>
        <v>0</v>
      </c>
      <c r="U1019" s="717">
        <f>FS2_N0108!U76</f>
        <v>0</v>
      </c>
      <c r="V1019" s="717">
        <f>FS2_N0108!V76</f>
        <v>11</v>
      </c>
      <c r="W1019" s="717" t="str">
        <f>FS2_N0108!W76</f>
        <v>2: EBS8003</v>
      </c>
      <c r="X1019" s="717" t="str">
        <f>FS2_N0108!X76</f>
        <v>Ch5</v>
      </c>
      <c r="Y1019" s="717">
        <f>FS2_N0108!Y76</f>
        <v>0</v>
      </c>
    </row>
    <row r="1020" spans="1:25" x14ac:dyDescent="0.25">
      <c r="A1020" s="717" t="str">
        <f>FS2_N0108!A77</f>
        <v>Interconnect</v>
      </c>
      <c r="B1020" s="717" t="str">
        <f>FS2_N0108!B77</f>
        <v>PM bias for PICO</v>
      </c>
      <c r="C1020" s="717" t="str">
        <f>FS2_N0108!C77</f>
        <v>bias</v>
      </c>
      <c r="D1020" s="717">
        <f>FS2_N0108!D77</f>
        <v>0</v>
      </c>
      <c r="E1020" s="717" t="str">
        <f>FS2_N0108!E77</f>
        <v>-</v>
      </c>
      <c r="F1020" s="717" t="str">
        <f>FS2_N0108!F77</f>
        <v>Lemo650 Patch Cable</v>
      </c>
      <c r="G1020" s="717" t="str">
        <f>FS2_N0108!G77</f>
        <v>HV Bias</v>
      </c>
      <c r="H1020" s="717" t="str">
        <f>FS2_N0108!H77</f>
        <v>Pico-8</v>
      </c>
      <c r="I1020" s="717" t="str">
        <f>FS2_N0108!I77</f>
        <v>6_OUT Port</v>
      </c>
      <c r="J1020" s="717">
        <f>FS2_N0108!J77</f>
        <v>0</v>
      </c>
      <c r="K1020" s="717">
        <f>FS2_N0108!K77</f>
        <v>0</v>
      </c>
      <c r="L1020" s="717">
        <f>FS2_N0108!L77</f>
        <v>0</v>
      </c>
      <c r="M1020" s="717">
        <f>FS2_N0108!M77</f>
        <v>0</v>
      </c>
      <c r="N1020" s="717">
        <f>FS2_N0108!N77</f>
        <v>0</v>
      </c>
      <c r="O1020" s="717">
        <f>FS2_N0108!O77</f>
        <v>0</v>
      </c>
      <c r="P1020" s="717">
        <f>FS2_N0108!P77</f>
        <v>0</v>
      </c>
      <c r="Q1020" s="717" t="str">
        <f>FS2_N0108!Q77</f>
        <v>Lemo650/Lemo650</v>
      </c>
      <c r="R1020" s="717">
        <f>FS2_N0108!R77</f>
        <v>15</v>
      </c>
      <c r="S1020" s="717">
        <f>FS2_N0108!S77</f>
        <v>5</v>
      </c>
      <c r="T1020" s="717" t="str">
        <f>FS2_N0108!T77</f>
        <v>CH7 - fmc1-4</v>
      </c>
      <c r="U1020" s="717">
        <f>FS2_N0108!U77</f>
        <v>0</v>
      </c>
      <c r="V1020" s="717">
        <f>FS2_N0108!V77</f>
        <v>0</v>
      </c>
      <c r="W1020" s="717">
        <f>FS2_N0108!W77</f>
        <v>0</v>
      </c>
      <c r="X1020" s="717">
        <f>FS2_N0108!X77</f>
        <v>0</v>
      </c>
      <c r="Y1020" s="717">
        <f>FS2_N0108!Y77</f>
        <v>0</v>
      </c>
    </row>
    <row r="1021" spans="1:25" x14ac:dyDescent="0.25">
      <c r="A1021" s="717" t="str">
        <f>FS2_N0108!A78</f>
        <v>Interconnect</v>
      </c>
      <c r="B1021" s="717" t="str">
        <f>FS2_N0108!B78</f>
        <v>PM bias for PICO</v>
      </c>
      <c r="C1021" s="717" t="str">
        <f>FS2_N0108!C78</f>
        <v>bias</v>
      </c>
      <c r="D1021" s="717">
        <f>FS2_N0108!D78</f>
        <v>0</v>
      </c>
      <c r="E1021" s="717" t="str">
        <f>FS2_N0108!E78</f>
        <v>-</v>
      </c>
      <c r="F1021" s="717" t="str">
        <f>FS2_N0108!F78</f>
        <v>Lemo250 Patch Cable</v>
      </c>
      <c r="G1021" s="717" t="str">
        <f>FS2_N0108!G78</f>
        <v>HV Bias</v>
      </c>
      <c r="H1021" s="717" t="str">
        <f>FS2_N0108!H78</f>
        <v>ISEG 8003</v>
      </c>
      <c r="I1021" s="717" t="str">
        <f>FS2_N0108!I78</f>
        <v>7_IN Port</v>
      </c>
      <c r="J1021" s="717">
        <f>FS2_N0108!J78</f>
        <v>0</v>
      </c>
      <c r="K1021" s="717">
        <f>FS2_N0108!K78</f>
        <v>0</v>
      </c>
      <c r="L1021" s="717">
        <f>FS2_N0108!L78</f>
        <v>0</v>
      </c>
      <c r="M1021" s="717">
        <f>FS2_N0108!M78</f>
        <v>0</v>
      </c>
      <c r="N1021" s="717">
        <f>FS2_N0108!N78</f>
        <v>0</v>
      </c>
      <c r="O1021" s="717">
        <f>FS2_N0108!O78</f>
        <v>0</v>
      </c>
      <c r="P1021" s="717">
        <f>FS2_N0108!P78</f>
        <v>0</v>
      </c>
      <c r="Q1021" s="717" t="str">
        <f>FS2_N0108!Q78</f>
        <v>Lemo250/Lemo250</v>
      </c>
      <c r="R1021" s="717">
        <f>FS2_N0108!R78</f>
        <v>0</v>
      </c>
      <c r="S1021" s="717">
        <f>FS2_N0108!S78</f>
        <v>0</v>
      </c>
      <c r="T1021" s="717">
        <f>FS2_N0108!T78</f>
        <v>0</v>
      </c>
      <c r="U1021" s="717">
        <f>FS2_N0108!U78</f>
        <v>0</v>
      </c>
      <c r="V1021" s="717">
        <f>FS2_N0108!V78</f>
        <v>11</v>
      </c>
      <c r="W1021" s="717" t="str">
        <f>FS2_N0108!W78</f>
        <v>2: EBS8003</v>
      </c>
      <c r="X1021" s="717" t="str">
        <f>FS2_N0108!X78</f>
        <v>Ch6</v>
      </c>
      <c r="Y1021" s="717">
        <f>FS2_N0108!Y78</f>
        <v>0</v>
      </c>
    </row>
    <row r="1022" spans="1:25" x14ac:dyDescent="0.25">
      <c r="A1022" s="717" t="str">
        <f>FS2_N0108!A79</f>
        <v>Interconnect</v>
      </c>
      <c r="B1022" s="717" t="str">
        <f>FS2_N0108!B79</f>
        <v>PM bias for PICO</v>
      </c>
      <c r="C1022" s="717" t="str">
        <f>FS2_N0108!C79</f>
        <v>bias</v>
      </c>
      <c r="D1022" s="717">
        <f>FS2_N0108!D79</f>
        <v>0</v>
      </c>
      <c r="E1022" s="717" t="str">
        <f>FS2_N0108!E79</f>
        <v>-</v>
      </c>
      <c r="F1022" s="717" t="str">
        <f>FS2_N0108!F79</f>
        <v>Lemo650 Patch Cable</v>
      </c>
      <c r="G1022" s="717" t="str">
        <f>FS2_N0108!G79</f>
        <v>HV Bias</v>
      </c>
      <c r="H1022" s="717" t="str">
        <f>FS2_N0108!H79</f>
        <v>Pico-8</v>
      </c>
      <c r="I1022" s="717" t="str">
        <f>FS2_N0108!I79</f>
        <v>7_OUT Port</v>
      </c>
      <c r="J1022" s="717">
        <f>FS2_N0108!J79</f>
        <v>0</v>
      </c>
      <c r="K1022" s="717">
        <f>FS2_N0108!K79</f>
        <v>0</v>
      </c>
      <c r="L1022" s="717">
        <f>FS2_N0108!L79</f>
        <v>0</v>
      </c>
      <c r="M1022" s="717">
        <f>FS2_N0108!M79</f>
        <v>0</v>
      </c>
      <c r="N1022" s="717">
        <f>FS2_N0108!N79</f>
        <v>0</v>
      </c>
      <c r="O1022" s="717">
        <f>FS2_N0108!O79</f>
        <v>0</v>
      </c>
      <c r="P1022" s="717">
        <f>FS2_N0108!P79</f>
        <v>0</v>
      </c>
      <c r="Q1022" s="717" t="str">
        <f>FS2_N0108!Q79</f>
        <v>Lemo650/Lemo650</v>
      </c>
      <c r="R1022" s="717">
        <f>FS2_N0108!R79</f>
        <v>15</v>
      </c>
      <c r="S1022" s="717">
        <f>FS2_N0108!S79</f>
        <v>6</v>
      </c>
      <c r="T1022" s="717" t="str">
        <f>FS2_N0108!T79</f>
        <v>CH3 - fmc2-4</v>
      </c>
      <c r="U1022" s="717">
        <f>FS2_N0108!U79</f>
        <v>0</v>
      </c>
      <c r="V1022" s="717">
        <f>FS2_N0108!V79</f>
        <v>0</v>
      </c>
      <c r="W1022" s="717">
        <f>FS2_N0108!W79</f>
        <v>0</v>
      </c>
      <c r="X1022" s="717">
        <f>FS2_N0108!X79</f>
        <v>0</v>
      </c>
      <c r="Y1022" s="717">
        <f>FS2_N0108!Y79</f>
        <v>0</v>
      </c>
    </row>
    <row r="1023" spans="1:25" x14ac:dyDescent="0.25">
      <c r="A1023" s="717" t="str">
        <f>FS2_N0108!A80</f>
        <v>Interconnect</v>
      </c>
      <c r="B1023" s="717" t="str">
        <f>FS2_N0108!B80</f>
        <v>PM bias for PICO</v>
      </c>
      <c r="C1023" s="717" t="str">
        <f>FS2_N0108!C80</f>
        <v>bias</v>
      </c>
      <c r="D1023" s="717">
        <f>FS2_N0108!D80</f>
        <v>0</v>
      </c>
      <c r="E1023" s="717" t="str">
        <f>FS2_N0108!E80</f>
        <v>-</v>
      </c>
      <c r="F1023" s="717" t="str">
        <f>FS2_N0108!F80</f>
        <v>Lemo250 Patch Cable</v>
      </c>
      <c r="G1023" s="717" t="str">
        <f>FS2_N0108!G80</f>
        <v>HV Bias</v>
      </c>
      <c r="H1023" s="717" t="str">
        <f>FS2_N0108!H80</f>
        <v>ISEG 8003</v>
      </c>
      <c r="I1023" s="717" t="str">
        <f>FS2_N0108!I80</f>
        <v>8_IN Port</v>
      </c>
      <c r="J1023" s="717">
        <f>FS2_N0108!J80</f>
        <v>0</v>
      </c>
      <c r="K1023" s="717">
        <f>FS2_N0108!K80</f>
        <v>0</v>
      </c>
      <c r="L1023" s="717">
        <f>FS2_N0108!L80</f>
        <v>0</v>
      </c>
      <c r="M1023" s="717">
        <f>FS2_N0108!M80</f>
        <v>0</v>
      </c>
      <c r="N1023" s="717">
        <f>FS2_N0108!N80</f>
        <v>0</v>
      </c>
      <c r="O1023" s="717">
        <f>FS2_N0108!O80</f>
        <v>0</v>
      </c>
      <c r="P1023" s="717">
        <f>FS2_N0108!P80</f>
        <v>0</v>
      </c>
      <c r="Q1023" s="717" t="str">
        <f>FS2_N0108!Q80</f>
        <v>Lemo250/Lemo250</v>
      </c>
      <c r="R1023" s="717">
        <f>FS2_N0108!R80</f>
        <v>0</v>
      </c>
      <c r="S1023" s="717">
        <f>FS2_N0108!S80</f>
        <v>0</v>
      </c>
      <c r="T1023" s="717">
        <f>FS2_N0108!T80</f>
        <v>0</v>
      </c>
      <c r="U1023" s="717">
        <f>FS2_N0108!U80</f>
        <v>0</v>
      </c>
      <c r="V1023" s="717">
        <f>FS2_N0108!V80</f>
        <v>11</v>
      </c>
      <c r="W1023" s="717" t="str">
        <f>FS2_N0108!W80</f>
        <v>2: EBS8003</v>
      </c>
      <c r="X1023" s="717" t="str">
        <f>FS2_N0108!X80</f>
        <v>Ch7</v>
      </c>
      <c r="Y1023" s="717">
        <f>FS2_N0108!Y80</f>
        <v>0</v>
      </c>
    </row>
    <row r="1024" spans="1:25" x14ac:dyDescent="0.25">
      <c r="A1024" s="717" t="str">
        <f>FS2_N0108!A81</f>
        <v>Interconnect</v>
      </c>
      <c r="B1024" s="717" t="str">
        <f>FS2_N0108!B81</f>
        <v>PM bias for PICO</v>
      </c>
      <c r="C1024" s="717" t="str">
        <f>FS2_N0108!C81</f>
        <v>bias</v>
      </c>
      <c r="D1024" s="717">
        <f>FS2_N0108!D81</f>
        <v>0</v>
      </c>
      <c r="E1024" s="717" t="str">
        <f>FS2_N0108!E81</f>
        <v>-</v>
      </c>
      <c r="F1024" s="717" t="str">
        <f>FS2_N0108!F81</f>
        <v>Lemo650 Patch Cable</v>
      </c>
      <c r="G1024" s="717" t="str">
        <f>FS2_N0108!G81</f>
        <v>HV Bias</v>
      </c>
      <c r="H1024" s="717" t="str">
        <f>FS2_N0108!H81</f>
        <v>Pico-8</v>
      </c>
      <c r="I1024" s="717" t="str">
        <f>FS2_N0108!I81</f>
        <v>8_OUT Port</v>
      </c>
      <c r="J1024" s="717">
        <f>FS2_N0108!J81</f>
        <v>0</v>
      </c>
      <c r="K1024" s="717">
        <f>FS2_N0108!K81</f>
        <v>0</v>
      </c>
      <c r="L1024" s="717">
        <f>FS2_N0108!L81</f>
        <v>0</v>
      </c>
      <c r="M1024" s="717">
        <f>FS2_N0108!M81</f>
        <v>0</v>
      </c>
      <c r="N1024" s="717">
        <f>FS2_N0108!N81</f>
        <v>0</v>
      </c>
      <c r="O1024" s="717">
        <f>FS2_N0108!O81</f>
        <v>0</v>
      </c>
      <c r="P1024" s="717">
        <f>FS2_N0108!P81</f>
        <v>0</v>
      </c>
      <c r="Q1024" s="717" t="str">
        <f>FS2_N0108!Q81</f>
        <v>Lemo650/Lemo650</v>
      </c>
      <c r="R1024" s="717">
        <f>FS2_N0108!R81</f>
        <v>15</v>
      </c>
      <c r="S1024" s="717">
        <f>FS2_N0108!S81</f>
        <v>6</v>
      </c>
      <c r="T1024" s="717" t="str">
        <f>FS2_N0108!T81</f>
        <v>CH7 - fmc1-4</v>
      </c>
      <c r="U1024" s="717">
        <f>FS2_N0108!U81</f>
        <v>0</v>
      </c>
      <c r="V1024" s="717">
        <f>FS2_N0108!V81</f>
        <v>0</v>
      </c>
      <c r="W1024" s="717">
        <f>FS2_N0108!W81</f>
        <v>0</v>
      </c>
      <c r="X1024" s="717">
        <f>FS2_N0108!X81</f>
        <v>0</v>
      </c>
      <c r="Y1024" s="717">
        <f>FS2_N0108!Y81</f>
        <v>0</v>
      </c>
    </row>
    <row r="1025" spans="1:25" x14ac:dyDescent="0.25">
      <c r="A1025" s="717" t="str">
        <f>LS3_N1108!A5</f>
        <v>BPM</v>
      </c>
      <c r="B1025" s="717" t="str">
        <f>LS3_N1108!B5</f>
        <v>LS3_WD02:BPM_D4451</v>
      </c>
      <c r="C1025" s="717" t="str">
        <f>LS3_N1108!C5</f>
        <v>BPM</v>
      </c>
      <c r="D1025" s="717" t="str">
        <f>LS3_N1108!D5</f>
        <v>D4451</v>
      </c>
      <c r="E1025" s="717" t="str">
        <f>LS3_N1108!E5</f>
        <v>34E000088</v>
      </c>
      <c r="F1025" s="717" t="str">
        <f>LS3_N1108!F5</f>
        <v>2C_1/4in_Hardline_036</v>
      </c>
      <c r="G1025" s="717" t="str">
        <f>LS3_N1108!G5</f>
        <v>Signal</v>
      </c>
      <c r="H1025" s="717" t="str">
        <f>LS3_N1108!H5</f>
        <v>N-Type to SMA Panel</v>
      </c>
      <c r="I1025" s="717" t="str">
        <f>LS3_N1108!I5</f>
        <v>1T</v>
      </c>
      <c r="J1025" s="717">
        <f>LS3_N1108!J5</f>
        <v>0</v>
      </c>
      <c r="K1025" s="717">
        <f>LS3_N1108!K5</f>
        <v>0</v>
      </c>
      <c r="L1025" s="717">
        <f>LS3_N1108!L5</f>
        <v>0</v>
      </c>
      <c r="M1025" s="717">
        <f>LS3_N1108!M5</f>
        <v>0</v>
      </c>
      <c r="N1025" s="717">
        <f>LS3_N1108!N5</f>
        <v>0</v>
      </c>
      <c r="O1025" s="717">
        <f>LS3_N1108!O5</f>
        <v>0</v>
      </c>
      <c r="P1025" s="717" t="str">
        <f>LS3_N1108!P5</f>
        <v>1T</v>
      </c>
      <c r="Q1025" s="717" t="str">
        <f>LS3_N1108!Q5</f>
        <v>SMA to SMA</v>
      </c>
      <c r="R1025" s="717">
        <f>LS3_N1108!R5</f>
        <v>16</v>
      </c>
      <c r="S1025" s="717">
        <f>LS3_N1108!S5</f>
        <v>3</v>
      </c>
      <c r="T1025" s="717">
        <f>LS3_N1108!T5</f>
        <v>0</v>
      </c>
      <c r="U1025" s="717">
        <f>LS3_N1108!U5</f>
        <v>1</v>
      </c>
      <c r="V1025" s="717">
        <f>LS3_N1108!V5</f>
        <v>0</v>
      </c>
      <c r="W1025" s="717">
        <f>LS3_N1108!W5</f>
        <v>0</v>
      </c>
      <c r="X1025" s="717">
        <f>LS3_N1108!X5</f>
        <v>0</v>
      </c>
      <c r="Y1025" s="717">
        <f>LS3_N1108!Y5</f>
        <v>0</v>
      </c>
    </row>
    <row r="1026" spans="1:25" x14ac:dyDescent="0.25">
      <c r="A1026" s="717" t="str">
        <f>LS3_N1108!A6</f>
        <v>BPM</v>
      </c>
      <c r="B1026" s="717" t="str">
        <f>LS3_N1108!B6</f>
        <v>LS3_WD02:BPM_D4451</v>
      </c>
      <c r="C1026" s="717" t="str">
        <f>LS3_N1108!C6</f>
        <v>BPM</v>
      </c>
      <c r="D1026" s="717" t="str">
        <f>LS3_N1108!D6</f>
        <v>D4451</v>
      </c>
      <c r="E1026" s="717" t="str">
        <f>LS3_N1108!E6</f>
        <v>34E000089</v>
      </c>
      <c r="F1026" s="717" t="str">
        <f>LS3_N1108!F6</f>
        <v>2C_1/4in_Hardline_036</v>
      </c>
      <c r="G1026" s="717" t="str">
        <f>LS3_N1108!G6</f>
        <v>Signal</v>
      </c>
      <c r="H1026" s="717" t="str">
        <f>LS3_N1108!H6</f>
        <v>N-Type to SMA Panel</v>
      </c>
      <c r="I1026" s="717" t="str">
        <f>LS3_N1108!I6</f>
        <v>2L</v>
      </c>
      <c r="J1026" s="717">
        <f>LS3_N1108!J6</f>
        <v>0</v>
      </c>
      <c r="K1026" s="717">
        <f>LS3_N1108!K6</f>
        <v>0</v>
      </c>
      <c r="L1026" s="717">
        <f>LS3_N1108!L6</f>
        <v>0</v>
      </c>
      <c r="M1026" s="717">
        <f>LS3_N1108!M6</f>
        <v>0</v>
      </c>
      <c r="N1026" s="717">
        <f>LS3_N1108!N6</f>
        <v>0</v>
      </c>
      <c r="O1026" s="717">
        <f>LS3_N1108!O6</f>
        <v>0</v>
      </c>
      <c r="P1026" s="717" t="str">
        <f>LS3_N1108!P6</f>
        <v>2L</v>
      </c>
      <c r="Q1026" s="717" t="str">
        <f>LS3_N1108!Q6</f>
        <v>SMA to SMA</v>
      </c>
      <c r="R1026" s="717">
        <f>LS3_N1108!R6</f>
        <v>16</v>
      </c>
      <c r="S1026" s="717">
        <f>LS3_N1108!S6</f>
        <v>3</v>
      </c>
      <c r="T1026" s="717">
        <f>LS3_N1108!T6</f>
        <v>0</v>
      </c>
      <c r="U1026" s="717">
        <f>LS3_N1108!U6</f>
        <v>2</v>
      </c>
      <c r="V1026" s="717">
        <f>LS3_N1108!V6</f>
        <v>0</v>
      </c>
      <c r="W1026" s="717">
        <f>LS3_N1108!W6</f>
        <v>0</v>
      </c>
      <c r="X1026" s="717">
        <f>LS3_N1108!X6</f>
        <v>0</v>
      </c>
      <c r="Y1026" s="717">
        <f>LS3_N1108!Y6</f>
        <v>0</v>
      </c>
    </row>
    <row r="1027" spans="1:25" x14ac:dyDescent="0.25">
      <c r="A1027" s="717" t="str">
        <f>LS3_N1108!A7</f>
        <v>BPM</v>
      </c>
      <c r="B1027" s="717" t="str">
        <f>LS3_N1108!B7</f>
        <v>LS3_WD02:BPM_D4451</v>
      </c>
      <c r="C1027" s="717" t="str">
        <f>LS3_N1108!C7</f>
        <v>BPM</v>
      </c>
      <c r="D1027" s="717" t="str">
        <f>LS3_N1108!D7</f>
        <v>D4451</v>
      </c>
      <c r="E1027" s="717" t="str">
        <f>LS3_N1108!E7</f>
        <v>34E000090</v>
      </c>
      <c r="F1027" s="717" t="str">
        <f>LS3_N1108!F7</f>
        <v>2C_1/4in_Hardline_036</v>
      </c>
      <c r="G1027" s="717" t="str">
        <f>LS3_N1108!G7</f>
        <v>Signal</v>
      </c>
      <c r="H1027" s="717" t="str">
        <f>LS3_N1108!H7</f>
        <v>N-Type to SMA Panel</v>
      </c>
      <c r="I1027" s="717" t="str">
        <f>LS3_N1108!I7</f>
        <v>3R</v>
      </c>
      <c r="J1027" s="717">
        <f>LS3_N1108!J7</f>
        <v>0</v>
      </c>
      <c r="K1027" s="717">
        <f>LS3_N1108!K7</f>
        <v>0</v>
      </c>
      <c r="L1027" s="717">
        <f>LS3_N1108!L7</f>
        <v>0</v>
      </c>
      <c r="M1027" s="717">
        <f>LS3_N1108!M7</f>
        <v>0</v>
      </c>
      <c r="N1027" s="717">
        <f>LS3_N1108!N7</f>
        <v>0</v>
      </c>
      <c r="O1027" s="717">
        <f>LS3_N1108!O7</f>
        <v>0</v>
      </c>
      <c r="P1027" s="717" t="str">
        <f>LS3_N1108!P7</f>
        <v>3R</v>
      </c>
      <c r="Q1027" s="717" t="str">
        <f>LS3_N1108!Q7</f>
        <v>SMA to SMA</v>
      </c>
      <c r="R1027" s="717">
        <f>LS3_N1108!R7</f>
        <v>16</v>
      </c>
      <c r="S1027" s="717">
        <f>LS3_N1108!S7</f>
        <v>3</v>
      </c>
      <c r="T1027" s="717">
        <f>LS3_N1108!T7</f>
        <v>0</v>
      </c>
      <c r="U1027" s="717">
        <f>LS3_N1108!U7</f>
        <v>3</v>
      </c>
      <c r="V1027" s="717">
        <f>LS3_N1108!V7</f>
        <v>0</v>
      </c>
      <c r="W1027" s="717">
        <f>LS3_N1108!W7</f>
        <v>0</v>
      </c>
      <c r="X1027" s="717">
        <f>LS3_N1108!X7</f>
        <v>0</v>
      </c>
      <c r="Y1027" s="717">
        <f>LS3_N1108!Y7</f>
        <v>0</v>
      </c>
    </row>
    <row r="1028" spans="1:25" x14ac:dyDescent="0.25">
      <c r="A1028" s="717" t="str">
        <f>LS3_N1108!A8</f>
        <v>BPM</v>
      </c>
      <c r="B1028" s="717" t="str">
        <f>LS3_N1108!B8</f>
        <v>LS3_WD02:BPM_D4451</v>
      </c>
      <c r="C1028" s="717" t="str">
        <f>LS3_N1108!C8</f>
        <v>BPM</v>
      </c>
      <c r="D1028" s="717" t="str">
        <f>LS3_N1108!D8</f>
        <v>D4451</v>
      </c>
      <c r="E1028" s="717" t="str">
        <f>LS3_N1108!E8</f>
        <v>34E000091</v>
      </c>
      <c r="F1028" s="717" t="str">
        <f>LS3_N1108!F8</f>
        <v>2C_1/4in_Hardline_036</v>
      </c>
      <c r="G1028" s="717" t="str">
        <f>LS3_N1108!G8</f>
        <v>Signal</v>
      </c>
      <c r="H1028" s="717" t="str">
        <f>LS3_N1108!H8</f>
        <v>N-Type to SMA Panel</v>
      </c>
      <c r="I1028" s="717" t="str">
        <f>LS3_N1108!I8</f>
        <v>4B</v>
      </c>
      <c r="J1028" s="717">
        <f>LS3_N1108!J8</f>
        <v>0</v>
      </c>
      <c r="K1028" s="717">
        <f>LS3_N1108!K8</f>
        <v>0</v>
      </c>
      <c r="L1028" s="717">
        <f>LS3_N1108!L8</f>
        <v>0</v>
      </c>
      <c r="M1028" s="717">
        <f>LS3_N1108!M8</f>
        <v>0</v>
      </c>
      <c r="N1028" s="717">
        <f>LS3_N1108!N8</f>
        <v>0</v>
      </c>
      <c r="O1028" s="717">
        <f>LS3_N1108!O8</f>
        <v>0</v>
      </c>
      <c r="P1028" s="717" t="str">
        <f>LS3_N1108!P8</f>
        <v>4B</v>
      </c>
      <c r="Q1028" s="717" t="str">
        <f>LS3_N1108!Q8</f>
        <v>SMA to SMA</v>
      </c>
      <c r="R1028" s="717">
        <f>LS3_N1108!R8</f>
        <v>16</v>
      </c>
      <c r="S1028" s="717">
        <f>LS3_N1108!S8</f>
        <v>3</v>
      </c>
      <c r="T1028" s="717">
        <f>LS3_N1108!T8</f>
        <v>0</v>
      </c>
      <c r="U1028" s="717">
        <f>LS3_N1108!U8</f>
        <v>4</v>
      </c>
      <c r="V1028" s="717">
        <f>LS3_N1108!V8</f>
        <v>0</v>
      </c>
      <c r="W1028" s="717">
        <f>LS3_N1108!W8</f>
        <v>0</v>
      </c>
      <c r="X1028" s="717">
        <f>LS3_N1108!X8</f>
        <v>0</v>
      </c>
      <c r="Y1028" s="717">
        <f>LS3_N1108!Y8</f>
        <v>0</v>
      </c>
    </row>
    <row r="1029" spans="1:25" x14ac:dyDescent="0.25">
      <c r="A1029" s="717" t="str">
        <f>LS3_N1108!A9</f>
        <v>BPM</v>
      </c>
      <c r="B1029" s="717" t="str">
        <f>LS3_N1108!B9</f>
        <v>LS3_WD02:BPM_D4451</v>
      </c>
      <c r="C1029" s="717" t="str">
        <f>LS3_N1108!C9</f>
        <v>BPM</v>
      </c>
      <c r="D1029" s="717" t="str">
        <f>LS3_N1108!D9</f>
        <v>D4451</v>
      </c>
      <c r="E1029" s="717" t="str">
        <f>LS3_N1108!E9</f>
        <v>34E000098</v>
      </c>
      <c r="F1029" s="717" t="str">
        <f>LS3_N1108!F9</f>
        <v>2C_1/4in_Hardline_036</v>
      </c>
      <c r="G1029" s="717" t="str">
        <f>LS3_N1108!G9</f>
        <v>Ref</v>
      </c>
      <c r="H1029" s="717" t="str">
        <f>LS3_N1108!H9</f>
        <v>No terminiation</v>
      </c>
      <c r="I1029" s="717" t="str">
        <f>LS3_N1108!I9</f>
        <v>No term</v>
      </c>
      <c r="J1029" s="717">
        <f>LS3_N1108!J9</f>
        <v>0</v>
      </c>
      <c r="K1029" s="717">
        <f>LS3_N1108!K9</f>
        <v>0</v>
      </c>
      <c r="L1029" s="717">
        <f>LS3_N1108!L9</f>
        <v>0</v>
      </c>
      <c r="M1029" s="717">
        <f>LS3_N1108!M9</f>
        <v>0</v>
      </c>
      <c r="N1029" s="717">
        <f>LS3_N1108!N9</f>
        <v>0</v>
      </c>
      <c r="O1029" s="717">
        <f>LS3_N1108!O9</f>
        <v>0</v>
      </c>
      <c r="P1029" s="717">
        <f>LS3_N1108!P9</f>
        <v>0</v>
      </c>
      <c r="Q1029" s="717">
        <f>LS3_N1108!Q9</f>
        <v>0</v>
      </c>
      <c r="R1029" s="717">
        <f>LS3_N1108!R9</f>
        <v>0</v>
      </c>
      <c r="S1029" s="717">
        <f>LS3_N1108!S9</f>
        <v>0</v>
      </c>
      <c r="T1029" s="717">
        <f>LS3_N1108!T9</f>
        <v>0</v>
      </c>
      <c r="U1029" s="717">
        <f>LS3_N1108!U9</f>
        <v>0</v>
      </c>
      <c r="V1029" s="717">
        <f>LS3_N1108!V9</f>
        <v>0</v>
      </c>
      <c r="W1029" s="717">
        <f>LS3_N1108!W9</f>
        <v>0</v>
      </c>
      <c r="X1029" s="717">
        <f>LS3_N1108!X9</f>
        <v>0</v>
      </c>
      <c r="Y1029" s="717">
        <f>LS3_N1108!Y9</f>
        <v>0</v>
      </c>
    </row>
    <row r="1030" spans="1:25" x14ac:dyDescent="0.25">
      <c r="A1030" s="717" t="str">
        <f>LS3_N1108!A10</f>
        <v>BPM</v>
      </c>
      <c r="B1030" s="717" t="str">
        <f>LS3_N1108!B10</f>
        <v>LS3_WD03:BPM_D4513</v>
      </c>
      <c r="C1030" s="717" t="str">
        <f>LS3_N1108!C10</f>
        <v>BPM</v>
      </c>
      <c r="D1030" s="717" t="str">
        <f>LS3_N1108!D10</f>
        <v>D4513</v>
      </c>
      <c r="E1030" s="717" t="str">
        <f>LS3_N1108!E10</f>
        <v>34E000084</v>
      </c>
      <c r="F1030" s="717" t="str">
        <f>LS3_N1108!F10</f>
        <v>2C_1/4in_Hardline_036</v>
      </c>
      <c r="G1030" s="717" t="str">
        <f>LS3_N1108!G10</f>
        <v>Signal</v>
      </c>
      <c r="H1030" s="717" t="str">
        <f>LS3_N1108!H10</f>
        <v>N-Type to SMA Panel</v>
      </c>
      <c r="I1030" s="717" t="str">
        <f>LS3_N1108!I10</f>
        <v>1T</v>
      </c>
      <c r="J1030" s="717">
        <f>LS3_N1108!J10</f>
        <v>0</v>
      </c>
      <c r="K1030" s="717">
        <f>LS3_N1108!K10</f>
        <v>0</v>
      </c>
      <c r="L1030" s="717">
        <f>LS3_N1108!L10</f>
        <v>0</v>
      </c>
      <c r="M1030" s="717">
        <f>LS3_N1108!M10</f>
        <v>0</v>
      </c>
      <c r="N1030" s="717">
        <f>LS3_N1108!N10</f>
        <v>0</v>
      </c>
      <c r="O1030" s="717">
        <f>LS3_N1108!O10</f>
        <v>0</v>
      </c>
      <c r="P1030" s="717" t="str">
        <f>LS3_N1108!P10</f>
        <v>1T</v>
      </c>
      <c r="Q1030" s="717" t="str">
        <f>LS3_N1108!Q10</f>
        <v>SMA to SMA</v>
      </c>
      <c r="R1030" s="717">
        <f>LS3_N1108!R10</f>
        <v>16</v>
      </c>
      <c r="S1030" s="717">
        <f>LS3_N1108!S10</f>
        <v>3</v>
      </c>
      <c r="T1030" s="717">
        <f>LS3_N1108!T10</f>
        <v>0</v>
      </c>
      <c r="U1030" s="717">
        <f>LS3_N1108!U10</f>
        <v>5</v>
      </c>
      <c r="V1030" s="717">
        <f>LS3_N1108!V10</f>
        <v>0</v>
      </c>
      <c r="W1030" s="717">
        <f>LS3_N1108!W10</f>
        <v>0</v>
      </c>
      <c r="X1030" s="717">
        <f>LS3_N1108!X10</f>
        <v>0</v>
      </c>
      <c r="Y1030" s="717">
        <f>LS3_N1108!Y10</f>
        <v>0</v>
      </c>
    </row>
    <row r="1031" spans="1:25" x14ac:dyDescent="0.25">
      <c r="A1031" s="717" t="str">
        <f>LS3_N1108!A11</f>
        <v>BPM</v>
      </c>
      <c r="B1031" s="717" t="str">
        <f>LS3_N1108!B11</f>
        <v>LS3_WD03:BPM_D4513</v>
      </c>
      <c r="C1031" s="717" t="str">
        <f>LS3_N1108!C11</f>
        <v>BPM</v>
      </c>
      <c r="D1031" s="717" t="str">
        <f>LS3_N1108!D11</f>
        <v>D4513</v>
      </c>
      <c r="E1031" s="717" t="str">
        <f>LS3_N1108!E11</f>
        <v>34E000085</v>
      </c>
      <c r="F1031" s="717" t="str">
        <f>LS3_N1108!F11</f>
        <v>2C_1/4in_Hardline_036</v>
      </c>
      <c r="G1031" s="717" t="str">
        <f>LS3_N1108!G11</f>
        <v>Signal</v>
      </c>
      <c r="H1031" s="717" t="str">
        <f>LS3_N1108!H11</f>
        <v>N-Type to SMA Panel</v>
      </c>
      <c r="I1031" s="717" t="str">
        <f>LS3_N1108!I11</f>
        <v>2L</v>
      </c>
      <c r="J1031" s="717">
        <f>LS3_N1108!J11</f>
        <v>0</v>
      </c>
      <c r="K1031" s="717">
        <f>LS3_N1108!K11</f>
        <v>0</v>
      </c>
      <c r="L1031" s="717">
        <f>LS3_N1108!L11</f>
        <v>0</v>
      </c>
      <c r="M1031" s="717">
        <f>LS3_N1108!M11</f>
        <v>0</v>
      </c>
      <c r="N1031" s="717">
        <f>LS3_N1108!N11</f>
        <v>0</v>
      </c>
      <c r="O1031" s="717">
        <f>LS3_N1108!O11</f>
        <v>0</v>
      </c>
      <c r="P1031" s="717" t="str">
        <f>LS3_N1108!P11</f>
        <v>2L</v>
      </c>
      <c r="Q1031" s="717" t="str">
        <f>LS3_N1108!Q11</f>
        <v>SMA to SMA</v>
      </c>
      <c r="R1031" s="717">
        <f>LS3_N1108!R11</f>
        <v>16</v>
      </c>
      <c r="S1031" s="717">
        <f>LS3_N1108!S11</f>
        <v>3</v>
      </c>
      <c r="T1031" s="717">
        <f>LS3_N1108!T11</f>
        <v>0</v>
      </c>
      <c r="U1031" s="717">
        <f>LS3_N1108!U11</f>
        <v>6</v>
      </c>
      <c r="V1031" s="717">
        <f>LS3_N1108!V11</f>
        <v>0</v>
      </c>
      <c r="W1031" s="717">
        <f>LS3_N1108!W11</f>
        <v>0</v>
      </c>
      <c r="X1031" s="717">
        <f>LS3_N1108!X11</f>
        <v>0</v>
      </c>
      <c r="Y1031" s="717">
        <f>LS3_N1108!Y11</f>
        <v>0</v>
      </c>
    </row>
    <row r="1032" spans="1:25" x14ac:dyDescent="0.25">
      <c r="A1032" s="717" t="str">
        <f>LS3_N1108!A12</f>
        <v>BPM</v>
      </c>
      <c r="B1032" s="717" t="str">
        <f>LS3_N1108!B12</f>
        <v>LS3_WD03:BPM_D4513</v>
      </c>
      <c r="C1032" s="717" t="str">
        <f>LS3_N1108!C12</f>
        <v>BPM</v>
      </c>
      <c r="D1032" s="717" t="str">
        <f>LS3_N1108!D12</f>
        <v>D4513</v>
      </c>
      <c r="E1032" s="717" t="str">
        <f>LS3_N1108!E12</f>
        <v>34E000086</v>
      </c>
      <c r="F1032" s="717" t="str">
        <f>LS3_N1108!F12</f>
        <v>2C_1/4in_Hardline_036</v>
      </c>
      <c r="G1032" s="717" t="str">
        <f>LS3_N1108!G12</f>
        <v>Signal</v>
      </c>
      <c r="H1032" s="717" t="str">
        <f>LS3_N1108!H12</f>
        <v>N-Type to SMA Panel</v>
      </c>
      <c r="I1032" s="717" t="str">
        <f>LS3_N1108!I12</f>
        <v>3R</v>
      </c>
      <c r="J1032" s="717">
        <f>LS3_N1108!J12</f>
        <v>0</v>
      </c>
      <c r="K1032" s="717">
        <f>LS3_N1108!K12</f>
        <v>0</v>
      </c>
      <c r="L1032" s="717">
        <f>LS3_N1108!L12</f>
        <v>0</v>
      </c>
      <c r="M1032" s="717">
        <f>LS3_N1108!M12</f>
        <v>0</v>
      </c>
      <c r="N1032" s="717">
        <f>LS3_N1108!N12</f>
        <v>0</v>
      </c>
      <c r="O1032" s="717">
        <f>LS3_N1108!O12</f>
        <v>0</v>
      </c>
      <c r="P1032" s="717" t="str">
        <f>LS3_N1108!P12</f>
        <v>3R</v>
      </c>
      <c r="Q1032" s="717" t="str">
        <f>LS3_N1108!Q12</f>
        <v>SMA to SMA</v>
      </c>
      <c r="R1032" s="717">
        <f>LS3_N1108!R12</f>
        <v>16</v>
      </c>
      <c r="S1032" s="717">
        <f>LS3_N1108!S12</f>
        <v>3</v>
      </c>
      <c r="T1032" s="717">
        <f>LS3_N1108!T12</f>
        <v>0</v>
      </c>
      <c r="U1032" s="717">
        <f>LS3_N1108!U12</f>
        <v>7</v>
      </c>
      <c r="V1032" s="717">
        <f>LS3_N1108!V12</f>
        <v>0</v>
      </c>
      <c r="W1032" s="717">
        <f>LS3_N1108!W12</f>
        <v>0</v>
      </c>
      <c r="X1032" s="717">
        <f>LS3_N1108!X12</f>
        <v>0</v>
      </c>
      <c r="Y1032" s="717">
        <f>LS3_N1108!Y12</f>
        <v>0</v>
      </c>
    </row>
    <row r="1033" spans="1:25" x14ac:dyDescent="0.25">
      <c r="A1033" s="717" t="str">
        <f>LS3_N1108!A13</f>
        <v>BPM</v>
      </c>
      <c r="B1033" s="717" t="str">
        <f>LS3_N1108!B13</f>
        <v>LS3_WD03:BPM_D4513</v>
      </c>
      <c r="C1033" s="717" t="str">
        <f>LS3_N1108!C13</f>
        <v>BPM</v>
      </c>
      <c r="D1033" s="717" t="str">
        <f>LS3_N1108!D13</f>
        <v>D4513</v>
      </c>
      <c r="E1033" s="717" t="str">
        <f>LS3_N1108!E13</f>
        <v>34E000087</v>
      </c>
      <c r="F1033" s="717" t="str">
        <f>LS3_N1108!F13</f>
        <v>2C_1/4in_Hardline_036</v>
      </c>
      <c r="G1033" s="717" t="str">
        <f>LS3_N1108!G13</f>
        <v>Signal</v>
      </c>
      <c r="H1033" s="717" t="str">
        <f>LS3_N1108!H13</f>
        <v>N-Type to SMA Panel</v>
      </c>
      <c r="I1033" s="717" t="str">
        <f>LS3_N1108!I13</f>
        <v>4B</v>
      </c>
      <c r="J1033" s="717">
        <f>LS3_N1108!J13</f>
        <v>0</v>
      </c>
      <c r="K1033" s="717">
        <f>LS3_N1108!K13</f>
        <v>0</v>
      </c>
      <c r="L1033" s="717">
        <f>LS3_N1108!L13</f>
        <v>0</v>
      </c>
      <c r="M1033" s="717">
        <f>LS3_N1108!M13</f>
        <v>0</v>
      </c>
      <c r="N1033" s="717">
        <f>LS3_N1108!N13</f>
        <v>0</v>
      </c>
      <c r="O1033" s="717">
        <f>LS3_N1108!O13</f>
        <v>0</v>
      </c>
      <c r="P1033" s="717" t="str">
        <f>LS3_N1108!P13</f>
        <v>4B</v>
      </c>
      <c r="Q1033" s="717" t="str">
        <f>LS3_N1108!Q13</f>
        <v>SMA to SMA</v>
      </c>
      <c r="R1033" s="717">
        <f>LS3_N1108!R13</f>
        <v>16</v>
      </c>
      <c r="S1033" s="717">
        <f>LS3_N1108!S13</f>
        <v>3</v>
      </c>
      <c r="T1033" s="717">
        <f>LS3_N1108!T13</f>
        <v>0</v>
      </c>
      <c r="U1033" s="717">
        <f>LS3_N1108!U13</f>
        <v>8</v>
      </c>
      <c r="V1033" s="717">
        <f>LS3_N1108!V13</f>
        <v>0</v>
      </c>
      <c r="W1033" s="717">
        <f>LS3_N1108!W13</f>
        <v>0</v>
      </c>
      <c r="X1033" s="717">
        <f>LS3_N1108!X13</f>
        <v>0</v>
      </c>
      <c r="Y1033" s="717">
        <f>LS3_N1108!Y13</f>
        <v>0</v>
      </c>
    </row>
    <row r="1034" spans="1:25" x14ac:dyDescent="0.25">
      <c r="A1034" s="717" t="str">
        <f>LS3_N1108!A14</f>
        <v>BPM</v>
      </c>
      <c r="B1034" s="717" t="str">
        <f>LS3_N1108!B14</f>
        <v>LS3_WD03:BPM_D4513</v>
      </c>
      <c r="C1034" s="717" t="str">
        <f>LS3_N1108!C14</f>
        <v>BPM</v>
      </c>
      <c r="D1034" s="717" t="str">
        <f>LS3_N1108!D14</f>
        <v>D4513</v>
      </c>
      <c r="E1034" s="717" t="str">
        <f>LS3_N1108!E14</f>
        <v>34E000097</v>
      </c>
      <c r="F1034" s="717" t="str">
        <f>LS3_N1108!F14</f>
        <v>2C_1/4in_Hardline_036</v>
      </c>
      <c r="G1034" s="717" t="str">
        <f>LS3_N1108!G14</f>
        <v>Ref</v>
      </c>
      <c r="H1034" s="717" t="str">
        <f>LS3_N1108!H14</f>
        <v>N-Type to SMA Panel</v>
      </c>
      <c r="I1034" s="717" t="str">
        <f>LS3_N1108!I14</f>
        <v>Ref</v>
      </c>
      <c r="J1034" s="717">
        <f>LS3_N1108!J14</f>
        <v>0</v>
      </c>
      <c r="K1034" s="717">
        <f>LS3_N1108!K14</f>
        <v>0</v>
      </c>
      <c r="L1034" s="717">
        <f>LS3_N1108!L14</f>
        <v>0</v>
      </c>
      <c r="M1034" s="717">
        <f>LS3_N1108!M14</f>
        <v>0</v>
      </c>
      <c r="N1034" s="717">
        <f>LS3_N1108!N14</f>
        <v>0</v>
      </c>
      <c r="O1034" s="717">
        <f>LS3_N1108!O14</f>
        <v>0</v>
      </c>
      <c r="P1034" s="717" t="str">
        <f>LS3_N1108!P14</f>
        <v>Ref</v>
      </c>
      <c r="Q1034" s="717" t="str">
        <f>LS3_N1108!Q14</f>
        <v>SMA to SMA</v>
      </c>
      <c r="R1034" s="717">
        <f>LS3_N1108!R14</f>
        <v>16</v>
      </c>
      <c r="S1034" s="717">
        <f>LS3_N1108!S14</f>
        <v>3</v>
      </c>
      <c r="T1034" s="717">
        <f>LS3_N1108!T14</f>
        <v>0</v>
      </c>
      <c r="U1034" s="717" t="str">
        <f>LS3_N1108!U14</f>
        <v>Ref</v>
      </c>
      <c r="V1034" s="717">
        <f>LS3_N1108!V14</f>
        <v>0</v>
      </c>
      <c r="W1034" s="717">
        <f>LS3_N1108!W14</f>
        <v>0</v>
      </c>
      <c r="X1034" s="717">
        <f>LS3_N1108!X14</f>
        <v>0</v>
      </c>
      <c r="Y1034" s="717">
        <f>LS3_N1108!Y14</f>
        <v>0</v>
      </c>
    </row>
    <row r="1035" spans="1:25" x14ac:dyDescent="0.25">
      <c r="A1035" s="717" t="str">
        <f>LS3_N1108!A15</f>
        <v>BPM</v>
      </c>
      <c r="B1035" s="717" t="str">
        <f>LS3_N1108!B15</f>
        <v>LS3_WD04:BPM_D4575</v>
      </c>
      <c r="C1035" s="717" t="str">
        <f>LS3_N1108!C15</f>
        <v>BPM</v>
      </c>
      <c r="D1035" s="717" t="str">
        <f>LS3_N1108!D15</f>
        <v>D4575</v>
      </c>
      <c r="E1035" s="717" t="str">
        <f>LS3_N1108!E15</f>
        <v>34E000080</v>
      </c>
      <c r="F1035" s="717" t="str">
        <f>LS3_N1108!F15</f>
        <v>2C_1/4in_Hardline_036</v>
      </c>
      <c r="G1035" s="717" t="str">
        <f>LS3_N1108!G15</f>
        <v>Signal</v>
      </c>
      <c r="H1035" s="717" t="str">
        <f>LS3_N1108!H15</f>
        <v>N-Type to SMA Panel</v>
      </c>
      <c r="I1035" s="717" t="str">
        <f>LS3_N1108!I15</f>
        <v>1T</v>
      </c>
      <c r="J1035" s="717">
        <f>LS3_N1108!J15</f>
        <v>0</v>
      </c>
      <c r="K1035" s="717">
        <f>LS3_N1108!K15</f>
        <v>0</v>
      </c>
      <c r="L1035" s="717">
        <f>LS3_N1108!L15</f>
        <v>0</v>
      </c>
      <c r="M1035" s="717">
        <f>LS3_N1108!M15</f>
        <v>0</v>
      </c>
      <c r="N1035" s="717">
        <f>LS3_N1108!N15</f>
        <v>0</v>
      </c>
      <c r="O1035" s="717">
        <f>LS3_N1108!O15</f>
        <v>0</v>
      </c>
      <c r="P1035" s="717" t="str">
        <f>LS3_N1108!P15</f>
        <v>1T</v>
      </c>
      <c r="Q1035" s="717" t="str">
        <f>LS3_N1108!Q15</f>
        <v>SMA to SMA</v>
      </c>
      <c r="R1035" s="717">
        <f>LS3_N1108!R15</f>
        <v>16</v>
      </c>
      <c r="S1035" s="717">
        <f>LS3_N1108!S15</f>
        <v>4</v>
      </c>
      <c r="T1035" s="717">
        <f>LS3_N1108!T15</f>
        <v>0</v>
      </c>
      <c r="U1035" s="717">
        <f>LS3_N1108!U15</f>
        <v>1</v>
      </c>
      <c r="V1035" s="717">
        <f>LS3_N1108!V15</f>
        <v>0</v>
      </c>
      <c r="W1035" s="717">
        <f>LS3_N1108!W15</f>
        <v>0</v>
      </c>
      <c r="X1035" s="717">
        <f>LS3_N1108!X15</f>
        <v>0</v>
      </c>
      <c r="Y1035" s="717">
        <f>LS3_N1108!Y15</f>
        <v>0</v>
      </c>
    </row>
    <row r="1036" spans="1:25" x14ac:dyDescent="0.25">
      <c r="A1036" s="717" t="str">
        <f>LS3_N1108!A16</f>
        <v>BPM</v>
      </c>
      <c r="B1036" s="717" t="str">
        <f>LS3_N1108!B16</f>
        <v>LS3_WD04:BPM_D4575</v>
      </c>
      <c r="C1036" s="717" t="str">
        <f>LS3_N1108!C16</f>
        <v>BPM</v>
      </c>
      <c r="D1036" s="717" t="str">
        <f>LS3_N1108!D16</f>
        <v>D4575</v>
      </c>
      <c r="E1036" s="717" t="str">
        <f>LS3_N1108!E16</f>
        <v>34E000081</v>
      </c>
      <c r="F1036" s="717" t="str">
        <f>LS3_N1108!F16</f>
        <v>2C_1/4in_Hardline_036</v>
      </c>
      <c r="G1036" s="717" t="str">
        <f>LS3_N1108!G16</f>
        <v>Signal</v>
      </c>
      <c r="H1036" s="717" t="str">
        <f>LS3_N1108!H16</f>
        <v>N-Type to SMA Panel</v>
      </c>
      <c r="I1036" s="717" t="str">
        <f>LS3_N1108!I16</f>
        <v>2L</v>
      </c>
      <c r="J1036" s="717">
        <f>LS3_N1108!J16</f>
        <v>0</v>
      </c>
      <c r="K1036" s="717">
        <f>LS3_N1108!K16</f>
        <v>0</v>
      </c>
      <c r="L1036" s="717">
        <f>LS3_N1108!L16</f>
        <v>0</v>
      </c>
      <c r="M1036" s="717">
        <f>LS3_N1108!M16</f>
        <v>0</v>
      </c>
      <c r="N1036" s="717">
        <f>LS3_N1108!N16</f>
        <v>0</v>
      </c>
      <c r="O1036" s="717">
        <f>LS3_N1108!O16</f>
        <v>0</v>
      </c>
      <c r="P1036" s="717" t="str">
        <f>LS3_N1108!P16</f>
        <v>2L</v>
      </c>
      <c r="Q1036" s="717" t="str">
        <f>LS3_N1108!Q16</f>
        <v>SMA to SMA</v>
      </c>
      <c r="R1036" s="717">
        <f>LS3_N1108!R16</f>
        <v>16</v>
      </c>
      <c r="S1036" s="717">
        <f>LS3_N1108!S16</f>
        <v>4</v>
      </c>
      <c r="T1036" s="717">
        <f>LS3_N1108!T16</f>
        <v>0</v>
      </c>
      <c r="U1036" s="717">
        <f>LS3_N1108!U16</f>
        <v>2</v>
      </c>
      <c r="V1036" s="717">
        <f>LS3_N1108!V16</f>
        <v>0</v>
      </c>
      <c r="W1036" s="717">
        <f>LS3_N1108!W16</f>
        <v>0</v>
      </c>
      <c r="X1036" s="717">
        <f>LS3_N1108!X16</f>
        <v>0</v>
      </c>
      <c r="Y1036" s="717">
        <f>LS3_N1108!Y16</f>
        <v>0</v>
      </c>
    </row>
    <row r="1037" spans="1:25" x14ac:dyDescent="0.25">
      <c r="A1037" s="717" t="str">
        <f>LS3_N1108!A17</f>
        <v>BPM</v>
      </c>
      <c r="B1037" s="717" t="str">
        <f>LS3_N1108!B17</f>
        <v>LS3_WD04:BPM_D4575</v>
      </c>
      <c r="C1037" s="717" t="str">
        <f>LS3_N1108!C17</f>
        <v>BPM</v>
      </c>
      <c r="D1037" s="717" t="str">
        <f>LS3_N1108!D17</f>
        <v>D4575</v>
      </c>
      <c r="E1037" s="717" t="str">
        <f>LS3_N1108!E17</f>
        <v>34E000082</v>
      </c>
      <c r="F1037" s="717" t="str">
        <f>LS3_N1108!F17</f>
        <v>2C_1/4in_Hardline_036</v>
      </c>
      <c r="G1037" s="717" t="str">
        <f>LS3_N1108!G17</f>
        <v>Signal</v>
      </c>
      <c r="H1037" s="717" t="str">
        <f>LS3_N1108!H17</f>
        <v>N-Type to SMA Panel</v>
      </c>
      <c r="I1037" s="717" t="str">
        <f>LS3_N1108!I17</f>
        <v>3R</v>
      </c>
      <c r="J1037" s="717">
        <f>LS3_N1108!J17</f>
        <v>0</v>
      </c>
      <c r="K1037" s="717">
        <f>LS3_N1108!K17</f>
        <v>0</v>
      </c>
      <c r="L1037" s="717">
        <f>LS3_N1108!L17</f>
        <v>0</v>
      </c>
      <c r="M1037" s="717">
        <f>LS3_N1108!M17</f>
        <v>0</v>
      </c>
      <c r="N1037" s="717">
        <f>LS3_N1108!N17</f>
        <v>0</v>
      </c>
      <c r="O1037" s="717">
        <f>LS3_N1108!O17</f>
        <v>0</v>
      </c>
      <c r="P1037" s="717" t="str">
        <f>LS3_N1108!P17</f>
        <v>3R</v>
      </c>
      <c r="Q1037" s="717" t="str">
        <f>LS3_N1108!Q17</f>
        <v>SMA to SMA</v>
      </c>
      <c r="R1037" s="717">
        <f>LS3_N1108!R17</f>
        <v>16</v>
      </c>
      <c r="S1037" s="717">
        <f>LS3_N1108!S17</f>
        <v>4</v>
      </c>
      <c r="T1037" s="717">
        <f>LS3_N1108!T17</f>
        <v>0</v>
      </c>
      <c r="U1037" s="717">
        <f>LS3_N1108!U17</f>
        <v>3</v>
      </c>
      <c r="V1037" s="717">
        <f>LS3_N1108!V17</f>
        <v>0</v>
      </c>
      <c r="W1037" s="717">
        <f>LS3_N1108!W17</f>
        <v>0</v>
      </c>
      <c r="X1037" s="717">
        <f>LS3_N1108!X17</f>
        <v>0</v>
      </c>
      <c r="Y1037" s="717">
        <f>LS3_N1108!Y17</f>
        <v>0</v>
      </c>
    </row>
    <row r="1038" spans="1:25" x14ac:dyDescent="0.25">
      <c r="A1038" s="717" t="str">
        <f>LS3_N1108!A18</f>
        <v>BPM</v>
      </c>
      <c r="B1038" s="717" t="str">
        <f>LS3_N1108!B18</f>
        <v>LS3_WD04:BPM_D4575</v>
      </c>
      <c r="C1038" s="717" t="str">
        <f>LS3_N1108!C18</f>
        <v>BPM</v>
      </c>
      <c r="D1038" s="717" t="str">
        <f>LS3_N1108!D18</f>
        <v>D4575</v>
      </c>
      <c r="E1038" s="717" t="str">
        <f>LS3_N1108!E18</f>
        <v>34E000083</v>
      </c>
      <c r="F1038" s="717" t="str">
        <f>LS3_N1108!F18</f>
        <v>2C_1/4in_Hardline_036</v>
      </c>
      <c r="G1038" s="717" t="str">
        <f>LS3_N1108!G18</f>
        <v>Signal</v>
      </c>
      <c r="H1038" s="717" t="str">
        <f>LS3_N1108!H18</f>
        <v>N-Type to SMA Panel</v>
      </c>
      <c r="I1038" s="717" t="str">
        <f>LS3_N1108!I18</f>
        <v>4B</v>
      </c>
      <c r="J1038" s="717">
        <f>LS3_N1108!J18</f>
        <v>0</v>
      </c>
      <c r="K1038" s="717">
        <f>LS3_N1108!K18</f>
        <v>0</v>
      </c>
      <c r="L1038" s="717">
        <f>LS3_N1108!L18</f>
        <v>0</v>
      </c>
      <c r="M1038" s="717">
        <f>LS3_N1108!M18</f>
        <v>0</v>
      </c>
      <c r="N1038" s="717">
        <f>LS3_N1108!N18</f>
        <v>0</v>
      </c>
      <c r="O1038" s="717">
        <f>LS3_N1108!O18</f>
        <v>0</v>
      </c>
      <c r="P1038" s="717" t="str">
        <f>LS3_N1108!P18</f>
        <v>4B</v>
      </c>
      <c r="Q1038" s="717" t="str">
        <f>LS3_N1108!Q18</f>
        <v>SMA to SMA</v>
      </c>
      <c r="R1038" s="717">
        <f>LS3_N1108!R18</f>
        <v>16</v>
      </c>
      <c r="S1038" s="717">
        <f>LS3_N1108!S18</f>
        <v>4</v>
      </c>
      <c r="T1038" s="717">
        <f>LS3_N1108!T18</f>
        <v>0</v>
      </c>
      <c r="U1038" s="717">
        <f>LS3_N1108!U18</f>
        <v>4</v>
      </c>
      <c r="V1038" s="717">
        <f>LS3_N1108!V18</f>
        <v>0</v>
      </c>
      <c r="W1038" s="717">
        <f>LS3_N1108!W18</f>
        <v>0</v>
      </c>
      <c r="X1038" s="717">
        <f>LS3_N1108!X18</f>
        <v>0</v>
      </c>
      <c r="Y1038" s="717">
        <f>LS3_N1108!Y18</f>
        <v>0</v>
      </c>
    </row>
    <row r="1039" spans="1:25" x14ac:dyDescent="0.25">
      <c r="A1039" s="717" t="str">
        <f>LS3_N1108!A19</f>
        <v>BPM</v>
      </c>
      <c r="B1039" s="717" t="str">
        <f>LS3_N1108!B19</f>
        <v>LS3_WD04:BPM_D4575</v>
      </c>
      <c r="C1039" s="717" t="str">
        <f>LS3_N1108!C19</f>
        <v>BPM</v>
      </c>
      <c r="D1039" s="717" t="str">
        <f>LS3_N1108!D19</f>
        <v>D4575</v>
      </c>
      <c r="E1039" s="717" t="str">
        <f>LS3_N1108!E19</f>
        <v>34E000096</v>
      </c>
      <c r="F1039" s="717" t="str">
        <f>LS3_N1108!F19</f>
        <v>2C_1/4in_Hardline_036</v>
      </c>
      <c r="G1039" s="717" t="str">
        <f>LS3_N1108!G19</f>
        <v>Ref</v>
      </c>
      <c r="H1039" s="717" t="str">
        <f>LS3_N1108!H19</f>
        <v>No terminiation</v>
      </c>
      <c r="I1039" s="717" t="str">
        <f>LS3_N1108!I19</f>
        <v>No term</v>
      </c>
      <c r="J1039" s="717">
        <f>LS3_N1108!J19</f>
        <v>0</v>
      </c>
      <c r="K1039" s="717">
        <f>LS3_N1108!K19</f>
        <v>0</v>
      </c>
      <c r="L1039" s="717">
        <f>LS3_N1108!L19</f>
        <v>0</v>
      </c>
      <c r="M1039" s="717">
        <f>LS3_N1108!M19</f>
        <v>0</v>
      </c>
      <c r="N1039" s="717">
        <f>LS3_N1108!N19</f>
        <v>0</v>
      </c>
      <c r="O1039" s="717">
        <f>LS3_N1108!O19</f>
        <v>0</v>
      </c>
      <c r="P1039" s="717">
        <f>LS3_N1108!P19</f>
        <v>0</v>
      </c>
      <c r="Q1039" s="717">
        <f>LS3_N1108!Q19</f>
        <v>0</v>
      </c>
      <c r="R1039" s="717">
        <f>LS3_N1108!R19</f>
        <v>0</v>
      </c>
      <c r="S1039" s="717">
        <f>LS3_N1108!S19</f>
        <v>0</v>
      </c>
      <c r="T1039" s="717">
        <f>LS3_N1108!T19</f>
        <v>0</v>
      </c>
      <c r="U1039" s="717">
        <f>LS3_N1108!U19</f>
        <v>0</v>
      </c>
      <c r="V1039" s="717">
        <f>LS3_N1108!V19</f>
        <v>0</v>
      </c>
      <c r="W1039" s="717">
        <f>LS3_N1108!W19</f>
        <v>0</v>
      </c>
      <c r="X1039" s="717">
        <f>LS3_N1108!X19</f>
        <v>0</v>
      </c>
      <c r="Y1039" s="717">
        <f>LS3_N1108!Y19</f>
        <v>0</v>
      </c>
    </row>
    <row r="1040" spans="1:25" x14ac:dyDescent="0.25">
      <c r="A1040" s="717" t="str">
        <f>LS3_N1108!A20</f>
        <v>BPM</v>
      </c>
      <c r="B1040" s="717" t="str">
        <f>LS3_N1108!B20</f>
        <v>LS3_WD05:BPM_D4637</v>
      </c>
      <c r="C1040" s="717" t="str">
        <f>LS3_N1108!C20</f>
        <v>BPM</v>
      </c>
      <c r="D1040" s="717" t="str">
        <f>LS3_N1108!D20</f>
        <v>D4637</v>
      </c>
      <c r="E1040" s="717" t="str">
        <f>LS3_N1108!E20</f>
        <v>34E000075</v>
      </c>
      <c r="F1040" s="717" t="str">
        <f>LS3_N1108!F20</f>
        <v>2C_1/4in_Hardline_036</v>
      </c>
      <c r="G1040" s="717" t="str">
        <f>LS3_N1108!G20</f>
        <v>Signal</v>
      </c>
      <c r="H1040" s="717" t="str">
        <f>LS3_N1108!H20</f>
        <v>N-Type to SMA Panel</v>
      </c>
      <c r="I1040" s="717" t="str">
        <f>LS3_N1108!I20</f>
        <v>1T</v>
      </c>
      <c r="J1040" s="717">
        <f>LS3_N1108!J20</f>
        <v>0</v>
      </c>
      <c r="K1040" s="717">
        <f>LS3_N1108!K20</f>
        <v>0</v>
      </c>
      <c r="L1040" s="717">
        <f>LS3_N1108!L20</f>
        <v>0</v>
      </c>
      <c r="M1040" s="717">
        <f>LS3_N1108!M20</f>
        <v>0</v>
      </c>
      <c r="N1040" s="717">
        <f>LS3_N1108!N20</f>
        <v>0</v>
      </c>
      <c r="O1040" s="717">
        <f>LS3_N1108!O20</f>
        <v>0</v>
      </c>
      <c r="P1040" s="717" t="str">
        <f>LS3_N1108!P20</f>
        <v>1T</v>
      </c>
      <c r="Q1040" s="717" t="str">
        <f>LS3_N1108!Q20</f>
        <v>SMA to SMA</v>
      </c>
      <c r="R1040" s="717">
        <f>LS3_N1108!R20</f>
        <v>16</v>
      </c>
      <c r="S1040" s="717">
        <f>LS3_N1108!S20</f>
        <v>4</v>
      </c>
      <c r="T1040" s="717">
        <f>LS3_N1108!T20</f>
        <v>0</v>
      </c>
      <c r="U1040" s="717">
        <f>LS3_N1108!U20</f>
        <v>5</v>
      </c>
      <c r="V1040" s="717">
        <f>LS3_N1108!V20</f>
        <v>0</v>
      </c>
      <c r="W1040" s="717">
        <f>LS3_N1108!W20</f>
        <v>0</v>
      </c>
      <c r="X1040" s="717">
        <f>LS3_N1108!X20</f>
        <v>0</v>
      </c>
      <c r="Y1040" s="717">
        <f>LS3_N1108!Y20</f>
        <v>0</v>
      </c>
    </row>
    <row r="1041" spans="1:25" x14ac:dyDescent="0.25">
      <c r="A1041" s="717" t="str">
        <f>LS3_N1108!A21</f>
        <v>BPM</v>
      </c>
      <c r="B1041" s="717" t="str">
        <f>LS3_N1108!B21</f>
        <v>LS3_WD05:BPM_D4637</v>
      </c>
      <c r="C1041" s="717" t="str">
        <f>LS3_N1108!C21</f>
        <v>BPM</v>
      </c>
      <c r="D1041" s="717" t="str">
        <f>LS3_N1108!D21</f>
        <v>D4637</v>
      </c>
      <c r="E1041" s="717" t="str">
        <f>LS3_N1108!E21</f>
        <v>34E000076</v>
      </c>
      <c r="F1041" s="717" t="str">
        <f>LS3_N1108!F21</f>
        <v>2C_1/4in_Hardline_036</v>
      </c>
      <c r="G1041" s="717" t="str">
        <f>LS3_N1108!G21</f>
        <v>Signal</v>
      </c>
      <c r="H1041" s="717" t="str">
        <f>LS3_N1108!H21</f>
        <v>N-Type to SMA Panel</v>
      </c>
      <c r="I1041" s="717" t="str">
        <f>LS3_N1108!I21</f>
        <v>2L</v>
      </c>
      <c r="J1041" s="717">
        <f>LS3_N1108!J21</f>
        <v>0</v>
      </c>
      <c r="K1041" s="717">
        <f>LS3_N1108!K21</f>
        <v>0</v>
      </c>
      <c r="L1041" s="717">
        <f>LS3_N1108!L21</f>
        <v>0</v>
      </c>
      <c r="M1041" s="717">
        <f>LS3_N1108!M21</f>
        <v>0</v>
      </c>
      <c r="N1041" s="717">
        <f>LS3_N1108!N21</f>
        <v>0</v>
      </c>
      <c r="O1041" s="717">
        <f>LS3_N1108!O21</f>
        <v>0</v>
      </c>
      <c r="P1041" s="717" t="str">
        <f>LS3_N1108!P21</f>
        <v>2L</v>
      </c>
      <c r="Q1041" s="717" t="str">
        <f>LS3_N1108!Q21</f>
        <v>SMA to SMA</v>
      </c>
      <c r="R1041" s="717">
        <f>LS3_N1108!R21</f>
        <v>16</v>
      </c>
      <c r="S1041" s="717">
        <f>LS3_N1108!S21</f>
        <v>4</v>
      </c>
      <c r="T1041" s="717">
        <f>LS3_N1108!T21</f>
        <v>0</v>
      </c>
      <c r="U1041" s="717">
        <f>LS3_N1108!U21</f>
        <v>6</v>
      </c>
      <c r="V1041" s="717">
        <f>LS3_N1108!V21</f>
        <v>0</v>
      </c>
      <c r="W1041" s="717">
        <f>LS3_N1108!W21</f>
        <v>0</v>
      </c>
      <c r="X1041" s="717">
        <f>LS3_N1108!X21</f>
        <v>0</v>
      </c>
      <c r="Y1041" s="717">
        <f>LS3_N1108!Y21</f>
        <v>0</v>
      </c>
    </row>
    <row r="1042" spans="1:25" x14ac:dyDescent="0.25">
      <c r="A1042" s="717" t="str">
        <f>LS3_N1108!A22</f>
        <v>BPM</v>
      </c>
      <c r="B1042" s="717" t="str">
        <f>LS3_N1108!B22</f>
        <v>LS3_WD05:BPM_D4637</v>
      </c>
      <c r="C1042" s="717" t="str">
        <f>LS3_N1108!C22</f>
        <v>BPM</v>
      </c>
      <c r="D1042" s="717" t="str">
        <f>LS3_N1108!D22</f>
        <v>D4637</v>
      </c>
      <c r="E1042" s="717" t="str">
        <f>LS3_N1108!E22</f>
        <v>34E000077</v>
      </c>
      <c r="F1042" s="717" t="str">
        <f>LS3_N1108!F22</f>
        <v>2C_1/4in_Hardline_036</v>
      </c>
      <c r="G1042" s="717" t="str">
        <f>LS3_N1108!G22</f>
        <v>Signal</v>
      </c>
      <c r="H1042" s="717" t="str">
        <f>LS3_N1108!H22</f>
        <v>N-Type to SMA Panel</v>
      </c>
      <c r="I1042" s="717" t="str">
        <f>LS3_N1108!I22</f>
        <v>3R</v>
      </c>
      <c r="J1042" s="717">
        <f>LS3_N1108!J22</f>
        <v>0</v>
      </c>
      <c r="K1042" s="717">
        <f>LS3_N1108!K22</f>
        <v>0</v>
      </c>
      <c r="L1042" s="717">
        <f>LS3_N1108!L22</f>
        <v>0</v>
      </c>
      <c r="M1042" s="717">
        <f>LS3_N1108!M22</f>
        <v>0</v>
      </c>
      <c r="N1042" s="717">
        <f>LS3_N1108!N22</f>
        <v>0</v>
      </c>
      <c r="O1042" s="717">
        <f>LS3_N1108!O22</f>
        <v>0</v>
      </c>
      <c r="P1042" s="717" t="str">
        <f>LS3_N1108!P22</f>
        <v>3R</v>
      </c>
      <c r="Q1042" s="717" t="str">
        <f>LS3_N1108!Q22</f>
        <v>SMA to SMA</v>
      </c>
      <c r="R1042" s="717">
        <f>LS3_N1108!R22</f>
        <v>16</v>
      </c>
      <c r="S1042" s="717">
        <f>LS3_N1108!S22</f>
        <v>4</v>
      </c>
      <c r="T1042" s="717">
        <f>LS3_N1108!T22</f>
        <v>0</v>
      </c>
      <c r="U1042" s="717">
        <f>LS3_N1108!U22</f>
        <v>7</v>
      </c>
      <c r="V1042" s="717">
        <f>LS3_N1108!V22</f>
        <v>0</v>
      </c>
      <c r="W1042" s="717">
        <f>LS3_N1108!W22</f>
        <v>0</v>
      </c>
      <c r="X1042" s="717">
        <f>LS3_N1108!X22</f>
        <v>0</v>
      </c>
      <c r="Y1042" s="717">
        <f>LS3_N1108!Y22</f>
        <v>0</v>
      </c>
    </row>
    <row r="1043" spans="1:25" x14ac:dyDescent="0.25">
      <c r="A1043" s="717" t="str">
        <f>LS3_N1108!A23</f>
        <v>BPM</v>
      </c>
      <c r="B1043" s="717" t="str">
        <f>LS3_N1108!B23</f>
        <v>LS3_WD05:BPM_D4637</v>
      </c>
      <c r="C1043" s="717" t="str">
        <f>LS3_N1108!C23</f>
        <v>BPM</v>
      </c>
      <c r="D1043" s="717" t="str">
        <f>LS3_N1108!D23</f>
        <v>D4637</v>
      </c>
      <c r="E1043" s="717" t="str">
        <f>LS3_N1108!E23</f>
        <v>34E000078</v>
      </c>
      <c r="F1043" s="717" t="str">
        <f>LS3_N1108!F23</f>
        <v>2C_1/4in_Hardline_036</v>
      </c>
      <c r="G1043" s="717" t="str">
        <f>LS3_N1108!G23</f>
        <v>Signal</v>
      </c>
      <c r="H1043" s="717" t="str">
        <f>LS3_N1108!H23</f>
        <v>N-Type to SMA Panel</v>
      </c>
      <c r="I1043" s="717" t="str">
        <f>LS3_N1108!I23</f>
        <v>4B</v>
      </c>
      <c r="J1043" s="717">
        <f>LS3_N1108!J23</f>
        <v>0</v>
      </c>
      <c r="K1043" s="717">
        <f>LS3_N1108!K23</f>
        <v>0</v>
      </c>
      <c r="L1043" s="717">
        <f>LS3_N1108!L23</f>
        <v>0</v>
      </c>
      <c r="M1043" s="717">
        <f>LS3_N1108!M23</f>
        <v>0</v>
      </c>
      <c r="N1043" s="717">
        <f>LS3_N1108!N23</f>
        <v>0</v>
      </c>
      <c r="O1043" s="717">
        <f>LS3_N1108!O23</f>
        <v>0</v>
      </c>
      <c r="P1043" s="717" t="str">
        <f>LS3_N1108!P23</f>
        <v>4B</v>
      </c>
      <c r="Q1043" s="717" t="str">
        <f>LS3_N1108!Q23</f>
        <v>SMA to SMA</v>
      </c>
      <c r="R1043" s="717">
        <f>LS3_N1108!R23</f>
        <v>16</v>
      </c>
      <c r="S1043" s="717">
        <f>LS3_N1108!S23</f>
        <v>4</v>
      </c>
      <c r="T1043" s="717">
        <f>LS3_N1108!T23</f>
        <v>0</v>
      </c>
      <c r="U1043" s="717">
        <f>LS3_N1108!U23</f>
        <v>8</v>
      </c>
      <c r="V1043" s="717">
        <f>LS3_N1108!V23</f>
        <v>0</v>
      </c>
      <c r="W1043" s="717">
        <f>LS3_N1108!W23</f>
        <v>0</v>
      </c>
      <c r="X1043" s="717">
        <f>LS3_N1108!X23</f>
        <v>0</v>
      </c>
      <c r="Y1043" s="717">
        <f>LS3_N1108!Y23</f>
        <v>0</v>
      </c>
    </row>
    <row r="1044" spans="1:25" x14ac:dyDescent="0.25">
      <c r="A1044" s="717" t="str">
        <f>LS3_N1108!A24</f>
        <v>BPM</v>
      </c>
      <c r="B1044" s="717" t="str">
        <f>LS3_N1108!B24</f>
        <v>LS3_WD05:BPM_D4637</v>
      </c>
      <c r="C1044" s="717" t="str">
        <f>LS3_N1108!C24</f>
        <v>BPM</v>
      </c>
      <c r="D1044" s="717" t="str">
        <f>LS3_N1108!D24</f>
        <v>D4637</v>
      </c>
      <c r="E1044" s="717" t="str">
        <f>LS3_N1108!E24</f>
        <v>34E000079</v>
      </c>
      <c r="F1044" s="717" t="str">
        <f>LS3_N1108!F24</f>
        <v>2C_1/4in_Hardline_036</v>
      </c>
      <c r="G1044" s="717" t="str">
        <f>LS3_N1108!G24</f>
        <v>Ref</v>
      </c>
      <c r="H1044" s="717" t="str">
        <f>LS3_N1108!H24</f>
        <v>N-Type to SMA Panel</v>
      </c>
      <c r="I1044" s="717" t="str">
        <f>LS3_N1108!I24</f>
        <v>Ref</v>
      </c>
      <c r="J1044" s="717">
        <f>LS3_N1108!J24</f>
        <v>0</v>
      </c>
      <c r="K1044" s="717">
        <f>LS3_N1108!K24</f>
        <v>0</v>
      </c>
      <c r="L1044" s="717">
        <f>LS3_N1108!L24</f>
        <v>0</v>
      </c>
      <c r="M1044" s="717">
        <f>LS3_N1108!M24</f>
        <v>0</v>
      </c>
      <c r="N1044" s="717">
        <f>LS3_N1108!N24</f>
        <v>0</v>
      </c>
      <c r="O1044" s="717">
        <f>LS3_N1108!O24</f>
        <v>0</v>
      </c>
      <c r="P1044" s="717" t="str">
        <f>LS3_N1108!P24</f>
        <v>Ref</v>
      </c>
      <c r="Q1044" s="717" t="str">
        <f>LS3_N1108!Q24</f>
        <v>SMA to SMA</v>
      </c>
      <c r="R1044" s="717">
        <f>LS3_N1108!R24</f>
        <v>16</v>
      </c>
      <c r="S1044" s="717">
        <f>LS3_N1108!S24</f>
        <v>4</v>
      </c>
      <c r="T1044" s="717">
        <f>LS3_N1108!T24</f>
        <v>0</v>
      </c>
      <c r="U1044" s="717" t="str">
        <f>LS3_N1108!U24</f>
        <v>Ref</v>
      </c>
      <c r="V1044" s="717">
        <f>LS3_N1108!V24</f>
        <v>0</v>
      </c>
      <c r="W1044" s="717">
        <f>LS3_N1108!W24</f>
        <v>0</v>
      </c>
      <c r="X1044" s="717">
        <f>LS3_N1108!X24</f>
        <v>0</v>
      </c>
      <c r="Y1044" s="717">
        <f>LS3_N1108!Y24</f>
        <v>0</v>
      </c>
    </row>
    <row r="1045" spans="1:25" x14ac:dyDescent="0.25">
      <c r="A1045" s="717" t="str">
        <f>LS3_N1108!A25</f>
        <v>BPM</v>
      </c>
      <c r="B1045" s="717" t="str">
        <f>LS3_N1108!B25</f>
        <v>LS3_WD06:BPM_D4699</v>
      </c>
      <c r="C1045" s="717" t="str">
        <f>LS3_N1108!C25</f>
        <v>BPM</v>
      </c>
      <c r="D1045" s="717" t="str">
        <f>LS3_N1108!D25</f>
        <v>D4699</v>
      </c>
      <c r="E1045" s="717" t="str">
        <f>LS3_N1108!E25</f>
        <v>34E000025</v>
      </c>
      <c r="F1045" s="717" t="str">
        <f>LS3_N1108!F25</f>
        <v>2C_1/4in_Hardline_036</v>
      </c>
      <c r="G1045" s="717" t="str">
        <f>LS3_N1108!G25</f>
        <v>Signal</v>
      </c>
      <c r="H1045" s="717" t="str">
        <f>LS3_N1108!H25</f>
        <v>N-Type to SMA Panel</v>
      </c>
      <c r="I1045" s="717" t="str">
        <f>LS3_N1108!I25</f>
        <v>1T</v>
      </c>
      <c r="J1045" s="717">
        <f>LS3_N1108!J25</f>
        <v>0</v>
      </c>
      <c r="K1045" s="717">
        <f>LS3_N1108!K25</f>
        <v>0</v>
      </c>
      <c r="L1045" s="717">
        <f>LS3_N1108!L25</f>
        <v>0</v>
      </c>
      <c r="M1045" s="717">
        <f>LS3_N1108!M25</f>
        <v>0</v>
      </c>
      <c r="N1045" s="717">
        <f>LS3_N1108!N25</f>
        <v>0</v>
      </c>
      <c r="O1045" s="717">
        <f>LS3_N1108!O25</f>
        <v>0</v>
      </c>
      <c r="P1045" s="717" t="str">
        <f>LS3_N1108!P25</f>
        <v>1T</v>
      </c>
      <c r="Q1045" s="717" t="str">
        <f>LS3_N1108!Q25</f>
        <v>SMA to SMA</v>
      </c>
      <c r="R1045" s="717">
        <f>LS3_N1108!R25</f>
        <v>16</v>
      </c>
      <c r="S1045" s="717">
        <f>LS3_N1108!S25</f>
        <v>5</v>
      </c>
      <c r="T1045" s="717">
        <f>LS3_N1108!T25</f>
        <v>0</v>
      </c>
      <c r="U1045" s="717">
        <f>LS3_N1108!U25</f>
        <v>1</v>
      </c>
      <c r="V1045" s="717">
        <f>LS3_N1108!V25</f>
        <v>0</v>
      </c>
      <c r="W1045" s="717">
        <f>LS3_N1108!W25</f>
        <v>0</v>
      </c>
      <c r="X1045" s="717">
        <f>LS3_N1108!X25</f>
        <v>0</v>
      </c>
      <c r="Y1045" s="717">
        <f>LS3_N1108!Y25</f>
        <v>0</v>
      </c>
    </row>
    <row r="1046" spans="1:25" x14ac:dyDescent="0.25">
      <c r="A1046" s="717" t="str">
        <f>LS3_N1108!A26</f>
        <v>BPM</v>
      </c>
      <c r="B1046" s="717" t="str">
        <f>LS3_N1108!B26</f>
        <v>LS3_WD06:BPM_D4699</v>
      </c>
      <c r="C1046" s="717" t="str">
        <f>LS3_N1108!C26</f>
        <v>BPM</v>
      </c>
      <c r="D1046" s="717" t="str">
        <f>LS3_N1108!D26</f>
        <v>D4699</v>
      </c>
      <c r="E1046" s="717" t="str">
        <f>LS3_N1108!E26</f>
        <v>34E000026</v>
      </c>
      <c r="F1046" s="717" t="str">
        <f>LS3_N1108!F26</f>
        <v>2C_1/4in_Hardline_036</v>
      </c>
      <c r="G1046" s="717" t="str">
        <f>LS3_N1108!G26</f>
        <v>Signal</v>
      </c>
      <c r="H1046" s="717" t="str">
        <f>LS3_N1108!H26</f>
        <v>N-Type to SMA Panel</v>
      </c>
      <c r="I1046" s="717" t="str">
        <f>LS3_N1108!I26</f>
        <v>2L</v>
      </c>
      <c r="J1046" s="717">
        <f>LS3_N1108!J26</f>
        <v>0</v>
      </c>
      <c r="K1046" s="717">
        <f>LS3_N1108!K26</f>
        <v>0</v>
      </c>
      <c r="L1046" s="717">
        <f>LS3_N1108!L26</f>
        <v>0</v>
      </c>
      <c r="M1046" s="717">
        <f>LS3_N1108!M26</f>
        <v>0</v>
      </c>
      <c r="N1046" s="717">
        <f>LS3_N1108!N26</f>
        <v>0</v>
      </c>
      <c r="O1046" s="717">
        <f>LS3_N1108!O26</f>
        <v>0</v>
      </c>
      <c r="P1046" s="717" t="str">
        <f>LS3_N1108!P26</f>
        <v>2L</v>
      </c>
      <c r="Q1046" s="717" t="str">
        <f>LS3_N1108!Q26</f>
        <v>SMA to SMA</v>
      </c>
      <c r="R1046" s="717">
        <f>LS3_N1108!R26</f>
        <v>16</v>
      </c>
      <c r="S1046" s="717">
        <f>LS3_N1108!S26</f>
        <v>5</v>
      </c>
      <c r="T1046" s="717">
        <f>LS3_N1108!T26</f>
        <v>0</v>
      </c>
      <c r="U1046" s="717">
        <f>LS3_N1108!U26</f>
        <v>2</v>
      </c>
      <c r="V1046" s="717">
        <f>LS3_N1108!V26</f>
        <v>0</v>
      </c>
      <c r="W1046" s="717">
        <f>LS3_N1108!W26</f>
        <v>0</v>
      </c>
      <c r="X1046" s="717">
        <f>LS3_N1108!X26</f>
        <v>0</v>
      </c>
      <c r="Y1046" s="717">
        <f>LS3_N1108!Y26</f>
        <v>0</v>
      </c>
    </row>
    <row r="1047" spans="1:25" x14ac:dyDescent="0.25">
      <c r="A1047" s="717" t="str">
        <f>LS3_N1108!A27</f>
        <v>BPM</v>
      </c>
      <c r="B1047" s="717" t="str">
        <f>LS3_N1108!B27</f>
        <v>LS3_WD06:BPM_D4699</v>
      </c>
      <c r="C1047" s="717" t="str">
        <f>LS3_N1108!C27</f>
        <v>BPM</v>
      </c>
      <c r="D1047" s="717" t="str">
        <f>LS3_N1108!D27</f>
        <v>D4699</v>
      </c>
      <c r="E1047" s="717" t="str">
        <f>LS3_N1108!E27</f>
        <v>34E000027</v>
      </c>
      <c r="F1047" s="717" t="str">
        <f>LS3_N1108!F27</f>
        <v>2C_1/4in_Hardline_036</v>
      </c>
      <c r="G1047" s="717" t="str">
        <f>LS3_N1108!G27</f>
        <v>Signal</v>
      </c>
      <c r="H1047" s="717" t="str">
        <f>LS3_N1108!H27</f>
        <v>N-Type to SMA Panel</v>
      </c>
      <c r="I1047" s="717" t="str">
        <f>LS3_N1108!I27</f>
        <v>3R</v>
      </c>
      <c r="J1047" s="717">
        <f>LS3_N1108!J27</f>
        <v>0</v>
      </c>
      <c r="K1047" s="717">
        <f>LS3_N1108!K27</f>
        <v>0</v>
      </c>
      <c r="L1047" s="717">
        <f>LS3_N1108!L27</f>
        <v>0</v>
      </c>
      <c r="M1047" s="717">
        <f>LS3_N1108!M27</f>
        <v>0</v>
      </c>
      <c r="N1047" s="717">
        <f>LS3_N1108!N27</f>
        <v>0</v>
      </c>
      <c r="O1047" s="717">
        <f>LS3_N1108!O27</f>
        <v>0</v>
      </c>
      <c r="P1047" s="717" t="str">
        <f>LS3_N1108!P27</f>
        <v>3R</v>
      </c>
      <c r="Q1047" s="717" t="str">
        <f>LS3_N1108!Q27</f>
        <v>SMA to SMA</v>
      </c>
      <c r="R1047" s="717">
        <f>LS3_N1108!R27</f>
        <v>16</v>
      </c>
      <c r="S1047" s="717">
        <f>LS3_N1108!S27</f>
        <v>5</v>
      </c>
      <c r="T1047" s="717">
        <f>LS3_N1108!T27</f>
        <v>0</v>
      </c>
      <c r="U1047" s="717">
        <f>LS3_N1108!U27</f>
        <v>3</v>
      </c>
      <c r="V1047" s="717">
        <f>LS3_N1108!V27</f>
        <v>0</v>
      </c>
      <c r="W1047" s="717">
        <f>LS3_N1108!W27</f>
        <v>0</v>
      </c>
      <c r="X1047" s="717">
        <f>LS3_N1108!X27</f>
        <v>0</v>
      </c>
      <c r="Y1047" s="717">
        <f>LS3_N1108!Y27</f>
        <v>0</v>
      </c>
    </row>
    <row r="1048" spans="1:25" x14ac:dyDescent="0.25">
      <c r="A1048" s="717" t="str">
        <f>LS3_N1108!A28</f>
        <v>BPM</v>
      </c>
      <c r="B1048" s="717" t="str">
        <f>LS3_N1108!B28</f>
        <v>LS3_WD06:BPM_D4699</v>
      </c>
      <c r="C1048" s="717" t="str">
        <f>LS3_N1108!C28</f>
        <v>BPM</v>
      </c>
      <c r="D1048" s="717" t="str">
        <f>LS3_N1108!D28</f>
        <v>D4699</v>
      </c>
      <c r="E1048" s="717" t="str">
        <f>LS3_N1108!E28</f>
        <v>34E000028</v>
      </c>
      <c r="F1048" s="717" t="str">
        <f>LS3_N1108!F28</f>
        <v>2C_1/4in_Hardline_036</v>
      </c>
      <c r="G1048" s="717" t="str">
        <f>LS3_N1108!G28</f>
        <v>Signal</v>
      </c>
      <c r="H1048" s="717" t="str">
        <f>LS3_N1108!H28</f>
        <v>N-Type to SMA Panel</v>
      </c>
      <c r="I1048" s="717" t="str">
        <f>LS3_N1108!I28</f>
        <v>4B</v>
      </c>
      <c r="J1048" s="717">
        <f>LS3_N1108!J28</f>
        <v>0</v>
      </c>
      <c r="K1048" s="717">
        <f>LS3_N1108!K28</f>
        <v>0</v>
      </c>
      <c r="L1048" s="717">
        <f>LS3_N1108!L28</f>
        <v>0</v>
      </c>
      <c r="M1048" s="717">
        <f>LS3_N1108!M28</f>
        <v>0</v>
      </c>
      <c r="N1048" s="717">
        <f>LS3_N1108!N28</f>
        <v>0</v>
      </c>
      <c r="O1048" s="717">
        <f>LS3_N1108!O28</f>
        <v>0</v>
      </c>
      <c r="P1048" s="717" t="str">
        <f>LS3_N1108!P28</f>
        <v>4B</v>
      </c>
      <c r="Q1048" s="717" t="str">
        <f>LS3_N1108!Q28</f>
        <v>SMA to SMA</v>
      </c>
      <c r="R1048" s="717">
        <f>LS3_N1108!R28</f>
        <v>16</v>
      </c>
      <c r="S1048" s="717">
        <f>LS3_N1108!S28</f>
        <v>5</v>
      </c>
      <c r="T1048" s="717">
        <f>LS3_N1108!T28</f>
        <v>0</v>
      </c>
      <c r="U1048" s="717">
        <f>LS3_N1108!U28</f>
        <v>4</v>
      </c>
      <c r="V1048" s="717">
        <f>LS3_N1108!V28</f>
        <v>0</v>
      </c>
      <c r="W1048" s="717">
        <f>LS3_N1108!W28</f>
        <v>0</v>
      </c>
      <c r="X1048" s="717">
        <f>LS3_N1108!X28</f>
        <v>0</v>
      </c>
      <c r="Y1048" s="717">
        <f>LS3_N1108!Y28</f>
        <v>0</v>
      </c>
    </row>
    <row r="1049" spans="1:25" x14ac:dyDescent="0.25">
      <c r="A1049" s="717" t="str">
        <f>LS3_N1108!A29</f>
        <v>BPM</v>
      </c>
      <c r="B1049" s="717" t="str">
        <f>LS3_N1108!B29</f>
        <v>LS3_WD06:BPM_D4699</v>
      </c>
      <c r="C1049" s="717" t="str">
        <f>LS3_N1108!C29</f>
        <v>BPM</v>
      </c>
      <c r="D1049" s="717" t="str">
        <f>LS3_N1108!D29</f>
        <v>D4699</v>
      </c>
      <c r="E1049" s="717" t="str">
        <f>LS3_N1108!E29</f>
        <v>34E000029</v>
      </c>
      <c r="F1049" s="717" t="str">
        <f>LS3_N1108!F29</f>
        <v>2C_1/4in_Hardline_036</v>
      </c>
      <c r="G1049" s="717" t="str">
        <f>LS3_N1108!G29</f>
        <v>Ref</v>
      </c>
      <c r="H1049" s="717" t="str">
        <f>LS3_N1108!H29</f>
        <v>No terminiation</v>
      </c>
      <c r="I1049" s="717" t="str">
        <f>LS3_N1108!I29</f>
        <v>No term</v>
      </c>
      <c r="J1049" s="717">
        <f>LS3_N1108!J29</f>
        <v>0</v>
      </c>
      <c r="K1049" s="717">
        <f>LS3_N1108!K29</f>
        <v>0</v>
      </c>
      <c r="L1049" s="717">
        <f>LS3_N1108!L29</f>
        <v>0</v>
      </c>
      <c r="M1049" s="717">
        <f>LS3_N1108!M29</f>
        <v>0</v>
      </c>
      <c r="N1049" s="717">
        <f>LS3_N1108!N29</f>
        <v>0</v>
      </c>
      <c r="O1049" s="717">
        <f>LS3_N1108!O29</f>
        <v>0</v>
      </c>
      <c r="P1049" s="717">
        <f>LS3_N1108!P29</f>
        <v>0</v>
      </c>
      <c r="Q1049" s="717">
        <f>LS3_N1108!Q29</f>
        <v>0</v>
      </c>
      <c r="R1049" s="717">
        <f>LS3_N1108!R29</f>
        <v>0</v>
      </c>
      <c r="S1049" s="717">
        <f>LS3_N1108!S29</f>
        <v>0</v>
      </c>
      <c r="T1049" s="717">
        <f>LS3_N1108!T29</f>
        <v>0</v>
      </c>
      <c r="U1049" s="717">
        <f>LS3_N1108!U29</f>
        <v>0</v>
      </c>
      <c r="V1049" s="717">
        <f>LS3_N1108!V29</f>
        <v>0</v>
      </c>
      <c r="W1049" s="717">
        <f>LS3_N1108!W29</f>
        <v>0</v>
      </c>
      <c r="X1049" s="717">
        <f>LS3_N1108!X29</f>
        <v>0</v>
      </c>
      <c r="Y1049" s="717">
        <f>LS3_N1108!Y29</f>
        <v>0</v>
      </c>
    </row>
    <row r="1050" spans="1:25" x14ac:dyDescent="0.25">
      <c r="A1050" s="717" t="str">
        <f>LS3_N1108!A30</f>
        <v>BPM</v>
      </c>
      <c r="B1050" s="717" t="str">
        <f>LS3_N1108!B30</f>
        <v>LS3_BTS:BPM_D4753</v>
      </c>
      <c r="C1050" s="717" t="str">
        <f>LS3_N1108!C30</f>
        <v>BPM</v>
      </c>
      <c r="D1050" s="717" t="str">
        <f>LS3_N1108!D30</f>
        <v>D4753</v>
      </c>
      <c r="E1050" s="717" t="str">
        <f>LS3_N1108!E30</f>
        <v>34E000069</v>
      </c>
      <c r="F1050" s="717" t="str">
        <f>LS3_N1108!F30</f>
        <v>2C_1/4in_Hardline_036</v>
      </c>
      <c r="G1050" s="717" t="str">
        <f>LS3_N1108!G30</f>
        <v>Signal</v>
      </c>
      <c r="H1050" s="717" t="str">
        <f>LS3_N1108!H30</f>
        <v>N-Type to SMA Panel</v>
      </c>
      <c r="I1050" s="717" t="str">
        <f>LS3_N1108!I30</f>
        <v>1T</v>
      </c>
      <c r="J1050" s="717">
        <f>LS3_N1108!J30</f>
        <v>0</v>
      </c>
      <c r="K1050" s="717">
        <f>LS3_N1108!K30</f>
        <v>0</v>
      </c>
      <c r="L1050" s="717">
        <f>LS3_N1108!L30</f>
        <v>0</v>
      </c>
      <c r="M1050" s="717">
        <f>LS3_N1108!M30</f>
        <v>0</v>
      </c>
      <c r="N1050" s="717">
        <f>LS3_N1108!N30</f>
        <v>0</v>
      </c>
      <c r="O1050" s="717">
        <f>LS3_N1108!O30</f>
        <v>0</v>
      </c>
      <c r="P1050" s="717" t="str">
        <f>LS3_N1108!P30</f>
        <v>1T</v>
      </c>
      <c r="Q1050" s="717" t="str">
        <f>LS3_N1108!Q30</f>
        <v>SMA to SMA</v>
      </c>
      <c r="R1050" s="717">
        <f>LS3_N1108!R30</f>
        <v>16</v>
      </c>
      <c r="S1050" s="717">
        <f>LS3_N1108!S30</f>
        <v>5</v>
      </c>
      <c r="T1050" s="717">
        <f>LS3_N1108!T30</f>
        <v>0</v>
      </c>
      <c r="U1050" s="717">
        <f>LS3_N1108!U30</f>
        <v>5</v>
      </c>
      <c r="V1050" s="717">
        <f>LS3_N1108!V30</f>
        <v>0</v>
      </c>
      <c r="W1050" s="717">
        <f>LS3_N1108!W30</f>
        <v>0</v>
      </c>
      <c r="X1050" s="717">
        <f>LS3_N1108!X30</f>
        <v>0</v>
      </c>
      <c r="Y1050" s="717">
        <f>LS3_N1108!Y30</f>
        <v>0</v>
      </c>
    </row>
    <row r="1051" spans="1:25" x14ac:dyDescent="0.25">
      <c r="A1051" s="717" t="str">
        <f>LS3_N1108!A31</f>
        <v>BPM</v>
      </c>
      <c r="B1051" s="717" t="str">
        <f>LS3_N1108!B31</f>
        <v>LS3_BTS:BPM_D4753</v>
      </c>
      <c r="C1051" s="717" t="str">
        <f>LS3_N1108!C31</f>
        <v>BPM</v>
      </c>
      <c r="D1051" s="717" t="str">
        <f>LS3_N1108!D31</f>
        <v>D4753</v>
      </c>
      <c r="E1051" s="717" t="str">
        <f>LS3_N1108!E31</f>
        <v>34E000070</v>
      </c>
      <c r="F1051" s="717" t="str">
        <f>LS3_N1108!F31</f>
        <v>2C_1/4in_Hardline_036</v>
      </c>
      <c r="G1051" s="717" t="str">
        <f>LS3_N1108!G31</f>
        <v>Signal</v>
      </c>
      <c r="H1051" s="717" t="str">
        <f>LS3_N1108!H31</f>
        <v>N-Type to SMA Panel</v>
      </c>
      <c r="I1051" s="717" t="str">
        <f>LS3_N1108!I31</f>
        <v>2L</v>
      </c>
      <c r="J1051" s="717">
        <f>LS3_N1108!J31</f>
        <v>0</v>
      </c>
      <c r="K1051" s="717">
        <f>LS3_N1108!K31</f>
        <v>0</v>
      </c>
      <c r="L1051" s="717">
        <f>LS3_N1108!L31</f>
        <v>0</v>
      </c>
      <c r="M1051" s="717">
        <f>LS3_N1108!M31</f>
        <v>0</v>
      </c>
      <c r="N1051" s="717">
        <f>LS3_N1108!N31</f>
        <v>0</v>
      </c>
      <c r="O1051" s="717">
        <f>LS3_N1108!O31</f>
        <v>0</v>
      </c>
      <c r="P1051" s="717" t="str">
        <f>LS3_N1108!P31</f>
        <v>2L</v>
      </c>
      <c r="Q1051" s="717" t="str">
        <f>LS3_N1108!Q31</f>
        <v>SMA to SMA</v>
      </c>
      <c r="R1051" s="717">
        <f>LS3_N1108!R31</f>
        <v>16</v>
      </c>
      <c r="S1051" s="717">
        <f>LS3_N1108!S31</f>
        <v>5</v>
      </c>
      <c r="T1051" s="717">
        <f>LS3_N1108!T31</f>
        <v>0</v>
      </c>
      <c r="U1051" s="717">
        <f>LS3_N1108!U31</f>
        <v>6</v>
      </c>
      <c r="V1051" s="717">
        <f>LS3_N1108!V31</f>
        <v>0</v>
      </c>
      <c r="W1051" s="717">
        <f>LS3_N1108!W31</f>
        <v>0</v>
      </c>
      <c r="X1051" s="717">
        <f>LS3_N1108!X31</f>
        <v>0</v>
      </c>
      <c r="Y1051" s="717">
        <f>LS3_N1108!Y31</f>
        <v>0</v>
      </c>
    </row>
    <row r="1052" spans="1:25" x14ac:dyDescent="0.25">
      <c r="A1052" s="717" t="str">
        <f>LS3_N1108!A32</f>
        <v>BPM</v>
      </c>
      <c r="B1052" s="717" t="str">
        <f>LS3_N1108!B32</f>
        <v>LS3_BTS:BPM_D4753</v>
      </c>
      <c r="C1052" s="717" t="str">
        <f>LS3_N1108!C32</f>
        <v>BPM</v>
      </c>
      <c r="D1052" s="717" t="str">
        <f>LS3_N1108!D32</f>
        <v>D4753</v>
      </c>
      <c r="E1052" s="717" t="str">
        <f>LS3_N1108!E32</f>
        <v>34E000071</v>
      </c>
      <c r="F1052" s="717" t="str">
        <f>LS3_N1108!F32</f>
        <v>2C_1/4in_Hardline_036</v>
      </c>
      <c r="G1052" s="717" t="str">
        <f>LS3_N1108!G32</f>
        <v>Signal</v>
      </c>
      <c r="H1052" s="717" t="str">
        <f>LS3_N1108!H32</f>
        <v>N-Type to SMA Panel</v>
      </c>
      <c r="I1052" s="717" t="str">
        <f>LS3_N1108!I32</f>
        <v>3R</v>
      </c>
      <c r="J1052" s="717">
        <f>LS3_N1108!J32</f>
        <v>0</v>
      </c>
      <c r="K1052" s="717">
        <f>LS3_N1108!K32</f>
        <v>0</v>
      </c>
      <c r="L1052" s="717">
        <f>LS3_N1108!L32</f>
        <v>0</v>
      </c>
      <c r="M1052" s="717">
        <f>LS3_N1108!M32</f>
        <v>0</v>
      </c>
      <c r="N1052" s="717">
        <f>LS3_N1108!N32</f>
        <v>0</v>
      </c>
      <c r="O1052" s="717">
        <f>LS3_N1108!O32</f>
        <v>0</v>
      </c>
      <c r="P1052" s="717" t="str">
        <f>LS3_N1108!P32</f>
        <v>3R</v>
      </c>
      <c r="Q1052" s="717" t="str">
        <f>LS3_N1108!Q32</f>
        <v>SMA to SMA</v>
      </c>
      <c r="R1052" s="717">
        <f>LS3_N1108!R32</f>
        <v>16</v>
      </c>
      <c r="S1052" s="717">
        <f>LS3_N1108!S32</f>
        <v>5</v>
      </c>
      <c r="T1052" s="717">
        <f>LS3_N1108!T32</f>
        <v>0</v>
      </c>
      <c r="U1052" s="717">
        <f>LS3_N1108!U32</f>
        <v>7</v>
      </c>
      <c r="V1052" s="717">
        <f>LS3_N1108!V32</f>
        <v>0</v>
      </c>
      <c r="W1052" s="717">
        <f>LS3_N1108!W32</f>
        <v>0</v>
      </c>
      <c r="X1052" s="717">
        <f>LS3_N1108!X32</f>
        <v>0</v>
      </c>
      <c r="Y1052" s="717">
        <f>LS3_N1108!Y32</f>
        <v>0</v>
      </c>
    </row>
    <row r="1053" spans="1:25" x14ac:dyDescent="0.25">
      <c r="A1053" s="717" t="str">
        <f>LS3_N1108!A33</f>
        <v>BPM</v>
      </c>
      <c r="B1053" s="717" t="str">
        <f>LS3_N1108!B33</f>
        <v>LS3_BTS:BPM_D4753</v>
      </c>
      <c r="C1053" s="717" t="str">
        <f>LS3_N1108!C33</f>
        <v>BPM</v>
      </c>
      <c r="D1053" s="717" t="str">
        <f>LS3_N1108!D33</f>
        <v>D4753</v>
      </c>
      <c r="E1053" s="717" t="str">
        <f>LS3_N1108!E33</f>
        <v>34E000072</v>
      </c>
      <c r="F1053" s="717" t="str">
        <f>LS3_N1108!F33</f>
        <v>2C_1/4in_Hardline_036</v>
      </c>
      <c r="G1053" s="717" t="str">
        <f>LS3_N1108!G33</f>
        <v>Signal</v>
      </c>
      <c r="H1053" s="717" t="str">
        <f>LS3_N1108!H33</f>
        <v>N-Type to SMA Panel</v>
      </c>
      <c r="I1053" s="717" t="str">
        <f>LS3_N1108!I33</f>
        <v>4B</v>
      </c>
      <c r="J1053" s="717">
        <f>LS3_N1108!J33</f>
        <v>0</v>
      </c>
      <c r="K1053" s="717">
        <f>LS3_N1108!K33</f>
        <v>0</v>
      </c>
      <c r="L1053" s="717">
        <f>LS3_N1108!L33</f>
        <v>0</v>
      </c>
      <c r="M1053" s="717">
        <f>LS3_N1108!M33</f>
        <v>0</v>
      </c>
      <c r="N1053" s="717">
        <f>LS3_N1108!N33</f>
        <v>0</v>
      </c>
      <c r="O1053" s="717">
        <f>LS3_N1108!O33</f>
        <v>0</v>
      </c>
      <c r="P1053" s="717" t="str">
        <f>LS3_N1108!P33</f>
        <v>4B</v>
      </c>
      <c r="Q1053" s="717" t="str">
        <f>LS3_N1108!Q33</f>
        <v>SMA to SMA</v>
      </c>
      <c r="R1053" s="717">
        <f>LS3_N1108!R33</f>
        <v>16</v>
      </c>
      <c r="S1053" s="717">
        <f>LS3_N1108!S33</f>
        <v>5</v>
      </c>
      <c r="T1053" s="717">
        <f>LS3_N1108!T33</f>
        <v>0</v>
      </c>
      <c r="U1053" s="717">
        <f>LS3_N1108!U33</f>
        <v>8</v>
      </c>
      <c r="V1053" s="717">
        <f>LS3_N1108!V33</f>
        <v>0</v>
      </c>
      <c r="W1053" s="717">
        <f>LS3_N1108!W33</f>
        <v>0</v>
      </c>
      <c r="X1053" s="717">
        <f>LS3_N1108!X33</f>
        <v>0</v>
      </c>
      <c r="Y1053" s="717">
        <f>LS3_N1108!Y33</f>
        <v>0</v>
      </c>
    </row>
    <row r="1054" spans="1:25" x14ac:dyDescent="0.25">
      <c r="A1054" s="717" t="str">
        <f>LS3_N1108!A34</f>
        <v>BPM</v>
      </c>
      <c r="B1054" s="717" t="str">
        <f>LS3_N1108!B34</f>
        <v>LS3_BTS:BPM_D4753</v>
      </c>
      <c r="C1054" s="717" t="str">
        <f>LS3_N1108!C34</f>
        <v>BPM</v>
      </c>
      <c r="D1054" s="717" t="str">
        <f>LS3_N1108!D34</f>
        <v>D4753</v>
      </c>
      <c r="E1054" s="717" t="str">
        <f>LS3_N1108!E34</f>
        <v>34E000074</v>
      </c>
      <c r="F1054" s="717" t="str">
        <f>LS3_N1108!F34</f>
        <v>2C_1/4in_Hardline_036</v>
      </c>
      <c r="G1054" s="717" t="str">
        <f>LS3_N1108!G34</f>
        <v>Ref</v>
      </c>
      <c r="H1054" s="717" t="str">
        <f>LS3_N1108!H34</f>
        <v>N-Type to SMA Panel</v>
      </c>
      <c r="I1054" s="717" t="str">
        <f>LS3_N1108!I34</f>
        <v>Ref</v>
      </c>
      <c r="J1054" s="717">
        <f>LS3_N1108!J34</f>
        <v>0</v>
      </c>
      <c r="K1054" s="717">
        <f>LS3_N1108!K34</f>
        <v>0</v>
      </c>
      <c r="L1054" s="717">
        <f>LS3_N1108!L34</f>
        <v>0</v>
      </c>
      <c r="M1054" s="717">
        <f>LS3_N1108!M34</f>
        <v>0</v>
      </c>
      <c r="N1054" s="717">
        <f>LS3_N1108!N34</f>
        <v>0</v>
      </c>
      <c r="O1054" s="717">
        <f>LS3_N1108!O34</f>
        <v>0</v>
      </c>
      <c r="P1054" s="717" t="str">
        <f>LS3_N1108!P34</f>
        <v>Ref</v>
      </c>
      <c r="Q1054" s="717" t="str">
        <f>LS3_N1108!Q34</f>
        <v>SMA to SMA</v>
      </c>
      <c r="R1054" s="717">
        <f>LS3_N1108!R34</f>
        <v>16</v>
      </c>
      <c r="S1054" s="717">
        <f>LS3_N1108!S34</f>
        <v>5</v>
      </c>
      <c r="T1054" s="717">
        <f>LS3_N1108!T34</f>
        <v>0</v>
      </c>
      <c r="U1054" s="717" t="str">
        <f>LS3_N1108!U34</f>
        <v>Ref</v>
      </c>
      <c r="V1054" s="717">
        <f>LS3_N1108!V34</f>
        <v>0</v>
      </c>
      <c r="W1054" s="717">
        <f>LS3_N1108!W34</f>
        <v>0</v>
      </c>
      <c r="X1054" s="717">
        <f>LS3_N1108!X34</f>
        <v>0</v>
      </c>
      <c r="Y1054" s="717">
        <f>LS3_N1108!Y34</f>
        <v>0</v>
      </c>
    </row>
    <row r="1055" spans="1:25" x14ac:dyDescent="0.25">
      <c r="A1055" s="717" t="str">
        <f>LS3_N1108!A35</f>
        <v>BPM</v>
      </c>
      <c r="B1055" s="717" t="str">
        <f>LS3_N1108!B35</f>
        <v>LS3_BTS:BPM_D4769</v>
      </c>
      <c r="C1055" s="717" t="str">
        <f>LS3_N1108!C35</f>
        <v>BPM</v>
      </c>
      <c r="D1055" s="717" t="str">
        <f>LS3_N1108!D35</f>
        <v>D4769</v>
      </c>
      <c r="E1055" s="717" t="str">
        <f>LS3_N1108!E35</f>
        <v>34E000064</v>
      </c>
      <c r="F1055" s="717" t="str">
        <f>LS3_N1108!F35</f>
        <v>2C_1/4in_Hardline_036</v>
      </c>
      <c r="G1055" s="717" t="str">
        <f>LS3_N1108!G35</f>
        <v>Signal</v>
      </c>
      <c r="H1055" s="717" t="str">
        <f>LS3_N1108!H35</f>
        <v>N-Type to SMA Panel</v>
      </c>
      <c r="I1055" s="717" t="str">
        <f>LS3_N1108!I35</f>
        <v>1T</v>
      </c>
      <c r="J1055" s="717">
        <f>LS3_N1108!J35</f>
        <v>0</v>
      </c>
      <c r="K1055" s="717">
        <f>LS3_N1108!K35</f>
        <v>0</v>
      </c>
      <c r="L1055" s="717">
        <f>LS3_N1108!L35</f>
        <v>0</v>
      </c>
      <c r="M1055" s="717">
        <f>LS3_N1108!M35</f>
        <v>0</v>
      </c>
      <c r="N1055" s="717">
        <f>LS3_N1108!N35</f>
        <v>0</v>
      </c>
      <c r="O1055" s="717">
        <f>LS3_N1108!O35</f>
        <v>0</v>
      </c>
      <c r="P1055" s="717" t="str">
        <f>LS3_N1108!P35</f>
        <v>1T</v>
      </c>
      <c r="Q1055" s="717" t="str">
        <f>LS3_N1108!Q35</f>
        <v>SMA to SMA</v>
      </c>
      <c r="R1055" s="717">
        <f>LS3_N1108!R35</f>
        <v>16</v>
      </c>
      <c r="S1055" s="717">
        <f>LS3_N1108!S35</f>
        <v>6</v>
      </c>
      <c r="T1055" s="717">
        <f>LS3_N1108!T35</f>
        <v>0</v>
      </c>
      <c r="U1055" s="717">
        <f>LS3_N1108!U35</f>
        <v>1</v>
      </c>
      <c r="V1055" s="717">
        <f>LS3_N1108!V35</f>
        <v>0</v>
      </c>
      <c r="W1055" s="717">
        <f>LS3_N1108!W35</f>
        <v>0</v>
      </c>
      <c r="X1055" s="717">
        <f>LS3_N1108!X35</f>
        <v>0</v>
      </c>
      <c r="Y1055" s="717">
        <f>LS3_N1108!Y35</f>
        <v>0</v>
      </c>
    </row>
    <row r="1056" spans="1:25" x14ac:dyDescent="0.25">
      <c r="A1056" s="717" t="str">
        <f>LS3_N1108!A36</f>
        <v>BPM</v>
      </c>
      <c r="B1056" s="717" t="str">
        <f>LS3_N1108!B36</f>
        <v>LS3_BTS:BPM_D4769</v>
      </c>
      <c r="C1056" s="717" t="str">
        <f>LS3_N1108!C36</f>
        <v>BPM</v>
      </c>
      <c r="D1056" s="717" t="str">
        <f>LS3_N1108!D36</f>
        <v>D4769</v>
      </c>
      <c r="E1056" s="717" t="str">
        <f>LS3_N1108!E36</f>
        <v>34E000065</v>
      </c>
      <c r="F1056" s="717" t="str">
        <f>LS3_N1108!F36</f>
        <v>2C_1/4in_Hardline_036</v>
      </c>
      <c r="G1056" s="717" t="str">
        <f>LS3_N1108!G36</f>
        <v>Signal</v>
      </c>
      <c r="H1056" s="717" t="str">
        <f>LS3_N1108!H36</f>
        <v>N-Type to SMA Panel</v>
      </c>
      <c r="I1056" s="717" t="str">
        <f>LS3_N1108!I36</f>
        <v>2L</v>
      </c>
      <c r="J1056" s="717">
        <f>LS3_N1108!J36</f>
        <v>0</v>
      </c>
      <c r="K1056" s="717">
        <f>LS3_N1108!K36</f>
        <v>0</v>
      </c>
      <c r="L1056" s="717">
        <f>LS3_N1108!L36</f>
        <v>0</v>
      </c>
      <c r="M1056" s="717">
        <f>LS3_N1108!M36</f>
        <v>0</v>
      </c>
      <c r="N1056" s="717">
        <f>LS3_N1108!N36</f>
        <v>0</v>
      </c>
      <c r="O1056" s="717">
        <f>LS3_N1108!O36</f>
        <v>0</v>
      </c>
      <c r="P1056" s="717" t="str">
        <f>LS3_N1108!P36</f>
        <v>2L</v>
      </c>
      <c r="Q1056" s="717" t="str">
        <f>LS3_N1108!Q36</f>
        <v>SMA to SMA</v>
      </c>
      <c r="R1056" s="717">
        <f>LS3_N1108!R36</f>
        <v>16</v>
      </c>
      <c r="S1056" s="717">
        <f>LS3_N1108!S36</f>
        <v>6</v>
      </c>
      <c r="T1056" s="717">
        <f>LS3_N1108!T36</f>
        <v>0</v>
      </c>
      <c r="U1056" s="717">
        <f>LS3_N1108!U36</f>
        <v>2</v>
      </c>
      <c r="V1056" s="717">
        <f>LS3_N1108!V36</f>
        <v>0</v>
      </c>
      <c r="W1056" s="717">
        <f>LS3_N1108!W36</f>
        <v>0</v>
      </c>
      <c r="X1056" s="717">
        <f>LS3_N1108!X36</f>
        <v>0</v>
      </c>
      <c r="Y1056" s="717">
        <f>LS3_N1108!Y36</f>
        <v>0</v>
      </c>
    </row>
    <row r="1057" spans="1:25" x14ac:dyDescent="0.25">
      <c r="A1057" s="717" t="str">
        <f>LS3_N1108!A37</f>
        <v>BPM</v>
      </c>
      <c r="B1057" s="717" t="str">
        <f>LS3_N1108!B37</f>
        <v>LS3_BTS:BPM_D4769</v>
      </c>
      <c r="C1057" s="717" t="str">
        <f>LS3_N1108!C37</f>
        <v>BPM</v>
      </c>
      <c r="D1057" s="717" t="str">
        <f>LS3_N1108!D37</f>
        <v>D4769</v>
      </c>
      <c r="E1057" s="717" t="str">
        <f>LS3_N1108!E37</f>
        <v>34E000066</v>
      </c>
      <c r="F1057" s="717" t="str">
        <f>LS3_N1108!F37</f>
        <v>2C_1/4in_Hardline_036</v>
      </c>
      <c r="G1057" s="717" t="str">
        <f>LS3_N1108!G37</f>
        <v>Signal</v>
      </c>
      <c r="H1057" s="717" t="str">
        <f>LS3_N1108!H37</f>
        <v>N-Type to SMA Panel</v>
      </c>
      <c r="I1057" s="717" t="str">
        <f>LS3_N1108!I37</f>
        <v>3R</v>
      </c>
      <c r="J1057" s="717">
        <f>LS3_N1108!J37</f>
        <v>0</v>
      </c>
      <c r="K1057" s="717">
        <f>LS3_N1108!K37</f>
        <v>0</v>
      </c>
      <c r="L1057" s="717">
        <f>LS3_N1108!L37</f>
        <v>0</v>
      </c>
      <c r="M1057" s="717">
        <f>LS3_N1108!M37</f>
        <v>0</v>
      </c>
      <c r="N1057" s="717">
        <f>LS3_N1108!N37</f>
        <v>0</v>
      </c>
      <c r="O1057" s="717">
        <f>LS3_N1108!O37</f>
        <v>0</v>
      </c>
      <c r="P1057" s="717" t="str">
        <f>LS3_N1108!P37</f>
        <v>3R</v>
      </c>
      <c r="Q1057" s="717" t="str">
        <f>LS3_N1108!Q37</f>
        <v>SMA to SMA</v>
      </c>
      <c r="R1057" s="717">
        <f>LS3_N1108!R37</f>
        <v>16</v>
      </c>
      <c r="S1057" s="717">
        <f>LS3_N1108!S37</f>
        <v>6</v>
      </c>
      <c r="T1057" s="717">
        <f>LS3_N1108!T37</f>
        <v>0</v>
      </c>
      <c r="U1057" s="717">
        <f>LS3_N1108!U37</f>
        <v>3</v>
      </c>
      <c r="V1057" s="717">
        <f>LS3_N1108!V37</f>
        <v>0</v>
      </c>
      <c r="W1057" s="717">
        <f>LS3_N1108!W37</f>
        <v>0</v>
      </c>
      <c r="X1057" s="717">
        <f>LS3_N1108!X37</f>
        <v>0</v>
      </c>
      <c r="Y1057" s="717">
        <f>LS3_N1108!Y37</f>
        <v>0</v>
      </c>
    </row>
    <row r="1058" spans="1:25" x14ac:dyDescent="0.25">
      <c r="A1058" s="717" t="str">
        <f>LS3_N1108!A38</f>
        <v>BPM</v>
      </c>
      <c r="B1058" s="717" t="str">
        <f>LS3_N1108!B38</f>
        <v>LS3_BTS:BPM_D4769</v>
      </c>
      <c r="C1058" s="717" t="str">
        <f>LS3_N1108!C38</f>
        <v>BPM</v>
      </c>
      <c r="D1058" s="717" t="str">
        <f>LS3_N1108!D38</f>
        <v>D4769</v>
      </c>
      <c r="E1058" s="717" t="str">
        <f>LS3_N1108!E38</f>
        <v>34E000067</v>
      </c>
      <c r="F1058" s="717" t="str">
        <f>LS3_N1108!F38</f>
        <v>2C_1/4in_Hardline_036</v>
      </c>
      <c r="G1058" s="717" t="str">
        <f>LS3_N1108!G38</f>
        <v>Signal</v>
      </c>
      <c r="H1058" s="717" t="str">
        <f>LS3_N1108!H38</f>
        <v>N-Type to SMA Panel</v>
      </c>
      <c r="I1058" s="717" t="str">
        <f>LS3_N1108!I38</f>
        <v>4B</v>
      </c>
      <c r="J1058" s="717">
        <f>LS3_N1108!J38</f>
        <v>0</v>
      </c>
      <c r="K1058" s="717">
        <f>LS3_N1108!K38</f>
        <v>0</v>
      </c>
      <c r="L1058" s="717">
        <f>LS3_N1108!L38</f>
        <v>0</v>
      </c>
      <c r="M1058" s="717">
        <f>LS3_N1108!M38</f>
        <v>0</v>
      </c>
      <c r="N1058" s="717">
        <f>LS3_N1108!N38</f>
        <v>0</v>
      </c>
      <c r="O1058" s="717">
        <f>LS3_N1108!O38</f>
        <v>0</v>
      </c>
      <c r="P1058" s="717" t="str">
        <f>LS3_N1108!P38</f>
        <v>4B</v>
      </c>
      <c r="Q1058" s="717" t="str">
        <f>LS3_N1108!Q38</f>
        <v>SMA to SMA</v>
      </c>
      <c r="R1058" s="717">
        <f>LS3_N1108!R38</f>
        <v>16</v>
      </c>
      <c r="S1058" s="717">
        <f>LS3_N1108!S38</f>
        <v>6</v>
      </c>
      <c r="T1058" s="717">
        <f>LS3_N1108!T38</f>
        <v>0</v>
      </c>
      <c r="U1058" s="717">
        <f>LS3_N1108!U38</f>
        <v>4</v>
      </c>
      <c r="V1058" s="717">
        <f>LS3_N1108!V38</f>
        <v>0</v>
      </c>
      <c r="W1058" s="717">
        <f>LS3_N1108!W38</f>
        <v>0</v>
      </c>
      <c r="X1058" s="717">
        <f>LS3_N1108!X38</f>
        <v>0</v>
      </c>
      <c r="Y1058" s="717">
        <f>LS3_N1108!Y38</f>
        <v>0</v>
      </c>
    </row>
    <row r="1059" spans="1:25" x14ac:dyDescent="0.25">
      <c r="A1059" s="717" t="str">
        <f>LS3_N1108!A39</f>
        <v>BPM</v>
      </c>
      <c r="B1059" s="717" t="str">
        <f>LS3_N1108!B39</f>
        <v>LS3_BTS:BPM_D4769</v>
      </c>
      <c r="C1059" s="717" t="str">
        <f>LS3_N1108!C39</f>
        <v>BPM</v>
      </c>
      <c r="D1059" s="717" t="str">
        <f>LS3_N1108!D39</f>
        <v>D4769</v>
      </c>
      <c r="E1059" s="717" t="str">
        <f>LS3_N1108!E39</f>
        <v>34E000073</v>
      </c>
      <c r="F1059" s="717" t="str">
        <f>LS3_N1108!F39</f>
        <v>2C_1/4in_Hardline_036</v>
      </c>
      <c r="G1059" s="717" t="str">
        <f>LS3_N1108!G39</f>
        <v>Ref</v>
      </c>
      <c r="H1059" s="717" t="str">
        <f>LS3_N1108!H39</f>
        <v>No terminiation</v>
      </c>
      <c r="I1059" s="717" t="str">
        <f>LS3_N1108!I39</f>
        <v>Ref</v>
      </c>
      <c r="J1059" s="717">
        <f>LS3_N1108!J39</f>
        <v>0</v>
      </c>
      <c r="K1059" s="717">
        <f>LS3_N1108!K39</f>
        <v>0</v>
      </c>
      <c r="L1059" s="717">
        <f>LS3_N1108!L39</f>
        <v>0</v>
      </c>
      <c r="M1059" s="717">
        <f>LS3_N1108!M39</f>
        <v>0</v>
      </c>
      <c r="N1059" s="717">
        <f>LS3_N1108!N39</f>
        <v>0</v>
      </c>
      <c r="O1059" s="717">
        <f>LS3_N1108!O39</f>
        <v>0</v>
      </c>
      <c r="P1059" s="717" t="str">
        <f>LS3_N1108!P39</f>
        <v>Ref</v>
      </c>
      <c r="Q1059" s="717" t="str">
        <f>LS3_N1108!Q39</f>
        <v>SMA to SMA</v>
      </c>
      <c r="R1059" s="717">
        <f>LS3_N1108!R39</f>
        <v>16</v>
      </c>
      <c r="S1059" s="717">
        <f>LS3_N1108!S39</f>
        <v>6</v>
      </c>
      <c r="T1059" s="717">
        <f>LS3_N1108!T39</f>
        <v>0</v>
      </c>
      <c r="U1059" s="717" t="str">
        <f>LS3_N1108!U39</f>
        <v>Ref</v>
      </c>
      <c r="V1059" s="717">
        <f>LS3_N1108!V39</f>
        <v>0</v>
      </c>
      <c r="W1059" s="717">
        <f>LS3_N1108!W39</f>
        <v>0</v>
      </c>
      <c r="X1059" s="717">
        <f>LS3_N1108!X39</f>
        <v>0</v>
      </c>
      <c r="Y1059" s="717">
        <f>LS3_N1108!Y39</f>
        <v>0</v>
      </c>
    </row>
    <row r="1060" spans="1:25" x14ac:dyDescent="0.25">
      <c r="A1060" s="717" t="str">
        <f>LS3_N1108!A51</f>
        <v>Ion Chamber</v>
      </c>
      <c r="B1060" s="717" t="str">
        <f>LS3_N1108!B51</f>
        <v>LS3_CD05:IC_D4602</v>
      </c>
      <c r="C1060" s="717" t="str">
        <f>LS3_N1108!C51</f>
        <v>IC</v>
      </c>
      <c r="D1060" s="717" t="str">
        <f>LS3_N1108!D51</f>
        <v>D4602</v>
      </c>
      <c r="E1060" s="717" t="str">
        <f>LS3_N1108!E51</f>
        <v>34E000560</v>
      </c>
      <c r="F1060" s="717" t="str">
        <f>LS3_N1108!F51</f>
        <v>2C_1kV75LC_Coax_090</v>
      </c>
      <c r="G1060" s="717" t="str">
        <f>LS3_N1108!G51</f>
        <v>Signal</v>
      </c>
      <c r="H1060" s="717" t="str">
        <f>LS3_N1108!H51</f>
        <v>N-Type to LEMO Box</v>
      </c>
      <c r="I1060" s="717" t="str">
        <f>LS3_N1108!I51</f>
        <v>J1</v>
      </c>
      <c r="J1060" s="717">
        <f>LS3_N1108!J51</f>
        <v>0</v>
      </c>
      <c r="K1060" s="717">
        <f>LS3_N1108!K51</f>
        <v>0</v>
      </c>
      <c r="L1060" s="717">
        <f>LS3_N1108!L51</f>
        <v>0</v>
      </c>
      <c r="M1060" s="717">
        <f>LS3_N1108!M51</f>
        <v>0</v>
      </c>
      <c r="N1060" s="717">
        <f>LS3_N1108!N51</f>
        <v>0</v>
      </c>
      <c r="O1060" s="717">
        <f>LS3_N1108!O51</f>
        <v>0</v>
      </c>
      <c r="P1060" s="717" t="str">
        <f>LS3_N1108!P51</f>
        <v>J1</v>
      </c>
      <c r="Q1060" s="717" t="str">
        <f>LS3_N1108!Q51</f>
        <v>Lemo to Lemo</v>
      </c>
      <c r="R1060" s="717">
        <f>LS3_N1108!R51</f>
        <v>16</v>
      </c>
      <c r="S1060" s="717">
        <f>LS3_N1108!S51</f>
        <v>7</v>
      </c>
      <c r="T1060" s="717" t="str">
        <f>LS3_N1108!T51</f>
        <v>CH0 - fmc2-1</v>
      </c>
      <c r="U1060" s="717">
        <f>LS3_N1108!U51</f>
        <v>0</v>
      </c>
      <c r="V1060" s="717">
        <f>LS3_N1108!V51</f>
        <v>0</v>
      </c>
      <c r="W1060" s="717">
        <f>LS3_N1108!W51</f>
        <v>0</v>
      </c>
      <c r="X1060" s="717">
        <f>LS3_N1108!X51</f>
        <v>0</v>
      </c>
      <c r="Y1060" s="717">
        <f>LS3_N1108!Y51</f>
        <v>0</v>
      </c>
    </row>
    <row r="1061" spans="1:25" x14ac:dyDescent="0.25">
      <c r="A1061" s="717" t="str">
        <f>LS3_N1108!A52</f>
        <v>Ion Chamber</v>
      </c>
      <c r="B1061" s="717" t="str">
        <f>LS3_N1108!B52</f>
        <v>LS3_BTS:IC_D4701</v>
      </c>
      <c r="C1061" s="717" t="str">
        <f>LS3_N1108!C52</f>
        <v>IC</v>
      </c>
      <c r="D1061" s="717" t="str">
        <f>LS3_N1108!D52</f>
        <v>D4701</v>
      </c>
      <c r="E1061" s="717" t="str">
        <f>LS3_N1108!E52</f>
        <v>34E000563</v>
      </c>
      <c r="F1061" s="717" t="str">
        <f>LS3_N1108!F52</f>
        <v>2C_1kV75LC_Coax_090</v>
      </c>
      <c r="G1061" s="717" t="str">
        <f>LS3_N1108!G52</f>
        <v>Signal</v>
      </c>
      <c r="H1061" s="717" t="str">
        <f>LS3_N1108!H52</f>
        <v>N-Type to LEMO Box</v>
      </c>
      <c r="I1061" s="717" t="str">
        <f>LS3_N1108!I52</f>
        <v>J2</v>
      </c>
      <c r="J1061" s="717">
        <f>LS3_N1108!J52</f>
        <v>0</v>
      </c>
      <c r="K1061" s="717">
        <f>LS3_N1108!K52</f>
        <v>0</v>
      </c>
      <c r="L1061" s="717">
        <f>LS3_N1108!L52</f>
        <v>0</v>
      </c>
      <c r="M1061" s="717">
        <f>LS3_N1108!M52</f>
        <v>0</v>
      </c>
      <c r="N1061" s="717">
        <f>LS3_N1108!N52</f>
        <v>0</v>
      </c>
      <c r="O1061" s="717">
        <f>LS3_N1108!O52</f>
        <v>0</v>
      </c>
      <c r="P1061" s="717" t="str">
        <f>LS3_N1108!P52</f>
        <v>J2</v>
      </c>
      <c r="Q1061" s="717" t="str">
        <f>LS3_N1108!Q52</f>
        <v>Lemo to Lemo</v>
      </c>
      <c r="R1061" s="717">
        <f>LS3_N1108!R52</f>
        <v>16</v>
      </c>
      <c r="S1061" s="717">
        <f>LS3_N1108!S52</f>
        <v>7</v>
      </c>
      <c r="T1061" s="717" t="str">
        <f>LS3_N1108!T52</f>
        <v>CH1 - fmc2-2</v>
      </c>
      <c r="U1061" s="717">
        <f>LS3_N1108!U52</f>
        <v>0</v>
      </c>
      <c r="V1061" s="717">
        <f>LS3_N1108!V52</f>
        <v>0</v>
      </c>
      <c r="W1061" s="717">
        <f>LS3_N1108!W52</f>
        <v>0</v>
      </c>
      <c r="X1061" s="717">
        <f>LS3_N1108!X52</f>
        <v>0</v>
      </c>
      <c r="Y1061" s="717">
        <f>LS3_N1108!Y52</f>
        <v>0</v>
      </c>
    </row>
    <row r="1062" spans="1:25" x14ac:dyDescent="0.25">
      <c r="A1062" s="717" t="str">
        <f>LS3_N1108!A55</f>
        <v>Ion Chamber</v>
      </c>
      <c r="B1062" s="717" t="str">
        <f>LS3_N1108!B55</f>
        <v>LS3_CD05:IC_D4602</v>
      </c>
      <c r="C1062" s="717">
        <f>LS3_N1108!C55</f>
        <v>0</v>
      </c>
      <c r="D1062" s="717" t="str">
        <f>LS3_N1108!D55</f>
        <v>D4602</v>
      </c>
      <c r="E1062" s="717" t="str">
        <f>LS3_N1108!E55</f>
        <v>34H000078</v>
      </c>
      <c r="F1062" s="717" t="str">
        <f>LS3_N1108!F55</f>
        <v>2C_5kVDC_Coax_035</v>
      </c>
      <c r="G1062" s="717" t="str">
        <f>LS3_N1108!G55</f>
        <v>HV Bias</v>
      </c>
      <c r="H1062" s="717" t="str">
        <f>LS3_N1108!H55</f>
        <v xml:space="preserve">SHV to SHV </v>
      </c>
      <c r="I1062" s="717">
        <f>LS3_N1108!I55</f>
        <v>1</v>
      </c>
      <c r="J1062" s="717">
        <f>LS3_N1108!J55</f>
        <v>0</v>
      </c>
      <c r="K1062" s="717">
        <f>LS3_N1108!K55</f>
        <v>0</v>
      </c>
      <c r="L1062" s="717">
        <f>LS3_N1108!L55</f>
        <v>0</v>
      </c>
      <c r="M1062" s="717">
        <f>LS3_N1108!M55</f>
        <v>0</v>
      </c>
      <c r="N1062" s="717">
        <f>LS3_N1108!N55</f>
        <v>0</v>
      </c>
      <c r="O1062" s="717">
        <f>LS3_N1108!O55</f>
        <v>0</v>
      </c>
      <c r="P1062" s="717">
        <f>LS3_N1108!P55</f>
        <v>1</v>
      </c>
      <c r="Q1062" s="717" t="str">
        <f>LS3_N1108!Q55</f>
        <v xml:space="preserve">SHV to SHV </v>
      </c>
      <c r="R1062" s="717">
        <f>LS3_N1108!R55</f>
        <v>0</v>
      </c>
      <c r="S1062" s="717">
        <f>LS3_N1108!S55</f>
        <v>0</v>
      </c>
      <c r="T1062" s="717">
        <f>LS3_N1108!T55</f>
        <v>0</v>
      </c>
      <c r="U1062" s="717">
        <f>LS3_N1108!U55</f>
        <v>0</v>
      </c>
      <c r="V1062" s="717">
        <f>LS3_N1108!V55</f>
        <v>12</v>
      </c>
      <c r="W1062" s="717" t="str">
        <f>LS3_N1108!W55</f>
        <v>1 : EHS8020n</v>
      </c>
      <c r="X1062" s="717" t="str">
        <f>LS3_N1108!X55</f>
        <v>Ch0</v>
      </c>
      <c r="Y1062" s="717">
        <f>LS3_N1108!Y55</f>
        <v>0</v>
      </c>
    </row>
    <row r="1063" spans="1:25" x14ac:dyDescent="0.25">
      <c r="A1063" s="717" t="str">
        <f>LS3_N1108!A56</f>
        <v>Ion Chamber</v>
      </c>
      <c r="B1063" s="717" t="str">
        <f>LS3_N1108!B56</f>
        <v>LS3_BTS:IC_D4701</v>
      </c>
      <c r="C1063" s="717">
        <f>LS3_N1108!C56</f>
        <v>0</v>
      </c>
      <c r="D1063" s="717" t="str">
        <f>LS3_N1108!D56</f>
        <v>D4701</v>
      </c>
      <c r="E1063" s="717" t="str">
        <f>LS3_N1108!E56</f>
        <v>34H000081</v>
      </c>
      <c r="F1063" s="717" t="str">
        <f>LS3_N1108!F56</f>
        <v>2C_5kVDC_Coax_035</v>
      </c>
      <c r="G1063" s="717" t="str">
        <f>LS3_N1108!G56</f>
        <v>HV Bias</v>
      </c>
      <c r="H1063" s="717" t="str">
        <f>LS3_N1108!H56</f>
        <v xml:space="preserve">SHV to SHV </v>
      </c>
      <c r="I1063" s="717">
        <f>LS3_N1108!I56</f>
        <v>2</v>
      </c>
      <c r="J1063" s="717">
        <f>LS3_N1108!J56</f>
        <v>0</v>
      </c>
      <c r="K1063" s="717">
        <f>LS3_N1108!K56</f>
        <v>0</v>
      </c>
      <c r="L1063" s="717">
        <f>LS3_N1108!L56</f>
        <v>0</v>
      </c>
      <c r="M1063" s="717">
        <f>LS3_N1108!M56</f>
        <v>0</v>
      </c>
      <c r="N1063" s="717">
        <f>LS3_N1108!N56</f>
        <v>0</v>
      </c>
      <c r="O1063" s="717">
        <f>LS3_N1108!O56</f>
        <v>0</v>
      </c>
      <c r="P1063" s="717">
        <f>LS3_N1108!P56</f>
        <v>2</v>
      </c>
      <c r="Q1063" s="717" t="str">
        <f>LS3_N1108!Q56</f>
        <v xml:space="preserve">SHV to SHV </v>
      </c>
      <c r="R1063" s="717">
        <f>LS3_N1108!R56</f>
        <v>0</v>
      </c>
      <c r="S1063" s="717">
        <f>LS3_N1108!S56</f>
        <v>0</v>
      </c>
      <c r="T1063" s="717">
        <f>LS3_N1108!T56</f>
        <v>0</v>
      </c>
      <c r="U1063" s="717">
        <f>LS3_N1108!U56</f>
        <v>0</v>
      </c>
      <c r="V1063" s="717">
        <f>LS3_N1108!V56</f>
        <v>12</v>
      </c>
      <c r="W1063" s="717" t="str">
        <f>LS3_N1108!W56</f>
        <v>1 : EHS8020n</v>
      </c>
      <c r="X1063" s="717" t="str">
        <f>LS3_N1108!X56</f>
        <v>Ch1</v>
      </c>
      <c r="Y1063" s="717">
        <f>LS3_N1108!Y56</f>
        <v>0</v>
      </c>
    </row>
    <row r="1064" spans="1:25" x14ac:dyDescent="0.25">
      <c r="A1064" s="717" t="str">
        <f>LS3_N2101!A5</f>
        <v>BPM</v>
      </c>
      <c r="B1064" s="717" t="str">
        <f>LS3_N2101!B5</f>
        <v>LS3_BTS:BPM_D4843</v>
      </c>
      <c r="C1064" s="717" t="str">
        <f>LS3_N2101!C5</f>
        <v>BPM</v>
      </c>
      <c r="D1064" s="717" t="str">
        <f>LS3_N2101!D5</f>
        <v>D4843</v>
      </c>
      <c r="E1064" s="717" t="str">
        <f>LS3_N2101!E5</f>
        <v>34E000060</v>
      </c>
      <c r="F1064" s="717" t="str">
        <f>LS3_N2101!F5</f>
        <v>2C_1/4in_Hardline_036</v>
      </c>
      <c r="G1064" s="717" t="str">
        <f>LS3_N2101!G5</f>
        <v>Signal</v>
      </c>
      <c r="H1064" s="717" t="str">
        <f>LS3_N2101!H5</f>
        <v>N-Type to SMA Panel</v>
      </c>
      <c r="I1064" s="717" t="str">
        <f>LS3_N2101!I5</f>
        <v>1T</v>
      </c>
      <c r="J1064" s="717">
        <f>LS3_N2101!J5</f>
        <v>0</v>
      </c>
      <c r="K1064" s="717">
        <f>LS3_N2101!K5</f>
        <v>0</v>
      </c>
      <c r="L1064" s="717">
        <f>LS3_N2101!L5</f>
        <v>0</v>
      </c>
      <c r="M1064" s="717">
        <f>LS3_N2101!M5</f>
        <v>0</v>
      </c>
      <c r="N1064" s="717">
        <f>LS3_N2101!N5</f>
        <v>0</v>
      </c>
      <c r="O1064" s="717">
        <f>LS3_N2101!O5</f>
        <v>0</v>
      </c>
      <c r="P1064" s="717" t="str">
        <f>LS3_N2101!P5</f>
        <v>1T</v>
      </c>
      <c r="Q1064" s="717" t="str">
        <f>LS3_N2101!Q5</f>
        <v>SMA to SMA</v>
      </c>
      <c r="R1064" s="717">
        <f>LS3_N2101!R5</f>
        <v>17</v>
      </c>
      <c r="S1064" s="717">
        <f>LS3_N2101!S5</f>
        <v>3</v>
      </c>
      <c r="T1064" s="717">
        <f>LS3_N2101!T5</f>
        <v>0</v>
      </c>
      <c r="U1064" s="717">
        <f>LS3_N2101!U5</f>
        <v>1</v>
      </c>
      <c r="V1064" s="717">
        <f>LS3_N2101!V5</f>
        <v>0</v>
      </c>
      <c r="W1064" s="717">
        <f>LS3_N2101!W5</f>
        <v>0</v>
      </c>
      <c r="X1064" s="717">
        <f>LS3_N2101!X5</f>
        <v>0</v>
      </c>
      <c r="Y1064" s="717">
        <f>LS3_N2101!Y5</f>
        <v>0</v>
      </c>
    </row>
    <row r="1065" spans="1:25" x14ac:dyDescent="0.25">
      <c r="A1065" s="717" t="str">
        <f>LS3_N2101!A6</f>
        <v>BPM</v>
      </c>
      <c r="B1065" s="717" t="str">
        <f>LS3_N2101!B6</f>
        <v>LS3_BTS:BPM_D4843</v>
      </c>
      <c r="C1065" s="717" t="str">
        <f>LS3_N2101!C6</f>
        <v>BPM</v>
      </c>
      <c r="D1065" s="717" t="str">
        <f>LS3_N2101!D6</f>
        <v>D4843</v>
      </c>
      <c r="E1065" s="717" t="str">
        <f>LS3_N2101!E6</f>
        <v>34E000061</v>
      </c>
      <c r="F1065" s="717" t="str">
        <f>LS3_N2101!F6</f>
        <v>2C_1/4in_Hardline_036</v>
      </c>
      <c r="G1065" s="717" t="str">
        <f>LS3_N2101!G6</f>
        <v>Signal</v>
      </c>
      <c r="H1065" s="717" t="str">
        <f>LS3_N2101!H6</f>
        <v>N-Type to SMA Panel</v>
      </c>
      <c r="I1065" s="717" t="str">
        <f>LS3_N2101!I6</f>
        <v>2L</v>
      </c>
      <c r="J1065" s="717">
        <f>LS3_N2101!J6</f>
        <v>0</v>
      </c>
      <c r="K1065" s="717">
        <f>LS3_N2101!K6</f>
        <v>0</v>
      </c>
      <c r="L1065" s="717">
        <f>LS3_N2101!L6</f>
        <v>0</v>
      </c>
      <c r="M1065" s="717">
        <f>LS3_N2101!M6</f>
        <v>0</v>
      </c>
      <c r="N1065" s="717">
        <f>LS3_N2101!N6</f>
        <v>0</v>
      </c>
      <c r="O1065" s="717">
        <f>LS3_N2101!O6</f>
        <v>0</v>
      </c>
      <c r="P1065" s="717" t="str">
        <f>LS3_N2101!P6</f>
        <v>2L</v>
      </c>
      <c r="Q1065" s="717" t="str">
        <f>LS3_N2101!Q6</f>
        <v>SMA to SMA</v>
      </c>
      <c r="R1065" s="717">
        <f>LS3_N2101!R6</f>
        <v>17</v>
      </c>
      <c r="S1065" s="717">
        <f>LS3_N2101!S6</f>
        <v>3</v>
      </c>
      <c r="T1065" s="717">
        <f>LS3_N2101!T6</f>
        <v>0</v>
      </c>
      <c r="U1065" s="717">
        <f>LS3_N2101!U6</f>
        <v>2</v>
      </c>
      <c r="V1065" s="717">
        <f>LS3_N2101!V6</f>
        <v>0</v>
      </c>
      <c r="W1065" s="717">
        <f>LS3_N2101!W6</f>
        <v>0</v>
      </c>
      <c r="X1065" s="717">
        <f>LS3_N2101!X6</f>
        <v>0</v>
      </c>
      <c r="Y1065" s="717">
        <f>LS3_N2101!Y6</f>
        <v>0</v>
      </c>
    </row>
    <row r="1066" spans="1:25" x14ac:dyDescent="0.25">
      <c r="A1066" s="717" t="str">
        <f>LS3_N2101!A7</f>
        <v>BPM</v>
      </c>
      <c r="B1066" s="717" t="str">
        <f>LS3_N2101!B7</f>
        <v>LS3_BTS:BPM_D4843</v>
      </c>
      <c r="C1066" s="717" t="str">
        <f>LS3_N2101!C7</f>
        <v>BPM</v>
      </c>
      <c r="D1066" s="717" t="str">
        <f>LS3_N2101!D7</f>
        <v>D4843</v>
      </c>
      <c r="E1066" s="717" t="str">
        <f>LS3_N2101!E7</f>
        <v>34E000062</v>
      </c>
      <c r="F1066" s="717" t="str">
        <f>LS3_N2101!F7</f>
        <v>2C_1/4in_Hardline_036</v>
      </c>
      <c r="G1066" s="717" t="str">
        <f>LS3_N2101!G7</f>
        <v>Signal</v>
      </c>
      <c r="H1066" s="717" t="str">
        <f>LS3_N2101!H7</f>
        <v>N-Type to SMA Panel</v>
      </c>
      <c r="I1066" s="717" t="str">
        <f>LS3_N2101!I7</f>
        <v>3R</v>
      </c>
      <c r="J1066" s="717">
        <f>LS3_N2101!J7</f>
        <v>0</v>
      </c>
      <c r="K1066" s="717">
        <f>LS3_N2101!K7</f>
        <v>0</v>
      </c>
      <c r="L1066" s="717">
        <f>LS3_N2101!L7</f>
        <v>0</v>
      </c>
      <c r="M1066" s="717">
        <f>LS3_N2101!M7</f>
        <v>0</v>
      </c>
      <c r="N1066" s="717">
        <f>LS3_N2101!N7</f>
        <v>0</v>
      </c>
      <c r="O1066" s="717">
        <f>LS3_N2101!O7</f>
        <v>0</v>
      </c>
      <c r="P1066" s="717" t="str">
        <f>LS3_N2101!P7</f>
        <v>3R</v>
      </c>
      <c r="Q1066" s="717" t="str">
        <f>LS3_N2101!Q7</f>
        <v>SMA to SMA</v>
      </c>
      <c r="R1066" s="717">
        <f>LS3_N2101!R7</f>
        <v>17</v>
      </c>
      <c r="S1066" s="717">
        <f>LS3_N2101!S7</f>
        <v>3</v>
      </c>
      <c r="T1066" s="717">
        <f>LS3_N2101!T7</f>
        <v>0</v>
      </c>
      <c r="U1066" s="717">
        <f>LS3_N2101!U7</f>
        <v>3</v>
      </c>
      <c r="V1066" s="717">
        <f>LS3_N2101!V7</f>
        <v>0</v>
      </c>
      <c r="W1066" s="717">
        <f>LS3_N2101!W7</f>
        <v>0</v>
      </c>
      <c r="X1066" s="717">
        <f>LS3_N2101!X7</f>
        <v>0</v>
      </c>
      <c r="Y1066" s="717">
        <f>LS3_N2101!Y7</f>
        <v>0</v>
      </c>
    </row>
    <row r="1067" spans="1:25" x14ac:dyDescent="0.25">
      <c r="A1067" s="717" t="str">
        <f>LS3_N2101!A8</f>
        <v>BPM</v>
      </c>
      <c r="B1067" s="717" t="str">
        <f>LS3_N2101!B8</f>
        <v>LS3_BTS:BPM_D4843</v>
      </c>
      <c r="C1067" s="717" t="str">
        <f>LS3_N2101!C8</f>
        <v>BPM</v>
      </c>
      <c r="D1067" s="717" t="str">
        <f>LS3_N2101!D8</f>
        <v>D4843</v>
      </c>
      <c r="E1067" s="717" t="str">
        <f>LS3_N2101!E8</f>
        <v>34E000063</v>
      </c>
      <c r="F1067" s="717" t="str">
        <f>LS3_N2101!F8</f>
        <v>2C_1/4in_Hardline_036</v>
      </c>
      <c r="G1067" s="717" t="str">
        <f>LS3_N2101!G8</f>
        <v>Signal</v>
      </c>
      <c r="H1067" s="717" t="str">
        <f>LS3_N2101!H8</f>
        <v>N-Type to SMA Panel</v>
      </c>
      <c r="I1067" s="717" t="str">
        <f>LS3_N2101!I8</f>
        <v>4B</v>
      </c>
      <c r="J1067" s="717">
        <f>LS3_N2101!J8</f>
        <v>0</v>
      </c>
      <c r="K1067" s="717">
        <f>LS3_N2101!K8</f>
        <v>0</v>
      </c>
      <c r="L1067" s="717">
        <f>LS3_N2101!L8</f>
        <v>0</v>
      </c>
      <c r="M1067" s="717">
        <f>LS3_N2101!M8</f>
        <v>0</v>
      </c>
      <c r="N1067" s="717">
        <f>LS3_N2101!N8</f>
        <v>0</v>
      </c>
      <c r="O1067" s="717">
        <f>LS3_N2101!O8</f>
        <v>0</v>
      </c>
      <c r="P1067" s="717" t="str">
        <f>LS3_N2101!P8</f>
        <v>4B</v>
      </c>
      <c r="Q1067" s="717" t="str">
        <f>LS3_N2101!Q8</f>
        <v>SMA to SMA</v>
      </c>
      <c r="R1067" s="717">
        <f>LS3_N2101!R8</f>
        <v>17</v>
      </c>
      <c r="S1067" s="717">
        <f>LS3_N2101!S8</f>
        <v>3</v>
      </c>
      <c r="T1067" s="717">
        <f>LS3_N2101!T8</f>
        <v>0</v>
      </c>
      <c r="U1067" s="717">
        <f>LS3_N2101!U8</f>
        <v>4</v>
      </c>
      <c r="V1067" s="717">
        <f>LS3_N2101!V8</f>
        <v>0</v>
      </c>
      <c r="W1067" s="717">
        <f>LS3_N2101!W8</f>
        <v>0</v>
      </c>
      <c r="X1067" s="717">
        <f>LS3_N2101!X8</f>
        <v>0</v>
      </c>
      <c r="Y1067" s="717">
        <f>LS3_N2101!Y8</f>
        <v>0</v>
      </c>
    </row>
    <row r="1068" spans="1:25" x14ac:dyDescent="0.25">
      <c r="A1068" s="717" t="str">
        <f>LS3_N2101!A9</f>
        <v>BPM</v>
      </c>
      <c r="B1068" s="717" t="str">
        <f>LS3_N2101!B9</f>
        <v>LS3_BTS:BPM_D4843</v>
      </c>
      <c r="C1068" s="717" t="str">
        <f>LS3_N2101!C9</f>
        <v>BPM</v>
      </c>
      <c r="D1068" s="717" t="str">
        <f>LS3_N2101!D9</f>
        <v>D4843</v>
      </c>
      <c r="E1068" s="717" t="str">
        <f>LS3_N2101!E9</f>
        <v>34E000059</v>
      </c>
      <c r="F1068" s="717" t="str">
        <f>LS3_N2101!F9</f>
        <v>2C_1/4in_Hardline_036</v>
      </c>
      <c r="G1068" s="717" t="str">
        <f>LS3_N2101!G9</f>
        <v>Ref</v>
      </c>
      <c r="H1068" s="717" t="str">
        <f>LS3_N2101!H9</f>
        <v>No terminiation</v>
      </c>
      <c r="I1068" s="717" t="str">
        <f>LS3_N2101!I9</f>
        <v>No term</v>
      </c>
      <c r="J1068" s="717">
        <f>LS3_N2101!J9</f>
        <v>0</v>
      </c>
      <c r="K1068" s="717">
        <f>LS3_N2101!K9</f>
        <v>0</v>
      </c>
      <c r="L1068" s="717">
        <f>LS3_N2101!L9</f>
        <v>0</v>
      </c>
      <c r="M1068" s="717">
        <f>LS3_N2101!M9</f>
        <v>0</v>
      </c>
      <c r="N1068" s="717">
        <f>LS3_N2101!N9</f>
        <v>0</v>
      </c>
      <c r="O1068" s="717">
        <f>LS3_N2101!O9</f>
        <v>0</v>
      </c>
      <c r="P1068" s="717">
        <f>LS3_N2101!P9</f>
        <v>0</v>
      </c>
      <c r="Q1068" s="717">
        <f>LS3_N2101!Q9</f>
        <v>0</v>
      </c>
      <c r="R1068" s="717">
        <f>LS3_N2101!R9</f>
        <v>0</v>
      </c>
      <c r="S1068" s="717">
        <f>LS3_N2101!S9</f>
        <v>0</v>
      </c>
      <c r="T1068" s="717">
        <f>LS3_N2101!T9</f>
        <v>0</v>
      </c>
      <c r="U1068" s="717">
        <f>LS3_N2101!U9</f>
        <v>0</v>
      </c>
      <c r="V1068" s="717">
        <f>LS3_N2101!V9</f>
        <v>0</v>
      </c>
      <c r="W1068" s="717">
        <f>LS3_N2101!W9</f>
        <v>0</v>
      </c>
      <c r="X1068" s="717">
        <f>LS3_N2101!X9</f>
        <v>0</v>
      </c>
      <c r="Y1068" s="717">
        <f>LS3_N2101!Y9</f>
        <v>0</v>
      </c>
    </row>
    <row r="1069" spans="1:25" x14ac:dyDescent="0.25">
      <c r="A1069" s="717" t="str">
        <f>LS3_N2101!A10</f>
        <v>BPM</v>
      </c>
      <c r="B1069" s="717" t="str">
        <f>LS3_N2101!B10</f>
        <v>LS3_BTS:BPM_D4886</v>
      </c>
      <c r="C1069" s="717" t="str">
        <f>LS3_N2101!C10</f>
        <v>BPM</v>
      </c>
      <c r="D1069" s="717" t="str">
        <f>LS3_N2101!D10</f>
        <v>D4886</v>
      </c>
      <c r="E1069" s="717" t="str">
        <f>LS3_N2101!E10</f>
        <v>34E000055</v>
      </c>
      <c r="F1069" s="717" t="str">
        <f>LS3_N2101!F10</f>
        <v>2C_1/4in_Hardline_036</v>
      </c>
      <c r="G1069" s="717" t="str">
        <f>LS3_N2101!G10</f>
        <v>Signal</v>
      </c>
      <c r="H1069" s="717" t="str">
        <f>LS3_N2101!H10</f>
        <v>N-Type to SMA Panel</v>
      </c>
      <c r="I1069" s="717" t="str">
        <f>LS3_N2101!I10</f>
        <v>1T</v>
      </c>
      <c r="J1069" s="717">
        <f>LS3_N2101!J10</f>
        <v>0</v>
      </c>
      <c r="K1069" s="717">
        <f>LS3_N2101!K10</f>
        <v>0</v>
      </c>
      <c r="L1069" s="717">
        <f>LS3_N2101!L10</f>
        <v>0</v>
      </c>
      <c r="M1069" s="717">
        <f>LS3_N2101!M10</f>
        <v>0</v>
      </c>
      <c r="N1069" s="717">
        <f>LS3_N2101!N10</f>
        <v>0</v>
      </c>
      <c r="O1069" s="717">
        <f>LS3_N2101!O10</f>
        <v>0</v>
      </c>
      <c r="P1069" s="717" t="str">
        <f>LS3_N2101!P10</f>
        <v>1T</v>
      </c>
      <c r="Q1069" s="717" t="str">
        <f>LS3_N2101!Q10</f>
        <v>SMA to SMA</v>
      </c>
      <c r="R1069" s="717">
        <f>LS3_N2101!R10</f>
        <v>17</v>
      </c>
      <c r="S1069" s="717">
        <f>LS3_N2101!S10</f>
        <v>3</v>
      </c>
      <c r="T1069" s="717">
        <f>LS3_N2101!T10</f>
        <v>0</v>
      </c>
      <c r="U1069" s="717">
        <f>LS3_N2101!U10</f>
        <v>5</v>
      </c>
      <c r="V1069" s="717">
        <f>LS3_N2101!V10</f>
        <v>0</v>
      </c>
      <c r="W1069" s="717">
        <f>LS3_N2101!W10</f>
        <v>0</v>
      </c>
      <c r="X1069" s="717">
        <f>LS3_N2101!X10</f>
        <v>0</v>
      </c>
      <c r="Y1069" s="717">
        <f>LS3_N2101!Y10</f>
        <v>0</v>
      </c>
    </row>
    <row r="1070" spans="1:25" x14ac:dyDescent="0.25">
      <c r="A1070" s="717" t="str">
        <f>LS3_N2101!A11</f>
        <v>BPM</v>
      </c>
      <c r="B1070" s="717" t="str">
        <f>LS3_N2101!B11</f>
        <v>LS3_BTS:BPM_D4886</v>
      </c>
      <c r="C1070" s="717" t="str">
        <f>LS3_N2101!C11</f>
        <v>BPM</v>
      </c>
      <c r="D1070" s="717" t="str">
        <f>LS3_N2101!D11</f>
        <v>D4886</v>
      </c>
      <c r="E1070" s="717" t="str">
        <f>LS3_N2101!E11</f>
        <v>34E000056</v>
      </c>
      <c r="F1070" s="717" t="str">
        <f>LS3_N2101!F11</f>
        <v>2C_1/4in_Hardline_036</v>
      </c>
      <c r="G1070" s="717" t="str">
        <f>LS3_N2101!G11</f>
        <v>Signal</v>
      </c>
      <c r="H1070" s="717" t="str">
        <f>LS3_N2101!H11</f>
        <v>N-Type to SMA Panel</v>
      </c>
      <c r="I1070" s="717" t="str">
        <f>LS3_N2101!I11</f>
        <v>2L</v>
      </c>
      <c r="J1070" s="717">
        <f>LS3_N2101!J11</f>
        <v>0</v>
      </c>
      <c r="K1070" s="717">
        <f>LS3_N2101!K11</f>
        <v>0</v>
      </c>
      <c r="L1070" s="717">
        <f>LS3_N2101!L11</f>
        <v>0</v>
      </c>
      <c r="M1070" s="717">
        <f>LS3_N2101!M11</f>
        <v>0</v>
      </c>
      <c r="N1070" s="717">
        <f>LS3_N2101!N11</f>
        <v>0</v>
      </c>
      <c r="O1070" s="717">
        <f>LS3_N2101!O11</f>
        <v>0</v>
      </c>
      <c r="P1070" s="717" t="str">
        <f>LS3_N2101!P11</f>
        <v>2L</v>
      </c>
      <c r="Q1070" s="717" t="str">
        <f>LS3_N2101!Q11</f>
        <v>SMA to SMA</v>
      </c>
      <c r="R1070" s="717">
        <f>LS3_N2101!R11</f>
        <v>17</v>
      </c>
      <c r="S1070" s="717">
        <f>LS3_N2101!S11</f>
        <v>3</v>
      </c>
      <c r="T1070" s="717">
        <f>LS3_N2101!T11</f>
        <v>0</v>
      </c>
      <c r="U1070" s="717">
        <f>LS3_N2101!U11</f>
        <v>6</v>
      </c>
      <c r="V1070" s="717">
        <f>LS3_N2101!V11</f>
        <v>0</v>
      </c>
      <c r="W1070" s="717">
        <f>LS3_N2101!W11</f>
        <v>0</v>
      </c>
      <c r="X1070" s="717">
        <f>LS3_N2101!X11</f>
        <v>0</v>
      </c>
      <c r="Y1070" s="717">
        <f>LS3_N2101!Y11</f>
        <v>0</v>
      </c>
    </row>
    <row r="1071" spans="1:25" x14ac:dyDescent="0.25">
      <c r="A1071" s="717" t="str">
        <f>LS3_N2101!A12</f>
        <v>BPM</v>
      </c>
      <c r="B1071" s="717" t="str">
        <f>LS3_N2101!B12</f>
        <v>LS3_BTS:BPM_D4886</v>
      </c>
      <c r="C1071" s="717" t="str">
        <f>LS3_N2101!C12</f>
        <v>BPM</v>
      </c>
      <c r="D1071" s="717" t="str">
        <f>LS3_N2101!D12</f>
        <v>D4886</v>
      </c>
      <c r="E1071" s="717" t="str">
        <f>LS3_N2101!E12</f>
        <v>34E000057</v>
      </c>
      <c r="F1071" s="717" t="str">
        <f>LS3_N2101!F12</f>
        <v>2C_1/4in_Hardline_036</v>
      </c>
      <c r="G1071" s="717" t="str">
        <f>LS3_N2101!G12</f>
        <v>Signal</v>
      </c>
      <c r="H1071" s="717" t="str">
        <f>LS3_N2101!H12</f>
        <v>N-Type to SMA Panel</v>
      </c>
      <c r="I1071" s="717" t="str">
        <f>LS3_N2101!I12</f>
        <v>3R</v>
      </c>
      <c r="J1071" s="717">
        <f>LS3_N2101!J12</f>
        <v>0</v>
      </c>
      <c r="K1071" s="717">
        <f>LS3_N2101!K12</f>
        <v>0</v>
      </c>
      <c r="L1071" s="717">
        <f>LS3_N2101!L12</f>
        <v>0</v>
      </c>
      <c r="M1071" s="717">
        <f>LS3_N2101!M12</f>
        <v>0</v>
      </c>
      <c r="N1071" s="717">
        <f>LS3_N2101!N12</f>
        <v>0</v>
      </c>
      <c r="O1071" s="717">
        <f>LS3_N2101!O12</f>
        <v>0</v>
      </c>
      <c r="P1071" s="717" t="str">
        <f>LS3_N2101!P12</f>
        <v>3R</v>
      </c>
      <c r="Q1071" s="717" t="str">
        <f>LS3_N2101!Q12</f>
        <v>SMA to SMA</v>
      </c>
      <c r="R1071" s="717">
        <f>LS3_N2101!R12</f>
        <v>17</v>
      </c>
      <c r="S1071" s="717">
        <f>LS3_N2101!S12</f>
        <v>3</v>
      </c>
      <c r="T1071" s="717">
        <f>LS3_N2101!T12</f>
        <v>0</v>
      </c>
      <c r="U1071" s="717">
        <f>LS3_N2101!U12</f>
        <v>7</v>
      </c>
      <c r="V1071" s="717">
        <f>LS3_N2101!V12</f>
        <v>0</v>
      </c>
      <c r="W1071" s="717">
        <f>LS3_N2101!W12</f>
        <v>0</v>
      </c>
      <c r="X1071" s="717">
        <f>LS3_N2101!X12</f>
        <v>0</v>
      </c>
      <c r="Y1071" s="717">
        <f>LS3_N2101!Y12</f>
        <v>0</v>
      </c>
    </row>
    <row r="1072" spans="1:25" x14ac:dyDescent="0.25">
      <c r="A1072" s="717" t="str">
        <f>LS3_N2101!A13</f>
        <v>BPM</v>
      </c>
      <c r="B1072" s="717" t="str">
        <f>LS3_N2101!B13</f>
        <v>LS3_BTS:BPM_D4886</v>
      </c>
      <c r="C1072" s="717" t="str">
        <f>LS3_N2101!C13</f>
        <v>BPM</v>
      </c>
      <c r="D1072" s="717" t="str">
        <f>LS3_N2101!D13</f>
        <v>D4886</v>
      </c>
      <c r="E1072" s="717" t="str">
        <f>LS3_N2101!E13</f>
        <v>34E000058</v>
      </c>
      <c r="F1072" s="717" t="str">
        <f>LS3_N2101!F13</f>
        <v>2C_1/4in_Hardline_036</v>
      </c>
      <c r="G1072" s="717" t="str">
        <f>LS3_N2101!G13</f>
        <v>Signal</v>
      </c>
      <c r="H1072" s="717" t="str">
        <f>LS3_N2101!H13</f>
        <v>N-Type to SMA Panel</v>
      </c>
      <c r="I1072" s="717" t="str">
        <f>LS3_N2101!I13</f>
        <v>4B</v>
      </c>
      <c r="J1072" s="717">
        <f>LS3_N2101!J13</f>
        <v>0</v>
      </c>
      <c r="K1072" s="717">
        <f>LS3_N2101!K13</f>
        <v>0</v>
      </c>
      <c r="L1072" s="717">
        <f>LS3_N2101!L13</f>
        <v>0</v>
      </c>
      <c r="M1072" s="717">
        <f>LS3_N2101!M13</f>
        <v>0</v>
      </c>
      <c r="N1072" s="717">
        <f>LS3_N2101!N13</f>
        <v>0</v>
      </c>
      <c r="O1072" s="717">
        <f>LS3_N2101!O13</f>
        <v>0</v>
      </c>
      <c r="P1072" s="717" t="str">
        <f>LS3_N2101!P13</f>
        <v>4B</v>
      </c>
      <c r="Q1072" s="717" t="str">
        <f>LS3_N2101!Q13</f>
        <v>SMA to SMA</v>
      </c>
      <c r="R1072" s="717">
        <f>LS3_N2101!R13</f>
        <v>17</v>
      </c>
      <c r="S1072" s="717">
        <f>LS3_N2101!S13</f>
        <v>3</v>
      </c>
      <c r="T1072" s="717">
        <f>LS3_N2101!T13</f>
        <v>0</v>
      </c>
      <c r="U1072" s="717">
        <f>LS3_N2101!U13</f>
        <v>8</v>
      </c>
      <c r="V1072" s="717">
        <f>LS3_N2101!V13</f>
        <v>0</v>
      </c>
      <c r="W1072" s="717">
        <f>LS3_N2101!W13</f>
        <v>0</v>
      </c>
      <c r="X1072" s="717">
        <f>LS3_N2101!X13</f>
        <v>0</v>
      </c>
      <c r="Y1072" s="717">
        <f>LS3_N2101!Y13</f>
        <v>0</v>
      </c>
    </row>
    <row r="1073" spans="1:25" x14ac:dyDescent="0.25">
      <c r="A1073" s="717" t="str">
        <f>LS3_N2101!A14</f>
        <v>BPM</v>
      </c>
      <c r="B1073" s="717" t="str">
        <f>LS3_N2101!B14</f>
        <v>LS3_BTS:BPM_D4886</v>
      </c>
      <c r="C1073" s="717" t="str">
        <f>LS3_N2101!C14</f>
        <v>BPM</v>
      </c>
      <c r="D1073" s="717" t="str">
        <f>LS3_N2101!D14</f>
        <v>D4886</v>
      </c>
      <c r="E1073" s="717" t="str">
        <f>LS3_N2101!E14</f>
        <v>34E000068</v>
      </c>
      <c r="F1073" s="717" t="str">
        <f>LS3_N2101!F14</f>
        <v>2C_1/4in_Hardline_036</v>
      </c>
      <c r="G1073" s="717" t="str">
        <f>LS3_N2101!G14</f>
        <v>Ref</v>
      </c>
      <c r="H1073" s="717" t="str">
        <f>LS3_N2101!H14</f>
        <v>N-Type to SMA Panel</v>
      </c>
      <c r="I1073" s="717" t="str">
        <f>LS3_N2101!I14</f>
        <v>Ref</v>
      </c>
      <c r="J1073" s="717">
        <f>LS3_N2101!J14</f>
        <v>0</v>
      </c>
      <c r="K1073" s="717">
        <f>LS3_N2101!K14</f>
        <v>0</v>
      </c>
      <c r="L1073" s="717">
        <f>LS3_N2101!L14</f>
        <v>0</v>
      </c>
      <c r="M1073" s="717">
        <f>LS3_N2101!M14</f>
        <v>0</v>
      </c>
      <c r="N1073" s="717">
        <f>LS3_N2101!N14</f>
        <v>0</v>
      </c>
      <c r="O1073" s="717">
        <f>LS3_N2101!O14</f>
        <v>0</v>
      </c>
      <c r="P1073" s="717" t="str">
        <f>LS3_N2101!P14</f>
        <v>Ref</v>
      </c>
      <c r="Q1073" s="717" t="str">
        <f>LS3_N2101!Q14</f>
        <v>SMA to SMA</v>
      </c>
      <c r="R1073" s="717">
        <f>LS3_N2101!R14</f>
        <v>17</v>
      </c>
      <c r="S1073" s="717">
        <f>LS3_N2101!S14</f>
        <v>3</v>
      </c>
      <c r="T1073" s="717">
        <f>LS3_N2101!T14</f>
        <v>0</v>
      </c>
      <c r="U1073" s="717" t="str">
        <f>LS3_N2101!U14</f>
        <v>Ref</v>
      </c>
      <c r="V1073" s="717">
        <f>LS3_N2101!V14</f>
        <v>0</v>
      </c>
      <c r="W1073" s="717">
        <f>LS3_N2101!W14</f>
        <v>0</v>
      </c>
      <c r="X1073" s="717">
        <f>LS3_N2101!X14</f>
        <v>0</v>
      </c>
      <c r="Y1073" s="717">
        <f>LS3_N2101!Y14</f>
        <v>0</v>
      </c>
    </row>
    <row r="1074" spans="1:25" x14ac:dyDescent="0.25">
      <c r="A1074" s="717" t="str">
        <f>LS3_N2101!A15</f>
        <v>BPM</v>
      </c>
      <c r="B1074" s="717" t="str">
        <f>LS3_N2101!B15</f>
        <v>LS3_BTS:BPM_D4968</v>
      </c>
      <c r="C1074" s="717" t="str">
        <f>LS3_N2101!C15</f>
        <v>BPM</v>
      </c>
      <c r="D1074" s="717" t="str">
        <f>LS3_N2101!D15</f>
        <v>D4967</v>
      </c>
      <c r="E1074" s="717" t="str">
        <f>LS3_N2101!E15</f>
        <v>34E000032</v>
      </c>
      <c r="F1074" s="717" t="str">
        <f>LS3_N2101!F15</f>
        <v>2C_1/4in_Hardline_036</v>
      </c>
      <c r="G1074" s="717" t="str">
        <f>LS3_N2101!G15</f>
        <v>Signal</v>
      </c>
      <c r="H1074" s="717" t="str">
        <f>LS3_N2101!H15</f>
        <v>N-Type to SMA Panel</v>
      </c>
      <c r="I1074" s="717" t="str">
        <f>LS3_N2101!I15</f>
        <v>1T</v>
      </c>
      <c r="J1074" s="717">
        <f>LS3_N2101!J15</f>
        <v>0</v>
      </c>
      <c r="K1074" s="717">
        <f>LS3_N2101!K15</f>
        <v>0</v>
      </c>
      <c r="L1074" s="717">
        <f>LS3_N2101!L15</f>
        <v>0</v>
      </c>
      <c r="M1074" s="717">
        <f>LS3_N2101!M15</f>
        <v>0</v>
      </c>
      <c r="N1074" s="717">
        <f>LS3_N2101!N15</f>
        <v>0</v>
      </c>
      <c r="O1074" s="717">
        <f>LS3_N2101!O15</f>
        <v>0</v>
      </c>
      <c r="P1074" s="717" t="str">
        <f>LS3_N2101!P15</f>
        <v>1T</v>
      </c>
      <c r="Q1074" s="717" t="str">
        <f>LS3_N2101!Q15</f>
        <v>SMA to SMA</v>
      </c>
      <c r="R1074" s="717">
        <f>LS3_N2101!R15</f>
        <v>17</v>
      </c>
      <c r="S1074" s="717">
        <f>LS3_N2101!S15</f>
        <v>4</v>
      </c>
      <c r="T1074" s="717">
        <f>LS3_N2101!T15</f>
        <v>0</v>
      </c>
      <c r="U1074" s="717">
        <f>LS3_N2101!U15</f>
        <v>1</v>
      </c>
      <c r="V1074" s="717">
        <f>LS3_N2101!V15</f>
        <v>0</v>
      </c>
      <c r="W1074" s="717">
        <f>LS3_N2101!W15</f>
        <v>0</v>
      </c>
      <c r="X1074" s="717">
        <f>LS3_N2101!X15</f>
        <v>0</v>
      </c>
      <c r="Y1074" s="717">
        <f>LS3_N2101!Y15</f>
        <v>0</v>
      </c>
    </row>
    <row r="1075" spans="1:25" x14ac:dyDescent="0.25">
      <c r="A1075" s="717" t="str">
        <f>LS3_N2101!A16</f>
        <v>BPM</v>
      </c>
      <c r="B1075" s="717" t="str">
        <f>LS3_N2101!B16</f>
        <v>LS3_BTS:BPM_D4968</v>
      </c>
      <c r="C1075" s="717" t="str">
        <f>LS3_N2101!C16</f>
        <v>BPM</v>
      </c>
      <c r="D1075" s="717" t="str">
        <f>LS3_N2101!D16</f>
        <v>D4967</v>
      </c>
      <c r="E1075" s="717" t="str">
        <f>LS3_N2101!E16</f>
        <v>34E000033</v>
      </c>
      <c r="F1075" s="717" t="str">
        <f>LS3_N2101!F16</f>
        <v>2C_1/4in_Hardline_036</v>
      </c>
      <c r="G1075" s="717" t="str">
        <f>LS3_N2101!G16</f>
        <v>Signal</v>
      </c>
      <c r="H1075" s="717" t="str">
        <f>LS3_N2101!H16</f>
        <v>N-Type to SMA Panel</v>
      </c>
      <c r="I1075" s="717" t="str">
        <f>LS3_N2101!I16</f>
        <v>2L</v>
      </c>
      <c r="J1075" s="717">
        <f>LS3_N2101!J16</f>
        <v>0</v>
      </c>
      <c r="K1075" s="717">
        <f>LS3_N2101!K16</f>
        <v>0</v>
      </c>
      <c r="L1075" s="717">
        <f>LS3_N2101!L16</f>
        <v>0</v>
      </c>
      <c r="M1075" s="717">
        <f>LS3_N2101!M16</f>
        <v>0</v>
      </c>
      <c r="N1075" s="717">
        <f>LS3_N2101!N16</f>
        <v>0</v>
      </c>
      <c r="O1075" s="717">
        <f>LS3_N2101!O16</f>
        <v>0</v>
      </c>
      <c r="P1075" s="717" t="str">
        <f>LS3_N2101!P16</f>
        <v>2L</v>
      </c>
      <c r="Q1075" s="717" t="str">
        <f>LS3_N2101!Q16</f>
        <v>SMA to SMA</v>
      </c>
      <c r="R1075" s="717">
        <f>LS3_N2101!R16</f>
        <v>17</v>
      </c>
      <c r="S1075" s="717">
        <f>LS3_N2101!S16</f>
        <v>4</v>
      </c>
      <c r="T1075" s="717">
        <f>LS3_N2101!T16</f>
        <v>0</v>
      </c>
      <c r="U1075" s="717">
        <f>LS3_N2101!U16</f>
        <v>2</v>
      </c>
      <c r="V1075" s="717">
        <f>LS3_N2101!V16</f>
        <v>0</v>
      </c>
      <c r="W1075" s="717">
        <f>LS3_N2101!W16</f>
        <v>0</v>
      </c>
      <c r="X1075" s="717">
        <f>LS3_N2101!X16</f>
        <v>0</v>
      </c>
      <c r="Y1075" s="717">
        <f>LS3_N2101!Y16</f>
        <v>0</v>
      </c>
    </row>
    <row r="1076" spans="1:25" x14ac:dyDescent="0.25">
      <c r="A1076" s="717" t="str">
        <f>LS3_N2101!A17</f>
        <v>BPM</v>
      </c>
      <c r="B1076" s="717" t="str">
        <f>LS3_N2101!B17</f>
        <v>LS3_BTS:BPM_D4968</v>
      </c>
      <c r="C1076" s="717" t="str">
        <f>LS3_N2101!C17</f>
        <v>BPM</v>
      </c>
      <c r="D1076" s="717" t="str">
        <f>LS3_N2101!D17</f>
        <v>D4967</v>
      </c>
      <c r="E1076" s="717" t="str">
        <f>LS3_N2101!E17</f>
        <v>34E000034</v>
      </c>
      <c r="F1076" s="717" t="str">
        <f>LS3_N2101!F17</f>
        <v>2C_1/4in_Hardline_036</v>
      </c>
      <c r="G1076" s="717" t="str">
        <f>LS3_N2101!G17</f>
        <v>Signal</v>
      </c>
      <c r="H1076" s="717" t="str">
        <f>LS3_N2101!H17</f>
        <v>N-Type to SMA Panel</v>
      </c>
      <c r="I1076" s="717" t="str">
        <f>LS3_N2101!I17</f>
        <v>3R</v>
      </c>
      <c r="J1076" s="717">
        <f>LS3_N2101!J17</f>
        <v>0</v>
      </c>
      <c r="K1076" s="717">
        <f>LS3_N2101!K17</f>
        <v>0</v>
      </c>
      <c r="L1076" s="717">
        <f>LS3_N2101!L17</f>
        <v>0</v>
      </c>
      <c r="M1076" s="717">
        <f>LS3_N2101!M17</f>
        <v>0</v>
      </c>
      <c r="N1076" s="717">
        <f>LS3_N2101!N17</f>
        <v>0</v>
      </c>
      <c r="O1076" s="717">
        <f>LS3_N2101!O17</f>
        <v>0</v>
      </c>
      <c r="P1076" s="717" t="str">
        <f>LS3_N2101!P17</f>
        <v>3R</v>
      </c>
      <c r="Q1076" s="717" t="str">
        <f>LS3_N2101!Q17</f>
        <v>SMA to SMA</v>
      </c>
      <c r="R1076" s="717">
        <f>LS3_N2101!R17</f>
        <v>17</v>
      </c>
      <c r="S1076" s="717">
        <f>LS3_N2101!S17</f>
        <v>4</v>
      </c>
      <c r="T1076" s="717">
        <f>LS3_N2101!T17</f>
        <v>0</v>
      </c>
      <c r="U1076" s="717">
        <f>LS3_N2101!U17</f>
        <v>3</v>
      </c>
      <c r="V1076" s="717">
        <f>LS3_N2101!V17</f>
        <v>0</v>
      </c>
      <c r="W1076" s="717">
        <f>LS3_N2101!W17</f>
        <v>0</v>
      </c>
      <c r="X1076" s="717">
        <f>LS3_N2101!X17</f>
        <v>0</v>
      </c>
      <c r="Y1076" s="717">
        <f>LS3_N2101!Y17</f>
        <v>0</v>
      </c>
    </row>
    <row r="1077" spans="1:25" x14ac:dyDescent="0.25">
      <c r="A1077" s="717" t="str">
        <f>LS3_N2101!A18</f>
        <v>BPM</v>
      </c>
      <c r="B1077" s="717" t="str">
        <f>LS3_N2101!B18</f>
        <v>LS3_BTS:BPM_D4968</v>
      </c>
      <c r="C1077" s="717" t="str">
        <f>LS3_N2101!C18</f>
        <v>BPM</v>
      </c>
      <c r="D1077" s="717" t="str">
        <f>LS3_N2101!D18</f>
        <v>D4967</v>
      </c>
      <c r="E1077" s="717" t="str">
        <f>LS3_N2101!E18</f>
        <v>34E000035</v>
      </c>
      <c r="F1077" s="717" t="str">
        <f>LS3_N2101!F18</f>
        <v>2C_1/4in_Hardline_036</v>
      </c>
      <c r="G1077" s="717" t="str">
        <f>LS3_N2101!G18</f>
        <v>Signal</v>
      </c>
      <c r="H1077" s="717" t="str">
        <f>LS3_N2101!H18</f>
        <v>N-Type to SMA Panel</v>
      </c>
      <c r="I1077" s="717" t="str">
        <f>LS3_N2101!I18</f>
        <v>4B</v>
      </c>
      <c r="J1077" s="717">
        <f>LS3_N2101!J18</f>
        <v>0</v>
      </c>
      <c r="K1077" s="717">
        <f>LS3_N2101!K18</f>
        <v>0</v>
      </c>
      <c r="L1077" s="717">
        <f>LS3_N2101!L18</f>
        <v>0</v>
      </c>
      <c r="M1077" s="717">
        <f>LS3_N2101!M18</f>
        <v>0</v>
      </c>
      <c r="N1077" s="717">
        <f>LS3_N2101!N18</f>
        <v>0</v>
      </c>
      <c r="O1077" s="717">
        <f>LS3_N2101!O18</f>
        <v>0</v>
      </c>
      <c r="P1077" s="717" t="str">
        <f>LS3_N2101!P18</f>
        <v>4B</v>
      </c>
      <c r="Q1077" s="717" t="str">
        <f>LS3_N2101!Q18</f>
        <v>SMA to SMA</v>
      </c>
      <c r="R1077" s="717">
        <f>LS3_N2101!R18</f>
        <v>17</v>
      </c>
      <c r="S1077" s="717">
        <f>LS3_N2101!S18</f>
        <v>4</v>
      </c>
      <c r="T1077" s="717">
        <f>LS3_N2101!T18</f>
        <v>0</v>
      </c>
      <c r="U1077" s="717">
        <f>LS3_N2101!U18</f>
        <v>4</v>
      </c>
      <c r="V1077" s="717">
        <f>LS3_N2101!V18</f>
        <v>0</v>
      </c>
      <c r="W1077" s="717">
        <f>LS3_N2101!W18</f>
        <v>0</v>
      </c>
      <c r="X1077" s="717">
        <f>LS3_N2101!X18</f>
        <v>0</v>
      </c>
      <c r="Y1077" s="717">
        <f>LS3_N2101!Y18</f>
        <v>0</v>
      </c>
    </row>
    <row r="1078" spans="1:25" x14ac:dyDescent="0.25">
      <c r="A1078" s="717" t="str">
        <f>LS3_N2101!A19</f>
        <v>BPM</v>
      </c>
      <c r="B1078" s="717" t="str">
        <f>LS3_N2101!B19</f>
        <v>LS3_BTS:BPM_D4968</v>
      </c>
      <c r="C1078" s="717" t="str">
        <f>LS3_N2101!C19</f>
        <v>BPM</v>
      </c>
      <c r="D1078" s="717" t="str">
        <f>LS3_N2101!D19</f>
        <v>D4967</v>
      </c>
      <c r="E1078" s="717" t="str">
        <f>LS3_N2101!E19</f>
        <v>34E000054</v>
      </c>
      <c r="F1078" s="717" t="str">
        <f>LS3_N2101!F19</f>
        <v>2C_1/4in_Hardline_036</v>
      </c>
      <c r="G1078" s="717" t="str">
        <f>LS3_N2101!G19</f>
        <v>Ref</v>
      </c>
      <c r="H1078" s="717" t="str">
        <f>LS3_N2101!H19</f>
        <v>No terminiation</v>
      </c>
      <c r="I1078" s="717" t="str">
        <f>LS3_N2101!I19</f>
        <v>No term</v>
      </c>
      <c r="J1078" s="717">
        <f>LS3_N2101!J19</f>
        <v>0</v>
      </c>
      <c r="K1078" s="717">
        <f>LS3_N2101!K19</f>
        <v>0</v>
      </c>
      <c r="L1078" s="717">
        <f>LS3_N2101!L19</f>
        <v>0</v>
      </c>
      <c r="M1078" s="717">
        <f>LS3_N2101!M19</f>
        <v>0</v>
      </c>
      <c r="N1078" s="717">
        <f>LS3_N2101!N19</f>
        <v>0</v>
      </c>
      <c r="O1078" s="717">
        <f>LS3_N2101!O19</f>
        <v>0</v>
      </c>
      <c r="P1078" s="717">
        <f>LS3_N2101!P19</f>
        <v>0</v>
      </c>
      <c r="Q1078" s="717">
        <f>LS3_N2101!Q19</f>
        <v>0</v>
      </c>
      <c r="R1078" s="717">
        <f>LS3_N2101!R19</f>
        <v>0</v>
      </c>
      <c r="S1078" s="717">
        <f>LS3_N2101!S19</f>
        <v>0</v>
      </c>
      <c r="T1078" s="717">
        <f>LS3_N2101!T19</f>
        <v>0</v>
      </c>
      <c r="U1078" s="717">
        <f>LS3_N2101!U19</f>
        <v>0</v>
      </c>
      <c r="V1078" s="717">
        <f>LS3_N2101!V19</f>
        <v>0</v>
      </c>
      <c r="W1078" s="717">
        <f>LS3_N2101!W19</f>
        <v>0</v>
      </c>
      <c r="X1078" s="717">
        <f>LS3_N2101!X19</f>
        <v>0</v>
      </c>
      <c r="Y1078" s="717">
        <f>LS3_N2101!Y19</f>
        <v>0</v>
      </c>
    </row>
    <row r="1079" spans="1:25" x14ac:dyDescent="0.25">
      <c r="A1079" s="717" t="str">
        <f>LS3_N2101!A20</f>
        <v>BPM</v>
      </c>
      <c r="B1079" s="717" t="str">
        <f>LS3_N2101!B20</f>
        <v>LS3_BTS:BPM_D5010</v>
      </c>
      <c r="C1079" s="717" t="str">
        <f>LS3_N2101!C20</f>
        <v>BPM</v>
      </c>
      <c r="D1079" s="717" t="str">
        <f>LS3_N2101!D20</f>
        <v>D5010</v>
      </c>
      <c r="E1079" s="717" t="str">
        <f>LS3_N2101!E20</f>
        <v>34E000047</v>
      </c>
      <c r="F1079" s="717" t="str">
        <f>LS3_N2101!F20</f>
        <v>2C_1/4in_Hardline_036</v>
      </c>
      <c r="G1079" s="717" t="str">
        <f>LS3_N2101!G20</f>
        <v>Signal</v>
      </c>
      <c r="H1079" s="717" t="str">
        <f>LS3_N2101!H20</f>
        <v>N-Type to SMA Panel</v>
      </c>
      <c r="I1079" s="717" t="str">
        <f>LS3_N2101!I20</f>
        <v>1T</v>
      </c>
      <c r="J1079" s="717">
        <f>LS3_N2101!J20</f>
        <v>0</v>
      </c>
      <c r="K1079" s="717">
        <f>LS3_N2101!K20</f>
        <v>0</v>
      </c>
      <c r="L1079" s="717">
        <f>LS3_N2101!L20</f>
        <v>0</v>
      </c>
      <c r="M1079" s="717">
        <f>LS3_N2101!M20</f>
        <v>0</v>
      </c>
      <c r="N1079" s="717">
        <f>LS3_N2101!N20</f>
        <v>0</v>
      </c>
      <c r="O1079" s="717">
        <f>LS3_N2101!O20</f>
        <v>0</v>
      </c>
      <c r="P1079" s="717" t="str">
        <f>LS3_N2101!P20</f>
        <v>1T</v>
      </c>
      <c r="Q1079" s="717" t="str">
        <f>LS3_N2101!Q20</f>
        <v>SMA to SMA</v>
      </c>
      <c r="R1079" s="717">
        <f>LS3_N2101!R20</f>
        <v>17</v>
      </c>
      <c r="S1079" s="717">
        <f>LS3_N2101!S20</f>
        <v>4</v>
      </c>
      <c r="T1079" s="717">
        <f>LS3_N2101!T20</f>
        <v>0</v>
      </c>
      <c r="U1079" s="717">
        <f>LS3_N2101!U20</f>
        <v>5</v>
      </c>
      <c r="V1079" s="717">
        <f>LS3_N2101!V20</f>
        <v>0</v>
      </c>
      <c r="W1079" s="717">
        <f>LS3_N2101!W20</f>
        <v>0</v>
      </c>
      <c r="X1079" s="717">
        <f>LS3_N2101!X20</f>
        <v>0</v>
      </c>
      <c r="Y1079" s="717">
        <f>LS3_N2101!Y20</f>
        <v>0</v>
      </c>
    </row>
    <row r="1080" spans="1:25" x14ac:dyDescent="0.25">
      <c r="A1080" s="717" t="str">
        <f>LS3_N2101!A21</f>
        <v>BPM</v>
      </c>
      <c r="B1080" s="717" t="str">
        <f>LS3_N2101!B21</f>
        <v>LS3_BTS:BPM_D5010</v>
      </c>
      <c r="C1080" s="717" t="str">
        <f>LS3_N2101!C21</f>
        <v>BPM</v>
      </c>
      <c r="D1080" s="717" t="str">
        <f>LS3_N2101!D21</f>
        <v>D5010</v>
      </c>
      <c r="E1080" s="717" t="str">
        <f>LS3_N2101!E21</f>
        <v>34E000048</v>
      </c>
      <c r="F1080" s="717" t="str">
        <f>LS3_N2101!F21</f>
        <v>2C_1/4in_Hardline_036</v>
      </c>
      <c r="G1080" s="717" t="str">
        <f>LS3_N2101!G21</f>
        <v>Signal</v>
      </c>
      <c r="H1080" s="717" t="str">
        <f>LS3_N2101!H21</f>
        <v>N-Type to SMA Panel</v>
      </c>
      <c r="I1080" s="717" t="str">
        <f>LS3_N2101!I21</f>
        <v>2L</v>
      </c>
      <c r="J1080" s="717">
        <f>LS3_N2101!J21</f>
        <v>0</v>
      </c>
      <c r="K1080" s="717">
        <f>LS3_N2101!K21</f>
        <v>0</v>
      </c>
      <c r="L1080" s="717">
        <f>LS3_N2101!L21</f>
        <v>0</v>
      </c>
      <c r="M1080" s="717">
        <f>LS3_N2101!M21</f>
        <v>0</v>
      </c>
      <c r="N1080" s="717">
        <f>LS3_N2101!N21</f>
        <v>0</v>
      </c>
      <c r="O1080" s="717">
        <f>LS3_N2101!O21</f>
        <v>0</v>
      </c>
      <c r="P1080" s="717" t="str">
        <f>LS3_N2101!P21</f>
        <v>2L</v>
      </c>
      <c r="Q1080" s="717" t="str">
        <f>LS3_N2101!Q21</f>
        <v>SMA to SMA</v>
      </c>
      <c r="R1080" s="717">
        <f>LS3_N2101!R21</f>
        <v>17</v>
      </c>
      <c r="S1080" s="717">
        <f>LS3_N2101!S21</f>
        <v>4</v>
      </c>
      <c r="T1080" s="717">
        <f>LS3_N2101!T21</f>
        <v>0</v>
      </c>
      <c r="U1080" s="717">
        <f>LS3_N2101!U21</f>
        <v>6</v>
      </c>
      <c r="V1080" s="717">
        <f>LS3_N2101!V21</f>
        <v>0</v>
      </c>
      <c r="W1080" s="717">
        <f>LS3_N2101!W21</f>
        <v>0</v>
      </c>
      <c r="X1080" s="717">
        <f>LS3_N2101!X21</f>
        <v>0</v>
      </c>
      <c r="Y1080" s="717">
        <f>LS3_N2101!Y21</f>
        <v>0</v>
      </c>
    </row>
    <row r="1081" spans="1:25" x14ac:dyDescent="0.25">
      <c r="A1081" s="717" t="str">
        <f>LS3_N2101!A22</f>
        <v>BPM</v>
      </c>
      <c r="B1081" s="717" t="str">
        <f>LS3_N2101!B22</f>
        <v>LS3_BTS:BPM_D5010</v>
      </c>
      <c r="C1081" s="717" t="str">
        <f>LS3_N2101!C22</f>
        <v>BPM</v>
      </c>
      <c r="D1081" s="717" t="str">
        <f>LS3_N2101!D22</f>
        <v>D5010</v>
      </c>
      <c r="E1081" s="717" t="str">
        <f>LS3_N2101!E22</f>
        <v>34E000049</v>
      </c>
      <c r="F1081" s="717" t="str">
        <f>LS3_N2101!F22</f>
        <v>2C_1/4in_Hardline_036</v>
      </c>
      <c r="G1081" s="717" t="str">
        <f>LS3_N2101!G22</f>
        <v>Signal</v>
      </c>
      <c r="H1081" s="717" t="str">
        <f>LS3_N2101!H22</f>
        <v>N-Type to SMA Panel</v>
      </c>
      <c r="I1081" s="717" t="str">
        <f>LS3_N2101!I22</f>
        <v>3R</v>
      </c>
      <c r="J1081" s="717">
        <f>LS3_N2101!J22</f>
        <v>0</v>
      </c>
      <c r="K1081" s="717">
        <f>LS3_N2101!K22</f>
        <v>0</v>
      </c>
      <c r="L1081" s="717">
        <f>LS3_N2101!L22</f>
        <v>0</v>
      </c>
      <c r="M1081" s="717">
        <f>LS3_N2101!M22</f>
        <v>0</v>
      </c>
      <c r="N1081" s="717">
        <f>LS3_N2101!N22</f>
        <v>0</v>
      </c>
      <c r="O1081" s="717">
        <f>LS3_N2101!O22</f>
        <v>0</v>
      </c>
      <c r="P1081" s="717" t="str">
        <f>LS3_N2101!P22</f>
        <v>3R</v>
      </c>
      <c r="Q1081" s="717" t="str">
        <f>LS3_N2101!Q22</f>
        <v>SMA to SMA</v>
      </c>
      <c r="R1081" s="717">
        <f>LS3_N2101!R22</f>
        <v>17</v>
      </c>
      <c r="S1081" s="717">
        <f>LS3_N2101!S22</f>
        <v>4</v>
      </c>
      <c r="T1081" s="717">
        <f>LS3_N2101!T22</f>
        <v>0</v>
      </c>
      <c r="U1081" s="717">
        <f>LS3_N2101!U22</f>
        <v>7</v>
      </c>
      <c r="V1081" s="717">
        <f>LS3_N2101!V22</f>
        <v>0</v>
      </c>
      <c r="W1081" s="717">
        <f>LS3_N2101!W22</f>
        <v>0</v>
      </c>
      <c r="X1081" s="717">
        <f>LS3_N2101!X22</f>
        <v>0</v>
      </c>
      <c r="Y1081" s="717">
        <f>LS3_N2101!Y22</f>
        <v>0</v>
      </c>
    </row>
    <row r="1082" spans="1:25" x14ac:dyDescent="0.25">
      <c r="A1082" s="717" t="str">
        <f>LS3_N2101!A23</f>
        <v>BPM</v>
      </c>
      <c r="B1082" s="717" t="str">
        <f>LS3_N2101!B23</f>
        <v>LS3_BTS:BPM_D5010</v>
      </c>
      <c r="C1082" s="717" t="str">
        <f>LS3_N2101!C23</f>
        <v>BPM</v>
      </c>
      <c r="D1082" s="717" t="str">
        <f>LS3_N2101!D23</f>
        <v>D5010</v>
      </c>
      <c r="E1082" s="717" t="str">
        <f>LS3_N2101!E23</f>
        <v>34E000050</v>
      </c>
      <c r="F1082" s="717" t="str">
        <f>LS3_N2101!F23</f>
        <v>2C_1/4in_Hardline_036</v>
      </c>
      <c r="G1082" s="717" t="str">
        <f>LS3_N2101!G23</f>
        <v>Signal</v>
      </c>
      <c r="H1082" s="717" t="str">
        <f>LS3_N2101!H23</f>
        <v>N-Type to SMA Panel</v>
      </c>
      <c r="I1082" s="717" t="str">
        <f>LS3_N2101!I23</f>
        <v>4B</v>
      </c>
      <c r="J1082" s="717">
        <f>LS3_N2101!J23</f>
        <v>0</v>
      </c>
      <c r="K1082" s="717">
        <f>LS3_N2101!K23</f>
        <v>0</v>
      </c>
      <c r="L1082" s="717">
        <f>LS3_N2101!L23</f>
        <v>0</v>
      </c>
      <c r="M1082" s="717">
        <f>LS3_N2101!M23</f>
        <v>0</v>
      </c>
      <c r="N1082" s="717">
        <f>LS3_N2101!N23</f>
        <v>0</v>
      </c>
      <c r="O1082" s="717">
        <f>LS3_N2101!O23</f>
        <v>0</v>
      </c>
      <c r="P1082" s="717" t="str">
        <f>LS3_N2101!P23</f>
        <v>4B</v>
      </c>
      <c r="Q1082" s="717" t="str">
        <f>LS3_N2101!Q23</f>
        <v>SMA to SMA</v>
      </c>
      <c r="R1082" s="717">
        <f>LS3_N2101!R23</f>
        <v>17</v>
      </c>
      <c r="S1082" s="717">
        <f>LS3_N2101!S23</f>
        <v>4</v>
      </c>
      <c r="T1082" s="717">
        <f>LS3_N2101!T23</f>
        <v>0</v>
      </c>
      <c r="U1082" s="717">
        <f>LS3_N2101!U23</f>
        <v>8</v>
      </c>
      <c r="V1082" s="717">
        <f>LS3_N2101!V23</f>
        <v>0</v>
      </c>
      <c r="W1082" s="717">
        <f>LS3_N2101!W23</f>
        <v>0</v>
      </c>
      <c r="X1082" s="717">
        <f>LS3_N2101!X23</f>
        <v>0</v>
      </c>
      <c r="Y1082" s="717">
        <f>LS3_N2101!Y23</f>
        <v>0</v>
      </c>
    </row>
    <row r="1083" spans="1:25" x14ac:dyDescent="0.25">
      <c r="A1083" s="717" t="str">
        <f>LS3_N2101!A24</f>
        <v>BPM</v>
      </c>
      <c r="B1083" s="717" t="str">
        <f>LS3_N2101!B24</f>
        <v>LS3_BTS:BPM_D5010</v>
      </c>
      <c r="C1083" s="717" t="str">
        <f>LS3_N2101!C24</f>
        <v>BPM</v>
      </c>
      <c r="D1083" s="717" t="str">
        <f>LS3_N2101!D24</f>
        <v>D5010</v>
      </c>
      <c r="E1083" s="717" t="str">
        <f>LS3_N2101!E24</f>
        <v>34E000053</v>
      </c>
      <c r="F1083" s="717" t="str">
        <f>LS3_N2101!F24</f>
        <v>2C_1/4in_Hardline_036</v>
      </c>
      <c r="G1083" s="717" t="str">
        <f>LS3_N2101!G24</f>
        <v>Ref</v>
      </c>
      <c r="H1083" s="717" t="str">
        <f>LS3_N2101!H24</f>
        <v>N-Type to SMA Panel</v>
      </c>
      <c r="I1083" s="717" t="str">
        <f>LS3_N2101!I24</f>
        <v>Ref</v>
      </c>
      <c r="J1083" s="717">
        <f>LS3_N2101!J24</f>
        <v>0</v>
      </c>
      <c r="K1083" s="717">
        <f>LS3_N2101!K24</f>
        <v>0</v>
      </c>
      <c r="L1083" s="717">
        <f>LS3_N2101!L24</f>
        <v>0</v>
      </c>
      <c r="M1083" s="717">
        <f>LS3_N2101!M24</f>
        <v>0</v>
      </c>
      <c r="N1083" s="717">
        <f>LS3_N2101!N24</f>
        <v>0</v>
      </c>
      <c r="O1083" s="717">
        <f>LS3_N2101!O24</f>
        <v>0</v>
      </c>
      <c r="P1083" s="717" t="str">
        <f>LS3_N2101!P24</f>
        <v>Ref</v>
      </c>
      <c r="Q1083" s="717" t="str">
        <f>LS3_N2101!Q24</f>
        <v>SMA to SMA</v>
      </c>
      <c r="R1083" s="717">
        <f>LS3_N2101!R24</f>
        <v>17</v>
      </c>
      <c r="S1083" s="717">
        <f>LS3_N2101!S24</f>
        <v>4</v>
      </c>
      <c r="T1083" s="717">
        <f>LS3_N2101!T24</f>
        <v>0</v>
      </c>
      <c r="U1083" s="717" t="str">
        <f>LS3_N2101!U24</f>
        <v>Ref</v>
      </c>
      <c r="V1083" s="717">
        <f>LS3_N2101!V24</f>
        <v>0</v>
      </c>
      <c r="W1083" s="717">
        <f>LS3_N2101!W24</f>
        <v>0</v>
      </c>
      <c r="X1083" s="717">
        <f>LS3_N2101!X24</f>
        <v>0</v>
      </c>
      <c r="Y1083" s="717">
        <f>LS3_N2101!Y24</f>
        <v>0</v>
      </c>
    </row>
    <row r="1084" spans="1:25" x14ac:dyDescent="0.25">
      <c r="A1084" s="717" t="str">
        <f>LS3_N2101!A25</f>
        <v>BPM</v>
      </c>
      <c r="B1084" s="717" t="str">
        <f>LS3_N2101!B25</f>
        <v>LS3_BTS:BPM_D5092</v>
      </c>
      <c r="C1084" s="717" t="str">
        <f>LS3_N2101!C25</f>
        <v>BPM</v>
      </c>
      <c r="D1084" s="717" t="str">
        <f>LS3_N2101!D25</f>
        <v>D5091</v>
      </c>
      <c r="E1084" s="717" t="str">
        <f>LS3_N2101!E25</f>
        <v>34E000043</v>
      </c>
      <c r="F1084" s="717" t="str">
        <f>LS3_N2101!F25</f>
        <v>2C_1/4in_Hardline_036</v>
      </c>
      <c r="G1084" s="717" t="str">
        <f>LS3_N2101!G25</f>
        <v>Signal</v>
      </c>
      <c r="H1084" s="717" t="str">
        <f>LS3_N2101!H25</f>
        <v>N-Type to SMA Panel</v>
      </c>
      <c r="I1084" s="717" t="str">
        <f>LS3_N2101!I25</f>
        <v>1T</v>
      </c>
      <c r="J1084" s="717">
        <f>LS3_N2101!J25</f>
        <v>0</v>
      </c>
      <c r="K1084" s="717">
        <f>LS3_N2101!K25</f>
        <v>0</v>
      </c>
      <c r="L1084" s="717">
        <f>LS3_N2101!L25</f>
        <v>0</v>
      </c>
      <c r="M1084" s="717">
        <f>LS3_N2101!M25</f>
        <v>0</v>
      </c>
      <c r="N1084" s="717">
        <f>LS3_N2101!N25</f>
        <v>0</v>
      </c>
      <c r="O1084" s="717">
        <f>LS3_N2101!O25</f>
        <v>0</v>
      </c>
      <c r="P1084" s="717" t="str">
        <f>LS3_N2101!P25</f>
        <v>1T</v>
      </c>
      <c r="Q1084" s="717" t="str">
        <f>LS3_N2101!Q25</f>
        <v>SMA to SMA</v>
      </c>
      <c r="R1084" s="717">
        <f>LS3_N2101!R25</f>
        <v>17</v>
      </c>
      <c r="S1084" s="717">
        <f>LS3_N2101!S25</f>
        <v>5</v>
      </c>
      <c r="T1084" s="717">
        <f>LS3_N2101!T25</f>
        <v>0</v>
      </c>
      <c r="U1084" s="717">
        <f>LS3_N2101!U25</f>
        <v>1</v>
      </c>
      <c r="V1084" s="717">
        <f>LS3_N2101!V25</f>
        <v>0</v>
      </c>
      <c r="W1084" s="717">
        <f>LS3_N2101!W25</f>
        <v>0</v>
      </c>
      <c r="X1084" s="717">
        <f>LS3_N2101!X25</f>
        <v>0</v>
      </c>
      <c r="Y1084" s="717">
        <f>LS3_N2101!Y25</f>
        <v>0</v>
      </c>
    </row>
    <row r="1085" spans="1:25" x14ac:dyDescent="0.25">
      <c r="A1085" s="717" t="str">
        <f>LS3_N2101!A26</f>
        <v>BPM</v>
      </c>
      <c r="B1085" s="717" t="str">
        <f>LS3_N2101!B26</f>
        <v>LS3_BTS:BPM_D5092</v>
      </c>
      <c r="C1085" s="717" t="str">
        <f>LS3_N2101!C26</f>
        <v>BPM</v>
      </c>
      <c r="D1085" s="717" t="str">
        <f>LS3_N2101!D26</f>
        <v>D5091</v>
      </c>
      <c r="E1085" s="717" t="str">
        <f>LS3_N2101!E26</f>
        <v>34E000044</v>
      </c>
      <c r="F1085" s="717" t="str">
        <f>LS3_N2101!F26</f>
        <v>2C_1/4in_Hardline_036</v>
      </c>
      <c r="G1085" s="717" t="str">
        <f>LS3_N2101!G26</f>
        <v>Signal</v>
      </c>
      <c r="H1085" s="717" t="str">
        <f>LS3_N2101!H26</f>
        <v>N-Type to SMA Panel</v>
      </c>
      <c r="I1085" s="717" t="str">
        <f>LS3_N2101!I26</f>
        <v>2L</v>
      </c>
      <c r="J1085" s="717">
        <f>LS3_N2101!J26</f>
        <v>0</v>
      </c>
      <c r="K1085" s="717">
        <f>LS3_N2101!K26</f>
        <v>0</v>
      </c>
      <c r="L1085" s="717">
        <f>LS3_N2101!L26</f>
        <v>0</v>
      </c>
      <c r="M1085" s="717">
        <f>LS3_N2101!M26</f>
        <v>0</v>
      </c>
      <c r="N1085" s="717">
        <f>LS3_N2101!N26</f>
        <v>0</v>
      </c>
      <c r="O1085" s="717">
        <f>LS3_N2101!O26</f>
        <v>0</v>
      </c>
      <c r="P1085" s="717" t="str">
        <f>LS3_N2101!P26</f>
        <v>2L</v>
      </c>
      <c r="Q1085" s="717" t="str">
        <f>LS3_N2101!Q26</f>
        <v>SMA to SMA</v>
      </c>
      <c r="R1085" s="717">
        <f>LS3_N2101!R26</f>
        <v>17</v>
      </c>
      <c r="S1085" s="717">
        <f>LS3_N2101!S26</f>
        <v>5</v>
      </c>
      <c r="T1085" s="717">
        <f>LS3_N2101!T26</f>
        <v>0</v>
      </c>
      <c r="U1085" s="717">
        <f>LS3_N2101!U26</f>
        <v>2</v>
      </c>
      <c r="V1085" s="717">
        <f>LS3_N2101!V26</f>
        <v>0</v>
      </c>
      <c r="W1085" s="717">
        <f>LS3_N2101!W26</f>
        <v>0</v>
      </c>
      <c r="X1085" s="717">
        <f>LS3_N2101!X26</f>
        <v>0</v>
      </c>
      <c r="Y1085" s="717">
        <f>LS3_N2101!Y26</f>
        <v>0</v>
      </c>
    </row>
    <row r="1086" spans="1:25" x14ac:dyDescent="0.25">
      <c r="A1086" s="717" t="str">
        <f>LS3_N2101!A27</f>
        <v>BPM</v>
      </c>
      <c r="B1086" s="717" t="str">
        <f>LS3_N2101!B27</f>
        <v>LS3_BTS:BPM_D5092</v>
      </c>
      <c r="C1086" s="717" t="str">
        <f>LS3_N2101!C27</f>
        <v>BPM</v>
      </c>
      <c r="D1086" s="717" t="str">
        <f>LS3_N2101!D27</f>
        <v>D5091</v>
      </c>
      <c r="E1086" s="717" t="str">
        <f>LS3_N2101!E27</f>
        <v>34E000045</v>
      </c>
      <c r="F1086" s="717" t="str">
        <f>LS3_N2101!F27</f>
        <v>2C_1/4in_Hardline_036</v>
      </c>
      <c r="G1086" s="717" t="str">
        <f>LS3_N2101!G27</f>
        <v>Signal</v>
      </c>
      <c r="H1086" s="717" t="str">
        <f>LS3_N2101!H27</f>
        <v>N-Type to SMA Panel</v>
      </c>
      <c r="I1086" s="717" t="str">
        <f>LS3_N2101!I27</f>
        <v>3R</v>
      </c>
      <c r="J1086" s="717">
        <f>LS3_N2101!J27</f>
        <v>0</v>
      </c>
      <c r="K1086" s="717">
        <f>LS3_N2101!K27</f>
        <v>0</v>
      </c>
      <c r="L1086" s="717">
        <f>LS3_N2101!L27</f>
        <v>0</v>
      </c>
      <c r="M1086" s="717">
        <f>LS3_N2101!M27</f>
        <v>0</v>
      </c>
      <c r="N1086" s="717">
        <f>LS3_N2101!N27</f>
        <v>0</v>
      </c>
      <c r="O1086" s="717">
        <f>LS3_N2101!O27</f>
        <v>0</v>
      </c>
      <c r="P1086" s="717" t="str">
        <f>LS3_N2101!P27</f>
        <v>3R</v>
      </c>
      <c r="Q1086" s="717" t="str">
        <f>LS3_N2101!Q27</f>
        <v>SMA to SMA</v>
      </c>
      <c r="R1086" s="717">
        <f>LS3_N2101!R27</f>
        <v>17</v>
      </c>
      <c r="S1086" s="717">
        <f>LS3_N2101!S27</f>
        <v>5</v>
      </c>
      <c r="T1086" s="717">
        <f>LS3_N2101!T27</f>
        <v>0</v>
      </c>
      <c r="U1086" s="717">
        <f>LS3_N2101!U27</f>
        <v>3</v>
      </c>
      <c r="V1086" s="717">
        <f>LS3_N2101!V27</f>
        <v>0</v>
      </c>
      <c r="W1086" s="717">
        <f>LS3_N2101!W27</f>
        <v>0</v>
      </c>
      <c r="X1086" s="717">
        <f>LS3_N2101!X27</f>
        <v>0</v>
      </c>
      <c r="Y1086" s="717">
        <f>LS3_N2101!Y27</f>
        <v>0</v>
      </c>
    </row>
    <row r="1087" spans="1:25" x14ac:dyDescent="0.25">
      <c r="A1087" s="717" t="str">
        <f>LS3_N2101!A28</f>
        <v>BPM</v>
      </c>
      <c r="B1087" s="717" t="str">
        <f>LS3_N2101!B28</f>
        <v>LS3_BTS:BPM_D5092</v>
      </c>
      <c r="C1087" s="717" t="str">
        <f>LS3_N2101!C28</f>
        <v>BPM</v>
      </c>
      <c r="D1087" s="717" t="str">
        <f>LS3_N2101!D28</f>
        <v>D5091</v>
      </c>
      <c r="E1087" s="717" t="str">
        <f>LS3_N2101!E28</f>
        <v>34E000046</v>
      </c>
      <c r="F1087" s="717" t="str">
        <f>LS3_N2101!F28</f>
        <v>2C_1/4in_Hardline_036</v>
      </c>
      <c r="G1087" s="717" t="str">
        <f>LS3_N2101!G28</f>
        <v>Signal</v>
      </c>
      <c r="H1087" s="717" t="str">
        <f>LS3_N2101!H28</f>
        <v>N-Type to SMA Panel</v>
      </c>
      <c r="I1087" s="717" t="str">
        <f>LS3_N2101!I28</f>
        <v>4B</v>
      </c>
      <c r="J1087" s="717">
        <f>LS3_N2101!J28</f>
        <v>0</v>
      </c>
      <c r="K1087" s="717">
        <f>LS3_N2101!K28</f>
        <v>0</v>
      </c>
      <c r="L1087" s="717">
        <f>LS3_N2101!L28</f>
        <v>0</v>
      </c>
      <c r="M1087" s="717">
        <f>LS3_N2101!M28</f>
        <v>0</v>
      </c>
      <c r="N1087" s="717">
        <f>LS3_N2101!N28</f>
        <v>0</v>
      </c>
      <c r="O1087" s="717">
        <f>LS3_N2101!O28</f>
        <v>0</v>
      </c>
      <c r="P1087" s="717" t="str">
        <f>LS3_N2101!P28</f>
        <v>4B</v>
      </c>
      <c r="Q1087" s="717" t="str">
        <f>LS3_N2101!Q28</f>
        <v>SMA to SMA</v>
      </c>
      <c r="R1087" s="717">
        <f>LS3_N2101!R28</f>
        <v>17</v>
      </c>
      <c r="S1087" s="717">
        <f>LS3_N2101!S28</f>
        <v>5</v>
      </c>
      <c r="T1087" s="717">
        <f>LS3_N2101!T28</f>
        <v>0</v>
      </c>
      <c r="U1087" s="717">
        <f>LS3_N2101!U28</f>
        <v>4</v>
      </c>
      <c r="V1087" s="717">
        <f>LS3_N2101!V28</f>
        <v>0</v>
      </c>
      <c r="W1087" s="717">
        <f>LS3_N2101!W28</f>
        <v>0</v>
      </c>
      <c r="X1087" s="717">
        <f>LS3_N2101!X28</f>
        <v>0</v>
      </c>
      <c r="Y1087" s="717">
        <f>LS3_N2101!Y28</f>
        <v>0</v>
      </c>
    </row>
    <row r="1088" spans="1:25" x14ac:dyDescent="0.25">
      <c r="A1088" s="717" t="str">
        <f>LS3_N2101!A29</f>
        <v>BPM</v>
      </c>
      <c r="B1088" s="717" t="str">
        <f>LS3_N2101!B29</f>
        <v>LS3_BTS:BPM_D5092</v>
      </c>
      <c r="C1088" s="717" t="str">
        <f>LS3_N2101!C29</f>
        <v>BPM</v>
      </c>
      <c r="D1088" s="717" t="str">
        <f>LS3_N2101!D29</f>
        <v>D5091</v>
      </c>
      <c r="E1088" s="717" t="str">
        <f>LS3_N2101!E29</f>
        <v>34E000052</v>
      </c>
      <c r="F1088" s="717" t="str">
        <f>LS3_N2101!F29</f>
        <v>2C_1/4in_Hardline_036</v>
      </c>
      <c r="G1088" s="717" t="str">
        <f>LS3_N2101!G29</f>
        <v>Ref</v>
      </c>
      <c r="H1088" s="717" t="str">
        <f>LS3_N2101!H29</f>
        <v>No terminiation</v>
      </c>
      <c r="I1088" s="717" t="str">
        <f>LS3_N2101!I29</f>
        <v>No term</v>
      </c>
      <c r="J1088" s="717">
        <f>LS3_N2101!J29</f>
        <v>0</v>
      </c>
      <c r="K1088" s="717">
        <f>LS3_N2101!K29</f>
        <v>0</v>
      </c>
      <c r="L1088" s="717">
        <f>LS3_N2101!L29</f>
        <v>0</v>
      </c>
      <c r="M1088" s="717">
        <f>LS3_N2101!M29</f>
        <v>0</v>
      </c>
      <c r="N1088" s="717">
        <f>LS3_N2101!N29</f>
        <v>0</v>
      </c>
      <c r="O1088" s="717">
        <f>LS3_N2101!O29</f>
        <v>0</v>
      </c>
      <c r="P1088" s="717">
        <f>LS3_N2101!P29</f>
        <v>0</v>
      </c>
      <c r="Q1088" s="717">
        <f>LS3_N2101!Q29</f>
        <v>0</v>
      </c>
      <c r="R1088" s="717">
        <f>LS3_N2101!R29</f>
        <v>0</v>
      </c>
      <c r="S1088" s="717">
        <f>LS3_N2101!S29</f>
        <v>0</v>
      </c>
      <c r="T1088" s="717">
        <f>LS3_N2101!T29</f>
        <v>0</v>
      </c>
      <c r="U1088" s="717">
        <f>LS3_N2101!U29</f>
        <v>0</v>
      </c>
      <c r="V1088" s="717">
        <f>LS3_N2101!V29</f>
        <v>0</v>
      </c>
      <c r="W1088" s="717">
        <f>LS3_N2101!W29</f>
        <v>0</v>
      </c>
      <c r="X1088" s="717">
        <f>LS3_N2101!X29</f>
        <v>0</v>
      </c>
      <c r="Y1088" s="717">
        <f>LS3_N2101!Y29</f>
        <v>0</v>
      </c>
    </row>
    <row r="1089" spans="1:25" x14ac:dyDescent="0.25">
      <c r="A1089" s="717" t="str">
        <f>LS3_N2101!A30</f>
        <v>BPM</v>
      </c>
      <c r="B1089" s="717" t="str">
        <f>LS3_N2101!B30</f>
        <v>LS3_BTS:BPM_D5134</v>
      </c>
      <c r="C1089" s="717" t="str">
        <f>LS3_N2101!C30</f>
        <v>BPM</v>
      </c>
      <c r="D1089" s="717" t="str">
        <f>LS3_N2101!D30</f>
        <v>D5134</v>
      </c>
      <c r="E1089" s="717" t="str">
        <f>LS3_N2101!E30</f>
        <v>34E000039</v>
      </c>
      <c r="F1089" s="717" t="str">
        <f>LS3_N2101!F30</f>
        <v>2C_1/4in_Hardline_036</v>
      </c>
      <c r="G1089" s="717" t="str">
        <f>LS3_N2101!G30</f>
        <v>Signal</v>
      </c>
      <c r="H1089" s="717" t="str">
        <f>LS3_N2101!H30</f>
        <v>N-Type to SMA Panel</v>
      </c>
      <c r="I1089" s="717" t="str">
        <f>LS3_N2101!I30</f>
        <v>1T</v>
      </c>
      <c r="J1089" s="717">
        <f>LS3_N2101!J30</f>
        <v>0</v>
      </c>
      <c r="K1089" s="717">
        <f>LS3_N2101!K30</f>
        <v>0</v>
      </c>
      <c r="L1089" s="717">
        <f>LS3_N2101!L30</f>
        <v>0</v>
      </c>
      <c r="M1089" s="717">
        <f>LS3_N2101!M30</f>
        <v>0</v>
      </c>
      <c r="N1089" s="717">
        <f>LS3_N2101!N30</f>
        <v>0</v>
      </c>
      <c r="O1089" s="717">
        <f>LS3_N2101!O30</f>
        <v>0</v>
      </c>
      <c r="P1089" s="717" t="str">
        <f>LS3_N2101!P30</f>
        <v>1T</v>
      </c>
      <c r="Q1089" s="717" t="str">
        <f>LS3_N2101!Q30</f>
        <v>SMA to SMA</v>
      </c>
      <c r="R1089" s="717">
        <f>LS3_N2101!R30</f>
        <v>17</v>
      </c>
      <c r="S1089" s="717">
        <f>LS3_N2101!S30</f>
        <v>5</v>
      </c>
      <c r="T1089" s="717">
        <f>LS3_N2101!T30</f>
        <v>0</v>
      </c>
      <c r="U1089" s="717">
        <f>LS3_N2101!U30</f>
        <v>5</v>
      </c>
      <c r="V1089" s="717">
        <f>LS3_N2101!V30</f>
        <v>0</v>
      </c>
      <c r="W1089" s="717">
        <f>LS3_N2101!W30</f>
        <v>0</v>
      </c>
      <c r="X1089" s="717">
        <f>LS3_N2101!X30</f>
        <v>0</v>
      </c>
      <c r="Y1089" s="717">
        <f>LS3_N2101!Y30</f>
        <v>0</v>
      </c>
    </row>
    <row r="1090" spans="1:25" x14ac:dyDescent="0.25">
      <c r="A1090" s="717" t="str">
        <f>LS3_N2101!A31</f>
        <v>BPM</v>
      </c>
      <c r="B1090" s="717" t="str">
        <f>LS3_N2101!B31</f>
        <v>LS3_BTS:BPM_D5134</v>
      </c>
      <c r="C1090" s="717" t="str">
        <f>LS3_N2101!C31</f>
        <v>BPM</v>
      </c>
      <c r="D1090" s="717" t="str">
        <f>LS3_N2101!D31</f>
        <v>D5134</v>
      </c>
      <c r="E1090" s="717" t="str">
        <f>LS3_N2101!E31</f>
        <v>34E000040</v>
      </c>
      <c r="F1090" s="717" t="str">
        <f>LS3_N2101!F31</f>
        <v>2C_1/4in_Hardline_036</v>
      </c>
      <c r="G1090" s="717" t="str">
        <f>LS3_N2101!G31</f>
        <v>Signal</v>
      </c>
      <c r="H1090" s="717" t="str">
        <f>LS3_N2101!H31</f>
        <v>N-Type to SMA Panel</v>
      </c>
      <c r="I1090" s="717" t="str">
        <f>LS3_N2101!I31</f>
        <v>2L</v>
      </c>
      <c r="J1090" s="717">
        <f>LS3_N2101!J31</f>
        <v>0</v>
      </c>
      <c r="K1090" s="717">
        <f>LS3_N2101!K31</f>
        <v>0</v>
      </c>
      <c r="L1090" s="717">
        <f>LS3_N2101!L31</f>
        <v>0</v>
      </c>
      <c r="M1090" s="717">
        <f>LS3_N2101!M31</f>
        <v>0</v>
      </c>
      <c r="N1090" s="717">
        <f>LS3_N2101!N31</f>
        <v>0</v>
      </c>
      <c r="O1090" s="717">
        <f>LS3_N2101!O31</f>
        <v>0</v>
      </c>
      <c r="P1090" s="717" t="str">
        <f>LS3_N2101!P31</f>
        <v>2L</v>
      </c>
      <c r="Q1090" s="717" t="str">
        <f>LS3_N2101!Q31</f>
        <v>SMA to SMA</v>
      </c>
      <c r="R1090" s="717">
        <f>LS3_N2101!R31</f>
        <v>17</v>
      </c>
      <c r="S1090" s="717">
        <f>LS3_N2101!S31</f>
        <v>5</v>
      </c>
      <c r="T1090" s="717">
        <f>LS3_N2101!T31</f>
        <v>0</v>
      </c>
      <c r="U1090" s="717">
        <f>LS3_N2101!U31</f>
        <v>6</v>
      </c>
      <c r="V1090" s="717">
        <f>LS3_N2101!V31</f>
        <v>0</v>
      </c>
      <c r="W1090" s="717">
        <f>LS3_N2101!W31</f>
        <v>0</v>
      </c>
      <c r="X1090" s="717">
        <f>LS3_N2101!X31</f>
        <v>0</v>
      </c>
      <c r="Y1090" s="717">
        <f>LS3_N2101!Y31</f>
        <v>0</v>
      </c>
    </row>
    <row r="1091" spans="1:25" x14ac:dyDescent="0.25">
      <c r="A1091" s="717" t="str">
        <f>LS3_N2101!A32</f>
        <v>BPM</v>
      </c>
      <c r="B1091" s="717" t="str">
        <f>LS3_N2101!B32</f>
        <v>LS3_BTS:BPM_D5134</v>
      </c>
      <c r="C1091" s="717" t="str">
        <f>LS3_N2101!C32</f>
        <v>BPM</v>
      </c>
      <c r="D1091" s="717" t="str">
        <f>LS3_N2101!D32</f>
        <v>D5134</v>
      </c>
      <c r="E1091" s="717" t="str">
        <f>LS3_N2101!E32</f>
        <v>34E000041</v>
      </c>
      <c r="F1091" s="717" t="str">
        <f>LS3_N2101!F32</f>
        <v>2C_1/4in_Hardline_036</v>
      </c>
      <c r="G1091" s="717" t="str">
        <f>LS3_N2101!G32</f>
        <v>Signal</v>
      </c>
      <c r="H1091" s="717" t="str">
        <f>LS3_N2101!H32</f>
        <v>N-Type to SMA Panel</v>
      </c>
      <c r="I1091" s="717" t="str">
        <f>LS3_N2101!I32</f>
        <v>3R</v>
      </c>
      <c r="J1091" s="717">
        <f>LS3_N2101!J32</f>
        <v>0</v>
      </c>
      <c r="K1091" s="717">
        <f>LS3_N2101!K32</f>
        <v>0</v>
      </c>
      <c r="L1091" s="717">
        <f>LS3_N2101!L32</f>
        <v>0</v>
      </c>
      <c r="M1091" s="717">
        <f>LS3_N2101!M32</f>
        <v>0</v>
      </c>
      <c r="N1091" s="717">
        <f>LS3_N2101!N32</f>
        <v>0</v>
      </c>
      <c r="O1091" s="717">
        <f>LS3_N2101!O32</f>
        <v>0</v>
      </c>
      <c r="P1091" s="717" t="str">
        <f>LS3_N2101!P32</f>
        <v>3R</v>
      </c>
      <c r="Q1091" s="717" t="str">
        <f>LS3_N2101!Q32</f>
        <v>SMA to SMA</v>
      </c>
      <c r="R1091" s="717">
        <f>LS3_N2101!R32</f>
        <v>17</v>
      </c>
      <c r="S1091" s="717">
        <f>LS3_N2101!S32</f>
        <v>5</v>
      </c>
      <c r="T1091" s="717">
        <f>LS3_N2101!T32</f>
        <v>0</v>
      </c>
      <c r="U1091" s="717">
        <f>LS3_N2101!U32</f>
        <v>7</v>
      </c>
      <c r="V1091" s="717">
        <f>LS3_N2101!V32</f>
        <v>0</v>
      </c>
      <c r="W1091" s="717">
        <f>LS3_N2101!W32</f>
        <v>0</v>
      </c>
      <c r="X1091" s="717">
        <f>LS3_N2101!X32</f>
        <v>0</v>
      </c>
      <c r="Y1091" s="717">
        <f>LS3_N2101!Y32</f>
        <v>0</v>
      </c>
    </row>
    <row r="1092" spans="1:25" x14ac:dyDescent="0.25">
      <c r="A1092" s="717" t="str">
        <f>LS3_N2101!A33</f>
        <v>BPM</v>
      </c>
      <c r="B1092" s="717" t="str">
        <f>LS3_N2101!B33</f>
        <v>LS3_BTS:BPM_D5134</v>
      </c>
      <c r="C1092" s="717" t="str">
        <f>LS3_N2101!C33</f>
        <v>BPM</v>
      </c>
      <c r="D1092" s="717" t="str">
        <f>LS3_N2101!D33</f>
        <v>D5134</v>
      </c>
      <c r="E1092" s="717" t="str">
        <f>LS3_N2101!E33</f>
        <v>34E000042</v>
      </c>
      <c r="F1092" s="717" t="str">
        <f>LS3_N2101!F33</f>
        <v>2C_1/4in_Hardline_036</v>
      </c>
      <c r="G1092" s="717" t="str">
        <f>LS3_N2101!G33</f>
        <v>Signal</v>
      </c>
      <c r="H1092" s="717" t="str">
        <f>LS3_N2101!H33</f>
        <v>N-Type to SMA Panel</v>
      </c>
      <c r="I1092" s="717" t="str">
        <f>LS3_N2101!I33</f>
        <v>4B</v>
      </c>
      <c r="J1092" s="717">
        <f>LS3_N2101!J33</f>
        <v>0</v>
      </c>
      <c r="K1092" s="717">
        <f>LS3_N2101!K33</f>
        <v>0</v>
      </c>
      <c r="L1092" s="717">
        <f>LS3_N2101!L33</f>
        <v>0</v>
      </c>
      <c r="M1092" s="717">
        <f>LS3_N2101!M33</f>
        <v>0</v>
      </c>
      <c r="N1092" s="717">
        <f>LS3_N2101!N33</f>
        <v>0</v>
      </c>
      <c r="O1092" s="717">
        <f>LS3_N2101!O33</f>
        <v>0</v>
      </c>
      <c r="P1092" s="717" t="str">
        <f>LS3_N2101!P33</f>
        <v>4B</v>
      </c>
      <c r="Q1092" s="717" t="str">
        <f>LS3_N2101!Q33</f>
        <v>SMA to SMA</v>
      </c>
      <c r="R1092" s="717">
        <f>LS3_N2101!R33</f>
        <v>17</v>
      </c>
      <c r="S1092" s="717">
        <f>LS3_N2101!S33</f>
        <v>5</v>
      </c>
      <c r="T1092" s="717">
        <f>LS3_N2101!T33</f>
        <v>0</v>
      </c>
      <c r="U1092" s="717">
        <f>LS3_N2101!U33</f>
        <v>8</v>
      </c>
      <c r="V1092" s="717">
        <f>LS3_N2101!V33</f>
        <v>0</v>
      </c>
      <c r="W1092" s="717">
        <f>LS3_N2101!W33</f>
        <v>0</v>
      </c>
      <c r="X1092" s="717">
        <f>LS3_N2101!X33</f>
        <v>0</v>
      </c>
      <c r="Y1092" s="717">
        <f>LS3_N2101!Y33</f>
        <v>0</v>
      </c>
    </row>
    <row r="1093" spans="1:25" x14ac:dyDescent="0.25">
      <c r="A1093" s="717" t="str">
        <f>LS3_N2101!A34</f>
        <v>BPM</v>
      </c>
      <c r="B1093" s="717" t="str">
        <f>LS3_N2101!B34</f>
        <v>LS3_BTS:BPM_D5134</v>
      </c>
      <c r="C1093" s="717" t="str">
        <f>LS3_N2101!C34</f>
        <v>BPM</v>
      </c>
      <c r="D1093" s="717" t="str">
        <f>LS3_N2101!D34</f>
        <v>D5134</v>
      </c>
      <c r="E1093" s="717" t="str">
        <f>LS3_N2101!E34</f>
        <v>34E000051</v>
      </c>
      <c r="F1093" s="717" t="str">
        <f>LS3_N2101!F34</f>
        <v>2C_1/4in_Hardline_036</v>
      </c>
      <c r="G1093" s="717" t="str">
        <f>LS3_N2101!G34</f>
        <v>Ref</v>
      </c>
      <c r="H1093" s="717" t="str">
        <f>LS3_N2101!H34</f>
        <v>N-Type to SMA Panel</v>
      </c>
      <c r="I1093" s="717" t="str">
        <f>LS3_N2101!I34</f>
        <v>Ref</v>
      </c>
      <c r="J1093" s="717">
        <f>LS3_N2101!J34</f>
        <v>0</v>
      </c>
      <c r="K1093" s="717">
        <f>LS3_N2101!K34</f>
        <v>0</v>
      </c>
      <c r="L1093" s="717">
        <f>LS3_N2101!L34</f>
        <v>0</v>
      </c>
      <c r="M1093" s="717">
        <f>LS3_N2101!M34</f>
        <v>0</v>
      </c>
      <c r="N1093" s="717">
        <f>LS3_N2101!N34</f>
        <v>0</v>
      </c>
      <c r="O1093" s="717">
        <f>LS3_N2101!O34</f>
        <v>0</v>
      </c>
      <c r="P1093" s="717" t="str">
        <f>LS3_N2101!P34</f>
        <v>Ref</v>
      </c>
      <c r="Q1093" s="717" t="str">
        <f>LS3_N2101!Q34</f>
        <v>SMA to SMA</v>
      </c>
      <c r="R1093" s="717">
        <f>LS3_N2101!R34</f>
        <v>17</v>
      </c>
      <c r="S1093" s="717">
        <f>LS3_N2101!S34</f>
        <v>5</v>
      </c>
      <c r="T1093" s="717">
        <f>LS3_N2101!T34</f>
        <v>0</v>
      </c>
      <c r="U1093" s="717" t="str">
        <f>LS3_N2101!U34</f>
        <v>Ref</v>
      </c>
      <c r="V1093" s="717">
        <f>LS3_N2101!V34</f>
        <v>0</v>
      </c>
      <c r="W1093" s="717">
        <f>LS3_N2101!W34</f>
        <v>0</v>
      </c>
      <c r="X1093" s="717">
        <f>LS3_N2101!X34</f>
        <v>0</v>
      </c>
      <c r="Y1093" s="717">
        <f>LS3_N2101!Y34</f>
        <v>0</v>
      </c>
    </row>
    <row r="1094" spans="1:25" x14ac:dyDescent="0.25">
      <c r="A1094" s="717" t="str">
        <f>LS3_N2101!A35</f>
        <v>BPM</v>
      </c>
      <c r="B1094" s="717" t="str">
        <f>LS3_N2101!B35</f>
        <v>LS3_BTS:BPM_D5216</v>
      </c>
      <c r="C1094" s="717" t="str">
        <f>LS3_N2101!C35</f>
        <v>BPM</v>
      </c>
      <c r="D1094" s="717" t="str">
        <f>LS3_N2101!D35</f>
        <v>D5215</v>
      </c>
      <c r="E1094" s="717" t="str">
        <f>LS3_N2101!E35</f>
        <v>34E000030</v>
      </c>
      <c r="F1094" s="717" t="str">
        <f>LS3_N2101!F35</f>
        <v>2C_1/4in_Hardline_036</v>
      </c>
      <c r="G1094" s="717" t="str">
        <f>LS3_N2101!G35</f>
        <v>Signal</v>
      </c>
      <c r="H1094" s="717" t="str">
        <f>LS3_N2101!H35</f>
        <v>N-Type to SMA Panel</v>
      </c>
      <c r="I1094" s="717" t="str">
        <f>LS3_N2101!I35</f>
        <v>1T</v>
      </c>
      <c r="J1094" s="717">
        <f>LS3_N2101!J35</f>
        <v>0</v>
      </c>
      <c r="K1094" s="717">
        <f>LS3_N2101!K35</f>
        <v>0</v>
      </c>
      <c r="L1094" s="717">
        <f>LS3_N2101!L35</f>
        <v>0</v>
      </c>
      <c r="M1094" s="717">
        <f>LS3_N2101!M35</f>
        <v>0</v>
      </c>
      <c r="N1094" s="717">
        <f>LS3_N2101!N35</f>
        <v>0</v>
      </c>
      <c r="O1094" s="717">
        <f>LS3_N2101!O35</f>
        <v>0</v>
      </c>
      <c r="P1094" s="717" t="str">
        <f>LS3_N2101!P35</f>
        <v>1T</v>
      </c>
      <c r="Q1094" s="717" t="str">
        <f>LS3_N2101!Q35</f>
        <v>SMA to SMA</v>
      </c>
      <c r="R1094" s="717">
        <f>LS3_N2101!R35</f>
        <v>17</v>
      </c>
      <c r="S1094" s="717">
        <f>LS3_N2101!S35</f>
        <v>6</v>
      </c>
      <c r="T1094" s="717">
        <f>LS3_N2101!T35</f>
        <v>0</v>
      </c>
      <c r="U1094" s="717">
        <f>LS3_N2101!U35</f>
        <v>1</v>
      </c>
      <c r="V1094" s="717">
        <f>LS3_N2101!V35</f>
        <v>0</v>
      </c>
      <c r="W1094" s="717">
        <f>LS3_N2101!W35</f>
        <v>0</v>
      </c>
      <c r="X1094" s="717">
        <f>LS3_N2101!X35</f>
        <v>0</v>
      </c>
      <c r="Y1094" s="717">
        <f>LS3_N2101!Y35</f>
        <v>0</v>
      </c>
    </row>
    <row r="1095" spans="1:25" x14ac:dyDescent="0.25">
      <c r="A1095" s="717" t="str">
        <f>LS3_N2101!A36</f>
        <v>BPM</v>
      </c>
      <c r="B1095" s="717" t="str">
        <f>LS3_N2101!B36</f>
        <v>LS3_BTS:BPM_D5216</v>
      </c>
      <c r="C1095" s="717" t="str">
        <f>LS3_N2101!C36</f>
        <v>BPM</v>
      </c>
      <c r="D1095" s="717" t="str">
        <f>LS3_N2101!D36</f>
        <v>D5215</v>
      </c>
      <c r="E1095" s="717" t="str">
        <f>LS3_N2101!E36</f>
        <v>34E000031</v>
      </c>
      <c r="F1095" s="717" t="str">
        <f>LS3_N2101!F36</f>
        <v>2C_1/4in_Hardline_036</v>
      </c>
      <c r="G1095" s="717" t="str">
        <f>LS3_N2101!G36</f>
        <v>Signal</v>
      </c>
      <c r="H1095" s="717" t="str">
        <f>LS3_N2101!H36</f>
        <v>N-Type to SMA Panel</v>
      </c>
      <c r="I1095" s="717" t="str">
        <f>LS3_N2101!I36</f>
        <v>2L</v>
      </c>
      <c r="J1095" s="717">
        <f>LS3_N2101!J36</f>
        <v>0</v>
      </c>
      <c r="K1095" s="717">
        <f>LS3_N2101!K36</f>
        <v>0</v>
      </c>
      <c r="L1095" s="717">
        <f>LS3_N2101!L36</f>
        <v>0</v>
      </c>
      <c r="M1095" s="717">
        <f>LS3_N2101!M36</f>
        <v>0</v>
      </c>
      <c r="N1095" s="717">
        <f>LS3_N2101!N36</f>
        <v>0</v>
      </c>
      <c r="O1095" s="717">
        <f>LS3_N2101!O36</f>
        <v>0</v>
      </c>
      <c r="P1095" s="717" t="str">
        <f>LS3_N2101!P36</f>
        <v>2L</v>
      </c>
      <c r="Q1095" s="717" t="str">
        <f>LS3_N2101!Q36</f>
        <v>SMA to SMA</v>
      </c>
      <c r="R1095" s="717">
        <f>LS3_N2101!R36</f>
        <v>17</v>
      </c>
      <c r="S1095" s="717">
        <f>LS3_N2101!S36</f>
        <v>6</v>
      </c>
      <c r="T1095" s="717">
        <f>LS3_N2101!T36</f>
        <v>0</v>
      </c>
      <c r="U1095" s="717">
        <f>LS3_N2101!U36</f>
        <v>2</v>
      </c>
      <c r="V1095" s="717">
        <f>LS3_N2101!V36</f>
        <v>0</v>
      </c>
      <c r="W1095" s="717">
        <f>LS3_N2101!W36</f>
        <v>0</v>
      </c>
      <c r="X1095" s="717">
        <f>LS3_N2101!X36</f>
        <v>0</v>
      </c>
      <c r="Y1095" s="717">
        <f>LS3_N2101!Y36</f>
        <v>0</v>
      </c>
    </row>
    <row r="1096" spans="1:25" x14ac:dyDescent="0.25">
      <c r="A1096" s="717" t="str">
        <f>LS3_N2101!A37</f>
        <v>BPM</v>
      </c>
      <c r="B1096" s="717" t="str">
        <f>LS3_N2101!B37</f>
        <v>LS3_BTS:BPM_D5216</v>
      </c>
      <c r="C1096" s="717" t="str">
        <f>LS3_N2101!C37</f>
        <v>BPM</v>
      </c>
      <c r="D1096" s="717" t="str">
        <f>LS3_N2101!D37</f>
        <v>D5215</v>
      </c>
      <c r="E1096" s="717" t="str">
        <f>LS3_N2101!E37</f>
        <v>34E000037</v>
      </c>
      <c r="F1096" s="717" t="str">
        <f>LS3_N2101!F37</f>
        <v>2C_1/4in_Hardline_036</v>
      </c>
      <c r="G1096" s="717" t="str">
        <f>LS3_N2101!G37</f>
        <v>Signal</v>
      </c>
      <c r="H1096" s="717" t="str">
        <f>LS3_N2101!H37</f>
        <v>N-Type to SMA Panel</v>
      </c>
      <c r="I1096" s="717" t="str">
        <f>LS3_N2101!I37</f>
        <v>3R</v>
      </c>
      <c r="J1096" s="717">
        <f>LS3_N2101!J37</f>
        <v>0</v>
      </c>
      <c r="K1096" s="717">
        <f>LS3_N2101!K37</f>
        <v>0</v>
      </c>
      <c r="L1096" s="717">
        <f>LS3_N2101!L37</f>
        <v>0</v>
      </c>
      <c r="M1096" s="717">
        <f>LS3_N2101!M37</f>
        <v>0</v>
      </c>
      <c r="N1096" s="717">
        <f>LS3_N2101!N37</f>
        <v>0</v>
      </c>
      <c r="O1096" s="717">
        <f>LS3_N2101!O37</f>
        <v>0</v>
      </c>
      <c r="P1096" s="717" t="str">
        <f>LS3_N2101!P37</f>
        <v>3R</v>
      </c>
      <c r="Q1096" s="717" t="str">
        <f>LS3_N2101!Q37</f>
        <v>SMA to SMA</v>
      </c>
      <c r="R1096" s="717">
        <f>LS3_N2101!R37</f>
        <v>17</v>
      </c>
      <c r="S1096" s="717">
        <f>LS3_N2101!S37</f>
        <v>6</v>
      </c>
      <c r="T1096" s="717">
        <f>LS3_N2101!T37</f>
        <v>0</v>
      </c>
      <c r="U1096" s="717">
        <f>LS3_N2101!U37</f>
        <v>3</v>
      </c>
      <c r="V1096" s="717">
        <f>LS3_N2101!V37</f>
        <v>0</v>
      </c>
      <c r="W1096" s="717">
        <f>LS3_N2101!W37</f>
        <v>0</v>
      </c>
      <c r="X1096" s="717">
        <f>LS3_N2101!X37</f>
        <v>0</v>
      </c>
      <c r="Y1096" s="717">
        <f>LS3_N2101!Y37</f>
        <v>0</v>
      </c>
    </row>
    <row r="1097" spans="1:25" x14ac:dyDescent="0.25">
      <c r="A1097" s="717" t="str">
        <f>LS3_N2101!A38</f>
        <v>BPM</v>
      </c>
      <c r="B1097" s="717" t="str">
        <f>LS3_N2101!B38</f>
        <v>LS3_BTS:BPM_D5216</v>
      </c>
      <c r="C1097" s="717" t="str">
        <f>LS3_N2101!C38</f>
        <v>BPM</v>
      </c>
      <c r="D1097" s="717" t="str">
        <f>LS3_N2101!D38</f>
        <v>D5215</v>
      </c>
      <c r="E1097" s="717" t="str">
        <f>LS3_N2101!E38</f>
        <v>34E000038</v>
      </c>
      <c r="F1097" s="717" t="str">
        <f>LS3_N2101!F38</f>
        <v>2C_1/4in_Hardline_036</v>
      </c>
      <c r="G1097" s="717" t="str">
        <f>LS3_N2101!G38</f>
        <v>Signal</v>
      </c>
      <c r="H1097" s="717" t="str">
        <f>LS3_N2101!H38</f>
        <v>N-Type to SMA Panel</v>
      </c>
      <c r="I1097" s="717" t="str">
        <f>LS3_N2101!I38</f>
        <v>4B</v>
      </c>
      <c r="J1097" s="717">
        <f>LS3_N2101!J38</f>
        <v>0</v>
      </c>
      <c r="K1097" s="717">
        <f>LS3_N2101!K38</f>
        <v>0</v>
      </c>
      <c r="L1097" s="717">
        <f>LS3_N2101!L38</f>
        <v>0</v>
      </c>
      <c r="M1097" s="717">
        <f>LS3_N2101!M38</f>
        <v>0</v>
      </c>
      <c r="N1097" s="717">
        <f>LS3_N2101!N38</f>
        <v>0</v>
      </c>
      <c r="O1097" s="717">
        <f>LS3_N2101!O38</f>
        <v>0</v>
      </c>
      <c r="P1097" s="717" t="str">
        <f>LS3_N2101!P38</f>
        <v>4B</v>
      </c>
      <c r="Q1097" s="717" t="str">
        <f>LS3_N2101!Q38</f>
        <v>SMA to SMA</v>
      </c>
      <c r="R1097" s="717">
        <f>LS3_N2101!R38</f>
        <v>17</v>
      </c>
      <c r="S1097" s="717">
        <f>LS3_N2101!S38</f>
        <v>6</v>
      </c>
      <c r="T1097" s="717">
        <f>LS3_N2101!T38</f>
        <v>0</v>
      </c>
      <c r="U1097" s="717">
        <f>LS3_N2101!U38</f>
        <v>4</v>
      </c>
      <c r="V1097" s="717">
        <f>LS3_N2101!V38</f>
        <v>0</v>
      </c>
      <c r="W1097" s="717">
        <f>LS3_N2101!W38</f>
        <v>0</v>
      </c>
      <c r="X1097" s="717">
        <f>LS3_N2101!X38</f>
        <v>0</v>
      </c>
      <c r="Y1097" s="717">
        <f>LS3_N2101!Y38</f>
        <v>0</v>
      </c>
    </row>
    <row r="1098" spans="1:25" x14ac:dyDescent="0.25">
      <c r="A1098" s="717" t="str">
        <f>LS3_N2101!A39</f>
        <v>BPM</v>
      </c>
      <c r="B1098" s="717" t="str">
        <f>LS3_N2101!B39</f>
        <v>LS3_BTS:BPM_D5216</v>
      </c>
      <c r="C1098" s="717" t="str">
        <f>LS3_N2101!C39</f>
        <v>BPM</v>
      </c>
      <c r="D1098" s="717" t="str">
        <f>LS3_N2101!D39</f>
        <v>D5215</v>
      </c>
      <c r="E1098" s="717" t="str">
        <f>LS3_N2101!E39</f>
        <v>34E000036</v>
      </c>
      <c r="F1098" s="717" t="str">
        <f>LS3_N2101!F39</f>
        <v>2C_1/4in_Hardline_036</v>
      </c>
      <c r="G1098" s="717" t="str">
        <f>LS3_N2101!G39</f>
        <v>Ref</v>
      </c>
      <c r="H1098" s="717" t="str">
        <f>LS3_N2101!H39</f>
        <v>No terminiation</v>
      </c>
      <c r="I1098" s="717" t="str">
        <f>LS3_N2101!I39</f>
        <v>Ref</v>
      </c>
      <c r="J1098" s="717">
        <f>LS3_N2101!J39</f>
        <v>0</v>
      </c>
      <c r="K1098" s="717">
        <f>LS3_N2101!K39</f>
        <v>0</v>
      </c>
      <c r="L1098" s="717">
        <f>LS3_N2101!L39</f>
        <v>0</v>
      </c>
      <c r="M1098" s="717">
        <f>LS3_N2101!M39</f>
        <v>0</v>
      </c>
      <c r="N1098" s="717">
        <f>LS3_N2101!N39</f>
        <v>0</v>
      </c>
      <c r="O1098" s="717">
        <f>LS3_N2101!O39</f>
        <v>0</v>
      </c>
      <c r="P1098" s="717">
        <f>LS3_N2101!P39</f>
        <v>0</v>
      </c>
      <c r="Q1098" s="717">
        <f>LS3_N2101!Q39</f>
        <v>0</v>
      </c>
      <c r="R1098" s="717">
        <f>LS3_N2101!R39</f>
        <v>0</v>
      </c>
      <c r="S1098" s="717">
        <f>LS3_N2101!S39</f>
        <v>0</v>
      </c>
      <c r="T1098" s="717">
        <f>LS3_N2101!T39</f>
        <v>0</v>
      </c>
      <c r="U1098" s="717">
        <f>LS3_N2101!U39</f>
        <v>0</v>
      </c>
      <c r="V1098" s="717">
        <f>LS3_N2101!V39</f>
        <v>0</v>
      </c>
      <c r="W1098" s="717">
        <f>LS3_N2101!W39</f>
        <v>0</v>
      </c>
      <c r="X1098" s="717">
        <f>LS3_N2101!X39</f>
        <v>0</v>
      </c>
      <c r="Y1098" s="717">
        <f>LS3_N2101!Y39</f>
        <v>0</v>
      </c>
    </row>
    <row r="1099" spans="1:25" x14ac:dyDescent="0.25">
      <c r="A1099" s="717" t="str">
        <f>LS3_N2101!A40</f>
        <v>BPM</v>
      </c>
      <c r="B1099" s="717" t="str">
        <f>LS3_N2101!B40</f>
        <v>LS3_BTS:BPM_D5259</v>
      </c>
      <c r="C1099" s="717" t="str">
        <f>LS3_N2101!C40</f>
        <v>BPM</v>
      </c>
      <c r="D1099" s="717" t="str">
        <f>LS3_N2101!D40</f>
        <v>D5258</v>
      </c>
      <c r="E1099" s="717" t="str">
        <f>LS3_N2101!E40</f>
        <v>34E000009</v>
      </c>
      <c r="F1099" s="717" t="str">
        <f>LS3_N2101!F40</f>
        <v>2C_1/4in_Hardline_036</v>
      </c>
      <c r="G1099" s="717" t="str">
        <f>LS3_N2101!G40</f>
        <v>Signal</v>
      </c>
      <c r="H1099" s="717" t="str">
        <f>LS3_N2101!H40</f>
        <v>N-Type to SMA Panel</v>
      </c>
      <c r="I1099" s="717" t="str">
        <f>LS3_N2101!I40</f>
        <v>1T</v>
      </c>
      <c r="J1099" s="717">
        <f>LS3_N2101!J40</f>
        <v>0</v>
      </c>
      <c r="K1099" s="717">
        <f>LS3_N2101!K40</f>
        <v>0</v>
      </c>
      <c r="L1099" s="717">
        <f>LS3_N2101!L40</f>
        <v>0</v>
      </c>
      <c r="M1099" s="717">
        <f>LS3_N2101!M40</f>
        <v>0</v>
      </c>
      <c r="N1099" s="717">
        <f>LS3_N2101!N40</f>
        <v>0</v>
      </c>
      <c r="O1099" s="717">
        <f>LS3_N2101!O40</f>
        <v>0</v>
      </c>
      <c r="P1099" s="717" t="str">
        <f>LS3_N2101!P40</f>
        <v>1T</v>
      </c>
      <c r="Q1099" s="717" t="str">
        <f>LS3_N2101!Q40</f>
        <v>SMA to SMA</v>
      </c>
      <c r="R1099" s="717">
        <f>LS3_N2101!R40</f>
        <v>17</v>
      </c>
      <c r="S1099" s="717">
        <f>LS3_N2101!S40</f>
        <v>6</v>
      </c>
      <c r="T1099" s="717">
        <f>LS3_N2101!T40</f>
        <v>0</v>
      </c>
      <c r="U1099" s="717">
        <f>LS3_N2101!U40</f>
        <v>5</v>
      </c>
      <c r="V1099" s="717">
        <f>LS3_N2101!V40</f>
        <v>0</v>
      </c>
      <c r="W1099" s="717">
        <f>LS3_N2101!W40</f>
        <v>0</v>
      </c>
      <c r="X1099" s="717">
        <f>LS3_N2101!X40</f>
        <v>0</v>
      </c>
      <c r="Y1099" s="717">
        <f>LS3_N2101!Y40</f>
        <v>0</v>
      </c>
    </row>
    <row r="1100" spans="1:25" x14ac:dyDescent="0.25">
      <c r="A1100" s="717" t="str">
        <f>LS3_N2101!A41</f>
        <v>BPM</v>
      </c>
      <c r="B1100" s="717" t="str">
        <f>LS3_N2101!B41</f>
        <v>LS3_BTS:BPM_D5259</v>
      </c>
      <c r="C1100" s="717" t="str">
        <f>LS3_N2101!C41</f>
        <v>BPM</v>
      </c>
      <c r="D1100" s="717" t="str">
        <f>LS3_N2101!D41</f>
        <v>D5258</v>
      </c>
      <c r="E1100" s="717" t="str">
        <f>LS3_N2101!E41</f>
        <v>34E000010</v>
      </c>
      <c r="F1100" s="717" t="str">
        <f>LS3_N2101!F41</f>
        <v>2C_1/4in_Hardline_036</v>
      </c>
      <c r="G1100" s="717" t="str">
        <f>LS3_N2101!G41</f>
        <v>Signal</v>
      </c>
      <c r="H1100" s="717" t="str">
        <f>LS3_N2101!H41</f>
        <v>N-Type to SMA Panel</v>
      </c>
      <c r="I1100" s="717" t="str">
        <f>LS3_N2101!I41</f>
        <v>2L</v>
      </c>
      <c r="J1100" s="717">
        <f>LS3_N2101!J41</f>
        <v>0</v>
      </c>
      <c r="K1100" s="717">
        <f>LS3_N2101!K41</f>
        <v>0</v>
      </c>
      <c r="L1100" s="717">
        <f>LS3_N2101!L41</f>
        <v>0</v>
      </c>
      <c r="M1100" s="717">
        <f>LS3_N2101!M41</f>
        <v>0</v>
      </c>
      <c r="N1100" s="717">
        <f>LS3_N2101!N41</f>
        <v>0</v>
      </c>
      <c r="O1100" s="717">
        <f>LS3_N2101!O41</f>
        <v>0</v>
      </c>
      <c r="P1100" s="717" t="str">
        <f>LS3_N2101!P41</f>
        <v>2L</v>
      </c>
      <c r="Q1100" s="717" t="str">
        <f>LS3_N2101!Q41</f>
        <v>SMA to SMA</v>
      </c>
      <c r="R1100" s="717">
        <f>LS3_N2101!R41</f>
        <v>17</v>
      </c>
      <c r="S1100" s="717">
        <f>LS3_N2101!S41</f>
        <v>6</v>
      </c>
      <c r="T1100" s="717">
        <f>LS3_N2101!T41</f>
        <v>0</v>
      </c>
      <c r="U1100" s="717">
        <f>LS3_N2101!U41</f>
        <v>6</v>
      </c>
      <c r="V1100" s="717">
        <f>LS3_N2101!V41</f>
        <v>0</v>
      </c>
      <c r="W1100" s="717">
        <f>LS3_N2101!W41</f>
        <v>0</v>
      </c>
      <c r="X1100" s="717">
        <f>LS3_N2101!X41</f>
        <v>0</v>
      </c>
      <c r="Y1100" s="717">
        <f>LS3_N2101!Y41</f>
        <v>0</v>
      </c>
    </row>
    <row r="1101" spans="1:25" x14ac:dyDescent="0.25">
      <c r="A1101" s="717" t="str">
        <f>LS3_N2101!A42</f>
        <v>BPM</v>
      </c>
      <c r="B1101" s="717" t="str">
        <f>LS3_N2101!B42</f>
        <v>LS3_BTS:BPM_D5259</v>
      </c>
      <c r="C1101" s="717" t="str">
        <f>LS3_N2101!C42</f>
        <v>BPM</v>
      </c>
      <c r="D1101" s="717" t="str">
        <f>LS3_N2101!D42</f>
        <v>D5258</v>
      </c>
      <c r="E1101" s="717" t="str">
        <f>LS3_N2101!E42</f>
        <v>34E000011</v>
      </c>
      <c r="F1101" s="717" t="str">
        <f>LS3_N2101!F42</f>
        <v>2C_1/4in_Hardline_036</v>
      </c>
      <c r="G1101" s="717" t="str">
        <f>LS3_N2101!G42</f>
        <v>Signal</v>
      </c>
      <c r="H1101" s="717" t="str">
        <f>LS3_N2101!H42</f>
        <v>N-Type to SMA Panel</v>
      </c>
      <c r="I1101" s="717" t="str">
        <f>LS3_N2101!I42</f>
        <v>3R</v>
      </c>
      <c r="J1101" s="717">
        <f>LS3_N2101!J42</f>
        <v>0</v>
      </c>
      <c r="K1101" s="717">
        <f>LS3_N2101!K42</f>
        <v>0</v>
      </c>
      <c r="L1101" s="717">
        <f>LS3_N2101!L42</f>
        <v>0</v>
      </c>
      <c r="M1101" s="717">
        <f>LS3_N2101!M42</f>
        <v>0</v>
      </c>
      <c r="N1101" s="717">
        <f>LS3_N2101!N42</f>
        <v>0</v>
      </c>
      <c r="O1101" s="717">
        <f>LS3_N2101!O42</f>
        <v>0</v>
      </c>
      <c r="P1101" s="717" t="str">
        <f>LS3_N2101!P42</f>
        <v>3R</v>
      </c>
      <c r="Q1101" s="717" t="str">
        <f>LS3_N2101!Q42</f>
        <v>SMA to SMA</v>
      </c>
      <c r="R1101" s="717">
        <f>LS3_N2101!R42</f>
        <v>17</v>
      </c>
      <c r="S1101" s="717">
        <f>LS3_N2101!S42</f>
        <v>6</v>
      </c>
      <c r="T1101" s="717">
        <f>LS3_N2101!T42</f>
        <v>0</v>
      </c>
      <c r="U1101" s="717">
        <f>LS3_N2101!U42</f>
        <v>7</v>
      </c>
      <c r="V1101" s="717">
        <f>LS3_N2101!V42</f>
        <v>0</v>
      </c>
      <c r="W1101" s="717">
        <f>LS3_N2101!W42</f>
        <v>0</v>
      </c>
      <c r="X1101" s="717">
        <f>LS3_N2101!X42</f>
        <v>0</v>
      </c>
      <c r="Y1101" s="717">
        <f>LS3_N2101!Y42</f>
        <v>0</v>
      </c>
    </row>
    <row r="1102" spans="1:25" x14ac:dyDescent="0.25">
      <c r="A1102" s="717" t="str">
        <f>LS3_N2101!A43</f>
        <v>BPM</v>
      </c>
      <c r="B1102" s="717" t="str">
        <f>LS3_N2101!B43</f>
        <v>LS3_BTS:BPM_D5259</v>
      </c>
      <c r="C1102" s="717" t="str">
        <f>LS3_N2101!C43</f>
        <v>BPM</v>
      </c>
      <c r="D1102" s="717" t="str">
        <f>LS3_N2101!D43</f>
        <v>D5258</v>
      </c>
      <c r="E1102" s="717" t="str">
        <f>LS3_N2101!E43</f>
        <v>34E000012</v>
      </c>
      <c r="F1102" s="717" t="str">
        <f>LS3_N2101!F43</f>
        <v>2C_1/4in_Hardline_036</v>
      </c>
      <c r="G1102" s="717" t="str">
        <f>LS3_N2101!G43</f>
        <v>Signal</v>
      </c>
      <c r="H1102" s="717" t="str">
        <f>LS3_N2101!H43</f>
        <v>N-Type to SMA Panel</v>
      </c>
      <c r="I1102" s="717" t="str">
        <f>LS3_N2101!I43</f>
        <v>4B</v>
      </c>
      <c r="J1102" s="717">
        <f>LS3_N2101!J43</f>
        <v>0</v>
      </c>
      <c r="K1102" s="717">
        <f>LS3_N2101!K43</f>
        <v>0</v>
      </c>
      <c r="L1102" s="717">
        <f>LS3_N2101!L43</f>
        <v>0</v>
      </c>
      <c r="M1102" s="717">
        <f>LS3_N2101!M43</f>
        <v>0</v>
      </c>
      <c r="N1102" s="717">
        <f>LS3_N2101!N43</f>
        <v>0</v>
      </c>
      <c r="O1102" s="717">
        <f>LS3_N2101!O43</f>
        <v>0</v>
      </c>
      <c r="P1102" s="717" t="str">
        <f>LS3_N2101!P43</f>
        <v>4B</v>
      </c>
      <c r="Q1102" s="717" t="str">
        <f>LS3_N2101!Q43</f>
        <v>SMA to SMA</v>
      </c>
      <c r="R1102" s="717">
        <f>LS3_N2101!R43</f>
        <v>17</v>
      </c>
      <c r="S1102" s="717">
        <f>LS3_N2101!S43</f>
        <v>6</v>
      </c>
      <c r="T1102" s="717">
        <f>LS3_N2101!T43</f>
        <v>0</v>
      </c>
      <c r="U1102" s="717">
        <f>LS3_N2101!U43</f>
        <v>8</v>
      </c>
      <c r="V1102" s="717">
        <f>LS3_N2101!V43</f>
        <v>0</v>
      </c>
      <c r="W1102" s="717">
        <f>LS3_N2101!W43</f>
        <v>0</v>
      </c>
      <c r="X1102" s="717">
        <f>LS3_N2101!X43</f>
        <v>0</v>
      </c>
      <c r="Y1102" s="717">
        <f>LS3_N2101!Y43</f>
        <v>0</v>
      </c>
    </row>
    <row r="1103" spans="1:25" x14ac:dyDescent="0.25">
      <c r="A1103" s="717" t="str">
        <f>LS3_N2101!A44</f>
        <v>BPM</v>
      </c>
      <c r="B1103" s="717" t="str">
        <f>LS3_N2101!B44</f>
        <v>LS3_BTS:BPM_D5259</v>
      </c>
      <c r="C1103" s="717" t="str">
        <f>LS3_N2101!C44</f>
        <v>BPM</v>
      </c>
      <c r="D1103" s="717" t="str">
        <f>LS3_N2101!D44</f>
        <v>D5258</v>
      </c>
      <c r="E1103" s="717" t="str">
        <f>LS3_N2101!E44</f>
        <v>34E000024</v>
      </c>
      <c r="F1103" s="717" t="str">
        <f>LS3_N2101!F44</f>
        <v>2C_1/4in_Hardline_036</v>
      </c>
      <c r="G1103" s="717" t="str">
        <f>LS3_N2101!G44</f>
        <v>Ref</v>
      </c>
      <c r="H1103" s="717" t="str">
        <f>LS3_N2101!H44</f>
        <v>N-Type to SMA Panel</v>
      </c>
      <c r="I1103" s="717" t="str">
        <f>LS3_N2101!I44</f>
        <v>Ref</v>
      </c>
      <c r="J1103" s="717">
        <f>LS3_N2101!J44</f>
        <v>0</v>
      </c>
      <c r="K1103" s="717">
        <f>LS3_N2101!K44</f>
        <v>0</v>
      </c>
      <c r="L1103" s="717">
        <f>LS3_N2101!L44</f>
        <v>0</v>
      </c>
      <c r="M1103" s="717">
        <f>LS3_N2101!M44</f>
        <v>0</v>
      </c>
      <c r="N1103" s="717">
        <f>LS3_N2101!N44</f>
        <v>0</v>
      </c>
      <c r="O1103" s="717">
        <f>LS3_N2101!O44</f>
        <v>0</v>
      </c>
      <c r="P1103" s="717" t="str">
        <f>LS3_N2101!P44</f>
        <v>Ref</v>
      </c>
      <c r="Q1103" s="717" t="str">
        <f>LS3_N2101!Q44</f>
        <v>SMA to SMA</v>
      </c>
      <c r="R1103" s="717">
        <f>LS3_N2101!R44</f>
        <v>17</v>
      </c>
      <c r="S1103" s="717">
        <f>LS3_N2101!S44</f>
        <v>6</v>
      </c>
      <c r="T1103" s="717">
        <f>LS3_N2101!T44</f>
        <v>0</v>
      </c>
      <c r="U1103" s="717" t="str">
        <f>LS3_N2101!U44</f>
        <v>Ref</v>
      </c>
      <c r="V1103" s="717">
        <f>LS3_N2101!V44</f>
        <v>0</v>
      </c>
      <c r="W1103" s="717">
        <f>LS3_N2101!W44</f>
        <v>0</v>
      </c>
      <c r="X1103" s="717">
        <f>LS3_N2101!X44</f>
        <v>0</v>
      </c>
      <c r="Y1103" s="717">
        <f>LS3_N2101!Y44</f>
        <v>0</v>
      </c>
    </row>
    <row r="1104" spans="1:25" x14ac:dyDescent="0.25">
      <c r="A1104" s="717" t="str">
        <f>LS3_N2101!A51</f>
        <v>Ion Chamber</v>
      </c>
      <c r="B1104" s="717" t="str">
        <f>LS3_N2101!B51</f>
        <v>LS3_BTS:IC_D4799</v>
      </c>
      <c r="C1104" s="717" t="str">
        <f>LS3_N2101!C51</f>
        <v>IC</v>
      </c>
      <c r="D1104" s="717" t="str">
        <f>LS3_N2101!D51</f>
        <v>D4799</v>
      </c>
      <c r="E1104" s="717" t="str">
        <f>LS3_N2101!E51</f>
        <v>34E000562</v>
      </c>
      <c r="F1104" s="717" t="str">
        <f>LS3_N2101!F51</f>
        <v>2C_1kV75LC_Coax_090</v>
      </c>
      <c r="G1104" s="717" t="str">
        <f>LS3_N2101!G51</f>
        <v>Signal</v>
      </c>
      <c r="H1104" s="717" t="str">
        <f>LS3_N2101!H51</f>
        <v>N-Type to LEMO Box</v>
      </c>
      <c r="I1104" s="717" t="str">
        <f>LS3_N2101!I51</f>
        <v>J1</v>
      </c>
      <c r="J1104" s="717">
        <f>LS3_N2101!J51</f>
        <v>0</v>
      </c>
      <c r="K1104" s="717">
        <f>LS3_N2101!K51</f>
        <v>0</v>
      </c>
      <c r="L1104" s="717">
        <f>LS3_N2101!L51</f>
        <v>0</v>
      </c>
      <c r="M1104" s="717">
        <f>LS3_N2101!M51</f>
        <v>0</v>
      </c>
      <c r="N1104" s="717">
        <f>LS3_N2101!N51</f>
        <v>0</v>
      </c>
      <c r="O1104" s="717">
        <f>LS3_N2101!O51</f>
        <v>0</v>
      </c>
      <c r="P1104" s="717" t="str">
        <f>LS3_N2101!P51</f>
        <v>J1</v>
      </c>
      <c r="Q1104" s="717" t="str">
        <f>LS3_N2101!Q51</f>
        <v>Lemo to Lemo</v>
      </c>
      <c r="R1104" s="717">
        <f>LS3_N2101!R51</f>
        <v>17</v>
      </c>
      <c r="S1104" s="717">
        <f>LS3_N2101!S51</f>
        <v>9</v>
      </c>
      <c r="T1104" s="717" t="str">
        <f>LS3_N2101!T51</f>
        <v>CH0 - fmc2-1</v>
      </c>
      <c r="U1104" s="717">
        <f>LS3_N2101!U51</f>
        <v>0</v>
      </c>
      <c r="V1104" s="717">
        <f>LS3_N2101!V51</f>
        <v>0</v>
      </c>
      <c r="W1104" s="717">
        <f>LS3_N2101!W51</f>
        <v>0</v>
      </c>
      <c r="X1104" s="717">
        <f>LS3_N2101!X51</f>
        <v>0</v>
      </c>
      <c r="Y1104" s="717">
        <f>LS3_N2101!Y51</f>
        <v>0</v>
      </c>
    </row>
    <row r="1105" spans="1:25" x14ac:dyDescent="0.25">
      <c r="A1105" s="717" t="str">
        <f>LS3_N2101!A52</f>
        <v>Ion Chamber</v>
      </c>
      <c r="B1105" s="717" t="str">
        <f>LS3_N2101!B52</f>
        <v>LS3_BTS:IC_D4895</v>
      </c>
      <c r="C1105" s="717" t="str">
        <f>LS3_N2101!C52</f>
        <v>IC</v>
      </c>
      <c r="D1105" s="717" t="str">
        <f>LS3_N2101!D52</f>
        <v>D4895</v>
      </c>
      <c r="E1105" s="717" t="str">
        <f>LS3_N2101!E52</f>
        <v>34E000561</v>
      </c>
      <c r="F1105" s="717" t="str">
        <f>LS3_N2101!F52</f>
        <v>2C_1kV75LC_Coax_090</v>
      </c>
      <c r="G1105" s="717" t="str">
        <f>LS3_N2101!G52</f>
        <v>Signal</v>
      </c>
      <c r="H1105" s="717" t="str">
        <f>LS3_N2101!H52</f>
        <v>N-Type to LEMO Box</v>
      </c>
      <c r="I1105" s="717" t="str">
        <f>LS3_N2101!I52</f>
        <v>J2</v>
      </c>
      <c r="J1105" s="717">
        <f>LS3_N2101!J52</f>
        <v>0</v>
      </c>
      <c r="K1105" s="717">
        <f>LS3_N2101!K52</f>
        <v>0</v>
      </c>
      <c r="L1105" s="717">
        <f>LS3_N2101!L52</f>
        <v>0</v>
      </c>
      <c r="M1105" s="717">
        <f>LS3_N2101!M52</f>
        <v>0</v>
      </c>
      <c r="N1105" s="717">
        <f>LS3_N2101!N52</f>
        <v>0</v>
      </c>
      <c r="O1105" s="717">
        <f>LS3_N2101!O52</f>
        <v>0</v>
      </c>
      <c r="P1105" s="717" t="str">
        <f>LS3_N2101!P52</f>
        <v>J2</v>
      </c>
      <c r="Q1105" s="717" t="str">
        <f>LS3_N2101!Q52</f>
        <v>Lemo to Lemo</v>
      </c>
      <c r="R1105" s="717">
        <f>LS3_N2101!R52</f>
        <v>17</v>
      </c>
      <c r="S1105" s="717">
        <f>LS3_N2101!S52</f>
        <v>9</v>
      </c>
      <c r="T1105" s="717" t="str">
        <f>LS3_N2101!T52</f>
        <v>CH1 - fmc2-2</v>
      </c>
      <c r="U1105" s="717">
        <f>LS3_N2101!U52</f>
        <v>0</v>
      </c>
      <c r="V1105" s="717">
        <f>LS3_N2101!V52</f>
        <v>0</v>
      </c>
      <c r="W1105" s="717">
        <f>LS3_N2101!W52</f>
        <v>0</v>
      </c>
      <c r="X1105" s="717">
        <f>LS3_N2101!X52</f>
        <v>0</v>
      </c>
      <c r="Y1105" s="717">
        <f>LS3_N2101!Y52</f>
        <v>0</v>
      </c>
    </row>
    <row r="1106" spans="1:25" x14ac:dyDescent="0.25">
      <c r="A1106" s="717" t="str">
        <f>LS3_N2101!A53</f>
        <v>Ion Chamber</v>
      </c>
      <c r="B1106" s="717" t="str">
        <f>LS3_N2101!B53</f>
        <v>LS3_BTS:IC_D5001</v>
      </c>
      <c r="C1106" s="717" t="str">
        <f>LS3_N2101!C53</f>
        <v>IC</v>
      </c>
      <c r="D1106" s="717" t="str">
        <f>LS3_N2101!D53</f>
        <v>D5001</v>
      </c>
      <c r="E1106" s="717" t="str">
        <f>LS3_N2101!E53</f>
        <v>34E000567</v>
      </c>
      <c r="F1106" s="717" t="str">
        <f>LS3_N2101!F53</f>
        <v>2C_1kV75LC_Coax_090</v>
      </c>
      <c r="G1106" s="717" t="str">
        <f>LS3_N2101!G53</f>
        <v>Signal</v>
      </c>
      <c r="H1106" s="717" t="str">
        <f>LS3_N2101!H53</f>
        <v>N-Type to LEMO Box</v>
      </c>
      <c r="I1106" s="717" t="str">
        <f>LS3_N2101!I53</f>
        <v>J3</v>
      </c>
      <c r="J1106" s="717">
        <f>LS3_N2101!J53</f>
        <v>0</v>
      </c>
      <c r="K1106" s="717">
        <f>LS3_N2101!K53</f>
        <v>0</v>
      </c>
      <c r="L1106" s="717">
        <f>LS3_N2101!L53</f>
        <v>0</v>
      </c>
      <c r="M1106" s="717">
        <f>LS3_N2101!M53</f>
        <v>0</v>
      </c>
      <c r="N1106" s="717">
        <f>LS3_N2101!N53</f>
        <v>0</v>
      </c>
      <c r="O1106" s="717">
        <f>LS3_N2101!O53</f>
        <v>0</v>
      </c>
      <c r="P1106" s="717" t="str">
        <f>LS3_N2101!P53</f>
        <v>J3</v>
      </c>
      <c r="Q1106" s="717" t="str">
        <f>LS3_N2101!Q53</f>
        <v>Lemo to Lemo</v>
      </c>
      <c r="R1106" s="717">
        <f>LS3_N2101!R53</f>
        <v>17</v>
      </c>
      <c r="S1106" s="717">
        <f>LS3_N2101!S53</f>
        <v>9</v>
      </c>
      <c r="T1106" s="717" t="str">
        <f>LS3_N2101!T53</f>
        <v>CH2 - fmc2-3</v>
      </c>
      <c r="U1106" s="717">
        <f>LS3_N2101!U53</f>
        <v>0</v>
      </c>
      <c r="V1106" s="717">
        <f>LS3_N2101!V53</f>
        <v>0</v>
      </c>
      <c r="W1106" s="717">
        <f>LS3_N2101!W53</f>
        <v>0</v>
      </c>
      <c r="X1106" s="717">
        <f>LS3_N2101!X53</f>
        <v>0</v>
      </c>
      <c r="Y1106" s="717">
        <f>LS3_N2101!Y53</f>
        <v>0</v>
      </c>
    </row>
    <row r="1107" spans="1:25" x14ac:dyDescent="0.25">
      <c r="A1107" s="717" t="str">
        <f>LS3_N2101!A54</f>
        <v>Ion Chamber</v>
      </c>
      <c r="B1107" s="717" t="str">
        <f>LS3_N2101!B54</f>
        <v>LS3_BTS:IC_D5105</v>
      </c>
      <c r="C1107" s="717" t="str">
        <f>LS3_N2101!C54</f>
        <v>IC</v>
      </c>
      <c r="D1107" s="717" t="str">
        <f>LS3_N2101!D54</f>
        <v>D5105</v>
      </c>
      <c r="E1107" s="717" t="str">
        <f>LS3_N2101!E54</f>
        <v>34E000566</v>
      </c>
      <c r="F1107" s="717" t="str">
        <f>LS3_N2101!F54</f>
        <v>2C_1kV75LC_Coax_090</v>
      </c>
      <c r="G1107" s="717" t="str">
        <f>LS3_N2101!G54</f>
        <v>Signal</v>
      </c>
      <c r="H1107" s="717" t="str">
        <f>LS3_N2101!H54</f>
        <v>N-Type to LEMO Box</v>
      </c>
      <c r="I1107" s="717" t="str">
        <f>LS3_N2101!I54</f>
        <v>J4</v>
      </c>
      <c r="J1107" s="717">
        <f>LS3_N2101!J54</f>
        <v>0</v>
      </c>
      <c r="K1107" s="717">
        <f>LS3_N2101!K54</f>
        <v>0</v>
      </c>
      <c r="L1107" s="717">
        <f>LS3_N2101!L54</f>
        <v>0</v>
      </c>
      <c r="M1107" s="717">
        <f>LS3_N2101!M54</f>
        <v>0</v>
      </c>
      <c r="N1107" s="717">
        <f>LS3_N2101!N54</f>
        <v>0</v>
      </c>
      <c r="O1107" s="717">
        <f>LS3_N2101!O54</f>
        <v>0</v>
      </c>
      <c r="P1107" s="717" t="str">
        <f>LS3_N2101!P54</f>
        <v>J4</v>
      </c>
      <c r="Q1107" s="717" t="str">
        <f>LS3_N2101!Q54</f>
        <v>Lemo to Lemo</v>
      </c>
      <c r="R1107" s="717">
        <f>LS3_N2101!R54</f>
        <v>17</v>
      </c>
      <c r="S1107" s="717">
        <f>LS3_N2101!S54</f>
        <v>9</v>
      </c>
      <c r="T1107" s="717" t="str">
        <f>LS3_N2101!T54</f>
        <v>CH3 - fmc2-4</v>
      </c>
      <c r="U1107" s="717">
        <f>LS3_N2101!U54</f>
        <v>0</v>
      </c>
      <c r="V1107" s="717">
        <f>LS3_N2101!V54</f>
        <v>0</v>
      </c>
      <c r="W1107" s="717">
        <f>LS3_N2101!W54</f>
        <v>0</v>
      </c>
      <c r="X1107" s="717">
        <f>LS3_N2101!X54</f>
        <v>0</v>
      </c>
      <c r="Y1107" s="717">
        <f>LS3_N2101!Y54</f>
        <v>0</v>
      </c>
    </row>
    <row r="1108" spans="1:25" x14ac:dyDescent="0.25">
      <c r="A1108" s="717" t="str">
        <f>LS3_N2101!A57</f>
        <v>Ion Chamber</v>
      </c>
      <c r="B1108" s="717" t="str">
        <f>LS3_N2101!B57</f>
        <v>LS3_BTS:IC_D4799</v>
      </c>
      <c r="C1108" s="717">
        <f>LS3_N2101!C57</f>
        <v>0</v>
      </c>
      <c r="D1108" s="717" t="str">
        <f>LS3_N2101!D57</f>
        <v>D4799</v>
      </c>
      <c r="E1108" s="717" t="str">
        <f>LS3_N2101!E57</f>
        <v>34H000080</v>
      </c>
      <c r="F1108" s="717" t="str">
        <f>LS3_N2101!F57</f>
        <v>2C_5kVDC_Coax_035</v>
      </c>
      <c r="G1108" s="717" t="str">
        <f>LS3_N2101!G57</f>
        <v>HV Bias</v>
      </c>
      <c r="H1108" s="717" t="str">
        <f>LS3_N2101!H57</f>
        <v xml:space="preserve">SHV to SHV </v>
      </c>
      <c r="I1108" s="717">
        <f>LS3_N2101!I57</f>
        <v>1</v>
      </c>
      <c r="J1108" s="717">
        <f>LS3_N2101!J57</f>
        <v>0</v>
      </c>
      <c r="K1108" s="717">
        <f>LS3_N2101!K57</f>
        <v>0</v>
      </c>
      <c r="L1108" s="717">
        <f>LS3_N2101!L57</f>
        <v>0</v>
      </c>
      <c r="M1108" s="717">
        <f>LS3_N2101!M57</f>
        <v>0</v>
      </c>
      <c r="N1108" s="717">
        <f>LS3_N2101!N57</f>
        <v>0</v>
      </c>
      <c r="O1108" s="717">
        <f>LS3_N2101!O57</f>
        <v>0</v>
      </c>
      <c r="P1108" s="717">
        <f>LS3_N2101!P57</f>
        <v>1</v>
      </c>
      <c r="Q1108" s="717" t="str">
        <f>LS3_N2101!Q57</f>
        <v xml:space="preserve">SHV to SHV </v>
      </c>
      <c r="R1108" s="717">
        <f>LS3_N2101!R57</f>
        <v>0</v>
      </c>
      <c r="S1108" s="717">
        <f>LS3_N2101!S57</f>
        <v>0</v>
      </c>
      <c r="T1108" s="717">
        <f>LS3_N2101!T57</f>
        <v>0</v>
      </c>
      <c r="U1108" s="717">
        <f>LS3_N2101!U57</f>
        <v>0</v>
      </c>
      <c r="V1108" s="717">
        <f>LS3_N2101!V57</f>
        <v>12</v>
      </c>
      <c r="W1108" s="717" t="str">
        <f>LS3_N2101!W57</f>
        <v>2 : EHS8020n</v>
      </c>
      <c r="X1108" s="717" t="str">
        <f>LS3_N2101!X57</f>
        <v>Ch0</v>
      </c>
      <c r="Y1108" s="717">
        <f>LS3_N2101!Y57</f>
        <v>0</v>
      </c>
    </row>
    <row r="1109" spans="1:25" x14ac:dyDescent="0.25">
      <c r="A1109" s="717" t="str">
        <f>LS3_N2101!A58</f>
        <v>Ion Chamber</v>
      </c>
      <c r="B1109" s="717" t="str">
        <f>LS3_N2101!B58</f>
        <v>LS3_BTS:IC_D4895</v>
      </c>
      <c r="C1109" s="717">
        <f>LS3_N2101!C58</f>
        <v>0</v>
      </c>
      <c r="D1109" s="717" t="str">
        <f>LS3_N2101!D58</f>
        <v>D4895</v>
      </c>
      <c r="E1109" s="717" t="str">
        <f>LS3_N2101!E58</f>
        <v>34H000079</v>
      </c>
      <c r="F1109" s="717" t="str">
        <f>LS3_N2101!F58</f>
        <v>2C_5kVDC_Coax_035</v>
      </c>
      <c r="G1109" s="717" t="str">
        <f>LS3_N2101!G58</f>
        <v>HV Bias</v>
      </c>
      <c r="H1109" s="717" t="str">
        <f>LS3_N2101!H58</f>
        <v xml:space="preserve">SHV to SHV </v>
      </c>
      <c r="I1109" s="717">
        <f>LS3_N2101!I58</f>
        <v>2</v>
      </c>
      <c r="J1109" s="717">
        <f>LS3_N2101!J58</f>
        <v>0</v>
      </c>
      <c r="K1109" s="717">
        <f>LS3_N2101!K58</f>
        <v>0</v>
      </c>
      <c r="L1109" s="717">
        <f>LS3_N2101!L58</f>
        <v>0</v>
      </c>
      <c r="M1109" s="717">
        <f>LS3_N2101!M58</f>
        <v>0</v>
      </c>
      <c r="N1109" s="717">
        <f>LS3_N2101!N58</f>
        <v>0</v>
      </c>
      <c r="O1109" s="717">
        <f>LS3_N2101!O58</f>
        <v>0</v>
      </c>
      <c r="P1109" s="717">
        <f>LS3_N2101!P58</f>
        <v>2</v>
      </c>
      <c r="Q1109" s="717" t="str">
        <f>LS3_N2101!Q58</f>
        <v xml:space="preserve">SHV to SHV </v>
      </c>
      <c r="R1109" s="717">
        <f>LS3_N2101!R58</f>
        <v>0</v>
      </c>
      <c r="S1109" s="717">
        <f>LS3_N2101!S58</f>
        <v>0</v>
      </c>
      <c r="T1109" s="717">
        <f>LS3_N2101!T58</f>
        <v>0</v>
      </c>
      <c r="U1109" s="717">
        <f>LS3_N2101!U58</f>
        <v>0</v>
      </c>
      <c r="V1109" s="717">
        <f>LS3_N2101!V58</f>
        <v>12</v>
      </c>
      <c r="W1109" s="717" t="str">
        <f>LS3_N2101!W58</f>
        <v>2 : EHS8020n</v>
      </c>
      <c r="X1109" s="717" t="str">
        <f>LS3_N2101!X58</f>
        <v>Ch1</v>
      </c>
      <c r="Y1109" s="717">
        <f>LS3_N2101!Y58</f>
        <v>0</v>
      </c>
    </row>
    <row r="1110" spans="1:25" x14ac:dyDescent="0.25">
      <c r="A1110" s="717" t="str">
        <f>LS3_N2101!A59</f>
        <v>Ion Chamber</v>
      </c>
      <c r="B1110" s="717" t="str">
        <f>LS3_N2101!B59</f>
        <v>LS3_BTS:IC_D5001</v>
      </c>
      <c r="C1110" s="717">
        <f>LS3_N2101!C59</f>
        <v>0</v>
      </c>
      <c r="D1110" s="717" t="str">
        <f>LS3_N2101!D59</f>
        <v>D5001</v>
      </c>
      <c r="E1110" s="717" t="str">
        <f>LS3_N2101!E59</f>
        <v>34H000085</v>
      </c>
      <c r="F1110" s="717" t="str">
        <f>LS3_N2101!F59</f>
        <v>2C_5kVDC_Coax_035</v>
      </c>
      <c r="G1110" s="717" t="str">
        <f>LS3_N2101!G59</f>
        <v>HV Bias</v>
      </c>
      <c r="H1110" s="717" t="str">
        <f>LS3_N2101!H59</f>
        <v xml:space="preserve">SHV to SHV </v>
      </c>
      <c r="I1110" s="717">
        <f>LS3_N2101!I59</f>
        <v>3</v>
      </c>
      <c r="J1110" s="717">
        <f>LS3_N2101!J59</f>
        <v>0</v>
      </c>
      <c r="K1110" s="717">
        <f>LS3_N2101!K59</f>
        <v>0</v>
      </c>
      <c r="L1110" s="717">
        <f>LS3_N2101!L59</f>
        <v>0</v>
      </c>
      <c r="M1110" s="717">
        <f>LS3_N2101!M59</f>
        <v>0</v>
      </c>
      <c r="N1110" s="717">
        <f>LS3_N2101!N59</f>
        <v>0</v>
      </c>
      <c r="O1110" s="717">
        <f>LS3_N2101!O59</f>
        <v>0</v>
      </c>
      <c r="P1110" s="717">
        <f>LS3_N2101!P59</f>
        <v>3</v>
      </c>
      <c r="Q1110" s="717" t="str">
        <f>LS3_N2101!Q59</f>
        <v xml:space="preserve">SHV to SHV </v>
      </c>
      <c r="R1110" s="717">
        <f>LS3_N2101!R59</f>
        <v>0</v>
      </c>
      <c r="S1110" s="717">
        <f>LS3_N2101!S59</f>
        <v>0</v>
      </c>
      <c r="T1110" s="717">
        <f>LS3_N2101!T59</f>
        <v>0</v>
      </c>
      <c r="U1110" s="717">
        <f>LS3_N2101!U59</f>
        <v>0</v>
      </c>
      <c r="V1110" s="717">
        <f>LS3_N2101!V59</f>
        <v>12</v>
      </c>
      <c r="W1110" s="717" t="str">
        <f>LS3_N2101!W59</f>
        <v>2 : EHS8020n</v>
      </c>
      <c r="X1110" s="717" t="str">
        <f>LS3_N2101!X59</f>
        <v>Ch2</v>
      </c>
      <c r="Y1110" s="717">
        <f>LS3_N2101!Y59</f>
        <v>0</v>
      </c>
    </row>
    <row r="1111" spans="1:25" x14ac:dyDescent="0.25">
      <c r="A1111" s="717" t="str">
        <f>LS3_N2101!A60</f>
        <v>Ion Chamber</v>
      </c>
      <c r="B1111" s="717" t="str">
        <f>LS3_N2101!B60</f>
        <v>LS3_BTS:IC_D5105</v>
      </c>
      <c r="C1111" s="717">
        <f>LS3_N2101!C60</f>
        <v>0</v>
      </c>
      <c r="D1111" s="717" t="str">
        <f>LS3_N2101!D60</f>
        <v>D5105</v>
      </c>
      <c r="E1111" s="717" t="str">
        <f>LS3_N2101!E60</f>
        <v>34H000084</v>
      </c>
      <c r="F1111" s="717" t="str">
        <f>LS3_N2101!F60</f>
        <v>2C_5kVDC_Coax_035</v>
      </c>
      <c r="G1111" s="717" t="str">
        <f>LS3_N2101!G60</f>
        <v>HV Bias</v>
      </c>
      <c r="H1111" s="717" t="str">
        <f>LS3_N2101!H60</f>
        <v xml:space="preserve">SHV to SHV </v>
      </c>
      <c r="I1111" s="717">
        <f>LS3_N2101!I60</f>
        <v>4</v>
      </c>
      <c r="J1111" s="717">
        <f>LS3_N2101!J60</f>
        <v>0</v>
      </c>
      <c r="K1111" s="717">
        <f>LS3_N2101!K60</f>
        <v>0</v>
      </c>
      <c r="L1111" s="717">
        <f>LS3_N2101!L60</f>
        <v>0</v>
      </c>
      <c r="M1111" s="717">
        <f>LS3_N2101!M60</f>
        <v>0</v>
      </c>
      <c r="N1111" s="717">
        <f>LS3_N2101!N60</f>
        <v>0</v>
      </c>
      <c r="O1111" s="717">
        <f>LS3_N2101!O60</f>
        <v>0</v>
      </c>
      <c r="P1111" s="717">
        <f>LS3_N2101!P60</f>
        <v>4</v>
      </c>
      <c r="Q1111" s="717" t="str">
        <f>LS3_N2101!Q60</f>
        <v xml:space="preserve">SHV to SHV </v>
      </c>
      <c r="R1111" s="717">
        <f>LS3_N2101!R60</f>
        <v>0</v>
      </c>
      <c r="S1111" s="717">
        <f>LS3_N2101!S60</f>
        <v>0</v>
      </c>
      <c r="T1111" s="717">
        <f>LS3_N2101!T60</f>
        <v>0</v>
      </c>
      <c r="U1111" s="717">
        <f>LS3_N2101!U60</f>
        <v>0</v>
      </c>
      <c r="V1111" s="717">
        <f>LS3_N2101!V60</f>
        <v>12</v>
      </c>
      <c r="W1111" s="717" t="str">
        <f>LS3_N2101!W60</f>
        <v>2 : EHS8020n</v>
      </c>
      <c r="X1111" s="717" t="str">
        <f>LS3_N2101!X60</f>
        <v>Ch3</v>
      </c>
      <c r="Y1111" s="717">
        <f>LS3_N2101!Y60</f>
        <v>0</v>
      </c>
    </row>
    <row r="1112" spans="1:25" x14ac:dyDescent="0.25">
      <c r="A1112" s="717" t="str">
        <f>LS3_N2101!A63</f>
        <v>PM 8"</v>
      </c>
      <c r="B1112" s="717" t="str">
        <f>LS3_N2101!B63</f>
        <v>LS3_BTS:PM_D4771</v>
      </c>
      <c r="C1112" s="717" t="str">
        <f>LS3_N2101!C63</f>
        <v>PM</v>
      </c>
      <c r="D1112" s="717" t="str">
        <f>LS3_N2101!D63</f>
        <v>D4769</v>
      </c>
      <c r="E1112" s="717" t="str">
        <f>LS3_N2101!E63</f>
        <v>34F000023</v>
      </c>
      <c r="F1112" s="717" t="str">
        <f>LS3_N2101!F63</f>
        <v>8C_22AWG_Multi_016</v>
      </c>
      <c r="G1112" s="717" t="str">
        <f>LS3_N2101!G63</f>
        <v>A Signal</v>
      </c>
      <c r="H1112" s="717" t="str">
        <f>LS3_N2101!H63</f>
        <v>CPC to LEMO650 Box</v>
      </c>
      <c r="I1112" s="717" t="str">
        <f>LS3_N2101!I63</f>
        <v>CPC-1</v>
      </c>
      <c r="J1112" s="717" t="str">
        <f>LS3_N2101!J63</f>
        <v>1,2,3</v>
      </c>
      <c r="K1112" s="717" t="str">
        <f>LS3_N2101!K63</f>
        <v>Orange/Wh=1</v>
      </c>
      <c r="L1112" s="717" t="str">
        <f>LS3_N2101!L63</f>
        <v>White/Or=2</v>
      </c>
      <c r="M1112" s="717" t="str">
        <f>LS3_N2101!M63</f>
        <v>Shield=3</v>
      </c>
      <c r="N1112" s="717">
        <f>LS3_N2101!N63</f>
        <v>1</v>
      </c>
      <c r="O1112" s="717">
        <f>LS3_N2101!O63</f>
        <v>3</v>
      </c>
      <c r="P1112" s="717" t="str">
        <f>LS3_N2101!P63</f>
        <v>Lemo-1A</v>
      </c>
      <c r="Q1112" s="717" t="str">
        <f>LS3_N2101!Q63</f>
        <v>LEMO650/LEMO650</v>
      </c>
      <c r="R1112" s="717">
        <f>LS3_N2101!R63</f>
        <v>17</v>
      </c>
      <c r="S1112" s="717">
        <f>LS3_N2101!S63</f>
        <v>7</v>
      </c>
      <c r="T1112" s="717" t="str">
        <f>LS3_N2101!T63</f>
        <v>CH0 - fmc2-1</v>
      </c>
      <c r="U1112" s="717">
        <f>LS3_N2101!U63</f>
        <v>0</v>
      </c>
      <c r="V1112" s="717">
        <f>LS3_N2101!V63</f>
        <v>12</v>
      </c>
      <c r="W1112" s="717" t="str">
        <f>LS3_N2101!W63</f>
        <v>1: EBS8005</v>
      </c>
      <c r="X1112" s="717" t="str">
        <f>LS3_N2101!X63</f>
        <v>Ch0</v>
      </c>
      <c r="Y1112" s="717">
        <f>LS3_N2101!Y63</f>
        <v>0</v>
      </c>
    </row>
    <row r="1113" spans="1:25" x14ac:dyDescent="0.25">
      <c r="A1113" s="717" t="str">
        <f>LS3_N2101!A64</f>
        <v>PM 8"</v>
      </c>
      <c r="B1113" s="717" t="str">
        <f>LS3_N2101!B64</f>
        <v>LS3_BTS:PM_D4771</v>
      </c>
      <c r="C1113" s="717" t="str">
        <f>LS3_N2101!C64</f>
        <v>PM</v>
      </c>
      <c r="D1113" s="717" t="str">
        <f>LS3_N2101!D64</f>
        <v>D4769</v>
      </c>
      <c r="E1113" s="717" t="str">
        <f>LS3_N2101!E64</f>
        <v>34F000023</v>
      </c>
      <c r="F1113" s="717" t="str">
        <f>LS3_N2101!F64</f>
        <v>8C_22AWG_Multi_016</v>
      </c>
      <c r="G1113" s="717" t="str">
        <f>LS3_N2101!G64</f>
        <v>B Signal</v>
      </c>
      <c r="H1113" s="717" t="str">
        <f>LS3_N2101!H64</f>
        <v>CPC to LEMO650 Box</v>
      </c>
      <c r="I1113" s="717" t="str">
        <f>LS3_N2101!I64</f>
        <v>CPC-1</v>
      </c>
      <c r="J1113" s="717" t="str">
        <f>LS3_N2101!J64</f>
        <v>4,5,6</v>
      </c>
      <c r="K1113" s="717" t="str">
        <f>LS3_N2101!K64</f>
        <v>Blue/Wh=4</v>
      </c>
      <c r="L1113" s="717" t="str">
        <f>LS3_N2101!L64</f>
        <v>White/Blue=5</v>
      </c>
      <c r="M1113" s="717" t="str">
        <f>LS3_N2101!M64</f>
        <v>Shield=6</v>
      </c>
      <c r="N1113" s="717">
        <f>LS3_N2101!N64</f>
        <v>4</v>
      </c>
      <c r="O1113" s="717">
        <f>LS3_N2101!O64</f>
        <v>6</v>
      </c>
      <c r="P1113" s="717" t="str">
        <f>LS3_N2101!P64</f>
        <v>Lemo-1B</v>
      </c>
      <c r="Q1113" s="717" t="str">
        <f>LS3_N2101!Q64</f>
        <v>LEMO650/LEMO650</v>
      </c>
      <c r="R1113" s="717">
        <f>LS3_N2101!R64</f>
        <v>17</v>
      </c>
      <c r="S1113" s="717">
        <f>LS3_N2101!S64</f>
        <v>7</v>
      </c>
      <c r="T1113" s="717" t="str">
        <f>LS3_N2101!T64</f>
        <v>CH1 - fmc2-2</v>
      </c>
      <c r="U1113" s="717">
        <f>LS3_N2101!U64</f>
        <v>0</v>
      </c>
      <c r="V1113" s="717">
        <f>LS3_N2101!V64</f>
        <v>12</v>
      </c>
      <c r="W1113" s="717" t="str">
        <f>LS3_N2101!W64</f>
        <v>1: EBS8005</v>
      </c>
      <c r="X1113" s="717" t="str">
        <f>LS3_N2101!X64</f>
        <v>Ch0</v>
      </c>
      <c r="Y1113" s="717">
        <f>LS3_N2101!Y64</f>
        <v>0</v>
      </c>
    </row>
    <row r="1114" spans="1:25" x14ac:dyDescent="0.25">
      <c r="A1114" s="717" t="str">
        <f>LS3_N2101!A65</f>
        <v>PM 8"</v>
      </c>
      <c r="B1114" s="717" t="str">
        <f>LS3_N2101!B65</f>
        <v>LS3_BTS:PM_D4771</v>
      </c>
      <c r="C1114" s="717" t="str">
        <f>LS3_N2101!C65</f>
        <v>PM</v>
      </c>
      <c r="D1114" s="717" t="str">
        <f>LS3_N2101!D65</f>
        <v>D4769</v>
      </c>
      <c r="E1114" s="717" t="str">
        <f>LS3_N2101!E65</f>
        <v>34F000023</v>
      </c>
      <c r="F1114" s="717" t="str">
        <f>LS3_N2101!F65</f>
        <v>8C_22AWG_Multi_016</v>
      </c>
      <c r="G1114" s="717" t="str">
        <f>LS3_N2101!G65</f>
        <v>C Signal</v>
      </c>
      <c r="H1114" s="717" t="str">
        <f>LS3_N2101!H65</f>
        <v>CPC to LEMO650 Box</v>
      </c>
      <c r="I1114" s="717" t="str">
        <f>LS3_N2101!I65</f>
        <v>CPC-1</v>
      </c>
      <c r="J1114" s="717" t="str">
        <f>LS3_N2101!J65</f>
        <v>7,8,9</v>
      </c>
      <c r="K1114" s="717" t="str">
        <f>LS3_N2101!K65</f>
        <v>Green/Wh=7</v>
      </c>
      <c r="L1114" s="717" t="str">
        <f>LS3_N2101!L65</f>
        <v>White/Gr=8</v>
      </c>
      <c r="M1114" s="717" t="str">
        <f>LS3_N2101!M65</f>
        <v>Shield=9</v>
      </c>
      <c r="N1114" s="717">
        <f>LS3_N2101!N65</f>
        <v>7</v>
      </c>
      <c r="O1114" s="717">
        <f>LS3_N2101!O65</f>
        <v>9</v>
      </c>
      <c r="P1114" s="717" t="str">
        <f>LS3_N2101!P65</f>
        <v>Lemo-1C</v>
      </c>
      <c r="Q1114" s="717" t="str">
        <f>LS3_N2101!Q65</f>
        <v>LEMO650/LEMO650</v>
      </c>
      <c r="R1114" s="717">
        <f>LS3_N2101!R65</f>
        <v>17</v>
      </c>
      <c r="S1114" s="717">
        <f>LS3_N2101!S65</f>
        <v>7</v>
      </c>
      <c r="T1114" s="717" t="str">
        <f>LS3_N2101!T65</f>
        <v>CH2 - fmc2-3</v>
      </c>
      <c r="U1114" s="717">
        <f>LS3_N2101!U65</f>
        <v>0</v>
      </c>
      <c r="V1114" s="717">
        <f>LS3_N2101!V65</f>
        <v>12</v>
      </c>
      <c r="W1114" s="717" t="str">
        <f>LS3_N2101!W65</f>
        <v>1: EBS8005</v>
      </c>
      <c r="X1114" s="717" t="str">
        <f>LS3_N2101!X65</f>
        <v>Ch0</v>
      </c>
      <c r="Y1114" s="717">
        <f>LS3_N2101!Y65</f>
        <v>0</v>
      </c>
    </row>
    <row r="1115" spans="1:25" x14ac:dyDescent="0.25">
      <c r="A1115" s="717" t="str">
        <f>LS3_N2101!A66</f>
        <v>PM 8"</v>
      </c>
      <c r="B1115" s="717" t="str">
        <f>LS3_N2101!B66</f>
        <v>LS3_BTS:PM_D4797</v>
      </c>
      <c r="C1115" s="717" t="str">
        <f>LS3_N2101!C66</f>
        <v>PM</v>
      </c>
      <c r="D1115" s="717" t="str">
        <f>LS3_N2101!D66</f>
        <v>D4794</v>
      </c>
      <c r="E1115" s="717" t="str">
        <f>LS3_N2101!E66</f>
        <v>34F000001</v>
      </c>
      <c r="F1115" s="717" t="str">
        <f>LS3_N2101!F66</f>
        <v>8C_22AWG_Multi_016</v>
      </c>
      <c r="G1115" s="717" t="str">
        <f>LS3_N2101!G66</f>
        <v>A Signal</v>
      </c>
      <c r="H1115" s="717" t="str">
        <f>LS3_N2101!H66</f>
        <v>CPC to LEMO650 Box</v>
      </c>
      <c r="I1115" s="717" t="str">
        <f>LS3_N2101!I66</f>
        <v>CPC-2</v>
      </c>
      <c r="J1115" s="717" t="str">
        <f>LS3_N2101!J66</f>
        <v>1,2,3</v>
      </c>
      <c r="K1115" s="717" t="str">
        <f>LS3_N2101!K66</f>
        <v>Orange/Wh=1</v>
      </c>
      <c r="L1115" s="717" t="str">
        <f>LS3_N2101!L66</f>
        <v>White/Or=2</v>
      </c>
      <c r="M1115" s="717" t="str">
        <f>LS3_N2101!M66</f>
        <v>Shield=3</v>
      </c>
      <c r="N1115" s="717">
        <f>LS3_N2101!N66</f>
        <v>1</v>
      </c>
      <c r="O1115" s="717">
        <f>LS3_N2101!O66</f>
        <v>3</v>
      </c>
      <c r="P1115" s="717" t="str">
        <f>LS3_N2101!P66</f>
        <v>Lemo-2A</v>
      </c>
      <c r="Q1115" s="717" t="str">
        <f>LS3_N2101!Q66</f>
        <v>LEMO650/LEMO650</v>
      </c>
      <c r="R1115" s="717">
        <f>LS3_N2101!R66</f>
        <v>17</v>
      </c>
      <c r="S1115" s="717">
        <f>LS3_N2101!S66</f>
        <v>7</v>
      </c>
      <c r="T1115" s="717" t="str">
        <f>LS3_N2101!T66</f>
        <v>CH4 - fmc1-1</v>
      </c>
      <c r="U1115" s="717">
        <f>LS3_N2101!U66</f>
        <v>0</v>
      </c>
      <c r="V1115" s="717">
        <f>LS3_N2101!V66</f>
        <v>12</v>
      </c>
      <c r="W1115" s="717" t="str">
        <f>LS3_N2101!W66</f>
        <v>1: EBS8005</v>
      </c>
      <c r="X1115" s="717" t="str">
        <f>LS3_N2101!X66</f>
        <v>Ch1</v>
      </c>
      <c r="Y1115" s="717">
        <f>LS3_N2101!Y66</f>
        <v>0</v>
      </c>
    </row>
    <row r="1116" spans="1:25" x14ac:dyDescent="0.25">
      <c r="A1116" s="717" t="str">
        <f>LS3_N2101!A67</f>
        <v>PM 8"</v>
      </c>
      <c r="B1116" s="717" t="str">
        <f>LS3_N2101!B67</f>
        <v>LS3_BTS:PM_D4797</v>
      </c>
      <c r="C1116" s="717" t="str">
        <f>LS3_N2101!C67</f>
        <v>PM</v>
      </c>
      <c r="D1116" s="717" t="str">
        <f>LS3_N2101!D67</f>
        <v>D4794</v>
      </c>
      <c r="E1116" s="717" t="str">
        <f>LS3_N2101!E67</f>
        <v>34F000001</v>
      </c>
      <c r="F1116" s="717" t="str">
        <f>LS3_N2101!F67</f>
        <v>8C_22AWG_Multi_016</v>
      </c>
      <c r="G1116" s="717" t="str">
        <f>LS3_N2101!G67</f>
        <v>B Signal</v>
      </c>
      <c r="H1116" s="717" t="str">
        <f>LS3_N2101!H67</f>
        <v>CPC to LEMO650 Box</v>
      </c>
      <c r="I1116" s="717" t="str">
        <f>LS3_N2101!I67</f>
        <v>CPC-2</v>
      </c>
      <c r="J1116" s="717" t="str">
        <f>LS3_N2101!J67</f>
        <v>4,5,6</v>
      </c>
      <c r="K1116" s="717" t="str">
        <f>LS3_N2101!K67</f>
        <v>Blue/Wh=4</v>
      </c>
      <c r="L1116" s="717" t="str">
        <f>LS3_N2101!L67</f>
        <v>White/Blue=5</v>
      </c>
      <c r="M1116" s="717" t="str">
        <f>LS3_N2101!M67</f>
        <v>Shield-6</v>
      </c>
      <c r="N1116" s="717">
        <f>LS3_N2101!N67</f>
        <v>4</v>
      </c>
      <c r="O1116" s="717">
        <f>LS3_N2101!O67</f>
        <v>6</v>
      </c>
      <c r="P1116" s="717" t="str">
        <f>LS3_N2101!P67</f>
        <v>Lemo-2B</v>
      </c>
      <c r="Q1116" s="717" t="str">
        <f>LS3_N2101!Q67</f>
        <v>LEMO650/LEMO650</v>
      </c>
      <c r="R1116" s="717">
        <f>LS3_N2101!R67</f>
        <v>17</v>
      </c>
      <c r="S1116" s="717">
        <f>LS3_N2101!S67</f>
        <v>7</v>
      </c>
      <c r="T1116" s="717" t="str">
        <f>LS3_N2101!T67</f>
        <v>CH5 - fmc1-2</v>
      </c>
      <c r="U1116" s="717">
        <f>LS3_N2101!U67</f>
        <v>0</v>
      </c>
      <c r="V1116" s="717">
        <f>LS3_N2101!V67</f>
        <v>12</v>
      </c>
      <c r="W1116" s="717" t="str">
        <f>LS3_N2101!W67</f>
        <v>1: EBS8005</v>
      </c>
      <c r="X1116" s="717" t="str">
        <f>LS3_N2101!X67</f>
        <v>Ch1</v>
      </c>
      <c r="Y1116" s="717">
        <f>LS3_N2101!Y67</f>
        <v>0</v>
      </c>
    </row>
    <row r="1117" spans="1:25" x14ac:dyDescent="0.25">
      <c r="A1117" s="717" t="str">
        <f>LS3_N2101!A68</f>
        <v>PM 8"</v>
      </c>
      <c r="B1117" s="717" t="str">
        <f>LS3_N2101!B68</f>
        <v>LS3_BTS:PM_D4797</v>
      </c>
      <c r="C1117" s="717" t="str">
        <f>LS3_N2101!C68</f>
        <v>PM</v>
      </c>
      <c r="D1117" s="717" t="str">
        <f>LS3_N2101!D68</f>
        <v>D4794</v>
      </c>
      <c r="E1117" s="717" t="str">
        <f>LS3_N2101!E68</f>
        <v>34F000001</v>
      </c>
      <c r="F1117" s="717" t="str">
        <f>LS3_N2101!F68</f>
        <v>8C_22AWG_Multi_016</v>
      </c>
      <c r="G1117" s="717" t="str">
        <f>LS3_N2101!G68</f>
        <v>C Signal</v>
      </c>
      <c r="H1117" s="717" t="str">
        <f>LS3_N2101!H68</f>
        <v>CPC to LEMO650 Box</v>
      </c>
      <c r="I1117" s="717" t="str">
        <f>LS3_N2101!I68</f>
        <v>CPC-2</v>
      </c>
      <c r="J1117" s="717" t="str">
        <f>LS3_N2101!J68</f>
        <v>7,8,9</v>
      </c>
      <c r="K1117" s="717" t="str">
        <f>LS3_N2101!K68</f>
        <v>Green/Wh=7</v>
      </c>
      <c r="L1117" s="717" t="str">
        <f>LS3_N2101!L68</f>
        <v>White/Gr=8</v>
      </c>
      <c r="M1117" s="717" t="str">
        <f>LS3_N2101!M68</f>
        <v>Shield=9</v>
      </c>
      <c r="N1117" s="717">
        <f>LS3_N2101!N68</f>
        <v>7</v>
      </c>
      <c r="O1117" s="717">
        <f>LS3_N2101!O68</f>
        <v>9</v>
      </c>
      <c r="P1117" s="717" t="str">
        <f>LS3_N2101!P68</f>
        <v>Lemo-2C</v>
      </c>
      <c r="Q1117" s="717" t="str">
        <f>LS3_N2101!Q68</f>
        <v>LEMO650/LEMO650</v>
      </c>
      <c r="R1117" s="717">
        <f>LS3_N2101!R68</f>
        <v>17</v>
      </c>
      <c r="S1117" s="717">
        <f>LS3_N2101!S68</f>
        <v>7</v>
      </c>
      <c r="T1117" s="717" t="str">
        <f>LS3_N2101!T68</f>
        <v>CH6 - fmc1-3</v>
      </c>
      <c r="U1117" s="717">
        <f>LS3_N2101!U68</f>
        <v>0</v>
      </c>
      <c r="V1117" s="717">
        <f>LS3_N2101!V68</f>
        <v>12</v>
      </c>
      <c r="W1117" s="717" t="str">
        <f>LS3_N2101!W68</f>
        <v>1: EBS8005</v>
      </c>
      <c r="X1117" s="717" t="str">
        <f>LS3_N2101!X68</f>
        <v>Ch1</v>
      </c>
      <c r="Y1117" s="717">
        <f>LS3_N2101!Y68</f>
        <v>0</v>
      </c>
    </row>
    <row r="1118" spans="1:25" x14ac:dyDescent="0.25">
      <c r="A1118" s="717" t="str">
        <f>LS3_N2101!A69</f>
        <v>PM 8"</v>
      </c>
      <c r="B1118" s="717" t="str">
        <f>LS3_N2101!B69</f>
        <v>LS3_BTS:PM_D4827</v>
      </c>
      <c r="C1118" s="717" t="str">
        <f>LS3_N2101!C69</f>
        <v>PM</v>
      </c>
      <c r="D1118" s="717" t="str">
        <f>LS3_N2101!D69</f>
        <v>D4824</v>
      </c>
      <c r="E1118" s="717" t="str">
        <f>LS3_N2101!E69</f>
        <v>34F000004</v>
      </c>
      <c r="F1118" s="717" t="str">
        <f>LS3_N2101!F69</f>
        <v>8C_22AWG_Multi_016</v>
      </c>
      <c r="G1118" s="717" t="str">
        <f>LS3_N2101!G69</f>
        <v>A Signal</v>
      </c>
      <c r="H1118" s="717" t="str">
        <f>LS3_N2101!H69</f>
        <v>CPC to LEMO650 Box</v>
      </c>
      <c r="I1118" s="717" t="str">
        <f>LS3_N2101!I69</f>
        <v>CPC-3</v>
      </c>
      <c r="J1118" s="717" t="str">
        <f>LS3_N2101!J69</f>
        <v>1,2,3</v>
      </c>
      <c r="K1118" s="717" t="str">
        <f>LS3_N2101!K69</f>
        <v>Orange/Wh=1</v>
      </c>
      <c r="L1118" s="717" t="str">
        <f>LS3_N2101!L69</f>
        <v>White/Or=2</v>
      </c>
      <c r="M1118" s="717" t="str">
        <f>LS3_N2101!M69</f>
        <v>Shield=3</v>
      </c>
      <c r="N1118" s="717">
        <f>LS3_N2101!N69</f>
        <v>1</v>
      </c>
      <c r="O1118" s="717">
        <f>LS3_N2101!O69</f>
        <v>3</v>
      </c>
      <c r="P1118" s="717" t="str">
        <f>LS3_N2101!P69</f>
        <v>Lemo-3A</v>
      </c>
      <c r="Q1118" s="717" t="str">
        <f>LS3_N2101!Q69</f>
        <v>LEMO650/LEMO650</v>
      </c>
      <c r="R1118" s="717">
        <f>LS3_N2101!R69</f>
        <v>17</v>
      </c>
      <c r="S1118" s="717">
        <f>LS3_N2101!S69</f>
        <v>8</v>
      </c>
      <c r="T1118" s="717" t="str">
        <f>LS3_N2101!T69</f>
        <v>CH0 - fmc2-1</v>
      </c>
      <c r="U1118" s="717">
        <f>LS3_N2101!U69</f>
        <v>0</v>
      </c>
      <c r="V1118" s="717">
        <f>LS3_N2101!V69</f>
        <v>12</v>
      </c>
      <c r="W1118" s="717" t="str">
        <f>LS3_N2101!W69</f>
        <v>1: EBS8005</v>
      </c>
      <c r="X1118" s="717" t="str">
        <f>LS3_N2101!X69</f>
        <v>Ch2</v>
      </c>
      <c r="Y1118" s="717">
        <f>LS3_N2101!Y69</f>
        <v>0</v>
      </c>
    </row>
    <row r="1119" spans="1:25" x14ac:dyDescent="0.25">
      <c r="A1119" s="717" t="str">
        <f>LS3_N2101!A70</f>
        <v>PM 8"</v>
      </c>
      <c r="B1119" s="717" t="str">
        <f>LS3_N2101!B70</f>
        <v>LS3_BTS:PM_D4827</v>
      </c>
      <c r="C1119" s="717" t="str">
        <f>LS3_N2101!C70</f>
        <v>PM</v>
      </c>
      <c r="D1119" s="717" t="str">
        <f>LS3_N2101!D70</f>
        <v>D4824</v>
      </c>
      <c r="E1119" s="717" t="str">
        <f>LS3_N2101!E70</f>
        <v>34F000004</v>
      </c>
      <c r="F1119" s="717" t="str">
        <f>LS3_N2101!F70</f>
        <v>8C_22AWG_Multi_016</v>
      </c>
      <c r="G1119" s="717" t="str">
        <f>LS3_N2101!G70</f>
        <v>B Signal</v>
      </c>
      <c r="H1119" s="717" t="str">
        <f>LS3_N2101!H70</f>
        <v>CPC to LEMO650 Box</v>
      </c>
      <c r="I1119" s="717" t="str">
        <f>LS3_N2101!I70</f>
        <v>CPC-3</v>
      </c>
      <c r="J1119" s="717" t="str">
        <f>LS3_N2101!J70</f>
        <v>4,5,6</v>
      </c>
      <c r="K1119" s="717" t="str">
        <f>LS3_N2101!K70</f>
        <v>Blue/Wh=4</v>
      </c>
      <c r="L1119" s="717" t="str">
        <f>LS3_N2101!L70</f>
        <v>White/Blue=5</v>
      </c>
      <c r="M1119" s="717" t="str">
        <f>LS3_N2101!M70</f>
        <v>Shield=6</v>
      </c>
      <c r="N1119" s="717">
        <f>LS3_N2101!N70</f>
        <v>4</v>
      </c>
      <c r="O1119" s="717">
        <f>LS3_N2101!O70</f>
        <v>6</v>
      </c>
      <c r="P1119" s="717" t="str">
        <f>LS3_N2101!P70</f>
        <v>Lemo-3B</v>
      </c>
      <c r="Q1119" s="717" t="str">
        <f>LS3_N2101!Q70</f>
        <v>LEMO650/LEMO650</v>
      </c>
      <c r="R1119" s="717">
        <f>LS3_N2101!R70</f>
        <v>17</v>
      </c>
      <c r="S1119" s="717">
        <f>LS3_N2101!S70</f>
        <v>8</v>
      </c>
      <c r="T1119" s="717" t="str">
        <f>LS3_N2101!T70</f>
        <v>CH1 - fmc2-2</v>
      </c>
      <c r="U1119" s="717">
        <f>LS3_N2101!U70</f>
        <v>0</v>
      </c>
      <c r="V1119" s="717">
        <f>LS3_N2101!V70</f>
        <v>12</v>
      </c>
      <c r="W1119" s="717" t="str">
        <f>LS3_N2101!W70</f>
        <v>1: EBS8005</v>
      </c>
      <c r="X1119" s="717" t="str">
        <f>LS3_N2101!X70</f>
        <v>Ch2</v>
      </c>
      <c r="Y1119" s="717">
        <f>LS3_N2101!Y70</f>
        <v>0</v>
      </c>
    </row>
    <row r="1120" spans="1:25" x14ac:dyDescent="0.25">
      <c r="A1120" s="717" t="str">
        <f>LS3_N2101!A71</f>
        <v>PM 8"</v>
      </c>
      <c r="B1120" s="717" t="str">
        <f>LS3_N2101!B71</f>
        <v>LS3_BTS:PM_D4827</v>
      </c>
      <c r="C1120" s="717" t="str">
        <f>LS3_N2101!C71</f>
        <v>PM</v>
      </c>
      <c r="D1120" s="717" t="str">
        <f>LS3_N2101!D71</f>
        <v>D4824</v>
      </c>
      <c r="E1120" s="717" t="str">
        <f>LS3_N2101!E71</f>
        <v>34F000004</v>
      </c>
      <c r="F1120" s="717" t="str">
        <f>LS3_N2101!F71</f>
        <v>8C_22AWG_Multi_016</v>
      </c>
      <c r="G1120" s="717" t="str">
        <f>LS3_N2101!G71</f>
        <v>C Signal</v>
      </c>
      <c r="H1120" s="717" t="str">
        <f>LS3_N2101!H71</f>
        <v>CPC to LEMO650 Box</v>
      </c>
      <c r="I1120" s="717" t="str">
        <f>LS3_N2101!I71</f>
        <v>CPC-3</v>
      </c>
      <c r="J1120" s="717" t="str">
        <f>LS3_N2101!J71</f>
        <v>7,8,9</v>
      </c>
      <c r="K1120" s="717" t="str">
        <f>LS3_N2101!K71</f>
        <v>Green/Wh=7</v>
      </c>
      <c r="L1120" s="717" t="str">
        <f>LS3_N2101!L71</f>
        <v>White/Gr=8</v>
      </c>
      <c r="M1120" s="717" t="str">
        <f>LS3_N2101!M71</f>
        <v>Shield=9</v>
      </c>
      <c r="N1120" s="717">
        <f>LS3_N2101!N71</f>
        <v>7</v>
      </c>
      <c r="O1120" s="717">
        <f>LS3_N2101!O71</f>
        <v>9</v>
      </c>
      <c r="P1120" s="717" t="str">
        <f>LS3_N2101!P71</f>
        <v>Lemo-3C</v>
      </c>
      <c r="Q1120" s="717" t="str">
        <f>LS3_N2101!Q71</f>
        <v>LEMO650/LEMO650</v>
      </c>
      <c r="R1120" s="717">
        <f>LS3_N2101!R71</f>
        <v>17</v>
      </c>
      <c r="S1120" s="717">
        <f>LS3_N2101!S71</f>
        <v>8</v>
      </c>
      <c r="T1120" s="717" t="str">
        <f>LS3_N2101!T71</f>
        <v>CH2 - fmc2-3</v>
      </c>
      <c r="U1120" s="717">
        <f>LS3_N2101!U71</f>
        <v>0</v>
      </c>
      <c r="V1120" s="717">
        <f>LS3_N2101!V71</f>
        <v>12</v>
      </c>
      <c r="W1120" s="717" t="str">
        <f>LS3_N2101!W71</f>
        <v>1: EBS8005</v>
      </c>
      <c r="X1120" s="717" t="str">
        <f>LS3_N2101!X71</f>
        <v>Ch2</v>
      </c>
      <c r="Y1120" s="717">
        <f>LS3_N2101!Y71</f>
        <v>0</v>
      </c>
    </row>
    <row r="1121" spans="1:25" x14ac:dyDescent="0.25">
      <c r="A1121" s="717" t="str">
        <f>LS3_N2101!A72</f>
        <v>PM 8"</v>
      </c>
      <c r="B1121" s="717" t="str">
        <f>LS3_N2101!B72</f>
        <v>LS3_BTS:PM_D4862</v>
      </c>
      <c r="C1121" s="717" t="str">
        <f>LS3_N2101!C72</f>
        <v>PM</v>
      </c>
      <c r="D1121" s="717" t="str">
        <f>LS3_N2101!D72</f>
        <v>D4862</v>
      </c>
      <c r="E1121" s="717" t="str">
        <f>LS3_N2101!E72</f>
        <v>34F000008</v>
      </c>
      <c r="F1121" s="717" t="str">
        <f>LS3_N2101!F72</f>
        <v>8C_22AWG_Multi_016</v>
      </c>
      <c r="G1121" s="717" t="str">
        <f>LS3_N2101!G72</f>
        <v>A Signal</v>
      </c>
      <c r="H1121" s="717" t="str">
        <f>LS3_N2101!H72</f>
        <v>CPC to LEMO650 Box</v>
      </c>
      <c r="I1121" s="717" t="str">
        <f>LS3_N2101!I72</f>
        <v>CPC-4</v>
      </c>
      <c r="J1121" s="717" t="str">
        <f>LS3_N2101!J72</f>
        <v>1,2,3</v>
      </c>
      <c r="K1121" s="717" t="str">
        <f>LS3_N2101!K72</f>
        <v>Orange/Wh=1</v>
      </c>
      <c r="L1121" s="717" t="str">
        <f>LS3_N2101!L72</f>
        <v>White/Or=2</v>
      </c>
      <c r="M1121" s="717" t="str">
        <f>LS3_N2101!M72</f>
        <v>Shield=3</v>
      </c>
      <c r="N1121" s="717">
        <f>LS3_N2101!N72</f>
        <v>1</v>
      </c>
      <c r="O1121" s="717">
        <f>LS3_N2101!O72</f>
        <v>3</v>
      </c>
      <c r="P1121" s="717" t="str">
        <f>LS3_N2101!P72</f>
        <v>Lemo-4A</v>
      </c>
      <c r="Q1121" s="717" t="str">
        <f>LS3_N2101!Q72</f>
        <v>LEMO650/LEMO650</v>
      </c>
      <c r="R1121" s="717">
        <f>LS3_N2101!R72</f>
        <v>17</v>
      </c>
      <c r="S1121" s="717">
        <f>LS3_N2101!S72</f>
        <v>8</v>
      </c>
      <c r="T1121" s="717" t="str">
        <f>LS3_N2101!T72</f>
        <v>CH4 - fmc1-1</v>
      </c>
      <c r="U1121" s="717">
        <f>LS3_N2101!U72</f>
        <v>0</v>
      </c>
      <c r="V1121" s="717">
        <f>LS3_N2101!V72</f>
        <v>12</v>
      </c>
      <c r="W1121" s="717" t="str">
        <f>LS3_N2101!W72</f>
        <v>1: EBS8005</v>
      </c>
      <c r="X1121" s="717" t="str">
        <f>LS3_N2101!X72</f>
        <v>Ch3</v>
      </c>
      <c r="Y1121" s="717">
        <f>LS3_N2101!Y72</f>
        <v>0</v>
      </c>
    </row>
    <row r="1122" spans="1:25" x14ac:dyDescent="0.25">
      <c r="A1122" s="717" t="str">
        <f>LS3_N2101!A73</f>
        <v>PM 8"</v>
      </c>
      <c r="B1122" s="717" t="str">
        <f>LS3_N2101!B73</f>
        <v>LS3_BTS:PM_D4862</v>
      </c>
      <c r="C1122" s="717" t="str">
        <f>LS3_N2101!C73</f>
        <v>PM</v>
      </c>
      <c r="D1122" s="717" t="str">
        <f>LS3_N2101!D73</f>
        <v>D4862</v>
      </c>
      <c r="E1122" s="717" t="str">
        <f>LS3_N2101!E73</f>
        <v>34F000008</v>
      </c>
      <c r="F1122" s="717" t="str">
        <f>LS3_N2101!F73</f>
        <v>8C_22AWG_Multi_016</v>
      </c>
      <c r="G1122" s="717" t="str">
        <f>LS3_N2101!G73</f>
        <v>B Signal</v>
      </c>
      <c r="H1122" s="717" t="str">
        <f>LS3_N2101!H73</f>
        <v>CPC to LEMO650 Box</v>
      </c>
      <c r="I1122" s="717" t="str">
        <f>LS3_N2101!I73</f>
        <v>CPC-4</v>
      </c>
      <c r="J1122" s="717" t="str">
        <f>LS3_N2101!J73</f>
        <v>4,5,6</v>
      </c>
      <c r="K1122" s="717" t="str">
        <f>LS3_N2101!K73</f>
        <v>Blue/Wh=4</v>
      </c>
      <c r="L1122" s="717" t="str">
        <f>LS3_N2101!L73</f>
        <v>White/Blue=5</v>
      </c>
      <c r="M1122" s="717" t="str">
        <f>LS3_N2101!M73</f>
        <v>Shield=6</v>
      </c>
      <c r="N1122" s="717">
        <f>LS3_N2101!N73</f>
        <v>4</v>
      </c>
      <c r="O1122" s="717">
        <f>LS3_N2101!O73</f>
        <v>6</v>
      </c>
      <c r="P1122" s="717" t="str">
        <f>LS3_N2101!P73</f>
        <v>Lemo-4B</v>
      </c>
      <c r="Q1122" s="717" t="str">
        <f>LS3_N2101!Q73</f>
        <v>LEMO650/LEMO650</v>
      </c>
      <c r="R1122" s="717">
        <f>LS3_N2101!R73</f>
        <v>17</v>
      </c>
      <c r="S1122" s="717">
        <f>LS3_N2101!S73</f>
        <v>8</v>
      </c>
      <c r="T1122" s="717" t="str">
        <f>LS3_N2101!T73</f>
        <v>CH5 - fmc1-2</v>
      </c>
      <c r="U1122" s="717">
        <f>LS3_N2101!U73</f>
        <v>0</v>
      </c>
      <c r="V1122" s="717">
        <f>LS3_N2101!V73</f>
        <v>12</v>
      </c>
      <c r="W1122" s="717" t="str">
        <f>LS3_N2101!W73</f>
        <v>1: EBS8005</v>
      </c>
      <c r="X1122" s="717" t="str">
        <f>LS3_N2101!X73</f>
        <v>Ch3</v>
      </c>
      <c r="Y1122" s="717">
        <f>LS3_N2101!Y73</f>
        <v>0</v>
      </c>
    </row>
    <row r="1123" spans="1:25" x14ac:dyDescent="0.25">
      <c r="A1123" s="717" t="str">
        <f>LS3_N2101!A74</f>
        <v>PM 8"</v>
      </c>
      <c r="B1123" s="717" t="str">
        <f>LS3_N2101!B74</f>
        <v>LS3_BTS:PM_D4862</v>
      </c>
      <c r="C1123" s="717" t="str">
        <f>LS3_N2101!C74</f>
        <v>PM</v>
      </c>
      <c r="D1123" s="717" t="str">
        <f>LS3_N2101!D74</f>
        <v>D4862</v>
      </c>
      <c r="E1123" s="717" t="str">
        <f>LS3_N2101!E74</f>
        <v>34F000008</v>
      </c>
      <c r="F1123" s="717" t="str">
        <f>LS3_N2101!F74</f>
        <v>8C_22AWG_Multi_016</v>
      </c>
      <c r="G1123" s="717" t="str">
        <f>LS3_N2101!G74</f>
        <v>C Signal</v>
      </c>
      <c r="H1123" s="717" t="str">
        <f>LS3_N2101!H74</f>
        <v>CPC to LEMO650 Box</v>
      </c>
      <c r="I1123" s="717" t="str">
        <f>LS3_N2101!I74</f>
        <v>CPC-4</v>
      </c>
      <c r="J1123" s="717" t="str">
        <f>LS3_N2101!J74</f>
        <v>7,8,9</v>
      </c>
      <c r="K1123" s="717" t="str">
        <f>LS3_N2101!K74</f>
        <v>Green/Wh=7</v>
      </c>
      <c r="L1123" s="717" t="str">
        <f>LS3_N2101!L74</f>
        <v>White/Gr=8</v>
      </c>
      <c r="M1123" s="717" t="str">
        <f>LS3_N2101!M74</f>
        <v>Shield=9</v>
      </c>
      <c r="N1123" s="717">
        <f>LS3_N2101!N74</f>
        <v>7</v>
      </c>
      <c r="O1123" s="717">
        <f>LS3_N2101!O74</f>
        <v>9</v>
      </c>
      <c r="P1123" s="717" t="str">
        <f>LS3_N2101!P74</f>
        <v>Lemo-4C</v>
      </c>
      <c r="Q1123" s="717" t="str">
        <f>LS3_N2101!Q74</f>
        <v>LEMO650/LEMO650</v>
      </c>
      <c r="R1123" s="717">
        <f>LS3_N2101!R74</f>
        <v>17</v>
      </c>
      <c r="S1123" s="717">
        <f>LS3_N2101!S74</f>
        <v>8</v>
      </c>
      <c r="T1123" s="717" t="str">
        <f>LS3_N2101!T74</f>
        <v>CH6 - fmc1-3</v>
      </c>
      <c r="U1123" s="717">
        <f>LS3_N2101!U74</f>
        <v>0</v>
      </c>
      <c r="V1123" s="717">
        <f>LS3_N2101!V74</f>
        <v>12</v>
      </c>
      <c r="W1123" s="717" t="str">
        <f>LS3_N2101!W74</f>
        <v>1: EBS8005</v>
      </c>
      <c r="X1123" s="717" t="str">
        <f>LS3_N2101!X74</f>
        <v>Ch3</v>
      </c>
      <c r="Y1123" s="717">
        <f>LS3_N2101!Y74</f>
        <v>0</v>
      </c>
    </row>
    <row r="1124" spans="1:25" x14ac:dyDescent="0.25">
      <c r="A1124" s="717" t="str">
        <f>LS3_N2101!A76</f>
        <v>Halo Monitor Ring</v>
      </c>
      <c r="B1124" s="717" t="str">
        <f>LS3_N2101!B76</f>
        <v>LS3_WD06:HMR_D4700</v>
      </c>
      <c r="C1124" s="717" t="str">
        <f>LS3_N2101!C76</f>
        <v>HMR</v>
      </c>
      <c r="D1124" s="717" t="str">
        <f>LS3_N2101!D76</f>
        <v>D4700</v>
      </c>
      <c r="E1124" s="717" t="str">
        <f>LS3_N2101!E76</f>
        <v>34H000012</v>
      </c>
      <c r="F1124" s="717" t="str">
        <f>LS3_N2101!F76</f>
        <v>2C_1kV75LC_Coax_090</v>
      </c>
      <c r="G1124" s="717" t="str">
        <f>LS3_N2101!G76</f>
        <v>Signal</v>
      </c>
      <c r="H1124" s="717" t="str">
        <f>LS3_N2101!H76</f>
        <v xml:space="preserve">SHV to SHV </v>
      </c>
      <c r="I1124" s="717" t="str">
        <f>LS3_N2101!I76</f>
        <v>J1</v>
      </c>
      <c r="J1124" s="717">
        <f>LS3_N2101!J76</f>
        <v>0</v>
      </c>
      <c r="K1124" s="717">
        <f>LS3_N2101!K76</f>
        <v>0</v>
      </c>
      <c r="L1124" s="717">
        <f>LS3_N2101!L76</f>
        <v>0</v>
      </c>
      <c r="M1124" s="717">
        <f>LS3_N2101!M76</f>
        <v>0</v>
      </c>
      <c r="N1124" s="717">
        <f>LS3_N2101!N76</f>
        <v>0</v>
      </c>
      <c r="O1124" s="717">
        <f>LS3_N2101!O76</f>
        <v>0</v>
      </c>
      <c r="P1124" s="717" t="str">
        <f>LS3_N2101!P76</f>
        <v>J1</v>
      </c>
      <c r="Q1124" s="717" t="str">
        <f>LS3_N2101!Q76</f>
        <v>SHV to Lemo</v>
      </c>
      <c r="R1124" s="717">
        <f>LS3_N2101!R76</f>
        <v>17</v>
      </c>
      <c r="S1124" s="717">
        <f>LS3_N2101!S76</f>
        <v>10</v>
      </c>
      <c r="T1124" s="717" t="str">
        <f>LS3_N2101!T76</f>
        <v>CH0 - fmc2-1</v>
      </c>
      <c r="U1124" s="717">
        <f>LS3_N2101!U76</f>
        <v>0</v>
      </c>
      <c r="V1124" s="717">
        <f>LS3_N2101!V76</f>
        <v>12</v>
      </c>
      <c r="W1124" s="717" t="str">
        <f>LS3_N2101!W76</f>
        <v>1: EBS8003</v>
      </c>
      <c r="X1124" s="717" t="str">
        <f>LS3_N2101!X76</f>
        <v>Ch4</v>
      </c>
      <c r="Y1124" s="717">
        <f>LS3_N2101!Y76</f>
        <v>0</v>
      </c>
    </row>
    <row r="1125" spans="1:25" x14ac:dyDescent="0.25">
      <c r="A1125" s="717">
        <f>LS3_N2101!A77</f>
        <v>0</v>
      </c>
      <c r="B1125" s="717" t="str">
        <f>LS3_N2101!B77</f>
        <v>LS3_WD06:HMR_D4700</v>
      </c>
      <c r="C1125" s="717">
        <f>LS3_N2101!C77</f>
        <v>0</v>
      </c>
      <c r="D1125" s="717" t="str">
        <f>LS3_N2101!D77</f>
        <v>D4700</v>
      </c>
      <c r="E1125" s="717" t="str">
        <f>LS3_N2101!E77</f>
        <v>34H000097</v>
      </c>
      <c r="F1125" s="717" t="str">
        <f>LS3_N2101!F77</f>
        <v>2C_5kVDC_Coax_035</v>
      </c>
      <c r="G1125" s="717" t="str">
        <f>LS3_N2101!G77</f>
        <v>HV Bias</v>
      </c>
      <c r="H1125" s="717">
        <f>LS3_N2101!H77</f>
        <v>0</v>
      </c>
      <c r="I1125" s="717">
        <f>LS3_N2101!I77</f>
        <v>0</v>
      </c>
      <c r="J1125" s="717">
        <f>LS3_N2101!J77</f>
        <v>0</v>
      </c>
      <c r="K1125" s="717">
        <f>LS3_N2101!K77</f>
        <v>0</v>
      </c>
      <c r="L1125" s="717">
        <f>LS3_N2101!L77</f>
        <v>0</v>
      </c>
      <c r="M1125" s="717">
        <f>LS3_N2101!M77</f>
        <v>0</v>
      </c>
      <c r="N1125" s="717">
        <f>LS3_N2101!N77</f>
        <v>0</v>
      </c>
      <c r="O1125" s="717">
        <f>LS3_N2101!O77</f>
        <v>0</v>
      </c>
      <c r="P1125" s="717">
        <f>LS3_N2101!P77</f>
        <v>0</v>
      </c>
      <c r="Q1125" s="717">
        <f>LS3_N2101!Q77</f>
        <v>0</v>
      </c>
      <c r="R1125" s="717">
        <f>LS3_N2101!R77</f>
        <v>0</v>
      </c>
      <c r="S1125" s="717">
        <f>LS3_N2101!S77</f>
        <v>0</v>
      </c>
      <c r="T1125" s="717">
        <f>LS3_N2101!T77</f>
        <v>0</v>
      </c>
      <c r="U1125" s="717">
        <f>LS3_N2101!U77</f>
        <v>0</v>
      </c>
      <c r="V1125" s="717">
        <f>LS3_N2101!V77</f>
        <v>0</v>
      </c>
      <c r="W1125" s="717">
        <f>LS3_N2101!W77</f>
        <v>0</v>
      </c>
      <c r="X1125" s="717">
        <f>LS3_N2101!X77</f>
        <v>0</v>
      </c>
      <c r="Y1125" s="717">
        <f>LS3_N2101!Y77</f>
        <v>0</v>
      </c>
    </row>
    <row r="1126" spans="1:25" x14ac:dyDescent="0.25">
      <c r="A1126" s="717" t="str">
        <f>LS3_N2101!A78</f>
        <v>Halo Monitor Ring,Spare</v>
      </c>
      <c r="B1126" s="717" t="str">
        <f>LS3_N2101!B78</f>
        <v>LS3_BTS:HMR_D4770</v>
      </c>
      <c r="C1126" s="717" t="str">
        <f>LS3_N2101!C78</f>
        <v>HMR - Unused</v>
      </c>
      <c r="D1126" s="717" t="str">
        <f>LS3_N2101!D78</f>
        <v>D4770</v>
      </c>
      <c r="E1126" s="717" t="str">
        <f>LS3_N2101!E78</f>
        <v>34H000000</v>
      </c>
      <c r="F1126" s="717" t="str">
        <f>LS3_N2101!F78</f>
        <v>2C_1kV75LC_Coax_090</v>
      </c>
      <c r="G1126" s="717" t="str">
        <f>LS3_N2101!G78</f>
        <v>Signal</v>
      </c>
      <c r="H1126" s="717">
        <f>LS3_N2101!H78</f>
        <v>0</v>
      </c>
      <c r="I1126" s="717">
        <f>LS3_N2101!I78</f>
        <v>0</v>
      </c>
      <c r="J1126" s="717">
        <f>LS3_N2101!J78</f>
        <v>0</v>
      </c>
      <c r="K1126" s="717">
        <f>LS3_N2101!K78</f>
        <v>0</v>
      </c>
      <c r="L1126" s="717">
        <f>LS3_N2101!L78</f>
        <v>0</v>
      </c>
      <c r="M1126" s="717">
        <f>LS3_N2101!M78</f>
        <v>0</v>
      </c>
      <c r="N1126" s="717">
        <f>LS3_N2101!N78</f>
        <v>0</v>
      </c>
      <c r="O1126" s="717">
        <f>LS3_N2101!O78</f>
        <v>0</v>
      </c>
      <c r="P1126" s="717">
        <f>LS3_N2101!P78</f>
        <v>0</v>
      </c>
      <c r="Q1126" s="717">
        <f>LS3_N2101!Q78</f>
        <v>0</v>
      </c>
      <c r="R1126" s="717">
        <f>LS3_N2101!R78</f>
        <v>0</v>
      </c>
      <c r="S1126" s="717">
        <f>LS3_N2101!S78</f>
        <v>0</v>
      </c>
      <c r="T1126" s="717">
        <f>LS3_N2101!T78</f>
        <v>0</v>
      </c>
      <c r="U1126" s="717">
        <f>LS3_N2101!U78</f>
        <v>0</v>
      </c>
      <c r="V1126" s="717">
        <f>LS3_N2101!V78</f>
        <v>0</v>
      </c>
      <c r="W1126" s="717">
        <f>LS3_N2101!W78</f>
        <v>0</v>
      </c>
      <c r="X1126" s="717">
        <f>LS3_N2101!X78</f>
        <v>0</v>
      </c>
      <c r="Y1126" s="717">
        <f>LS3_N2101!Y78</f>
        <v>0</v>
      </c>
    </row>
    <row r="1127" spans="1:25" x14ac:dyDescent="0.25">
      <c r="A1127" s="717">
        <f>LS3_N2101!A79</f>
        <v>0</v>
      </c>
      <c r="B1127" s="717" t="str">
        <f>LS3_N2101!B79</f>
        <v>LS3_BTS:HMR_D4770</v>
      </c>
      <c r="C1127" s="717">
        <f>LS3_N2101!C79</f>
        <v>0</v>
      </c>
      <c r="D1127" s="717" t="str">
        <f>LS3_N2101!D79</f>
        <v>D4770</v>
      </c>
      <c r="E1127" s="717" t="str">
        <f>LS3_N2101!E79</f>
        <v>34H000093</v>
      </c>
      <c r="F1127" s="717" t="str">
        <f>LS3_N2101!F79</f>
        <v>2C_5kVDC_Coax_035</v>
      </c>
      <c r="G1127" s="717" t="str">
        <f>LS3_N2101!G79</f>
        <v>HV Bias</v>
      </c>
      <c r="H1127" s="717">
        <f>LS3_N2101!H79</f>
        <v>0</v>
      </c>
      <c r="I1127" s="717">
        <f>LS3_N2101!I79</f>
        <v>0</v>
      </c>
      <c r="J1127" s="717">
        <f>LS3_N2101!J79</f>
        <v>0</v>
      </c>
      <c r="K1127" s="717">
        <f>LS3_N2101!K79</f>
        <v>0</v>
      </c>
      <c r="L1127" s="717">
        <f>LS3_N2101!L79</f>
        <v>0</v>
      </c>
      <c r="M1127" s="717">
        <f>LS3_N2101!M79</f>
        <v>0</v>
      </c>
      <c r="N1127" s="717">
        <f>LS3_N2101!N79</f>
        <v>0</v>
      </c>
      <c r="O1127" s="717">
        <f>LS3_N2101!O79</f>
        <v>0</v>
      </c>
      <c r="P1127" s="717">
        <f>LS3_N2101!P79</f>
        <v>0</v>
      </c>
      <c r="Q1127" s="717">
        <f>LS3_N2101!Q79</f>
        <v>0</v>
      </c>
      <c r="R1127" s="717">
        <f>LS3_N2101!R79</f>
        <v>0</v>
      </c>
      <c r="S1127" s="717">
        <f>LS3_N2101!S79</f>
        <v>0</v>
      </c>
      <c r="T1127" s="717">
        <f>LS3_N2101!T79</f>
        <v>0</v>
      </c>
      <c r="U1127" s="717">
        <f>LS3_N2101!U79</f>
        <v>0</v>
      </c>
      <c r="V1127" s="717">
        <f>LS3_N2101!V79</f>
        <v>0</v>
      </c>
      <c r="W1127" s="717">
        <f>LS3_N2101!W79</f>
        <v>0</v>
      </c>
      <c r="X1127" s="717">
        <f>LS3_N2101!X79</f>
        <v>0</v>
      </c>
      <c r="Y1127" s="717">
        <f>LS3_N2101!Y79</f>
        <v>0</v>
      </c>
    </row>
    <row r="1128" spans="1:25" x14ac:dyDescent="0.25">
      <c r="A1128" s="717" t="str">
        <f>LS3_N2101!A80</f>
        <v>Halo Monitor Ring,Spare</v>
      </c>
      <c r="B1128" s="717" t="str">
        <f>LS3_N2101!B80</f>
        <v>LS3_BTS:HMR_D4887</v>
      </c>
      <c r="C1128" s="717" t="str">
        <f>LS3_N2101!C80</f>
        <v>HMR - Unused</v>
      </c>
      <c r="D1128" s="717" t="str">
        <f>LS3_N2101!D80</f>
        <v>D4887</v>
      </c>
      <c r="E1128" s="717" t="str">
        <f>LS3_N2101!E80</f>
        <v>34H000002</v>
      </c>
      <c r="F1128" s="717" t="str">
        <f>LS3_N2101!F80</f>
        <v>2C_1kV75LC_Coax_090</v>
      </c>
      <c r="G1128" s="717" t="str">
        <f>LS3_N2101!G80</f>
        <v>Signal</v>
      </c>
      <c r="H1128" s="717">
        <f>LS3_N2101!H80</f>
        <v>0</v>
      </c>
      <c r="I1128" s="717">
        <f>LS3_N2101!I80</f>
        <v>0</v>
      </c>
      <c r="J1128" s="717">
        <f>LS3_N2101!J80</f>
        <v>0</v>
      </c>
      <c r="K1128" s="717">
        <f>LS3_N2101!K80</f>
        <v>0</v>
      </c>
      <c r="L1128" s="717">
        <f>LS3_N2101!L80</f>
        <v>0</v>
      </c>
      <c r="M1128" s="717">
        <f>LS3_N2101!M80</f>
        <v>0</v>
      </c>
      <c r="N1128" s="717">
        <f>LS3_N2101!N80</f>
        <v>0</v>
      </c>
      <c r="O1128" s="717">
        <f>LS3_N2101!O80</f>
        <v>0</v>
      </c>
      <c r="P1128" s="717">
        <f>LS3_N2101!P80</f>
        <v>0</v>
      </c>
      <c r="Q1128" s="717">
        <f>LS3_N2101!Q80</f>
        <v>0</v>
      </c>
      <c r="R1128" s="717">
        <f>LS3_N2101!R80</f>
        <v>0</v>
      </c>
      <c r="S1128" s="717">
        <f>LS3_N2101!S80</f>
        <v>0</v>
      </c>
      <c r="T1128" s="717">
        <f>LS3_N2101!T80</f>
        <v>0</v>
      </c>
      <c r="U1128" s="717">
        <f>LS3_N2101!U80</f>
        <v>0</v>
      </c>
      <c r="V1128" s="717">
        <f>LS3_N2101!V80</f>
        <v>0</v>
      </c>
      <c r="W1128" s="717">
        <f>LS3_N2101!W80</f>
        <v>0</v>
      </c>
      <c r="X1128" s="717">
        <f>LS3_N2101!X80</f>
        <v>0</v>
      </c>
      <c r="Y1128" s="717">
        <f>LS3_N2101!Y80</f>
        <v>0</v>
      </c>
    </row>
    <row r="1129" spans="1:25" x14ac:dyDescent="0.25">
      <c r="A1129" s="717">
        <f>LS3_N2101!A81</f>
        <v>0</v>
      </c>
      <c r="B1129" s="717" t="str">
        <f>LS3_N2101!B81</f>
        <v>LS3_BTS:HMR_D4887</v>
      </c>
      <c r="C1129" s="717">
        <f>LS3_N2101!C81</f>
        <v>0</v>
      </c>
      <c r="D1129" s="717" t="str">
        <f>LS3_N2101!D81</f>
        <v>D4887</v>
      </c>
      <c r="E1129" s="717" t="str">
        <f>LS3_N2101!E81</f>
        <v>34H000091</v>
      </c>
      <c r="F1129" s="717" t="str">
        <f>LS3_N2101!F81</f>
        <v>2C_5kVDC_Coax_035</v>
      </c>
      <c r="G1129" s="717" t="str">
        <f>LS3_N2101!G81</f>
        <v>HV Bias</v>
      </c>
      <c r="H1129" s="717">
        <f>LS3_N2101!H81</f>
        <v>0</v>
      </c>
      <c r="I1129" s="717">
        <f>LS3_N2101!I81</f>
        <v>0</v>
      </c>
      <c r="J1129" s="717">
        <f>LS3_N2101!J81</f>
        <v>0</v>
      </c>
      <c r="K1129" s="717">
        <f>LS3_N2101!K81</f>
        <v>0</v>
      </c>
      <c r="L1129" s="717">
        <f>LS3_N2101!L81</f>
        <v>0</v>
      </c>
      <c r="M1129" s="717">
        <f>LS3_N2101!M81</f>
        <v>0</v>
      </c>
      <c r="N1129" s="717">
        <f>LS3_N2101!N81</f>
        <v>0</v>
      </c>
      <c r="O1129" s="717">
        <f>LS3_N2101!O81</f>
        <v>0</v>
      </c>
      <c r="P1129" s="717">
        <f>LS3_N2101!P81</f>
        <v>0</v>
      </c>
      <c r="Q1129" s="717">
        <f>LS3_N2101!Q81</f>
        <v>0</v>
      </c>
      <c r="R1129" s="717">
        <f>LS3_N2101!R81</f>
        <v>0</v>
      </c>
      <c r="S1129" s="717">
        <f>LS3_N2101!S81</f>
        <v>0</v>
      </c>
      <c r="T1129" s="717">
        <f>LS3_N2101!T81</f>
        <v>0</v>
      </c>
      <c r="U1129" s="717">
        <f>LS3_N2101!U81</f>
        <v>0</v>
      </c>
      <c r="V1129" s="717">
        <f>LS3_N2101!V81</f>
        <v>0</v>
      </c>
      <c r="W1129" s="717">
        <f>LS3_N2101!W81</f>
        <v>0</v>
      </c>
      <c r="X1129" s="717">
        <f>LS3_N2101!X81</f>
        <v>0</v>
      </c>
      <c r="Y1129" s="717">
        <f>LS3_N2101!Y81</f>
        <v>0</v>
      </c>
    </row>
    <row r="1130" spans="1:25" x14ac:dyDescent="0.25">
      <c r="A1130" s="717" t="str">
        <f>LS3_N2101!A82</f>
        <v>Halo Monitor Ring,Spare</v>
      </c>
      <c r="B1130" s="717" t="str">
        <f>LS3_N2101!B82</f>
        <v>LS3_BTS:HMR_D5011</v>
      </c>
      <c r="C1130" s="717" t="str">
        <f>LS3_N2101!C82</f>
        <v>HMR - Unused</v>
      </c>
      <c r="D1130" s="717" t="str">
        <f>LS3_N2101!D82</f>
        <v>D5011</v>
      </c>
      <c r="E1130" s="717" t="str">
        <f>LS3_N2101!E82</f>
        <v>34H000003</v>
      </c>
      <c r="F1130" s="717" t="str">
        <f>LS3_N2101!F82</f>
        <v>2C_1kV75LC_Coax_090</v>
      </c>
      <c r="G1130" s="717" t="str">
        <f>LS3_N2101!G82</f>
        <v>Signal</v>
      </c>
      <c r="H1130" s="717">
        <f>LS3_N2101!H82</f>
        <v>0</v>
      </c>
      <c r="I1130" s="717">
        <f>LS3_N2101!I82</f>
        <v>0</v>
      </c>
      <c r="J1130" s="717">
        <f>LS3_N2101!J82</f>
        <v>0</v>
      </c>
      <c r="K1130" s="717">
        <f>LS3_N2101!K82</f>
        <v>0</v>
      </c>
      <c r="L1130" s="717">
        <f>LS3_N2101!L82</f>
        <v>0</v>
      </c>
      <c r="M1130" s="717">
        <f>LS3_N2101!M82</f>
        <v>0</v>
      </c>
      <c r="N1130" s="717">
        <f>LS3_N2101!N82</f>
        <v>0</v>
      </c>
      <c r="O1130" s="717">
        <f>LS3_N2101!O82</f>
        <v>0</v>
      </c>
      <c r="P1130" s="717">
        <f>LS3_N2101!P82</f>
        <v>0</v>
      </c>
      <c r="Q1130" s="717">
        <f>LS3_N2101!Q82</f>
        <v>0</v>
      </c>
      <c r="R1130" s="717">
        <f>LS3_N2101!R82</f>
        <v>0</v>
      </c>
      <c r="S1130" s="717">
        <f>LS3_N2101!S82</f>
        <v>0</v>
      </c>
      <c r="T1130" s="717">
        <f>LS3_N2101!T82</f>
        <v>0</v>
      </c>
      <c r="U1130" s="717">
        <f>LS3_N2101!U82</f>
        <v>0</v>
      </c>
      <c r="V1130" s="717">
        <f>LS3_N2101!V82</f>
        <v>0</v>
      </c>
      <c r="W1130" s="717">
        <f>LS3_N2101!W82</f>
        <v>0</v>
      </c>
      <c r="X1130" s="717">
        <f>LS3_N2101!X82</f>
        <v>0</v>
      </c>
      <c r="Y1130" s="717">
        <f>LS3_N2101!Y82</f>
        <v>0</v>
      </c>
    </row>
    <row r="1131" spans="1:25" x14ac:dyDescent="0.25">
      <c r="A1131" s="717">
        <f>LS3_N2101!A83</f>
        <v>0</v>
      </c>
      <c r="B1131" s="717" t="str">
        <f>LS3_N2101!B83</f>
        <v>LS3_BTS:HMR_D5011</v>
      </c>
      <c r="C1131" s="717">
        <f>LS3_N2101!C83</f>
        <v>0</v>
      </c>
      <c r="D1131" s="717" t="str">
        <f>LS3_N2101!D83</f>
        <v>D5011</v>
      </c>
      <c r="E1131" s="717" t="str">
        <f>LS3_N2101!E83</f>
        <v>34H000090</v>
      </c>
      <c r="F1131" s="717" t="str">
        <f>LS3_N2101!F83</f>
        <v>2C_5kVDC_Coax_035</v>
      </c>
      <c r="G1131" s="717" t="str">
        <f>LS3_N2101!G83</f>
        <v>HV Bias</v>
      </c>
      <c r="H1131" s="717">
        <f>LS3_N2101!H83</f>
        <v>0</v>
      </c>
      <c r="I1131" s="717">
        <f>LS3_N2101!I83</f>
        <v>0</v>
      </c>
      <c r="J1131" s="717">
        <f>LS3_N2101!J83</f>
        <v>0</v>
      </c>
      <c r="K1131" s="717">
        <f>LS3_N2101!K83</f>
        <v>0</v>
      </c>
      <c r="L1131" s="717">
        <f>LS3_N2101!L83</f>
        <v>0</v>
      </c>
      <c r="M1131" s="717">
        <f>LS3_N2101!M83</f>
        <v>0</v>
      </c>
      <c r="N1131" s="717">
        <f>LS3_N2101!N83</f>
        <v>0</v>
      </c>
      <c r="O1131" s="717">
        <f>LS3_N2101!O83</f>
        <v>0</v>
      </c>
      <c r="P1131" s="717">
        <f>LS3_N2101!P83</f>
        <v>0</v>
      </c>
      <c r="Q1131" s="717">
        <f>LS3_N2101!Q83</f>
        <v>0</v>
      </c>
      <c r="R1131" s="717">
        <f>LS3_N2101!R83</f>
        <v>0</v>
      </c>
      <c r="S1131" s="717">
        <f>LS3_N2101!S83</f>
        <v>0</v>
      </c>
      <c r="T1131" s="717">
        <f>LS3_N2101!T83</f>
        <v>0</v>
      </c>
      <c r="U1131" s="717">
        <f>LS3_N2101!U83</f>
        <v>0</v>
      </c>
      <c r="V1131" s="717">
        <f>LS3_N2101!V83</f>
        <v>0</v>
      </c>
      <c r="W1131" s="717">
        <f>LS3_N2101!W83</f>
        <v>0</v>
      </c>
      <c r="X1131" s="717">
        <f>LS3_N2101!X83</f>
        <v>0</v>
      </c>
      <c r="Y1131" s="717">
        <f>LS3_N2101!Y83</f>
        <v>0</v>
      </c>
    </row>
    <row r="1132" spans="1:25" x14ac:dyDescent="0.25">
      <c r="A1132" s="717" t="str">
        <f>LS3_N2101!A84</f>
        <v>Halo Monitor Ring,Spare</v>
      </c>
      <c r="B1132" s="717" t="str">
        <f>LS3_N2101!B84</f>
        <v>LS3_BTS:HMR_D5135</v>
      </c>
      <c r="C1132" s="717" t="str">
        <f>LS3_N2101!C84</f>
        <v>HMR - Unused</v>
      </c>
      <c r="D1132" s="717" t="str">
        <f>LS3_N2101!D84</f>
        <v>D5135</v>
      </c>
      <c r="E1132" s="717" t="str">
        <f>LS3_N2101!E84</f>
        <v>34H000005</v>
      </c>
      <c r="F1132" s="717" t="str">
        <f>LS3_N2101!F84</f>
        <v>2C_1kV75LC_Coax_090</v>
      </c>
      <c r="G1132" s="717" t="str">
        <f>LS3_N2101!G84</f>
        <v>Signal</v>
      </c>
      <c r="H1132" s="717">
        <f>LS3_N2101!H84</f>
        <v>0</v>
      </c>
      <c r="I1132" s="717">
        <f>LS3_N2101!I84</f>
        <v>0</v>
      </c>
      <c r="J1132" s="717">
        <f>LS3_N2101!J84</f>
        <v>0</v>
      </c>
      <c r="K1132" s="717">
        <f>LS3_N2101!K84</f>
        <v>0</v>
      </c>
      <c r="L1132" s="717">
        <f>LS3_N2101!L84</f>
        <v>0</v>
      </c>
      <c r="M1132" s="717">
        <f>LS3_N2101!M84</f>
        <v>0</v>
      </c>
      <c r="N1132" s="717">
        <f>LS3_N2101!N84</f>
        <v>0</v>
      </c>
      <c r="O1132" s="717">
        <f>LS3_N2101!O84</f>
        <v>0</v>
      </c>
      <c r="P1132" s="717">
        <f>LS3_N2101!P84</f>
        <v>0</v>
      </c>
      <c r="Q1132" s="717">
        <f>LS3_N2101!Q84</f>
        <v>0</v>
      </c>
      <c r="R1132" s="717">
        <f>LS3_N2101!R84</f>
        <v>0</v>
      </c>
      <c r="S1132" s="717">
        <f>LS3_N2101!S84</f>
        <v>0</v>
      </c>
      <c r="T1132" s="717">
        <f>LS3_N2101!T84</f>
        <v>0</v>
      </c>
      <c r="U1132" s="717">
        <f>LS3_N2101!U84</f>
        <v>0</v>
      </c>
      <c r="V1132" s="717">
        <f>LS3_N2101!V84</f>
        <v>0</v>
      </c>
      <c r="W1132" s="717">
        <f>LS3_N2101!W84</f>
        <v>0</v>
      </c>
      <c r="X1132" s="717">
        <f>LS3_N2101!X84</f>
        <v>0</v>
      </c>
      <c r="Y1132" s="717">
        <f>LS3_N2101!Y84</f>
        <v>0</v>
      </c>
    </row>
    <row r="1133" spans="1:25" x14ac:dyDescent="0.25">
      <c r="A1133" s="717">
        <f>LS3_N2101!A85</f>
        <v>0</v>
      </c>
      <c r="B1133" s="717" t="str">
        <f>LS3_N2101!B85</f>
        <v>LS3_BTS:HMR_D5135</v>
      </c>
      <c r="C1133" s="717">
        <f>LS3_N2101!C85</f>
        <v>0</v>
      </c>
      <c r="D1133" s="717" t="str">
        <f>LS3_N2101!D85</f>
        <v>D5135</v>
      </c>
      <c r="E1133" s="717" t="str">
        <f>LS3_N2101!E85</f>
        <v>34H000087</v>
      </c>
      <c r="F1133" s="717" t="str">
        <f>LS3_N2101!F85</f>
        <v>2C_5kVDC_Coax_035</v>
      </c>
      <c r="G1133" s="717" t="str">
        <f>LS3_N2101!G85</f>
        <v>HV Bias</v>
      </c>
      <c r="H1133" s="717">
        <f>LS3_N2101!H85</f>
        <v>0</v>
      </c>
      <c r="I1133" s="717">
        <f>LS3_N2101!I85</f>
        <v>0</v>
      </c>
      <c r="J1133" s="717">
        <f>LS3_N2101!J85</f>
        <v>0</v>
      </c>
      <c r="K1133" s="717">
        <f>LS3_N2101!K85</f>
        <v>0</v>
      </c>
      <c r="L1133" s="717">
        <f>LS3_N2101!L85</f>
        <v>0</v>
      </c>
      <c r="M1133" s="717">
        <f>LS3_N2101!M85</f>
        <v>0</v>
      </c>
      <c r="N1133" s="717">
        <f>LS3_N2101!N85</f>
        <v>0</v>
      </c>
      <c r="O1133" s="717">
        <f>LS3_N2101!O85</f>
        <v>0</v>
      </c>
      <c r="P1133" s="717">
        <f>LS3_N2101!P85</f>
        <v>0</v>
      </c>
      <c r="Q1133" s="717">
        <f>LS3_N2101!Q85</f>
        <v>0</v>
      </c>
      <c r="R1133" s="717">
        <f>LS3_N2101!R85</f>
        <v>0</v>
      </c>
      <c r="S1133" s="717">
        <f>LS3_N2101!S85</f>
        <v>0</v>
      </c>
      <c r="T1133" s="717">
        <f>LS3_N2101!T85</f>
        <v>0</v>
      </c>
      <c r="U1133" s="717">
        <f>LS3_N2101!U85</f>
        <v>0</v>
      </c>
      <c r="V1133" s="717">
        <f>LS3_N2101!V85</f>
        <v>0</v>
      </c>
      <c r="W1133" s="717">
        <f>LS3_N2101!W85</f>
        <v>0</v>
      </c>
      <c r="X1133" s="717">
        <f>LS3_N2101!X85</f>
        <v>0</v>
      </c>
      <c r="Y1133" s="717">
        <f>LS3_N2101!Y85</f>
        <v>0</v>
      </c>
    </row>
    <row r="1134" spans="1:25" x14ac:dyDescent="0.25">
      <c r="A1134" s="717" t="str">
        <f>LS3_N2101!A86</f>
        <v>Halo Monitor Ring,Spare</v>
      </c>
      <c r="B1134" s="717" t="str">
        <f>LS3_N2101!B86</f>
        <v>LS3_BTS:HMR_D5259</v>
      </c>
      <c r="C1134" s="717" t="str">
        <f>LS3_N2101!C86</f>
        <v>HMR - Unused</v>
      </c>
      <c r="D1134" s="717" t="str">
        <f>LS3_N2101!D86</f>
        <v>D5259</v>
      </c>
      <c r="E1134" s="717" t="str">
        <f>LS3_N2101!E86</f>
        <v>34H000004</v>
      </c>
      <c r="F1134" s="717" t="str">
        <f>LS3_N2101!F86</f>
        <v>2C_1kV75LC_Coax_090</v>
      </c>
      <c r="G1134" s="717" t="str">
        <f>LS3_N2101!G86</f>
        <v>Signal</v>
      </c>
      <c r="H1134" s="717">
        <f>LS3_N2101!H86</f>
        <v>0</v>
      </c>
      <c r="I1134" s="717">
        <f>LS3_N2101!I86</f>
        <v>0</v>
      </c>
      <c r="J1134" s="717">
        <f>LS3_N2101!J86</f>
        <v>0</v>
      </c>
      <c r="K1134" s="717">
        <f>LS3_N2101!K86</f>
        <v>0</v>
      </c>
      <c r="L1134" s="717">
        <f>LS3_N2101!L86</f>
        <v>0</v>
      </c>
      <c r="M1134" s="717">
        <f>LS3_N2101!M86</f>
        <v>0</v>
      </c>
      <c r="N1134" s="717">
        <f>LS3_N2101!N86</f>
        <v>0</v>
      </c>
      <c r="O1134" s="717">
        <f>LS3_N2101!O86</f>
        <v>0</v>
      </c>
      <c r="P1134" s="717">
        <f>LS3_N2101!P86</f>
        <v>0</v>
      </c>
      <c r="Q1134" s="717">
        <f>LS3_N2101!Q86</f>
        <v>0</v>
      </c>
      <c r="R1134" s="717">
        <f>LS3_N2101!R86</f>
        <v>0</v>
      </c>
      <c r="S1134" s="717">
        <f>LS3_N2101!S86</f>
        <v>0</v>
      </c>
      <c r="T1134" s="717">
        <f>LS3_N2101!T86</f>
        <v>0</v>
      </c>
      <c r="U1134" s="717">
        <f>LS3_N2101!U86</f>
        <v>0</v>
      </c>
      <c r="V1134" s="717">
        <f>LS3_N2101!V86</f>
        <v>0</v>
      </c>
      <c r="W1134" s="717">
        <f>LS3_N2101!W86</f>
        <v>0</v>
      </c>
      <c r="X1134" s="717">
        <f>LS3_N2101!X86</f>
        <v>0</v>
      </c>
      <c r="Y1134" s="717">
        <f>LS3_N2101!Y86</f>
        <v>0</v>
      </c>
    </row>
    <row r="1135" spans="1:25" x14ac:dyDescent="0.25">
      <c r="A1135" s="717">
        <f>LS3_N2101!A87</f>
        <v>0</v>
      </c>
      <c r="B1135" s="717" t="str">
        <f>LS3_N2101!B87</f>
        <v>LS3_BTS:HMR_D5259</v>
      </c>
      <c r="C1135" s="717">
        <f>LS3_N2101!C87</f>
        <v>0</v>
      </c>
      <c r="D1135" s="717" t="str">
        <f>LS3_N2101!D87</f>
        <v>D5259</v>
      </c>
      <c r="E1135" s="717" t="str">
        <f>LS3_N2101!E87</f>
        <v>34H000088</v>
      </c>
      <c r="F1135" s="717" t="str">
        <f>LS3_N2101!F87</f>
        <v>2C_5kVDC_Coax_035</v>
      </c>
      <c r="G1135" s="717" t="str">
        <f>LS3_N2101!G87</f>
        <v>HV Bias</v>
      </c>
      <c r="H1135" s="717">
        <f>LS3_N2101!H87</f>
        <v>0</v>
      </c>
      <c r="I1135" s="717">
        <f>LS3_N2101!I87</f>
        <v>0</v>
      </c>
      <c r="J1135" s="717">
        <f>LS3_N2101!J87</f>
        <v>0</v>
      </c>
      <c r="K1135" s="717">
        <f>LS3_N2101!K87</f>
        <v>0</v>
      </c>
      <c r="L1135" s="717">
        <f>LS3_N2101!L87</f>
        <v>0</v>
      </c>
      <c r="M1135" s="717">
        <f>LS3_N2101!M87</f>
        <v>0</v>
      </c>
      <c r="N1135" s="717">
        <f>LS3_N2101!N87</f>
        <v>0</v>
      </c>
      <c r="O1135" s="717">
        <f>LS3_N2101!O87</f>
        <v>0</v>
      </c>
      <c r="P1135" s="717">
        <f>LS3_N2101!P87</f>
        <v>0</v>
      </c>
      <c r="Q1135" s="717">
        <f>LS3_N2101!Q87</f>
        <v>0</v>
      </c>
      <c r="R1135" s="717">
        <f>LS3_N2101!R87</f>
        <v>0</v>
      </c>
      <c r="S1135" s="717">
        <f>LS3_N2101!S87</f>
        <v>0</v>
      </c>
      <c r="T1135" s="717">
        <f>LS3_N2101!T87</f>
        <v>0</v>
      </c>
      <c r="U1135" s="717">
        <f>LS3_N2101!U87</f>
        <v>0</v>
      </c>
      <c r="V1135" s="717">
        <f>LS3_N2101!V87</f>
        <v>0</v>
      </c>
      <c r="W1135" s="717">
        <f>LS3_N2101!W87</f>
        <v>0</v>
      </c>
      <c r="X1135" s="717">
        <f>LS3_N2101!X87</f>
        <v>0</v>
      </c>
      <c r="Y1135" s="717">
        <f>LS3_N2101!Y87</f>
        <v>0</v>
      </c>
    </row>
    <row r="1136" spans="1:25" x14ac:dyDescent="0.25">
      <c r="A1136" s="717" t="str">
        <f>LS3_N2101!A90</f>
        <v>Interconnect</v>
      </c>
      <c r="B1136" s="717" t="str">
        <f>LS3_N2101!B90</f>
        <v>PM bias for PICO</v>
      </c>
      <c r="C1136" s="717" t="str">
        <f>LS3_N2101!C90</f>
        <v>bias</v>
      </c>
      <c r="D1136" s="717">
        <f>LS3_N2101!D90</f>
        <v>0</v>
      </c>
      <c r="E1136" s="717" t="str">
        <f>LS3_N2101!E90</f>
        <v>-</v>
      </c>
      <c r="F1136" s="717" t="str">
        <f>LS3_N2101!F90</f>
        <v>Lemo250 Patch Cable</v>
      </c>
      <c r="G1136" s="717" t="str">
        <f>LS3_N2101!G90</f>
        <v>HV Bias</v>
      </c>
      <c r="H1136" s="717" t="str">
        <f>LS3_N2101!H90</f>
        <v>ISEG 8003</v>
      </c>
      <c r="I1136" s="717" t="str">
        <f>LS3_N2101!I90</f>
        <v>1_IN Port</v>
      </c>
      <c r="J1136" s="717">
        <f>LS3_N2101!J90</f>
        <v>0</v>
      </c>
      <c r="K1136" s="717">
        <f>LS3_N2101!K90</f>
        <v>0</v>
      </c>
      <c r="L1136" s="717">
        <f>LS3_N2101!L90</f>
        <v>0</v>
      </c>
      <c r="M1136" s="717">
        <f>LS3_N2101!M90</f>
        <v>0</v>
      </c>
      <c r="N1136" s="717">
        <f>LS3_N2101!N90</f>
        <v>0</v>
      </c>
      <c r="O1136" s="717">
        <f>LS3_N2101!O90</f>
        <v>0</v>
      </c>
      <c r="P1136" s="717">
        <f>LS3_N2101!P90</f>
        <v>0</v>
      </c>
      <c r="Q1136" s="717" t="str">
        <f>LS3_N2101!Q90</f>
        <v>Lemo250/Lemo250</v>
      </c>
      <c r="R1136" s="717">
        <f>LS3_N2101!R90</f>
        <v>0</v>
      </c>
      <c r="S1136" s="717">
        <f>LS3_N2101!S90</f>
        <v>0</v>
      </c>
      <c r="T1136" s="717">
        <f>LS3_N2101!T90</f>
        <v>0</v>
      </c>
      <c r="U1136" s="717">
        <f>LS3_N2101!U90</f>
        <v>0</v>
      </c>
      <c r="V1136" s="717">
        <f>LS3_N2101!V90</f>
        <v>12</v>
      </c>
      <c r="W1136" s="717" t="str">
        <f>LS3_N2101!W90</f>
        <v>2: EBS8003</v>
      </c>
      <c r="X1136" s="717" t="str">
        <f>LS3_N2101!X90</f>
        <v>Ch0</v>
      </c>
      <c r="Y1136" s="717">
        <f>LS3_N2101!Y90</f>
        <v>0</v>
      </c>
    </row>
    <row r="1137" spans="1:25" x14ac:dyDescent="0.25">
      <c r="A1137" s="717" t="str">
        <f>LS3_N2101!A91</f>
        <v>Interconnect</v>
      </c>
      <c r="B1137" s="717" t="str">
        <f>LS3_N2101!B91</f>
        <v>PM bias for PICO</v>
      </c>
      <c r="C1137" s="717" t="str">
        <f>LS3_N2101!C91</f>
        <v>bias</v>
      </c>
      <c r="D1137" s="717">
        <f>LS3_N2101!D91</f>
        <v>0</v>
      </c>
      <c r="E1137" s="717" t="str">
        <f>LS3_N2101!E91</f>
        <v>-</v>
      </c>
      <c r="F1137" s="717" t="str">
        <f>LS3_N2101!F91</f>
        <v>Lemo650 Patch Cable</v>
      </c>
      <c r="G1137" s="717" t="str">
        <f>LS3_N2101!G91</f>
        <v>HV Bias</v>
      </c>
      <c r="H1137" s="717" t="str">
        <f>LS3_N2101!H91</f>
        <v>Pico-8</v>
      </c>
      <c r="I1137" s="717" t="str">
        <f>LS3_N2101!I91</f>
        <v>1_OUT Port</v>
      </c>
      <c r="J1137" s="717">
        <f>LS3_N2101!J91</f>
        <v>0</v>
      </c>
      <c r="K1137" s="717">
        <f>LS3_N2101!K91</f>
        <v>0</v>
      </c>
      <c r="L1137" s="717">
        <f>LS3_N2101!L91</f>
        <v>0</v>
      </c>
      <c r="M1137" s="717">
        <f>LS3_N2101!M91</f>
        <v>0</v>
      </c>
      <c r="N1137" s="717">
        <f>LS3_N2101!N91</f>
        <v>0</v>
      </c>
      <c r="O1137" s="717">
        <f>LS3_N2101!O91</f>
        <v>0</v>
      </c>
      <c r="P1137" s="717">
        <f>LS3_N2101!P91</f>
        <v>0</v>
      </c>
      <c r="Q1137" s="717" t="str">
        <f>LS3_N2101!Q91</f>
        <v>Lemo650/Lemo650</v>
      </c>
      <c r="R1137" s="717">
        <f>LS3_N2101!R91</f>
        <v>17</v>
      </c>
      <c r="S1137" s="717">
        <f>LS3_N2101!S91</f>
        <v>7</v>
      </c>
      <c r="T1137" s="717" t="str">
        <f>LS3_N2101!T91</f>
        <v>CH3 - fmc2-4</v>
      </c>
      <c r="U1137" s="717">
        <f>LS3_N2101!U91</f>
        <v>0</v>
      </c>
      <c r="V1137" s="717">
        <f>LS3_N2101!V91</f>
        <v>0</v>
      </c>
      <c r="W1137" s="717">
        <f>LS3_N2101!W91</f>
        <v>0</v>
      </c>
      <c r="X1137" s="717">
        <f>LS3_N2101!X91</f>
        <v>0</v>
      </c>
      <c r="Y1137" s="717">
        <f>LS3_N2101!Y91</f>
        <v>0</v>
      </c>
    </row>
    <row r="1138" spans="1:25" x14ac:dyDescent="0.25">
      <c r="A1138" s="717" t="str">
        <f>LS3_N2101!A92</f>
        <v>Interconnect</v>
      </c>
      <c r="B1138" s="717" t="str">
        <f>LS3_N2101!B92</f>
        <v>PM bias for PICO</v>
      </c>
      <c r="C1138" s="717" t="str">
        <f>LS3_N2101!C92</f>
        <v>bias</v>
      </c>
      <c r="D1138" s="717">
        <f>LS3_N2101!D92</f>
        <v>0</v>
      </c>
      <c r="E1138" s="717" t="str">
        <f>LS3_N2101!E92</f>
        <v>-</v>
      </c>
      <c r="F1138" s="717" t="str">
        <f>LS3_N2101!F92</f>
        <v>Lemo250 Patch Cable</v>
      </c>
      <c r="G1138" s="717" t="str">
        <f>LS3_N2101!G92</f>
        <v>HV Bias</v>
      </c>
      <c r="H1138" s="717" t="str">
        <f>LS3_N2101!H92</f>
        <v>ISEG 8003</v>
      </c>
      <c r="I1138" s="717" t="str">
        <f>LS3_N2101!I92</f>
        <v>2_IN Port</v>
      </c>
      <c r="J1138" s="717">
        <f>LS3_N2101!J92</f>
        <v>0</v>
      </c>
      <c r="K1138" s="717">
        <f>LS3_N2101!K92</f>
        <v>0</v>
      </c>
      <c r="L1138" s="717">
        <f>LS3_N2101!L92</f>
        <v>0</v>
      </c>
      <c r="M1138" s="717">
        <f>LS3_N2101!M92</f>
        <v>0</v>
      </c>
      <c r="N1138" s="717">
        <f>LS3_N2101!N92</f>
        <v>0</v>
      </c>
      <c r="O1138" s="717">
        <f>LS3_N2101!O92</f>
        <v>0</v>
      </c>
      <c r="P1138" s="717">
        <f>LS3_N2101!P92</f>
        <v>0</v>
      </c>
      <c r="Q1138" s="717" t="str">
        <f>LS3_N2101!Q92</f>
        <v>Lemo250/Lemo250</v>
      </c>
      <c r="R1138" s="717">
        <f>LS3_N2101!R92</f>
        <v>0</v>
      </c>
      <c r="S1138" s="717">
        <f>LS3_N2101!S92</f>
        <v>0</v>
      </c>
      <c r="T1138" s="717">
        <f>LS3_N2101!T92</f>
        <v>0</v>
      </c>
      <c r="U1138" s="717">
        <f>LS3_N2101!U92</f>
        <v>0</v>
      </c>
      <c r="V1138" s="717">
        <f>LS3_N2101!V92</f>
        <v>12</v>
      </c>
      <c r="W1138" s="717" t="str">
        <f>LS3_N2101!W92</f>
        <v>2: EBS8003</v>
      </c>
      <c r="X1138" s="717" t="str">
        <f>LS3_N2101!X92</f>
        <v>Ch1</v>
      </c>
      <c r="Y1138" s="717">
        <f>LS3_N2101!Y92</f>
        <v>0</v>
      </c>
    </row>
    <row r="1139" spans="1:25" x14ac:dyDescent="0.25">
      <c r="A1139" s="717" t="str">
        <f>LS3_N2101!A93</f>
        <v>Interconnect</v>
      </c>
      <c r="B1139" s="717" t="str">
        <f>LS3_N2101!B93</f>
        <v>PM bias for PICO</v>
      </c>
      <c r="C1139" s="717" t="str">
        <f>LS3_N2101!C93</f>
        <v>bias</v>
      </c>
      <c r="D1139" s="717">
        <f>LS3_N2101!D93</f>
        <v>0</v>
      </c>
      <c r="E1139" s="717" t="str">
        <f>LS3_N2101!E93</f>
        <v>-</v>
      </c>
      <c r="F1139" s="717" t="str">
        <f>LS3_N2101!F93</f>
        <v>Lemo650 Patch Cable</v>
      </c>
      <c r="G1139" s="717" t="str">
        <f>LS3_N2101!G93</f>
        <v>HV Bias</v>
      </c>
      <c r="H1139" s="717" t="str">
        <f>LS3_N2101!H93</f>
        <v>Pico-8</v>
      </c>
      <c r="I1139" s="717" t="str">
        <f>LS3_N2101!I93</f>
        <v>2_OUT Port</v>
      </c>
      <c r="J1139" s="717">
        <f>LS3_N2101!J93</f>
        <v>0</v>
      </c>
      <c r="K1139" s="717">
        <f>LS3_N2101!K93</f>
        <v>0</v>
      </c>
      <c r="L1139" s="717">
        <f>LS3_N2101!L93</f>
        <v>0</v>
      </c>
      <c r="M1139" s="717">
        <f>LS3_N2101!M93</f>
        <v>0</v>
      </c>
      <c r="N1139" s="717">
        <f>LS3_N2101!N93</f>
        <v>0</v>
      </c>
      <c r="O1139" s="717">
        <f>LS3_N2101!O93</f>
        <v>0</v>
      </c>
      <c r="P1139" s="717">
        <f>LS3_N2101!P93</f>
        <v>0</v>
      </c>
      <c r="Q1139" s="717" t="str">
        <f>LS3_N2101!Q93</f>
        <v>Lemo650/Lemo650</v>
      </c>
      <c r="R1139" s="717">
        <f>LS3_N2101!R93</f>
        <v>17</v>
      </c>
      <c r="S1139" s="717">
        <f>LS3_N2101!S93</f>
        <v>7</v>
      </c>
      <c r="T1139" s="717" t="str">
        <f>LS3_N2101!T93</f>
        <v>CH7 - fmc1-4</v>
      </c>
      <c r="U1139" s="717">
        <f>LS3_N2101!U93</f>
        <v>0</v>
      </c>
      <c r="V1139" s="717">
        <f>LS3_N2101!V93</f>
        <v>0</v>
      </c>
      <c r="W1139" s="717">
        <f>LS3_N2101!W93</f>
        <v>0</v>
      </c>
      <c r="X1139" s="717">
        <f>LS3_N2101!X93</f>
        <v>0</v>
      </c>
      <c r="Y1139" s="717">
        <f>LS3_N2101!Y93</f>
        <v>0</v>
      </c>
    </row>
    <row r="1140" spans="1:25" x14ac:dyDescent="0.25">
      <c r="A1140" s="717" t="str">
        <f>LS3_N2101!A94</f>
        <v>Interconnect</v>
      </c>
      <c r="B1140" s="717" t="str">
        <f>LS3_N2101!B94</f>
        <v>PM bias for PICO</v>
      </c>
      <c r="C1140" s="717" t="str">
        <f>LS3_N2101!C94</f>
        <v>bias</v>
      </c>
      <c r="D1140" s="717">
        <f>LS3_N2101!D94</f>
        <v>0</v>
      </c>
      <c r="E1140" s="717" t="str">
        <f>LS3_N2101!E94</f>
        <v>-</v>
      </c>
      <c r="F1140" s="717" t="str">
        <f>LS3_N2101!F94</f>
        <v>Lemo250 Patch Cable</v>
      </c>
      <c r="G1140" s="717" t="str">
        <f>LS3_N2101!G94</f>
        <v>HV Bias</v>
      </c>
      <c r="H1140" s="717" t="str">
        <f>LS3_N2101!H94</f>
        <v>ISEG 8003</v>
      </c>
      <c r="I1140" s="717" t="str">
        <f>LS3_N2101!I94</f>
        <v>3_IN Port</v>
      </c>
      <c r="J1140" s="717">
        <f>LS3_N2101!J94</f>
        <v>0</v>
      </c>
      <c r="K1140" s="717">
        <f>LS3_N2101!K94</f>
        <v>0</v>
      </c>
      <c r="L1140" s="717">
        <f>LS3_N2101!L94</f>
        <v>0</v>
      </c>
      <c r="M1140" s="717">
        <f>LS3_N2101!M94</f>
        <v>0</v>
      </c>
      <c r="N1140" s="717">
        <f>LS3_N2101!N94</f>
        <v>0</v>
      </c>
      <c r="O1140" s="717">
        <f>LS3_N2101!O94</f>
        <v>0</v>
      </c>
      <c r="P1140" s="717">
        <f>LS3_N2101!P94</f>
        <v>0</v>
      </c>
      <c r="Q1140" s="717" t="str">
        <f>LS3_N2101!Q94</f>
        <v>Lemo250/Lemo250</v>
      </c>
      <c r="R1140" s="717">
        <f>LS3_N2101!R94</f>
        <v>0</v>
      </c>
      <c r="S1140" s="717">
        <f>LS3_N2101!S94</f>
        <v>0</v>
      </c>
      <c r="T1140" s="717">
        <f>LS3_N2101!T94</f>
        <v>0</v>
      </c>
      <c r="U1140" s="717">
        <f>LS3_N2101!U94</f>
        <v>0</v>
      </c>
      <c r="V1140" s="717">
        <f>LS3_N2101!V94</f>
        <v>12</v>
      </c>
      <c r="W1140" s="717" t="str">
        <f>LS3_N2101!W94</f>
        <v>2: EBS8003</v>
      </c>
      <c r="X1140" s="717" t="str">
        <f>LS3_N2101!X94</f>
        <v>Ch2</v>
      </c>
      <c r="Y1140" s="717">
        <f>LS3_N2101!Y94</f>
        <v>0</v>
      </c>
    </row>
    <row r="1141" spans="1:25" x14ac:dyDescent="0.25">
      <c r="A1141" s="717" t="str">
        <f>LS3_N2101!A95</f>
        <v>Interconnect</v>
      </c>
      <c r="B1141" s="717" t="str">
        <f>LS3_N2101!B95</f>
        <v>PM bias for PICO</v>
      </c>
      <c r="C1141" s="717" t="str">
        <f>LS3_N2101!C95</f>
        <v>bias</v>
      </c>
      <c r="D1141" s="717">
        <f>LS3_N2101!D95</f>
        <v>0</v>
      </c>
      <c r="E1141" s="717" t="str">
        <f>LS3_N2101!E95</f>
        <v>-</v>
      </c>
      <c r="F1141" s="717" t="str">
        <f>LS3_N2101!F95</f>
        <v>Lemo650 Patch Cable</v>
      </c>
      <c r="G1141" s="717" t="str">
        <f>LS3_N2101!G95</f>
        <v>HV Bias</v>
      </c>
      <c r="H1141" s="717" t="str">
        <f>LS3_N2101!H95</f>
        <v>Pico-8</v>
      </c>
      <c r="I1141" s="717" t="str">
        <f>LS3_N2101!I95</f>
        <v>3_OUT Port</v>
      </c>
      <c r="J1141" s="717">
        <f>LS3_N2101!J95</f>
        <v>0</v>
      </c>
      <c r="K1141" s="717">
        <f>LS3_N2101!K95</f>
        <v>0</v>
      </c>
      <c r="L1141" s="717">
        <f>LS3_N2101!L95</f>
        <v>0</v>
      </c>
      <c r="M1141" s="717">
        <f>LS3_N2101!M95</f>
        <v>0</v>
      </c>
      <c r="N1141" s="717">
        <f>LS3_N2101!N95</f>
        <v>0</v>
      </c>
      <c r="O1141" s="717">
        <f>LS3_N2101!O95</f>
        <v>0</v>
      </c>
      <c r="P1141" s="717">
        <f>LS3_N2101!P95</f>
        <v>0</v>
      </c>
      <c r="Q1141" s="717" t="str">
        <f>LS3_N2101!Q95</f>
        <v>Lemo650/Lemo650</v>
      </c>
      <c r="R1141" s="717">
        <f>LS3_N2101!R95</f>
        <v>17</v>
      </c>
      <c r="S1141" s="717">
        <f>LS3_N2101!S95</f>
        <v>8</v>
      </c>
      <c r="T1141" s="717" t="str">
        <f>LS3_N2101!T95</f>
        <v>CH3 - fmc2-4</v>
      </c>
      <c r="U1141" s="717">
        <f>LS3_N2101!U95</f>
        <v>0</v>
      </c>
      <c r="V1141" s="717">
        <f>LS3_N2101!V95</f>
        <v>0</v>
      </c>
      <c r="W1141" s="717">
        <f>LS3_N2101!W95</f>
        <v>0</v>
      </c>
      <c r="X1141" s="717">
        <f>LS3_N2101!X95</f>
        <v>0</v>
      </c>
      <c r="Y1141" s="717">
        <f>LS3_N2101!Y95</f>
        <v>0</v>
      </c>
    </row>
    <row r="1142" spans="1:25" x14ac:dyDescent="0.25">
      <c r="A1142" s="717" t="str">
        <f>LS3_N2101!A96</f>
        <v>Interconnect</v>
      </c>
      <c r="B1142" s="717" t="str">
        <f>LS3_N2101!B96</f>
        <v>PM bias for PICO</v>
      </c>
      <c r="C1142" s="717" t="str">
        <f>LS3_N2101!C96</f>
        <v>bias</v>
      </c>
      <c r="D1142" s="717">
        <f>LS3_N2101!D96</f>
        <v>0</v>
      </c>
      <c r="E1142" s="717" t="str">
        <f>LS3_N2101!E96</f>
        <v>-</v>
      </c>
      <c r="F1142" s="717" t="str">
        <f>LS3_N2101!F96</f>
        <v>Lemo250 Patch Cable</v>
      </c>
      <c r="G1142" s="717" t="str">
        <f>LS3_N2101!G96</f>
        <v>HV Bias</v>
      </c>
      <c r="H1142" s="717" t="str">
        <f>LS3_N2101!H96</f>
        <v>ISEG 8003</v>
      </c>
      <c r="I1142" s="717" t="str">
        <f>LS3_N2101!I96</f>
        <v>4_IN Port</v>
      </c>
      <c r="J1142" s="717">
        <f>LS3_N2101!J96</f>
        <v>0</v>
      </c>
      <c r="K1142" s="717">
        <f>LS3_N2101!K96</f>
        <v>0</v>
      </c>
      <c r="L1142" s="717">
        <f>LS3_N2101!L96</f>
        <v>0</v>
      </c>
      <c r="M1142" s="717">
        <f>LS3_N2101!M96</f>
        <v>0</v>
      </c>
      <c r="N1142" s="717">
        <f>LS3_N2101!N96</f>
        <v>0</v>
      </c>
      <c r="O1142" s="717">
        <f>LS3_N2101!O96</f>
        <v>0</v>
      </c>
      <c r="P1142" s="717">
        <f>LS3_N2101!P96</f>
        <v>0</v>
      </c>
      <c r="Q1142" s="717" t="str">
        <f>LS3_N2101!Q96</f>
        <v>Lemo250/Lemo250</v>
      </c>
      <c r="R1142" s="717">
        <f>LS3_N2101!R96</f>
        <v>0</v>
      </c>
      <c r="S1142" s="717">
        <f>LS3_N2101!S96</f>
        <v>0</v>
      </c>
      <c r="T1142" s="717">
        <f>LS3_N2101!T96</f>
        <v>0</v>
      </c>
      <c r="U1142" s="717">
        <f>LS3_N2101!U96</f>
        <v>0</v>
      </c>
      <c r="V1142" s="717">
        <f>LS3_N2101!V96</f>
        <v>12</v>
      </c>
      <c r="W1142" s="717" t="str">
        <f>LS3_N2101!W96</f>
        <v>2: EBS8003</v>
      </c>
      <c r="X1142" s="717" t="str">
        <f>LS3_N2101!X96</f>
        <v>Ch3</v>
      </c>
      <c r="Y1142" s="717">
        <f>LS3_N2101!Y96</f>
        <v>0</v>
      </c>
    </row>
    <row r="1143" spans="1:25" x14ac:dyDescent="0.25">
      <c r="A1143" s="717" t="str">
        <f>LS3_N2101!A97</f>
        <v>Interconnect</v>
      </c>
      <c r="B1143" s="717" t="str">
        <f>LS3_N2101!B97</f>
        <v>PM bias for PICO</v>
      </c>
      <c r="C1143" s="717" t="str">
        <f>LS3_N2101!C97</f>
        <v>bias</v>
      </c>
      <c r="D1143" s="717">
        <f>LS3_N2101!D97</f>
        <v>0</v>
      </c>
      <c r="E1143" s="717" t="str">
        <f>LS3_N2101!E97</f>
        <v>-</v>
      </c>
      <c r="F1143" s="717" t="str">
        <f>LS3_N2101!F97</f>
        <v>Lemo650 Patch Cable</v>
      </c>
      <c r="G1143" s="717" t="str">
        <f>LS3_N2101!G97</f>
        <v>HV Bias</v>
      </c>
      <c r="H1143" s="717" t="str">
        <f>LS3_N2101!H97</f>
        <v>Pico-8</v>
      </c>
      <c r="I1143" s="717" t="str">
        <f>LS3_N2101!I97</f>
        <v>4_OUT Port</v>
      </c>
      <c r="J1143" s="717">
        <f>LS3_N2101!J97</f>
        <v>0</v>
      </c>
      <c r="K1143" s="717">
        <f>LS3_N2101!K97</f>
        <v>0</v>
      </c>
      <c r="L1143" s="717">
        <f>LS3_N2101!L97</f>
        <v>0</v>
      </c>
      <c r="M1143" s="717">
        <f>LS3_N2101!M97</f>
        <v>0</v>
      </c>
      <c r="N1143" s="717">
        <f>LS3_N2101!N97</f>
        <v>0</v>
      </c>
      <c r="O1143" s="717">
        <f>LS3_N2101!O97</f>
        <v>0</v>
      </c>
      <c r="P1143" s="717">
        <f>LS3_N2101!P97</f>
        <v>0</v>
      </c>
      <c r="Q1143" s="717" t="str">
        <f>LS3_N2101!Q97</f>
        <v>Lemo650/Lemo650</v>
      </c>
      <c r="R1143" s="717">
        <f>LS3_N2101!R97</f>
        <v>17</v>
      </c>
      <c r="S1143" s="717">
        <f>LS3_N2101!S97</f>
        <v>8</v>
      </c>
      <c r="T1143" s="717" t="str">
        <f>LS3_N2101!T97</f>
        <v>CH7 - fmc1-4</v>
      </c>
      <c r="U1143" s="717">
        <f>LS3_N2101!U97</f>
        <v>0</v>
      </c>
      <c r="V1143" s="717">
        <f>LS3_N2101!V97</f>
        <v>0</v>
      </c>
      <c r="W1143" s="717">
        <f>LS3_N2101!W97</f>
        <v>0</v>
      </c>
      <c r="X1143" s="717">
        <f>LS3_N2101!X97</f>
        <v>0</v>
      </c>
      <c r="Y1143" s="717">
        <f>LS3_N2101!Y97</f>
        <v>0</v>
      </c>
    </row>
    <row r="1144" spans="1:25" x14ac:dyDescent="0.25">
      <c r="A1144" s="717" t="str">
        <f>BDS_N0104!A5</f>
        <v>BPM</v>
      </c>
      <c r="B1144" s="717" t="str">
        <f>BDS_N0104!B5</f>
        <v>LS3_BTS:BPM_D5340</v>
      </c>
      <c r="C1144" s="717" t="str">
        <f>BDS_N0104!C5</f>
        <v>BPM</v>
      </c>
      <c r="D1144" s="717" t="str">
        <f>BDS_N0104!D5</f>
        <v>D5339</v>
      </c>
      <c r="E1144" s="717" t="str">
        <f>BDS_N0104!E5</f>
        <v>34E000013</v>
      </c>
      <c r="F1144" s="717" t="str">
        <f>BDS_N0104!F5</f>
        <v>2C_1/4in_Hardline_036</v>
      </c>
      <c r="G1144" s="717" t="str">
        <f>BDS_N0104!G5</f>
        <v>Signal</v>
      </c>
      <c r="H1144" s="717" t="str">
        <f>BDS_N0104!H5</f>
        <v>N-Type to SMA Panel</v>
      </c>
      <c r="I1144" s="717" t="str">
        <f>BDS_N0104!I5</f>
        <v>1T</v>
      </c>
      <c r="J1144" s="717">
        <f>BDS_N0104!J5</f>
        <v>0</v>
      </c>
      <c r="K1144" s="717">
        <f>BDS_N0104!K5</f>
        <v>0</v>
      </c>
      <c r="L1144" s="717">
        <f>BDS_N0104!L5</f>
        <v>0</v>
      </c>
      <c r="M1144" s="717">
        <f>BDS_N0104!M5</f>
        <v>0</v>
      </c>
      <c r="N1144" s="717">
        <f>BDS_N0104!N5</f>
        <v>0</v>
      </c>
      <c r="O1144" s="717">
        <f>BDS_N0104!O5</f>
        <v>0</v>
      </c>
      <c r="P1144" s="717" t="str">
        <f>BDS_N0104!P5</f>
        <v>1T</v>
      </c>
      <c r="Q1144" s="717" t="str">
        <f>BDS_N0104!Q5</f>
        <v>SMA to SMA</v>
      </c>
      <c r="R1144" s="717">
        <f>BDS_N0104!R5</f>
        <v>18</v>
      </c>
      <c r="S1144" s="717">
        <f>BDS_N0104!S5</f>
        <v>3</v>
      </c>
      <c r="T1144" s="717">
        <f>BDS_N0104!T5</f>
        <v>0</v>
      </c>
      <c r="U1144" s="717">
        <f>BDS_N0104!U5</f>
        <v>1</v>
      </c>
      <c r="V1144" s="717">
        <f>BDS_N0104!V5</f>
        <v>0</v>
      </c>
      <c r="W1144" s="717">
        <f>BDS_N0104!W5</f>
        <v>0</v>
      </c>
      <c r="X1144" s="717">
        <f>BDS_N0104!X5</f>
        <v>0</v>
      </c>
      <c r="Y1144" s="717">
        <f>BDS_N0104!Y5</f>
        <v>0</v>
      </c>
    </row>
    <row r="1145" spans="1:25" x14ac:dyDescent="0.25">
      <c r="A1145" s="717" t="str">
        <f>BDS_N0104!A6</f>
        <v>BPM</v>
      </c>
      <c r="B1145" s="717" t="str">
        <f>BDS_N0104!B6</f>
        <v>LS3_BTS:BPM_D5340</v>
      </c>
      <c r="C1145" s="717" t="str">
        <f>BDS_N0104!C6</f>
        <v>BPM</v>
      </c>
      <c r="D1145" s="717" t="str">
        <f>BDS_N0104!D6</f>
        <v>D5339</v>
      </c>
      <c r="E1145" s="717" t="str">
        <f>BDS_N0104!E6</f>
        <v>34E000014</v>
      </c>
      <c r="F1145" s="717" t="str">
        <f>BDS_N0104!F6</f>
        <v>2C_1/4in_Hardline_036</v>
      </c>
      <c r="G1145" s="717" t="str">
        <f>BDS_N0104!G6</f>
        <v>Signal</v>
      </c>
      <c r="H1145" s="717" t="str">
        <f>BDS_N0104!H6</f>
        <v>N-Type to SMA Panel</v>
      </c>
      <c r="I1145" s="717" t="str">
        <f>BDS_N0104!I6</f>
        <v>2L</v>
      </c>
      <c r="J1145" s="717">
        <f>BDS_N0104!J6</f>
        <v>0</v>
      </c>
      <c r="K1145" s="717">
        <f>BDS_N0104!K6</f>
        <v>0</v>
      </c>
      <c r="L1145" s="717">
        <f>BDS_N0104!L6</f>
        <v>0</v>
      </c>
      <c r="M1145" s="717">
        <f>BDS_N0104!M6</f>
        <v>0</v>
      </c>
      <c r="N1145" s="717">
        <f>BDS_N0104!N6</f>
        <v>0</v>
      </c>
      <c r="O1145" s="717">
        <f>BDS_N0104!O6</f>
        <v>0</v>
      </c>
      <c r="P1145" s="717" t="str">
        <f>BDS_N0104!P6</f>
        <v>2L</v>
      </c>
      <c r="Q1145" s="717" t="str">
        <f>BDS_N0104!Q6</f>
        <v>SMA to SMA</v>
      </c>
      <c r="R1145" s="717">
        <f>BDS_N0104!R6</f>
        <v>18</v>
      </c>
      <c r="S1145" s="717">
        <f>BDS_N0104!S6</f>
        <v>3</v>
      </c>
      <c r="T1145" s="717">
        <f>BDS_N0104!T6</f>
        <v>0</v>
      </c>
      <c r="U1145" s="717">
        <f>BDS_N0104!U6</f>
        <v>2</v>
      </c>
      <c r="V1145" s="717">
        <f>BDS_N0104!V6</f>
        <v>0</v>
      </c>
      <c r="W1145" s="717">
        <f>BDS_N0104!W6</f>
        <v>0</v>
      </c>
      <c r="X1145" s="717">
        <f>BDS_N0104!X6</f>
        <v>0</v>
      </c>
      <c r="Y1145" s="717">
        <f>BDS_N0104!Y6</f>
        <v>0</v>
      </c>
    </row>
    <row r="1146" spans="1:25" x14ac:dyDescent="0.25">
      <c r="A1146" s="717" t="str">
        <f>BDS_N0104!A7</f>
        <v>BPM</v>
      </c>
      <c r="B1146" s="717" t="str">
        <f>BDS_N0104!B7</f>
        <v>LS3_BTS:BPM_D5340</v>
      </c>
      <c r="C1146" s="717" t="str">
        <f>BDS_N0104!C7</f>
        <v>BPM</v>
      </c>
      <c r="D1146" s="717" t="str">
        <f>BDS_N0104!D7</f>
        <v>D5339</v>
      </c>
      <c r="E1146" s="717" t="str">
        <f>BDS_N0104!E7</f>
        <v>34E000015</v>
      </c>
      <c r="F1146" s="717" t="str">
        <f>BDS_N0104!F7</f>
        <v>2C_1/4in_Hardline_036</v>
      </c>
      <c r="G1146" s="717" t="str">
        <f>BDS_N0104!G7</f>
        <v>Signal</v>
      </c>
      <c r="H1146" s="717" t="str">
        <f>BDS_N0104!H7</f>
        <v>N-Type to SMA Panel</v>
      </c>
      <c r="I1146" s="717" t="str">
        <f>BDS_N0104!I7</f>
        <v>3R</v>
      </c>
      <c r="J1146" s="717">
        <f>BDS_N0104!J7</f>
        <v>0</v>
      </c>
      <c r="K1146" s="717">
        <f>BDS_N0104!K7</f>
        <v>0</v>
      </c>
      <c r="L1146" s="717">
        <f>BDS_N0104!L7</f>
        <v>0</v>
      </c>
      <c r="M1146" s="717">
        <f>BDS_N0104!M7</f>
        <v>0</v>
      </c>
      <c r="N1146" s="717">
        <f>BDS_N0104!N7</f>
        <v>0</v>
      </c>
      <c r="O1146" s="717">
        <f>BDS_N0104!O7</f>
        <v>0</v>
      </c>
      <c r="P1146" s="717" t="str">
        <f>BDS_N0104!P7</f>
        <v>3R</v>
      </c>
      <c r="Q1146" s="717" t="str">
        <f>BDS_N0104!Q7</f>
        <v>SMA to SMA</v>
      </c>
      <c r="R1146" s="717">
        <f>BDS_N0104!R7</f>
        <v>18</v>
      </c>
      <c r="S1146" s="717">
        <f>BDS_N0104!S7</f>
        <v>3</v>
      </c>
      <c r="T1146" s="717">
        <f>BDS_N0104!T7</f>
        <v>0</v>
      </c>
      <c r="U1146" s="717">
        <f>BDS_N0104!U7</f>
        <v>3</v>
      </c>
      <c r="V1146" s="717">
        <f>BDS_N0104!V7</f>
        <v>0</v>
      </c>
      <c r="W1146" s="717">
        <f>BDS_N0104!W7</f>
        <v>0</v>
      </c>
      <c r="X1146" s="717">
        <f>BDS_N0104!X7</f>
        <v>0</v>
      </c>
      <c r="Y1146" s="717">
        <f>BDS_N0104!Y7</f>
        <v>0</v>
      </c>
    </row>
    <row r="1147" spans="1:25" x14ac:dyDescent="0.25">
      <c r="A1147" s="717" t="str">
        <f>BDS_N0104!A8</f>
        <v>BPM</v>
      </c>
      <c r="B1147" s="717" t="str">
        <f>BDS_N0104!B8</f>
        <v>LS3_BTS:BPM_D5340</v>
      </c>
      <c r="C1147" s="717" t="str">
        <f>BDS_N0104!C8</f>
        <v>BPM</v>
      </c>
      <c r="D1147" s="717" t="str">
        <f>BDS_N0104!D8</f>
        <v>D5339</v>
      </c>
      <c r="E1147" s="717" t="str">
        <f>BDS_N0104!E8</f>
        <v>34E000016</v>
      </c>
      <c r="F1147" s="717" t="str">
        <f>BDS_N0104!F8</f>
        <v>2C_1/4in_Hardline_036</v>
      </c>
      <c r="G1147" s="717" t="str">
        <f>BDS_N0104!G8</f>
        <v>Signal</v>
      </c>
      <c r="H1147" s="717" t="str">
        <f>BDS_N0104!H8</f>
        <v>N-Type to SMA Panel</v>
      </c>
      <c r="I1147" s="717" t="str">
        <f>BDS_N0104!I8</f>
        <v>4B</v>
      </c>
      <c r="J1147" s="717">
        <f>BDS_N0104!J8</f>
        <v>0</v>
      </c>
      <c r="K1147" s="717">
        <f>BDS_N0104!K8</f>
        <v>0</v>
      </c>
      <c r="L1147" s="717">
        <f>BDS_N0104!L8</f>
        <v>0</v>
      </c>
      <c r="M1147" s="717">
        <f>BDS_N0104!M8</f>
        <v>0</v>
      </c>
      <c r="N1147" s="717">
        <f>BDS_N0104!N8</f>
        <v>0</v>
      </c>
      <c r="O1147" s="717">
        <f>BDS_N0104!O8</f>
        <v>0</v>
      </c>
      <c r="P1147" s="717" t="str">
        <f>BDS_N0104!P8</f>
        <v>4B</v>
      </c>
      <c r="Q1147" s="717" t="str">
        <f>BDS_N0104!Q8</f>
        <v>SMA to SMA</v>
      </c>
      <c r="R1147" s="717">
        <f>BDS_N0104!R8</f>
        <v>18</v>
      </c>
      <c r="S1147" s="717">
        <f>BDS_N0104!S8</f>
        <v>3</v>
      </c>
      <c r="T1147" s="717">
        <f>BDS_N0104!T8</f>
        <v>0</v>
      </c>
      <c r="U1147" s="717">
        <f>BDS_N0104!U8</f>
        <v>4</v>
      </c>
      <c r="V1147" s="717">
        <f>BDS_N0104!V8</f>
        <v>0</v>
      </c>
      <c r="W1147" s="717">
        <f>BDS_N0104!W8</f>
        <v>0</v>
      </c>
      <c r="X1147" s="717">
        <f>BDS_N0104!X8</f>
        <v>0</v>
      </c>
      <c r="Y1147" s="717">
        <f>BDS_N0104!Y8</f>
        <v>0</v>
      </c>
    </row>
    <row r="1148" spans="1:25" x14ac:dyDescent="0.25">
      <c r="A1148" s="717" t="str">
        <f>BDS_N0104!A9</f>
        <v>BPM</v>
      </c>
      <c r="B1148" s="717" t="str">
        <f>BDS_N0104!B9</f>
        <v>LS3_BTS:BPM_D5340</v>
      </c>
      <c r="C1148" s="717" t="str">
        <f>BDS_N0104!C9</f>
        <v>BPM</v>
      </c>
      <c r="D1148" s="717" t="str">
        <f>BDS_N0104!D9</f>
        <v>D5339</v>
      </c>
      <c r="E1148" s="717" t="str">
        <f>BDS_N0104!E9</f>
        <v>34E000023</v>
      </c>
      <c r="F1148" s="717" t="str">
        <f>BDS_N0104!F9</f>
        <v>2C_1/4in_Hardline_036</v>
      </c>
      <c r="G1148" s="717" t="str">
        <f>BDS_N0104!G9</f>
        <v>Ref</v>
      </c>
      <c r="H1148" s="717" t="str">
        <f>BDS_N0104!H9</f>
        <v>No terminiation</v>
      </c>
      <c r="I1148" s="717" t="str">
        <f>BDS_N0104!I9</f>
        <v>No term</v>
      </c>
      <c r="J1148" s="717">
        <f>BDS_N0104!J9</f>
        <v>0</v>
      </c>
      <c r="K1148" s="717">
        <f>BDS_N0104!K9</f>
        <v>0</v>
      </c>
      <c r="L1148" s="717">
        <f>BDS_N0104!L9</f>
        <v>0</v>
      </c>
      <c r="M1148" s="717">
        <f>BDS_N0104!M9</f>
        <v>0</v>
      </c>
      <c r="N1148" s="717">
        <f>BDS_N0104!N9</f>
        <v>0</v>
      </c>
      <c r="O1148" s="717">
        <f>BDS_N0104!O9</f>
        <v>0</v>
      </c>
      <c r="P1148" s="717">
        <f>BDS_N0104!P9</f>
        <v>0</v>
      </c>
      <c r="Q1148" s="717">
        <f>BDS_N0104!Q9</f>
        <v>0</v>
      </c>
      <c r="R1148" s="717">
        <f>BDS_N0104!R9</f>
        <v>0</v>
      </c>
      <c r="S1148" s="717">
        <f>BDS_N0104!S9</f>
        <v>0</v>
      </c>
      <c r="T1148" s="717">
        <f>BDS_N0104!T9</f>
        <v>0</v>
      </c>
      <c r="U1148" s="717">
        <f>BDS_N0104!U9</f>
        <v>0</v>
      </c>
      <c r="V1148" s="717">
        <f>BDS_N0104!V9</f>
        <v>0</v>
      </c>
      <c r="W1148" s="717">
        <f>BDS_N0104!W9</f>
        <v>0</v>
      </c>
      <c r="X1148" s="717">
        <f>BDS_N0104!X9</f>
        <v>0</v>
      </c>
      <c r="Y1148" s="717">
        <f>BDS_N0104!Y9</f>
        <v>0</v>
      </c>
    </row>
    <row r="1149" spans="1:25" x14ac:dyDescent="0.25">
      <c r="A1149" s="717" t="str">
        <f>BDS_N0104!A10</f>
        <v>BPM</v>
      </c>
      <c r="B1149" s="717" t="str">
        <f>BDS_N0104!B10</f>
        <v>LS3_BTS:BPM_D5381</v>
      </c>
      <c r="C1149" s="717" t="str">
        <f>BDS_N0104!C10</f>
        <v>BPM</v>
      </c>
      <c r="D1149" s="717" t="str">
        <f>BDS_N0104!D10</f>
        <v>D5381</v>
      </c>
      <c r="E1149" s="717" t="str">
        <f>BDS_N0104!E10</f>
        <v>34E000002</v>
      </c>
      <c r="F1149" s="717" t="str">
        <f>BDS_N0104!F10</f>
        <v>2C_1/4in_Hardline_036</v>
      </c>
      <c r="G1149" s="717" t="str">
        <f>BDS_N0104!G10</f>
        <v>Signal</v>
      </c>
      <c r="H1149" s="717" t="str">
        <f>BDS_N0104!H10</f>
        <v>N-Type to SMA Panel</v>
      </c>
      <c r="I1149" s="717" t="str">
        <f>BDS_N0104!I10</f>
        <v>1T</v>
      </c>
      <c r="J1149" s="717">
        <f>BDS_N0104!J10</f>
        <v>0</v>
      </c>
      <c r="K1149" s="717">
        <f>BDS_N0104!K10</f>
        <v>0</v>
      </c>
      <c r="L1149" s="717">
        <f>BDS_N0104!L10</f>
        <v>0</v>
      </c>
      <c r="M1149" s="717">
        <f>BDS_N0104!M10</f>
        <v>0</v>
      </c>
      <c r="N1149" s="717">
        <f>BDS_N0104!N10</f>
        <v>0</v>
      </c>
      <c r="O1149" s="717">
        <f>BDS_N0104!O10</f>
        <v>0</v>
      </c>
      <c r="P1149" s="717" t="str">
        <f>BDS_N0104!P10</f>
        <v>1T</v>
      </c>
      <c r="Q1149" s="717" t="str">
        <f>BDS_N0104!Q10</f>
        <v>SMA to SMA</v>
      </c>
      <c r="R1149" s="717">
        <f>BDS_N0104!R10</f>
        <v>18</v>
      </c>
      <c r="S1149" s="717">
        <f>BDS_N0104!S10</f>
        <v>3</v>
      </c>
      <c r="T1149" s="717">
        <f>BDS_N0104!T10</f>
        <v>0</v>
      </c>
      <c r="U1149" s="717">
        <f>BDS_N0104!U10</f>
        <v>5</v>
      </c>
      <c r="V1149" s="717">
        <f>BDS_N0104!V10</f>
        <v>0</v>
      </c>
      <c r="W1149" s="717">
        <f>BDS_N0104!W10</f>
        <v>0</v>
      </c>
      <c r="X1149" s="717">
        <f>BDS_N0104!X10</f>
        <v>0</v>
      </c>
      <c r="Y1149" s="717">
        <f>BDS_N0104!Y10</f>
        <v>0</v>
      </c>
    </row>
    <row r="1150" spans="1:25" x14ac:dyDescent="0.25">
      <c r="A1150" s="717" t="str">
        <f>BDS_N0104!A11</f>
        <v>BPM</v>
      </c>
      <c r="B1150" s="717" t="str">
        <f>BDS_N0104!B11</f>
        <v>LS3_BTS:BPM_D5381</v>
      </c>
      <c r="C1150" s="717" t="str">
        <f>BDS_N0104!C11</f>
        <v>BPM</v>
      </c>
      <c r="D1150" s="717" t="str">
        <f>BDS_N0104!D11</f>
        <v>D5381</v>
      </c>
      <c r="E1150" s="717" t="str">
        <f>BDS_N0104!E11</f>
        <v>34E000003</v>
      </c>
      <c r="F1150" s="717" t="str">
        <f>BDS_N0104!F11</f>
        <v>2C_1/4in_Hardline_036</v>
      </c>
      <c r="G1150" s="717" t="str">
        <f>BDS_N0104!G11</f>
        <v>Signal</v>
      </c>
      <c r="H1150" s="717" t="str">
        <f>BDS_N0104!H11</f>
        <v>N-Type to SMA Panel</v>
      </c>
      <c r="I1150" s="717" t="str">
        <f>BDS_N0104!I11</f>
        <v>2L</v>
      </c>
      <c r="J1150" s="717">
        <f>BDS_N0104!J11</f>
        <v>0</v>
      </c>
      <c r="K1150" s="717">
        <f>BDS_N0104!K11</f>
        <v>0</v>
      </c>
      <c r="L1150" s="717">
        <f>BDS_N0104!L11</f>
        <v>0</v>
      </c>
      <c r="M1150" s="717">
        <f>BDS_N0104!M11</f>
        <v>0</v>
      </c>
      <c r="N1150" s="717">
        <f>BDS_N0104!N11</f>
        <v>0</v>
      </c>
      <c r="O1150" s="717">
        <f>BDS_N0104!O11</f>
        <v>0</v>
      </c>
      <c r="P1150" s="717" t="str">
        <f>BDS_N0104!P11</f>
        <v>2L</v>
      </c>
      <c r="Q1150" s="717" t="str">
        <f>BDS_N0104!Q11</f>
        <v>SMA to SMA</v>
      </c>
      <c r="R1150" s="717">
        <f>BDS_N0104!R11</f>
        <v>18</v>
      </c>
      <c r="S1150" s="717">
        <f>BDS_N0104!S11</f>
        <v>3</v>
      </c>
      <c r="T1150" s="717">
        <f>BDS_N0104!T11</f>
        <v>0</v>
      </c>
      <c r="U1150" s="717">
        <f>BDS_N0104!U11</f>
        <v>6</v>
      </c>
      <c r="V1150" s="717">
        <f>BDS_N0104!V11</f>
        <v>0</v>
      </c>
      <c r="W1150" s="717">
        <f>BDS_N0104!W11</f>
        <v>0</v>
      </c>
      <c r="X1150" s="717">
        <f>BDS_N0104!X11</f>
        <v>0</v>
      </c>
      <c r="Y1150" s="717">
        <f>BDS_N0104!Y11</f>
        <v>0</v>
      </c>
    </row>
    <row r="1151" spans="1:25" x14ac:dyDescent="0.25">
      <c r="A1151" s="717" t="str">
        <f>BDS_N0104!A12</f>
        <v>BPM</v>
      </c>
      <c r="B1151" s="717" t="str">
        <f>BDS_N0104!B12</f>
        <v>LS3_BTS:BPM_D5381</v>
      </c>
      <c r="C1151" s="717" t="str">
        <f>BDS_N0104!C12</f>
        <v>BPM</v>
      </c>
      <c r="D1151" s="717" t="str">
        <f>BDS_N0104!D12</f>
        <v>D5381</v>
      </c>
      <c r="E1151" s="717" t="str">
        <f>BDS_N0104!E12</f>
        <v>34E000004</v>
      </c>
      <c r="F1151" s="717" t="str">
        <f>BDS_N0104!F12</f>
        <v>2C_1/4in_Hardline_036</v>
      </c>
      <c r="G1151" s="717" t="str">
        <f>BDS_N0104!G12</f>
        <v>Signal</v>
      </c>
      <c r="H1151" s="717" t="str">
        <f>BDS_N0104!H12</f>
        <v>N-Type to SMA Panel</v>
      </c>
      <c r="I1151" s="717" t="str">
        <f>BDS_N0104!I12</f>
        <v>3R</v>
      </c>
      <c r="J1151" s="717">
        <f>BDS_N0104!J12</f>
        <v>0</v>
      </c>
      <c r="K1151" s="717">
        <f>BDS_N0104!K12</f>
        <v>0</v>
      </c>
      <c r="L1151" s="717">
        <f>BDS_N0104!L12</f>
        <v>0</v>
      </c>
      <c r="M1151" s="717">
        <f>BDS_N0104!M12</f>
        <v>0</v>
      </c>
      <c r="N1151" s="717">
        <f>BDS_N0104!N12</f>
        <v>0</v>
      </c>
      <c r="O1151" s="717">
        <f>BDS_N0104!O12</f>
        <v>0</v>
      </c>
      <c r="P1151" s="717" t="str">
        <f>BDS_N0104!P12</f>
        <v>3R</v>
      </c>
      <c r="Q1151" s="717" t="str">
        <f>BDS_N0104!Q12</f>
        <v>SMA to SMA</v>
      </c>
      <c r="R1151" s="717">
        <f>BDS_N0104!R12</f>
        <v>18</v>
      </c>
      <c r="S1151" s="717">
        <f>BDS_N0104!S12</f>
        <v>3</v>
      </c>
      <c r="T1151" s="717">
        <f>BDS_N0104!T12</f>
        <v>0</v>
      </c>
      <c r="U1151" s="717">
        <f>BDS_N0104!U12</f>
        <v>7</v>
      </c>
      <c r="V1151" s="717">
        <f>BDS_N0104!V12</f>
        <v>0</v>
      </c>
      <c r="W1151" s="717">
        <f>BDS_N0104!W12</f>
        <v>0</v>
      </c>
      <c r="X1151" s="717">
        <f>BDS_N0104!X12</f>
        <v>0</v>
      </c>
      <c r="Y1151" s="717">
        <f>BDS_N0104!Y12</f>
        <v>0</v>
      </c>
    </row>
    <row r="1152" spans="1:25" x14ac:dyDescent="0.25">
      <c r="A1152" s="717" t="str">
        <f>BDS_N0104!A13</f>
        <v>BPM</v>
      </c>
      <c r="B1152" s="717" t="str">
        <f>BDS_N0104!B13</f>
        <v>LS3_BTS:BPM_D5381</v>
      </c>
      <c r="C1152" s="717" t="str">
        <f>BDS_N0104!C13</f>
        <v>BPM</v>
      </c>
      <c r="D1152" s="717" t="str">
        <f>BDS_N0104!D13</f>
        <v>D5381</v>
      </c>
      <c r="E1152" s="717" t="str">
        <f>BDS_N0104!E13</f>
        <v>34E000005</v>
      </c>
      <c r="F1152" s="717" t="str">
        <f>BDS_N0104!F13</f>
        <v>2C_1/4in_Hardline_036</v>
      </c>
      <c r="G1152" s="717" t="str">
        <f>BDS_N0104!G13</f>
        <v>Signal</v>
      </c>
      <c r="H1152" s="717" t="str">
        <f>BDS_N0104!H13</f>
        <v>N-Type to SMA Panel</v>
      </c>
      <c r="I1152" s="717" t="str">
        <f>BDS_N0104!I13</f>
        <v>4B</v>
      </c>
      <c r="J1152" s="717">
        <f>BDS_N0104!J13</f>
        <v>0</v>
      </c>
      <c r="K1152" s="717">
        <f>BDS_N0104!K13</f>
        <v>0</v>
      </c>
      <c r="L1152" s="717">
        <f>BDS_N0104!L13</f>
        <v>0</v>
      </c>
      <c r="M1152" s="717">
        <f>BDS_N0104!M13</f>
        <v>0</v>
      </c>
      <c r="N1152" s="717">
        <f>BDS_N0104!N13</f>
        <v>0</v>
      </c>
      <c r="O1152" s="717">
        <f>BDS_N0104!O13</f>
        <v>0</v>
      </c>
      <c r="P1152" s="717" t="str">
        <f>BDS_N0104!P13</f>
        <v>4B</v>
      </c>
      <c r="Q1152" s="717" t="str">
        <f>BDS_N0104!Q13</f>
        <v>SMA to SMA</v>
      </c>
      <c r="R1152" s="717">
        <f>BDS_N0104!R13</f>
        <v>18</v>
      </c>
      <c r="S1152" s="717">
        <f>BDS_N0104!S13</f>
        <v>3</v>
      </c>
      <c r="T1152" s="717">
        <f>BDS_N0104!T13</f>
        <v>0</v>
      </c>
      <c r="U1152" s="717">
        <f>BDS_N0104!U13</f>
        <v>8</v>
      </c>
      <c r="V1152" s="717">
        <f>BDS_N0104!V13</f>
        <v>0</v>
      </c>
      <c r="W1152" s="717">
        <f>BDS_N0104!W13</f>
        <v>0</v>
      </c>
      <c r="X1152" s="717">
        <f>BDS_N0104!X13</f>
        <v>0</v>
      </c>
      <c r="Y1152" s="717">
        <f>BDS_N0104!Y13</f>
        <v>0</v>
      </c>
    </row>
    <row r="1153" spans="1:25" x14ac:dyDescent="0.25">
      <c r="A1153" s="717" t="str">
        <f>BDS_N0104!A14</f>
        <v>BPM</v>
      </c>
      <c r="B1153" s="717" t="str">
        <f>BDS_N0104!B14</f>
        <v>LS3_BTS:BPM_D5381</v>
      </c>
      <c r="C1153" s="717" t="str">
        <f>BDS_N0104!C14</f>
        <v>BPM</v>
      </c>
      <c r="D1153" s="717" t="str">
        <f>BDS_N0104!D14</f>
        <v>D5381</v>
      </c>
      <c r="E1153" s="717" t="str">
        <f>BDS_N0104!E14</f>
        <v>34E000022</v>
      </c>
      <c r="F1153" s="717" t="str">
        <f>BDS_N0104!F14</f>
        <v>2C_1/4in_Hardline_036</v>
      </c>
      <c r="G1153" s="717" t="str">
        <f>BDS_N0104!G14</f>
        <v>Ref</v>
      </c>
      <c r="H1153" s="717" t="str">
        <f>BDS_N0104!H14</f>
        <v>N-Type to SMA Panel</v>
      </c>
      <c r="I1153" s="717" t="str">
        <f>BDS_N0104!I14</f>
        <v>Ref</v>
      </c>
      <c r="J1153" s="717">
        <f>BDS_N0104!J14</f>
        <v>0</v>
      </c>
      <c r="K1153" s="717">
        <f>BDS_N0104!K14</f>
        <v>0</v>
      </c>
      <c r="L1153" s="717">
        <f>BDS_N0104!L14</f>
        <v>0</v>
      </c>
      <c r="M1153" s="717">
        <f>BDS_N0104!M14</f>
        <v>0</v>
      </c>
      <c r="N1153" s="717">
        <f>BDS_N0104!N14</f>
        <v>0</v>
      </c>
      <c r="O1153" s="717">
        <f>BDS_N0104!O14</f>
        <v>0</v>
      </c>
      <c r="P1153" s="717" t="str">
        <f>BDS_N0104!P14</f>
        <v>Ref</v>
      </c>
      <c r="Q1153" s="717" t="str">
        <f>BDS_N0104!Q14</f>
        <v>SMA to SMA</v>
      </c>
      <c r="R1153" s="717">
        <f>BDS_N0104!R14</f>
        <v>18</v>
      </c>
      <c r="S1153" s="717">
        <f>BDS_N0104!S14</f>
        <v>3</v>
      </c>
      <c r="T1153" s="717">
        <f>BDS_N0104!T14</f>
        <v>0</v>
      </c>
      <c r="U1153" s="717" t="str">
        <f>BDS_N0104!U14</f>
        <v>Ref</v>
      </c>
      <c r="V1153" s="717">
        <f>BDS_N0104!V14</f>
        <v>0</v>
      </c>
      <c r="W1153" s="717">
        <f>BDS_N0104!W14</f>
        <v>0</v>
      </c>
      <c r="X1153" s="717">
        <f>BDS_N0104!X14</f>
        <v>0</v>
      </c>
      <c r="Y1153" s="717">
        <f>BDS_N0104!Y14</f>
        <v>0</v>
      </c>
    </row>
    <row r="1154" spans="1:25" x14ac:dyDescent="0.25">
      <c r="A1154" s="717" t="str">
        <f>BDS_N0104!A15</f>
        <v>BPM</v>
      </c>
      <c r="B1154" s="717" t="str">
        <f>BDS_N0104!B15</f>
        <v>LS3_BTS:BPM_D5430</v>
      </c>
      <c r="C1154" s="717" t="str">
        <f>BDS_N0104!C15</f>
        <v>BPM</v>
      </c>
      <c r="D1154" s="717" t="str">
        <f>BDS_N0104!D15</f>
        <v>D5430</v>
      </c>
      <c r="E1154" s="717" t="str">
        <f>BDS_N0104!E15</f>
        <v>34E000017</v>
      </c>
      <c r="F1154" s="717" t="str">
        <f>BDS_N0104!F15</f>
        <v>2C_1/4in_Hardline_036</v>
      </c>
      <c r="G1154" s="717" t="str">
        <f>BDS_N0104!G15</f>
        <v>Signal</v>
      </c>
      <c r="H1154" s="717" t="str">
        <f>BDS_N0104!H15</f>
        <v>N-Type to SMA Panel</v>
      </c>
      <c r="I1154" s="717" t="str">
        <f>BDS_N0104!I15</f>
        <v>1T</v>
      </c>
      <c r="J1154" s="717">
        <f>BDS_N0104!J15</f>
        <v>0</v>
      </c>
      <c r="K1154" s="717">
        <f>BDS_N0104!K15</f>
        <v>0</v>
      </c>
      <c r="L1154" s="717">
        <f>BDS_N0104!L15</f>
        <v>0</v>
      </c>
      <c r="M1154" s="717">
        <f>BDS_N0104!M15</f>
        <v>0</v>
      </c>
      <c r="N1154" s="717">
        <f>BDS_N0104!N15</f>
        <v>0</v>
      </c>
      <c r="O1154" s="717">
        <f>BDS_N0104!O15</f>
        <v>0</v>
      </c>
      <c r="P1154" s="717" t="str">
        <f>BDS_N0104!P15</f>
        <v>1T</v>
      </c>
      <c r="Q1154" s="717" t="str">
        <f>BDS_N0104!Q15</f>
        <v>SMA to SMA</v>
      </c>
      <c r="R1154" s="717">
        <f>BDS_N0104!R15</f>
        <v>18</v>
      </c>
      <c r="S1154" s="717">
        <f>BDS_N0104!S15</f>
        <v>4</v>
      </c>
      <c r="T1154" s="717">
        <f>BDS_N0104!T15</f>
        <v>0</v>
      </c>
      <c r="U1154" s="717">
        <f>BDS_N0104!U15</f>
        <v>1</v>
      </c>
      <c r="V1154" s="717">
        <f>BDS_N0104!V15</f>
        <v>0</v>
      </c>
      <c r="W1154" s="717">
        <f>BDS_N0104!W15</f>
        <v>0</v>
      </c>
      <c r="X1154" s="717">
        <f>BDS_N0104!X15</f>
        <v>0</v>
      </c>
      <c r="Y1154" s="717">
        <f>BDS_N0104!Y15</f>
        <v>0</v>
      </c>
    </row>
    <row r="1155" spans="1:25" x14ac:dyDescent="0.25">
      <c r="A1155" s="717" t="str">
        <f>BDS_N0104!A16</f>
        <v>BPM</v>
      </c>
      <c r="B1155" s="717" t="str">
        <f>BDS_N0104!B16</f>
        <v>LS3_BTS:BPM_D5430</v>
      </c>
      <c r="C1155" s="717" t="str">
        <f>BDS_N0104!C16</f>
        <v>BPM</v>
      </c>
      <c r="D1155" s="717" t="str">
        <f>BDS_N0104!D16</f>
        <v>D5430</v>
      </c>
      <c r="E1155" s="717" t="str">
        <f>BDS_N0104!E16</f>
        <v>34E000018</v>
      </c>
      <c r="F1155" s="717" t="str">
        <f>BDS_N0104!F16</f>
        <v>2C_1/4in_Hardline_036</v>
      </c>
      <c r="G1155" s="717" t="str">
        <f>BDS_N0104!G16</f>
        <v>Signal</v>
      </c>
      <c r="H1155" s="717" t="str">
        <f>BDS_N0104!H16</f>
        <v>N-Type to SMA Panel</v>
      </c>
      <c r="I1155" s="717" t="str">
        <f>BDS_N0104!I16</f>
        <v>2L</v>
      </c>
      <c r="J1155" s="717">
        <f>BDS_N0104!J16</f>
        <v>0</v>
      </c>
      <c r="K1155" s="717">
        <f>BDS_N0104!K16</f>
        <v>0</v>
      </c>
      <c r="L1155" s="717">
        <f>BDS_N0104!L16</f>
        <v>0</v>
      </c>
      <c r="M1155" s="717">
        <f>BDS_N0104!M16</f>
        <v>0</v>
      </c>
      <c r="N1155" s="717">
        <f>BDS_N0104!N16</f>
        <v>0</v>
      </c>
      <c r="O1155" s="717">
        <f>BDS_N0104!O16</f>
        <v>0</v>
      </c>
      <c r="P1155" s="717" t="str">
        <f>BDS_N0104!P16</f>
        <v>2L</v>
      </c>
      <c r="Q1155" s="717" t="str">
        <f>BDS_N0104!Q16</f>
        <v>SMA to SMA</v>
      </c>
      <c r="R1155" s="717">
        <f>BDS_N0104!R16</f>
        <v>18</v>
      </c>
      <c r="S1155" s="717">
        <f>BDS_N0104!S16</f>
        <v>4</v>
      </c>
      <c r="T1155" s="717">
        <f>BDS_N0104!T16</f>
        <v>0</v>
      </c>
      <c r="U1155" s="717">
        <f>BDS_N0104!U16</f>
        <v>2</v>
      </c>
      <c r="V1155" s="717">
        <f>BDS_N0104!V16</f>
        <v>0</v>
      </c>
      <c r="W1155" s="717">
        <f>BDS_N0104!W16</f>
        <v>0</v>
      </c>
      <c r="X1155" s="717">
        <f>BDS_N0104!X16</f>
        <v>0</v>
      </c>
      <c r="Y1155" s="717">
        <f>BDS_N0104!Y16</f>
        <v>0</v>
      </c>
    </row>
    <row r="1156" spans="1:25" x14ac:dyDescent="0.25">
      <c r="A1156" s="717" t="str">
        <f>BDS_N0104!A17</f>
        <v>BPM</v>
      </c>
      <c r="B1156" s="717" t="str">
        <f>BDS_N0104!B17</f>
        <v>LS3_BTS:BPM_D5430</v>
      </c>
      <c r="C1156" s="717" t="str">
        <f>BDS_N0104!C17</f>
        <v>BPM</v>
      </c>
      <c r="D1156" s="717" t="str">
        <f>BDS_N0104!D17</f>
        <v>D5430</v>
      </c>
      <c r="E1156" s="717" t="str">
        <f>BDS_N0104!E17</f>
        <v>34E000019</v>
      </c>
      <c r="F1156" s="717" t="str">
        <f>BDS_N0104!F17</f>
        <v>2C_1/4in_Hardline_036</v>
      </c>
      <c r="G1156" s="717" t="str">
        <f>BDS_N0104!G17</f>
        <v>Signal</v>
      </c>
      <c r="H1156" s="717" t="str">
        <f>BDS_N0104!H17</f>
        <v>N-Type to SMA Panel</v>
      </c>
      <c r="I1156" s="717" t="str">
        <f>BDS_N0104!I17</f>
        <v>3R</v>
      </c>
      <c r="J1156" s="717">
        <f>BDS_N0104!J17</f>
        <v>0</v>
      </c>
      <c r="K1156" s="717">
        <f>BDS_N0104!K17</f>
        <v>0</v>
      </c>
      <c r="L1156" s="717">
        <f>BDS_N0104!L17</f>
        <v>0</v>
      </c>
      <c r="M1156" s="717">
        <f>BDS_N0104!M17</f>
        <v>0</v>
      </c>
      <c r="N1156" s="717">
        <f>BDS_N0104!N17</f>
        <v>0</v>
      </c>
      <c r="O1156" s="717">
        <f>BDS_N0104!O17</f>
        <v>0</v>
      </c>
      <c r="P1156" s="717" t="str">
        <f>BDS_N0104!P17</f>
        <v>3R</v>
      </c>
      <c r="Q1156" s="717" t="str">
        <f>BDS_N0104!Q17</f>
        <v>SMA to SMA</v>
      </c>
      <c r="R1156" s="717">
        <f>BDS_N0104!R17</f>
        <v>18</v>
      </c>
      <c r="S1156" s="717">
        <f>BDS_N0104!S17</f>
        <v>4</v>
      </c>
      <c r="T1156" s="717">
        <f>BDS_N0104!T17</f>
        <v>0</v>
      </c>
      <c r="U1156" s="717">
        <f>BDS_N0104!U17</f>
        <v>3</v>
      </c>
      <c r="V1156" s="717">
        <f>BDS_N0104!V17</f>
        <v>0</v>
      </c>
      <c r="W1156" s="717">
        <f>BDS_N0104!W17</f>
        <v>0</v>
      </c>
      <c r="X1156" s="717">
        <f>BDS_N0104!X17</f>
        <v>0</v>
      </c>
      <c r="Y1156" s="717">
        <f>BDS_N0104!Y17</f>
        <v>0</v>
      </c>
    </row>
    <row r="1157" spans="1:25" x14ac:dyDescent="0.25">
      <c r="A1157" s="717" t="str">
        <f>BDS_N0104!A18</f>
        <v>BPM</v>
      </c>
      <c r="B1157" s="717" t="str">
        <f>BDS_N0104!B18</f>
        <v>LS3_BTS:BPM_D5430</v>
      </c>
      <c r="C1157" s="717" t="str">
        <f>BDS_N0104!C18</f>
        <v>BPM</v>
      </c>
      <c r="D1157" s="717" t="str">
        <f>BDS_N0104!D18</f>
        <v>D5430</v>
      </c>
      <c r="E1157" s="717" t="str">
        <f>BDS_N0104!E18</f>
        <v>34E000020</v>
      </c>
      <c r="F1157" s="717" t="str">
        <f>BDS_N0104!F18</f>
        <v>2C_1/4in_Hardline_036</v>
      </c>
      <c r="G1157" s="717" t="str">
        <f>BDS_N0104!G18</f>
        <v>Signal</v>
      </c>
      <c r="H1157" s="717" t="str">
        <f>BDS_N0104!H18</f>
        <v>N-Type to SMA Panel</v>
      </c>
      <c r="I1157" s="717" t="str">
        <f>BDS_N0104!I18</f>
        <v>4B</v>
      </c>
      <c r="J1157" s="717">
        <f>BDS_N0104!J18</f>
        <v>0</v>
      </c>
      <c r="K1157" s="717">
        <f>BDS_N0104!K18</f>
        <v>0</v>
      </c>
      <c r="L1157" s="717">
        <f>BDS_N0104!L18</f>
        <v>0</v>
      </c>
      <c r="M1157" s="717">
        <f>BDS_N0104!M18</f>
        <v>0</v>
      </c>
      <c r="N1157" s="717">
        <f>BDS_N0104!N18</f>
        <v>0</v>
      </c>
      <c r="O1157" s="717">
        <f>BDS_N0104!O18</f>
        <v>0</v>
      </c>
      <c r="P1157" s="717" t="str">
        <f>BDS_N0104!P18</f>
        <v>4B</v>
      </c>
      <c r="Q1157" s="717" t="str">
        <f>BDS_N0104!Q18</f>
        <v>SMA to SMA</v>
      </c>
      <c r="R1157" s="717">
        <f>BDS_N0104!R18</f>
        <v>18</v>
      </c>
      <c r="S1157" s="717">
        <f>BDS_N0104!S18</f>
        <v>4</v>
      </c>
      <c r="T1157" s="717">
        <f>BDS_N0104!T18</f>
        <v>0</v>
      </c>
      <c r="U1157" s="717">
        <f>BDS_N0104!U18</f>
        <v>4</v>
      </c>
      <c r="V1157" s="717">
        <f>BDS_N0104!V18</f>
        <v>0</v>
      </c>
      <c r="W1157" s="717">
        <f>BDS_N0104!W18</f>
        <v>0</v>
      </c>
      <c r="X1157" s="717">
        <f>BDS_N0104!X18</f>
        <v>0</v>
      </c>
      <c r="Y1157" s="717">
        <f>BDS_N0104!Y18</f>
        <v>0</v>
      </c>
    </row>
    <row r="1158" spans="1:25" x14ac:dyDescent="0.25">
      <c r="A1158" s="717" t="str">
        <f>BDS_N0104!A19</f>
        <v>BPM</v>
      </c>
      <c r="B1158" s="717" t="str">
        <f>BDS_N0104!B19</f>
        <v>LS3_BTS:BPM_D5430</v>
      </c>
      <c r="C1158" s="717" t="str">
        <f>BDS_N0104!C19</f>
        <v>BPM</v>
      </c>
      <c r="D1158" s="717" t="str">
        <f>BDS_N0104!D19</f>
        <v>D5430</v>
      </c>
      <c r="E1158" s="717" t="str">
        <f>BDS_N0104!E19</f>
        <v>34E000021</v>
      </c>
      <c r="F1158" s="717" t="str">
        <f>BDS_N0104!F19</f>
        <v>2C_1/4in_Hardline_036</v>
      </c>
      <c r="G1158" s="717" t="str">
        <f>BDS_N0104!G19</f>
        <v>Ref</v>
      </c>
      <c r="H1158" s="717" t="str">
        <f>BDS_N0104!H19</f>
        <v>No terminiation</v>
      </c>
      <c r="I1158" s="717" t="str">
        <f>BDS_N0104!I19</f>
        <v>No term</v>
      </c>
      <c r="J1158" s="717">
        <f>BDS_N0104!J19</f>
        <v>0</v>
      </c>
      <c r="K1158" s="717">
        <f>BDS_N0104!K19</f>
        <v>0</v>
      </c>
      <c r="L1158" s="717">
        <f>BDS_N0104!L19</f>
        <v>0</v>
      </c>
      <c r="M1158" s="717">
        <f>BDS_N0104!M19</f>
        <v>0</v>
      </c>
      <c r="N1158" s="717">
        <f>BDS_N0104!N19</f>
        <v>0</v>
      </c>
      <c r="O1158" s="717">
        <f>BDS_N0104!O19</f>
        <v>0</v>
      </c>
      <c r="P1158" s="717">
        <f>BDS_N0104!P19</f>
        <v>0</v>
      </c>
      <c r="Q1158" s="717">
        <f>BDS_N0104!Q19</f>
        <v>0</v>
      </c>
      <c r="R1158" s="717">
        <f>BDS_N0104!R19</f>
        <v>0</v>
      </c>
      <c r="S1158" s="717">
        <f>BDS_N0104!S19</f>
        <v>0</v>
      </c>
      <c r="T1158" s="717">
        <f>BDS_N0104!T19</f>
        <v>0</v>
      </c>
      <c r="U1158" s="717">
        <f>BDS_N0104!U19</f>
        <v>0</v>
      </c>
      <c r="V1158" s="717">
        <f>BDS_N0104!V19</f>
        <v>0</v>
      </c>
      <c r="W1158" s="717">
        <f>BDS_N0104!W19</f>
        <v>0</v>
      </c>
      <c r="X1158" s="717">
        <f>BDS_N0104!X19</f>
        <v>0</v>
      </c>
      <c r="Y1158" s="717">
        <f>BDS_N0104!Y19</f>
        <v>0</v>
      </c>
    </row>
    <row r="1159" spans="1:25" x14ac:dyDescent="0.25">
      <c r="A1159" s="717" t="str">
        <f>BDS_N0104!A20</f>
        <v>BPM</v>
      </c>
      <c r="B1159" s="717" t="str">
        <f>BDS_N0104!B20</f>
        <v>LS3_BTS:BPM_D5445</v>
      </c>
      <c r="C1159" s="717" t="str">
        <f>BDS_N0104!C20</f>
        <v>BPM</v>
      </c>
      <c r="D1159" s="717" t="str">
        <f>BDS_N0104!D20</f>
        <v>D5444</v>
      </c>
      <c r="E1159" s="717" t="str">
        <f>BDS_N0104!E20</f>
        <v>34E000000</v>
      </c>
      <c r="F1159" s="717" t="str">
        <f>BDS_N0104!F20</f>
        <v>2C_1/4in_Hardline_036</v>
      </c>
      <c r="G1159" s="717" t="str">
        <f>BDS_N0104!G20</f>
        <v>Signal</v>
      </c>
      <c r="H1159" s="717" t="str">
        <f>BDS_N0104!H20</f>
        <v>N-Type to SMA Panel</v>
      </c>
      <c r="I1159" s="717" t="str">
        <f>BDS_N0104!I20</f>
        <v>1T</v>
      </c>
      <c r="J1159" s="717">
        <f>BDS_N0104!J20</f>
        <v>0</v>
      </c>
      <c r="K1159" s="717">
        <f>BDS_N0104!K20</f>
        <v>0</v>
      </c>
      <c r="L1159" s="717">
        <f>BDS_N0104!L20</f>
        <v>0</v>
      </c>
      <c r="M1159" s="717">
        <f>BDS_N0104!M20</f>
        <v>0</v>
      </c>
      <c r="N1159" s="717">
        <f>BDS_N0104!N20</f>
        <v>0</v>
      </c>
      <c r="O1159" s="717">
        <f>BDS_N0104!O20</f>
        <v>0</v>
      </c>
      <c r="P1159" s="717" t="str">
        <f>BDS_N0104!P20</f>
        <v>1T</v>
      </c>
      <c r="Q1159" s="717" t="str">
        <f>BDS_N0104!Q20</f>
        <v>SMA to SMA</v>
      </c>
      <c r="R1159" s="717">
        <f>BDS_N0104!R20</f>
        <v>18</v>
      </c>
      <c r="S1159" s="717">
        <f>BDS_N0104!S20</f>
        <v>4</v>
      </c>
      <c r="T1159" s="717">
        <f>BDS_N0104!T20</f>
        <v>0</v>
      </c>
      <c r="U1159" s="717">
        <f>BDS_N0104!U20</f>
        <v>5</v>
      </c>
      <c r="V1159" s="717">
        <f>BDS_N0104!V20</f>
        <v>0</v>
      </c>
      <c r="W1159" s="717">
        <f>BDS_N0104!W20</f>
        <v>0</v>
      </c>
      <c r="X1159" s="717">
        <f>BDS_N0104!X20</f>
        <v>0</v>
      </c>
      <c r="Y1159" s="717">
        <f>BDS_N0104!Y20</f>
        <v>0</v>
      </c>
    </row>
    <row r="1160" spans="1:25" x14ac:dyDescent="0.25">
      <c r="A1160" s="717" t="str">
        <f>BDS_N0104!A21</f>
        <v>BPM</v>
      </c>
      <c r="B1160" s="717" t="str">
        <f>BDS_N0104!B21</f>
        <v>LS3_BTS:BPM_D5445</v>
      </c>
      <c r="C1160" s="717" t="str">
        <f>BDS_N0104!C21</f>
        <v>BPM</v>
      </c>
      <c r="D1160" s="717" t="str">
        <f>BDS_N0104!D21</f>
        <v>D5444</v>
      </c>
      <c r="E1160" s="717" t="str">
        <f>BDS_N0104!E21</f>
        <v>34E000006</v>
      </c>
      <c r="F1160" s="717" t="str">
        <f>BDS_N0104!F21</f>
        <v>2C_1/4in_Hardline_036</v>
      </c>
      <c r="G1160" s="717" t="str">
        <f>BDS_N0104!G21</f>
        <v>Signal</v>
      </c>
      <c r="H1160" s="717" t="str">
        <f>BDS_N0104!H21</f>
        <v>N-Type to SMA Panel</v>
      </c>
      <c r="I1160" s="717" t="str">
        <f>BDS_N0104!I21</f>
        <v>2L</v>
      </c>
      <c r="J1160" s="717">
        <f>BDS_N0104!J21</f>
        <v>0</v>
      </c>
      <c r="K1160" s="717">
        <f>BDS_N0104!K21</f>
        <v>0</v>
      </c>
      <c r="L1160" s="717">
        <f>BDS_N0104!L21</f>
        <v>0</v>
      </c>
      <c r="M1160" s="717">
        <f>BDS_N0104!M21</f>
        <v>0</v>
      </c>
      <c r="N1160" s="717">
        <f>BDS_N0104!N21</f>
        <v>0</v>
      </c>
      <c r="O1160" s="717">
        <f>BDS_N0104!O21</f>
        <v>0</v>
      </c>
      <c r="P1160" s="717" t="str">
        <f>BDS_N0104!P21</f>
        <v>2L</v>
      </c>
      <c r="Q1160" s="717" t="str">
        <f>BDS_N0104!Q21</f>
        <v>SMA to SMA</v>
      </c>
      <c r="R1160" s="717">
        <f>BDS_N0104!R21</f>
        <v>18</v>
      </c>
      <c r="S1160" s="717">
        <f>BDS_N0104!S21</f>
        <v>4</v>
      </c>
      <c r="T1160" s="717">
        <f>BDS_N0104!T21</f>
        <v>0</v>
      </c>
      <c r="U1160" s="717">
        <f>BDS_N0104!U21</f>
        <v>6</v>
      </c>
      <c r="V1160" s="717">
        <f>BDS_N0104!V21</f>
        <v>0</v>
      </c>
      <c r="W1160" s="717">
        <f>BDS_N0104!W21</f>
        <v>0</v>
      </c>
      <c r="X1160" s="717">
        <f>BDS_N0104!X21</f>
        <v>0</v>
      </c>
      <c r="Y1160" s="717">
        <f>BDS_N0104!Y21</f>
        <v>0</v>
      </c>
    </row>
    <row r="1161" spans="1:25" x14ac:dyDescent="0.25">
      <c r="A1161" s="717" t="str">
        <f>BDS_N0104!A22</f>
        <v>BPM</v>
      </c>
      <c r="B1161" s="717" t="str">
        <f>BDS_N0104!B22</f>
        <v>LS3_BTS:BPM_D5445</v>
      </c>
      <c r="C1161" s="717" t="str">
        <f>BDS_N0104!C22</f>
        <v>BPM</v>
      </c>
      <c r="D1161" s="717" t="str">
        <f>BDS_N0104!D22</f>
        <v>D5444</v>
      </c>
      <c r="E1161" s="717" t="str">
        <f>BDS_N0104!E22</f>
        <v>34E000007</v>
      </c>
      <c r="F1161" s="717" t="str">
        <f>BDS_N0104!F22</f>
        <v>2C_1/4in_Hardline_036</v>
      </c>
      <c r="G1161" s="717" t="str">
        <f>BDS_N0104!G22</f>
        <v>Signal</v>
      </c>
      <c r="H1161" s="717" t="str">
        <f>BDS_N0104!H22</f>
        <v>N-Type to SMA Panel</v>
      </c>
      <c r="I1161" s="717" t="str">
        <f>BDS_N0104!I22</f>
        <v>3R</v>
      </c>
      <c r="J1161" s="717">
        <f>BDS_N0104!J22</f>
        <v>0</v>
      </c>
      <c r="K1161" s="717">
        <f>BDS_N0104!K22</f>
        <v>0</v>
      </c>
      <c r="L1161" s="717">
        <f>BDS_N0104!L22</f>
        <v>0</v>
      </c>
      <c r="M1161" s="717">
        <f>BDS_N0104!M22</f>
        <v>0</v>
      </c>
      <c r="N1161" s="717">
        <f>BDS_N0104!N22</f>
        <v>0</v>
      </c>
      <c r="O1161" s="717">
        <f>BDS_N0104!O22</f>
        <v>0</v>
      </c>
      <c r="P1161" s="717" t="str">
        <f>BDS_N0104!P22</f>
        <v>3R</v>
      </c>
      <c r="Q1161" s="717" t="str">
        <f>BDS_N0104!Q22</f>
        <v>SMA to SMA</v>
      </c>
      <c r="R1161" s="717">
        <f>BDS_N0104!R22</f>
        <v>18</v>
      </c>
      <c r="S1161" s="717">
        <f>BDS_N0104!S22</f>
        <v>4</v>
      </c>
      <c r="T1161" s="717">
        <f>BDS_N0104!T22</f>
        <v>0</v>
      </c>
      <c r="U1161" s="717">
        <f>BDS_N0104!U22</f>
        <v>7</v>
      </c>
      <c r="V1161" s="717">
        <f>BDS_N0104!V22</f>
        <v>0</v>
      </c>
      <c r="W1161" s="717">
        <f>BDS_N0104!W22</f>
        <v>0</v>
      </c>
      <c r="X1161" s="717">
        <f>BDS_N0104!X22</f>
        <v>0</v>
      </c>
      <c r="Y1161" s="717">
        <f>BDS_N0104!Y22</f>
        <v>0</v>
      </c>
    </row>
    <row r="1162" spans="1:25" x14ac:dyDescent="0.25">
      <c r="A1162" s="717" t="str">
        <f>BDS_N0104!A23</f>
        <v>BPM</v>
      </c>
      <c r="B1162" s="717" t="str">
        <f>BDS_N0104!B23</f>
        <v>LS3_BTS:BPM_D5445</v>
      </c>
      <c r="C1162" s="717" t="str">
        <f>BDS_N0104!C23</f>
        <v>BPM</v>
      </c>
      <c r="D1162" s="717" t="str">
        <f>BDS_N0104!D23</f>
        <v>D5444</v>
      </c>
      <c r="E1162" s="717" t="str">
        <f>BDS_N0104!E23</f>
        <v>34E000008</v>
      </c>
      <c r="F1162" s="717" t="str">
        <f>BDS_N0104!F23</f>
        <v>2C_1/4in_Hardline_036</v>
      </c>
      <c r="G1162" s="717" t="str">
        <f>BDS_N0104!G23</f>
        <v>Signal</v>
      </c>
      <c r="H1162" s="717" t="str">
        <f>BDS_N0104!H23</f>
        <v>N-Type to SMA Panel</v>
      </c>
      <c r="I1162" s="717" t="str">
        <f>BDS_N0104!I23</f>
        <v>4B</v>
      </c>
      <c r="J1162" s="717">
        <f>BDS_N0104!J23</f>
        <v>0</v>
      </c>
      <c r="K1162" s="717">
        <f>BDS_N0104!K23</f>
        <v>0</v>
      </c>
      <c r="L1162" s="717">
        <f>BDS_N0104!L23</f>
        <v>0</v>
      </c>
      <c r="M1162" s="717">
        <f>BDS_N0104!M23</f>
        <v>0</v>
      </c>
      <c r="N1162" s="717">
        <f>BDS_N0104!N23</f>
        <v>0</v>
      </c>
      <c r="O1162" s="717">
        <f>BDS_N0104!O23</f>
        <v>0</v>
      </c>
      <c r="P1162" s="717" t="str">
        <f>BDS_N0104!P23</f>
        <v>4B</v>
      </c>
      <c r="Q1162" s="717" t="str">
        <f>BDS_N0104!Q23</f>
        <v>SMA to SMA</v>
      </c>
      <c r="R1162" s="717">
        <f>BDS_N0104!R23</f>
        <v>18</v>
      </c>
      <c r="S1162" s="717">
        <f>BDS_N0104!S23</f>
        <v>4</v>
      </c>
      <c r="T1162" s="717">
        <f>BDS_N0104!T23</f>
        <v>0</v>
      </c>
      <c r="U1162" s="717">
        <f>BDS_N0104!U23</f>
        <v>8</v>
      </c>
      <c r="V1162" s="717">
        <f>BDS_N0104!V23</f>
        <v>0</v>
      </c>
      <c r="W1162" s="717">
        <f>BDS_N0104!W23</f>
        <v>0</v>
      </c>
      <c r="X1162" s="717">
        <f>BDS_N0104!X23</f>
        <v>0</v>
      </c>
      <c r="Y1162" s="717">
        <f>BDS_N0104!Y23</f>
        <v>0</v>
      </c>
    </row>
    <row r="1163" spans="1:25" x14ac:dyDescent="0.25">
      <c r="A1163" s="717" t="str">
        <f>BDS_N0104!A24</f>
        <v>BPM</v>
      </c>
      <c r="B1163" s="717" t="str">
        <f>BDS_N0104!B24</f>
        <v>LS3_BTS:BPM_D5445</v>
      </c>
      <c r="C1163" s="717" t="str">
        <f>BDS_N0104!C24</f>
        <v>BPM</v>
      </c>
      <c r="D1163" s="717" t="str">
        <f>BDS_N0104!D24</f>
        <v>D5444</v>
      </c>
      <c r="E1163" s="717" t="str">
        <f>BDS_N0104!E24</f>
        <v>34E000001</v>
      </c>
      <c r="F1163" s="717" t="str">
        <f>BDS_N0104!F24</f>
        <v>2C_1/4in_Hardline_036</v>
      </c>
      <c r="G1163" s="717" t="str">
        <f>BDS_N0104!G24</f>
        <v>Ref</v>
      </c>
      <c r="H1163" s="717" t="str">
        <f>BDS_N0104!H24</f>
        <v>N-Type to SMA Panel</v>
      </c>
      <c r="I1163" s="717" t="str">
        <f>BDS_N0104!I24</f>
        <v>Ref</v>
      </c>
      <c r="J1163" s="717">
        <f>BDS_N0104!J24</f>
        <v>0</v>
      </c>
      <c r="K1163" s="717">
        <f>BDS_N0104!K24</f>
        <v>0</v>
      </c>
      <c r="L1163" s="717">
        <f>BDS_N0104!L24</f>
        <v>0</v>
      </c>
      <c r="M1163" s="717">
        <f>BDS_N0104!M24</f>
        <v>0</v>
      </c>
      <c r="N1163" s="717">
        <f>BDS_N0104!N24</f>
        <v>0</v>
      </c>
      <c r="O1163" s="717">
        <f>BDS_N0104!O24</f>
        <v>0</v>
      </c>
      <c r="P1163" s="717" t="str">
        <f>BDS_N0104!P24</f>
        <v>Ref</v>
      </c>
      <c r="Q1163" s="717" t="str">
        <f>BDS_N0104!Q24</f>
        <v>SMA to SMA</v>
      </c>
      <c r="R1163" s="717">
        <f>BDS_N0104!R24</f>
        <v>18</v>
      </c>
      <c r="S1163" s="717">
        <f>BDS_N0104!S24</f>
        <v>4</v>
      </c>
      <c r="T1163" s="717">
        <f>BDS_N0104!T24</f>
        <v>0</v>
      </c>
      <c r="U1163" s="717" t="str">
        <f>BDS_N0104!U24</f>
        <v>Ref</v>
      </c>
      <c r="V1163" s="717">
        <f>BDS_N0104!V24</f>
        <v>0</v>
      </c>
      <c r="W1163" s="717">
        <f>BDS_N0104!W24</f>
        <v>0</v>
      </c>
      <c r="X1163" s="717">
        <f>BDS_N0104!X24</f>
        <v>0</v>
      </c>
      <c r="Y1163" s="717">
        <f>BDS_N0104!Y24</f>
        <v>0</v>
      </c>
    </row>
    <row r="1164" spans="1:25" x14ac:dyDescent="0.25">
      <c r="A1164" s="717" t="str">
        <f>BDS_N0104!A25</f>
        <v>BPM</v>
      </c>
      <c r="B1164" s="717" t="str">
        <f>BDS_N0104!B25</f>
        <v>BDS_BTS:BPM_D5499</v>
      </c>
      <c r="C1164" s="717" t="str">
        <f>BDS_N0104!C25</f>
        <v>BPM</v>
      </c>
      <c r="D1164" s="717" t="str">
        <f>BDS_N0104!D25</f>
        <v>D5499</v>
      </c>
      <c r="E1164" s="717" t="str">
        <f>BDS_N0104!E25</f>
        <v>44E000025</v>
      </c>
      <c r="F1164" s="717" t="str">
        <f>BDS_N0104!F25</f>
        <v>2C_1/4in_Hardline_036</v>
      </c>
      <c r="G1164" s="717" t="str">
        <f>BDS_N0104!G25</f>
        <v>Signal</v>
      </c>
      <c r="H1164" s="717" t="str">
        <f>BDS_N0104!H25</f>
        <v>N-Type to SMA Panel</v>
      </c>
      <c r="I1164" s="717" t="str">
        <f>BDS_N0104!I25</f>
        <v>1T</v>
      </c>
      <c r="J1164" s="717">
        <f>BDS_N0104!J25</f>
        <v>0</v>
      </c>
      <c r="K1164" s="717">
        <f>BDS_N0104!K25</f>
        <v>0</v>
      </c>
      <c r="L1164" s="717">
        <f>BDS_N0104!L25</f>
        <v>0</v>
      </c>
      <c r="M1164" s="717">
        <f>BDS_N0104!M25</f>
        <v>0</v>
      </c>
      <c r="N1164" s="717">
        <f>BDS_N0104!N25</f>
        <v>0</v>
      </c>
      <c r="O1164" s="717">
        <f>BDS_N0104!O25</f>
        <v>0</v>
      </c>
      <c r="P1164" s="717" t="str">
        <f>BDS_N0104!P25</f>
        <v>1T</v>
      </c>
      <c r="Q1164" s="717" t="str">
        <f>BDS_N0104!Q25</f>
        <v>SMA to SMA</v>
      </c>
      <c r="R1164" s="717">
        <f>BDS_N0104!R25</f>
        <v>18</v>
      </c>
      <c r="S1164" s="717">
        <f>BDS_N0104!S25</f>
        <v>5</v>
      </c>
      <c r="T1164" s="717">
        <f>BDS_N0104!T25</f>
        <v>0</v>
      </c>
      <c r="U1164" s="717">
        <f>BDS_N0104!U25</f>
        <v>1</v>
      </c>
      <c r="V1164" s="717">
        <f>BDS_N0104!V25</f>
        <v>0</v>
      </c>
      <c r="W1164" s="717">
        <f>BDS_N0104!W25</f>
        <v>0</v>
      </c>
      <c r="X1164" s="717">
        <f>BDS_N0104!X25</f>
        <v>0</v>
      </c>
      <c r="Y1164" s="717">
        <f>BDS_N0104!Y25</f>
        <v>0</v>
      </c>
    </row>
    <row r="1165" spans="1:25" x14ac:dyDescent="0.25">
      <c r="A1165" s="717" t="str">
        <f>BDS_N0104!A26</f>
        <v>BPM</v>
      </c>
      <c r="B1165" s="717" t="str">
        <f>BDS_N0104!B26</f>
        <v>BDS_BTS:BPM_D5499</v>
      </c>
      <c r="C1165" s="717" t="str">
        <f>BDS_N0104!C26</f>
        <v>BPM</v>
      </c>
      <c r="D1165" s="717" t="str">
        <f>BDS_N0104!D26</f>
        <v>D5499</v>
      </c>
      <c r="E1165" s="717" t="str">
        <f>BDS_N0104!E26</f>
        <v>44E000026</v>
      </c>
      <c r="F1165" s="717" t="str">
        <f>BDS_N0104!F26</f>
        <v>2C_1/4in_Hardline_036</v>
      </c>
      <c r="G1165" s="717" t="str">
        <f>BDS_N0104!G26</f>
        <v>Signal</v>
      </c>
      <c r="H1165" s="717" t="str">
        <f>BDS_N0104!H26</f>
        <v>N-Type to SMA Panel</v>
      </c>
      <c r="I1165" s="717" t="str">
        <f>BDS_N0104!I26</f>
        <v>2L</v>
      </c>
      <c r="J1165" s="717">
        <f>BDS_N0104!J26</f>
        <v>0</v>
      </c>
      <c r="K1165" s="717">
        <f>BDS_N0104!K26</f>
        <v>0</v>
      </c>
      <c r="L1165" s="717">
        <f>BDS_N0104!L26</f>
        <v>0</v>
      </c>
      <c r="M1165" s="717">
        <f>BDS_N0104!M26</f>
        <v>0</v>
      </c>
      <c r="N1165" s="717">
        <f>BDS_N0104!N26</f>
        <v>0</v>
      </c>
      <c r="O1165" s="717">
        <f>BDS_N0104!O26</f>
        <v>0</v>
      </c>
      <c r="P1165" s="717" t="str">
        <f>BDS_N0104!P26</f>
        <v>2L</v>
      </c>
      <c r="Q1165" s="717" t="str">
        <f>BDS_N0104!Q26</f>
        <v>SMA to SMA</v>
      </c>
      <c r="R1165" s="717">
        <f>BDS_N0104!R26</f>
        <v>18</v>
      </c>
      <c r="S1165" s="717">
        <f>BDS_N0104!S26</f>
        <v>5</v>
      </c>
      <c r="T1165" s="717">
        <f>BDS_N0104!T26</f>
        <v>0</v>
      </c>
      <c r="U1165" s="717">
        <f>BDS_N0104!U26</f>
        <v>2</v>
      </c>
      <c r="V1165" s="717">
        <f>BDS_N0104!V26</f>
        <v>0</v>
      </c>
      <c r="W1165" s="717">
        <f>BDS_N0104!W26</f>
        <v>0</v>
      </c>
      <c r="X1165" s="717">
        <f>BDS_N0104!X26</f>
        <v>0</v>
      </c>
      <c r="Y1165" s="717">
        <f>BDS_N0104!Y26</f>
        <v>0</v>
      </c>
    </row>
    <row r="1166" spans="1:25" x14ac:dyDescent="0.25">
      <c r="A1166" s="717" t="str">
        <f>BDS_N0104!A27</f>
        <v>BPM</v>
      </c>
      <c r="B1166" s="717" t="str">
        <f>BDS_N0104!B27</f>
        <v>BDS_BTS:BPM_D5499</v>
      </c>
      <c r="C1166" s="717" t="str">
        <f>BDS_N0104!C27</f>
        <v>BPM</v>
      </c>
      <c r="D1166" s="717" t="str">
        <f>BDS_N0104!D27</f>
        <v>D5499</v>
      </c>
      <c r="E1166" s="717" t="str">
        <f>BDS_N0104!E27</f>
        <v>44E000027</v>
      </c>
      <c r="F1166" s="717" t="str">
        <f>BDS_N0104!F27</f>
        <v>2C_1/4in_Hardline_036</v>
      </c>
      <c r="G1166" s="717" t="str">
        <f>BDS_N0104!G27</f>
        <v>Signal</v>
      </c>
      <c r="H1166" s="717" t="str">
        <f>BDS_N0104!H27</f>
        <v>N-Type to SMA Panel</v>
      </c>
      <c r="I1166" s="717" t="str">
        <f>BDS_N0104!I27</f>
        <v>3R</v>
      </c>
      <c r="J1166" s="717">
        <f>BDS_N0104!J27</f>
        <v>0</v>
      </c>
      <c r="K1166" s="717">
        <f>BDS_N0104!K27</f>
        <v>0</v>
      </c>
      <c r="L1166" s="717">
        <f>BDS_N0104!L27</f>
        <v>0</v>
      </c>
      <c r="M1166" s="717">
        <f>BDS_N0104!M27</f>
        <v>0</v>
      </c>
      <c r="N1166" s="717">
        <f>BDS_N0104!N27</f>
        <v>0</v>
      </c>
      <c r="O1166" s="717">
        <f>BDS_N0104!O27</f>
        <v>0</v>
      </c>
      <c r="P1166" s="717" t="str">
        <f>BDS_N0104!P27</f>
        <v>3R</v>
      </c>
      <c r="Q1166" s="717" t="str">
        <f>BDS_N0104!Q27</f>
        <v>SMA to SMA</v>
      </c>
      <c r="R1166" s="717">
        <f>BDS_N0104!R27</f>
        <v>18</v>
      </c>
      <c r="S1166" s="717">
        <f>BDS_N0104!S27</f>
        <v>5</v>
      </c>
      <c r="T1166" s="717">
        <f>BDS_N0104!T27</f>
        <v>0</v>
      </c>
      <c r="U1166" s="717">
        <f>BDS_N0104!U27</f>
        <v>3</v>
      </c>
      <c r="V1166" s="717">
        <f>BDS_N0104!V27</f>
        <v>0</v>
      </c>
      <c r="W1166" s="717">
        <f>BDS_N0104!W27</f>
        <v>0</v>
      </c>
      <c r="X1166" s="717">
        <f>BDS_N0104!X27</f>
        <v>0</v>
      </c>
      <c r="Y1166" s="717">
        <f>BDS_N0104!Y27</f>
        <v>0</v>
      </c>
    </row>
    <row r="1167" spans="1:25" x14ac:dyDescent="0.25">
      <c r="A1167" s="717" t="str">
        <f>BDS_N0104!A28</f>
        <v>BPM</v>
      </c>
      <c r="B1167" s="717" t="str">
        <f>BDS_N0104!B28</f>
        <v>BDS_BTS:BPM_D5499</v>
      </c>
      <c r="C1167" s="717" t="str">
        <f>BDS_N0104!C28</f>
        <v>BPM</v>
      </c>
      <c r="D1167" s="717" t="str">
        <f>BDS_N0104!D28</f>
        <v>D5499</v>
      </c>
      <c r="E1167" s="717" t="str">
        <f>BDS_N0104!E28</f>
        <v>44E000028</v>
      </c>
      <c r="F1167" s="717" t="str">
        <f>BDS_N0104!F28</f>
        <v>2C_1/4in_Hardline_036</v>
      </c>
      <c r="G1167" s="717" t="str">
        <f>BDS_N0104!G28</f>
        <v>Signal</v>
      </c>
      <c r="H1167" s="717" t="str">
        <f>BDS_N0104!H28</f>
        <v>N-Type to SMA Panel</v>
      </c>
      <c r="I1167" s="717" t="str">
        <f>BDS_N0104!I28</f>
        <v>4B</v>
      </c>
      <c r="J1167" s="717">
        <f>BDS_N0104!J28</f>
        <v>0</v>
      </c>
      <c r="K1167" s="717">
        <f>BDS_N0104!K28</f>
        <v>0</v>
      </c>
      <c r="L1167" s="717">
        <f>BDS_N0104!L28</f>
        <v>0</v>
      </c>
      <c r="M1167" s="717">
        <f>BDS_N0104!M28</f>
        <v>0</v>
      </c>
      <c r="N1167" s="717">
        <f>BDS_N0104!N28</f>
        <v>0</v>
      </c>
      <c r="O1167" s="717">
        <f>BDS_N0104!O28</f>
        <v>0</v>
      </c>
      <c r="P1167" s="717" t="str">
        <f>BDS_N0104!P28</f>
        <v>4B</v>
      </c>
      <c r="Q1167" s="717" t="str">
        <f>BDS_N0104!Q28</f>
        <v>SMA to SMA</v>
      </c>
      <c r="R1167" s="717">
        <f>BDS_N0104!R28</f>
        <v>18</v>
      </c>
      <c r="S1167" s="717">
        <f>BDS_N0104!S28</f>
        <v>5</v>
      </c>
      <c r="T1167" s="717">
        <f>BDS_N0104!T28</f>
        <v>0</v>
      </c>
      <c r="U1167" s="717">
        <f>BDS_N0104!U28</f>
        <v>4</v>
      </c>
      <c r="V1167" s="717">
        <f>BDS_N0104!V28</f>
        <v>0</v>
      </c>
      <c r="W1167" s="717">
        <f>BDS_N0104!W28</f>
        <v>0</v>
      </c>
      <c r="X1167" s="717">
        <f>BDS_N0104!X28</f>
        <v>0</v>
      </c>
      <c r="Y1167" s="717">
        <f>BDS_N0104!Y28</f>
        <v>0</v>
      </c>
    </row>
    <row r="1168" spans="1:25" x14ac:dyDescent="0.25">
      <c r="A1168" s="717" t="str">
        <f>BDS_N0104!A29</f>
        <v>BPM</v>
      </c>
      <c r="B1168" s="717" t="str">
        <f>BDS_N0104!B29</f>
        <v>BDS_BTS:BPM_D5499</v>
      </c>
      <c r="C1168" s="717" t="str">
        <f>BDS_N0104!C29</f>
        <v>BPM</v>
      </c>
      <c r="D1168" s="717" t="str">
        <f>BDS_N0104!D29</f>
        <v>D5499</v>
      </c>
      <c r="E1168" s="717" t="str">
        <f>BDS_N0104!E29</f>
        <v>44E000048</v>
      </c>
      <c r="F1168" s="717" t="str">
        <f>BDS_N0104!F29</f>
        <v>2C_1/4in_Hardline_036</v>
      </c>
      <c r="G1168" s="717" t="str">
        <f>BDS_N0104!G29</f>
        <v>Ref</v>
      </c>
      <c r="H1168" s="717" t="str">
        <f>BDS_N0104!H29</f>
        <v>No terminiation</v>
      </c>
      <c r="I1168" s="717" t="str">
        <f>BDS_N0104!I29</f>
        <v>No term</v>
      </c>
      <c r="J1168" s="717">
        <f>BDS_N0104!J29</f>
        <v>0</v>
      </c>
      <c r="K1168" s="717">
        <f>BDS_N0104!K29</f>
        <v>0</v>
      </c>
      <c r="L1168" s="717">
        <f>BDS_N0104!L29</f>
        <v>0</v>
      </c>
      <c r="M1168" s="717">
        <f>BDS_N0104!M29</f>
        <v>0</v>
      </c>
      <c r="N1168" s="717">
        <f>BDS_N0104!N29</f>
        <v>0</v>
      </c>
      <c r="O1168" s="717">
        <f>BDS_N0104!O29</f>
        <v>0</v>
      </c>
      <c r="P1168" s="717">
        <f>BDS_N0104!P29</f>
        <v>0</v>
      </c>
      <c r="Q1168" s="717">
        <f>BDS_N0104!Q29</f>
        <v>0</v>
      </c>
      <c r="R1168" s="717">
        <f>BDS_N0104!R29</f>
        <v>0</v>
      </c>
      <c r="S1168" s="717">
        <f>BDS_N0104!S29</f>
        <v>0</v>
      </c>
      <c r="T1168" s="717">
        <f>BDS_N0104!T29</f>
        <v>0</v>
      </c>
      <c r="U1168" s="717">
        <f>BDS_N0104!U29</f>
        <v>0</v>
      </c>
      <c r="V1168" s="717">
        <f>BDS_N0104!V29</f>
        <v>0</v>
      </c>
      <c r="W1168" s="717">
        <f>BDS_N0104!W29</f>
        <v>0</v>
      </c>
      <c r="X1168" s="717">
        <f>BDS_N0104!X29</f>
        <v>0</v>
      </c>
      <c r="Y1168" s="717">
        <f>BDS_N0104!Y29</f>
        <v>0</v>
      </c>
    </row>
    <row r="1169" spans="1:25" x14ac:dyDescent="0.25">
      <c r="A1169" s="717" t="str">
        <f>BDS_N0104!A30</f>
        <v>BPM</v>
      </c>
      <c r="B1169" s="717" t="str">
        <f>BDS_N0104!B30</f>
        <v>BDS_BTS:BPM_D5513</v>
      </c>
      <c r="C1169" s="717" t="str">
        <f>BDS_N0104!C30</f>
        <v>BPM</v>
      </c>
      <c r="D1169" s="717" t="str">
        <f>BDS_N0104!D30</f>
        <v>D5512</v>
      </c>
      <c r="E1169" s="717" t="str">
        <f>BDS_N0104!E30</f>
        <v>44E000033</v>
      </c>
      <c r="F1169" s="717" t="str">
        <f>BDS_N0104!F30</f>
        <v>2C_1/4in_Hardline_036</v>
      </c>
      <c r="G1169" s="717" t="str">
        <f>BDS_N0104!G30</f>
        <v>Signal</v>
      </c>
      <c r="H1169" s="717" t="str">
        <f>BDS_N0104!H30</f>
        <v>N-Type to SMA Panel</v>
      </c>
      <c r="I1169" s="717" t="str">
        <f>BDS_N0104!I30</f>
        <v>1T</v>
      </c>
      <c r="J1169" s="717">
        <f>BDS_N0104!J30</f>
        <v>0</v>
      </c>
      <c r="K1169" s="717">
        <f>BDS_N0104!K30</f>
        <v>0</v>
      </c>
      <c r="L1169" s="717">
        <f>BDS_N0104!L30</f>
        <v>0</v>
      </c>
      <c r="M1169" s="717">
        <f>BDS_N0104!M30</f>
        <v>0</v>
      </c>
      <c r="N1169" s="717">
        <f>BDS_N0104!N30</f>
        <v>0</v>
      </c>
      <c r="O1169" s="717">
        <f>BDS_N0104!O30</f>
        <v>0</v>
      </c>
      <c r="P1169" s="717" t="str">
        <f>BDS_N0104!P30</f>
        <v>1T</v>
      </c>
      <c r="Q1169" s="717" t="str">
        <f>BDS_N0104!Q30</f>
        <v>SMA to SMA</v>
      </c>
      <c r="R1169" s="717">
        <f>BDS_N0104!R30</f>
        <v>18</v>
      </c>
      <c r="S1169" s="717">
        <f>BDS_N0104!S30</f>
        <v>5</v>
      </c>
      <c r="T1169" s="717">
        <f>BDS_N0104!T30</f>
        <v>0</v>
      </c>
      <c r="U1169" s="717">
        <f>BDS_N0104!U30</f>
        <v>5</v>
      </c>
      <c r="V1169" s="717">
        <f>BDS_N0104!V30</f>
        <v>0</v>
      </c>
      <c r="W1169" s="717">
        <f>BDS_N0104!W30</f>
        <v>0</v>
      </c>
      <c r="X1169" s="717">
        <f>BDS_N0104!X30</f>
        <v>0</v>
      </c>
      <c r="Y1169" s="717">
        <f>BDS_N0104!Y30</f>
        <v>0</v>
      </c>
    </row>
    <row r="1170" spans="1:25" x14ac:dyDescent="0.25">
      <c r="A1170" s="717" t="str">
        <f>BDS_N0104!A31</f>
        <v>BPM</v>
      </c>
      <c r="B1170" s="717" t="str">
        <f>BDS_N0104!B31</f>
        <v>BDS_BTS:BPM_D5513</v>
      </c>
      <c r="C1170" s="717" t="str">
        <f>BDS_N0104!C31</f>
        <v>BPM</v>
      </c>
      <c r="D1170" s="717" t="str">
        <f>BDS_N0104!D31</f>
        <v>D5512</v>
      </c>
      <c r="E1170" s="717" t="str">
        <f>BDS_N0104!E31</f>
        <v>44E000034</v>
      </c>
      <c r="F1170" s="717" t="str">
        <f>BDS_N0104!F31</f>
        <v>2C_1/4in_Hardline_036</v>
      </c>
      <c r="G1170" s="717" t="str">
        <f>BDS_N0104!G31</f>
        <v>Signal</v>
      </c>
      <c r="H1170" s="717" t="str">
        <f>BDS_N0104!H31</f>
        <v>N-Type to SMA Panel</v>
      </c>
      <c r="I1170" s="717" t="str">
        <f>BDS_N0104!I31</f>
        <v>2L</v>
      </c>
      <c r="J1170" s="717">
        <f>BDS_N0104!J31</f>
        <v>0</v>
      </c>
      <c r="K1170" s="717">
        <f>BDS_N0104!K31</f>
        <v>0</v>
      </c>
      <c r="L1170" s="717">
        <f>BDS_N0104!L31</f>
        <v>0</v>
      </c>
      <c r="M1170" s="717">
        <f>BDS_N0104!M31</f>
        <v>0</v>
      </c>
      <c r="N1170" s="717">
        <f>BDS_N0104!N31</f>
        <v>0</v>
      </c>
      <c r="O1170" s="717">
        <f>BDS_N0104!O31</f>
        <v>0</v>
      </c>
      <c r="P1170" s="717" t="str">
        <f>BDS_N0104!P31</f>
        <v>2L</v>
      </c>
      <c r="Q1170" s="717" t="str">
        <f>BDS_N0104!Q31</f>
        <v>SMA to SMA</v>
      </c>
      <c r="R1170" s="717">
        <f>BDS_N0104!R31</f>
        <v>18</v>
      </c>
      <c r="S1170" s="717">
        <f>BDS_N0104!S31</f>
        <v>5</v>
      </c>
      <c r="T1170" s="717">
        <f>BDS_N0104!T31</f>
        <v>0</v>
      </c>
      <c r="U1170" s="717">
        <f>BDS_N0104!U31</f>
        <v>6</v>
      </c>
      <c r="V1170" s="717">
        <f>BDS_N0104!V31</f>
        <v>0</v>
      </c>
      <c r="W1170" s="717">
        <f>BDS_N0104!W31</f>
        <v>0</v>
      </c>
      <c r="X1170" s="717">
        <f>BDS_N0104!X31</f>
        <v>0</v>
      </c>
      <c r="Y1170" s="717">
        <f>BDS_N0104!Y31</f>
        <v>0</v>
      </c>
    </row>
    <row r="1171" spans="1:25" x14ac:dyDescent="0.25">
      <c r="A1171" s="717" t="str">
        <f>BDS_N0104!A32</f>
        <v>BPM</v>
      </c>
      <c r="B1171" s="717" t="str">
        <f>BDS_N0104!B32</f>
        <v>BDS_BTS:BPM_D5513</v>
      </c>
      <c r="C1171" s="717" t="str">
        <f>BDS_N0104!C32</f>
        <v>BPM</v>
      </c>
      <c r="D1171" s="717" t="str">
        <f>BDS_N0104!D32</f>
        <v>D5512</v>
      </c>
      <c r="E1171" s="717" t="str">
        <f>BDS_N0104!E32</f>
        <v>44E000035</v>
      </c>
      <c r="F1171" s="717" t="str">
        <f>BDS_N0104!F32</f>
        <v>2C_1/4in_Hardline_036</v>
      </c>
      <c r="G1171" s="717" t="str">
        <f>BDS_N0104!G32</f>
        <v>Signal</v>
      </c>
      <c r="H1171" s="717" t="str">
        <f>BDS_N0104!H32</f>
        <v>N-Type to SMA Panel</v>
      </c>
      <c r="I1171" s="717" t="str">
        <f>BDS_N0104!I32</f>
        <v>3R</v>
      </c>
      <c r="J1171" s="717">
        <f>BDS_N0104!J32</f>
        <v>0</v>
      </c>
      <c r="K1171" s="717">
        <f>BDS_N0104!K32</f>
        <v>0</v>
      </c>
      <c r="L1171" s="717">
        <f>BDS_N0104!L32</f>
        <v>0</v>
      </c>
      <c r="M1171" s="717">
        <f>BDS_N0104!M32</f>
        <v>0</v>
      </c>
      <c r="N1171" s="717">
        <f>BDS_N0104!N32</f>
        <v>0</v>
      </c>
      <c r="O1171" s="717">
        <f>BDS_N0104!O32</f>
        <v>0</v>
      </c>
      <c r="P1171" s="717" t="str">
        <f>BDS_N0104!P32</f>
        <v>3R</v>
      </c>
      <c r="Q1171" s="717" t="str">
        <f>BDS_N0104!Q32</f>
        <v>SMA to SMA</v>
      </c>
      <c r="R1171" s="717">
        <f>BDS_N0104!R32</f>
        <v>18</v>
      </c>
      <c r="S1171" s="717">
        <f>BDS_N0104!S32</f>
        <v>5</v>
      </c>
      <c r="T1171" s="717">
        <f>BDS_N0104!T32</f>
        <v>0</v>
      </c>
      <c r="U1171" s="717">
        <f>BDS_N0104!U32</f>
        <v>7</v>
      </c>
      <c r="V1171" s="717">
        <f>BDS_N0104!V32</f>
        <v>0</v>
      </c>
      <c r="W1171" s="717">
        <f>BDS_N0104!W32</f>
        <v>0</v>
      </c>
      <c r="X1171" s="717">
        <f>BDS_N0104!X32</f>
        <v>0</v>
      </c>
      <c r="Y1171" s="717">
        <f>BDS_N0104!Y32</f>
        <v>0</v>
      </c>
    </row>
    <row r="1172" spans="1:25" x14ac:dyDescent="0.25">
      <c r="A1172" s="717" t="str">
        <f>BDS_N0104!A33</f>
        <v>BPM</v>
      </c>
      <c r="B1172" s="717" t="str">
        <f>BDS_N0104!B33</f>
        <v>BDS_BTS:BPM_D5513</v>
      </c>
      <c r="C1172" s="717" t="str">
        <f>BDS_N0104!C33</f>
        <v>BPM</v>
      </c>
      <c r="D1172" s="717" t="str">
        <f>BDS_N0104!D33</f>
        <v>D5512</v>
      </c>
      <c r="E1172" s="717" t="str">
        <f>BDS_N0104!E33</f>
        <v>44E000036</v>
      </c>
      <c r="F1172" s="717" t="str">
        <f>BDS_N0104!F33</f>
        <v>2C_1/4in_Hardline_036</v>
      </c>
      <c r="G1172" s="717" t="str">
        <f>BDS_N0104!G33</f>
        <v>Signal</v>
      </c>
      <c r="H1172" s="717" t="str">
        <f>BDS_N0104!H33</f>
        <v>N-Type to SMA Panel</v>
      </c>
      <c r="I1172" s="717" t="str">
        <f>BDS_N0104!I33</f>
        <v>4B</v>
      </c>
      <c r="J1172" s="717">
        <f>BDS_N0104!J33</f>
        <v>0</v>
      </c>
      <c r="K1172" s="717">
        <f>BDS_N0104!K33</f>
        <v>0</v>
      </c>
      <c r="L1172" s="717">
        <f>BDS_N0104!L33</f>
        <v>0</v>
      </c>
      <c r="M1172" s="717">
        <f>BDS_N0104!M33</f>
        <v>0</v>
      </c>
      <c r="N1172" s="717">
        <f>BDS_N0104!N33</f>
        <v>0</v>
      </c>
      <c r="O1172" s="717">
        <f>BDS_N0104!O33</f>
        <v>0</v>
      </c>
      <c r="P1172" s="717" t="str">
        <f>BDS_N0104!P33</f>
        <v>4B</v>
      </c>
      <c r="Q1172" s="717" t="str">
        <f>BDS_N0104!Q33</f>
        <v>SMA to SMA</v>
      </c>
      <c r="R1172" s="717">
        <f>BDS_N0104!R33</f>
        <v>18</v>
      </c>
      <c r="S1172" s="717">
        <f>BDS_N0104!S33</f>
        <v>5</v>
      </c>
      <c r="T1172" s="717">
        <f>BDS_N0104!T33</f>
        <v>0</v>
      </c>
      <c r="U1172" s="717">
        <f>BDS_N0104!U33</f>
        <v>8</v>
      </c>
      <c r="V1172" s="717">
        <f>BDS_N0104!V33</f>
        <v>0</v>
      </c>
      <c r="W1172" s="717">
        <f>BDS_N0104!W33</f>
        <v>0</v>
      </c>
      <c r="X1172" s="717">
        <f>BDS_N0104!X33</f>
        <v>0</v>
      </c>
      <c r="Y1172" s="717">
        <f>BDS_N0104!Y33</f>
        <v>0</v>
      </c>
    </row>
    <row r="1173" spans="1:25" x14ac:dyDescent="0.25">
      <c r="A1173" s="717" t="str">
        <f>BDS_N0104!A34</f>
        <v>BPM</v>
      </c>
      <c r="B1173" s="717" t="str">
        <f>BDS_N0104!B34</f>
        <v>BDS_BTS:BPM_D5513</v>
      </c>
      <c r="C1173" s="717" t="str">
        <f>BDS_N0104!C34</f>
        <v>BPM</v>
      </c>
      <c r="D1173" s="717" t="str">
        <f>BDS_N0104!D34</f>
        <v>D5512</v>
      </c>
      <c r="E1173" s="717" t="str">
        <f>BDS_N0104!E34</f>
        <v>44E000047</v>
      </c>
      <c r="F1173" s="717" t="str">
        <f>BDS_N0104!F34</f>
        <v>2C_1/4in_Hardline_036</v>
      </c>
      <c r="G1173" s="717" t="str">
        <f>BDS_N0104!G34</f>
        <v>Ref</v>
      </c>
      <c r="H1173" s="717" t="str">
        <f>BDS_N0104!H34</f>
        <v>N-Type to SMA Panel</v>
      </c>
      <c r="I1173" s="717" t="str">
        <f>BDS_N0104!I34</f>
        <v>Ref</v>
      </c>
      <c r="J1173" s="717">
        <f>BDS_N0104!J34</f>
        <v>0</v>
      </c>
      <c r="K1173" s="717">
        <f>BDS_N0104!K34</f>
        <v>0</v>
      </c>
      <c r="L1173" s="717">
        <f>BDS_N0104!L34</f>
        <v>0</v>
      </c>
      <c r="M1173" s="717">
        <f>BDS_N0104!M34</f>
        <v>0</v>
      </c>
      <c r="N1173" s="717">
        <f>BDS_N0104!N34</f>
        <v>0</v>
      </c>
      <c r="O1173" s="717">
        <f>BDS_N0104!O34</f>
        <v>0</v>
      </c>
      <c r="P1173" s="717" t="str">
        <f>BDS_N0104!P34</f>
        <v>Ref</v>
      </c>
      <c r="Q1173" s="717" t="str">
        <f>BDS_N0104!Q34</f>
        <v>SMA to SMA</v>
      </c>
      <c r="R1173" s="717">
        <f>BDS_N0104!R34</f>
        <v>18</v>
      </c>
      <c r="S1173" s="717">
        <f>BDS_N0104!S34</f>
        <v>5</v>
      </c>
      <c r="T1173" s="717">
        <f>BDS_N0104!T34</f>
        <v>0</v>
      </c>
      <c r="U1173" s="717" t="str">
        <f>BDS_N0104!U34</f>
        <v>Ref</v>
      </c>
      <c r="V1173" s="717">
        <f>BDS_N0104!V34</f>
        <v>0</v>
      </c>
      <c r="W1173" s="717">
        <f>BDS_N0104!W34</f>
        <v>0</v>
      </c>
      <c r="X1173" s="717">
        <f>BDS_N0104!X34</f>
        <v>0</v>
      </c>
      <c r="Y1173" s="717">
        <f>BDS_N0104!Y34</f>
        <v>0</v>
      </c>
    </row>
    <row r="1174" spans="1:25" x14ac:dyDescent="0.25">
      <c r="A1174" s="717" t="str">
        <f>BDS_N0104!A35</f>
        <v>BPM</v>
      </c>
      <c r="B1174" s="717" t="str">
        <f>BDS_N0104!B35</f>
        <v>BDS_BTS:BPM_D5565</v>
      </c>
      <c r="C1174" s="717" t="str">
        <f>BDS_N0104!C35</f>
        <v>BPM</v>
      </c>
      <c r="D1174" s="717" t="str">
        <f>BDS_N0104!D35</f>
        <v>D5566</v>
      </c>
      <c r="E1174" s="717" t="str">
        <f>BDS_N0104!E35</f>
        <v>44E000041</v>
      </c>
      <c r="F1174" s="717" t="str">
        <f>BDS_N0104!F35</f>
        <v>2C_1/4in_Hardline_036</v>
      </c>
      <c r="G1174" s="717" t="str">
        <f>BDS_N0104!G35</f>
        <v>Signal</v>
      </c>
      <c r="H1174" s="717" t="str">
        <f>BDS_N0104!H35</f>
        <v>N-Type to SMA Panel</v>
      </c>
      <c r="I1174" s="717" t="str">
        <f>BDS_N0104!I35</f>
        <v>1T</v>
      </c>
      <c r="J1174" s="717">
        <f>BDS_N0104!J35</f>
        <v>0</v>
      </c>
      <c r="K1174" s="717">
        <f>BDS_N0104!K35</f>
        <v>0</v>
      </c>
      <c r="L1174" s="717">
        <f>BDS_N0104!L35</f>
        <v>0</v>
      </c>
      <c r="M1174" s="717">
        <f>BDS_N0104!M35</f>
        <v>0</v>
      </c>
      <c r="N1174" s="717">
        <f>BDS_N0104!N35</f>
        <v>0</v>
      </c>
      <c r="O1174" s="717">
        <f>BDS_N0104!O35</f>
        <v>0</v>
      </c>
      <c r="P1174" s="717" t="str">
        <f>BDS_N0104!P35</f>
        <v>1T</v>
      </c>
      <c r="Q1174" s="717" t="str">
        <f>BDS_N0104!Q35</f>
        <v>SMA to SMA</v>
      </c>
      <c r="R1174" s="717">
        <f>BDS_N0104!R35</f>
        <v>18</v>
      </c>
      <c r="S1174" s="717">
        <f>BDS_N0104!S35</f>
        <v>6</v>
      </c>
      <c r="T1174" s="717">
        <f>BDS_N0104!T35</f>
        <v>0</v>
      </c>
      <c r="U1174" s="717">
        <f>BDS_N0104!U35</f>
        <v>1</v>
      </c>
      <c r="V1174" s="717">
        <f>BDS_N0104!V35</f>
        <v>0</v>
      </c>
      <c r="W1174" s="717">
        <f>BDS_N0104!W35</f>
        <v>0</v>
      </c>
      <c r="X1174" s="717">
        <f>BDS_N0104!X35</f>
        <v>0</v>
      </c>
      <c r="Y1174" s="717">
        <f>BDS_N0104!Y35</f>
        <v>0</v>
      </c>
    </row>
    <row r="1175" spans="1:25" x14ac:dyDescent="0.25">
      <c r="A1175" s="717" t="str">
        <f>BDS_N0104!A36</f>
        <v>BPM</v>
      </c>
      <c r="B1175" s="717" t="str">
        <f>BDS_N0104!B36</f>
        <v>BDS_BTS:BPM_D5565</v>
      </c>
      <c r="C1175" s="717" t="str">
        <f>BDS_N0104!C36</f>
        <v>BPM</v>
      </c>
      <c r="D1175" s="717" t="str">
        <f>BDS_N0104!D36</f>
        <v>D5566</v>
      </c>
      <c r="E1175" s="717" t="str">
        <f>BDS_N0104!E36</f>
        <v>44E000042</v>
      </c>
      <c r="F1175" s="717" t="str">
        <f>BDS_N0104!F36</f>
        <v>2C_1/4in_Hardline_036</v>
      </c>
      <c r="G1175" s="717" t="str">
        <f>BDS_N0104!G36</f>
        <v>Signal</v>
      </c>
      <c r="H1175" s="717" t="str">
        <f>BDS_N0104!H36</f>
        <v>N-Type to SMA Panel</v>
      </c>
      <c r="I1175" s="717" t="str">
        <f>BDS_N0104!I36</f>
        <v>2L</v>
      </c>
      <c r="J1175" s="717">
        <f>BDS_N0104!J36</f>
        <v>0</v>
      </c>
      <c r="K1175" s="717">
        <f>BDS_N0104!K36</f>
        <v>0</v>
      </c>
      <c r="L1175" s="717">
        <f>BDS_N0104!L36</f>
        <v>0</v>
      </c>
      <c r="M1175" s="717">
        <f>BDS_N0104!M36</f>
        <v>0</v>
      </c>
      <c r="N1175" s="717">
        <f>BDS_N0104!N36</f>
        <v>0</v>
      </c>
      <c r="O1175" s="717">
        <f>BDS_N0104!O36</f>
        <v>0</v>
      </c>
      <c r="P1175" s="717" t="str">
        <f>BDS_N0104!P36</f>
        <v>2L</v>
      </c>
      <c r="Q1175" s="717" t="str">
        <f>BDS_N0104!Q36</f>
        <v>SMA to SMA</v>
      </c>
      <c r="R1175" s="717">
        <f>BDS_N0104!R36</f>
        <v>18</v>
      </c>
      <c r="S1175" s="717">
        <f>BDS_N0104!S36</f>
        <v>6</v>
      </c>
      <c r="T1175" s="717">
        <f>BDS_N0104!T36</f>
        <v>0</v>
      </c>
      <c r="U1175" s="717">
        <f>BDS_N0104!U36</f>
        <v>2</v>
      </c>
      <c r="V1175" s="717">
        <f>BDS_N0104!V36</f>
        <v>0</v>
      </c>
      <c r="W1175" s="717">
        <f>BDS_N0104!W36</f>
        <v>0</v>
      </c>
      <c r="X1175" s="717">
        <f>BDS_N0104!X36</f>
        <v>0</v>
      </c>
      <c r="Y1175" s="717">
        <f>BDS_N0104!Y36</f>
        <v>0</v>
      </c>
    </row>
    <row r="1176" spans="1:25" x14ac:dyDescent="0.25">
      <c r="A1176" s="717" t="str">
        <f>BDS_N0104!A37</f>
        <v>BPM</v>
      </c>
      <c r="B1176" s="717" t="str">
        <f>BDS_N0104!B37</f>
        <v>BDS_BTS:BPM_D5565</v>
      </c>
      <c r="C1176" s="717" t="str">
        <f>BDS_N0104!C37</f>
        <v>BPM</v>
      </c>
      <c r="D1176" s="717" t="str">
        <f>BDS_N0104!D37</f>
        <v>D5566</v>
      </c>
      <c r="E1176" s="717" t="str">
        <f>BDS_N0104!E37</f>
        <v>44E000043</v>
      </c>
      <c r="F1176" s="717" t="str">
        <f>BDS_N0104!F37</f>
        <v>2C_1/4in_Hardline_036</v>
      </c>
      <c r="G1176" s="717" t="str">
        <f>BDS_N0104!G37</f>
        <v>Signal</v>
      </c>
      <c r="H1176" s="717" t="str">
        <f>BDS_N0104!H37</f>
        <v>N-Type to SMA Panel</v>
      </c>
      <c r="I1176" s="717" t="str">
        <f>BDS_N0104!I37</f>
        <v>3R</v>
      </c>
      <c r="J1176" s="717">
        <f>BDS_N0104!J37</f>
        <v>0</v>
      </c>
      <c r="K1176" s="717">
        <f>BDS_N0104!K37</f>
        <v>0</v>
      </c>
      <c r="L1176" s="717">
        <f>BDS_N0104!L37</f>
        <v>0</v>
      </c>
      <c r="M1176" s="717">
        <f>BDS_N0104!M37</f>
        <v>0</v>
      </c>
      <c r="N1176" s="717">
        <f>BDS_N0104!N37</f>
        <v>0</v>
      </c>
      <c r="O1176" s="717">
        <f>BDS_N0104!O37</f>
        <v>0</v>
      </c>
      <c r="P1176" s="717" t="str">
        <f>BDS_N0104!P37</f>
        <v>3R</v>
      </c>
      <c r="Q1176" s="717" t="str">
        <f>BDS_N0104!Q37</f>
        <v>SMA to SMA</v>
      </c>
      <c r="R1176" s="717">
        <f>BDS_N0104!R37</f>
        <v>18</v>
      </c>
      <c r="S1176" s="717">
        <f>BDS_N0104!S37</f>
        <v>6</v>
      </c>
      <c r="T1176" s="717">
        <f>BDS_N0104!T37</f>
        <v>0</v>
      </c>
      <c r="U1176" s="717">
        <f>BDS_N0104!U37</f>
        <v>3</v>
      </c>
      <c r="V1176" s="717">
        <f>BDS_N0104!V37</f>
        <v>0</v>
      </c>
      <c r="W1176" s="717">
        <f>BDS_N0104!W37</f>
        <v>0</v>
      </c>
      <c r="X1176" s="717">
        <f>BDS_N0104!X37</f>
        <v>0</v>
      </c>
      <c r="Y1176" s="717">
        <f>BDS_N0104!Y37</f>
        <v>0</v>
      </c>
    </row>
    <row r="1177" spans="1:25" x14ac:dyDescent="0.25">
      <c r="A1177" s="717" t="str">
        <f>BDS_N0104!A38</f>
        <v>BPM</v>
      </c>
      <c r="B1177" s="717" t="str">
        <f>BDS_N0104!B38</f>
        <v>BDS_BTS:BPM_D5565</v>
      </c>
      <c r="C1177" s="717" t="str">
        <f>BDS_N0104!C38</f>
        <v>BPM</v>
      </c>
      <c r="D1177" s="717" t="str">
        <f>BDS_N0104!D38</f>
        <v>D5566</v>
      </c>
      <c r="E1177" s="717" t="str">
        <f>BDS_N0104!E38</f>
        <v>44E000044</v>
      </c>
      <c r="F1177" s="717" t="str">
        <f>BDS_N0104!F38</f>
        <v>2C_1/4in_Hardline_036</v>
      </c>
      <c r="G1177" s="717" t="str">
        <f>BDS_N0104!G38</f>
        <v>Signal</v>
      </c>
      <c r="H1177" s="717" t="str">
        <f>BDS_N0104!H38</f>
        <v>N-Type to SMA Panel</v>
      </c>
      <c r="I1177" s="717" t="str">
        <f>BDS_N0104!I38</f>
        <v>4B</v>
      </c>
      <c r="J1177" s="717">
        <f>BDS_N0104!J38</f>
        <v>0</v>
      </c>
      <c r="K1177" s="717">
        <f>BDS_N0104!K38</f>
        <v>0</v>
      </c>
      <c r="L1177" s="717">
        <f>BDS_N0104!L38</f>
        <v>0</v>
      </c>
      <c r="M1177" s="717">
        <f>BDS_N0104!M38</f>
        <v>0</v>
      </c>
      <c r="N1177" s="717">
        <f>BDS_N0104!N38</f>
        <v>0</v>
      </c>
      <c r="O1177" s="717">
        <f>BDS_N0104!O38</f>
        <v>0</v>
      </c>
      <c r="P1177" s="717" t="str">
        <f>BDS_N0104!P38</f>
        <v>4B</v>
      </c>
      <c r="Q1177" s="717" t="str">
        <f>BDS_N0104!Q38</f>
        <v>SMA to SMA</v>
      </c>
      <c r="R1177" s="717">
        <f>BDS_N0104!R38</f>
        <v>18</v>
      </c>
      <c r="S1177" s="717">
        <f>BDS_N0104!S38</f>
        <v>6</v>
      </c>
      <c r="T1177" s="717">
        <f>BDS_N0104!T38</f>
        <v>0</v>
      </c>
      <c r="U1177" s="717">
        <f>BDS_N0104!U38</f>
        <v>4</v>
      </c>
      <c r="V1177" s="717">
        <f>BDS_N0104!V38</f>
        <v>0</v>
      </c>
      <c r="W1177" s="717">
        <f>BDS_N0104!W38</f>
        <v>0</v>
      </c>
      <c r="X1177" s="717">
        <f>BDS_N0104!X38</f>
        <v>0</v>
      </c>
      <c r="Y1177" s="717">
        <f>BDS_N0104!Y38</f>
        <v>0</v>
      </c>
    </row>
    <row r="1178" spans="1:25" x14ac:dyDescent="0.25">
      <c r="A1178" s="717" t="str">
        <f>BDS_N0104!A39</f>
        <v>BPM</v>
      </c>
      <c r="B1178" s="717" t="str">
        <f>BDS_N0104!B39</f>
        <v>BDS_BTS:BPM_D5565</v>
      </c>
      <c r="C1178" s="717" t="str">
        <f>BDS_N0104!C39</f>
        <v>BPM</v>
      </c>
      <c r="D1178" s="717" t="str">
        <f>BDS_N0104!D39</f>
        <v>D5566</v>
      </c>
      <c r="E1178" s="717" t="str">
        <f>BDS_N0104!E39</f>
        <v>44E000046</v>
      </c>
      <c r="F1178" s="717" t="str">
        <f>BDS_N0104!F39</f>
        <v>2C_1/4in_Hardline_036</v>
      </c>
      <c r="G1178" s="717" t="str">
        <f>BDS_N0104!G39</f>
        <v>Ref</v>
      </c>
      <c r="H1178" s="717" t="str">
        <f>BDS_N0104!H39</f>
        <v>No terminiation</v>
      </c>
      <c r="I1178" s="717" t="str">
        <f>BDS_N0104!I39</f>
        <v>Ref</v>
      </c>
      <c r="J1178" s="717">
        <f>BDS_N0104!J39</f>
        <v>0</v>
      </c>
      <c r="K1178" s="717">
        <f>BDS_N0104!K39</f>
        <v>0</v>
      </c>
      <c r="L1178" s="717">
        <f>BDS_N0104!L39</f>
        <v>0</v>
      </c>
      <c r="M1178" s="717">
        <f>BDS_N0104!M39</f>
        <v>0</v>
      </c>
      <c r="N1178" s="717">
        <f>BDS_N0104!N39</f>
        <v>0</v>
      </c>
      <c r="O1178" s="717">
        <f>BDS_N0104!O39</f>
        <v>0</v>
      </c>
      <c r="P1178" s="717">
        <f>BDS_N0104!P39</f>
        <v>0</v>
      </c>
      <c r="Q1178" s="717">
        <f>BDS_N0104!Q39</f>
        <v>0</v>
      </c>
      <c r="R1178" s="717">
        <f>BDS_N0104!R39</f>
        <v>0</v>
      </c>
      <c r="S1178" s="717">
        <f>BDS_N0104!S39</f>
        <v>0</v>
      </c>
      <c r="T1178" s="717">
        <f>BDS_N0104!T39</f>
        <v>0</v>
      </c>
      <c r="U1178" s="717">
        <f>BDS_N0104!U39</f>
        <v>0</v>
      </c>
      <c r="V1178" s="717">
        <f>BDS_N0104!V39</f>
        <v>0</v>
      </c>
      <c r="W1178" s="717">
        <f>BDS_N0104!W39</f>
        <v>0</v>
      </c>
      <c r="X1178" s="717">
        <f>BDS_N0104!X39</f>
        <v>0</v>
      </c>
      <c r="Y1178" s="717">
        <f>BDS_N0104!Y39</f>
        <v>0</v>
      </c>
    </row>
    <row r="1179" spans="1:25" x14ac:dyDescent="0.25">
      <c r="A1179" s="717" t="str">
        <f>BDS_N0104!A40</f>
        <v>BPM</v>
      </c>
      <c r="B1179" s="717" t="str">
        <f>BDS_N0104!B40</f>
        <v>BDS_BBS:BPM_D5625</v>
      </c>
      <c r="C1179" s="717" t="str">
        <f>BDS_N0104!C40</f>
        <v>BPM</v>
      </c>
      <c r="D1179" s="717" t="str">
        <f>BDS_N0104!D40</f>
        <v>D5626</v>
      </c>
      <c r="E1179" s="717" t="str">
        <f>BDS_N0104!E40</f>
        <v>44E000053</v>
      </c>
      <c r="F1179" s="717" t="str">
        <f>BDS_N0104!F40</f>
        <v>2C_1/4in_Hardline_036</v>
      </c>
      <c r="G1179" s="717" t="str">
        <f>BDS_N0104!G40</f>
        <v>Signal</v>
      </c>
      <c r="H1179" s="717" t="str">
        <f>BDS_N0104!H40</f>
        <v>N-Type to SMA Panel</v>
      </c>
      <c r="I1179" s="717" t="str">
        <f>BDS_N0104!I40</f>
        <v>1T</v>
      </c>
      <c r="J1179" s="717">
        <f>BDS_N0104!J40</f>
        <v>0</v>
      </c>
      <c r="K1179" s="717">
        <f>BDS_N0104!K40</f>
        <v>0</v>
      </c>
      <c r="L1179" s="717">
        <f>BDS_N0104!L40</f>
        <v>0</v>
      </c>
      <c r="M1179" s="717">
        <f>BDS_N0104!M40</f>
        <v>0</v>
      </c>
      <c r="N1179" s="717">
        <f>BDS_N0104!N40</f>
        <v>0</v>
      </c>
      <c r="O1179" s="717">
        <f>BDS_N0104!O40</f>
        <v>0</v>
      </c>
      <c r="P1179" s="717" t="str">
        <f>BDS_N0104!P40</f>
        <v>1T</v>
      </c>
      <c r="Q1179" s="717" t="str">
        <f>BDS_N0104!Q40</f>
        <v>SMA to SMA</v>
      </c>
      <c r="R1179" s="717">
        <f>BDS_N0104!R40</f>
        <v>18</v>
      </c>
      <c r="S1179" s="717">
        <f>BDS_N0104!S40</f>
        <v>6</v>
      </c>
      <c r="T1179" s="717">
        <f>BDS_N0104!T40</f>
        <v>0</v>
      </c>
      <c r="U1179" s="717">
        <f>BDS_N0104!U40</f>
        <v>5</v>
      </c>
      <c r="V1179" s="717">
        <f>BDS_N0104!V40</f>
        <v>0</v>
      </c>
      <c r="W1179" s="717">
        <f>BDS_N0104!W40</f>
        <v>0</v>
      </c>
      <c r="X1179" s="717">
        <f>BDS_N0104!X40</f>
        <v>0</v>
      </c>
      <c r="Y1179" s="717">
        <f>BDS_N0104!Y40</f>
        <v>0</v>
      </c>
    </row>
    <row r="1180" spans="1:25" x14ac:dyDescent="0.25">
      <c r="A1180" s="717" t="str">
        <f>BDS_N0104!A41</f>
        <v>BPM</v>
      </c>
      <c r="B1180" s="717" t="str">
        <f>BDS_N0104!B41</f>
        <v>BDS_BBS:BPM_D5625</v>
      </c>
      <c r="C1180" s="717" t="str">
        <f>BDS_N0104!C41</f>
        <v>BPM</v>
      </c>
      <c r="D1180" s="717" t="str">
        <f>BDS_N0104!D41</f>
        <v>D5626</v>
      </c>
      <c r="E1180" s="717" t="str">
        <f>BDS_N0104!E41</f>
        <v>44E000054</v>
      </c>
      <c r="F1180" s="717" t="str">
        <f>BDS_N0104!F41</f>
        <v>2C_1/4in_Hardline_036</v>
      </c>
      <c r="G1180" s="717" t="str">
        <f>BDS_N0104!G41</f>
        <v>Signal</v>
      </c>
      <c r="H1180" s="717" t="str">
        <f>BDS_N0104!H41</f>
        <v>N-Type to SMA Panel</v>
      </c>
      <c r="I1180" s="717" t="str">
        <f>BDS_N0104!I41</f>
        <v>2L</v>
      </c>
      <c r="J1180" s="717">
        <f>BDS_N0104!J41</f>
        <v>0</v>
      </c>
      <c r="K1180" s="717">
        <f>BDS_N0104!K41</f>
        <v>0</v>
      </c>
      <c r="L1180" s="717">
        <f>BDS_N0104!L41</f>
        <v>0</v>
      </c>
      <c r="M1180" s="717">
        <f>BDS_N0104!M41</f>
        <v>0</v>
      </c>
      <c r="N1180" s="717">
        <f>BDS_N0104!N41</f>
        <v>0</v>
      </c>
      <c r="O1180" s="717">
        <f>BDS_N0104!O41</f>
        <v>0</v>
      </c>
      <c r="P1180" s="717" t="str">
        <f>BDS_N0104!P41</f>
        <v>2L</v>
      </c>
      <c r="Q1180" s="717" t="str">
        <f>BDS_N0104!Q41</f>
        <v>SMA to SMA</v>
      </c>
      <c r="R1180" s="717">
        <f>BDS_N0104!R41</f>
        <v>18</v>
      </c>
      <c r="S1180" s="717">
        <f>BDS_N0104!S41</f>
        <v>6</v>
      </c>
      <c r="T1180" s="717">
        <f>BDS_N0104!T41</f>
        <v>0</v>
      </c>
      <c r="U1180" s="717">
        <f>BDS_N0104!U41</f>
        <v>6</v>
      </c>
      <c r="V1180" s="717">
        <f>BDS_N0104!V41</f>
        <v>0</v>
      </c>
      <c r="W1180" s="717">
        <f>BDS_N0104!W41</f>
        <v>0</v>
      </c>
      <c r="X1180" s="717">
        <f>BDS_N0104!X41</f>
        <v>0</v>
      </c>
      <c r="Y1180" s="717">
        <f>BDS_N0104!Y41</f>
        <v>0</v>
      </c>
    </row>
    <row r="1181" spans="1:25" x14ac:dyDescent="0.25">
      <c r="A1181" s="717" t="str">
        <f>BDS_N0104!A42</f>
        <v>BPM</v>
      </c>
      <c r="B1181" s="717" t="str">
        <f>BDS_N0104!B42</f>
        <v>BDS_BBS:BPM_D5625</v>
      </c>
      <c r="C1181" s="717" t="str">
        <f>BDS_N0104!C42</f>
        <v>BPM</v>
      </c>
      <c r="D1181" s="717" t="str">
        <f>BDS_N0104!D42</f>
        <v>D5626</v>
      </c>
      <c r="E1181" s="717" t="str">
        <f>BDS_N0104!E42</f>
        <v>44E000055</v>
      </c>
      <c r="F1181" s="717" t="str">
        <f>BDS_N0104!F42</f>
        <v>2C_1/4in_Hardline_036</v>
      </c>
      <c r="G1181" s="717" t="str">
        <f>BDS_N0104!G42</f>
        <v>Signal</v>
      </c>
      <c r="H1181" s="717" t="str">
        <f>BDS_N0104!H42</f>
        <v>N-Type to SMA Panel</v>
      </c>
      <c r="I1181" s="717" t="str">
        <f>BDS_N0104!I42</f>
        <v>3R</v>
      </c>
      <c r="J1181" s="717">
        <f>BDS_N0104!J42</f>
        <v>0</v>
      </c>
      <c r="K1181" s="717">
        <f>BDS_N0104!K42</f>
        <v>0</v>
      </c>
      <c r="L1181" s="717">
        <f>BDS_N0104!L42</f>
        <v>0</v>
      </c>
      <c r="M1181" s="717">
        <f>BDS_N0104!M42</f>
        <v>0</v>
      </c>
      <c r="N1181" s="717">
        <f>BDS_N0104!N42</f>
        <v>0</v>
      </c>
      <c r="O1181" s="717">
        <f>BDS_N0104!O42</f>
        <v>0</v>
      </c>
      <c r="P1181" s="717" t="str">
        <f>BDS_N0104!P42</f>
        <v>3R</v>
      </c>
      <c r="Q1181" s="717" t="str">
        <f>BDS_N0104!Q42</f>
        <v>SMA to SMA</v>
      </c>
      <c r="R1181" s="717">
        <f>BDS_N0104!R42</f>
        <v>18</v>
      </c>
      <c r="S1181" s="717">
        <f>BDS_N0104!S42</f>
        <v>6</v>
      </c>
      <c r="T1181" s="717">
        <f>BDS_N0104!T42</f>
        <v>0</v>
      </c>
      <c r="U1181" s="717">
        <f>BDS_N0104!U42</f>
        <v>7</v>
      </c>
      <c r="V1181" s="717">
        <f>BDS_N0104!V42</f>
        <v>0</v>
      </c>
      <c r="W1181" s="717">
        <f>BDS_N0104!W42</f>
        <v>0</v>
      </c>
      <c r="X1181" s="717">
        <f>BDS_N0104!X42</f>
        <v>0</v>
      </c>
      <c r="Y1181" s="717">
        <f>BDS_N0104!Y42</f>
        <v>0</v>
      </c>
    </row>
    <row r="1182" spans="1:25" x14ac:dyDescent="0.25">
      <c r="A1182" s="717" t="str">
        <f>BDS_N0104!A43</f>
        <v>BPM</v>
      </c>
      <c r="B1182" s="717" t="str">
        <f>BDS_N0104!B43</f>
        <v>BDS_BBS:BPM_D5625</v>
      </c>
      <c r="C1182" s="717" t="str">
        <f>BDS_N0104!C43</f>
        <v>BPM</v>
      </c>
      <c r="D1182" s="717" t="str">
        <f>BDS_N0104!D43</f>
        <v>D5626</v>
      </c>
      <c r="E1182" s="717" t="str">
        <f>BDS_N0104!E43</f>
        <v>44E000056</v>
      </c>
      <c r="F1182" s="717" t="str">
        <f>BDS_N0104!F43</f>
        <v>2C_1/4in_Hardline_036</v>
      </c>
      <c r="G1182" s="717" t="str">
        <f>BDS_N0104!G43</f>
        <v>Signal</v>
      </c>
      <c r="H1182" s="717" t="str">
        <f>BDS_N0104!H43</f>
        <v>N-Type to SMA Panel</v>
      </c>
      <c r="I1182" s="717" t="str">
        <f>BDS_N0104!I43</f>
        <v>4B</v>
      </c>
      <c r="J1182" s="717">
        <f>BDS_N0104!J43</f>
        <v>0</v>
      </c>
      <c r="K1182" s="717">
        <f>BDS_N0104!K43</f>
        <v>0</v>
      </c>
      <c r="L1182" s="717">
        <f>BDS_N0104!L43</f>
        <v>0</v>
      </c>
      <c r="M1182" s="717">
        <f>BDS_N0104!M43</f>
        <v>0</v>
      </c>
      <c r="N1182" s="717">
        <f>BDS_N0104!N43</f>
        <v>0</v>
      </c>
      <c r="O1182" s="717">
        <f>BDS_N0104!O43</f>
        <v>0</v>
      </c>
      <c r="P1182" s="717" t="str">
        <f>BDS_N0104!P43</f>
        <v>4B</v>
      </c>
      <c r="Q1182" s="717" t="str">
        <f>BDS_N0104!Q43</f>
        <v>SMA to SMA</v>
      </c>
      <c r="R1182" s="717">
        <f>BDS_N0104!R43</f>
        <v>18</v>
      </c>
      <c r="S1182" s="717">
        <f>BDS_N0104!S43</f>
        <v>6</v>
      </c>
      <c r="T1182" s="717">
        <f>BDS_N0104!T43</f>
        <v>0</v>
      </c>
      <c r="U1182" s="717">
        <f>BDS_N0104!U43</f>
        <v>8</v>
      </c>
      <c r="V1182" s="717">
        <f>BDS_N0104!V43</f>
        <v>0</v>
      </c>
      <c r="W1182" s="717">
        <f>BDS_N0104!W43</f>
        <v>0</v>
      </c>
      <c r="X1182" s="717">
        <f>BDS_N0104!X43</f>
        <v>0</v>
      </c>
      <c r="Y1182" s="717">
        <f>BDS_N0104!Y43</f>
        <v>0</v>
      </c>
    </row>
    <row r="1183" spans="1:25" x14ac:dyDescent="0.25">
      <c r="A1183" s="717" t="str">
        <f>BDS_N0104!A44</f>
        <v>BPM</v>
      </c>
      <c r="B1183" s="717" t="str">
        <f>BDS_N0104!B44</f>
        <v>BDS_BBS:BPM_D5625</v>
      </c>
      <c r="C1183" s="717" t="str">
        <f>BDS_N0104!C44</f>
        <v>BPM</v>
      </c>
      <c r="D1183" s="717" t="str">
        <f>BDS_N0104!D44</f>
        <v>D5626</v>
      </c>
      <c r="E1183" s="717" t="str">
        <f>BDS_N0104!E44</f>
        <v>44E000057</v>
      </c>
      <c r="F1183" s="717" t="str">
        <f>BDS_N0104!F44</f>
        <v>2C_1/4in_Hardline_036</v>
      </c>
      <c r="G1183" s="717" t="str">
        <f>BDS_N0104!G44</f>
        <v>Ref</v>
      </c>
      <c r="H1183" s="717" t="str">
        <f>BDS_N0104!H44</f>
        <v>N-Type to SMA Panel</v>
      </c>
      <c r="I1183" s="717" t="str">
        <f>BDS_N0104!I44</f>
        <v>Ref</v>
      </c>
      <c r="J1183" s="717">
        <f>BDS_N0104!J44</f>
        <v>0</v>
      </c>
      <c r="K1183" s="717">
        <f>BDS_N0104!K44</f>
        <v>0</v>
      </c>
      <c r="L1183" s="717">
        <f>BDS_N0104!L44</f>
        <v>0</v>
      </c>
      <c r="M1183" s="717">
        <f>BDS_N0104!M44</f>
        <v>0</v>
      </c>
      <c r="N1183" s="717">
        <f>BDS_N0104!N44</f>
        <v>0</v>
      </c>
      <c r="O1183" s="717">
        <f>BDS_N0104!O44</f>
        <v>0</v>
      </c>
      <c r="P1183" s="717" t="str">
        <f>BDS_N0104!P44</f>
        <v>Ref</v>
      </c>
      <c r="Q1183" s="717" t="str">
        <f>BDS_N0104!Q44</f>
        <v>SMA to SMA</v>
      </c>
      <c r="R1183" s="717">
        <f>BDS_N0104!R44</f>
        <v>18</v>
      </c>
      <c r="S1183" s="717">
        <f>BDS_N0104!S44</f>
        <v>6</v>
      </c>
      <c r="T1183" s="717">
        <f>BDS_N0104!T44</f>
        <v>0</v>
      </c>
      <c r="U1183" s="717" t="str">
        <f>BDS_N0104!U44</f>
        <v>Ref</v>
      </c>
      <c r="V1183" s="717">
        <f>BDS_N0104!V44</f>
        <v>0</v>
      </c>
      <c r="W1183" s="717">
        <f>BDS_N0104!W44</f>
        <v>0</v>
      </c>
      <c r="X1183" s="717">
        <f>BDS_N0104!X44</f>
        <v>0</v>
      </c>
      <c r="Y1183" s="717">
        <f>BDS_N0104!Y44</f>
        <v>0</v>
      </c>
    </row>
    <row r="1184" spans="1:25" x14ac:dyDescent="0.25">
      <c r="A1184" s="717" t="str">
        <f>BDS_N0104!A45</f>
        <v>BPM</v>
      </c>
      <c r="B1184" s="717" t="str">
        <f>BDS_N0104!B45</f>
        <v>BDS_BBS:BPM_D5653</v>
      </c>
      <c r="C1184" s="717" t="str">
        <f>BDS_N0104!C45</f>
        <v>BPM</v>
      </c>
      <c r="D1184" s="717" t="str">
        <f>BDS_N0104!D45</f>
        <v>D5653</v>
      </c>
      <c r="E1184" s="717" t="str">
        <f>BDS_N0104!E45</f>
        <v>44E000049</v>
      </c>
      <c r="F1184" s="717" t="str">
        <f>BDS_N0104!F45</f>
        <v>2C_1/4in_Hardline_036</v>
      </c>
      <c r="G1184" s="717" t="str">
        <f>BDS_N0104!G45</f>
        <v>Signal</v>
      </c>
      <c r="H1184" s="717" t="str">
        <f>BDS_N0104!H45</f>
        <v>N-Type to SMA Panel</v>
      </c>
      <c r="I1184" s="717" t="str">
        <f>BDS_N0104!I45</f>
        <v>1T</v>
      </c>
      <c r="J1184" s="717">
        <f>BDS_N0104!J45</f>
        <v>0</v>
      </c>
      <c r="K1184" s="717">
        <f>BDS_N0104!K45</f>
        <v>0</v>
      </c>
      <c r="L1184" s="717">
        <f>BDS_N0104!L45</f>
        <v>0</v>
      </c>
      <c r="M1184" s="717">
        <f>BDS_N0104!M45</f>
        <v>0</v>
      </c>
      <c r="N1184" s="717">
        <f>BDS_N0104!N45</f>
        <v>0</v>
      </c>
      <c r="O1184" s="717">
        <f>BDS_N0104!O45</f>
        <v>0</v>
      </c>
      <c r="P1184" s="717" t="str">
        <f>BDS_N0104!P45</f>
        <v>1T</v>
      </c>
      <c r="Q1184" s="717" t="str">
        <f>BDS_N0104!Q45</f>
        <v>SMA to SMA</v>
      </c>
      <c r="R1184" s="717">
        <f>BDS_N0104!R45</f>
        <v>18</v>
      </c>
      <c r="S1184" s="717">
        <f>BDS_N0104!S45</f>
        <v>7</v>
      </c>
      <c r="T1184" s="717">
        <f>BDS_N0104!T45</f>
        <v>0</v>
      </c>
      <c r="U1184" s="717">
        <f>BDS_N0104!U45</f>
        <v>1</v>
      </c>
      <c r="V1184" s="717">
        <f>BDS_N0104!V45</f>
        <v>0</v>
      </c>
      <c r="W1184" s="717">
        <f>BDS_N0104!W45</f>
        <v>0</v>
      </c>
      <c r="X1184" s="717">
        <f>BDS_N0104!X45</f>
        <v>0</v>
      </c>
      <c r="Y1184" s="717">
        <f>BDS_N0104!Y45</f>
        <v>0</v>
      </c>
    </row>
    <row r="1185" spans="1:25" x14ac:dyDescent="0.25">
      <c r="A1185" s="717" t="str">
        <f>BDS_N0104!A46</f>
        <v>BPM</v>
      </c>
      <c r="B1185" s="717" t="str">
        <f>BDS_N0104!B46</f>
        <v>BDS_BBS:BPM_D5653</v>
      </c>
      <c r="C1185" s="717" t="str">
        <f>BDS_N0104!C46</f>
        <v>BPM</v>
      </c>
      <c r="D1185" s="717" t="str">
        <f>BDS_N0104!D46</f>
        <v>D5653</v>
      </c>
      <c r="E1185" s="717" t="str">
        <f>BDS_N0104!E46</f>
        <v>44E000050</v>
      </c>
      <c r="F1185" s="717" t="str">
        <f>BDS_N0104!F46</f>
        <v>2C_1/4in_Hardline_036</v>
      </c>
      <c r="G1185" s="717" t="str">
        <f>BDS_N0104!G46</f>
        <v>Signal</v>
      </c>
      <c r="H1185" s="717" t="str">
        <f>BDS_N0104!H46</f>
        <v>N-Type to SMA Panel</v>
      </c>
      <c r="I1185" s="717" t="str">
        <f>BDS_N0104!I46</f>
        <v>2L</v>
      </c>
      <c r="J1185" s="717">
        <f>BDS_N0104!J46</f>
        <v>0</v>
      </c>
      <c r="K1185" s="717">
        <f>BDS_N0104!K46</f>
        <v>0</v>
      </c>
      <c r="L1185" s="717">
        <f>BDS_N0104!L46</f>
        <v>0</v>
      </c>
      <c r="M1185" s="717">
        <f>BDS_N0104!M46</f>
        <v>0</v>
      </c>
      <c r="N1185" s="717">
        <f>BDS_N0104!N46</f>
        <v>0</v>
      </c>
      <c r="O1185" s="717">
        <f>BDS_N0104!O46</f>
        <v>0</v>
      </c>
      <c r="P1185" s="717" t="str">
        <f>BDS_N0104!P46</f>
        <v>2L</v>
      </c>
      <c r="Q1185" s="717" t="str">
        <f>BDS_N0104!Q46</f>
        <v>SMA to SMA</v>
      </c>
      <c r="R1185" s="717">
        <f>BDS_N0104!R46</f>
        <v>18</v>
      </c>
      <c r="S1185" s="717">
        <f>BDS_N0104!S46</f>
        <v>7</v>
      </c>
      <c r="T1185" s="717">
        <f>BDS_N0104!T46</f>
        <v>0</v>
      </c>
      <c r="U1185" s="717">
        <f>BDS_N0104!U46</f>
        <v>2</v>
      </c>
      <c r="V1185" s="717">
        <f>BDS_N0104!V46</f>
        <v>0</v>
      </c>
      <c r="W1185" s="717">
        <f>BDS_N0104!W46</f>
        <v>0</v>
      </c>
      <c r="X1185" s="717">
        <f>BDS_N0104!X46</f>
        <v>0</v>
      </c>
      <c r="Y1185" s="717">
        <f>BDS_N0104!Y46</f>
        <v>0</v>
      </c>
    </row>
    <row r="1186" spans="1:25" x14ac:dyDescent="0.25">
      <c r="A1186" s="717" t="str">
        <f>BDS_N0104!A47</f>
        <v>BPM</v>
      </c>
      <c r="B1186" s="717" t="str">
        <f>BDS_N0104!B47</f>
        <v>BDS_BBS:BPM_D5653</v>
      </c>
      <c r="C1186" s="717" t="str">
        <f>BDS_N0104!C47</f>
        <v>BPM</v>
      </c>
      <c r="D1186" s="717" t="str">
        <f>BDS_N0104!D47</f>
        <v>D5653</v>
      </c>
      <c r="E1186" s="717" t="str">
        <f>BDS_N0104!E47</f>
        <v>44E000051</v>
      </c>
      <c r="F1186" s="717" t="str">
        <f>BDS_N0104!F47</f>
        <v>2C_1/4in_Hardline_036</v>
      </c>
      <c r="G1186" s="717" t="str">
        <f>BDS_N0104!G47</f>
        <v>Signal</v>
      </c>
      <c r="H1186" s="717" t="str">
        <f>BDS_N0104!H47</f>
        <v>N-Type to SMA Panel</v>
      </c>
      <c r="I1186" s="717" t="str">
        <f>BDS_N0104!I47</f>
        <v>3R</v>
      </c>
      <c r="J1186" s="717">
        <f>BDS_N0104!J47</f>
        <v>0</v>
      </c>
      <c r="K1186" s="717">
        <f>BDS_N0104!K47</f>
        <v>0</v>
      </c>
      <c r="L1186" s="717">
        <f>BDS_N0104!L47</f>
        <v>0</v>
      </c>
      <c r="M1186" s="717">
        <f>BDS_N0104!M47</f>
        <v>0</v>
      </c>
      <c r="N1186" s="717">
        <f>BDS_N0104!N47</f>
        <v>0</v>
      </c>
      <c r="O1186" s="717">
        <f>BDS_N0104!O47</f>
        <v>0</v>
      </c>
      <c r="P1186" s="717" t="str">
        <f>BDS_N0104!P47</f>
        <v>3R</v>
      </c>
      <c r="Q1186" s="717" t="str">
        <f>BDS_N0104!Q47</f>
        <v>SMA to SMA</v>
      </c>
      <c r="R1186" s="717">
        <f>BDS_N0104!R47</f>
        <v>18</v>
      </c>
      <c r="S1186" s="717">
        <f>BDS_N0104!S47</f>
        <v>7</v>
      </c>
      <c r="T1186" s="717">
        <f>BDS_N0104!T47</f>
        <v>0</v>
      </c>
      <c r="U1186" s="717">
        <f>BDS_N0104!U47</f>
        <v>3</v>
      </c>
      <c r="V1186" s="717">
        <f>BDS_N0104!V47</f>
        <v>0</v>
      </c>
      <c r="W1186" s="717">
        <f>BDS_N0104!W47</f>
        <v>0</v>
      </c>
      <c r="X1186" s="717">
        <f>BDS_N0104!X47</f>
        <v>0</v>
      </c>
      <c r="Y1186" s="717">
        <f>BDS_N0104!Y47</f>
        <v>0</v>
      </c>
    </row>
    <row r="1187" spans="1:25" x14ac:dyDescent="0.25">
      <c r="A1187" s="717" t="str">
        <f>BDS_N0104!A48</f>
        <v>BPM</v>
      </c>
      <c r="B1187" s="717" t="str">
        <f>BDS_N0104!B48</f>
        <v>BDS_BBS:BPM_D5653</v>
      </c>
      <c r="C1187" s="717" t="str">
        <f>BDS_N0104!C48</f>
        <v>BPM</v>
      </c>
      <c r="D1187" s="717" t="str">
        <f>BDS_N0104!D48</f>
        <v>D5653</v>
      </c>
      <c r="E1187" s="717" t="str">
        <f>BDS_N0104!E48</f>
        <v>44E000052</v>
      </c>
      <c r="F1187" s="717" t="str">
        <f>BDS_N0104!F48</f>
        <v>2C_1/4in_Hardline_036</v>
      </c>
      <c r="G1187" s="717" t="str">
        <f>BDS_N0104!G48</f>
        <v>Signal</v>
      </c>
      <c r="H1187" s="717" t="str">
        <f>BDS_N0104!H48</f>
        <v>N-Type to SMA Panel</v>
      </c>
      <c r="I1187" s="717" t="str">
        <f>BDS_N0104!I48</f>
        <v>4B</v>
      </c>
      <c r="J1187" s="717">
        <f>BDS_N0104!J48</f>
        <v>0</v>
      </c>
      <c r="K1187" s="717">
        <f>BDS_N0104!K48</f>
        <v>0</v>
      </c>
      <c r="L1187" s="717">
        <f>BDS_N0104!L48</f>
        <v>0</v>
      </c>
      <c r="M1187" s="717">
        <f>BDS_N0104!M48</f>
        <v>0</v>
      </c>
      <c r="N1187" s="717">
        <f>BDS_N0104!N48</f>
        <v>0</v>
      </c>
      <c r="O1187" s="717">
        <f>BDS_N0104!O48</f>
        <v>0</v>
      </c>
      <c r="P1187" s="717" t="str">
        <f>BDS_N0104!P48</f>
        <v>4B</v>
      </c>
      <c r="Q1187" s="717" t="str">
        <f>BDS_N0104!Q48</f>
        <v>SMA to SMA</v>
      </c>
      <c r="R1187" s="717">
        <f>BDS_N0104!R48</f>
        <v>18</v>
      </c>
      <c r="S1187" s="717">
        <f>BDS_N0104!S48</f>
        <v>7</v>
      </c>
      <c r="T1187" s="717">
        <f>BDS_N0104!T48</f>
        <v>0</v>
      </c>
      <c r="U1187" s="717">
        <f>BDS_N0104!U48</f>
        <v>4</v>
      </c>
      <c r="V1187" s="717">
        <f>BDS_N0104!V48</f>
        <v>0</v>
      </c>
      <c r="W1187" s="717">
        <f>BDS_N0104!W48</f>
        <v>0</v>
      </c>
      <c r="X1187" s="717">
        <f>BDS_N0104!X48</f>
        <v>0</v>
      </c>
      <c r="Y1187" s="717">
        <f>BDS_N0104!Y48</f>
        <v>0</v>
      </c>
    </row>
    <row r="1188" spans="1:25" x14ac:dyDescent="0.25">
      <c r="A1188" s="717" t="str">
        <f>BDS_N0104!A49</f>
        <v>BPM</v>
      </c>
      <c r="B1188" s="717" t="str">
        <f>BDS_N0104!B49</f>
        <v>BDS_BBS:BPM_D5653</v>
      </c>
      <c r="C1188" s="717" t="str">
        <f>BDS_N0104!C49</f>
        <v>BPM</v>
      </c>
      <c r="D1188" s="717" t="str">
        <f>BDS_N0104!D49</f>
        <v>D5653</v>
      </c>
      <c r="E1188" s="717" t="str">
        <f>BDS_N0104!E49</f>
        <v>44E000058</v>
      </c>
      <c r="F1188" s="717" t="str">
        <f>BDS_N0104!F49</f>
        <v>2C_1/4in_Hardline_036</v>
      </c>
      <c r="G1188" s="717" t="str">
        <f>BDS_N0104!G49</f>
        <v>Ref</v>
      </c>
      <c r="H1188" s="717" t="str">
        <f>BDS_N0104!H49</f>
        <v>No terminiation</v>
      </c>
      <c r="I1188" s="717" t="str">
        <f>BDS_N0104!I49</f>
        <v>No term</v>
      </c>
      <c r="J1188" s="717">
        <f>BDS_N0104!J49</f>
        <v>0</v>
      </c>
      <c r="K1188" s="717">
        <f>BDS_N0104!K49</f>
        <v>0</v>
      </c>
      <c r="L1188" s="717">
        <f>BDS_N0104!L49</f>
        <v>0</v>
      </c>
      <c r="M1188" s="717">
        <f>BDS_N0104!M49</f>
        <v>0</v>
      </c>
      <c r="N1188" s="717">
        <f>BDS_N0104!N49</f>
        <v>0</v>
      </c>
      <c r="O1188" s="717">
        <f>BDS_N0104!O49</f>
        <v>0</v>
      </c>
      <c r="P1188" s="717">
        <f>BDS_N0104!P49</f>
        <v>0</v>
      </c>
      <c r="Q1188" s="717">
        <f>BDS_N0104!Q49</f>
        <v>0</v>
      </c>
      <c r="R1188" s="717">
        <f>BDS_N0104!R49</f>
        <v>0</v>
      </c>
      <c r="S1188" s="717">
        <f>BDS_N0104!S49</f>
        <v>0</v>
      </c>
      <c r="T1188" s="717">
        <f>BDS_N0104!T49</f>
        <v>0</v>
      </c>
      <c r="U1188" s="717">
        <f>BDS_N0104!U49</f>
        <v>0</v>
      </c>
      <c r="V1188" s="717">
        <f>BDS_N0104!V49</f>
        <v>0</v>
      </c>
      <c r="W1188" s="717">
        <f>BDS_N0104!W49</f>
        <v>0</v>
      </c>
      <c r="X1188" s="717">
        <f>BDS_N0104!X49</f>
        <v>0</v>
      </c>
      <c r="Y1188" s="717">
        <f>BDS_N0104!Y49</f>
        <v>0</v>
      </c>
    </row>
    <row r="1189" spans="1:25" x14ac:dyDescent="0.25">
      <c r="A1189" s="717" t="str">
        <f>BDS_N0104!A50</f>
        <v>BPM</v>
      </c>
      <c r="B1189" s="717" t="str">
        <f>BDS_N0104!B50</f>
        <v>BDS_BBS:BPM_D5653</v>
      </c>
      <c r="C1189" s="717" t="str">
        <f>BDS_N0104!C50</f>
        <v>BPM</v>
      </c>
      <c r="D1189" s="717" t="str">
        <f>BDS_N0104!D50</f>
        <v>D5655</v>
      </c>
      <c r="E1189" s="717" t="str">
        <f>BDS_N0104!E50</f>
        <v>44E000037</v>
      </c>
      <c r="F1189" s="717" t="str">
        <f>BDS_N0104!F50</f>
        <v>2C_1/4in_Hardline_036</v>
      </c>
      <c r="G1189" s="717" t="str">
        <f>BDS_N0104!G50</f>
        <v>Signal</v>
      </c>
      <c r="H1189" s="717" t="str">
        <f>BDS_N0104!H50</f>
        <v>N-Type to SMA Panel</v>
      </c>
      <c r="I1189" s="717" t="str">
        <f>BDS_N0104!I50</f>
        <v>1T</v>
      </c>
      <c r="J1189" s="717">
        <f>BDS_N0104!J50</f>
        <v>0</v>
      </c>
      <c r="K1189" s="717">
        <f>BDS_N0104!K50</f>
        <v>0</v>
      </c>
      <c r="L1189" s="717">
        <f>BDS_N0104!L50</f>
        <v>0</v>
      </c>
      <c r="M1189" s="717">
        <f>BDS_N0104!M50</f>
        <v>0</v>
      </c>
      <c r="N1189" s="717">
        <f>BDS_N0104!N50</f>
        <v>0</v>
      </c>
      <c r="O1189" s="717">
        <f>BDS_N0104!O50</f>
        <v>0</v>
      </c>
      <c r="P1189" s="717" t="str">
        <f>BDS_N0104!P50</f>
        <v>1T</v>
      </c>
      <c r="Q1189" s="717" t="str">
        <f>BDS_N0104!Q50</f>
        <v>SMA to SMA</v>
      </c>
      <c r="R1189" s="717">
        <f>BDS_N0104!R50</f>
        <v>18</v>
      </c>
      <c r="S1189" s="717">
        <f>BDS_N0104!S50</f>
        <v>7</v>
      </c>
      <c r="T1189" s="717">
        <f>BDS_N0104!T50</f>
        <v>0</v>
      </c>
      <c r="U1189" s="717">
        <f>BDS_N0104!U50</f>
        <v>5</v>
      </c>
      <c r="V1189" s="717">
        <f>BDS_N0104!V50</f>
        <v>0</v>
      </c>
      <c r="W1189" s="717">
        <f>BDS_N0104!W50</f>
        <v>0</v>
      </c>
      <c r="X1189" s="717">
        <f>BDS_N0104!X50</f>
        <v>0</v>
      </c>
      <c r="Y1189" s="717">
        <f>BDS_N0104!Y50</f>
        <v>0</v>
      </c>
    </row>
    <row r="1190" spans="1:25" x14ac:dyDescent="0.25">
      <c r="A1190" s="717" t="str">
        <f>BDS_N0104!A51</f>
        <v>BPM</v>
      </c>
      <c r="B1190" s="717" t="str">
        <f>BDS_N0104!B51</f>
        <v>BDS_BBS:BPM_D5653</v>
      </c>
      <c r="C1190" s="717" t="str">
        <f>BDS_N0104!C51</f>
        <v>BPM</v>
      </c>
      <c r="D1190" s="717" t="str">
        <f>BDS_N0104!D51</f>
        <v>D5655</v>
      </c>
      <c r="E1190" s="717" t="str">
        <f>BDS_N0104!E51</f>
        <v>44E000038</v>
      </c>
      <c r="F1190" s="717" t="str">
        <f>BDS_N0104!F51</f>
        <v>2C_1/4in_Hardline_036</v>
      </c>
      <c r="G1190" s="717" t="str">
        <f>BDS_N0104!G51</f>
        <v>Signal</v>
      </c>
      <c r="H1190" s="717" t="str">
        <f>BDS_N0104!H51</f>
        <v>N-Type to SMA Panel</v>
      </c>
      <c r="I1190" s="717" t="str">
        <f>BDS_N0104!I51</f>
        <v>2L</v>
      </c>
      <c r="J1190" s="717">
        <f>BDS_N0104!J51</f>
        <v>0</v>
      </c>
      <c r="K1190" s="717">
        <f>BDS_N0104!K51</f>
        <v>0</v>
      </c>
      <c r="L1190" s="717">
        <f>BDS_N0104!L51</f>
        <v>0</v>
      </c>
      <c r="M1190" s="717">
        <f>BDS_N0104!M51</f>
        <v>0</v>
      </c>
      <c r="N1190" s="717">
        <f>BDS_N0104!N51</f>
        <v>0</v>
      </c>
      <c r="O1190" s="717">
        <f>BDS_N0104!O51</f>
        <v>0</v>
      </c>
      <c r="P1190" s="717" t="str">
        <f>BDS_N0104!P51</f>
        <v>2L</v>
      </c>
      <c r="Q1190" s="717" t="str">
        <f>BDS_N0104!Q51</f>
        <v>SMA to SMA</v>
      </c>
      <c r="R1190" s="717">
        <f>BDS_N0104!R51</f>
        <v>18</v>
      </c>
      <c r="S1190" s="717">
        <f>BDS_N0104!S51</f>
        <v>7</v>
      </c>
      <c r="T1190" s="717">
        <f>BDS_N0104!T51</f>
        <v>0</v>
      </c>
      <c r="U1190" s="717">
        <f>BDS_N0104!U51</f>
        <v>6</v>
      </c>
      <c r="V1190" s="717">
        <f>BDS_N0104!V51</f>
        <v>0</v>
      </c>
      <c r="W1190" s="717">
        <f>BDS_N0104!W51</f>
        <v>0</v>
      </c>
      <c r="X1190" s="717">
        <f>BDS_N0104!X51</f>
        <v>0</v>
      </c>
      <c r="Y1190" s="717">
        <f>BDS_N0104!Y51</f>
        <v>0</v>
      </c>
    </row>
    <row r="1191" spans="1:25" x14ac:dyDescent="0.25">
      <c r="A1191" s="717" t="str">
        <f>BDS_N0104!A52</f>
        <v>BPM</v>
      </c>
      <c r="B1191" s="717" t="str">
        <f>BDS_N0104!B52</f>
        <v>BDS_BBS:BPM_D5653</v>
      </c>
      <c r="C1191" s="717" t="str">
        <f>BDS_N0104!C52</f>
        <v>BPM</v>
      </c>
      <c r="D1191" s="717" t="str">
        <f>BDS_N0104!D52</f>
        <v>D5655</v>
      </c>
      <c r="E1191" s="717" t="str">
        <f>BDS_N0104!E52</f>
        <v>44E000039</v>
      </c>
      <c r="F1191" s="717" t="str">
        <f>BDS_N0104!F52</f>
        <v>2C_1/4in_Hardline_036</v>
      </c>
      <c r="G1191" s="717" t="str">
        <f>BDS_N0104!G52</f>
        <v>Signal</v>
      </c>
      <c r="H1191" s="717" t="str">
        <f>BDS_N0104!H52</f>
        <v>N-Type to SMA Panel</v>
      </c>
      <c r="I1191" s="717" t="str">
        <f>BDS_N0104!I52</f>
        <v>3R</v>
      </c>
      <c r="J1191" s="717">
        <f>BDS_N0104!J52</f>
        <v>0</v>
      </c>
      <c r="K1191" s="717">
        <f>BDS_N0104!K52</f>
        <v>0</v>
      </c>
      <c r="L1191" s="717">
        <f>BDS_N0104!L52</f>
        <v>0</v>
      </c>
      <c r="M1191" s="717">
        <f>BDS_N0104!M52</f>
        <v>0</v>
      </c>
      <c r="N1191" s="717">
        <f>BDS_N0104!N52</f>
        <v>0</v>
      </c>
      <c r="O1191" s="717">
        <f>BDS_N0104!O52</f>
        <v>0</v>
      </c>
      <c r="P1191" s="717" t="str">
        <f>BDS_N0104!P52</f>
        <v>3R</v>
      </c>
      <c r="Q1191" s="717" t="str">
        <f>BDS_N0104!Q52</f>
        <v>SMA to SMA</v>
      </c>
      <c r="R1191" s="717">
        <f>BDS_N0104!R52</f>
        <v>18</v>
      </c>
      <c r="S1191" s="717">
        <f>BDS_N0104!S52</f>
        <v>7</v>
      </c>
      <c r="T1191" s="717">
        <f>BDS_N0104!T52</f>
        <v>0</v>
      </c>
      <c r="U1191" s="717">
        <f>BDS_N0104!U52</f>
        <v>7</v>
      </c>
      <c r="V1191" s="717">
        <f>BDS_N0104!V52</f>
        <v>0</v>
      </c>
      <c r="W1191" s="717">
        <f>BDS_N0104!W52</f>
        <v>0</v>
      </c>
      <c r="X1191" s="717">
        <f>BDS_N0104!X52</f>
        <v>0</v>
      </c>
      <c r="Y1191" s="717">
        <f>BDS_N0104!Y52</f>
        <v>0</v>
      </c>
    </row>
    <row r="1192" spans="1:25" x14ac:dyDescent="0.25">
      <c r="A1192" s="717" t="str">
        <f>BDS_N0104!A53</f>
        <v>BPM</v>
      </c>
      <c r="B1192" s="717" t="str">
        <f>BDS_N0104!B53</f>
        <v>BDS_BBS:BPM_D5653</v>
      </c>
      <c r="C1192" s="717" t="str">
        <f>BDS_N0104!C53</f>
        <v>BPM</v>
      </c>
      <c r="D1192" s="717" t="str">
        <f>BDS_N0104!D53</f>
        <v>D5655</v>
      </c>
      <c r="E1192" s="717" t="str">
        <f>BDS_N0104!E53</f>
        <v>44E000040</v>
      </c>
      <c r="F1192" s="717" t="str">
        <f>BDS_N0104!F53</f>
        <v>2C_1/4in_Hardline_036</v>
      </c>
      <c r="G1192" s="717" t="str">
        <f>BDS_N0104!G53</f>
        <v>Signal</v>
      </c>
      <c r="H1192" s="717" t="str">
        <f>BDS_N0104!H53</f>
        <v>N-Type to SMA Panel</v>
      </c>
      <c r="I1192" s="717" t="str">
        <f>BDS_N0104!I53</f>
        <v>4B</v>
      </c>
      <c r="J1192" s="717">
        <f>BDS_N0104!J53</f>
        <v>0</v>
      </c>
      <c r="K1192" s="717">
        <f>BDS_N0104!K53</f>
        <v>0</v>
      </c>
      <c r="L1192" s="717">
        <f>BDS_N0104!L53</f>
        <v>0</v>
      </c>
      <c r="M1192" s="717">
        <f>BDS_N0104!M53</f>
        <v>0</v>
      </c>
      <c r="N1192" s="717">
        <f>BDS_N0104!N53</f>
        <v>0</v>
      </c>
      <c r="O1192" s="717">
        <f>BDS_N0104!O53</f>
        <v>0</v>
      </c>
      <c r="P1192" s="717" t="str">
        <f>BDS_N0104!P53</f>
        <v>4B</v>
      </c>
      <c r="Q1192" s="717" t="str">
        <f>BDS_N0104!Q53</f>
        <v>SMA to SMA</v>
      </c>
      <c r="R1192" s="717">
        <f>BDS_N0104!R53</f>
        <v>18</v>
      </c>
      <c r="S1192" s="717">
        <f>BDS_N0104!S53</f>
        <v>7</v>
      </c>
      <c r="T1192" s="717">
        <f>BDS_N0104!T53</f>
        <v>0</v>
      </c>
      <c r="U1192" s="717">
        <f>BDS_N0104!U53</f>
        <v>8</v>
      </c>
      <c r="V1192" s="717">
        <f>BDS_N0104!V53</f>
        <v>0</v>
      </c>
      <c r="W1192" s="717">
        <f>BDS_N0104!W53</f>
        <v>0</v>
      </c>
      <c r="X1192" s="717">
        <f>BDS_N0104!X53</f>
        <v>0</v>
      </c>
      <c r="Y1192" s="717">
        <f>BDS_N0104!Y53</f>
        <v>0</v>
      </c>
    </row>
    <row r="1193" spans="1:25" x14ac:dyDescent="0.25">
      <c r="A1193" s="717" t="str">
        <f>BDS_N0104!A54</f>
        <v>BPM</v>
      </c>
      <c r="B1193" s="717" t="str">
        <f>BDS_N0104!B54</f>
        <v>BDS_BBS:BPM_D5653</v>
      </c>
      <c r="C1193" s="717" t="str">
        <f>BDS_N0104!C54</f>
        <v>BPM</v>
      </c>
      <c r="D1193" s="717" t="str">
        <f>BDS_N0104!D54</f>
        <v>D5655</v>
      </c>
      <c r="E1193" s="717" t="str">
        <f>BDS_N0104!E54</f>
        <v>44E000045</v>
      </c>
      <c r="F1193" s="717" t="str">
        <f>BDS_N0104!F54</f>
        <v>2C_1/4in_Hardline_036</v>
      </c>
      <c r="G1193" s="717" t="str">
        <f>BDS_N0104!G54</f>
        <v>Ref</v>
      </c>
      <c r="H1193" s="717" t="str">
        <f>BDS_N0104!H54</f>
        <v>N-Type to SMA Panel</v>
      </c>
      <c r="I1193" s="717" t="str">
        <f>BDS_N0104!I54</f>
        <v>Ref</v>
      </c>
      <c r="J1193" s="717">
        <f>BDS_N0104!J54</f>
        <v>0</v>
      </c>
      <c r="K1193" s="717">
        <f>BDS_N0104!K54</f>
        <v>0</v>
      </c>
      <c r="L1193" s="717">
        <f>BDS_N0104!L54</f>
        <v>0</v>
      </c>
      <c r="M1193" s="717">
        <f>BDS_N0104!M54</f>
        <v>0</v>
      </c>
      <c r="N1193" s="717">
        <f>BDS_N0104!N54</f>
        <v>0</v>
      </c>
      <c r="O1193" s="717">
        <f>BDS_N0104!O54</f>
        <v>0</v>
      </c>
      <c r="P1193" s="717" t="str">
        <f>BDS_N0104!P54</f>
        <v>Ref</v>
      </c>
      <c r="Q1193" s="717" t="str">
        <f>BDS_N0104!Q54</f>
        <v>SMA to SMA</v>
      </c>
      <c r="R1193" s="717">
        <f>BDS_N0104!R54</f>
        <v>18</v>
      </c>
      <c r="S1193" s="717">
        <f>BDS_N0104!S54</f>
        <v>7</v>
      </c>
      <c r="T1193" s="717">
        <f>BDS_N0104!T54</f>
        <v>0</v>
      </c>
      <c r="U1193" s="717" t="str">
        <f>BDS_N0104!U54</f>
        <v>Ref</v>
      </c>
      <c r="V1193" s="717">
        <f>BDS_N0104!V54</f>
        <v>0</v>
      </c>
      <c r="W1193" s="717">
        <f>BDS_N0104!W54</f>
        <v>0</v>
      </c>
      <c r="X1193" s="717">
        <f>BDS_N0104!X54</f>
        <v>0</v>
      </c>
      <c r="Y1193" s="717">
        <f>BDS_N0104!Y54</f>
        <v>0</v>
      </c>
    </row>
    <row r="1194" spans="1:25" x14ac:dyDescent="0.25">
      <c r="A1194" s="717" t="str">
        <f>BDS_N0104!A55</f>
        <v>BPM</v>
      </c>
      <c r="B1194" s="717" t="str">
        <f>BDS_N0104!B55</f>
        <v>BDS_BBS:BPM_D5680</v>
      </c>
      <c r="C1194" s="717" t="str">
        <f>BDS_N0104!C55</f>
        <v>BPM</v>
      </c>
      <c r="D1194" s="717" t="str">
        <f>BDS_N0104!D55</f>
        <v>D5681</v>
      </c>
      <c r="E1194" s="717" t="str">
        <f>BDS_N0104!E55</f>
        <v>44E000024</v>
      </c>
      <c r="F1194" s="717" t="str">
        <f>BDS_N0104!F55</f>
        <v>2C_1/4in_Hardline_036</v>
      </c>
      <c r="G1194" s="717" t="str">
        <f>BDS_N0104!G55</f>
        <v>Signal</v>
      </c>
      <c r="H1194" s="717" t="str">
        <f>BDS_N0104!H55</f>
        <v>N-Type to SMA Panel</v>
      </c>
      <c r="I1194" s="717" t="str">
        <f>BDS_N0104!I55</f>
        <v>1T</v>
      </c>
      <c r="J1194" s="717">
        <f>BDS_N0104!J55</f>
        <v>0</v>
      </c>
      <c r="K1194" s="717">
        <f>BDS_N0104!K55</f>
        <v>0</v>
      </c>
      <c r="L1194" s="717">
        <f>BDS_N0104!L55</f>
        <v>0</v>
      </c>
      <c r="M1194" s="717">
        <f>BDS_N0104!M55</f>
        <v>0</v>
      </c>
      <c r="N1194" s="717">
        <f>BDS_N0104!N55</f>
        <v>0</v>
      </c>
      <c r="O1194" s="717">
        <f>BDS_N0104!O55</f>
        <v>0</v>
      </c>
      <c r="P1194" s="717" t="str">
        <f>BDS_N0104!P55</f>
        <v>1T</v>
      </c>
      <c r="Q1194" s="717" t="str">
        <f>BDS_N0104!Q55</f>
        <v>SMA to SMA</v>
      </c>
      <c r="R1194" s="717">
        <f>BDS_N0104!R55</f>
        <v>18</v>
      </c>
      <c r="S1194" s="717">
        <f>BDS_N0104!S55</f>
        <v>8</v>
      </c>
      <c r="T1194" s="717">
        <f>BDS_N0104!T55</f>
        <v>0</v>
      </c>
      <c r="U1194" s="717">
        <f>BDS_N0104!U55</f>
        <v>1</v>
      </c>
      <c r="V1194" s="717">
        <f>BDS_N0104!V55</f>
        <v>0</v>
      </c>
      <c r="W1194" s="717">
        <f>BDS_N0104!W55</f>
        <v>0</v>
      </c>
      <c r="X1194" s="717">
        <f>BDS_N0104!X55</f>
        <v>0</v>
      </c>
      <c r="Y1194" s="717">
        <f>BDS_N0104!Y55</f>
        <v>0</v>
      </c>
    </row>
    <row r="1195" spans="1:25" x14ac:dyDescent="0.25">
      <c r="A1195" s="717" t="str">
        <f>BDS_N0104!A56</f>
        <v>BPM</v>
      </c>
      <c r="B1195" s="717" t="str">
        <f>BDS_N0104!B56</f>
        <v>BDS_BBS:BPM_D5680</v>
      </c>
      <c r="C1195" s="717" t="str">
        <f>BDS_N0104!C56</f>
        <v>BPM</v>
      </c>
      <c r="D1195" s="717" t="str">
        <f>BDS_N0104!D56</f>
        <v>D5681</v>
      </c>
      <c r="E1195" s="717" t="str">
        <f>BDS_N0104!E56</f>
        <v>44E000030</v>
      </c>
      <c r="F1195" s="717" t="str">
        <f>BDS_N0104!F56</f>
        <v>2C_1/4in_Hardline_036</v>
      </c>
      <c r="G1195" s="717" t="str">
        <f>BDS_N0104!G56</f>
        <v>Signal</v>
      </c>
      <c r="H1195" s="717" t="str">
        <f>BDS_N0104!H56</f>
        <v>N-Type to SMA Panel</v>
      </c>
      <c r="I1195" s="717" t="str">
        <f>BDS_N0104!I56</f>
        <v>2L</v>
      </c>
      <c r="J1195" s="717">
        <f>BDS_N0104!J56</f>
        <v>0</v>
      </c>
      <c r="K1195" s="717">
        <f>BDS_N0104!K56</f>
        <v>0</v>
      </c>
      <c r="L1195" s="717">
        <f>BDS_N0104!L56</f>
        <v>0</v>
      </c>
      <c r="M1195" s="717">
        <f>BDS_N0104!M56</f>
        <v>0</v>
      </c>
      <c r="N1195" s="717">
        <f>BDS_N0104!N56</f>
        <v>0</v>
      </c>
      <c r="O1195" s="717">
        <f>BDS_N0104!O56</f>
        <v>0</v>
      </c>
      <c r="P1195" s="717" t="str">
        <f>BDS_N0104!P56</f>
        <v>2L</v>
      </c>
      <c r="Q1195" s="717" t="str">
        <f>BDS_N0104!Q56</f>
        <v>SMA to SMA</v>
      </c>
      <c r="R1195" s="717">
        <f>BDS_N0104!R56</f>
        <v>18</v>
      </c>
      <c r="S1195" s="717">
        <f>BDS_N0104!S56</f>
        <v>8</v>
      </c>
      <c r="T1195" s="717">
        <f>BDS_N0104!T56</f>
        <v>0</v>
      </c>
      <c r="U1195" s="717">
        <f>BDS_N0104!U56</f>
        <v>2</v>
      </c>
      <c r="V1195" s="717">
        <f>BDS_N0104!V56</f>
        <v>0</v>
      </c>
      <c r="W1195" s="717">
        <f>BDS_N0104!W56</f>
        <v>0</v>
      </c>
      <c r="X1195" s="717">
        <f>BDS_N0104!X56</f>
        <v>0</v>
      </c>
      <c r="Y1195" s="717">
        <f>BDS_N0104!Y56</f>
        <v>0</v>
      </c>
    </row>
    <row r="1196" spans="1:25" x14ac:dyDescent="0.25">
      <c r="A1196" s="717" t="str">
        <f>BDS_N0104!A57</f>
        <v>BPM</v>
      </c>
      <c r="B1196" s="717" t="str">
        <f>BDS_N0104!B57</f>
        <v>BDS_BBS:BPM_D5680</v>
      </c>
      <c r="C1196" s="717" t="str">
        <f>BDS_N0104!C57</f>
        <v>BPM</v>
      </c>
      <c r="D1196" s="717" t="str">
        <f>BDS_N0104!D57</f>
        <v>D5681</v>
      </c>
      <c r="E1196" s="717" t="str">
        <f>BDS_N0104!E57</f>
        <v>44E000031</v>
      </c>
      <c r="F1196" s="717" t="str">
        <f>BDS_N0104!F57</f>
        <v>2C_1/4in_Hardline_036</v>
      </c>
      <c r="G1196" s="717" t="str">
        <f>BDS_N0104!G57</f>
        <v>Signal</v>
      </c>
      <c r="H1196" s="717" t="str">
        <f>BDS_N0104!H57</f>
        <v>N-Type to SMA Panel</v>
      </c>
      <c r="I1196" s="717" t="str">
        <f>BDS_N0104!I57</f>
        <v>3R</v>
      </c>
      <c r="J1196" s="717">
        <f>BDS_N0104!J57</f>
        <v>0</v>
      </c>
      <c r="K1196" s="717">
        <f>BDS_N0104!K57</f>
        <v>0</v>
      </c>
      <c r="L1196" s="717">
        <f>BDS_N0104!L57</f>
        <v>0</v>
      </c>
      <c r="M1196" s="717">
        <f>BDS_N0104!M57</f>
        <v>0</v>
      </c>
      <c r="N1196" s="717">
        <f>BDS_N0104!N57</f>
        <v>0</v>
      </c>
      <c r="O1196" s="717">
        <f>BDS_N0104!O57</f>
        <v>0</v>
      </c>
      <c r="P1196" s="717" t="str">
        <f>BDS_N0104!P57</f>
        <v>3R</v>
      </c>
      <c r="Q1196" s="717" t="str">
        <f>BDS_N0104!Q57</f>
        <v>SMA to SMA</v>
      </c>
      <c r="R1196" s="717">
        <f>BDS_N0104!R57</f>
        <v>18</v>
      </c>
      <c r="S1196" s="717">
        <f>BDS_N0104!S57</f>
        <v>8</v>
      </c>
      <c r="T1196" s="717">
        <f>BDS_N0104!T57</f>
        <v>0</v>
      </c>
      <c r="U1196" s="717">
        <f>BDS_N0104!U57</f>
        <v>3</v>
      </c>
      <c r="V1196" s="717">
        <f>BDS_N0104!V57</f>
        <v>0</v>
      </c>
      <c r="W1196" s="717">
        <f>BDS_N0104!W57</f>
        <v>0</v>
      </c>
      <c r="X1196" s="717">
        <f>BDS_N0104!X57</f>
        <v>0</v>
      </c>
      <c r="Y1196" s="717">
        <f>BDS_N0104!Y57</f>
        <v>0</v>
      </c>
    </row>
    <row r="1197" spans="1:25" x14ac:dyDescent="0.25">
      <c r="A1197" s="717" t="str">
        <f>BDS_N0104!A58</f>
        <v>BPM</v>
      </c>
      <c r="B1197" s="717" t="str">
        <f>BDS_N0104!B58</f>
        <v>BDS_BBS:BPM_D5680</v>
      </c>
      <c r="C1197" s="717" t="str">
        <f>BDS_N0104!C58</f>
        <v>BPM</v>
      </c>
      <c r="D1197" s="717" t="str">
        <f>BDS_N0104!D58</f>
        <v>D5681</v>
      </c>
      <c r="E1197" s="717" t="str">
        <f>BDS_N0104!E58</f>
        <v>44E000032</v>
      </c>
      <c r="F1197" s="717" t="str">
        <f>BDS_N0104!F58</f>
        <v>2C_1/4in_Hardline_036</v>
      </c>
      <c r="G1197" s="717" t="str">
        <f>BDS_N0104!G58</f>
        <v>Signal</v>
      </c>
      <c r="H1197" s="717" t="str">
        <f>BDS_N0104!H58</f>
        <v>N-Type to SMA Panel</v>
      </c>
      <c r="I1197" s="717" t="str">
        <f>BDS_N0104!I58</f>
        <v>4B</v>
      </c>
      <c r="J1197" s="717">
        <f>BDS_N0104!J58</f>
        <v>0</v>
      </c>
      <c r="K1197" s="717">
        <f>BDS_N0104!K58</f>
        <v>0</v>
      </c>
      <c r="L1197" s="717">
        <f>BDS_N0104!L58</f>
        <v>0</v>
      </c>
      <c r="M1197" s="717">
        <f>BDS_N0104!M58</f>
        <v>0</v>
      </c>
      <c r="N1197" s="717">
        <f>BDS_N0104!N58</f>
        <v>0</v>
      </c>
      <c r="O1197" s="717">
        <f>BDS_N0104!O58</f>
        <v>0</v>
      </c>
      <c r="P1197" s="717" t="str">
        <f>BDS_N0104!P58</f>
        <v>4B</v>
      </c>
      <c r="Q1197" s="717" t="str">
        <f>BDS_N0104!Q58</f>
        <v>SMA to SMA</v>
      </c>
      <c r="R1197" s="717">
        <f>BDS_N0104!R58</f>
        <v>18</v>
      </c>
      <c r="S1197" s="717">
        <f>BDS_N0104!S58</f>
        <v>8</v>
      </c>
      <c r="T1197" s="717">
        <f>BDS_N0104!T58</f>
        <v>0</v>
      </c>
      <c r="U1197" s="717">
        <f>BDS_N0104!U58</f>
        <v>4</v>
      </c>
      <c r="V1197" s="717">
        <f>BDS_N0104!V58</f>
        <v>0</v>
      </c>
      <c r="W1197" s="717">
        <f>BDS_N0104!W58</f>
        <v>0</v>
      </c>
      <c r="X1197" s="717">
        <f>BDS_N0104!X58</f>
        <v>0</v>
      </c>
      <c r="Y1197" s="717">
        <f>BDS_N0104!Y58</f>
        <v>0</v>
      </c>
    </row>
    <row r="1198" spans="1:25" x14ac:dyDescent="0.25">
      <c r="A1198" s="717" t="str">
        <f>BDS_N0104!A59</f>
        <v>BPM</v>
      </c>
      <c r="B1198" s="717" t="str">
        <f>BDS_N0104!B59</f>
        <v>BDS_BBS:BPM_D5680</v>
      </c>
      <c r="C1198" s="717" t="str">
        <f>BDS_N0104!C59</f>
        <v>BPM</v>
      </c>
      <c r="D1198" s="717" t="str">
        <f>BDS_N0104!D59</f>
        <v>D5681</v>
      </c>
      <c r="E1198" s="717" t="str">
        <f>BDS_N0104!E59</f>
        <v>44E000029</v>
      </c>
      <c r="F1198" s="717" t="str">
        <f>BDS_N0104!F59</f>
        <v>2C_1/4in_Hardline_036</v>
      </c>
      <c r="G1198" s="717" t="str">
        <f>BDS_N0104!G59</f>
        <v>Ref</v>
      </c>
      <c r="H1198" s="717" t="str">
        <f>BDS_N0104!H59</f>
        <v>No terminiation</v>
      </c>
      <c r="I1198" s="717" t="str">
        <f>BDS_N0104!I59</f>
        <v>No term</v>
      </c>
      <c r="J1198" s="717">
        <f>BDS_N0104!J59</f>
        <v>0</v>
      </c>
      <c r="K1198" s="717">
        <f>BDS_N0104!K59</f>
        <v>0</v>
      </c>
      <c r="L1198" s="717">
        <f>BDS_N0104!L59</f>
        <v>0</v>
      </c>
      <c r="M1198" s="717">
        <f>BDS_N0104!M59</f>
        <v>0</v>
      </c>
      <c r="N1198" s="717">
        <f>BDS_N0104!N59</f>
        <v>0</v>
      </c>
      <c r="O1198" s="717">
        <f>BDS_N0104!O59</f>
        <v>0</v>
      </c>
      <c r="P1198" s="717">
        <f>BDS_N0104!P59</f>
        <v>0</v>
      </c>
      <c r="Q1198" s="717">
        <f>BDS_N0104!Q59</f>
        <v>0</v>
      </c>
      <c r="R1198" s="717">
        <f>BDS_N0104!R59</f>
        <v>0</v>
      </c>
      <c r="S1198" s="717">
        <f>BDS_N0104!S59</f>
        <v>0</v>
      </c>
      <c r="T1198" s="717">
        <f>BDS_N0104!T59</f>
        <v>0</v>
      </c>
      <c r="U1198" s="717">
        <f>BDS_N0104!U59</f>
        <v>0</v>
      </c>
      <c r="V1198" s="717">
        <f>BDS_N0104!V59</f>
        <v>0</v>
      </c>
      <c r="W1198" s="717">
        <f>BDS_N0104!W59</f>
        <v>0</v>
      </c>
      <c r="X1198" s="717">
        <f>BDS_N0104!X59</f>
        <v>0</v>
      </c>
      <c r="Y1198" s="717">
        <f>BDS_N0104!Y59</f>
        <v>0</v>
      </c>
    </row>
    <row r="1199" spans="1:25" x14ac:dyDescent="0.25">
      <c r="A1199" s="717" t="str">
        <f>BDS_N0104!A60</f>
        <v>BPM</v>
      </c>
      <c r="B1199" s="717" t="str">
        <f>BDS_N0104!B60</f>
        <v>BDS_FFS:BPM_D5742</v>
      </c>
      <c r="C1199" s="717" t="str">
        <f>BDS_N0104!C60</f>
        <v>BPM</v>
      </c>
      <c r="D1199" s="717" t="str">
        <f>BDS_N0104!D60</f>
        <v>D5742</v>
      </c>
      <c r="E1199" s="717" t="str">
        <f>BDS_N0104!E60</f>
        <v>44E000009</v>
      </c>
      <c r="F1199" s="717" t="str">
        <f>BDS_N0104!F60</f>
        <v>2C_1/4in_Hardline_036</v>
      </c>
      <c r="G1199" s="717" t="str">
        <f>BDS_N0104!G60</f>
        <v>Signal</v>
      </c>
      <c r="H1199" s="717" t="str">
        <f>BDS_N0104!H60</f>
        <v>N-Type to SMA Panel</v>
      </c>
      <c r="I1199" s="717" t="str">
        <f>BDS_N0104!I60</f>
        <v>1T</v>
      </c>
      <c r="J1199" s="717">
        <f>BDS_N0104!J60</f>
        <v>0</v>
      </c>
      <c r="K1199" s="717">
        <f>BDS_N0104!K60</f>
        <v>0</v>
      </c>
      <c r="L1199" s="717">
        <f>BDS_N0104!L60</f>
        <v>0</v>
      </c>
      <c r="M1199" s="717">
        <f>BDS_N0104!M60</f>
        <v>0</v>
      </c>
      <c r="N1199" s="717">
        <f>BDS_N0104!N60</f>
        <v>0</v>
      </c>
      <c r="O1199" s="717">
        <f>BDS_N0104!O60</f>
        <v>0</v>
      </c>
      <c r="P1199" s="717" t="str">
        <f>BDS_N0104!P60</f>
        <v>1T</v>
      </c>
      <c r="Q1199" s="717" t="str">
        <f>BDS_N0104!Q60</f>
        <v>SMA to SMA</v>
      </c>
      <c r="R1199" s="717">
        <f>BDS_N0104!R60</f>
        <v>18</v>
      </c>
      <c r="S1199" s="717">
        <f>BDS_N0104!S60</f>
        <v>8</v>
      </c>
      <c r="T1199" s="717">
        <f>BDS_N0104!T60</f>
        <v>0</v>
      </c>
      <c r="U1199" s="717">
        <f>BDS_N0104!U60</f>
        <v>5</v>
      </c>
      <c r="V1199" s="717">
        <f>BDS_N0104!V60</f>
        <v>0</v>
      </c>
      <c r="W1199" s="717">
        <f>BDS_N0104!W60</f>
        <v>0</v>
      </c>
      <c r="X1199" s="717">
        <f>BDS_N0104!X60</f>
        <v>0</v>
      </c>
      <c r="Y1199" s="717">
        <f>BDS_N0104!Y60</f>
        <v>0</v>
      </c>
    </row>
    <row r="1200" spans="1:25" x14ac:dyDescent="0.25">
      <c r="A1200" s="717" t="str">
        <f>BDS_N0104!A61</f>
        <v>BPM</v>
      </c>
      <c r="B1200" s="717" t="str">
        <f>BDS_N0104!B61</f>
        <v>BDS_FFS:BPM_D5742</v>
      </c>
      <c r="C1200" s="717" t="str">
        <f>BDS_N0104!C61</f>
        <v>BPM</v>
      </c>
      <c r="D1200" s="717" t="str">
        <f>BDS_N0104!D61</f>
        <v>D5742</v>
      </c>
      <c r="E1200" s="717" t="str">
        <f>BDS_N0104!E61</f>
        <v>44E000010</v>
      </c>
      <c r="F1200" s="717" t="str">
        <f>BDS_N0104!F61</f>
        <v>2C_1/4in_Hardline_036</v>
      </c>
      <c r="G1200" s="717" t="str">
        <f>BDS_N0104!G61</f>
        <v>Signal</v>
      </c>
      <c r="H1200" s="717" t="str">
        <f>BDS_N0104!H61</f>
        <v>N-Type to SMA Panel</v>
      </c>
      <c r="I1200" s="717" t="str">
        <f>BDS_N0104!I61</f>
        <v>2L</v>
      </c>
      <c r="J1200" s="717">
        <f>BDS_N0104!J61</f>
        <v>0</v>
      </c>
      <c r="K1200" s="717">
        <f>BDS_N0104!K61</f>
        <v>0</v>
      </c>
      <c r="L1200" s="717">
        <f>BDS_N0104!L61</f>
        <v>0</v>
      </c>
      <c r="M1200" s="717">
        <f>BDS_N0104!M61</f>
        <v>0</v>
      </c>
      <c r="N1200" s="717">
        <f>BDS_N0104!N61</f>
        <v>0</v>
      </c>
      <c r="O1200" s="717">
        <f>BDS_N0104!O61</f>
        <v>0</v>
      </c>
      <c r="P1200" s="717" t="str">
        <f>BDS_N0104!P61</f>
        <v>2L</v>
      </c>
      <c r="Q1200" s="717" t="str">
        <f>BDS_N0104!Q61</f>
        <v>SMA to SMA</v>
      </c>
      <c r="R1200" s="717">
        <f>BDS_N0104!R61</f>
        <v>18</v>
      </c>
      <c r="S1200" s="717">
        <f>BDS_N0104!S61</f>
        <v>8</v>
      </c>
      <c r="T1200" s="717">
        <f>BDS_N0104!T61</f>
        <v>0</v>
      </c>
      <c r="U1200" s="717">
        <f>BDS_N0104!U61</f>
        <v>6</v>
      </c>
      <c r="V1200" s="717">
        <f>BDS_N0104!V61</f>
        <v>0</v>
      </c>
      <c r="W1200" s="717">
        <f>BDS_N0104!W61</f>
        <v>0</v>
      </c>
      <c r="X1200" s="717">
        <f>BDS_N0104!X61</f>
        <v>0</v>
      </c>
      <c r="Y1200" s="717">
        <f>BDS_N0104!Y61</f>
        <v>0</v>
      </c>
    </row>
    <row r="1201" spans="1:25" x14ac:dyDescent="0.25">
      <c r="A1201" s="717" t="str">
        <f>BDS_N0104!A62</f>
        <v>BPM</v>
      </c>
      <c r="B1201" s="717" t="str">
        <f>BDS_N0104!B62</f>
        <v>BDS_FFS:BPM_D5742</v>
      </c>
      <c r="C1201" s="717" t="str">
        <f>BDS_N0104!C62</f>
        <v>BPM</v>
      </c>
      <c r="D1201" s="717" t="str">
        <f>BDS_N0104!D62</f>
        <v>D5742</v>
      </c>
      <c r="E1201" s="717" t="str">
        <f>BDS_N0104!E62</f>
        <v>44E000011</v>
      </c>
      <c r="F1201" s="717" t="str">
        <f>BDS_N0104!F62</f>
        <v>2C_1/4in_Hardline_036</v>
      </c>
      <c r="G1201" s="717" t="str">
        <f>BDS_N0104!G62</f>
        <v>Signal</v>
      </c>
      <c r="H1201" s="717" t="str">
        <f>BDS_N0104!H62</f>
        <v>N-Type to SMA Panel</v>
      </c>
      <c r="I1201" s="717" t="str">
        <f>BDS_N0104!I62</f>
        <v>3R</v>
      </c>
      <c r="J1201" s="717">
        <f>BDS_N0104!J62</f>
        <v>0</v>
      </c>
      <c r="K1201" s="717">
        <f>BDS_N0104!K62</f>
        <v>0</v>
      </c>
      <c r="L1201" s="717">
        <f>BDS_N0104!L62</f>
        <v>0</v>
      </c>
      <c r="M1201" s="717">
        <f>BDS_N0104!M62</f>
        <v>0</v>
      </c>
      <c r="N1201" s="717">
        <f>BDS_N0104!N62</f>
        <v>0</v>
      </c>
      <c r="O1201" s="717">
        <f>BDS_N0104!O62</f>
        <v>0</v>
      </c>
      <c r="P1201" s="717" t="str">
        <f>BDS_N0104!P62</f>
        <v>3R</v>
      </c>
      <c r="Q1201" s="717" t="str">
        <f>BDS_N0104!Q62</f>
        <v>SMA to SMA</v>
      </c>
      <c r="R1201" s="717">
        <f>BDS_N0104!R62</f>
        <v>18</v>
      </c>
      <c r="S1201" s="717">
        <f>BDS_N0104!S62</f>
        <v>8</v>
      </c>
      <c r="T1201" s="717">
        <f>BDS_N0104!T62</f>
        <v>0</v>
      </c>
      <c r="U1201" s="717">
        <f>BDS_N0104!U62</f>
        <v>7</v>
      </c>
      <c r="V1201" s="717">
        <f>BDS_N0104!V62</f>
        <v>0</v>
      </c>
      <c r="W1201" s="717">
        <f>BDS_N0104!W62</f>
        <v>0</v>
      </c>
      <c r="X1201" s="717">
        <f>BDS_N0104!X62</f>
        <v>0</v>
      </c>
      <c r="Y1201" s="717">
        <f>BDS_N0104!Y62</f>
        <v>0</v>
      </c>
    </row>
    <row r="1202" spans="1:25" x14ac:dyDescent="0.25">
      <c r="A1202" s="717" t="str">
        <f>BDS_N0104!A63</f>
        <v>BPM</v>
      </c>
      <c r="B1202" s="717" t="str">
        <f>BDS_N0104!B63</f>
        <v>BDS_FFS:BPM_D5742</v>
      </c>
      <c r="C1202" s="717" t="str">
        <f>BDS_N0104!C63</f>
        <v>BPM</v>
      </c>
      <c r="D1202" s="717" t="str">
        <f>BDS_N0104!D63</f>
        <v>D5742</v>
      </c>
      <c r="E1202" s="717" t="str">
        <f>BDS_N0104!E63</f>
        <v>44E000012</v>
      </c>
      <c r="F1202" s="717" t="str">
        <f>BDS_N0104!F63</f>
        <v>2C_1/4in_Hardline_036</v>
      </c>
      <c r="G1202" s="717" t="str">
        <f>BDS_N0104!G63</f>
        <v>Signal</v>
      </c>
      <c r="H1202" s="717" t="str">
        <f>BDS_N0104!H63</f>
        <v>N-Type to SMA Panel</v>
      </c>
      <c r="I1202" s="717" t="str">
        <f>BDS_N0104!I63</f>
        <v>4B</v>
      </c>
      <c r="J1202" s="717">
        <f>BDS_N0104!J63</f>
        <v>0</v>
      </c>
      <c r="K1202" s="717">
        <f>BDS_N0104!K63</f>
        <v>0</v>
      </c>
      <c r="L1202" s="717">
        <f>BDS_N0104!L63</f>
        <v>0</v>
      </c>
      <c r="M1202" s="717">
        <f>BDS_N0104!M63</f>
        <v>0</v>
      </c>
      <c r="N1202" s="717">
        <f>BDS_N0104!N63</f>
        <v>0</v>
      </c>
      <c r="O1202" s="717">
        <f>BDS_N0104!O63</f>
        <v>0</v>
      </c>
      <c r="P1202" s="717" t="str">
        <f>BDS_N0104!P63</f>
        <v>4B</v>
      </c>
      <c r="Q1202" s="717" t="str">
        <f>BDS_N0104!Q63</f>
        <v>SMA to SMA</v>
      </c>
      <c r="R1202" s="717">
        <f>BDS_N0104!R63</f>
        <v>18</v>
      </c>
      <c r="S1202" s="717">
        <f>BDS_N0104!S63</f>
        <v>8</v>
      </c>
      <c r="T1202" s="717">
        <f>BDS_N0104!T63</f>
        <v>0</v>
      </c>
      <c r="U1202" s="717">
        <f>BDS_N0104!U63</f>
        <v>8</v>
      </c>
      <c r="V1202" s="717">
        <f>BDS_N0104!V63</f>
        <v>0</v>
      </c>
      <c r="W1202" s="717">
        <f>BDS_N0104!W63</f>
        <v>0</v>
      </c>
      <c r="X1202" s="717">
        <f>BDS_N0104!X63</f>
        <v>0</v>
      </c>
      <c r="Y1202" s="717">
        <f>BDS_N0104!Y63</f>
        <v>0</v>
      </c>
    </row>
    <row r="1203" spans="1:25" x14ac:dyDescent="0.25">
      <c r="A1203" s="717" t="str">
        <f>BDS_N0104!A64</f>
        <v>BPM</v>
      </c>
      <c r="B1203" s="717" t="str">
        <f>BDS_N0104!B64</f>
        <v>BDS_FFS:BPM_D5742</v>
      </c>
      <c r="C1203" s="717" t="str">
        <f>BDS_N0104!C64</f>
        <v>BPM</v>
      </c>
      <c r="D1203" s="717" t="str">
        <f>BDS_N0104!D64</f>
        <v>D5742</v>
      </c>
      <c r="E1203" s="717" t="str">
        <f>BDS_N0104!E64</f>
        <v>44E000013</v>
      </c>
      <c r="F1203" s="717" t="str">
        <f>BDS_N0104!F64</f>
        <v>2C_1/4in_Hardline_036</v>
      </c>
      <c r="G1203" s="717" t="str">
        <f>BDS_N0104!G64</f>
        <v>Ref</v>
      </c>
      <c r="H1203" s="717" t="str">
        <f>BDS_N0104!H64</f>
        <v>N-Type to SMA Panel</v>
      </c>
      <c r="I1203" s="717" t="str">
        <f>BDS_N0104!I64</f>
        <v>Ref</v>
      </c>
      <c r="J1203" s="717">
        <f>BDS_N0104!J64</f>
        <v>0</v>
      </c>
      <c r="K1203" s="717">
        <f>BDS_N0104!K64</f>
        <v>0</v>
      </c>
      <c r="L1203" s="717">
        <f>BDS_N0104!L64</f>
        <v>0</v>
      </c>
      <c r="M1203" s="717">
        <f>BDS_N0104!M64</f>
        <v>0</v>
      </c>
      <c r="N1203" s="717">
        <f>BDS_N0104!N64</f>
        <v>0</v>
      </c>
      <c r="O1203" s="717">
        <f>BDS_N0104!O64</f>
        <v>0</v>
      </c>
      <c r="P1203" s="717" t="str">
        <f>BDS_N0104!P64</f>
        <v>Ref</v>
      </c>
      <c r="Q1203" s="717" t="str">
        <f>BDS_N0104!Q64</f>
        <v>SMA to SMA</v>
      </c>
      <c r="R1203" s="717">
        <f>BDS_N0104!R64</f>
        <v>18</v>
      </c>
      <c r="S1203" s="717">
        <f>BDS_N0104!S64</f>
        <v>8</v>
      </c>
      <c r="T1203" s="717">
        <f>BDS_N0104!T64</f>
        <v>0</v>
      </c>
      <c r="U1203" s="717" t="str">
        <f>BDS_N0104!U64</f>
        <v>Ref</v>
      </c>
      <c r="V1203" s="717">
        <f>BDS_N0104!V64</f>
        <v>0</v>
      </c>
      <c r="W1203" s="717">
        <f>BDS_N0104!W64</f>
        <v>0</v>
      </c>
      <c r="X1203" s="717">
        <f>BDS_N0104!X64</f>
        <v>0</v>
      </c>
      <c r="Y1203" s="717">
        <f>BDS_N0104!Y64</f>
        <v>0</v>
      </c>
    </row>
    <row r="1204" spans="1:25" x14ac:dyDescent="0.25">
      <c r="A1204" s="717" t="str">
        <f>BDS_N0104!A65</f>
        <v>BPM</v>
      </c>
      <c r="B1204" s="717" t="str">
        <f>BDS_N0104!B65</f>
        <v>BDS_FFS:BPM_D5772</v>
      </c>
      <c r="C1204" s="717" t="str">
        <f>BDS_N0104!C65</f>
        <v>BPM</v>
      </c>
      <c r="D1204" s="717" t="str">
        <f>BDS_N0104!D65</f>
        <v>D5772</v>
      </c>
      <c r="E1204" s="717" t="str">
        <f>BDS_N0104!E65</f>
        <v>44E000020</v>
      </c>
      <c r="F1204" s="717" t="str">
        <f>BDS_N0104!F65</f>
        <v>2C_1/4in_Hardline_036</v>
      </c>
      <c r="G1204" s="717" t="str">
        <f>BDS_N0104!G65</f>
        <v>Signal</v>
      </c>
      <c r="H1204" s="717" t="str">
        <f>BDS_N0104!H65</f>
        <v>N-Type to SMA Panel</v>
      </c>
      <c r="I1204" s="717" t="str">
        <f>BDS_N0104!I65</f>
        <v>1T</v>
      </c>
      <c r="J1204" s="717">
        <f>BDS_N0104!J65</f>
        <v>0</v>
      </c>
      <c r="K1204" s="717">
        <f>BDS_N0104!K65</f>
        <v>0</v>
      </c>
      <c r="L1204" s="717">
        <f>BDS_N0104!L65</f>
        <v>0</v>
      </c>
      <c r="M1204" s="717">
        <f>BDS_N0104!M65</f>
        <v>0</v>
      </c>
      <c r="N1204" s="717">
        <f>BDS_N0104!N65</f>
        <v>0</v>
      </c>
      <c r="O1204" s="717">
        <f>BDS_N0104!O65</f>
        <v>0</v>
      </c>
      <c r="P1204" s="717" t="str">
        <f>BDS_N0104!P65</f>
        <v>1T</v>
      </c>
      <c r="Q1204" s="717" t="str">
        <f>BDS_N0104!Q65</f>
        <v>SMA to SMA</v>
      </c>
      <c r="R1204" s="717">
        <f>BDS_N0104!R65</f>
        <v>18</v>
      </c>
      <c r="S1204" s="717">
        <f>BDS_N0104!S65</f>
        <v>9</v>
      </c>
      <c r="T1204" s="717">
        <f>BDS_N0104!T65</f>
        <v>0</v>
      </c>
      <c r="U1204" s="717">
        <f>BDS_N0104!U65</f>
        <v>1</v>
      </c>
      <c r="V1204" s="717">
        <f>BDS_N0104!V65</f>
        <v>0</v>
      </c>
      <c r="W1204" s="717">
        <f>BDS_N0104!W65</f>
        <v>0</v>
      </c>
      <c r="X1204" s="717">
        <f>BDS_N0104!X65</f>
        <v>0</v>
      </c>
      <c r="Y1204" s="717">
        <f>BDS_N0104!Y65</f>
        <v>0</v>
      </c>
    </row>
    <row r="1205" spans="1:25" x14ac:dyDescent="0.25">
      <c r="A1205" s="717" t="str">
        <f>BDS_N0104!A66</f>
        <v>BPM</v>
      </c>
      <c r="B1205" s="717" t="str">
        <f>BDS_N0104!B66</f>
        <v>BDS_FFS:BPM_D5772</v>
      </c>
      <c r="C1205" s="717" t="str">
        <f>BDS_N0104!C66</f>
        <v>BPM</v>
      </c>
      <c r="D1205" s="717" t="str">
        <f>BDS_N0104!D66</f>
        <v>D5772</v>
      </c>
      <c r="E1205" s="717" t="str">
        <f>BDS_N0104!E66</f>
        <v>44E000021</v>
      </c>
      <c r="F1205" s="717" t="str">
        <f>BDS_N0104!F66</f>
        <v>2C_1/4in_Hardline_036</v>
      </c>
      <c r="G1205" s="717" t="str">
        <f>BDS_N0104!G66</f>
        <v>Signal</v>
      </c>
      <c r="H1205" s="717" t="str">
        <f>BDS_N0104!H66</f>
        <v>N-Type to SMA Panel</v>
      </c>
      <c r="I1205" s="717" t="str">
        <f>BDS_N0104!I66</f>
        <v>2L</v>
      </c>
      <c r="J1205" s="717">
        <f>BDS_N0104!J66</f>
        <v>0</v>
      </c>
      <c r="K1205" s="717">
        <f>BDS_N0104!K66</f>
        <v>0</v>
      </c>
      <c r="L1205" s="717">
        <f>BDS_N0104!L66</f>
        <v>0</v>
      </c>
      <c r="M1205" s="717">
        <f>BDS_N0104!M66</f>
        <v>0</v>
      </c>
      <c r="N1205" s="717">
        <f>BDS_N0104!N66</f>
        <v>0</v>
      </c>
      <c r="O1205" s="717">
        <f>BDS_N0104!O66</f>
        <v>0</v>
      </c>
      <c r="P1205" s="717" t="str">
        <f>BDS_N0104!P66</f>
        <v>2L</v>
      </c>
      <c r="Q1205" s="717" t="str">
        <f>BDS_N0104!Q66</f>
        <v>SMA to SMA</v>
      </c>
      <c r="R1205" s="717">
        <f>BDS_N0104!R66</f>
        <v>18</v>
      </c>
      <c r="S1205" s="717">
        <f>BDS_N0104!S66</f>
        <v>9</v>
      </c>
      <c r="T1205" s="717">
        <f>BDS_N0104!T66</f>
        <v>0</v>
      </c>
      <c r="U1205" s="717">
        <f>BDS_N0104!U66</f>
        <v>2</v>
      </c>
      <c r="V1205" s="717">
        <f>BDS_N0104!V66</f>
        <v>0</v>
      </c>
      <c r="W1205" s="717">
        <f>BDS_N0104!W66</f>
        <v>0</v>
      </c>
      <c r="X1205" s="717">
        <f>BDS_N0104!X66</f>
        <v>0</v>
      </c>
      <c r="Y1205" s="717">
        <f>BDS_N0104!Y66</f>
        <v>0</v>
      </c>
    </row>
    <row r="1206" spans="1:25" x14ac:dyDescent="0.25">
      <c r="A1206" s="717" t="str">
        <f>BDS_N0104!A67</f>
        <v>BPM</v>
      </c>
      <c r="B1206" s="717" t="str">
        <f>BDS_N0104!B67</f>
        <v>BDS_FFS:BPM_D5772</v>
      </c>
      <c r="C1206" s="717" t="str">
        <f>BDS_N0104!C67</f>
        <v>BPM</v>
      </c>
      <c r="D1206" s="717" t="str">
        <f>BDS_N0104!D67</f>
        <v>D5772</v>
      </c>
      <c r="E1206" s="717" t="str">
        <f>BDS_N0104!E67</f>
        <v>44E000022</v>
      </c>
      <c r="F1206" s="717" t="str">
        <f>BDS_N0104!F67</f>
        <v>2C_1/4in_Hardline_036</v>
      </c>
      <c r="G1206" s="717" t="str">
        <f>BDS_N0104!G67</f>
        <v>Signal</v>
      </c>
      <c r="H1206" s="717" t="str">
        <f>BDS_N0104!H67</f>
        <v>N-Type to SMA Panel</v>
      </c>
      <c r="I1206" s="717" t="str">
        <f>BDS_N0104!I67</f>
        <v>3R</v>
      </c>
      <c r="J1206" s="717">
        <f>BDS_N0104!J67</f>
        <v>0</v>
      </c>
      <c r="K1206" s="717">
        <f>BDS_N0104!K67</f>
        <v>0</v>
      </c>
      <c r="L1206" s="717">
        <f>BDS_N0104!L67</f>
        <v>0</v>
      </c>
      <c r="M1206" s="717">
        <f>BDS_N0104!M67</f>
        <v>0</v>
      </c>
      <c r="N1206" s="717">
        <f>BDS_N0104!N67</f>
        <v>0</v>
      </c>
      <c r="O1206" s="717">
        <f>BDS_N0104!O67</f>
        <v>0</v>
      </c>
      <c r="P1206" s="717" t="str">
        <f>BDS_N0104!P67</f>
        <v>3R</v>
      </c>
      <c r="Q1206" s="717" t="str">
        <f>BDS_N0104!Q67</f>
        <v>SMA to SMA</v>
      </c>
      <c r="R1206" s="717">
        <f>BDS_N0104!R67</f>
        <v>18</v>
      </c>
      <c r="S1206" s="717">
        <f>BDS_N0104!S67</f>
        <v>9</v>
      </c>
      <c r="T1206" s="717">
        <f>BDS_N0104!T67</f>
        <v>0</v>
      </c>
      <c r="U1206" s="717">
        <f>BDS_N0104!U67</f>
        <v>3</v>
      </c>
      <c r="V1206" s="717">
        <f>BDS_N0104!V67</f>
        <v>0</v>
      </c>
      <c r="W1206" s="717">
        <f>BDS_N0104!W67</f>
        <v>0</v>
      </c>
      <c r="X1206" s="717">
        <f>BDS_N0104!X67</f>
        <v>0</v>
      </c>
      <c r="Y1206" s="717">
        <f>BDS_N0104!Y67</f>
        <v>0</v>
      </c>
    </row>
    <row r="1207" spans="1:25" x14ac:dyDescent="0.25">
      <c r="A1207" s="717" t="str">
        <f>BDS_N0104!A68</f>
        <v>BPM</v>
      </c>
      <c r="B1207" s="717" t="str">
        <f>BDS_N0104!B68</f>
        <v>BDS_FFS:BPM_D5772</v>
      </c>
      <c r="C1207" s="717" t="str">
        <f>BDS_N0104!C68</f>
        <v>BPM</v>
      </c>
      <c r="D1207" s="717" t="str">
        <f>BDS_N0104!D68</f>
        <v>D5772</v>
      </c>
      <c r="E1207" s="717" t="str">
        <f>BDS_N0104!E68</f>
        <v>44E000023</v>
      </c>
      <c r="F1207" s="717" t="str">
        <f>BDS_N0104!F68</f>
        <v>2C_1/4in_Hardline_036</v>
      </c>
      <c r="G1207" s="717" t="str">
        <f>BDS_N0104!G68</f>
        <v>Signal</v>
      </c>
      <c r="H1207" s="717" t="str">
        <f>BDS_N0104!H68</f>
        <v>N-Type to SMA Panel</v>
      </c>
      <c r="I1207" s="717" t="str">
        <f>BDS_N0104!I68</f>
        <v>4B</v>
      </c>
      <c r="J1207" s="717">
        <f>BDS_N0104!J68</f>
        <v>0</v>
      </c>
      <c r="K1207" s="717">
        <f>BDS_N0104!K68</f>
        <v>0</v>
      </c>
      <c r="L1207" s="717">
        <f>BDS_N0104!L68</f>
        <v>0</v>
      </c>
      <c r="M1207" s="717">
        <f>BDS_N0104!M68</f>
        <v>0</v>
      </c>
      <c r="N1207" s="717">
        <f>BDS_N0104!N68</f>
        <v>0</v>
      </c>
      <c r="O1207" s="717">
        <f>BDS_N0104!O68</f>
        <v>0</v>
      </c>
      <c r="P1207" s="717" t="str">
        <f>BDS_N0104!P68</f>
        <v>4B</v>
      </c>
      <c r="Q1207" s="717" t="str">
        <f>BDS_N0104!Q68</f>
        <v>SMA to SMA</v>
      </c>
      <c r="R1207" s="717">
        <f>BDS_N0104!R68</f>
        <v>18</v>
      </c>
      <c r="S1207" s="717">
        <f>BDS_N0104!S68</f>
        <v>9</v>
      </c>
      <c r="T1207" s="717">
        <f>BDS_N0104!T68</f>
        <v>0</v>
      </c>
      <c r="U1207" s="717">
        <f>BDS_N0104!U68</f>
        <v>4</v>
      </c>
      <c r="V1207" s="717">
        <f>BDS_N0104!V68</f>
        <v>0</v>
      </c>
      <c r="W1207" s="717">
        <f>BDS_N0104!W68</f>
        <v>0</v>
      </c>
      <c r="X1207" s="717">
        <f>BDS_N0104!X68</f>
        <v>0</v>
      </c>
      <c r="Y1207" s="717">
        <f>BDS_N0104!Y68</f>
        <v>0</v>
      </c>
    </row>
    <row r="1208" spans="1:25" x14ac:dyDescent="0.25">
      <c r="A1208" s="717" t="str">
        <f>BDS_N0104!A69</f>
        <v>BPM</v>
      </c>
      <c r="B1208" s="717" t="str">
        <f>BDS_N0104!B69</f>
        <v>BDS_FFS:BPM_D5772</v>
      </c>
      <c r="C1208" s="717" t="str">
        <f>BDS_N0104!C69</f>
        <v>BPM</v>
      </c>
      <c r="D1208" s="717" t="str">
        <f>BDS_N0104!D69</f>
        <v>D5772</v>
      </c>
      <c r="E1208" s="717" t="str">
        <f>BDS_N0104!E69</f>
        <v>44E000015</v>
      </c>
      <c r="F1208" s="717" t="str">
        <f>BDS_N0104!F69</f>
        <v>2C_1/4in_Hardline_036</v>
      </c>
      <c r="G1208" s="717" t="str">
        <f>BDS_N0104!G69</f>
        <v>Ref</v>
      </c>
      <c r="H1208" s="717" t="str">
        <f>BDS_N0104!H69</f>
        <v>No terminiation</v>
      </c>
      <c r="I1208" s="717" t="str">
        <f>BDS_N0104!I69</f>
        <v>No term</v>
      </c>
      <c r="J1208" s="717">
        <f>BDS_N0104!J69</f>
        <v>0</v>
      </c>
      <c r="K1208" s="717">
        <f>BDS_N0104!K69</f>
        <v>0</v>
      </c>
      <c r="L1208" s="717">
        <f>BDS_N0104!L69</f>
        <v>0</v>
      </c>
      <c r="M1208" s="717">
        <f>BDS_N0104!M69</f>
        <v>0</v>
      </c>
      <c r="N1208" s="717">
        <f>BDS_N0104!N69</f>
        <v>0</v>
      </c>
      <c r="O1208" s="717">
        <f>BDS_N0104!O69</f>
        <v>0</v>
      </c>
      <c r="P1208" s="717">
        <f>BDS_N0104!P69</f>
        <v>0</v>
      </c>
      <c r="Q1208" s="717">
        <f>BDS_N0104!Q69</f>
        <v>0</v>
      </c>
      <c r="R1208" s="717">
        <f>BDS_N0104!R69</f>
        <v>0</v>
      </c>
      <c r="S1208" s="717">
        <f>BDS_N0104!S69</f>
        <v>0</v>
      </c>
      <c r="T1208" s="717">
        <f>BDS_N0104!T69</f>
        <v>0</v>
      </c>
      <c r="U1208" s="717">
        <f>BDS_N0104!U69</f>
        <v>0</v>
      </c>
      <c r="V1208" s="717">
        <f>BDS_N0104!V69</f>
        <v>0</v>
      </c>
      <c r="W1208" s="717">
        <f>BDS_N0104!W69</f>
        <v>0</v>
      </c>
      <c r="X1208" s="717">
        <f>BDS_N0104!X69</f>
        <v>0</v>
      </c>
      <c r="Y1208" s="717">
        <f>BDS_N0104!Y69</f>
        <v>0</v>
      </c>
    </row>
    <row r="1209" spans="1:25" x14ac:dyDescent="0.25">
      <c r="A1209" s="717" t="str">
        <f>BDS_N0104!A70</f>
        <v>BPM</v>
      </c>
      <c r="B1209" s="717" t="str">
        <f>BDS_N0104!B70</f>
        <v>BDS_FFS:BPM_D5790</v>
      </c>
      <c r="C1209" s="717" t="str">
        <f>BDS_N0104!C70</f>
        <v>BPM</v>
      </c>
      <c r="D1209" s="717" t="str">
        <f>BDS_N0104!D70</f>
        <v>D5799</v>
      </c>
      <c r="E1209" s="717" t="str">
        <f>BDS_N0104!E70</f>
        <v>44E000016</v>
      </c>
      <c r="F1209" s="717" t="str">
        <f>BDS_N0104!F70</f>
        <v>2C_1/4in_Hardline_036</v>
      </c>
      <c r="G1209" s="717" t="str">
        <f>BDS_N0104!G70</f>
        <v>Signal</v>
      </c>
      <c r="H1209" s="717" t="str">
        <f>BDS_N0104!H70</f>
        <v>N-Type to SMA Panel</v>
      </c>
      <c r="I1209" s="717" t="str">
        <f>BDS_N0104!I70</f>
        <v>1T</v>
      </c>
      <c r="J1209" s="717">
        <f>BDS_N0104!J70</f>
        <v>0</v>
      </c>
      <c r="K1209" s="717">
        <f>BDS_N0104!K70</f>
        <v>0</v>
      </c>
      <c r="L1209" s="717">
        <f>BDS_N0104!L70</f>
        <v>0</v>
      </c>
      <c r="M1209" s="717">
        <f>BDS_N0104!M70</f>
        <v>0</v>
      </c>
      <c r="N1209" s="717">
        <f>BDS_N0104!N70</f>
        <v>0</v>
      </c>
      <c r="O1209" s="717">
        <f>BDS_N0104!O70</f>
        <v>0</v>
      </c>
      <c r="P1209" s="717" t="str">
        <f>BDS_N0104!P70</f>
        <v>1T</v>
      </c>
      <c r="Q1209" s="717" t="str">
        <f>BDS_N0104!Q70</f>
        <v>SMA to SMA</v>
      </c>
      <c r="R1209" s="717">
        <f>BDS_N0104!R70</f>
        <v>18</v>
      </c>
      <c r="S1209" s="717">
        <f>BDS_N0104!S70</f>
        <v>9</v>
      </c>
      <c r="T1209" s="717">
        <f>BDS_N0104!T70</f>
        <v>0</v>
      </c>
      <c r="U1209" s="717">
        <f>BDS_N0104!U70</f>
        <v>5</v>
      </c>
      <c r="V1209" s="717">
        <f>BDS_N0104!V70</f>
        <v>0</v>
      </c>
      <c r="W1209" s="717">
        <f>BDS_N0104!W70</f>
        <v>0</v>
      </c>
      <c r="X1209" s="717">
        <f>BDS_N0104!X70</f>
        <v>0</v>
      </c>
      <c r="Y1209" s="717">
        <f>BDS_N0104!Y70</f>
        <v>0</v>
      </c>
    </row>
    <row r="1210" spans="1:25" x14ac:dyDescent="0.25">
      <c r="A1210" s="717" t="str">
        <f>BDS_N0104!A71</f>
        <v>BPM</v>
      </c>
      <c r="B1210" s="717" t="str">
        <f>BDS_N0104!B71</f>
        <v>BDS_FFS:BPM_D5790</v>
      </c>
      <c r="C1210" s="717" t="str">
        <f>BDS_N0104!C71</f>
        <v>BPM</v>
      </c>
      <c r="D1210" s="717" t="str">
        <f>BDS_N0104!D71</f>
        <v>D5799</v>
      </c>
      <c r="E1210" s="717" t="str">
        <f>BDS_N0104!E71</f>
        <v>44E000017</v>
      </c>
      <c r="F1210" s="717" t="str">
        <f>BDS_N0104!F71</f>
        <v>2C_1/4in_Hardline_036</v>
      </c>
      <c r="G1210" s="717" t="str">
        <f>BDS_N0104!G71</f>
        <v>Signal</v>
      </c>
      <c r="H1210" s="717" t="str">
        <f>BDS_N0104!H71</f>
        <v>N-Type to SMA Panel</v>
      </c>
      <c r="I1210" s="717" t="str">
        <f>BDS_N0104!I71</f>
        <v>2L</v>
      </c>
      <c r="J1210" s="717">
        <f>BDS_N0104!J71</f>
        <v>0</v>
      </c>
      <c r="K1210" s="717">
        <f>BDS_N0104!K71</f>
        <v>0</v>
      </c>
      <c r="L1210" s="717">
        <f>BDS_N0104!L71</f>
        <v>0</v>
      </c>
      <c r="M1210" s="717">
        <f>BDS_N0104!M71</f>
        <v>0</v>
      </c>
      <c r="N1210" s="717">
        <f>BDS_N0104!N71</f>
        <v>0</v>
      </c>
      <c r="O1210" s="717">
        <f>BDS_N0104!O71</f>
        <v>0</v>
      </c>
      <c r="P1210" s="717" t="str">
        <f>BDS_N0104!P71</f>
        <v>2L</v>
      </c>
      <c r="Q1210" s="717" t="str">
        <f>BDS_N0104!Q71</f>
        <v>SMA to SMA</v>
      </c>
      <c r="R1210" s="717">
        <f>BDS_N0104!R71</f>
        <v>18</v>
      </c>
      <c r="S1210" s="717">
        <f>BDS_N0104!S71</f>
        <v>9</v>
      </c>
      <c r="T1210" s="717">
        <f>BDS_N0104!T71</f>
        <v>0</v>
      </c>
      <c r="U1210" s="717">
        <f>BDS_N0104!U71</f>
        <v>6</v>
      </c>
      <c r="V1210" s="717">
        <f>BDS_N0104!V71</f>
        <v>0</v>
      </c>
      <c r="W1210" s="717">
        <f>BDS_N0104!W71</f>
        <v>0</v>
      </c>
      <c r="X1210" s="717">
        <f>BDS_N0104!X71</f>
        <v>0</v>
      </c>
      <c r="Y1210" s="717">
        <f>BDS_N0104!Y71</f>
        <v>0</v>
      </c>
    </row>
    <row r="1211" spans="1:25" x14ac:dyDescent="0.25">
      <c r="A1211" s="717" t="str">
        <f>BDS_N0104!A72</f>
        <v>BPM</v>
      </c>
      <c r="B1211" s="717" t="str">
        <f>BDS_N0104!B72</f>
        <v>BDS_FFS:BPM_D5790</v>
      </c>
      <c r="C1211" s="717" t="str">
        <f>BDS_N0104!C72</f>
        <v>BPM</v>
      </c>
      <c r="D1211" s="717" t="str">
        <f>BDS_N0104!D72</f>
        <v>D5799</v>
      </c>
      <c r="E1211" s="717" t="str">
        <f>BDS_N0104!E72</f>
        <v>44E000018</v>
      </c>
      <c r="F1211" s="717" t="str">
        <f>BDS_N0104!F72</f>
        <v>2C_1/4in_Hardline_036</v>
      </c>
      <c r="G1211" s="717" t="str">
        <f>BDS_N0104!G72</f>
        <v>Signal</v>
      </c>
      <c r="H1211" s="717" t="str">
        <f>BDS_N0104!H72</f>
        <v>N-Type to SMA Panel</v>
      </c>
      <c r="I1211" s="717" t="str">
        <f>BDS_N0104!I72</f>
        <v>3R</v>
      </c>
      <c r="J1211" s="717">
        <f>BDS_N0104!J72</f>
        <v>0</v>
      </c>
      <c r="K1211" s="717">
        <f>BDS_N0104!K72</f>
        <v>0</v>
      </c>
      <c r="L1211" s="717">
        <f>BDS_N0104!L72</f>
        <v>0</v>
      </c>
      <c r="M1211" s="717">
        <f>BDS_N0104!M72</f>
        <v>0</v>
      </c>
      <c r="N1211" s="717">
        <f>BDS_N0104!N72</f>
        <v>0</v>
      </c>
      <c r="O1211" s="717">
        <f>BDS_N0104!O72</f>
        <v>0</v>
      </c>
      <c r="P1211" s="717" t="str">
        <f>BDS_N0104!P72</f>
        <v>3R</v>
      </c>
      <c r="Q1211" s="717" t="str">
        <f>BDS_N0104!Q72</f>
        <v>SMA to SMA</v>
      </c>
      <c r="R1211" s="717">
        <f>BDS_N0104!R72</f>
        <v>18</v>
      </c>
      <c r="S1211" s="717">
        <f>BDS_N0104!S72</f>
        <v>9</v>
      </c>
      <c r="T1211" s="717">
        <f>BDS_N0104!T72</f>
        <v>0</v>
      </c>
      <c r="U1211" s="717">
        <f>BDS_N0104!U72</f>
        <v>7</v>
      </c>
      <c r="V1211" s="717">
        <f>BDS_N0104!V72</f>
        <v>0</v>
      </c>
      <c r="W1211" s="717">
        <f>BDS_N0104!W72</f>
        <v>0</v>
      </c>
      <c r="X1211" s="717">
        <f>BDS_N0104!X72</f>
        <v>0</v>
      </c>
      <c r="Y1211" s="717">
        <f>BDS_N0104!Y72</f>
        <v>0</v>
      </c>
    </row>
    <row r="1212" spans="1:25" x14ac:dyDescent="0.25">
      <c r="A1212" s="717" t="str">
        <f>BDS_N0104!A73</f>
        <v>BPM</v>
      </c>
      <c r="B1212" s="717" t="str">
        <f>BDS_N0104!B73</f>
        <v>BDS_FFS:BPM_D5790</v>
      </c>
      <c r="C1212" s="717" t="str">
        <f>BDS_N0104!C73</f>
        <v>BPM</v>
      </c>
      <c r="D1212" s="717" t="str">
        <f>BDS_N0104!D73</f>
        <v>D5799</v>
      </c>
      <c r="E1212" s="717" t="str">
        <f>BDS_N0104!E73</f>
        <v>44E000019</v>
      </c>
      <c r="F1212" s="717" t="str">
        <f>BDS_N0104!F73</f>
        <v>2C_1/4in_Hardline_036</v>
      </c>
      <c r="G1212" s="717" t="str">
        <f>BDS_N0104!G73</f>
        <v>Signal</v>
      </c>
      <c r="H1212" s="717" t="str">
        <f>BDS_N0104!H73</f>
        <v>N-Type to SMA Panel</v>
      </c>
      <c r="I1212" s="717" t="str">
        <f>BDS_N0104!I73</f>
        <v>4B</v>
      </c>
      <c r="J1212" s="717">
        <f>BDS_N0104!J73</f>
        <v>0</v>
      </c>
      <c r="K1212" s="717">
        <f>BDS_N0104!K73</f>
        <v>0</v>
      </c>
      <c r="L1212" s="717">
        <f>BDS_N0104!L73</f>
        <v>0</v>
      </c>
      <c r="M1212" s="717">
        <f>BDS_N0104!M73</f>
        <v>0</v>
      </c>
      <c r="N1212" s="717">
        <f>BDS_N0104!N73</f>
        <v>0</v>
      </c>
      <c r="O1212" s="717">
        <f>BDS_N0104!O73</f>
        <v>0</v>
      </c>
      <c r="P1212" s="717" t="str">
        <f>BDS_N0104!P73</f>
        <v>4B</v>
      </c>
      <c r="Q1212" s="717" t="str">
        <f>BDS_N0104!Q73</f>
        <v>SMA to SMA</v>
      </c>
      <c r="R1212" s="717">
        <f>BDS_N0104!R73</f>
        <v>18</v>
      </c>
      <c r="S1212" s="717">
        <f>BDS_N0104!S73</f>
        <v>9</v>
      </c>
      <c r="T1212" s="717">
        <f>BDS_N0104!T73</f>
        <v>0</v>
      </c>
      <c r="U1212" s="717">
        <f>BDS_N0104!U73</f>
        <v>8</v>
      </c>
      <c r="V1212" s="717">
        <f>BDS_N0104!V73</f>
        <v>0</v>
      </c>
      <c r="W1212" s="717">
        <f>BDS_N0104!W73</f>
        <v>0</v>
      </c>
      <c r="X1212" s="717">
        <f>BDS_N0104!X73</f>
        <v>0</v>
      </c>
      <c r="Y1212" s="717">
        <f>BDS_N0104!Y73</f>
        <v>0</v>
      </c>
    </row>
    <row r="1213" spans="1:25" x14ac:dyDescent="0.25">
      <c r="A1213" s="717" t="str">
        <f>BDS_N0104!A74</f>
        <v>BPM</v>
      </c>
      <c r="B1213" s="717" t="str">
        <f>BDS_N0104!B74</f>
        <v>BDS_FFS:BPM_D5790</v>
      </c>
      <c r="C1213" s="717" t="str">
        <f>BDS_N0104!C74</f>
        <v>BPM</v>
      </c>
      <c r="D1213" s="717" t="str">
        <f>BDS_N0104!D74</f>
        <v>D5799</v>
      </c>
      <c r="E1213" s="717" t="str">
        <f>BDS_N0104!E74</f>
        <v>44E000014</v>
      </c>
      <c r="F1213" s="717" t="str">
        <f>BDS_N0104!F74</f>
        <v>2C_1/4in_Hardline_036</v>
      </c>
      <c r="G1213" s="717" t="str">
        <f>BDS_N0104!G74</f>
        <v>Ref</v>
      </c>
      <c r="H1213" s="717" t="str">
        <f>BDS_N0104!H74</f>
        <v>N-Type to SMA Panel</v>
      </c>
      <c r="I1213" s="717" t="str">
        <f>BDS_N0104!I74</f>
        <v>Ref</v>
      </c>
      <c r="J1213" s="717">
        <f>BDS_N0104!J74</f>
        <v>0</v>
      </c>
      <c r="K1213" s="717">
        <f>BDS_N0104!K74</f>
        <v>0</v>
      </c>
      <c r="L1213" s="717">
        <f>BDS_N0104!L74</f>
        <v>0</v>
      </c>
      <c r="M1213" s="717">
        <f>BDS_N0104!M74</f>
        <v>0</v>
      </c>
      <c r="N1213" s="717">
        <f>BDS_N0104!N74</f>
        <v>0</v>
      </c>
      <c r="O1213" s="717">
        <f>BDS_N0104!O74</f>
        <v>0</v>
      </c>
      <c r="P1213" s="717" t="str">
        <f>BDS_N0104!P74</f>
        <v>Ref</v>
      </c>
      <c r="Q1213" s="717" t="str">
        <f>BDS_N0104!Q74</f>
        <v>SMA to SMA</v>
      </c>
      <c r="R1213" s="717">
        <f>BDS_N0104!R74</f>
        <v>18</v>
      </c>
      <c r="S1213" s="717">
        <f>BDS_N0104!S74</f>
        <v>9</v>
      </c>
      <c r="T1213" s="717">
        <f>BDS_N0104!T74</f>
        <v>0</v>
      </c>
      <c r="U1213" s="717" t="str">
        <f>BDS_N0104!U74</f>
        <v>Ref</v>
      </c>
      <c r="V1213" s="717">
        <f>BDS_N0104!V74</f>
        <v>0</v>
      </c>
      <c r="W1213" s="717">
        <f>BDS_N0104!W74</f>
        <v>0</v>
      </c>
      <c r="X1213" s="717">
        <f>BDS_N0104!X74</f>
        <v>0</v>
      </c>
      <c r="Y1213" s="717">
        <f>BDS_N0104!Y74</f>
        <v>0</v>
      </c>
    </row>
    <row r="1214" spans="1:25" x14ac:dyDescent="0.25">
      <c r="A1214" s="717" t="str">
        <f>BDS_N0104!A75</f>
        <v>BPM</v>
      </c>
      <c r="B1214" s="717" t="str">
        <f>BDS_N0104!B75</f>
        <v>BDS_FFS:BPM_D5803</v>
      </c>
      <c r="C1214" s="717" t="str">
        <f>BDS_N0104!C75</f>
        <v>BPM</v>
      </c>
      <c r="D1214" s="717" t="str">
        <f>BDS_N0104!D75</f>
        <v>D5803</v>
      </c>
      <c r="E1214" s="717" t="str">
        <f>BDS_N0104!E75</f>
        <v>44E000271</v>
      </c>
      <c r="F1214" s="717" t="str">
        <f>BDS_N0104!F75</f>
        <v>2C_1/4in_Hardline_036</v>
      </c>
      <c r="G1214" s="717" t="str">
        <f>BDS_N0104!G75</f>
        <v>Signal</v>
      </c>
      <c r="H1214" s="717" t="str">
        <f>BDS_N0104!H75</f>
        <v>N-Type to SMA Panel</v>
      </c>
      <c r="I1214" s="717" t="str">
        <f>BDS_N0104!I75</f>
        <v>1T</v>
      </c>
      <c r="J1214" s="717">
        <f>BDS_N0104!J75</f>
        <v>0</v>
      </c>
      <c r="K1214" s="717">
        <f>BDS_N0104!K75</f>
        <v>0</v>
      </c>
      <c r="L1214" s="717">
        <f>BDS_N0104!L75</f>
        <v>0</v>
      </c>
      <c r="M1214" s="717">
        <f>BDS_N0104!M75</f>
        <v>0</v>
      </c>
      <c r="N1214" s="717">
        <f>BDS_N0104!N75</f>
        <v>0</v>
      </c>
      <c r="O1214" s="717">
        <f>BDS_N0104!O75</f>
        <v>0</v>
      </c>
      <c r="P1214" s="717" t="str">
        <f>BDS_N0104!P75</f>
        <v>1T</v>
      </c>
      <c r="Q1214" s="717" t="str">
        <f>BDS_N0104!Q75</f>
        <v>SMA to SMA</v>
      </c>
      <c r="R1214" s="717">
        <f>BDS_N0104!R75</f>
        <v>18</v>
      </c>
      <c r="S1214" s="717">
        <f>BDS_N0104!S75</f>
        <v>10</v>
      </c>
      <c r="T1214" s="717">
        <f>BDS_N0104!T75</f>
        <v>0</v>
      </c>
      <c r="U1214" s="717">
        <f>BDS_N0104!U75</f>
        <v>1</v>
      </c>
      <c r="V1214" s="717">
        <f>BDS_N0104!V75</f>
        <v>0</v>
      </c>
      <c r="W1214" s="717">
        <f>BDS_N0104!W75</f>
        <v>0</v>
      </c>
      <c r="X1214" s="717">
        <f>BDS_N0104!X75</f>
        <v>0</v>
      </c>
      <c r="Y1214" s="717">
        <f>BDS_N0104!Y75</f>
        <v>0</v>
      </c>
    </row>
    <row r="1215" spans="1:25" x14ac:dyDescent="0.25">
      <c r="A1215" s="717" t="str">
        <f>BDS_N0104!A76</f>
        <v>BPM</v>
      </c>
      <c r="B1215" s="717" t="str">
        <f>BDS_N0104!B76</f>
        <v>BDS_FFS:BPM_D5803</v>
      </c>
      <c r="C1215" s="717" t="str">
        <f>BDS_N0104!C76</f>
        <v>BPM</v>
      </c>
      <c r="D1215" s="717" t="str">
        <f>BDS_N0104!D76</f>
        <v>D5803</v>
      </c>
      <c r="E1215" s="717" t="str">
        <f>BDS_N0104!E76</f>
        <v>44E000270</v>
      </c>
      <c r="F1215" s="717" t="str">
        <f>BDS_N0104!F76</f>
        <v>2C_1/4in_Hardline_036</v>
      </c>
      <c r="G1215" s="717" t="str">
        <f>BDS_N0104!G76</f>
        <v>Signal</v>
      </c>
      <c r="H1215" s="717" t="str">
        <f>BDS_N0104!H76</f>
        <v>N-Type to SMA Panel</v>
      </c>
      <c r="I1215" s="717" t="str">
        <f>BDS_N0104!I76</f>
        <v>2L</v>
      </c>
      <c r="J1215" s="717">
        <f>BDS_N0104!J76</f>
        <v>0</v>
      </c>
      <c r="K1215" s="717">
        <f>BDS_N0104!K76</f>
        <v>0</v>
      </c>
      <c r="L1215" s="717">
        <f>BDS_N0104!L76</f>
        <v>0</v>
      </c>
      <c r="M1215" s="717">
        <f>BDS_N0104!M76</f>
        <v>0</v>
      </c>
      <c r="N1215" s="717">
        <f>BDS_N0104!N76</f>
        <v>0</v>
      </c>
      <c r="O1215" s="717">
        <f>BDS_N0104!O76</f>
        <v>0</v>
      </c>
      <c r="P1215" s="717" t="str">
        <f>BDS_N0104!P76</f>
        <v>2L</v>
      </c>
      <c r="Q1215" s="717" t="str">
        <f>BDS_N0104!Q76</f>
        <v>SMA to SMA</v>
      </c>
      <c r="R1215" s="717">
        <f>BDS_N0104!R76</f>
        <v>18</v>
      </c>
      <c r="S1215" s="717">
        <f>BDS_N0104!S76</f>
        <v>10</v>
      </c>
      <c r="T1215" s="717">
        <f>BDS_N0104!T76</f>
        <v>0</v>
      </c>
      <c r="U1215" s="717">
        <f>BDS_N0104!U76</f>
        <v>2</v>
      </c>
      <c r="V1215" s="717">
        <f>BDS_N0104!V76</f>
        <v>0</v>
      </c>
      <c r="W1215" s="717">
        <f>BDS_N0104!W76</f>
        <v>0</v>
      </c>
      <c r="X1215" s="717">
        <f>BDS_N0104!X76</f>
        <v>0</v>
      </c>
      <c r="Y1215" s="717">
        <f>BDS_N0104!Y76</f>
        <v>0</v>
      </c>
    </row>
    <row r="1216" spans="1:25" x14ac:dyDescent="0.25">
      <c r="A1216" s="717" t="str">
        <f>BDS_N0104!A77</f>
        <v>BPM</v>
      </c>
      <c r="B1216" s="717" t="str">
        <f>BDS_N0104!B77</f>
        <v>BDS_FFS:BPM_D5803</v>
      </c>
      <c r="C1216" s="717" t="str">
        <f>BDS_N0104!C77</f>
        <v>BPM</v>
      </c>
      <c r="D1216" s="717" t="str">
        <f>BDS_N0104!D77</f>
        <v>D5803</v>
      </c>
      <c r="E1216" s="717" t="str">
        <f>BDS_N0104!E77</f>
        <v>44E000269</v>
      </c>
      <c r="F1216" s="717" t="str">
        <f>BDS_N0104!F77</f>
        <v>2C_1/4in_Hardline_036</v>
      </c>
      <c r="G1216" s="717" t="str">
        <f>BDS_N0104!G77</f>
        <v>Signal</v>
      </c>
      <c r="H1216" s="717" t="str">
        <f>BDS_N0104!H77</f>
        <v>N-Type to SMA Panel</v>
      </c>
      <c r="I1216" s="717" t="str">
        <f>BDS_N0104!I77</f>
        <v>3R</v>
      </c>
      <c r="J1216" s="717">
        <f>BDS_N0104!J77</f>
        <v>0</v>
      </c>
      <c r="K1216" s="717">
        <f>BDS_N0104!K77</f>
        <v>0</v>
      </c>
      <c r="L1216" s="717">
        <f>BDS_N0104!L77</f>
        <v>0</v>
      </c>
      <c r="M1216" s="717">
        <f>BDS_N0104!M77</f>
        <v>0</v>
      </c>
      <c r="N1216" s="717">
        <f>BDS_N0104!N77</f>
        <v>0</v>
      </c>
      <c r="O1216" s="717">
        <f>BDS_N0104!O77</f>
        <v>0</v>
      </c>
      <c r="P1216" s="717" t="str">
        <f>BDS_N0104!P77</f>
        <v>3R</v>
      </c>
      <c r="Q1216" s="717" t="str">
        <f>BDS_N0104!Q77</f>
        <v>SMA to SMA</v>
      </c>
      <c r="R1216" s="717">
        <f>BDS_N0104!R77</f>
        <v>18</v>
      </c>
      <c r="S1216" s="717">
        <f>BDS_N0104!S77</f>
        <v>10</v>
      </c>
      <c r="T1216" s="717">
        <f>BDS_N0104!T77</f>
        <v>0</v>
      </c>
      <c r="U1216" s="717">
        <f>BDS_N0104!U77</f>
        <v>3</v>
      </c>
      <c r="V1216" s="717">
        <f>BDS_N0104!V77</f>
        <v>0</v>
      </c>
      <c r="W1216" s="717">
        <f>BDS_N0104!W77</f>
        <v>0</v>
      </c>
      <c r="X1216" s="717">
        <f>BDS_N0104!X77</f>
        <v>0</v>
      </c>
      <c r="Y1216" s="717">
        <f>BDS_N0104!Y77</f>
        <v>0</v>
      </c>
    </row>
    <row r="1217" spans="1:25" x14ac:dyDescent="0.25">
      <c r="A1217" s="717" t="str">
        <f>BDS_N0104!A78</f>
        <v>BPM</v>
      </c>
      <c r="B1217" s="717" t="str">
        <f>BDS_N0104!B78</f>
        <v>BDS_FFS:BPM_D5803</v>
      </c>
      <c r="C1217" s="717" t="str">
        <f>BDS_N0104!C78</f>
        <v>BPM</v>
      </c>
      <c r="D1217" s="717" t="str">
        <f>BDS_N0104!D78</f>
        <v>D5803</v>
      </c>
      <c r="E1217" s="717" t="str">
        <f>BDS_N0104!E78</f>
        <v>44E000268</v>
      </c>
      <c r="F1217" s="717" t="str">
        <f>BDS_N0104!F78</f>
        <v>2C_1/4in_Hardline_036</v>
      </c>
      <c r="G1217" s="717" t="str">
        <f>BDS_N0104!G78</f>
        <v>Signal</v>
      </c>
      <c r="H1217" s="717" t="str">
        <f>BDS_N0104!H78</f>
        <v>N-Type to SMA Panel</v>
      </c>
      <c r="I1217" s="717" t="str">
        <f>BDS_N0104!I78</f>
        <v>4B</v>
      </c>
      <c r="J1217" s="717">
        <f>BDS_N0104!J78</f>
        <v>0</v>
      </c>
      <c r="K1217" s="717">
        <f>BDS_N0104!K78</f>
        <v>0</v>
      </c>
      <c r="L1217" s="717">
        <f>BDS_N0104!L78</f>
        <v>0</v>
      </c>
      <c r="M1217" s="717">
        <f>BDS_N0104!M78</f>
        <v>0</v>
      </c>
      <c r="N1217" s="717">
        <f>BDS_N0104!N78</f>
        <v>0</v>
      </c>
      <c r="O1217" s="717">
        <f>BDS_N0104!O78</f>
        <v>0</v>
      </c>
      <c r="P1217" s="717" t="str">
        <f>BDS_N0104!P78</f>
        <v>4B</v>
      </c>
      <c r="Q1217" s="717" t="str">
        <f>BDS_N0104!Q78</f>
        <v>SMA to SMA</v>
      </c>
      <c r="R1217" s="717">
        <f>BDS_N0104!R78</f>
        <v>18</v>
      </c>
      <c r="S1217" s="717">
        <f>BDS_N0104!S78</f>
        <v>10</v>
      </c>
      <c r="T1217" s="717">
        <f>BDS_N0104!T78</f>
        <v>0</v>
      </c>
      <c r="U1217" s="717">
        <f>BDS_N0104!U78</f>
        <v>4</v>
      </c>
      <c r="V1217" s="717">
        <f>BDS_N0104!V78</f>
        <v>0</v>
      </c>
      <c r="W1217" s="717">
        <f>BDS_N0104!W78</f>
        <v>0</v>
      </c>
      <c r="X1217" s="717">
        <f>BDS_N0104!X78</f>
        <v>0</v>
      </c>
      <c r="Y1217" s="717">
        <f>BDS_N0104!Y78</f>
        <v>0</v>
      </c>
    </row>
    <row r="1218" spans="1:25" x14ac:dyDescent="0.25">
      <c r="A1218" s="717" t="str">
        <f>BDS_N0104!A79</f>
        <v>BPM</v>
      </c>
      <c r="B1218" s="717" t="str">
        <f>BDS_N0104!B79</f>
        <v>BDS_FFS:BPM_D5803</v>
      </c>
      <c r="C1218" s="717" t="str">
        <f>BDS_N0104!C79</f>
        <v>BPM</v>
      </c>
      <c r="D1218" s="717" t="str">
        <f>BDS_N0104!D79</f>
        <v>D5803</v>
      </c>
      <c r="E1218" s="717" t="str">
        <f>BDS_N0104!E79</f>
        <v>44E000266</v>
      </c>
      <c r="F1218" s="717" t="str">
        <f>BDS_N0104!F79</f>
        <v>2C_1/4in_Hardline_036</v>
      </c>
      <c r="G1218" s="717" t="str">
        <f>BDS_N0104!G79</f>
        <v>Ref</v>
      </c>
      <c r="H1218" s="717" t="str">
        <f>BDS_N0104!H79</f>
        <v>No terminiation</v>
      </c>
      <c r="I1218" s="717" t="str">
        <f>BDS_N0104!I79</f>
        <v>No term</v>
      </c>
      <c r="J1218" s="717">
        <f>BDS_N0104!J79</f>
        <v>0</v>
      </c>
      <c r="K1218" s="717">
        <f>BDS_N0104!K79</f>
        <v>0</v>
      </c>
      <c r="L1218" s="717">
        <f>BDS_N0104!L79</f>
        <v>0</v>
      </c>
      <c r="M1218" s="717">
        <f>BDS_N0104!M79</f>
        <v>0</v>
      </c>
      <c r="N1218" s="717">
        <f>BDS_N0104!N79</f>
        <v>0</v>
      </c>
      <c r="O1218" s="717">
        <f>BDS_N0104!O79</f>
        <v>0</v>
      </c>
      <c r="P1218" s="717">
        <f>BDS_N0104!P79</f>
        <v>0</v>
      </c>
      <c r="Q1218" s="717">
        <f>BDS_N0104!Q79</f>
        <v>0</v>
      </c>
      <c r="R1218" s="717">
        <f>BDS_N0104!R79</f>
        <v>0</v>
      </c>
      <c r="S1218" s="717">
        <f>BDS_N0104!S79</f>
        <v>0</v>
      </c>
      <c r="T1218" s="717">
        <f>BDS_N0104!T79</f>
        <v>0</v>
      </c>
      <c r="U1218" s="717">
        <f>BDS_N0104!U79</f>
        <v>0</v>
      </c>
      <c r="V1218" s="717">
        <f>BDS_N0104!V79</f>
        <v>0</v>
      </c>
      <c r="W1218" s="717">
        <f>BDS_N0104!W79</f>
        <v>0</v>
      </c>
      <c r="X1218" s="717">
        <f>BDS_N0104!X79</f>
        <v>0</v>
      </c>
      <c r="Y1218" s="717">
        <f>BDS_N0104!Y79</f>
        <v>0</v>
      </c>
    </row>
    <row r="1219" spans="1:25" x14ac:dyDescent="0.25">
      <c r="A1219" s="717" t="str">
        <f>BDS_N0104!A80</f>
        <v>BPM</v>
      </c>
      <c r="B1219" s="717" t="str">
        <f>BDS_N0104!B80</f>
        <v>BDS_FFS:BPM_D5818</v>
      </c>
      <c r="C1219" s="717" t="str">
        <f>BDS_N0104!C80</f>
        <v>BPM</v>
      </c>
      <c r="D1219" s="717" t="str">
        <f>BDS_N0104!D80</f>
        <v>D5818</v>
      </c>
      <c r="E1219" s="717" t="str">
        <f>BDS_N0104!E80</f>
        <v>44E000265</v>
      </c>
      <c r="F1219" s="717" t="str">
        <f>BDS_N0104!F80</f>
        <v>2C_1/4in_Hardline_036</v>
      </c>
      <c r="G1219" s="717" t="str">
        <f>BDS_N0104!G80</f>
        <v>Signal</v>
      </c>
      <c r="H1219" s="717" t="str">
        <f>BDS_N0104!H80</f>
        <v>N-Type to SMA Panel</v>
      </c>
      <c r="I1219" s="717" t="str">
        <f>BDS_N0104!I80</f>
        <v>1T</v>
      </c>
      <c r="J1219" s="717">
        <f>BDS_N0104!J80</f>
        <v>0</v>
      </c>
      <c r="K1219" s="717">
        <f>BDS_N0104!K80</f>
        <v>0</v>
      </c>
      <c r="L1219" s="717">
        <f>BDS_N0104!L80</f>
        <v>0</v>
      </c>
      <c r="M1219" s="717">
        <f>BDS_N0104!M80</f>
        <v>0</v>
      </c>
      <c r="N1219" s="717">
        <f>BDS_N0104!N80</f>
        <v>0</v>
      </c>
      <c r="O1219" s="717">
        <f>BDS_N0104!O80</f>
        <v>0</v>
      </c>
      <c r="P1219" s="717" t="str">
        <f>BDS_N0104!P80</f>
        <v>1T</v>
      </c>
      <c r="Q1219" s="717" t="str">
        <f>BDS_N0104!Q80</f>
        <v>SMA to SMA</v>
      </c>
      <c r="R1219" s="717">
        <f>BDS_N0104!R80</f>
        <v>18</v>
      </c>
      <c r="S1219" s="717">
        <f>BDS_N0104!S80</f>
        <v>10</v>
      </c>
      <c r="T1219" s="717">
        <f>BDS_N0104!T80</f>
        <v>0</v>
      </c>
      <c r="U1219" s="717">
        <f>BDS_N0104!U80</f>
        <v>5</v>
      </c>
      <c r="V1219" s="717">
        <f>BDS_N0104!V80</f>
        <v>0</v>
      </c>
      <c r="W1219" s="717">
        <f>BDS_N0104!W80</f>
        <v>0</v>
      </c>
      <c r="X1219" s="717">
        <f>BDS_N0104!X80</f>
        <v>0</v>
      </c>
      <c r="Y1219" s="717">
        <f>BDS_N0104!Y80</f>
        <v>0</v>
      </c>
    </row>
    <row r="1220" spans="1:25" x14ac:dyDescent="0.25">
      <c r="A1220" s="717" t="str">
        <f>BDS_N0104!A81</f>
        <v>BPM</v>
      </c>
      <c r="B1220" s="717" t="str">
        <f>BDS_N0104!B81</f>
        <v>BDS_FFS:BPM_D5818</v>
      </c>
      <c r="C1220" s="717" t="str">
        <f>BDS_N0104!C81</f>
        <v>BPM</v>
      </c>
      <c r="D1220" s="717" t="str">
        <f>BDS_N0104!D81</f>
        <v>D5818</v>
      </c>
      <c r="E1220" s="717" t="str">
        <f>BDS_N0104!E81</f>
        <v>44E000264</v>
      </c>
      <c r="F1220" s="717" t="str">
        <f>BDS_N0104!F81</f>
        <v>2C_1/4in_Hardline_036</v>
      </c>
      <c r="G1220" s="717" t="str">
        <f>BDS_N0104!G81</f>
        <v>Signal</v>
      </c>
      <c r="H1220" s="717" t="str">
        <f>BDS_N0104!H81</f>
        <v>N-Type to SMA Panel</v>
      </c>
      <c r="I1220" s="717" t="str">
        <f>BDS_N0104!I81</f>
        <v>2L</v>
      </c>
      <c r="J1220" s="717">
        <f>BDS_N0104!J81</f>
        <v>0</v>
      </c>
      <c r="K1220" s="717">
        <f>BDS_N0104!K81</f>
        <v>0</v>
      </c>
      <c r="L1220" s="717">
        <f>BDS_N0104!L81</f>
        <v>0</v>
      </c>
      <c r="M1220" s="717">
        <f>BDS_N0104!M81</f>
        <v>0</v>
      </c>
      <c r="N1220" s="717">
        <f>BDS_N0104!N81</f>
        <v>0</v>
      </c>
      <c r="O1220" s="717">
        <f>BDS_N0104!O81</f>
        <v>0</v>
      </c>
      <c r="P1220" s="717" t="str">
        <f>BDS_N0104!P81</f>
        <v>2L</v>
      </c>
      <c r="Q1220" s="717" t="str">
        <f>BDS_N0104!Q81</f>
        <v>SMA to SMA</v>
      </c>
      <c r="R1220" s="717">
        <f>BDS_N0104!R81</f>
        <v>18</v>
      </c>
      <c r="S1220" s="717">
        <f>BDS_N0104!S81</f>
        <v>10</v>
      </c>
      <c r="T1220" s="717">
        <f>BDS_N0104!T81</f>
        <v>0</v>
      </c>
      <c r="U1220" s="717">
        <f>BDS_N0104!U81</f>
        <v>6</v>
      </c>
      <c r="V1220" s="717">
        <f>BDS_N0104!V81</f>
        <v>0</v>
      </c>
      <c r="W1220" s="717">
        <f>BDS_N0104!W81</f>
        <v>0</v>
      </c>
      <c r="X1220" s="717">
        <f>BDS_N0104!X81</f>
        <v>0</v>
      </c>
      <c r="Y1220" s="717">
        <f>BDS_N0104!Y81</f>
        <v>0</v>
      </c>
    </row>
    <row r="1221" spans="1:25" x14ac:dyDescent="0.25">
      <c r="A1221" s="717" t="str">
        <f>BDS_N0104!A82</f>
        <v>BPM</v>
      </c>
      <c r="B1221" s="717" t="str">
        <f>BDS_N0104!B82</f>
        <v>BDS_FFS:BPM_D5818</v>
      </c>
      <c r="C1221" s="717" t="str">
        <f>BDS_N0104!C82</f>
        <v>BPM</v>
      </c>
      <c r="D1221" s="717" t="str">
        <f>BDS_N0104!D82</f>
        <v>D5818</v>
      </c>
      <c r="E1221" s="717" t="str">
        <f>BDS_N0104!E82</f>
        <v>44E000263</v>
      </c>
      <c r="F1221" s="717" t="str">
        <f>BDS_N0104!F82</f>
        <v>2C_1/4in_Hardline_036</v>
      </c>
      <c r="G1221" s="717" t="str">
        <f>BDS_N0104!G82</f>
        <v>Signal</v>
      </c>
      <c r="H1221" s="717" t="str">
        <f>BDS_N0104!H82</f>
        <v>N-Type to SMA Panel</v>
      </c>
      <c r="I1221" s="717" t="str">
        <f>BDS_N0104!I82</f>
        <v>3R</v>
      </c>
      <c r="J1221" s="717">
        <f>BDS_N0104!J82</f>
        <v>0</v>
      </c>
      <c r="K1221" s="717">
        <f>BDS_N0104!K82</f>
        <v>0</v>
      </c>
      <c r="L1221" s="717">
        <f>BDS_N0104!L82</f>
        <v>0</v>
      </c>
      <c r="M1221" s="717">
        <f>BDS_N0104!M82</f>
        <v>0</v>
      </c>
      <c r="N1221" s="717">
        <f>BDS_N0104!N82</f>
        <v>0</v>
      </c>
      <c r="O1221" s="717">
        <f>BDS_N0104!O82</f>
        <v>0</v>
      </c>
      <c r="P1221" s="717" t="str">
        <f>BDS_N0104!P82</f>
        <v>3R</v>
      </c>
      <c r="Q1221" s="717" t="str">
        <f>BDS_N0104!Q82</f>
        <v>SMA to SMA</v>
      </c>
      <c r="R1221" s="717">
        <f>BDS_N0104!R82</f>
        <v>18</v>
      </c>
      <c r="S1221" s="717">
        <f>BDS_N0104!S82</f>
        <v>10</v>
      </c>
      <c r="T1221" s="717">
        <f>BDS_N0104!T82</f>
        <v>0</v>
      </c>
      <c r="U1221" s="717">
        <f>BDS_N0104!U82</f>
        <v>7</v>
      </c>
      <c r="V1221" s="717">
        <f>BDS_N0104!V82</f>
        <v>0</v>
      </c>
      <c r="W1221" s="717">
        <f>BDS_N0104!W82</f>
        <v>0</v>
      </c>
      <c r="X1221" s="717">
        <f>BDS_N0104!X82</f>
        <v>0</v>
      </c>
      <c r="Y1221" s="717">
        <f>BDS_N0104!Y82</f>
        <v>0</v>
      </c>
    </row>
    <row r="1222" spans="1:25" x14ac:dyDescent="0.25">
      <c r="A1222" s="717" t="str">
        <f>BDS_N0104!A83</f>
        <v>BPM</v>
      </c>
      <c r="B1222" s="717" t="str">
        <f>BDS_N0104!B83</f>
        <v>BDS_FFS:BPM_D5818</v>
      </c>
      <c r="C1222" s="717" t="str">
        <f>BDS_N0104!C83</f>
        <v>BPM</v>
      </c>
      <c r="D1222" s="717" t="str">
        <f>BDS_N0104!D83</f>
        <v>D5818</v>
      </c>
      <c r="E1222" s="717" t="str">
        <f>BDS_N0104!E83</f>
        <v>44E000262</v>
      </c>
      <c r="F1222" s="717" t="str">
        <f>BDS_N0104!F83</f>
        <v>2C_1/4in_Hardline_036</v>
      </c>
      <c r="G1222" s="717" t="str">
        <f>BDS_N0104!G83</f>
        <v>Signal</v>
      </c>
      <c r="H1222" s="717" t="str">
        <f>BDS_N0104!H83</f>
        <v>N-Type to SMA Panel</v>
      </c>
      <c r="I1222" s="717" t="str">
        <f>BDS_N0104!I83</f>
        <v>4B</v>
      </c>
      <c r="J1222" s="717">
        <f>BDS_N0104!J83</f>
        <v>0</v>
      </c>
      <c r="K1222" s="717">
        <f>BDS_N0104!K83</f>
        <v>0</v>
      </c>
      <c r="L1222" s="717">
        <f>BDS_N0104!L83</f>
        <v>0</v>
      </c>
      <c r="M1222" s="717">
        <f>BDS_N0104!M83</f>
        <v>0</v>
      </c>
      <c r="N1222" s="717">
        <f>BDS_N0104!N83</f>
        <v>0</v>
      </c>
      <c r="O1222" s="717">
        <f>BDS_N0104!O83</f>
        <v>0</v>
      </c>
      <c r="P1222" s="717" t="str">
        <f>BDS_N0104!P83</f>
        <v>4B</v>
      </c>
      <c r="Q1222" s="717" t="str">
        <f>BDS_N0104!Q83</f>
        <v>SMA to SMA</v>
      </c>
      <c r="R1222" s="717">
        <f>BDS_N0104!R83</f>
        <v>18</v>
      </c>
      <c r="S1222" s="717">
        <f>BDS_N0104!S83</f>
        <v>10</v>
      </c>
      <c r="T1222" s="717">
        <f>BDS_N0104!T83</f>
        <v>0</v>
      </c>
      <c r="U1222" s="717">
        <f>BDS_N0104!U83</f>
        <v>8</v>
      </c>
      <c r="V1222" s="717">
        <f>BDS_N0104!V83</f>
        <v>0</v>
      </c>
      <c r="W1222" s="717">
        <f>BDS_N0104!W83</f>
        <v>0</v>
      </c>
      <c r="X1222" s="717">
        <f>BDS_N0104!X83</f>
        <v>0</v>
      </c>
      <c r="Y1222" s="717">
        <f>BDS_N0104!Y83</f>
        <v>0</v>
      </c>
    </row>
    <row r="1223" spans="1:25" x14ac:dyDescent="0.25">
      <c r="A1223" s="717" t="str">
        <f>BDS_N0104!A84</f>
        <v>BPM</v>
      </c>
      <c r="B1223" s="717" t="str">
        <f>BDS_N0104!B84</f>
        <v>BDS_FFS:BPM_D5818</v>
      </c>
      <c r="C1223" s="717" t="str">
        <f>BDS_N0104!C84</f>
        <v>BPM</v>
      </c>
      <c r="D1223" s="717" t="str">
        <f>BDS_N0104!D84</f>
        <v>D5818</v>
      </c>
      <c r="E1223" s="717" t="str">
        <f>BDS_N0104!E84</f>
        <v>44E000267</v>
      </c>
      <c r="F1223" s="717" t="str">
        <f>BDS_N0104!F84</f>
        <v>2C_1/4in_Hardline_036</v>
      </c>
      <c r="G1223" s="717" t="str">
        <f>BDS_N0104!G84</f>
        <v>Ref</v>
      </c>
      <c r="H1223" s="717" t="str">
        <f>BDS_N0104!H84</f>
        <v>N-Type to SMA Panel</v>
      </c>
      <c r="I1223" s="717" t="str">
        <f>BDS_N0104!I84</f>
        <v>Ref</v>
      </c>
      <c r="J1223" s="717">
        <f>BDS_N0104!J84</f>
        <v>0</v>
      </c>
      <c r="K1223" s="717">
        <f>BDS_N0104!K84</f>
        <v>0</v>
      </c>
      <c r="L1223" s="717">
        <f>BDS_N0104!L84</f>
        <v>0</v>
      </c>
      <c r="M1223" s="717">
        <f>BDS_N0104!M84</f>
        <v>0</v>
      </c>
      <c r="N1223" s="717">
        <f>BDS_N0104!N84</f>
        <v>0</v>
      </c>
      <c r="O1223" s="717">
        <f>BDS_N0104!O84</f>
        <v>0</v>
      </c>
      <c r="P1223" s="717" t="str">
        <f>BDS_N0104!P84</f>
        <v>Ref</v>
      </c>
      <c r="Q1223" s="717" t="str">
        <f>BDS_N0104!Q84</f>
        <v>SMA to SMA</v>
      </c>
      <c r="R1223" s="717">
        <f>BDS_N0104!R84</f>
        <v>18</v>
      </c>
      <c r="S1223" s="717">
        <f>BDS_N0104!S84</f>
        <v>10</v>
      </c>
      <c r="T1223" s="717">
        <f>BDS_N0104!T84</f>
        <v>0</v>
      </c>
      <c r="U1223" s="717" t="str">
        <f>BDS_N0104!U84</f>
        <v>Ref</v>
      </c>
      <c r="V1223" s="717">
        <f>BDS_N0104!V84</f>
        <v>0</v>
      </c>
      <c r="W1223" s="717">
        <f>BDS_N0104!W84</f>
        <v>0</v>
      </c>
      <c r="X1223" s="717">
        <f>BDS_N0104!X84</f>
        <v>0</v>
      </c>
      <c r="Y1223" s="717">
        <f>BDS_N0104!Y84</f>
        <v>0</v>
      </c>
    </row>
    <row r="1224" spans="1:25" x14ac:dyDescent="0.25">
      <c r="A1224" s="717" t="str">
        <f>BDS_N0105!A5</f>
        <v>PM 8"</v>
      </c>
      <c r="B1224" s="717" t="str">
        <f>BDS_N0105!B5</f>
        <v>BDS_BTS:PM_D5514</v>
      </c>
      <c r="C1224" s="717" t="str">
        <f>BDS_N0105!C5</f>
        <v>PM</v>
      </c>
      <c r="D1224" s="717" t="str">
        <f>BDS_N0105!D5</f>
        <v>D5513</v>
      </c>
      <c r="E1224" s="717" t="str">
        <f>BDS_N0105!E5</f>
        <v>44F000020</v>
      </c>
      <c r="F1224" s="717" t="str">
        <f>BDS_N0105!F5</f>
        <v>8C_22AWG_Multi_016</v>
      </c>
      <c r="G1224" s="717" t="str">
        <f>BDS_N0105!G5</f>
        <v>A Signal</v>
      </c>
      <c r="H1224" s="717" t="str">
        <f>BDS_N0105!H5</f>
        <v>CPC to LEMO650 Box</v>
      </c>
      <c r="I1224" s="717" t="str">
        <f>BDS_N0105!I5</f>
        <v>CPC-1</v>
      </c>
      <c r="J1224" s="717" t="str">
        <f>BDS_N0105!J5</f>
        <v>1,2,3</v>
      </c>
      <c r="K1224" s="717" t="str">
        <f>BDS_N0105!K5</f>
        <v>Orange/Wh=1</v>
      </c>
      <c r="L1224" s="717" t="str">
        <f>BDS_N0105!L5</f>
        <v>White/Or=2</v>
      </c>
      <c r="M1224" s="717" t="str">
        <f>BDS_N0105!M5</f>
        <v>Shield=3</v>
      </c>
      <c r="N1224" s="717">
        <f>BDS_N0105!N5</f>
        <v>1</v>
      </c>
      <c r="O1224" s="717">
        <f>BDS_N0105!O5</f>
        <v>3</v>
      </c>
      <c r="P1224" s="717" t="str">
        <f>BDS_N0105!P5</f>
        <v>Lemo-1A</v>
      </c>
      <c r="Q1224" s="717" t="str">
        <f>BDS_N0105!Q5</f>
        <v>LEMO650/LEMO650</v>
      </c>
      <c r="R1224" s="717">
        <f>BDS_N0105!R5</f>
        <v>19</v>
      </c>
      <c r="S1224" s="717">
        <f>BDS_N0105!S5</f>
        <v>3</v>
      </c>
      <c r="T1224" s="717" t="str">
        <f>BDS_N0105!T5</f>
        <v>CH0 - fmc2-1</v>
      </c>
      <c r="U1224" s="717">
        <f>BDS_N0105!U5</f>
        <v>0</v>
      </c>
      <c r="V1224" s="717">
        <f>BDS_N0105!V5</f>
        <v>14</v>
      </c>
      <c r="W1224" s="717" t="str">
        <f>BDS_N0105!W5</f>
        <v>1: EBS8005</v>
      </c>
      <c r="X1224" s="717" t="str">
        <f>BDS_N0105!X5</f>
        <v>Ch2</v>
      </c>
      <c r="Y1224" s="717">
        <f>BDS_N0105!Y5</f>
        <v>0</v>
      </c>
    </row>
    <row r="1225" spans="1:25" x14ac:dyDescent="0.25">
      <c r="A1225" s="717" t="str">
        <f>BDS_N0105!A6</f>
        <v>PM 8"</v>
      </c>
      <c r="B1225" s="717" t="str">
        <f>BDS_N0105!B6</f>
        <v>BDS_BTS:PM_D5514</v>
      </c>
      <c r="C1225" s="717" t="str">
        <f>BDS_N0105!C6</f>
        <v>PM</v>
      </c>
      <c r="D1225" s="717" t="str">
        <f>BDS_N0105!D6</f>
        <v>D5513</v>
      </c>
      <c r="E1225" s="717" t="str">
        <f>BDS_N0105!E6</f>
        <v>44F000020</v>
      </c>
      <c r="F1225" s="717" t="str">
        <f>BDS_N0105!F6</f>
        <v>8C_22AWG_Multi_016</v>
      </c>
      <c r="G1225" s="717" t="str">
        <f>BDS_N0105!G6</f>
        <v>B Signal</v>
      </c>
      <c r="H1225" s="717" t="str">
        <f>BDS_N0105!H6</f>
        <v>CPC to LEMO650 Box</v>
      </c>
      <c r="I1225" s="717" t="str">
        <f>BDS_N0105!I6</f>
        <v>CPC-1</v>
      </c>
      <c r="J1225" s="717" t="str">
        <f>BDS_N0105!J6</f>
        <v>4,5,6</v>
      </c>
      <c r="K1225" s="717" t="str">
        <f>BDS_N0105!K6</f>
        <v>Blue/Wh=4</v>
      </c>
      <c r="L1225" s="717" t="str">
        <f>BDS_N0105!L6</f>
        <v>White/Blue=5</v>
      </c>
      <c r="M1225" s="717" t="str">
        <f>BDS_N0105!M6</f>
        <v>Shield=6</v>
      </c>
      <c r="N1225" s="717">
        <f>BDS_N0105!N6</f>
        <v>4</v>
      </c>
      <c r="O1225" s="717">
        <f>BDS_N0105!O6</f>
        <v>6</v>
      </c>
      <c r="P1225" s="717" t="str">
        <f>BDS_N0105!P6</f>
        <v>Lemo-1B</v>
      </c>
      <c r="Q1225" s="717" t="str">
        <f>BDS_N0105!Q6</f>
        <v>LEMO650/LEMO650</v>
      </c>
      <c r="R1225" s="717">
        <f>BDS_N0105!R6</f>
        <v>19</v>
      </c>
      <c r="S1225" s="717">
        <f>BDS_N0105!S6</f>
        <v>3</v>
      </c>
      <c r="T1225" s="717" t="str">
        <f>BDS_N0105!T6</f>
        <v>CH1 - fmc2-2</v>
      </c>
      <c r="U1225" s="717">
        <f>BDS_N0105!U6</f>
        <v>0</v>
      </c>
      <c r="V1225" s="717">
        <f>BDS_N0105!V6</f>
        <v>14</v>
      </c>
      <c r="W1225" s="717" t="str">
        <f>BDS_N0105!W6</f>
        <v>1: EBS8005</v>
      </c>
      <c r="X1225" s="717" t="str">
        <f>BDS_N0105!X6</f>
        <v>Ch2</v>
      </c>
      <c r="Y1225" s="717">
        <f>BDS_N0105!Y6</f>
        <v>0</v>
      </c>
    </row>
    <row r="1226" spans="1:25" x14ac:dyDescent="0.25">
      <c r="A1226" s="717" t="str">
        <f>BDS_N0105!A7</f>
        <v>PM 8"</v>
      </c>
      <c r="B1226" s="717" t="str">
        <f>BDS_N0105!B7</f>
        <v>BDS_BTS:PM_D5514</v>
      </c>
      <c r="C1226" s="717" t="str">
        <f>BDS_N0105!C7</f>
        <v>PM</v>
      </c>
      <c r="D1226" s="717" t="str">
        <f>BDS_N0105!D7</f>
        <v>D5513</v>
      </c>
      <c r="E1226" s="717" t="str">
        <f>BDS_N0105!E7</f>
        <v>44F000020</v>
      </c>
      <c r="F1226" s="717" t="str">
        <f>BDS_N0105!F7</f>
        <v>8C_22AWG_Multi_016</v>
      </c>
      <c r="G1226" s="717" t="str">
        <f>BDS_N0105!G7</f>
        <v>C Signal</v>
      </c>
      <c r="H1226" s="717" t="str">
        <f>BDS_N0105!H7</f>
        <v>CPC to LEMO650 Box</v>
      </c>
      <c r="I1226" s="717" t="str">
        <f>BDS_N0105!I7</f>
        <v>CPC-1</v>
      </c>
      <c r="J1226" s="717" t="str">
        <f>BDS_N0105!J7</f>
        <v>7,8,9</v>
      </c>
      <c r="K1226" s="717" t="str">
        <f>BDS_N0105!K7</f>
        <v>Green/Wh=7</v>
      </c>
      <c r="L1226" s="717" t="str">
        <f>BDS_N0105!L7</f>
        <v>White/Gr=8</v>
      </c>
      <c r="M1226" s="717" t="str">
        <f>BDS_N0105!M7</f>
        <v>Shield=9</v>
      </c>
      <c r="N1226" s="717">
        <f>BDS_N0105!N7</f>
        <v>7</v>
      </c>
      <c r="O1226" s="717">
        <f>BDS_N0105!O7</f>
        <v>9</v>
      </c>
      <c r="P1226" s="717" t="str">
        <f>BDS_N0105!P7</f>
        <v>Lemo-1C</v>
      </c>
      <c r="Q1226" s="717" t="str">
        <f>BDS_N0105!Q7</f>
        <v>LEMO650/LEMO650</v>
      </c>
      <c r="R1226" s="717">
        <f>BDS_N0105!R7</f>
        <v>19</v>
      </c>
      <c r="S1226" s="717">
        <f>BDS_N0105!S7</f>
        <v>3</v>
      </c>
      <c r="T1226" s="717" t="str">
        <f>BDS_N0105!T7</f>
        <v>CH2 - fmc2-3</v>
      </c>
      <c r="U1226" s="717">
        <f>BDS_N0105!U7</f>
        <v>0</v>
      </c>
      <c r="V1226" s="717">
        <f>BDS_N0105!V7</f>
        <v>14</v>
      </c>
      <c r="W1226" s="717" t="str">
        <f>BDS_N0105!W7</f>
        <v>1: EBS8005</v>
      </c>
      <c r="X1226" s="717" t="str">
        <f>BDS_N0105!X7</f>
        <v>Ch2</v>
      </c>
      <c r="Y1226" s="717">
        <f>BDS_N0105!Y7</f>
        <v>0</v>
      </c>
    </row>
    <row r="1227" spans="1:25" x14ac:dyDescent="0.25">
      <c r="A1227" s="717" t="str">
        <f>BDS_N0105!A8</f>
        <v>PM 8"</v>
      </c>
      <c r="B1227" s="717" t="str">
        <f>BDS_N0105!B8</f>
        <v>BDS_BTS:PM_D5567</v>
      </c>
      <c r="C1227" s="717" t="str">
        <f>BDS_N0105!C8</f>
        <v>PM</v>
      </c>
      <c r="D1227" s="717" t="str">
        <f>BDS_N0105!D8</f>
        <v>D5567</v>
      </c>
      <c r="E1227" s="717" t="str">
        <f>BDS_N0105!E8</f>
        <v>44F000024</v>
      </c>
      <c r="F1227" s="717" t="str">
        <f>BDS_N0105!F8</f>
        <v>8C_22AWG_Multi_016</v>
      </c>
      <c r="G1227" s="717" t="str">
        <f>BDS_N0105!G8</f>
        <v>A Signal</v>
      </c>
      <c r="H1227" s="717" t="str">
        <f>BDS_N0105!H8</f>
        <v>CPC to LEMO650 Box</v>
      </c>
      <c r="I1227" s="717" t="str">
        <f>BDS_N0105!I8</f>
        <v>CPC-2</v>
      </c>
      <c r="J1227" s="717" t="str">
        <f>BDS_N0105!J8</f>
        <v>1,2,3</v>
      </c>
      <c r="K1227" s="717" t="str">
        <f>BDS_N0105!K8</f>
        <v>Orange/Wh=1</v>
      </c>
      <c r="L1227" s="717" t="str">
        <f>BDS_N0105!L8</f>
        <v>White/Or=2</v>
      </c>
      <c r="M1227" s="717" t="str">
        <f>BDS_N0105!M8</f>
        <v>Shield=3</v>
      </c>
      <c r="N1227" s="717">
        <f>BDS_N0105!N8</f>
        <v>1</v>
      </c>
      <c r="O1227" s="717">
        <f>BDS_N0105!O8</f>
        <v>3</v>
      </c>
      <c r="P1227" s="717" t="str">
        <f>BDS_N0105!P8</f>
        <v>Lemo-2A</v>
      </c>
      <c r="Q1227" s="717" t="str">
        <f>BDS_N0105!Q8</f>
        <v>LEMO650/LEMO650</v>
      </c>
      <c r="R1227" s="717">
        <f>BDS_N0105!R8</f>
        <v>19</v>
      </c>
      <c r="S1227" s="717">
        <f>BDS_N0105!S8</f>
        <v>3</v>
      </c>
      <c r="T1227" s="717" t="str">
        <f>BDS_N0105!T8</f>
        <v>CH4 - fmc1-1</v>
      </c>
      <c r="U1227" s="717">
        <f>BDS_N0105!U8</f>
        <v>0</v>
      </c>
      <c r="V1227" s="717">
        <f>BDS_N0105!V8</f>
        <v>14</v>
      </c>
      <c r="W1227" s="717" t="str">
        <f>BDS_N0105!W8</f>
        <v>1: EBS8005</v>
      </c>
      <c r="X1227" s="717" t="str">
        <f>BDS_N0105!X8</f>
        <v>Ch3</v>
      </c>
      <c r="Y1227" s="717">
        <f>BDS_N0105!Y8</f>
        <v>0</v>
      </c>
    </row>
    <row r="1228" spans="1:25" x14ac:dyDescent="0.25">
      <c r="A1228" s="717" t="str">
        <f>BDS_N0105!A9</f>
        <v>PM 8"</v>
      </c>
      <c r="B1228" s="717" t="str">
        <f>BDS_N0105!B9</f>
        <v>BDS_BTS:PM_D5567</v>
      </c>
      <c r="C1228" s="717" t="str">
        <f>BDS_N0105!C9</f>
        <v>PM</v>
      </c>
      <c r="D1228" s="717" t="str">
        <f>BDS_N0105!D9</f>
        <v>D5567</v>
      </c>
      <c r="E1228" s="717" t="str">
        <f>BDS_N0105!E9</f>
        <v>44F000024</v>
      </c>
      <c r="F1228" s="717" t="str">
        <f>BDS_N0105!F9</f>
        <v>8C_22AWG_Multi_016</v>
      </c>
      <c r="G1228" s="717" t="str">
        <f>BDS_N0105!G9</f>
        <v>B Signal</v>
      </c>
      <c r="H1228" s="717" t="str">
        <f>BDS_N0105!H9</f>
        <v>CPC to LEMO650 Box</v>
      </c>
      <c r="I1228" s="717" t="str">
        <f>BDS_N0105!I9</f>
        <v>CPC-2</v>
      </c>
      <c r="J1228" s="717" t="str">
        <f>BDS_N0105!J9</f>
        <v>4,5,6</v>
      </c>
      <c r="K1228" s="717" t="str">
        <f>BDS_N0105!K9</f>
        <v>Blue/Wh=4</v>
      </c>
      <c r="L1228" s="717" t="str">
        <f>BDS_N0105!L9</f>
        <v>White/Blue=5</v>
      </c>
      <c r="M1228" s="717" t="str">
        <f>BDS_N0105!M9</f>
        <v>Shield-6</v>
      </c>
      <c r="N1228" s="717">
        <f>BDS_N0105!N9</f>
        <v>4</v>
      </c>
      <c r="O1228" s="717">
        <f>BDS_N0105!O9</f>
        <v>6</v>
      </c>
      <c r="P1228" s="717" t="str">
        <f>BDS_N0105!P9</f>
        <v>Lemo-2B</v>
      </c>
      <c r="Q1228" s="717" t="str">
        <f>BDS_N0105!Q9</f>
        <v>LEMO650/LEMO650</v>
      </c>
      <c r="R1228" s="717">
        <f>BDS_N0105!R9</f>
        <v>19</v>
      </c>
      <c r="S1228" s="717">
        <f>BDS_N0105!S9</f>
        <v>3</v>
      </c>
      <c r="T1228" s="717" t="str">
        <f>BDS_N0105!T9</f>
        <v>CH5 - fmc1-2</v>
      </c>
      <c r="U1228" s="717">
        <f>BDS_N0105!U9</f>
        <v>0</v>
      </c>
      <c r="V1228" s="717">
        <f>BDS_N0105!V9</f>
        <v>14</v>
      </c>
      <c r="W1228" s="717" t="str">
        <f>BDS_N0105!W9</f>
        <v>1: EBS8005</v>
      </c>
      <c r="X1228" s="717" t="str">
        <f>BDS_N0105!X9</f>
        <v>Ch3</v>
      </c>
      <c r="Y1228" s="717">
        <f>BDS_N0105!Y9</f>
        <v>0</v>
      </c>
    </row>
    <row r="1229" spans="1:25" x14ac:dyDescent="0.25">
      <c r="A1229" s="717" t="str">
        <f>BDS_N0105!A10</f>
        <v>PM 8"</v>
      </c>
      <c r="B1229" s="717" t="str">
        <f>BDS_N0105!B10</f>
        <v>BDS_BTS:PM_D5567</v>
      </c>
      <c r="C1229" s="717" t="str">
        <f>BDS_N0105!C10</f>
        <v>PM</v>
      </c>
      <c r="D1229" s="717" t="str">
        <f>BDS_N0105!D10</f>
        <v>D5567</v>
      </c>
      <c r="E1229" s="717" t="str">
        <f>BDS_N0105!E10</f>
        <v>44F000024</v>
      </c>
      <c r="F1229" s="717" t="str">
        <f>BDS_N0105!F10</f>
        <v>8C_22AWG_Multi_016</v>
      </c>
      <c r="G1229" s="717" t="str">
        <f>BDS_N0105!G10</f>
        <v>C Signal</v>
      </c>
      <c r="H1229" s="717" t="str">
        <f>BDS_N0105!H10</f>
        <v>CPC to LEMO650 Box</v>
      </c>
      <c r="I1229" s="717" t="str">
        <f>BDS_N0105!I10</f>
        <v>CPC-2</v>
      </c>
      <c r="J1229" s="717" t="str">
        <f>BDS_N0105!J10</f>
        <v>7,8,9</v>
      </c>
      <c r="K1229" s="717" t="str">
        <f>BDS_N0105!K10</f>
        <v>Green/Wh=7</v>
      </c>
      <c r="L1229" s="717" t="str">
        <f>BDS_N0105!L10</f>
        <v>White/Gr=8</v>
      </c>
      <c r="M1229" s="717" t="str">
        <f>BDS_N0105!M10</f>
        <v>Shield=9</v>
      </c>
      <c r="N1229" s="717">
        <f>BDS_N0105!N10</f>
        <v>7</v>
      </c>
      <c r="O1229" s="717">
        <f>BDS_N0105!O10</f>
        <v>9</v>
      </c>
      <c r="P1229" s="717" t="str">
        <f>BDS_N0105!P10</f>
        <v>Lemo-2C</v>
      </c>
      <c r="Q1229" s="717" t="str">
        <f>BDS_N0105!Q10</f>
        <v>LEMO650/LEMO650</v>
      </c>
      <c r="R1229" s="717">
        <f>BDS_N0105!R10</f>
        <v>19</v>
      </c>
      <c r="S1229" s="717">
        <f>BDS_N0105!S10</f>
        <v>3</v>
      </c>
      <c r="T1229" s="717" t="str">
        <f>BDS_N0105!T10</f>
        <v>CH6 - fmc1-3</v>
      </c>
      <c r="U1229" s="717">
        <f>BDS_N0105!U10</f>
        <v>0</v>
      </c>
      <c r="V1229" s="717">
        <f>BDS_N0105!V10</f>
        <v>14</v>
      </c>
      <c r="W1229" s="717" t="str">
        <f>BDS_N0105!W10</f>
        <v>1: EBS8005</v>
      </c>
      <c r="X1229" s="717" t="str">
        <f>BDS_N0105!X10</f>
        <v>Ch3</v>
      </c>
      <c r="Y1229" s="717">
        <f>BDS_N0105!Y10</f>
        <v>0</v>
      </c>
    </row>
    <row r="1230" spans="1:25" x14ac:dyDescent="0.25">
      <c r="A1230" s="717" t="str">
        <f>BDS_N0105!A11</f>
        <v>PM 12"</v>
      </c>
      <c r="B1230" s="717" t="str">
        <f>BDS_N0105!B11</f>
        <v>BDS_BBS:PM_D5628</v>
      </c>
      <c r="C1230" s="717" t="str">
        <f>BDS_N0105!C11</f>
        <v>PM</v>
      </c>
      <c r="D1230" s="717" t="str">
        <f>BDS_N0105!D11</f>
        <v>D5628</v>
      </c>
      <c r="E1230" s="717" t="str">
        <f>BDS_N0105!E11</f>
        <v>44F000108</v>
      </c>
      <c r="F1230" s="717" t="str">
        <f>BDS_N0105!F11</f>
        <v>6C_22AWG_Multi_010</v>
      </c>
      <c r="G1230" s="717" t="str">
        <f>BDS_N0105!G11</f>
        <v>A Signal</v>
      </c>
      <c r="H1230" s="717" t="str">
        <f>BDS_N0105!H11</f>
        <v>CPC to LEMO650 Box</v>
      </c>
      <c r="I1230" s="717" t="str">
        <f>BDS_N0105!I11</f>
        <v>CPC-3</v>
      </c>
      <c r="J1230" s="717">
        <f>BDS_N0105!J11</f>
        <v>0</v>
      </c>
      <c r="K1230" s="717">
        <f>BDS_N0105!K11</f>
        <v>0</v>
      </c>
      <c r="L1230" s="717">
        <f>BDS_N0105!L11</f>
        <v>0</v>
      </c>
      <c r="M1230" s="717">
        <f>BDS_N0105!M11</f>
        <v>0</v>
      </c>
      <c r="N1230" s="717">
        <f>BDS_N0105!N11</f>
        <v>0</v>
      </c>
      <c r="O1230" s="717">
        <f>BDS_N0105!O11</f>
        <v>0</v>
      </c>
      <c r="P1230" s="717" t="str">
        <f>BDS_N0105!P11</f>
        <v>Lemo-3A</v>
      </c>
      <c r="Q1230" s="717" t="str">
        <f>BDS_N0105!Q11</f>
        <v>LEMO650/LEMO650</v>
      </c>
      <c r="R1230" s="717">
        <f>BDS_N0105!R11</f>
        <v>19</v>
      </c>
      <c r="S1230" s="717">
        <f>BDS_N0105!S11</f>
        <v>4</v>
      </c>
      <c r="T1230" s="717" t="str">
        <f>BDS_N0105!T11</f>
        <v>CH0 - fmc2-1</v>
      </c>
      <c r="U1230" s="717">
        <f>BDS_N0105!U11</f>
        <v>0</v>
      </c>
      <c r="V1230" s="717">
        <f>BDS_N0105!V11</f>
        <v>14</v>
      </c>
      <c r="W1230" s="717" t="str">
        <f>BDS_N0105!W11</f>
        <v>1: EBS8005</v>
      </c>
      <c r="X1230" s="717" t="str">
        <f>BDS_N0105!X11</f>
        <v>Ch0</v>
      </c>
      <c r="Y1230" s="717">
        <f>BDS_N0105!Y11</f>
        <v>0</v>
      </c>
    </row>
    <row r="1231" spans="1:25" x14ac:dyDescent="0.25">
      <c r="A1231" s="717" t="str">
        <f>BDS_N0105!A12</f>
        <v>PM 12"</v>
      </c>
      <c r="B1231" s="717" t="str">
        <f>BDS_N0105!B12</f>
        <v>BDS_BBS:PM_D5628</v>
      </c>
      <c r="C1231" s="717" t="str">
        <f>BDS_N0105!C12</f>
        <v>PM</v>
      </c>
      <c r="D1231" s="717" t="str">
        <f>BDS_N0105!D12</f>
        <v>D5628</v>
      </c>
      <c r="E1231" s="717" t="str">
        <f>BDS_N0105!E12</f>
        <v>44F000108</v>
      </c>
      <c r="F1231" s="717" t="str">
        <f>BDS_N0105!F12</f>
        <v>6C_22AWG_Multi_010</v>
      </c>
      <c r="G1231" s="717" t="str">
        <f>BDS_N0105!G12</f>
        <v>B Signal</v>
      </c>
      <c r="H1231" s="717" t="str">
        <f>BDS_N0105!H12</f>
        <v>CPC to LEMO650 Box</v>
      </c>
      <c r="I1231" s="717" t="str">
        <f>BDS_N0105!I12</f>
        <v>CPC-3</v>
      </c>
      <c r="J1231" s="717">
        <f>BDS_N0105!J12</f>
        <v>0</v>
      </c>
      <c r="K1231" s="717">
        <f>BDS_N0105!K12</f>
        <v>0</v>
      </c>
      <c r="L1231" s="717">
        <f>BDS_N0105!L12</f>
        <v>0</v>
      </c>
      <c r="M1231" s="717">
        <f>BDS_N0105!M12</f>
        <v>0</v>
      </c>
      <c r="N1231" s="717">
        <f>BDS_N0105!N12</f>
        <v>0</v>
      </c>
      <c r="O1231" s="717">
        <f>BDS_N0105!O12</f>
        <v>0</v>
      </c>
      <c r="P1231" s="717" t="str">
        <f>BDS_N0105!P12</f>
        <v>Lemo-3B</v>
      </c>
      <c r="Q1231" s="717" t="str">
        <f>BDS_N0105!Q12</f>
        <v>LEMO650/LEMO650</v>
      </c>
      <c r="R1231" s="717">
        <f>BDS_N0105!R12</f>
        <v>19</v>
      </c>
      <c r="S1231" s="717">
        <f>BDS_N0105!S12</f>
        <v>4</v>
      </c>
      <c r="T1231" s="717" t="str">
        <f>BDS_N0105!T12</f>
        <v>CH1 - fmc2-2</v>
      </c>
      <c r="U1231" s="717">
        <f>BDS_N0105!U12</f>
        <v>0</v>
      </c>
      <c r="V1231" s="717">
        <f>BDS_N0105!V12</f>
        <v>14</v>
      </c>
      <c r="W1231" s="717" t="str">
        <f>BDS_N0105!W12</f>
        <v>1: EBS8005</v>
      </c>
      <c r="X1231" s="717" t="str">
        <f>BDS_N0105!X12</f>
        <v>Ch0</v>
      </c>
      <c r="Y1231" s="717">
        <f>BDS_N0105!Y12</f>
        <v>0</v>
      </c>
    </row>
    <row r="1232" spans="1:25" x14ac:dyDescent="0.25">
      <c r="A1232" s="717" t="str">
        <f>BDS_N0105!A13</f>
        <v>PM 6"</v>
      </c>
      <c r="B1232" s="717" t="str">
        <f>BDS_N0105!B13</f>
        <v>BDS_BBS:PM_D5628</v>
      </c>
      <c r="C1232" s="717" t="str">
        <f>BDS_N0105!C13</f>
        <v>PM</v>
      </c>
      <c r="D1232" s="717" t="str">
        <f>BDS_N0105!D13</f>
        <v>D5628</v>
      </c>
      <c r="E1232" s="717" t="str">
        <f>BDS_N0105!E13</f>
        <v>44F000112</v>
      </c>
      <c r="F1232" s="717" t="str">
        <f>BDS_N0105!F13</f>
        <v>4C_22AWG_Multi_006</v>
      </c>
      <c r="G1232" s="717" t="str">
        <f>BDS_N0105!G13</f>
        <v>C Signal</v>
      </c>
      <c r="H1232" s="717" t="str">
        <f>BDS_N0105!H13</f>
        <v>CPC to LEMO650 Box</v>
      </c>
      <c r="I1232" s="717" t="str">
        <f>BDS_N0105!I13</f>
        <v>CPC-3</v>
      </c>
      <c r="J1232" s="717">
        <f>BDS_N0105!J13</f>
        <v>0</v>
      </c>
      <c r="K1232" s="717">
        <f>BDS_N0105!K13</f>
        <v>0</v>
      </c>
      <c r="L1232" s="717">
        <f>BDS_N0105!L13</f>
        <v>0</v>
      </c>
      <c r="M1232" s="717">
        <f>BDS_N0105!M13</f>
        <v>0</v>
      </c>
      <c r="N1232" s="717">
        <f>BDS_N0105!N13</f>
        <v>0</v>
      </c>
      <c r="O1232" s="717">
        <f>BDS_N0105!O13</f>
        <v>0</v>
      </c>
      <c r="P1232" s="717" t="str">
        <f>BDS_N0105!P13</f>
        <v>Lemo-3C</v>
      </c>
      <c r="Q1232" s="717" t="str">
        <f>BDS_N0105!Q13</f>
        <v>LEMO650/LEMO650</v>
      </c>
      <c r="R1232" s="717">
        <f>BDS_N0105!R13</f>
        <v>19</v>
      </c>
      <c r="S1232" s="717">
        <f>BDS_N0105!S13</f>
        <v>4</v>
      </c>
      <c r="T1232" s="717" t="str">
        <f>BDS_N0105!T13</f>
        <v>CH2 - fmc2-3</v>
      </c>
      <c r="U1232" s="717">
        <f>BDS_N0105!U13</f>
        <v>0</v>
      </c>
      <c r="V1232" s="717">
        <f>BDS_N0105!V13</f>
        <v>14</v>
      </c>
      <c r="W1232" s="717" t="str">
        <f>BDS_N0105!W13</f>
        <v>1: EBS8005</v>
      </c>
      <c r="X1232" s="717" t="str">
        <f>BDS_N0105!X13</f>
        <v>Ch0</v>
      </c>
      <c r="Y1232" s="717">
        <f>BDS_N0105!Y13</f>
        <v>0</v>
      </c>
    </row>
    <row r="1233" spans="1:25" x14ac:dyDescent="0.25">
      <c r="A1233" s="717" t="str">
        <f>BDS_N0105!A14</f>
        <v>PM 12"</v>
      </c>
      <c r="B1233" s="717" t="str">
        <f>BDS_N0105!B14</f>
        <v>BDS_BBS:PM_D5653</v>
      </c>
      <c r="C1233" s="717" t="str">
        <f>BDS_N0105!C14</f>
        <v>PM</v>
      </c>
      <c r="D1233" s="717" t="str">
        <f>BDS_N0105!D14</f>
        <v>D5655</v>
      </c>
      <c r="E1233" s="717" t="str">
        <f>BDS_N0105!E14</f>
        <v>44F000101</v>
      </c>
      <c r="F1233" s="717" t="str">
        <f>BDS_N0105!F14</f>
        <v>6C_22AWG_Multi_010</v>
      </c>
      <c r="G1233" s="717" t="str">
        <f>BDS_N0105!G14</f>
        <v>A Signal</v>
      </c>
      <c r="H1233" s="717" t="str">
        <f>BDS_N0105!H14</f>
        <v>CPC to LEMO650 Box</v>
      </c>
      <c r="I1233" s="717" t="str">
        <f>BDS_N0105!I14</f>
        <v>CPC-4</v>
      </c>
      <c r="J1233" s="717">
        <f>BDS_N0105!J14</f>
        <v>0</v>
      </c>
      <c r="K1233" s="717">
        <f>BDS_N0105!K14</f>
        <v>0</v>
      </c>
      <c r="L1233" s="717">
        <f>BDS_N0105!L14</f>
        <v>0</v>
      </c>
      <c r="M1233" s="717">
        <f>BDS_N0105!M14</f>
        <v>0</v>
      </c>
      <c r="N1233" s="717">
        <f>BDS_N0105!N14</f>
        <v>0</v>
      </c>
      <c r="O1233" s="717">
        <f>BDS_N0105!O14</f>
        <v>0</v>
      </c>
      <c r="P1233" s="717" t="str">
        <f>BDS_N0105!P14</f>
        <v>Lemo-4A</v>
      </c>
      <c r="Q1233" s="717" t="str">
        <f>BDS_N0105!Q14</f>
        <v>LEMO650/LEMO650</v>
      </c>
      <c r="R1233" s="717">
        <f>BDS_N0105!R14</f>
        <v>19</v>
      </c>
      <c r="S1233" s="717">
        <f>BDS_N0105!S14</f>
        <v>4</v>
      </c>
      <c r="T1233" s="717" t="str">
        <f>BDS_N0105!T14</f>
        <v>CH4 - fmc1-1</v>
      </c>
      <c r="U1233" s="717">
        <f>BDS_N0105!U14</f>
        <v>0</v>
      </c>
      <c r="V1233" s="717">
        <f>BDS_N0105!V14</f>
        <v>14</v>
      </c>
      <c r="W1233" s="717" t="str">
        <f>BDS_N0105!W14</f>
        <v>1: EBS8005</v>
      </c>
      <c r="X1233" s="717" t="str">
        <f>BDS_N0105!X14</f>
        <v>Ch1</v>
      </c>
      <c r="Y1233" s="717">
        <f>BDS_N0105!Y14</f>
        <v>0</v>
      </c>
    </row>
    <row r="1234" spans="1:25" x14ac:dyDescent="0.25">
      <c r="A1234" s="717" t="str">
        <f>BDS_N0105!A15</f>
        <v>PM 12"</v>
      </c>
      <c r="B1234" s="717" t="str">
        <f>BDS_N0105!B15</f>
        <v>BDS_BBS:PM_D5653</v>
      </c>
      <c r="C1234" s="717" t="str">
        <f>BDS_N0105!C15</f>
        <v>PM</v>
      </c>
      <c r="D1234" s="717" t="str">
        <f>BDS_N0105!D15</f>
        <v>D5655</v>
      </c>
      <c r="E1234" s="717" t="str">
        <f>BDS_N0105!E15</f>
        <v>44F000101</v>
      </c>
      <c r="F1234" s="717" t="str">
        <f>BDS_N0105!F15</f>
        <v>6C_22AWG_Multi_010</v>
      </c>
      <c r="G1234" s="717" t="str">
        <f>BDS_N0105!G15</f>
        <v>B Signal</v>
      </c>
      <c r="H1234" s="717" t="str">
        <f>BDS_N0105!H15</f>
        <v>CPC to LEMO650 Box</v>
      </c>
      <c r="I1234" s="717" t="str">
        <f>BDS_N0105!I15</f>
        <v>CPC-4</v>
      </c>
      <c r="J1234" s="717">
        <f>BDS_N0105!J15</f>
        <v>0</v>
      </c>
      <c r="K1234" s="717">
        <f>BDS_N0105!K15</f>
        <v>0</v>
      </c>
      <c r="L1234" s="717">
        <f>BDS_N0105!L15</f>
        <v>0</v>
      </c>
      <c r="M1234" s="717">
        <f>BDS_N0105!M15</f>
        <v>0</v>
      </c>
      <c r="N1234" s="717">
        <f>BDS_N0105!N15</f>
        <v>0</v>
      </c>
      <c r="O1234" s="717">
        <f>BDS_N0105!O15</f>
        <v>0</v>
      </c>
      <c r="P1234" s="717" t="str">
        <f>BDS_N0105!P15</f>
        <v>Lemo-4B</v>
      </c>
      <c r="Q1234" s="717" t="str">
        <f>BDS_N0105!Q15</f>
        <v>LEMO650/LEMO650</v>
      </c>
      <c r="R1234" s="717">
        <f>BDS_N0105!R15</f>
        <v>19</v>
      </c>
      <c r="S1234" s="717">
        <f>BDS_N0105!S15</f>
        <v>4</v>
      </c>
      <c r="T1234" s="717" t="str">
        <f>BDS_N0105!T15</f>
        <v>CH5 - fmc1-2</v>
      </c>
      <c r="U1234" s="717">
        <f>BDS_N0105!U15</f>
        <v>0</v>
      </c>
      <c r="V1234" s="717">
        <f>BDS_N0105!V15</f>
        <v>14</v>
      </c>
      <c r="W1234" s="717" t="str">
        <f>BDS_N0105!W15</f>
        <v>1: EBS8005</v>
      </c>
      <c r="X1234" s="717" t="str">
        <f>BDS_N0105!X15</f>
        <v>Ch1</v>
      </c>
      <c r="Y1234" s="717">
        <f>BDS_N0105!Y15</f>
        <v>0</v>
      </c>
    </row>
    <row r="1235" spans="1:25" x14ac:dyDescent="0.25">
      <c r="A1235" s="717" t="str">
        <f>BDS_N0105!A16</f>
        <v>PM 6"</v>
      </c>
      <c r="B1235" s="717" t="str">
        <f>BDS_N0105!B16</f>
        <v>BDS_BBS:PM_D5653</v>
      </c>
      <c r="C1235" s="717" t="str">
        <f>BDS_N0105!C16</f>
        <v>PM</v>
      </c>
      <c r="D1235" s="717" t="str">
        <f>BDS_N0105!D16</f>
        <v>D5655</v>
      </c>
      <c r="E1235" s="717" t="str">
        <f>BDS_N0105!E16</f>
        <v>44F000100</v>
      </c>
      <c r="F1235" s="717" t="str">
        <f>BDS_N0105!F16</f>
        <v>4C_22AWG_Multi_006</v>
      </c>
      <c r="G1235" s="717" t="str">
        <f>BDS_N0105!G16</f>
        <v>C Signal</v>
      </c>
      <c r="H1235" s="717" t="str">
        <f>BDS_N0105!H16</f>
        <v>CPC to LEMO650 Box</v>
      </c>
      <c r="I1235" s="717" t="str">
        <f>BDS_N0105!I16</f>
        <v>CPC-4</v>
      </c>
      <c r="J1235" s="717">
        <f>BDS_N0105!J16</f>
        <v>0</v>
      </c>
      <c r="K1235" s="717">
        <f>BDS_N0105!K16</f>
        <v>0</v>
      </c>
      <c r="L1235" s="717">
        <f>BDS_N0105!L16</f>
        <v>0</v>
      </c>
      <c r="M1235" s="717">
        <f>BDS_N0105!M16</f>
        <v>0</v>
      </c>
      <c r="N1235" s="717">
        <f>BDS_N0105!N16</f>
        <v>0</v>
      </c>
      <c r="O1235" s="717">
        <f>BDS_N0105!O16</f>
        <v>0</v>
      </c>
      <c r="P1235" s="717" t="str">
        <f>BDS_N0105!P16</f>
        <v>Lemo-4C</v>
      </c>
      <c r="Q1235" s="717" t="str">
        <f>BDS_N0105!Q16</f>
        <v>LEMO650/LEMO650</v>
      </c>
      <c r="R1235" s="717">
        <f>BDS_N0105!R16</f>
        <v>19</v>
      </c>
      <c r="S1235" s="717">
        <f>BDS_N0105!S16</f>
        <v>4</v>
      </c>
      <c r="T1235" s="717" t="str">
        <f>BDS_N0105!T16</f>
        <v>CH6 - fmc1-3</v>
      </c>
      <c r="U1235" s="717">
        <f>BDS_N0105!U16</f>
        <v>0</v>
      </c>
      <c r="V1235" s="717">
        <f>BDS_N0105!V16</f>
        <v>14</v>
      </c>
      <c r="W1235" s="717" t="str">
        <f>BDS_N0105!W16</f>
        <v>1: EBS8005</v>
      </c>
      <c r="X1235" s="717" t="str">
        <f>BDS_N0105!X16</f>
        <v>Ch1</v>
      </c>
      <c r="Y1235" s="717">
        <f>BDS_N0105!Y16</f>
        <v>0</v>
      </c>
    </row>
    <row r="1236" spans="1:25" x14ac:dyDescent="0.25">
      <c r="A1236" s="717" t="str">
        <f>BDS_N0105!A17</f>
        <v>PM 8"</v>
      </c>
      <c r="B1236" s="717" t="str">
        <f>BDS_N0105!B17</f>
        <v>BDS_FFS:PM_D5743</v>
      </c>
      <c r="C1236" s="717" t="str">
        <f>BDS_N0105!C17</f>
        <v>PM</v>
      </c>
      <c r="D1236" s="717" t="str">
        <f>BDS_N0105!D17</f>
        <v>D5742</v>
      </c>
      <c r="E1236" s="717" t="str">
        <f>BDS_N0105!E17</f>
        <v>44F000028</v>
      </c>
      <c r="F1236" s="717" t="str">
        <f>BDS_N0105!F17</f>
        <v>8C_22AWG_Multi_016</v>
      </c>
      <c r="G1236" s="717" t="str">
        <f>BDS_N0105!G17</f>
        <v>A Signal</v>
      </c>
      <c r="H1236" s="717" t="str">
        <f>BDS_N0105!H17</f>
        <v>CPC to LEMO650 Box</v>
      </c>
      <c r="I1236" s="717" t="str">
        <f>BDS_N0105!I17</f>
        <v>CPC-5</v>
      </c>
      <c r="J1236" s="717" t="str">
        <f>BDS_N0105!J17</f>
        <v>1,2,3</v>
      </c>
      <c r="K1236" s="717" t="str">
        <f>BDS_N0105!K17</f>
        <v>Orange/Wh=1</v>
      </c>
      <c r="L1236" s="717" t="str">
        <f>BDS_N0105!L17</f>
        <v>White/Or=2</v>
      </c>
      <c r="M1236" s="717" t="str">
        <f>BDS_N0105!M17</f>
        <v>Shield=3</v>
      </c>
      <c r="N1236" s="717">
        <f>BDS_N0105!N17</f>
        <v>1</v>
      </c>
      <c r="O1236" s="717">
        <f>BDS_N0105!O17</f>
        <v>3</v>
      </c>
      <c r="P1236" s="717" t="str">
        <f>BDS_N0105!P17</f>
        <v>Lemo-5A</v>
      </c>
      <c r="Q1236" s="717" t="str">
        <f>BDS_N0105!Q17</f>
        <v>LEMO650/LEMO650</v>
      </c>
      <c r="R1236" s="717">
        <f>BDS_N0105!R17</f>
        <v>19</v>
      </c>
      <c r="S1236" s="717">
        <f>BDS_N0105!S17</f>
        <v>5</v>
      </c>
      <c r="T1236" s="717" t="str">
        <f>BDS_N0105!T17</f>
        <v>CH0 - fmc2-1</v>
      </c>
      <c r="U1236" s="717">
        <f>BDS_N0105!U17</f>
        <v>0</v>
      </c>
      <c r="V1236" s="717">
        <f>BDS_N0105!V17</f>
        <v>14</v>
      </c>
      <c r="W1236" s="717" t="str">
        <f>BDS_N0105!W17</f>
        <v>1: EBS8005</v>
      </c>
      <c r="X1236" s="717" t="str">
        <f>BDS_N0105!X17</f>
        <v>Ch4</v>
      </c>
      <c r="Y1236" s="717">
        <f>BDS_N0105!Y17</f>
        <v>0</v>
      </c>
    </row>
    <row r="1237" spans="1:25" x14ac:dyDescent="0.25">
      <c r="A1237" s="717" t="str">
        <f>BDS_N0105!A18</f>
        <v>PM 8"</v>
      </c>
      <c r="B1237" s="717" t="str">
        <f>BDS_N0105!B18</f>
        <v>BDS_FFS:PM_D5743</v>
      </c>
      <c r="C1237" s="717" t="str">
        <f>BDS_N0105!C18</f>
        <v>PM</v>
      </c>
      <c r="D1237" s="717" t="str">
        <f>BDS_N0105!D18</f>
        <v>D5742</v>
      </c>
      <c r="E1237" s="717" t="str">
        <f>BDS_N0105!E18</f>
        <v>44F000028</v>
      </c>
      <c r="F1237" s="717" t="str">
        <f>BDS_N0105!F18</f>
        <v>8C_22AWG_Multi_016</v>
      </c>
      <c r="G1237" s="717" t="str">
        <f>BDS_N0105!G18</f>
        <v>B Signal</v>
      </c>
      <c r="H1237" s="717" t="str">
        <f>BDS_N0105!H18</f>
        <v>CPC to LEMO650 Box</v>
      </c>
      <c r="I1237" s="717" t="str">
        <f>BDS_N0105!I18</f>
        <v>CPC-5</v>
      </c>
      <c r="J1237" s="717" t="str">
        <f>BDS_N0105!J18</f>
        <v>4,5,6</v>
      </c>
      <c r="K1237" s="717" t="str">
        <f>BDS_N0105!K18</f>
        <v>Blue/Wh=4</v>
      </c>
      <c r="L1237" s="717" t="str">
        <f>BDS_N0105!L18</f>
        <v>White/Blue=5</v>
      </c>
      <c r="M1237" s="717" t="str">
        <f>BDS_N0105!M18</f>
        <v>Shield=6</v>
      </c>
      <c r="N1237" s="717">
        <f>BDS_N0105!N18</f>
        <v>4</v>
      </c>
      <c r="O1237" s="717">
        <f>BDS_N0105!O18</f>
        <v>6</v>
      </c>
      <c r="P1237" s="717" t="str">
        <f>BDS_N0105!P18</f>
        <v>Lemo-5B</v>
      </c>
      <c r="Q1237" s="717" t="str">
        <f>BDS_N0105!Q18</f>
        <v>LEMO650/LEMO650</v>
      </c>
      <c r="R1237" s="717">
        <f>BDS_N0105!R18</f>
        <v>19</v>
      </c>
      <c r="S1237" s="717">
        <f>BDS_N0105!S18</f>
        <v>5</v>
      </c>
      <c r="T1237" s="717" t="str">
        <f>BDS_N0105!T18</f>
        <v>CH1 - fmc2-2</v>
      </c>
      <c r="U1237" s="717">
        <f>BDS_N0105!U18</f>
        <v>0</v>
      </c>
      <c r="V1237" s="717">
        <f>BDS_N0105!V18</f>
        <v>14</v>
      </c>
      <c r="W1237" s="717" t="str">
        <f>BDS_N0105!W18</f>
        <v>1: EBS8005</v>
      </c>
      <c r="X1237" s="717" t="str">
        <f>BDS_N0105!X18</f>
        <v>Ch4</v>
      </c>
      <c r="Y1237" s="717">
        <f>BDS_N0105!Y18</f>
        <v>0</v>
      </c>
    </row>
    <row r="1238" spans="1:25" x14ac:dyDescent="0.25">
      <c r="A1238" s="717" t="str">
        <f>BDS_N0105!A19</f>
        <v>PM 8"</v>
      </c>
      <c r="B1238" s="717" t="str">
        <f>BDS_N0105!B19</f>
        <v>BDS_FFS:PM_D5743</v>
      </c>
      <c r="C1238" s="717" t="str">
        <f>BDS_N0105!C19</f>
        <v>PM</v>
      </c>
      <c r="D1238" s="717" t="str">
        <f>BDS_N0105!D19</f>
        <v>D5742</v>
      </c>
      <c r="E1238" s="717" t="str">
        <f>BDS_N0105!E19</f>
        <v>44F000028</v>
      </c>
      <c r="F1238" s="717" t="str">
        <f>BDS_N0105!F19</f>
        <v>8C_22AWG_Multi_016</v>
      </c>
      <c r="G1238" s="717" t="str">
        <f>BDS_N0105!G19</f>
        <v>C Signal</v>
      </c>
      <c r="H1238" s="717" t="str">
        <f>BDS_N0105!H19</f>
        <v>CPC to LEMO650 Box</v>
      </c>
      <c r="I1238" s="717" t="str">
        <f>BDS_N0105!I19</f>
        <v>CPC-5</v>
      </c>
      <c r="J1238" s="717" t="str">
        <f>BDS_N0105!J19</f>
        <v>7,8,9</v>
      </c>
      <c r="K1238" s="717" t="str">
        <f>BDS_N0105!K19</f>
        <v>Green/Wh=7</v>
      </c>
      <c r="L1238" s="717" t="str">
        <f>BDS_N0105!L19</f>
        <v>White/Gr=8</v>
      </c>
      <c r="M1238" s="717" t="str">
        <f>BDS_N0105!M19</f>
        <v>Shield=9</v>
      </c>
      <c r="N1238" s="717">
        <f>BDS_N0105!N19</f>
        <v>7</v>
      </c>
      <c r="O1238" s="717">
        <f>BDS_N0105!O19</f>
        <v>9</v>
      </c>
      <c r="P1238" s="717" t="str">
        <f>BDS_N0105!P19</f>
        <v>Lemo-5C</v>
      </c>
      <c r="Q1238" s="717" t="str">
        <f>BDS_N0105!Q19</f>
        <v>LEMO650/LEMO650</v>
      </c>
      <c r="R1238" s="717">
        <f>BDS_N0105!R19</f>
        <v>19</v>
      </c>
      <c r="S1238" s="717">
        <f>BDS_N0105!S19</f>
        <v>5</v>
      </c>
      <c r="T1238" s="717" t="str">
        <f>BDS_N0105!T19</f>
        <v>CH2 - fmc2-3</v>
      </c>
      <c r="U1238" s="717">
        <f>BDS_N0105!U19</f>
        <v>0</v>
      </c>
      <c r="V1238" s="717">
        <f>BDS_N0105!V19</f>
        <v>14</v>
      </c>
      <c r="W1238" s="717" t="str">
        <f>BDS_N0105!W19</f>
        <v>1: EBS8005</v>
      </c>
      <c r="X1238" s="717" t="str">
        <f>BDS_N0105!X19</f>
        <v>Ch4</v>
      </c>
      <c r="Y1238" s="717">
        <f>BDS_N0105!Y19</f>
        <v>0</v>
      </c>
    </row>
    <row r="1239" spans="1:25" x14ac:dyDescent="0.25">
      <c r="A1239" s="717" t="str">
        <f>BDS_N0105!A20</f>
        <v>PM 8"</v>
      </c>
      <c r="B1239" s="717" t="str">
        <f>BDS_N0105!B20</f>
        <v>BDS_FFS:PM_D5774</v>
      </c>
      <c r="C1239" s="717" t="str">
        <f>BDS_N0105!C20</f>
        <v>PM</v>
      </c>
      <c r="D1239" s="717" t="str">
        <f>BDS_N0105!D20</f>
        <v>D5773</v>
      </c>
      <c r="E1239" s="717" t="str">
        <f>BDS_N0105!E20</f>
        <v>44F000034</v>
      </c>
      <c r="F1239" s="717" t="str">
        <f>BDS_N0105!F20</f>
        <v>8C_22AWG_Multi_016</v>
      </c>
      <c r="G1239" s="717" t="str">
        <f>BDS_N0105!G20</f>
        <v>A Signal</v>
      </c>
      <c r="H1239" s="717" t="str">
        <f>BDS_N0105!H20</f>
        <v>CPC to LEMO650 Box</v>
      </c>
      <c r="I1239" s="717" t="str">
        <f>BDS_N0105!I20</f>
        <v>CPC-6</v>
      </c>
      <c r="J1239" s="717" t="str">
        <f>BDS_N0105!J20</f>
        <v>1,2,3</v>
      </c>
      <c r="K1239" s="717" t="str">
        <f>BDS_N0105!K20</f>
        <v>Orange/Wh=1</v>
      </c>
      <c r="L1239" s="717" t="str">
        <f>BDS_N0105!L20</f>
        <v>White/Or=2</v>
      </c>
      <c r="M1239" s="717" t="str">
        <f>BDS_N0105!M20</f>
        <v>Shield=3</v>
      </c>
      <c r="N1239" s="717">
        <f>BDS_N0105!N20</f>
        <v>1</v>
      </c>
      <c r="O1239" s="717">
        <f>BDS_N0105!O20</f>
        <v>3</v>
      </c>
      <c r="P1239" s="717" t="str">
        <f>BDS_N0105!P20</f>
        <v>Lemo-6A</v>
      </c>
      <c r="Q1239" s="717" t="str">
        <f>BDS_N0105!Q20</f>
        <v>LEMO650/LEMO650</v>
      </c>
      <c r="R1239" s="717">
        <f>BDS_N0105!R20</f>
        <v>19</v>
      </c>
      <c r="S1239" s="717">
        <f>BDS_N0105!S20</f>
        <v>5</v>
      </c>
      <c r="T1239" s="717" t="str">
        <f>BDS_N0105!T20</f>
        <v>CH4 - fmc1-1</v>
      </c>
      <c r="U1239" s="717">
        <f>BDS_N0105!U20</f>
        <v>0</v>
      </c>
      <c r="V1239" s="717">
        <f>BDS_N0105!V20</f>
        <v>14</v>
      </c>
      <c r="W1239" s="717" t="str">
        <f>BDS_N0105!W20</f>
        <v>1: EBS8005</v>
      </c>
      <c r="X1239" s="717" t="str">
        <f>BDS_N0105!X20</f>
        <v>Ch5</v>
      </c>
      <c r="Y1239" s="717">
        <f>BDS_N0105!Y20</f>
        <v>0</v>
      </c>
    </row>
    <row r="1240" spans="1:25" x14ac:dyDescent="0.25">
      <c r="A1240" s="717" t="str">
        <f>BDS_N0105!A21</f>
        <v>PM 8"</v>
      </c>
      <c r="B1240" s="717" t="str">
        <f>BDS_N0105!B21</f>
        <v>BDS_FFS:PM_D5774</v>
      </c>
      <c r="C1240" s="717" t="str">
        <f>BDS_N0105!C21</f>
        <v>PM</v>
      </c>
      <c r="D1240" s="717" t="str">
        <f>BDS_N0105!D21</f>
        <v>D5773</v>
      </c>
      <c r="E1240" s="717" t="str">
        <f>BDS_N0105!E21</f>
        <v>44F000034</v>
      </c>
      <c r="F1240" s="717" t="str">
        <f>BDS_N0105!F21</f>
        <v>8C_22AWG_Multi_016</v>
      </c>
      <c r="G1240" s="717" t="str">
        <f>BDS_N0105!G21</f>
        <v>B Signal</v>
      </c>
      <c r="H1240" s="717" t="str">
        <f>BDS_N0105!H21</f>
        <v>CPC to LEMO650 Box</v>
      </c>
      <c r="I1240" s="717" t="str">
        <f>BDS_N0105!I21</f>
        <v>CPC-6</v>
      </c>
      <c r="J1240" s="717" t="str">
        <f>BDS_N0105!J21</f>
        <v>4,5,6</v>
      </c>
      <c r="K1240" s="717" t="str">
        <f>BDS_N0105!K21</f>
        <v>Blue/Wh=4</v>
      </c>
      <c r="L1240" s="717" t="str">
        <f>BDS_N0105!L21</f>
        <v>White/Blue=5</v>
      </c>
      <c r="M1240" s="717" t="str">
        <f>BDS_N0105!M21</f>
        <v>Shield=6</v>
      </c>
      <c r="N1240" s="717">
        <f>BDS_N0105!N21</f>
        <v>4</v>
      </c>
      <c r="O1240" s="717">
        <f>BDS_N0105!O21</f>
        <v>6</v>
      </c>
      <c r="P1240" s="717" t="str">
        <f>BDS_N0105!P21</f>
        <v>Lemo-6B</v>
      </c>
      <c r="Q1240" s="717" t="str">
        <f>BDS_N0105!Q21</f>
        <v>LEMO650/LEMO650</v>
      </c>
      <c r="R1240" s="717">
        <f>BDS_N0105!R21</f>
        <v>19</v>
      </c>
      <c r="S1240" s="717">
        <f>BDS_N0105!S21</f>
        <v>5</v>
      </c>
      <c r="T1240" s="717" t="str">
        <f>BDS_N0105!T21</f>
        <v>CH5 - fmc1-2</v>
      </c>
      <c r="U1240" s="717">
        <f>BDS_N0105!U21</f>
        <v>0</v>
      </c>
      <c r="V1240" s="717">
        <f>BDS_N0105!V21</f>
        <v>14</v>
      </c>
      <c r="W1240" s="717" t="str">
        <f>BDS_N0105!W21</f>
        <v>1: EBS8005</v>
      </c>
      <c r="X1240" s="717" t="str">
        <f>BDS_N0105!X21</f>
        <v>Ch5</v>
      </c>
      <c r="Y1240" s="717">
        <f>BDS_N0105!Y21</f>
        <v>0</v>
      </c>
    </row>
    <row r="1241" spans="1:25" x14ac:dyDescent="0.25">
      <c r="A1241" s="717" t="str">
        <f>BDS_N0105!A22</f>
        <v>PM 8"</v>
      </c>
      <c r="B1241" s="717" t="str">
        <f>BDS_N0105!B22</f>
        <v>BDS_FFS:PM_D5774</v>
      </c>
      <c r="C1241" s="717" t="str">
        <f>BDS_N0105!C22</f>
        <v>PM</v>
      </c>
      <c r="D1241" s="717" t="str">
        <f>BDS_N0105!D22</f>
        <v>D5773</v>
      </c>
      <c r="E1241" s="717" t="str">
        <f>BDS_N0105!E22</f>
        <v>44F000034</v>
      </c>
      <c r="F1241" s="717" t="str">
        <f>BDS_N0105!F22</f>
        <v>8C_22AWG_Multi_016</v>
      </c>
      <c r="G1241" s="717" t="str">
        <f>BDS_N0105!G22</f>
        <v>C Signal</v>
      </c>
      <c r="H1241" s="717" t="str">
        <f>BDS_N0105!H22</f>
        <v>CPC to LEMO650 Box</v>
      </c>
      <c r="I1241" s="717" t="str">
        <f>BDS_N0105!I22</f>
        <v>CPC-6</v>
      </c>
      <c r="J1241" s="717" t="str">
        <f>BDS_N0105!J22</f>
        <v>7,8,9</v>
      </c>
      <c r="K1241" s="717" t="str">
        <f>BDS_N0105!K22</f>
        <v>Green/Wh=7</v>
      </c>
      <c r="L1241" s="717" t="str">
        <f>BDS_N0105!L22</f>
        <v>White/Gr=8</v>
      </c>
      <c r="M1241" s="717" t="str">
        <f>BDS_N0105!M22</f>
        <v>Shield=9</v>
      </c>
      <c r="N1241" s="717">
        <f>BDS_N0105!N22</f>
        <v>7</v>
      </c>
      <c r="O1241" s="717">
        <f>BDS_N0105!O22</f>
        <v>9</v>
      </c>
      <c r="P1241" s="717" t="str">
        <f>BDS_N0105!P22</f>
        <v>Lemo-6C</v>
      </c>
      <c r="Q1241" s="717" t="str">
        <f>BDS_N0105!Q22</f>
        <v>LEMO650/LEMO650</v>
      </c>
      <c r="R1241" s="717">
        <f>BDS_N0105!R22</f>
        <v>19</v>
      </c>
      <c r="S1241" s="717">
        <f>BDS_N0105!S22</f>
        <v>5</v>
      </c>
      <c r="T1241" s="717" t="str">
        <f>BDS_N0105!T22</f>
        <v>CH6 - fmc1-3</v>
      </c>
      <c r="U1241" s="717">
        <f>BDS_N0105!U22</f>
        <v>0</v>
      </c>
      <c r="V1241" s="717">
        <f>BDS_N0105!V22</f>
        <v>14</v>
      </c>
      <c r="W1241" s="717" t="str">
        <f>BDS_N0105!W22</f>
        <v>1: EBS8005</v>
      </c>
      <c r="X1241" s="717" t="str">
        <f>BDS_N0105!X22</f>
        <v>Ch5</v>
      </c>
      <c r="Y1241" s="717">
        <f>BDS_N0105!Y22</f>
        <v>0</v>
      </c>
    </row>
    <row r="1242" spans="1:25" x14ac:dyDescent="0.25">
      <c r="A1242" s="717" t="str">
        <f>BDS_N0105!A23</f>
        <v>PM 8"</v>
      </c>
      <c r="B1242" s="717" t="str">
        <f>BDS_N0105!B23</f>
        <v>BDS_FFS:PM_D5792</v>
      </c>
      <c r="C1242" s="717" t="str">
        <f>BDS_N0105!C23</f>
        <v>PM</v>
      </c>
      <c r="D1242" s="717" t="str">
        <f>BDS_N0105!D23</f>
        <v>D5800</v>
      </c>
      <c r="E1242" s="717" t="str">
        <f>BDS_N0105!E23</f>
        <v>44F000116</v>
      </c>
      <c r="F1242" s="717" t="str">
        <f>BDS_N0105!F23</f>
        <v>8C_22AWG_Multi_016</v>
      </c>
      <c r="G1242" s="717" t="str">
        <f>BDS_N0105!G23</f>
        <v>A Signal</v>
      </c>
      <c r="H1242" s="717" t="str">
        <f>BDS_N0105!H23</f>
        <v>CPC to LEMO650 Box</v>
      </c>
      <c r="I1242" s="717" t="str">
        <f>BDS_N0105!I23</f>
        <v>CPC-7</v>
      </c>
      <c r="J1242" s="717" t="str">
        <f>BDS_N0105!J23</f>
        <v>1,2,3</v>
      </c>
      <c r="K1242" s="717" t="str">
        <f>BDS_N0105!K23</f>
        <v>Orange/Wh=1</v>
      </c>
      <c r="L1242" s="717" t="str">
        <f>BDS_N0105!L23</f>
        <v>White/Or=2</v>
      </c>
      <c r="M1242" s="717" t="str">
        <f>BDS_N0105!M23</f>
        <v>Shield=3</v>
      </c>
      <c r="N1242" s="717">
        <f>BDS_N0105!N23</f>
        <v>1</v>
      </c>
      <c r="O1242" s="717">
        <f>BDS_N0105!O23</f>
        <v>3</v>
      </c>
      <c r="P1242" s="717" t="str">
        <f>BDS_N0105!P23</f>
        <v>Lemo-7A</v>
      </c>
      <c r="Q1242" s="717" t="str">
        <f>BDS_N0105!Q23</f>
        <v>LEMO650/LEMO650</v>
      </c>
      <c r="R1242" s="717">
        <f>BDS_N0105!R23</f>
        <v>19</v>
      </c>
      <c r="S1242" s="717">
        <f>BDS_N0105!S23</f>
        <v>6</v>
      </c>
      <c r="T1242" s="717" t="str">
        <f>BDS_N0105!T23</f>
        <v>CH0 - fmc2-1</v>
      </c>
      <c r="U1242" s="717">
        <f>BDS_N0105!U23</f>
        <v>0</v>
      </c>
      <c r="V1242" s="717">
        <f>BDS_N0105!V23</f>
        <v>14</v>
      </c>
      <c r="W1242" s="717" t="str">
        <f>BDS_N0105!W23</f>
        <v>1: EBS8005</v>
      </c>
      <c r="X1242" s="717" t="str">
        <f>BDS_N0105!X23</f>
        <v>Ch6</v>
      </c>
      <c r="Y1242" s="717">
        <f>BDS_N0105!Y23</f>
        <v>0</v>
      </c>
    </row>
    <row r="1243" spans="1:25" x14ac:dyDescent="0.25">
      <c r="A1243" s="717" t="str">
        <f>BDS_N0105!A24</f>
        <v>PM 8"</v>
      </c>
      <c r="B1243" s="717" t="str">
        <f>BDS_N0105!B24</f>
        <v>BDS_FFS:PM_D5792</v>
      </c>
      <c r="C1243" s="717" t="str">
        <f>BDS_N0105!C24</f>
        <v>PM</v>
      </c>
      <c r="D1243" s="717" t="str">
        <f>BDS_N0105!D24</f>
        <v>D5800</v>
      </c>
      <c r="E1243" s="717" t="str">
        <f>BDS_N0105!E24</f>
        <v>44F000116</v>
      </c>
      <c r="F1243" s="717" t="str">
        <f>BDS_N0105!F24</f>
        <v>8C_22AWG_Multi_016</v>
      </c>
      <c r="G1243" s="717" t="str">
        <f>BDS_N0105!G24</f>
        <v>B Signal</v>
      </c>
      <c r="H1243" s="717" t="str">
        <f>BDS_N0105!H24</f>
        <v>CPC to LEMO650 Box</v>
      </c>
      <c r="I1243" s="717" t="str">
        <f>BDS_N0105!I24</f>
        <v>CPC-7</v>
      </c>
      <c r="J1243" s="717" t="str">
        <f>BDS_N0105!J24</f>
        <v>4,5,6</v>
      </c>
      <c r="K1243" s="717" t="str">
        <f>BDS_N0105!K24</f>
        <v>Blue/Wh=4</v>
      </c>
      <c r="L1243" s="717" t="str">
        <f>BDS_N0105!L24</f>
        <v>White/Blue=5</v>
      </c>
      <c r="M1243" s="717" t="str">
        <f>BDS_N0105!M24</f>
        <v>Shield=6</v>
      </c>
      <c r="N1243" s="717">
        <f>BDS_N0105!N24</f>
        <v>4</v>
      </c>
      <c r="O1243" s="717">
        <f>BDS_N0105!O24</f>
        <v>6</v>
      </c>
      <c r="P1243" s="717" t="str">
        <f>BDS_N0105!P24</f>
        <v>Lemo-7B</v>
      </c>
      <c r="Q1243" s="717" t="str">
        <f>BDS_N0105!Q24</f>
        <v>LEMO650/LEMO650</v>
      </c>
      <c r="R1243" s="717">
        <f>BDS_N0105!R24</f>
        <v>19</v>
      </c>
      <c r="S1243" s="717">
        <f>BDS_N0105!S24</f>
        <v>6</v>
      </c>
      <c r="T1243" s="717" t="str">
        <f>BDS_N0105!T24</f>
        <v>CH1 - fmc2-2</v>
      </c>
      <c r="U1243" s="717">
        <f>BDS_N0105!U24</f>
        <v>0</v>
      </c>
      <c r="V1243" s="717">
        <f>BDS_N0105!V24</f>
        <v>14</v>
      </c>
      <c r="W1243" s="717" t="str">
        <f>BDS_N0105!W24</f>
        <v>1: EBS8005</v>
      </c>
      <c r="X1243" s="717" t="str">
        <f>BDS_N0105!X24</f>
        <v>Ch6</v>
      </c>
      <c r="Y1243" s="717">
        <f>BDS_N0105!Y24</f>
        <v>0</v>
      </c>
    </row>
    <row r="1244" spans="1:25" x14ac:dyDescent="0.25">
      <c r="A1244" s="717" t="str">
        <f>BDS_N0105!A25</f>
        <v>PM 8"</v>
      </c>
      <c r="B1244" s="717" t="str">
        <f>BDS_N0105!B25</f>
        <v>BDS_FFS:PM_D5792</v>
      </c>
      <c r="C1244" s="717" t="str">
        <f>BDS_N0105!C25</f>
        <v>PM</v>
      </c>
      <c r="D1244" s="717" t="str">
        <f>BDS_N0105!D25</f>
        <v>D5800</v>
      </c>
      <c r="E1244" s="717" t="str">
        <f>BDS_N0105!E25</f>
        <v>44F000116</v>
      </c>
      <c r="F1244" s="717" t="str">
        <f>BDS_N0105!F25</f>
        <v>8C_22AWG_Multi_016</v>
      </c>
      <c r="G1244" s="717" t="str">
        <f>BDS_N0105!G25</f>
        <v>C Signal</v>
      </c>
      <c r="H1244" s="717" t="str">
        <f>BDS_N0105!H25</f>
        <v>CPC to LEMO650 Box</v>
      </c>
      <c r="I1244" s="717" t="str">
        <f>BDS_N0105!I25</f>
        <v>CPC-7</v>
      </c>
      <c r="J1244" s="717" t="str">
        <f>BDS_N0105!J25</f>
        <v>7,8,9</v>
      </c>
      <c r="K1244" s="717" t="str">
        <f>BDS_N0105!K25</f>
        <v>Green/Wh=7</v>
      </c>
      <c r="L1244" s="717" t="str">
        <f>BDS_N0105!L25</f>
        <v>White/Gr=8</v>
      </c>
      <c r="M1244" s="717" t="str">
        <f>BDS_N0105!M25</f>
        <v>Shield=9</v>
      </c>
      <c r="N1244" s="717">
        <f>BDS_N0105!N25</f>
        <v>7</v>
      </c>
      <c r="O1244" s="717">
        <f>BDS_N0105!O25</f>
        <v>9</v>
      </c>
      <c r="P1244" s="717" t="str">
        <f>BDS_N0105!P25</f>
        <v>Lemo-7C</v>
      </c>
      <c r="Q1244" s="717" t="str">
        <f>BDS_N0105!Q25</f>
        <v>LEMO650/LEMO650</v>
      </c>
      <c r="R1244" s="717">
        <f>BDS_N0105!R25</f>
        <v>19</v>
      </c>
      <c r="S1244" s="717">
        <f>BDS_N0105!S25</f>
        <v>6</v>
      </c>
      <c r="T1244" s="717" t="str">
        <f>BDS_N0105!T25</f>
        <v>CH2 - fmc2-3</v>
      </c>
      <c r="U1244" s="717">
        <f>BDS_N0105!U25</f>
        <v>0</v>
      </c>
      <c r="V1244" s="717">
        <f>BDS_N0105!V25</f>
        <v>14</v>
      </c>
      <c r="W1244" s="717" t="str">
        <f>BDS_N0105!W25</f>
        <v>1: EBS8005</v>
      </c>
      <c r="X1244" s="717" t="str">
        <f>BDS_N0105!X25</f>
        <v>Ch6</v>
      </c>
      <c r="Y1244" s="717">
        <f>BDS_N0105!Y25</f>
        <v>0</v>
      </c>
    </row>
    <row r="1245" spans="1:25" x14ac:dyDescent="0.25">
      <c r="A1245" s="717" t="str">
        <f>BDS_N0105!A29</f>
        <v>Ion Chamber</v>
      </c>
      <c r="B1245" s="717" t="str">
        <f>BDS_N0105!B29</f>
        <v>LS3_BTS:IC_D5205</v>
      </c>
      <c r="C1245" s="717" t="str">
        <f>BDS_N0105!C29</f>
        <v>IC</v>
      </c>
      <c r="D1245" s="717" t="str">
        <f>BDS_N0105!D29</f>
        <v>D5205</v>
      </c>
      <c r="E1245" s="717" t="str">
        <f>BDS_N0105!E29</f>
        <v>34E000565</v>
      </c>
      <c r="F1245" s="717" t="str">
        <f>BDS_N0105!F29</f>
        <v>2C_1kV75LC_Coax_090</v>
      </c>
      <c r="G1245" s="717" t="str">
        <f>BDS_N0105!G29</f>
        <v>Signal</v>
      </c>
      <c r="H1245" s="717" t="str">
        <f>BDS_N0105!H29</f>
        <v>N-Type to LEMO Box</v>
      </c>
      <c r="I1245" s="717" t="str">
        <f>BDS_N0105!I29</f>
        <v>J1</v>
      </c>
      <c r="J1245" s="717">
        <f>BDS_N0105!J29</f>
        <v>0</v>
      </c>
      <c r="K1245" s="717">
        <f>BDS_N0105!K29</f>
        <v>0</v>
      </c>
      <c r="L1245" s="717">
        <f>BDS_N0105!L29</f>
        <v>0</v>
      </c>
      <c r="M1245" s="717">
        <f>BDS_N0105!M29</f>
        <v>0</v>
      </c>
      <c r="N1245" s="717">
        <f>BDS_N0105!N29</f>
        <v>0</v>
      </c>
      <c r="O1245" s="717">
        <f>BDS_N0105!O29</f>
        <v>0</v>
      </c>
      <c r="P1245" s="717" t="str">
        <f>BDS_N0105!P29</f>
        <v>J1</v>
      </c>
      <c r="Q1245" s="717" t="str">
        <f>BDS_N0105!Q29</f>
        <v>Lemo to Lemo</v>
      </c>
      <c r="R1245" s="717">
        <f>BDS_N0105!R29</f>
        <v>19</v>
      </c>
      <c r="S1245" s="717">
        <f>BDS_N0105!S29</f>
        <v>7</v>
      </c>
      <c r="T1245" s="717" t="str">
        <f>BDS_N0105!T29</f>
        <v>CH0 - fmc2-1</v>
      </c>
      <c r="U1245" s="717">
        <f>BDS_N0105!U29</f>
        <v>0</v>
      </c>
      <c r="V1245" s="717">
        <f>BDS_N0105!V29</f>
        <v>0</v>
      </c>
      <c r="W1245" s="717">
        <f>BDS_N0105!W29</f>
        <v>0</v>
      </c>
      <c r="X1245" s="717">
        <f>BDS_N0105!X29</f>
        <v>0</v>
      </c>
      <c r="Y1245" s="717">
        <f>BDS_N0105!Y29</f>
        <v>0</v>
      </c>
    </row>
    <row r="1246" spans="1:25" x14ac:dyDescent="0.25">
      <c r="A1246" s="717" t="str">
        <f>BDS_N0105!A30</f>
        <v>Ion Chamber</v>
      </c>
      <c r="B1246" s="717" t="str">
        <f>BDS_N0105!B30</f>
        <v>LS3_BTS:IC_D5291</v>
      </c>
      <c r="C1246" s="717" t="str">
        <f>BDS_N0105!C30</f>
        <v>IC</v>
      </c>
      <c r="D1246" s="717" t="str">
        <f>BDS_N0105!D30</f>
        <v>D5291</v>
      </c>
      <c r="E1246" s="717" t="str">
        <f>BDS_N0105!E30</f>
        <v>34E000564</v>
      </c>
      <c r="F1246" s="717" t="str">
        <f>BDS_N0105!F30</f>
        <v>2C_1kV75LC_Coax_090</v>
      </c>
      <c r="G1246" s="717" t="str">
        <f>BDS_N0105!G30</f>
        <v>Signal</v>
      </c>
      <c r="H1246" s="717" t="str">
        <f>BDS_N0105!H30</f>
        <v>N-Type to LEMO Box</v>
      </c>
      <c r="I1246" s="717" t="str">
        <f>BDS_N0105!I30</f>
        <v>J2</v>
      </c>
      <c r="J1246" s="717">
        <f>BDS_N0105!J30</f>
        <v>0</v>
      </c>
      <c r="K1246" s="717">
        <f>BDS_N0105!K30</f>
        <v>0</v>
      </c>
      <c r="L1246" s="717">
        <f>BDS_N0105!L30</f>
        <v>0</v>
      </c>
      <c r="M1246" s="717">
        <f>BDS_N0105!M30</f>
        <v>0</v>
      </c>
      <c r="N1246" s="717">
        <f>BDS_N0105!N30</f>
        <v>0</v>
      </c>
      <c r="O1246" s="717">
        <f>BDS_N0105!O30</f>
        <v>0</v>
      </c>
      <c r="P1246" s="717" t="str">
        <f>BDS_N0105!P30</f>
        <v>J2</v>
      </c>
      <c r="Q1246" s="717" t="str">
        <f>BDS_N0105!Q30</f>
        <v>Lemo to Lemo</v>
      </c>
      <c r="R1246" s="717">
        <f>BDS_N0105!R30</f>
        <v>19</v>
      </c>
      <c r="S1246" s="717">
        <f>BDS_N0105!S30</f>
        <v>7</v>
      </c>
      <c r="T1246" s="717" t="str">
        <f>BDS_N0105!T30</f>
        <v>CH1 - fmc2-2</v>
      </c>
      <c r="U1246" s="717">
        <f>BDS_N0105!U30</f>
        <v>0</v>
      </c>
      <c r="V1246" s="717">
        <f>BDS_N0105!V30</f>
        <v>0</v>
      </c>
      <c r="W1246" s="717">
        <f>BDS_N0105!W30</f>
        <v>0</v>
      </c>
      <c r="X1246" s="717">
        <f>BDS_N0105!X30</f>
        <v>0</v>
      </c>
      <c r="Y1246" s="717">
        <f>BDS_N0105!Y30</f>
        <v>0</v>
      </c>
    </row>
    <row r="1247" spans="1:25" x14ac:dyDescent="0.25">
      <c r="A1247" s="717" t="str">
        <f>BDS_N0105!A31</f>
        <v>Ion Chamber</v>
      </c>
      <c r="B1247" s="717" t="str">
        <f>BDS_N0105!B31</f>
        <v>BDS_BTS:IC_D5496</v>
      </c>
      <c r="C1247" s="717" t="str">
        <f>BDS_N0105!C31</f>
        <v>IC</v>
      </c>
      <c r="D1247" s="717" t="str">
        <f>BDS_N0105!D31</f>
        <v>D5496</v>
      </c>
      <c r="E1247" s="717" t="str">
        <f>BDS_N0105!E31</f>
        <v xml:space="preserve">44E000253 </v>
      </c>
      <c r="F1247" s="717" t="str">
        <f>BDS_N0105!F31</f>
        <v>2C_1kV75LC_Coax_090</v>
      </c>
      <c r="G1247" s="717" t="str">
        <f>BDS_N0105!G31</f>
        <v>Signal</v>
      </c>
      <c r="H1247" s="717" t="str">
        <f>BDS_N0105!H31</f>
        <v>N-Type to LEMO Box</v>
      </c>
      <c r="I1247" s="717" t="str">
        <f>BDS_N0105!I31</f>
        <v>J3</v>
      </c>
      <c r="J1247" s="717">
        <f>BDS_N0105!J31</f>
        <v>0</v>
      </c>
      <c r="K1247" s="717">
        <f>BDS_N0105!K31</f>
        <v>0</v>
      </c>
      <c r="L1247" s="717">
        <f>BDS_N0105!L31</f>
        <v>0</v>
      </c>
      <c r="M1247" s="717">
        <f>BDS_N0105!M31</f>
        <v>0</v>
      </c>
      <c r="N1247" s="717">
        <f>BDS_N0105!N31</f>
        <v>0</v>
      </c>
      <c r="O1247" s="717">
        <f>BDS_N0105!O31</f>
        <v>0</v>
      </c>
      <c r="P1247" s="717" t="str">
        <f>BDS_N0105!P31</f>
        <v>J3</v>
      </c>
      <c r="Q1247" s="717" t="str">
        <f>BDS_N0105!Q31</f>
        <v>Lemo to Lemo</v>
      </c>
      <c r="R1247" s="717">
        <f>BDS_N0105!R31</f>
        <v>19</v>
      </c>
      <c r="S1247" s="717">
        <f>BDS_N0105!S31</f>
        <v>7</v>
      </c>
      <c r="T1247" s="717" t="str">
        <f>BDS_N0105!T31</f>
        <v>CH2 - fmc2-3</v>
      </c>
      <c r="U1247" s="717">
        <f>BDS_N0105!U31</f>
        <v>0</v>
      </c>
      <c r="V1247" s="717">
        <f>BDS_N0105!V31</f>
        <v>0</v>
      </c>
      <c r="W1247" s="717">
        <f>BDS_N0105!W31</f>
        <v>0</v>
      </c>
      <c r="X1247" s="717">
        <f>BDS_N0105!X31</f>
        <v>0</v>
      </c>
      <c r="Y1247" s="717">
        <f>BDS_N0105!Y31</f>
        <v>0</v>
      </c>
    </row>
    <row r="1248" spans="1:25" x14ac:dyDescent="0.25">
      <c r="A1248" s="717" t="str">
        <f>BDS_N0105!A32</f>
        <v>Ion Chamber</v>
      </c>
      <c r="B1248" s="717" t="str">
        <f>BDS_N0105!B32</f>
        <v>BDS_BTS:IC_D5515</v>
      </c>
      <c r="C1248" s="717" t="str">
        <f>BDS_N0105!C32</f>
        <v>IC</v>
      </c>
      <c r="D1248" s="717" t="str">
        <f>BDS_N0105!D32</f>
        <v>D5515</v>
      </c>
      <c r="E1248" s="717" t="str">
        <f>BDS_N0105!E32</f>
        <v>44E000250</v>
      </c>
      <c r="F1248" s="717" t="str">
        <f>BDS_N0105!F32</f>
        <v>2C_1kV75LC_Coax_090</v>
      </c>
      <c r="G1248" s="717" t="str">
        <f>BDS_N0105!G32</f>
        <v>Signal</v>
      </c>
      <c r="H1248" s="717" t="str">
        <f>BDS_N0105!H32</f>
        <v>N-Type to LEMO Box</v>
      </c>
      <c r="I1248" s="717" t="str">
        <f>BDS_N0105!I32</f>
        <v>J4</v>
      </c>
      <c r="J1248" s="717">
        <f>BDS_N0105!J32</f>
        <v>0</v>
      </c>
      <c r="K1248" s="717">
        <f>BDS_N0105!K32</f>
        <v>0</v>
      </c>
      <c r="L1248" s="717">
        <f>BDS_N0105!L32</f>
        <v>0</v>
      </c>
      <c r="M1248" s="717">
        <f>BDS_N0105!M32</f>
        <v>0</v>
      </c>
      <c r="N1248" s="717">
        <f>BDS_N0105!N32</f>
        <v>0</v>
      </c>
      <c r="O1248" s="717">
        <f>BDS_N0105!O32</f>
        <v>0</v>
      </c>
      <c r="P1248" s="717" t="str">
        <f>BDS_N0105!P32</f>
        <v>J4</v>
      </c>
      <c r="Q1248" s="717" t="str">
        <f>BDS_N0105!Q32</f>
        <v>Lemo to Lemo</v>
      </c>
      <c r="R1248" s="717">
        <f>BDS_N0105!R32</f>
        <v>19</v>
      </c>
      <c r="S1248" s="717">
        <f>BDS_N0105!S32</f>
        <v>7</v>
      </c>
      <c r="T1248" s="717" t="str">
        <f>BDS_N0105!T32</f>
        <v>CH3 - fmc2-4</v>
      </c>
      <c r="U1248" s="717">
        <f>BDS_N0105!U32</f>
        <v>0</v>
      </c>
      <c r="V1248" s="717">
        <f>BDS_N0105!V32</f>
        <v>0</v>
      </c>
      <c r="W1248" s="717">
        <f>BDS_N0105!W32</f>
        <v>0</v>
      </c>
      <c r="X1248" s="717">
        <f>BDS_N0105!X32</f>
        <v>0</v>
      </c>
      <c r="Y1248" s="717">
        <f>BDS_N0105!Y32</f>
        <v>0</v>
      </c>
    </row>
    <row r="1249" spans="1:25" x14ac:dyDescent="0.25">
      <c r="A1249" s="717" t="str">
        <f>BDS_N0105!A33</f>
        <v>Ion Chamber</v>
      </c>
      <c r="B1249" s="717" t="str">
        <f>BDS_N0105!B33</f>
        <v>BDS_BTS:IC_D5550</v>
      </c>
      <c r="C1249" s="717" t="str">
        <f>BDS_N0105!C33</f>
        <v>IC</v>
      </c>
      <c r="D1249" s="717" t="str">
        <f>BDS_N0105!D33</f>
        <v>D5550</v>
      </c>
      <c r="E1249" s="717" t="str">
        <f>BDS_N0105!E33</f>
        <v>44E000249</v>
      </c>
      <c r="F1249" s="717" t="str">
        <f>BDS_N0105!F33</f>
        <v>2C_1kV75LC_Coax_090</v>
      </c>
      <c r="G1249" s="717" t="str">
        <f>BDS_N0105!G33</f>
        <v>Signal</v>
      </c>
      <c r="H1249" s="717" t="str">
        <f>BDS_N0105!H33</f>
        <v>N-Type to LEMO Box</v>
      </c>
      <c r="I1249" s="717" t="str">
        <f>BDS_N0105!I33</f>
        <v>J5</v>
      </c>
      <c r="J1249" s="717">
        <f>BDS_N0105!J33</f>
        <v>0</v>
      </c>
      <c r="K1249" s="717">
        <f>BDS_N0105!K33</f>
        <v>0</v>
      </c>
      <c r="L1249" s="717">
        <f>BDS_N0105!L33</f>
        <v>0</v>
      </c>
      <c r="M1249" s="717">
        <f>BDS_N0105!M33</f>
        <v>0</v>
      </c>
      <c r="N1249" s="717">
        <f>BDS_N0105!N33</f>
        <v>0</v>
      </c>
      <c r="O1249" s="717">
        <f>BDS_N0105!O33</f>
        <v>0</v>
      </c>
      <c r="P1249" s="717" t="str">
        <f>BDS_N0105!P33</f>
        <v>J5</v>
      </c>
      <c r="Q1249" s="717" t="str">
        <f>BDS_N0105!Q33</f>
        <v>Lemo to Lemo</v>
      </c>
      <c r="R1249" s="717">
        <f>BDS_N0105!R33</f>
        <v>19</v>
      </c>
      <c r="S1249" s="717">
        <f>BDS_N0105!S33</f>
        <v>7</v>
      </c>
      <c r="T1249" s="717" t="str">
        <f>BDS_N0105!T33</f>
        <v>CH4 - fmc1-1</v>
      </c>
      <c r="U1249" s="717">
        <f>BDS_N0105!U33</f>
        <v>0</v>
      </c>
      <c r="V1249" s="717">
        <f>BDS_N0105!V33</f>
        <v>0</v>
      </c>
      <c r="W1249" s="717">
        <f>BDS_N0105!W33</f>
        <v>0</v>
      </c>
      <c r="X1249" s="717">
        <f>BDS_N0105!X33</f>
        <v>0</v>
      </c>
      <c r="Y1249" s="717">
        <f>BDS_N0105!Y33</f>
        <v>0</v>
      </c>
    </row>
    <row r="1250" spans="1:25" x14ac:dyDescent="0.25">
      <c r="A1250" s="717" t="str">
        <f>BDS_N0105!A34</f>
        <v>Ion Chamber</v>
      </c>
      <c r="B1250" s="717" t="str">
        <f>BDS_N0105!B34</f>
        <v>BDS_BBS:IC_D5578</v>
      </c>
      <c r="C1250" s="717" t="str">
        <f>BDS_N0105!C34</f>
        <v>IC</v>
      </c>
      <c r="D1250" s="717" t="str">
        <f>BDS_N0105!D34</f>
        <v>D5578</v>
      </c>
      <c r="E1250" s="717" t="str">
        <f>BDS_N0105!E34</f>
        <v>44E000248</v>
      </c>
      <c r="F1250" s="717" t="str">
        <f>BDS_N0105!F34</f>
        <v>2C_1kV75LC_Coax_090</v>
      </c>
      <c r="G1250" s="717" t="str">
        <f>BDS_N0105!G34</f>
        <v>Signal</v>
      </c>
      <c r="H1250" s="717" t="str">
        <f>BDS_N0105!H34</f>
        <v>N-Type to LEMO Box</v>
      </c>
      <c r="I1250" s="717" t="str">
        <f>BDS_N0105!I34</f>
        <v>J6</v>
      </c>
      <c r="J1250" s="717">
        <f>BDS_N0105!J34</f>
        <v>0</v>
      </c>
      <c r="K1250" s="717">
        <f>BDS_N0105!K34</f>
        <v>0</v>
      </c>
      <c r="L1250" s="717">
        <f>BDS_N0105!L34</f>
        <v>0</v>
      </c>
      <c r="M1250" s="717">
        <f>BDS_N0105!M34</f>
        <v>0</v>
      </c>
      <c r="N1250" s="717">
        <f>BDS_N0105!N34</f>
        <v>0</v>
      </c>
      <c r="O1250" s="717">
        <f>BDS_N0105!O34</f>
        <v>0</v>
      </c>
      <c r="P1250" s="717" t="str">
        <f>BDS_N0105!P34</f>
        <v>J6</v>
      </c>
      <c r="Q1250" s="717" t="str">
        <f>BDS_N0105!Q34</f>
        <v>Lemo to Lemo</v>
      </c>
      <c r="R1250" s="717">
        <f>BDS_N0105!R34</f>
        <v>19</v>
      </c>
      <c r="S1250" s="717">
        <f>BDS_N0105!S34</f>
        <v>7</v>
      </c>
      <c r="T1250" s="717" t="str">
        <f>BDS_N0105!T34</f>
        <v>CH5 - fmc1-2</v>
      </c>
      <c r="U1250" s="717">
        <f>BDS_N0105!U34</f>
        <v>0</v>
      </c>
      <c r="V1250" s="717">
        <f>BDS_N0105!V34</f>
        <v>0</v>
      </c>
      <c r="W1250" s="717">
        <f>BDS_N0105!W34</f>
        <v>0</v>
      </c>
      <c r="X1250" s="717">
        <f>BDS_N0105!X34</f>
        <v>0</v>
      </c>
      <c r="Y1250" s="717">
        <f>BDS_N0105!Y34</f>
        <v>0</v>
      </c>
    </row>
    <row r="1251" spans="1:25" x14ac:dyDescent="0.25">
      <c r="A1251" s="717" t="str">
        <f>BDS_N0105!A35</f>
        <v>Ion Chamber</v>
      </c>
      <c r="B1251" s="717" t="str">
        <f>BDS_N0105!B35</f>
        <v>BDS_BBS:IC_D5611</v>
      </c>
      <c r="C1251" s="717" t="str">
        <f>BDS_N0105!C35</f>
        <v>IC</v>
      </c>
      <c r="D1251" s="717" t="str">
        <f>BDS_N0105!D35</f>
        <v>D5611</v>
      </c>
      <c r="E1251" s="717" t="str">
        <f>BDS_N0105!E35</f>
        <v>44E000252</v>
      </c>
      <c r="F1251" s="717" t="str">
        <f>BDS_N0105!F35</f>
        <v>2C_1kV75LC_Coax_090</v>
      </c>
      <c r="G1251" s="717" t="str">
        <f>BDS_N0105!G35</f>
        <v>Signal</v>
      </c>
      <c r="H1251" s="717" t="str">
        <f>BDS_N0105!H35</f>
        <v>N-Type to LEMO Box</v>
      </c>
      <c r="I1251" s="717" t="str">
        <f>BDS_N0105!I35</f>
        <v>J7</v>
      </c>
      <c r="J1251" s="717">
        <f>BDS_N0105!J35</f>
        <v>0</v>
      </c>
      <c r="K1251" s="717">
        <f>BDS_N0105!K35</f>
        <v>0</v>
      </c>
      <c r="L1251" s="717">
        <f>BDS_N0105!L35</f>
        <v>0</v>
      </c>
      <c r="M1251" s="717">
        <f>BDS_N0105!M35</f>
        <v>0</v>
      </c>
      <c r="N1251" s="717">
        <f>BDS_N0105!N35</f>
        <v>0</v>
      </c>
      <c r="O1251" s="717">
        <f>BDS_N0105!O35</f>
        <v>0</v>
      </c>
      <c r="P1251" s="717" t="str">
        <f>BDS_N0105!P35</f>
        <v>J7</v>
      </c>
      <c r="Q1251" s="717" t="str">
        <f>BDS_N0105!Q35</f>
        <v>Lemo to Lemo</v>
      </c>
      <c r="R1251" s="717">
        <f>BDS_N0105!R35</f>
        <v>19</v>
      </c>
      <c r="S1251" s="717">
        <f>BDS_N0105!S35</f>
        <v>7</v>
      </c>
      <c r="T1251" s="717" t="str">
        <f>BDS_N0105!T35</f>
        <v>CH6 - fmc1-3</v>
      </c>
      <c r="U1251" s="717">
        <f>BDS_N0105!U35</f>
        <v>0</v>
      </c>
      <c r="V1251" s="717">
        <f>BDS_N0105!V35</f>
        <v>0</v>
      </c>
      <c r="W1251" s="717">
        <f>BDS_N0105!W35</f>
        <v>0</v>
      </c>
      <c r="X1251" s="717">
        <f>BDS_N0105!X35</f>
        <v>0</v>
      </c>
      <c r="Y1251" s="717">
        <f>BDS_N0105!Y35</f>
        <v>0</v>
      </c>
    </row>
    <row r="1252" spans="1:25" x14ac:dyDescent="0.25">
      <c r="A1252" s="717" t="str">
        <f>BDS_N0105!A36</f>
        <v>Ion Chamber</v>
      </c>
      <c r="B1252" s="717" t="str">
        <f>BDS_N0105!B36</f>
        <v>BDS_BBS:IC_D5641</v>
      </c>
      <c r="C1252" s="717" t="str">
        <f>BDS_N0105!C36</f>
        <v>IC</v>
      </c>
      <c r="D1252" s="717" t="str">
        <f>BDS_N0105!D36</f>
        <v>D5641</v>
      </c>
      <c r="E1252" s="717" t="str">
        <f>BDS_N0105!E36</f>
        <v>44E000251</v>
      </c>
      <c r="F1252" s="717" t="str">
        <f>BDS_N0105!F36</f>
        <v>2C_1kV75LC_Coax_090</v>
      </c>
      <c r="G1252" s="717" t="str">
        <f>BDS_N0105!G36</f>
        <v>Signal</v>
      </c>
      <c r="H1252" s="717" t="str">
        <f>BDS_N0105!H36</f>
        <v>N-Type to LEMO Box</v>
      </c>
      <c r="I1252" s="717" t="str">
        <f>BDS_N0105!I36</f>
        <v>J8</v>
      </c>
      <c r="J1252" s="717">
        <f>BDS_N0105!J36</f>
        <v>0</v>
      </c>
      <c r="K1252" s="717">
        <f>BDS_N0105!K36</f>
        <v>0</v>
      </c>
      <c r="L1252" s="717">
        <f>BDS_N0105!L36</f>
        <v>0</v>
      </c>
      <c r="M1252" s="717">
        <f>BDS_N0105!M36</f>
        <v>0</v>
      </c>
      <c r="N1252" s="717">
        <f>BDS_N0105!N36</f>
        <v>0</v>
      </c>
      <c r="O1252" s="717">
        <f>BDS_N0105!O36</f>
        <v>0</v>
      </c>
      <c r="P1252" s="717" t="str">
        <f>BDS_N0105!P36</f>
        <v>J8</v>
      </c>
      <c r="Q1252" s="717" t="str">
        <f>BDS_N0105!Q36</f>
        <v>Lemo to Lemo</v>
      </c>
      <c r="R1252" s="717">
        <f>BDS_N0105!R36</f>
        <v>19</v>
      </c>
      <c r="S1252" s="717">
        <f>BDS_N0105!S36</f>
        <v>7</v>
      </c>
      <c r="T1252" s="717" t="str">
        <f>BDS_N0105!T36</f>
        <v>CH7 - fmc1-4</v>
      </c>
      <c r="U1252" s="717">
        <f>BDS_N0105!U36</f>
        <v>0</v>
      </c>
      <c r="V1252" s="717">
        <f>BDS_N0105!V36</f>
        <v>0</v>
      </c>
      <c r="W1252" s="717">
        <f>BDS_N0105!W36</f>
        <v>0</v>
      </c>
      <c r="X1252" s="717">
        <f>BDS_N0105!X36</f>
        <v>0</v>
      </c>
      <c r="Y1252" s="717">
        <f>BDS_N0105!Y36</f>
        <v>0</v>
      </c>
    </row>
    <row r="1253" spans="1:25" x14ac:dyDescent="0.25">
      <c r="A1253" s="717" t="str">
        <f>BDS_N0105!A37</f>
        <v>Ion Chamber</v>
      </c>
      <c r="B1253" s="717" t="str">
        <f>BDS_N0105!B37</f>
        <v>BDS_BBS:IC_D5679</v>
      </c>
      <c r="C1253" s="717" t="str">
        <f>BDS_N0105!C37</f>
        <v>IC</v>
      </c>
      <c r="D1253" s="717" t="str">
        <f>BDS_N0105!D37</f>
        <v>D5679</v>
      </c>
      <c r="E1253" s="717" t="str">
        <f>BDS_N0105!E37</f>
        <v>44E000247</v>
      </c>
      <c r="F1253" s="717" t="str">
        <f>BDS_N0105!F37</f>
        <v>2C_1kV75LC_Coax_090</v>
      </c>
      <c r="G1253" s="717" t="str">
        <f>BDS_N0105!G37</f>
        <v>Signal</v>
      </c>
      <c r="H1253" s="717" t="str">
        <f>BDS_N0105!H37</f>
        <v>N-Type to LEMO Box</v>
      </c>
      <c r="I1253" s="717" t="str">
        <f>BDS_N0105!I37</f>
        <v>J1</v>
      </c>
      <c r="J1253" s="717">
        <f>BDS_N0105!J37</f>
        <v>0</v>
      </c>
      <c r="K1253" s="717">
        <f>BDS_N0105!K37</f>
        <v>0</v>
      </c>
      <c r="L1253" s="717">
        <f>BDS_N0105!L37</f>
        <v>0</v>
      </c>
      <c r="M1253" s="717">
        <f>BDS_N0105!M37</f>
        <v>0</v>
      </c>
      <c r="N1253" s="717">
        <f>BDS_N0105!N37</f>
        <v>0</v>
      </c>
      <c r="O1253" s="717">
        <f>BDS_N0105!O37</f>
        <v>0</v>
      </c>
      <c r="P1253" s="717" t="str">
        <f>BDS_N0105!P37</f>
        <v>J1</v>
      </c>
      <c r="Q1253" s="717" t="str">
        <f>BDS_N0105!Q37</f>
        <v>Lemo to Lemo</v>
      </c>
      <c r="R1253" s="717">
        <f>BDS_N0105!R37</f>
        <v>19</v>
      </c>
      <c r="S1253" s="717">
        <f>BDS_N0105!S37</f>
        <v>8</v>
      </c>
      <c r="T1253" s="717" t="str">
        <f>BDS_N0105!T37</f>
        <v>CH0 - fmc2-1</v>
      </c>
      <c r="U1253" s="717">
        <f>BDS_N0105!U37</f>
        <v>0</v>
      </c>
      <c r="V1253" s="717">
        <f>BDS_N0105!V37</f>
        <v>0</v>
      </c>
      <c r="W1253" s="717">
        <f>BDS_N0105!W37</f>
        <v>0</v>
      </c>
      <c r="X1253" s="717">
        <f>BDS_N0105!X37</f>
        <v>0</v>
      </c>
      <c r="Y1253" s="717">
        <f>BDS_N0105!Y37</f>
        <v>0</v>
      </c>
    </row>
    <row r="1254" spans="1:25" x14ac:dyDescent="0.25">
      <c r="A1254" s="717" t="str">
        <f>BDS_N0105!A38</f>
        <v>Ion Chamber</v>
      </c>
      <c r="B1254" s="717" t="str">
        <f>BDS_N0105!B38</f>
        <v>BDS_BBS:IC_D5711</v>
      </c>
      <c r="C1254" s="717" t="str">
        <f>BDS_N0105!C38</f>
        <v>IC</v>
      </c>
      <c r="D1254" s="717" t="str">
        <f>BDS_N0105!D38</f>
        <v>D5711</v>
      </c>
      <c r="E1254" s="717" t="str">
        <f>BDS_N0105!E38</f>
        <v>44E000246</v>
      </c>
      <c r="F1254" s="717" t="str">
        <f>BDS_N0105!F38</f>
        <v>2C_1kV75LC_Coax_090</v>
      </c>
      <c r="G1254" s="717" t="str">
        <f>BDS_N0105!G38</f>
        <v>Signal</v>
      </c>
      <c r="H1254" s="717" t="str">
        <f>BDS_N0105!H38</f>
        <v>N-Type to LEMO Box</v>
      </c>
      <c r="I1254" s="717" t="str">
        <f>BDS_N0105!I38</f>
        <v>J2</v>
      </c>
      <c r="J1254" s="717">
        <f>BDS_N0105!J38</f>
        <v>0</v>
      </c>
      <c r="K1254" s="717">
        <f>BDS_N0105!K38</f>
        <v>0</v>
      </c>
      <c r="L1254" s="717">
        <f>BDS_N0105!L38</f>
        <v>0</v>
      </c>
      <c r="M1254" s="717">
        <f>BDS_N0105!M38</f>
        <v>0</v>
      </c>
      <c r="N1254" s="717">
        <f>BDS_N0105!N38</f>
        <v>0</v>
      </c>
      <c r="O1254" s="717">
        <f>BDS_N0105!O38</f>
        <v>0</v>
      </c>
      <c r="P1254" s="717" t="str">
        <f>BDS_N0105!P38</f>
        <v>J2</v>
      </c>
      <c r="Q1254" s="717" t="str">
        <f>BDS_N0105!Q38</f>
        <v>Lemo to Lemo</v>
      </c>
      <c r="R1254" s="717">
        <f>BDS_N0105!R38</f>
        <v>19</v>
      </c>
      <c r="S1254" s="717">
        <f>BDS_N0105!S38</f>
        <v>8</v>
      </c>
      <c r="T1254" s="717" t="str">
        <f>BDS_N0105!T38</f>
        <v>CH1 - fmc2-2</v>
      </c>
      <c r="U1254" s="717">
        <f>BDS_N0105!U38</f>
        <v>0</v>
      </c>
      <c r="V1254" s="717">
        <f>BDS_N0105!V38</f>
        <v>0</v>
      </c>
      <c r="W1254" s="717">
        <f>BDS_N0105!W38</f>
        <v>0</v>
      </c>
      <c r="X1254" s="717">
        <f>BDS_N0105!X38</f>
        <v>0</v>
      </c>
      <c r="Y1254" s="717">
        <f>BDS_N0105!Y38</f>
        <v>0</v>
      </c>
    </row>
    <row r="1255" spans="1:25" x14ac:dyDescent="0.25">
      <c r="A1255" s="717" t="str">
        <f>BDS_N0105!A39</f>
        <v>Ion Chamber</v>
      </c>
      <c r="B1255" s="717" t="str">
        <f>BDS_N0105!B39</f>
        <v>BDS_FFS:IC_D5740</v>
      </c>
      <c r="C1255" s="717" t="str">
        <f>BDS_N0105!C39</f>
        <v>IC</v>
      </c>
      <c r="D1255" s="717" t="str">
        <f>BDS_N0105!D39</f>
        <v>D5740</v>
      </c>
      <c r="E1255" s="717" t="str">
        <f>BDS_N0105!E39</f>
        <v>44E000245</v>
      </c>
      <c r="F1255" s="717" t="str">
        <f>BDS_N0105!F39</f>
        <v>2C_1kV75LC_Coax_090</v>
      </c>
      <c r="G1255" s="717" t="str">
        <f>BDS_N0105!G39</f>
        <v>Signal</v>
      </c>
      <c r="H1255" s="717" t="str">
        <f>BDS_N0105!H39</f>
        <v>N-Type to LEMO Box</v>
      </c>
      <c r="I1255" s="717" t="str">
        <f>BDS_N0105!I39</f>
        <v>J3</v>
      </c>
      <c r="J1255" s="717">
        <f>BDS_N0105!J39</f>
        <v>0</v>
      </c>
      <c r="K1255" s="717">
        <f>BDS_N0105!K39</f>
        <v>0</v>
      </c>
      <c r="L1255" s="717">
        <f>BDS_N0105!L39</f>
        <v>0</v>
      </c>
      <c r="M1255" s="717">
        <f>BDS_N0105!M39</f>
        <v>0</v>
      </c>
      <c r="N1255" s="717">
        <f>BDS_N0105!N39</f>
        <v>0</v>
      </c>
      <c r="O1255" s="717">
        <f>BDS_N0105!O39</f>
        <v>0</v>
      </c>
      <c r="P1255" s="717" t="str">
        <f>BDS_N0105!P39</f>
        <v>J3</v>
      </c>
      <c r="Q1255" s="717" t="str">
        <f>BDS_N0105!Q39</f>
        <v>Lemo to Lemo</v>
      </c>
      <c r="R1255" s="717">
        <f>BDS_N0105!R39</f>
        <v>19</v>
      </c>
      <c r="S1255" s="717">
        <f>BDS_N0105!S39</f>
        <v>8</v>
      </c>
      <c r="T1255" s="717" t="str">
        <f>BDS_N0105!T39</f>
        <v>CH2 - fmc2-3</v>
      </c>
      <c r="U1255" s="717">
        <f>BDS_N0105!U39</f>
        <v>0</v>
      </c>
      <c r="V1255" s="717">
        <f>BDS_N0105!V39</f>
        <v>0</v>
      </c>
      <c r="W1255" s="717">
        <f>BDS_N0105!W39</f>
        <v>0</v>
      </c>
      <c r="X1255" s="717">
        <f>BDS_N0105!X39</f>
        <v>0</v>
      </c>
      <c r="Y1255" s="717">
        <f>BDS_N0105!Y39</f>
        <v>0</v>
      </c>
    </row>
    <row r="1256" spans="1:25" x14ac:dyDescent="0.25">
      <c r="A1256" s="717" t="str">
        <f>BDS_N0105!A40</f>
        <v>Ion Chamber</v>
      </c>
      <c r="B1256" s="717" t="str">
        <f>BDS_N0105!B40</f>
        <v>BDS_FFS:IC_D5765</v>
      </c>
      <c r="C1256" s="717" t="str">
        <f>BDS_N0105!C40</f>
        <v>IC</v>
      </c>
      <c r="D1256" s="717" t="str">
        <f>BDS_N0105!D40</f>
        <v>D5765</v>
      </c>
      <c r="E1256" s="717" t="str">
        <f>BDS_N0105!E40</f>
        <v>44E000244</v>
      </c>
      <c r="F1256" s="717" t="str">
        <f>BDS_N0105!F40</f>
        <v>2C_1kV75LC_Coax_090</v>
      </c>
      <c r="G1256" s="717" t="str">
        <f>BDS_N0105!G40</f>
        <v>Signal</v>
      </c>
      <c r="H1256" s="717" t="str">
        <f>BDS_N0105!H40</f>
        <v>N-Type to LEMO Box</v>
      </c>
      <c r="I1256" s="717" t="str">
        <f>BDS_N0105!I40</f>
        <v>J4</v>
      </c>
      <c r="J1256" s="717">
        <f>BDS_N0105!J40</f>
        <v>0</v>
      </c>
      <c r="K1256" s="717">
        <f>BDS_N0105!K40</f>
        <v>0</v>
      </c>
      <c r="L1256" s="717">
        <f>BDS_N0105!L40</f>
        <v>0</v>
      </c>
      <c r="M1256" s="717">
        <f>BDS_N0105!M40</f>
        <v>0</v>
      </c>
      <c r="N1256" s="717">
        <f>BDS_N0105!N40</f>
        <v>0</v>
      </c>
      <c r="O1256" s="717">
        <f>BDS_N0105!O40</f>
        <v>0</v>
      </c>
      <c r="P1256" s="717" t="str">
        <f>BDS_N0105!P40</f>
        <v>J4</v>
      </c>
      <c r="Q1256" s="717" t="str">
        <f>BDS_N0105!Q40</f>
        <v>Lemo to Lemo</v>
      </c>
      <c r="R1256" s="717">
        <f>BDS_N0105!R40</f>
        <v>19</v>
      </c>
      <c r="S1256" s="717">
        <f>BDS_N0105!S40</f>
        <v>8</v>
      </c>
      <c r="T1256" s="717" t="str">
        <f>BDS_N0105!T40</f>
        <v>CH3 - fmc2-4</v>
      </c>
      <c r="U1256" s="717">
        <f>BDS_N0105!U40</f>
        <v>0</v>
      </c>
      <c r="V1256" s="717">
        <f>BDS_N0105!V40</f>
        <v>0</v>
      </c>
      <c r="W1256" s="717">
        <f>BDS_N0105!W40</f>
        <v>0</v>
      </c>
      <c r="X1256" s="717">
        <f>BDS_N0105!X40</f>
        <v>0</v>
      </c>
      <c r="Y1256" s="717">
        <f>BDS_N0105!Y40</f>
        <v>0</v>
      </c>
    </row>
    <row r="1257" spans="1:25" x14ac:dyDescent="0.25">
      <c r="A1257" s="717" t="str">
        <f>BDS_N0105!A41</f>
        <v>Ion Chamber</v>
      </c>
      <c r="B1257" s="717" t="str">
        <f>BDS_N0105!B41</f>
        <v>BDS_FFS:IC_D5800</v>
      </c>
      <c r="C1257" s="717" t="str">
        <f>BDS_N0105!C41</f>
        <v>IC</v>
      </c>
      <c r="D1257" s="717" t="str">
        <f>BDS_N0105!D41</f>
        <v>D5800</v>
      </c>
      <c r="E1257" s="717" t="str">
        <f>BDS_N0105!E41</f>
        <v>44E000243</v>
      </c>
      <c r="F1257" s="717" t="str">
        <f>BDS_N0105!F41</f>
        <v>2C_1kV75LC_Coax_090</v>
      </c>
      <c r="G1257" s="717" t="str">
        <f>BDS_N0105!G41</f>
        <v>Signal</v>
      </c>
      <c r="H1257" s="717" t="str">
        <f>BDS_N0105!H41</f>
        <v>N-Type to LEMO Box</v>
      </c>
      <c r="I1257" s="717" t="str">
        <f>BDS_N0105!I41</f>
        <v>J5</v>
      </c>
      <c r="J1257" s="717">
        <f>BDS_N0105!J41</f>
        <v>0</v>
      </c>
      <c r="K1257" s="717">
        <f>BDS_N0105!K41</f>
        <v>0</v>
      </c>
      <c r="L1257" s="717">
        <f>BDS_N0105!L41</f>
        <v>0</v>
      </c>
      <c r="M1257" s="717">
        <f>BDS_N0105!M41</f>
        <v>0</v>
      </c>
      <c r="N1257" s="717">
        <f>BDS_N0105!N41</f>
        <v>0</v>
      </c>
      <c r="O1257" s="717">
        <f>BDS_N0105!O41</f>
        <v>0</v>
      </c>
      <c r="P1257" s="717" t="str">
        <f>BDS_N0105!P41</f>
        <v>J5</v>
      </c>
      <c r="Q1257" s="717" t="str">
        <f>BDS_N0105!Q41</f>
        <v>Lemo to Lemo</v>
      </c>
      <c r="R1257" s="717">
        <f>BDS_N0105!R41</f>
        <v>19</v>
      </c>
      <c r="S1257" s="717">
        <f>BDS_N0105!S41</f>
        <v>8</v>
      </c>
      <c r="T1257" s="717" t="str">
        <f>BDS_N0105!T41</f>
        <v>CH4 - fmc1-1</v>
      </c>
      <c r="U1257" s="717">
        <f>BDS_N0105!U41</f>
        <v>0</v>
      </c>
      <c r="V1257" s="717">
        <f>BDS_N0105!V41</f>
        <v>0</v>
      </c>
      <c r="W1257" s="717">
        <f>BDS_N0105!W41</f>
        <v>0</v>
      </c>
      <c r="X1257" s="717">
        <f>BDS_N0105!X41</f>
        <v>0</v>
      </c>
      <c r="Y1257" s="717">
        <f>BDS_N0105!Y41</f>
        <v>0</v>
      </c>
    </row>
    <row r="1258" spans="1:25" x14ac:dyDescent="0.25">
      <c r="A1258" s="717" t="str">
        <f>BDS_N0105!A42</f>
        <v>Ion Chamber</v>
      </c>
      <c r="B1258" s="717" t="str">
        <f>BDS_N0105!B42</f>
        <v>BDS_FFS:IC_D5822</v>
      </c>
      <c r="C1258" s="717" t="str">
        <f>BDS_N0105!C42</f>
        <v>IC</v>
      </c>
      <c r="D1258" s="717" t="str">
        <f>BDS_N0105!D42</f>
        <v>D5822</v>
      </c>
      <c r="E1258" s="717" t="str">
        <f>BDS_N0105!E42</f>
        <v xml:space="preserve">44E000242 </v>
      </c>
      <c r="F1258" s="717" t="str">
        <f>BDS_N0105!F42</f>
        <v>2C_1kV75LC_Coax_090</v>
      </c>
      <c r="G1258" s="717" t="str">
        <f>BDS_N0105!G42</f>
        <v>Signal</v>
      </c>
      <c r="H1258" s="717" t="str">
        <f>BDS_N0105!H42</f>
        <v>N-Type to LEMO Box</v>
      </c>
      <c r="I1258" s="717" t="str">
        <f>BDS_N0105!I42</f>
        <v>J6</v>
      </c>
      <c r="J1258" s="717">
        <f>BDS_N0105!J42</f>
        <v>0</v>
      </c>
      <c r="K1258" s="717">
        <f>BDS_N0105!K42</f>
        <v>0</v>
      </c>
      <c r="L1258" s="717">
        <f>BDS_N0105!L42</f>
        <v>0</v>
      </c>
      <c r="M1258" s="717">
        <f>BDS_N0105!M42</f>
        <v>0</v>
      </c>
      <c r="N1258" s="717">
        <f>BDS_N0105!N42</f>
        <v>0</v>
      </c>
      <c r="O1258" s="717">
        <f>BDS_N0105!O42</f>
        <v>0</v>
      </c>
      <c r="P1258" s="717" t="str">
        <f>BDS_N0105!P42</f>
        <v>J6</v>
      </c>
      <c r="Q1258" s="717" t="str">
        <f>BDS_N0105!Q42</f>
        <v>Lemo to Lemo</v>
      </c>
      <c r="R1258" s="717">
        <f>BDS_N0105!R42</f>
        <v>19</v>
      </c>
      <c r="S1258" s="717">
        <f>BDS_N0105!S42</f>
        <v>8</v>
      </c>
      <c r="T1258" s="717" t="str">
        <f>BDS_N0105!T42</f>
        <v>CH5 - fmc1-2</v>
      </c>
      <c r="U1258" s="717">
        <f>BDS_N0105!U42</f>
        <v>0</v>
      </c>
      <c r="V1258" s="717">
        <f>BDS_N0105!V42</f>
        <v>0</v>
      </c>
      <c r="W1258" s="717">
        <f>BDS_N0105!W42</f>
        <v>0</v>
      </c>
      <c r="X1258" s="717">
        <f>BDS_N0105!X42</f>
        <v>0</v>
      </c>
      <c r="Y1258" s="717">
        <f>BDS_N0105!Y42</f>
        <v>0</v>
      </c>
    </row>
    <row r="1259" spans="1:25" x14ac:dyDescent="0.25">
      <c r="A1259" s="717" t="str">
        <f>BDS_N0105!A47</f>
        <v>Ion Chamber</v>
      </c>
      <c r="B1259" s="717" t="str">
        <f>BDS_N0105!B47</f>
        <v>LS3_BTS:IC_D5205</v>
      </c>
      <c r="C1259" s="717">
        <f>BDS_N0105!C47</f>
        <v>0</v>
      </c>
      <c r="D1259" s="717" t="str">
        <f>BDS_N0105!D47</f>
        <v>D5205</v>
      </c>
      <c r="E1259" s="717" t="str">
        <f>BDS_N0105!E47</f>
        <v>34H000083</v>
      </c>
      <c r="F1259" s="717" t="str">
        <f>BDS_N0105!F47</f>
        <v>2C_5kVDC_Coax_035</v>
      </c>
      <c r="G1259" s="717" t="str">
        <f>BDS_N0105!G47</f>
        <v>HV Bias</v>
      </c>
      <c r="H1259" s="717" t="str">
        <f>BDS_N0105!H47</f>
        <v xml:space="preserve">SHV to SHV </v>
      </c>
      <c r="I1259" s="717">
        <f>BDS_N0105!I47</f>
        <v>1</v>
      </c>
      <c r="J1259" s="717">
        <f>BDS_N0105!J47</f>
        <v>0</v>
      </c>
      <c r="K1259" s="717">
        <f>BDS_N0105!K47</f>
        <v>0</v>
      </c>
      <c r="L1259" s="717">
        <f>BDS_N0105!L47</f>
        <v>0</v>
      </c>
      <c r="M1259" s="717">
        <f>BDS_N0105!M47</f>
        <v>0</v>
      </c>
      <c r="N1259" s="717">
        <f>BDS_N0105!N47</f>
        <v>0</v>
      </c>
      <c r="O1259" s="717">
        <f>BDS_N0105!O47</f>
        <v>0</v>
      </c>
      <c r="P1259" s="717">
        <f>BDS_N0105!P47</f>
        <v>1</v>
      </c>
      <c r="Q1259" s="717" t="str">
        <f>BDS_N0105!Q47</f>
        <v xml:space="preserve">SHV to SHV </v>
      </c>
      <c r="R1259" s="717">
        <f>BDS_N0105!R47</f>
        <v>0</v>
      </c>
      <c r="S1259" s="717">
        <f>BDS_N0105!S47</f>
        <v>0</v>
      </c>
      <c r="T1259" s="717">
        <f>BDS_N0105!T47</f>
        <v>0</v>
      </c>
      <c r="U1259" s="717">
        <f>BDS_N0105!U47</f>
        <v>0</v>
      </c>
      <c r="V1259" s="717">
        <f>BDS_N0105!V47</f>
        <v>14</v>
      </c>
      <c r="W1259" s="717" t="str">
        <f>BDS_N0105!W47</f>
        <v>2 : EHS8020n</v>
      </c>
      <c r="X1259" s="717" t="str">
        <f>BDS_N0105!X47</f>
        <v>Ch0</v>
      </c>
      <c r="Y1259" s="717">
        <f>BDS_N0105!Y47</f>
        <v>0</v>
      </c>
    </row>
    <row r="1260" spans="1:25" x14ac:dyDescent="0.25">
      <c r="A1260" s="717" t="str">
        <f>BDS_N0105!A48</f>
        <v>Ion Chamber</v>
      </c>
      <c r="B1260" s="717" t="str">
        <f>BDS_N0105!B48</f>
        <v>LS3_BTS:IC_D5291</v>
      </c>
      <c r="C1260" s="717">
        <f>BDS_N0105!C48</f>
        <v>0</v>
      </c>
      <c r="D1260" s="717" t="str">
        <f>BDS_N0105!D48</f>
        <v>D5291</v>
      </c>
      <c r="E1260" s="717" t="str">
        <f>BDS_N0105!E48</f>
        <v>34H000082</v>
      </c>
      <c r="F1260" s="717" t="str">
        <f>BDS_N0105!F48</f>
        <v>2C_5kVDC_Coax_035</v>
      </c>
      <c r="G1260" s="717" t="str">
        <f>BDS_N0105!G48</f>
        <v>HV Bias</v>
      </c>
      <c r="H1260" s="717" t="str">
        <f>BDS_N0105!H48</f>
        <v xml:space="preserve">SHV to SHV </v>
      </c>
      <c r="I1260" s="717">
        <f>BDS_N0105!I48</f>
        <v>2</v>
      </c>
      <c r="J1260" s="717">
        <f>BDS_N0105!J48</f>
        <v>0</v>
      </c>
      <c r="K1260" s="717">
        <f>BDS_N0105!K48</f>
        <v>0</v>
      </c>
      <c r="L1260" s="717">
        <f>BDS_N0105!L48</f>
        <v>0</v>
      </c>
      <c r="M1260" s="717">
        <f>BDS_N0105!M48</f>
        <v>0</v>
      </c>
      <c r="N1260" s="717">
        <f>BDS_N0105!N48</f>
        <v>0</v>
      </c>
      <c r="O1260" s="717">
        <f>BDS_N0105!O48</f>
        <v>0</v>
      </c>
      <c r="P1260" s="717">
        <f>BDS_N0105!P48</f>
        <v>2</v>
      </c>
      <c r="Q1260" s="717" t="str">
        <f>BDS_N0105!Q48</f>
        <v xml:space="preserve">SHV to SHV </v>
      </c>
      <c r="R1260" s="717">
        <f>BDS_N0105!R48</f>
        <v>0</v>
      </c>
      <c r="S1260" s="717">
        <f>BDS_N0105!S48</f>
        <v>0</v>
      </c>
      <c r="T1260" s="717">
        <f>BDS_N0105!T48</f>
        <v>0</v>
      </c>
      <c r="U1260" s="717">
        <f>BDS_N0105!U48</f>
        <v>0</v>
      </c>
      <c r="V1260" s="717">
        <f>BDS_N0105!V48</f>
        <v>14</v>
      </c>
      <c r="W1260" s="717" t="str">
        <f>BDS_N0105!W48</f>
        <v>2 : EHS8020n</v>
      </c>
      <c r="X1260" s="717" t="str">
        <f>BDS_N0105!X48</f>
        <v>Ch0</v>
      </c>
      <c r="Y1260" s="717">
        <f>BDS_N0105!Y48</f>
        <v>0</v>
      </c>
    </row>
    <row r="1261" spans="1:25" x14ac:dyDescent="0.25">
      <c r="A1261" s="717" t="str">
        <f>BDS_N0105!A49</f>
        <v>Ion Chamber</v>
      </c>
      <c r="B1261" s="717" t="str">
        <f>BDS_N0105!B49</f>
        <v>BDS_BTS:IC_D5496</v>
      </c>
      <c r="C1261" s="717">
        <f>BDS_N0105!C49</f>
        <v>0</v>
      </c>
      <c r="D1261" s="717" t="str">
        <f>BDS_N0105!D49</f>
        <v>D5496</v>
      </c>
      <c r="E1261" s="717" t="str">
        <f>BDS_N0105!E49</f>
        <v>44H000037</v>
      </c>
      <c r="F1261" s="717" t="str">
        <f>BDS_N0105!F49</f>
        <v>2C_5kVDC_Coax_035</v>
      </c>
      <c r="G1261" s="717" t="str">
        <f>BDS_N0105!G49</f>
        <v>HV Bias</v>
      </c>
      <c r="H1261" s="717" t="str">
        <f>BDS_N0105!H49</f>
        <v xml:space="preserve">SHV to SHV </v>
      </c>
      <c r="I1261" s="717">
        <f>BDS_N0105!I49</f>
        <v>3</v>
      </c>
      <c r="J1261" s="717">
        <f>BDS_N0105!J49</f>
        <v>0</v>
      </c>
      <c r="K1261" s="717">
        <f>BDS_N0105!K49</f>
        <v>0</v>
      </c>
      <c r="L1261" s="717">
        <f>BDS_N0105!L49</f>
        <v>0</v>
      </c>
      <c r="M1261" s="717">
        <f>BDS_N0105!M49</f>
        <v>0</v>
      </c>
      <c r="N1261" s="717">
        <f>BDS_N0105!N49</f>
        <v>0</v>
      </c>
      <c r="O1261" s="717">
        <f>BDS_N0105!O49</f>
        <v>0</v>
      </c>
      <c r="P1261" s="717">
        <f>BDS_N0105!P49</f>
        <v>3</v>
      </c>
      <c r="Q1261" s="717" t="str">
        <f>BDS_N0105!Q49</f>
        <v xml:space="preserve">SHV to SHV </v>
      </c>
      <c r="R1261" s="717">
        <f>BDS_N0105!R49</f>
        <v>0</v>
      </c>
      <c r="S1261" s="717">
        <f>BDS_N0105!S49</f>
        <v>0</v>
      </c>
      <c r="T1261" s="717">
        <f>BDS_N0105!T49</f>
        <v>0</v>
      </c>
      <c r="U1261" s="717">
        <f>BDS_N0105!U49</f>
        <v>0</v>
      </c>
      <c r="V1261" s="717">
        <f>BDS_N0105!V49</f>
        <v>14</v>
      </c>
      <c r="W1261" s="717" t="str">
        <f>BDS_N0105!W49</f>
        <v>2 : EHS8020n</v>
      </c>
      <c r="X1261" s="717" t="str">
        <f>BDS_N0105!X49</f>
        <v>Ch1</v>
      </c>
      <c r="Y1261" s="717">
        <f>BDS_N0105!Y49</f>
        <v>0</v>
      </c>
    </row>
    <row r="1262" spans="1:25" x14ac:dyDescent="0.25">
      <c r="A1262" s="717" t="str">
        <f>BDS_N0105!A50</f>
        <v>Ion Chamber</v>
      </c>
      <c r="B1262" s="717" t="str">
        <f>BDS_N0105!B50</f>
        <v>BDS_BTS:IC_D5515</v>
      </c>
      <c r="C1262" s="717">
        <f>BDS_N0105!C50</f>
        <v>0</v>
      </c>
      <c r="D1262" s="717" t="str">
        <f>BDS_N0105!D50</f>
        <v>D5515</v>
      </c>
      <c r="E1262" s="717" t="str">
        <f>BDS_N0105!E50</f>
        <v>44H000034</v>
      </c>
      <c r="F1262" s="717" t="str">
        <f>BDS_N0105!F50</f>
        <v>2C_5kVDC_Coax_035</v>
      </c>
      <c r="G1262" s="717" t="str">
        <f>BDS_N0105!G50</f>
        <v>HV Bias</v>
      </c>
      <c r="H1262" s="717" t="str">
        <f>BDS_N0105!H50</f>
        <v xml:space="preserve">SHV to SHV </v>
      </c>
      <c r="I1262" s="717">
        <f>BDS_N0105!I50</f>
        <v>4</v>
      </c>
      <c r="J1262" s="717">
        <f>BDS_N0105!J50</f>
        <v>0</v>
      </c>
      <c r="K1262" s="717">
        <f>BDS_N0105!K50</f>
        <v>0</v>
      </c>
      <c r="L1262" s="717">
        <f>BDS_N0105!L50</f>
        <v>0</v>
      </c>
      <c r="M1262" s="717">
        <f>BDS_N0105!M50</f>
        <v>0</v>
      </c>
      <c r="N1262" s="717">
        <f>BDS_N0105!N50</f>
        <v>0</v>
      </c>
      <c r="O1262" s="717">
        <f>BDS_N0105!O50</f>
        <v>0</v>
      </c>
      <c r="P1262" s="717">
        <f>BDS_N0105!P50</f>
        <v>4</v>
      </c>
      <c r="Q1262" s="717" t="str">
        <f>BDS_N0105!Q50</f>
        <v xml:space="preserve">SHV to SHV </v>
      </c>
      <c r="R1262" s="717">
        <f>BDS_N0105!R50</f>
        <v>0</v>
      </c>
      <c r="S1262" s="717">
        <f>BDS_N0105!S50</f>
        <v>0</v>
      </c>
      <c r="T1262" s="717">
        <f>BDS_N0105!T50</f>
        <v>0</v>
      </c>
      <c r="U1262" s="717">
        <f>BDS_N0105!U50</f>
        <v>0</v>
      </c>
      <c r="V1262" s="717">
        <f>BDS_N0105!V50</f>
        <v>14</v>
      </c>
      <c r="W1262" s="717" t="str">
        <f>BDS_N0105!W50</f>
        <v>2 : EHS8020n</v>
      </c>
      <c r="X1262" s="717" t="str">
        <f>BDS_N0105!X50</f>
        <v>Ch1</v>
      </c>
      <c r="Y1262" s="717">
        <f>BDS_N0105!Y50</f>
        <v>0</v>
      </c>
    </row>
    <row r="1263" spans="1:25" x14ac:dyDescent="0.25">
      <c r="A1263" s="717" t="str">
        <f>BDS_N0105!A51</f>
        <v>Ion Chamber</v>
      </c>
      <c r="B1263" s="717" t="str">
        <f>BDS_N0105!B51</f>
        <v>BDS_BTS:IC_D5550</v>
      </c>
      <c r="C1263" s="717">
        <f>BDS_N0105!C51</f>
        <v>0</v>
      </c>
      <c r="D1263" s="717" t="str">
        <f>BDS_N0105!D51</f>
        <v>D5550</v>
      </c>
      <c r="E1263" s="717" t="str">
        <f>BDS_N0105!E51</f>
        <v>44H000033</v>
      </c>
      <c r="F1263" s="717" t="str">
        <f>BDS_N0105!F51</f>
        <v>2C_5kVDC_Coax_035</v>
      </c>
      <c r="G1263" s="717" t="str">
        <f>BDS_N0105!G51</f>
        <v>HV Bias</v>
      </c>
      <c r="H1263" s="717" t="str">
        <f>BDS_N0105!H51</f>
        <v xml:space="preserve">SHV to SHV </v>
      </c>
      <c r="I1263" s="717">
        <f>BDS_N0105!I51</f>
        <v>5</v>
      </c>
      <c r="J1263" s="717">
        <f>BDS_N0105!J51</f>
        <v>0</v>
      </c>
      <c r="K1263" s="717">
        <f>BDS_N0105!K51</f>
        <v>0</v>
      </c>
      <c r="L1263" s="717">
        <f>BDS_N0105!L51</f>
        <v>0</v>
      </c>
      <c r="M1263" s="717">
        <f>BDS_N0105!M51</f>
        <v>0</v>
      </c>
      <c r="N1263" s="717">
        <f>BDS_N0105!N51</f>
        <v>0</v>
      </c>
      <c r="O1263" s="717">
        <f>BDS_N0105!O51</f>
        <v>0</v>
      </c>
      <c r="P1263" s="717">
        <f>BDS_N0105!P51</f>
        <v>5</v>
      </c>
      <c r="Q1263" s="717" t="str">
        <f>BDS_N0105!Q51</f>
        <v xml:space="preserve">SHV to SHV </v>
      </c>
      <c r="R1263" s="717">
        <f>BDS_N0105!R51</f>
        <v>0</v>
      </c>
      <c r="S1263" s="717">
        <f>BDS_N0105!S51</f>
        <v>0</v>
      </c>
      <c r="T1263" s="717">
        <f>BDS_N0105!T51</f>
        <v>0</v>
      </c>
      <c r="U1263" s="717">
        <f>BDS_N0105!U51</f>
        <v>0</v>
      </c>
      <c r="V1263" s="717">
        <f>BDS_N0105!V51</f>
        <v>14</v>
      </c>
      <c r="W1263" s="717" t="str">
        <f>BDS_N0105!W51</f>
        <v>2 : EHS8020n</v>
      </c>
      <c r="X1263" s="717" t="str">
        <f>BDS_N0105!X51</f>
        <v>Ch2</v>
      </c>
      <c r="Y1263" s="717">
        <f>BDS_N0105!Y51</f>
        <v>0</v>
      </c>
    </row>
    <row r="1264" spans="1:25" x14ac:dyDescent="0.25">
      <c r="A1264" s="717" t="str">
        <f>BDS_N0105!A52</f>
        <v>Ion Chamber</v>
      </c>
      <c r="B1264" s="717" t="str">
        <f>BDS_N0105!B52</f>
        <v>BDS_BBS:IC_D5578</v>
      </c>
      <c r="C1264" s="717">
        <f>BDS_N0105!C52</f>
        <v>0</v>
      </c>
      <c r="D1264" s="717" t="str">
        <f>BDS_N0105!D52</f>
        <v>D5578</v>
      </c>
      <c r="E1264" s="717" t="str">
        <f>BDS_N0105!E52</f>
        <v>44H000032</v>
      </c>
      <c r="F1264" s="717" t="str">
        <f>BDS_N0105!F52</f>
        <v>2C_5kVDC_Coax_035</v>
      </c>
      <c r="G1264" s="717" t="str">
        <f>BDS_N0105!G52</f>
        <v>HV Bias</v>
      </c>
      <c r="H1264" s="717" t="str">
        <f>BDS_N0105!H52</f>
        <v xml:space="preserve">SHV to SHV </v>
      </c>
      <c r="I1264" s="717">
        <f>BDS_N0105!I52</f>
        <v>6</v>
      </c>
      <c r="J1264" s="717">
        <f>BDS_N0105!J52</f>
        <v>0</v>
      </c>
      <c r="K1264" s="717">
        <f>BDS_N0105!K52</f>
        <v>0</v>
      </c>
      <c r="L1264" s="717">
        <f>BDS_N0105!L52</f>
        <v>0</v>
      </c>
      <c r="M1264" s="717">
        <f>BDS_N0105!M52</f>
        <v>0</v>
      </c>
      <c r="N1264" s="717">
        <f>BDS_N0105!N52</f>
        <v>0</v>
      </c>
      <c r="O1264" s="717">
        <f>BDS_N0105!O52</f>
        <v>0</v>
      </c>
      <c r="P1264" s="717">
        <f>BDS_N0105!P52</f>
        <v>6</v>
      </c>
      <c r="Q1264" s="717" t="str">
        <f>BDS_N0105!Q52</f>
        <v xml:space="preserve">SHV to SHV </v>
      </c>
      <c r="R1264" s="717">
        <f>BDS_N0105!R52</f>
        <v>0</v>
      </c>
      <c r="S1264" s="717">
        <f>BDS_N0105!S52</f>
        <v>0</v>
      </c>
      <c r="T1264" s="717">
        <f>BDS_N0105!T52</f>
        <v>0</v>
      </c>
      <c r="U1264" s="717">
        <f>BDS_N0105!U52</f>
        <v>0</v>
      </c>
      <c r="V1264" s="717">
        <f>BDS_N0105!V52</f>
        <v>14</v>
      </c>
      <c r="W1264" s="717" t="str">
        <f>BDS_N0105!W52</f>
        <v>2 : EHS8020n</v>
      </c>
      <c r="X1264" s="717" t="str">
        <f>BDS_N0105!X52</f>
        <v>Ch2</v>
      </c>
      <c r="Y1264" s="717">
        <f>BDS_N0105!Y52</f>
        <v>0</v>
      </c>
    </row>
    <row r="1265" spans="1:25" x14ac:dyDescent="0.25">
      <c r="A1265" s="717" t="str">
        <f>BDS_N0105!A53</f>
        <v>Ion Chamber</v>
      </c>
      <c r="B1265" s="717" t="str">
        <f>BDS_N0105!B53</f>
        <v>BDS_BBS:IC_D5611</v>
      </c>
      <c r="C1265" s="717">
        <f>BDS_N0105!C53</f>
        <v>0</v>
      </c>
      <c r="D1265" s="717" t="str">
        <f>BDS_N0105!D53</f>
        <v>D5611</v>
      </c>
      <c r="E1265" s="717" t="str">
        <f>BDS_N0105!E53</f>
        <v>44H000035</v>
      </c>
      <c r="F1265" s="717" t="str">
        <f>BDS_N0105!F53</f>
        <v>2C_5kVDC_Coax_035</v>
      </c>
      <c r="G1265" s="717" t="str">
        <f>BDS_N0105!G53</f>
        <v>HV Bias</v>
      </c>
      <c r="H1265" s="717" t="str">
        <f>BDS_N0105!H53</f>
        <v xml:space="preserve">SHV to SHV </v>
      </c>
      <c r="I1265" s="717">
        <f>BDS_N0105!I53</f>
        <v>7</v>
      </c>
      <c r="J1265" s="717">
        <f>BDS_N0105!J53</f>
        <v>0</v>
      </c>
      <c r="K1265" s="717">
        <f>BDS_N0105!K53</f>
        <v>0</v>
      </c>
      <c r="L1265" s="717">
        <f>BDS_N0105!L53</f>
        <v>0</v>
      </c>
      <c r="M1265" s="717">
        <f>BDS_N0105!M53</f>
        <v>0</v>
      </c>
      <c r="N1265" s="717">
        <f>BDS_N0105!N53</f>
        <v>0</v>
      </c>
      <c r="O1265" s="717">
        <f>BDS_N0105!O53</f>
        <v>0</v>
      </c>
      <c r="P1265" s="717">
        <f>BDS_N0105!P53</f>
        <v>7</v>
      </c>
      <c r="Q1265" s="717" t="str">
        <f>BDS_N0105!Q53</f>
        <v xml:space="preserve">SHV to SHV </v>
      </c>
      <c r="R1265" s="717">
        <f>BDS_N0105!R53</f>
        <v>0</v>
      </c>
      <c r="S1265" s="717">
        <f>BDS_N0105!S53</f>
        <v>0</v>
      </c>
      <c r="T1265" s="717">
        <f>BDS_N0105!T53</f>
        <v>0</v>
      </c>
      <c r="U1265" s="717">
        <f>BDS_N0105!U53</f>
        <v>0</v>
      </c>
      <c r="V1265" s="717">
        <f>BDS_N0105!V53</f>
        <v>14</v>
      </c>
      <c r="W1265" s="717" t="str">
        <f>BDS_N0105!W53</f>
        <v>2 : EHS8020n</v>
      </c>
      <c r="X1265" s="717" t="str">
        <f>BDS_N0105!X53</f>
        <v>Ch3</v>
      </c>
      <c r="Y1265" s="717">
        <f>BDS_N0105!Y53</f>
        <v>0</v>
      </c>
    </row>
    <row r="1266" spans="1:25" x14ac:dyDescent="0.25">
      <c r="A1266" s="717" t="str">
        <f>BDS_N0105!A54</f>
        <v>Ion Chamber</v>
      </c>
      <c r="B1266" s="717" t="str">
        <f>BDS_N0105!B54</f>
        <v>BDS_BBS:IC_D5641</v>
      </c>
      <c r="C1266" s="717">
        <f>BDS_N0105!C54</f>
        <v>0</v>
      </c>
      <c r="D1266" s="717" t="str">
        <f>BDS_N0105!D54</f>
        <v>D5641</v>
      </c>
      <c r="E1266" s="717" t="str">
        <f>BDS_N0105!E54</f>
        <v>44H000036</v>
      </c>
      <c r="F1266" s="717" t="str">
        <f>BDS_N0105!F54</f>
        <v>2C_5kVDC_Coax_035</v>
      </c>
      <c r="G1266" s="717" t="str">
        <f>BDS_N0105!G54</f>
        <v>HV Bias</v>
      </c>
      <c r="H1266" s="717" t="str">
        <f>BDS_N0105!H54</f>
        <v xml:space="preserve">SHV to SHV </v>
      </c>
      <c r="I1266" s="717">
        <f>BDS_N0105!I54</f>
        <v>8</v>
      </c>
      <c r="J1266" s="717">
        <f>BDS_N0105!J54</f>
        <v>0</v>
      </c>
      <c r="K1266" s="717">
        <f>BDS_N0105!K54</f>
        <v>0</v>
      </c>
      <c r="L1266" s="717">
        <f>BDS_N0105!L54</f>
        <v>0</v>
      </c>
      <c r="M1266" s="717">
        <f>BDS_N0105!M54</f>
        <v>0</v>
      </c>
      <c r="N1266" s="717">
        <f>BDS_N0105!N54</f>
        <v>0</v>
      </c>
      <c r="O1266" s="717">
        <f>BDS_N0105!O54</f>
        <v>0</v>
      </c>
      <c r="P1266" s="717">
        <f>BDS_N0105!P54</f>
        <v>8</v>
      </c>
      <c r="Q1266" s="717" t="str">
        <f>BDS_N0105!Q54</f>
        <v xml:space="preserve">SHV to SHV </v>
      </c>
      <c r="R1266" s="717">
        <f>BDS_N0105!R54</f>
        <v>0</v>
      </c>
      <c r="S1266" s="717">
        <f>BDS_N0105!S54</f>
        <v>0</v>
      </c>
      <c r="T1266" s="717">
        <f>BDS_N0105!T54</f>
        <v>0</v>
      </c>
      <c r="U1266" s="717">
        <f>BDS_N0105!U54</f>
        <v>0</v>
      </c>
      <c r="V1266" s="717">
        <f>BDS_N0105!V54</f>
        <v>14</v>
      </c>
      <c r="W1266" s="717" t="str">
        <f>BDS_N0105!W54</f>
        <v>2 : EHS8020n</v>
      </c>
      <c r="X1266" s="717" t="str">
        <f>BDS_N0105!X54</f>
        <v>Ch3</v>
      </c>
      <c r="Y1266" s="717">
        <f>BDS_N0105!Y54</f>
        <v>0</v>
      </c>
    </row>
    <row r="1267" spans="1:25" x14ac:dyDescent="0.25">
      <c r="A1267" s="717" t="str">
        <f>BDS_N0105!A55</f>
        <v>Ion Chamber</v>
      </c>
      <c r="B1267" s="717" t="str">
        <f>BDS_N0105!B55</f>
        <v>BDS_BBS:IC_D5679</v>
      </c>
      <c r="C1267" s="717">
        <f>BDS_N0105!C55</f>
        <v>0</v>
      </c>
      <c r="D1267" s="717" t="str">
        <f>BDS_N0105!D55</f>
        <v>D5679</v>
      </c>
      <c r="E1267" s="717" t="str">
        <f>BDS_N0105!E55</f>
        <v>44H000031</v>
      </c>
      <c r="F1267" s="717" t="str">
        <f>BDS_N0105!F55</f>
        <v>2C_5kVDC_Coax_035</v>
      </c>
      <c r="G1267" s="717" t="str">
        <f>BDS_N0105!G55</f>
        <v>HV Bias</v>
      </c>
      <c r="H1267" s="717" t="str">
        <f>BDS_N0105!H55</f>
        <v xml:space="preserve">SHV to SHV </v>
      </c>
      <c r="I1267" s="717">
        <f>BDS_N0105!I55</f>
        <v>1</v>
      </c>
      <c r="J1267" s="717">
        <f>BDS_N0105!J55</f>
        <v>0</v>
      </c>
      <c r="K1267" s="717">
        <f>BDS_N0105!K55</f>
        <v>0</v>
      </c>
      <c r="L1267" s="717">
        <f>BDS_N0105!L55</f>
        <v>0</v>
      </c>
      <c r="M1267" s="717">
        <f>BDS_N0105!M55</f>
        <v>0</v>
      </c>
      <c r="N1267" s="717">
        <f>BDS_N0105!N55</f>
        <v>0</v>
      </c>
      <c r="O1267" s="717">
        <f>BDS_N0105!O55</f>
        <v>0</v>
      </c>
      <c r="P1267" s="717">
        <f>BDS_N0105!P55</f>
        <v>1</v>
      </c>
      <c r="Q1267" s="717" t="str">
        <f>BDS_N0105!Q55</f>
        <v xml:space="preserve">SHV to SHV </v>
      </c>
      <c r="R1267" s="717">
        <f>BDS_N0105!R55</f>
        <v>0</v>
      </c>
      <c r="S1267" s="717">
        <f>BDS_N0105!S55</f>
        <v>0</v>
      </c>
      <c r="T1267" s="717">
        <f>BDS_N0105!T55</f>
        <v>0</v>
      </c>
      <c r="U1267" s="717">
        <f>BDS_N0105!U55</f>
        <v>0</v>
      </c>
      <c r="V1267" s="717">
        <f>BDS_N0105!V55</f>
        <v>14</v>
      </c>
      <c r="W1267" s="717" t="str">
        <f>BDS_N0105!W55</f>
        <v>2 : EHS8020n</v>
      </c>
      <c r="X1267" s="717" t="str">
        <f>BDS_N0105!X55</f>
        <v>Ch4</v>
      </c>
      <c r="Y1267" s="717">
        <f>BDS_N0105!Y55</f>
        <v>0</v>
      </c>
    </row>
    <row r="1268" spans="1:25" x14ac:dyDescent="0.25">
      <c r="A1268" s="717" t="str">
        <f>BDS_N0105!A56</f>
        <v>Ion Chamber</v>
      </c>
      <c r="B1268" s="717" t="str">
        <f>BDS_N0105!B56</f>
        <v>BDS_BBS:IC_D5711</v>
      </c>
      <c r="C1268" s="717">
        <f>BDS_N0105!C56</f>
        <v>0</v>
      </c>
      <c r="D1268" s="717" t="str">
        <f>BDS_N0105!D56</f>
        <v>D5711</v>
      </c>
      <c r="E1268" s="717" t="str">
        <f>BDS_N0105!E56</f>
        <v>44H000030</v>
      </c>
      <c r="F1268" s="717" t="str">
        <f>BDS_N0105!F56</f>
        <v>2C_5kVDC_Coax_035</v>
      </c>
      <c r="G1268" s="717" t="str">
        <f>BDS_N0105!G56</f>
        <v>HV Bias</v>
      </c>
      <c r="H1268" s="717" t="str">
        <f>BDS_N0105!H56</f>
        <v xml:space="preserve">SHV to SHV </v>
      </c>
      <c r="I1268" s="717">
        <f>BDS_N0105!I56</f>
        <v>2</v>
      </c>
      <c r="J1268" s="717">
        <f>BDS_N0105!J56</f>
        <v>0</v>
      </c>
      <c r="K1268" s="717">
        <f>BDS_N0105!K56</f>
        <v>0</v>
      </c>
      <c r="L1268" s="717">
        <f>BDS_N0105!L56</f>
        <v>0</v>
      </c>
      <c r="M1268" s="717">
        <f>BDS_N0105!M56</f>
        <v>0</v>
      </c>
      <c r="N1268" s="717">
        <f>BDS_N0105!N56</f>
        <v>0</v>
      </c>
      <c r="O1268" s="717">
        <f>BDS_N0105!O56</f>
        <v>0</v>
      </c>
      <c r="P1268" s="717">
        <f>BDS_N0105!P56</f>
        <v>2</v>
      </c>
      <c r="Q1268" s="717" t="str">
        <f>BDS_N0105!Q56</f>
        <v xml:space="preserve">SHV to SHV </v>
      </c>
      <c r="R1268" s="717">
        <f>BDS_N0105!R56</f>
        <v>0</v>
      </c>
      <c r="S1268" s="717">
        <f>BDS_N0105!S56</f>
        <v>0</v>
      </c>
      <c r="T1268" s="717">
        <f>BDS_N0105!T56</f>
        <v>0</v>
      </c>
      <c r="U1268" s="717">
        <f>BDS_N0105!U56</f>
        <v>0</v>
      </c>
      <c r="V1268" s="717">
        <f>BDS_N0105!V56</f>
        <v>14</v>
      </c>
      <c r="W1268" s="717" t="str">
        <f>BDS_N0105!W56</f>
        <v>2 : EHS8020n</v>
      </c>
      <c r="X1268" s="717" t="str">
        <f>BDS_N0105!X56</f>
        <v>Ch4</v>
      </c>
      <c r="Y1268" s="717">
        <f>BDS_N0105!Y56</f>
        <v>0</v>
      </c>
    </row>
    <row r="1269" spans="1:25" x14ac:dyDescent="0.25">
      <c r="A1269" s="717" t="str">
        <f>BDS_N0105!A57</f>
        <v>Ion Chamber</v>
      </c>
      <c r="B1269" s="717" t="str">
        <f>BDS_N0105!B57</f>
        <v>BDS_FFS:IC_D5740</v>
      </c>
      <c r="C1269" s="717">
        <f>BDS_N0105!C57</f>
        <v>0</v>
      </c>
      <c r="D1269" s="717" t="str">
        <f>BDS_N0105!D57</f>
        <v>D5740</v>
      </c>
      <c r="E1269" s="717" t="str">
        <f>BDS_N0105!E57</f>
        <v>44H000029</v>
      </c>
      <c r="F1269" s="717" t="str">
        <f>BDS_N0105!F57</f>
        <v>2C_5kVDC_Coax_035</v>
      </c>
      <c r="G1269" s="717" t="str">
        <f>BDS_N0105!G57</f>
        <v>HV Bias</v>
      </c>
      <c r="H1269" s="717" t="str">
        <f>BDS_N0105!H57</f>
        <v xml:space="preserve">SHV to SHV </v>
      </c>
      <c r="I1269" s="717">
        <f>BDS_N0105!I57</f>
        <v>3</v>
      </c>
      <c r="J1269" s="717">
        <f>BDS_N0105!J57</f>
        <v>0</v>
      </c>
      <c r="K1269" s="717">
        <f>BDS_N0105!K57</f>
        <v>0</v>
      </c>
      <c r="L1269" s="717">
        <f>BDS_N0105!L57</f>
        <v>0</v>
      </c>
      <c r="M1269" s="717">
        <f>BDS_N0105!M57</f>
        <v>0</v>
      </c>
      <c r="N1269" s="717">
        <f>BDS_N0105!N57</f>
        <v>0</v>
      </c>
      <c r="O1269" s="717">
        <f>BDS_N0105!O57</f>
        <v>0</v>
      </c>
      <c r="P1269" s="717">
        <f>BDS_N0105!P57</f>
        <v>3</v>
      </c>
      <c r="Q1269" s="717" t="str">
        <f>BDS_N0105!Q57</f>
        <v xml:space="preserve">SHV to SHV </v>
      </c>
      <c r="R1269" s="717">
        <f>BDS_N0105!R57</f>
        <v>0</v>
      </c>
      <c r="S1269" s="717">
        <f>BDS_N0105!S57</f>
        <v>0</v>
      </c>
      <c r="T1269" s="717">
        <f>BDS_N0105!T57</f>
        <v>0</v>
      </c>
      <c r="U1269" s="717">
        <f>BDS_N0105!U57</f>
        <v>0</v>
      </c>
      <c r="V1269" s="717">
        <f>BDS_N0105!V57</f>
        <v>14</v>
      </c>
      <c r="W1269" s="717" t="str">
        <f>BDS_N0105!W57</f>
        <v>2 : EHS8020n</v>
      </c>
      <c r="X1269" s="717" t="str">
        <f>BDS_N0105!X57</f>
        <v>Ch5</v>
      </c>
      <c r="Y1269" s="717">
        <f>BDS_N0105!Y57</f>
        <v>0</v>
      </c>
    </row>
    <row r="1270" spans="1:25" x14ac:dyDescent="0.25">
      <c r="A1270" s="717" t="str">
        <f>BDS_N0105!A58</f>
        <v>Ion Chamber</v>
      </c>
      <c r="B1270" s="717" t="str">
        <f>BDS_N0105!B58</f>
        <v>BDS_FFS:IC_D5765</v>
      </c>
      <c r="C1270" s="717">
        <f>BDS_N0105!C58</f>
        <v>0</v>
      </c>
      <c r="D1270" s="717" t="str">
        <f>BDS_N0105!D58</f>
        <v>D5765</v>
      </c>
      <c r="E1270" s="717" t="str">
        <f>BDS_N0105!E58</f>
        <v>44H000028</v>
      </c>
      <c r="F1270" s="717" t="str">
        <f>BDS_N0105!F58</f>
        <v>2C_5kVDC_Coax_035</v>
      </c>
      <c r="G1270" s="717" t="str">
        <f>BDS_N0105!G58</f>
        <v>HV Bias</v>
      </c>
      <c r="H1270" s="717" t="str">
        <f>BDS_N0105!H58</f>
        <v xml:space="preserve">SHV to SHV </v>
      </c>
      <c r="I1270" s="717">
        <f>BDS_N0105!I58</f>
        <v>4</v>
      </c>
      <c r="J1270" s="717">
        <f>BDS_N0105!J58</f>
        <v>0</v>
      </c>
      <c r="K1270" s="717">
        <f>BDS_N0105!K58</f>
        <v>0</v>
      </c>
      <c r="L1270" s="717">
        <f>BDS_N0105!L58</f>
        <v>0</v>
      </c>
      <c r="M1270" s="717">
        <f>BDS_N0105!M58</f>
        <v>0</v>
      </c>
      <c r="N1270" s="717">
        <f>BDS_N0105!N58</f>
        <v>0</v>
      </c>
      <c r="O1270" s="717">
        <f>BDS_N0105!O58</f>
        <v>0</v>
      </c>
      <c r="P1270" s="717">
        <f>BDS_N0105!P58</f>
        <v>4</v>
      </c>
      <c r="Q1270" s="717" t="str">
        <f>BDS_N0105!Q58</f>
        <v xml:space="preserve">SHV to SHV </v>
      </c>
      <c r="R1270" s="717">
        <f>BDS_N0105!R58</f>
        <v>0</v>
      </c>
      <c r="S1270" s="717">
        <f>BDS_N0105!S58</f>
        <v>0</v>
      </c>
      <c r="T1270" s="717">
        <f>BDS_N0105!T58</f>
        <v>0</v>
      </c>
      <c r="U1270" s="717">
        <f>BDS_N0105!U58</f>
        <v>0</v>
      </c>
      <c r="V1270" s="717">
        <f>BDS_N0105!V58</f>
        <v>14</v>
      </c>
      <c r="W1270" s="717" t="str">
        <f>BDS_N0105!W58</f>
        <v>2 : EHS8020n</v>
      </c>
      <c r="X1270" s="717" t="str">
        <f>BDS_N0105!X58</f>
        <v>Ch5</v>
      </c>
      <c r="Y1270" s="717">
        <f>BDS_N0105!Y58</f>
        <v>0</v>
      </c>
    </row>
    <row r="1271" spans="1:25" x14ac:dyDescent="0.25">
      <c r="A1271" s="717" t="str">
        <f>BDS_N0105!A59</f>
        <v>Ion Chamber</v>
      </c>
      <c r="B1271" s="717" t="str">
        <f>BDS_N0105!B59</f>
        <v>BDS_FFS:IC_D5800</v>
      </c>
      <c r="C1271" s="717">
        <f>BDS_N0105!C59</f>
        <v>0</v>
      </c>
      <c r="D1271" s="717" t="str">
        <f>BDS_N0105!D59</f>
        <v>D5800</v>
      </c>
      <c r="E1271" s="717" t="str">
        <f>BDS_N0105!E59</f>
        <v>44H000027</v>
      </c>
      <c r="F1271" s="717" t="str">
        <f>BDS_N0105!F59</f>
        <v>2C_5kVDC_Coax_035</v>
      </c>
      <c r="G1271" s="717" t="str">
        <f>BDS_N0105!G59</f>
        <v>HV Bias</v>
      </c>
      <c r="H1271" s="717" t="str">
        <f>BDS_N0105!H59</f>
        <v xml:space="preserve">SHV to SHV </v>
      </c>
      <c r="I1271" s="717">
        <f>BDS_N0105!I59</f>
        <v>5</v>
      </c>
      <c r="J1271" s="717">
        <f>BDS_N0105!J59</f>
        <v>0</v>
      </c>
      <c r="K1271" s="717">
        <f>BDS_N0105!K59</f>
        <v>0</v>
      </c>
      <c r="L1271" s="717">
        <f>BDS_N0105!L59</f>
        <v>0</v>
      </c>
      <c r="M1271" s="717">
        <f>BDS_N0105!M59</f>
        <v>0</v>
      </c>
      <c r="N1271" s="717">
        <f>BDS_N0105!N59</f>
        <v>0</v>
      </c>
      <c r="O1271" s="717">
        <f>BDS_N0105!O59</f>
        <v>0</v>
      </c>
      <c r="P1271" s="717">
        <f>BDS_N0105!P59</f>
        <v>5</v>
      </c>
      <c r="Q1271" s="717" t="str">
        <f>BDS_N0105!Q59</f>
        <v xml:space="preserve">SHV to SHV </v>
      </c>
      <c r="R1271" s="717">
        <f>BDS_N0105!R59</f>
        <v>0</v>
      </c>
      <c r="S1271" s="717">
        <f>BDS_N0105!S59</f>
        <v>0</v>
      </c>
      <c r="T1271" s="717">
        <f>BDS_N0105!T59</f>
        <v>0</v>
      </c>
      <c r="U1271" s="717">
        <f>BDS_N0105!U59</f>
        <v>0</v>
      </c>
      <c r="V1271" s="717">
        <f>BDS_N0105!V59</f>
        <v>14</v>
      </c>
      <c r="W1271" s="717" t="str">
        <f>BDS_N0105!W59</f>
        <v>2 : EHS8020n</v>
      </c>
      <c r="X1271" s="717" t="str">
        <f>BDS_N0105!X59</f>
        <v>Ch6</v>
      </c>
      <c r="Y1271" s="717">
        <f>BDS_N0105!Y59</f>
        <v>0</v>
      </c>
    </row>
    <row r="1272" spans="1:25" x14ac:dyDescent="0.25">
      <c r="A1272" s="717" t="str">
        <f>BDS_N0105!A60</f>
        <v>Ion Chamber</v>
      </c>
      <c r="B1272" s="717" t="str">
        <f>BDS_N0105!B60</f>
        <v>BDS_FFS:IC_D5822</v>
      </c>
      <c r="C1272" s="717">
        <f>BDS_N0105!C60</f>
        <v>0</v>
      </c>
      <c r="D1272" s="717" t="str">
        <f>BDS_N0105!D60</f>
        <v>D5822</v>
      </c>
      <c r="E1272" s="717" t="str">
        <f>BDS_N0105!E60</f>
        <v>44H000026</v>
      </c>
      <c r="F1272" s="717" t="str">
        <f>BDS_N0105!F60</f>
        <v>2C_5kVDC_Coax_035</v>
      </c>
      <c r="G1272" s="717" t="str">
        <f>BDS_N0105!G60</f>
        <v>HV Bias</v>
      </c>
      <c r="H1272" s="717" t="str">
        <f>BDS_N0105!H60</f>
        <v xml:space="preserve">SHV to SHV </v>
      </c>
      <c r="I1272" s="717">
        <f>BDS_N0105!I60</f>
        <v>6</v>
      </c>
      <c r="J1272" s="717">
        <f>BDS_N0105!J60</f>
        <v>0</v>
      </c>
      <c r="K1272" s="717">
        <f>BDS_N0105!K60</f>
        <v>0</v>
      </c>
      <c r="L1272" s="717">
        <f>BDS_N0105!L60</f>
        <v>0</v>
      </c>
      <c r="M1272" s="717">
        <f>BDS_N0105!M60</f>
        <v>0</v>
      </c>
      <c r="N1272" s="717">
        <f>BDS_N0105!N60</f>
        <v>0</v>
      </c>
      <c r="O1272" s="717">
        <f>BDS_N0105!O60</f>
        <v>0</v>
      </c>
      <c r="P1272" s="717">
        <f>BDS_N0105!P60</f>
        <v>6</v>
      </c>
      <c r="Q1272" s="717" t="str">
        <f>BDS_N0105!Q60</f>
        <v xml:space="preserve">SHV to SHV </v>
      </c>
      <c r="R1272" s="717">
        <f>BDS_N0105!R60</f>
        <v>0</v>
      </c>
      <c r="S1272" s="717">
        <f>BDS_N0105!S60</f>
        <v>0</v>
      </c>
      <c r="T1272" s="717">
        <f>BDS_N0105!T60</f>
        <v>0</v>
      </c>
      <c r="U1272" s="717">
        <f>BDS_N0105!U60</f>
        <v>0</v>
      </c>
      <c r="V1272" s="717">
        <f>BDS_N0105!V60</f>
        <v>14</v>
      </c>
      <c r="W1272" s="717" t="str">
        <f>BDS_N0105!W60</f>
        <v>2 : EHS8020n</v>
      </c>
      <c r="X1272" s="717" t="str">
        <f>BDS_N0105!X60</f>
        <v>Ch7</v>
      </c>
      <c r="Y1272" s="717">
        <f>BDS_N0105!Y60</f>
        <v>0</v>
      </c>
    </row>
    <row r="1273" spans="1:25" x14ac:dyDescent="0.25">
      <c r="A1273" s="717" t="str">
        <f>BDS_N0105!A62</f>
        <v>Halo Monitor Ring,Spare</v>
      </c>
      <c r="B1273" s="717" t="str">
        <f>BDS_N0105!B62</f>
        <v>LS3_BTS:HMR_D5382</v>
      </c>
      <c r="C1273" s="717" t="str">
        <f>BDS_N0105!C62</f>
        <v>HMR - Unused</v>
      </c>
      <c r="D1273" s="717" t="str">
        <f>BDS_N0105!D62</f>
        <v>D5382</v>
      </c>
      <c r="E1273" s="717" t="str">
        <f>BDS_N0105!E62</f>
        <v>34H000001</v>
      </c>
      <c r="F1273" s="717" t="str">
        <f>BDS_N0105!F62</f>
        <v>2C_1kV75LC_Coax_090</v>
      </c>
      <c r="G1273" s="717" t="str">
        <f>BDS_N0105!G62</f>
        <v>Signal</v>
      </c>
      <c r="H1273" s="717">
        <f>BDS_N0105!H62</f>
        <v>0</v>
      </c>
      <c r="I1273" s="717">
        <f>BDS_N0105!I62</f>
        <v>0</v>
      </c>
      <c r="J1273" s="717">
        <f>BDS_N0105!J62</f>
        <v>0</v>
      </c>
      <c r="K1273" s="717">
        <f>BDS_N0105!K62</f>
        <v>0</v>
      </c>
      <c r="L1273" s="717">
        <f>BDS_N0105!L62</f>
        <v>0</v>
      </c>
      <c r="M1273" s="717">
        <f>BDS_N0105!M62</f>
        <v>0</v>
      </c>
      <c r="N1273" s="717">
        <f>BDS_N0105!N62</f>
        <v>0</v>
      </c>
      <c r="O1273" s="717">
        <f>BDS_N0105!O62</f>
        <v>0</v>
      </c>
      <c r="P1273" s="717">
        <f>BDS_N0105!P62</f>
        <v>0</v>
      </c>
      <c r="Q1273" s="717">
        <f>BDS_N0105!Q62</f>
        <v>0</v>
      </c>
      <c r="R1273" s="717">
        <f>BDS_N0105!R62</f>
        <v>0</v>
      </c>
      <c r="S1273" s="717">
        <f>BDS_N0105!S62</f>
        <v>0</v>
      </c>
      <c r="T1273" s="717">
        <f>BDS_N0105!T62</f>
        <v>0</v>
      </c>
      <c r="U1273" s="717">
        <f>BDS_N0105!U62</f>
        <v>0</v>
      </c>
      <c r="V1273" s="717">
        <f>BDS_N0105!V62</f>
        <v>0</v>
      </c>
      <c r="W1273" s="717">
        <f>BDS_N0105!W62</f>
        <v>0</v>
      </c>
      <c r="X1273" s="717">
        <f>BDS_N0105!X62</f>
        <v>0</v>
      </c>
      <c r="Y1273" s="717">
        <f>BDS_N0105!Y62</f>
        <v>0</v>
      </c>
    </row>
    <row r="1274" spans="1:25" x14ac:dyDescent="0.25">
      <c r="A1274" s="717">
        <f>BDS_N0105!A63</f>
        <v>0</v>
      </c>
      <c r="B1274" s="717" t="str">
        <f>BDS_N0105!B63</f>
        <v>LS3_BTS:HMR_D5382</v>
      </c>
      <c r="C1274" s="717">
        <f>BDS_N0105!C63</f>
        <v>0</v>
      </c>
      <c r="D1274" s="717" t="str">
        <f>BDS_N0105!D63</f>
        <v>D5382</v>
      </c>
      <c r="E1274" s="717" t="str">
        <f>BDS_N0105!E63</f>
        <v>34H000092</v>
      </c>
      <c r="F1274" s="717" t="str">
        <f>BDS_N0105!F63</f>
        <v>2C_5kVDC_Coax_035</v>
      </c>
      <c r="G1274" s="717" t="str">
        <f>BDS_N0105!G63</f>
        <v>HV Bias</v>
      </c>
      <c r="H1274" s="717">
        <f>BDS_N0105!H63</f>
        <v>0</v>
      </c>
      <c r="I1274" s="717">
        <f>BDS_N0105!I63</f>
        <v>0</v>
      </c>
      <c r="J1274" s="717">
        <f>BDS_N0105!J63</f>
        <v>0</v>
      </c>
      <c r="K1274" s="717">
        <f>BDS_N0105!K63</f>
        <v>0</v>
      </c>
      <c r="L1274" s="717">
        <f>BDS_N0105!L63</f>
        <v>0</v>
      </c>
      <c r="M1274" s="717">
        <f>BDS_N0105!M63</f>
        <v>0</v>
      </c>
      <c r="N1274" s="717">
        <f>BDS_N0105!N63</f>
        <v>0</v>
      </c>
      <c r="O1274" s="717">
        <f>BDS_N0105!O63</f>
        <v>0</v>
      </c>
      <c r="P1274" s="717">
        <f>BDS_N0105!P63</f>
        <v>0</v>
      </c>
      <c r="Q1274" s="717">
        <f>BDS_N0105!Q63</f>
        <v>0</v>
      </c>
      <c r="R1274" s="717">
        <f>BDS_N0105!R63</f>
        <v>0</v>
      </c>
      <c r="S1274" s="717">
        <f>BDS_N0105!S63</f>
        <v>0</v>
      </c>
      <c r="T1274" s="717">
        <f>BDS_N0105!T63</f>
        <v>0</v>
      </c>
      <c r="U1274" s="717">
        <f>BDS_N0105!U63</f>
        <v>0</v>
      </c>
      <c r="V1274" s="717">
        <f>BDS_N0105!V63</f>
        <v>0</v>
      </c>
      <c r="W1274" s="717">
        <f>BDS_N0105!W63</f>
        <v>0</v>
      </c>
      <c r="X1274" s="717">
        <f>BDS_N0105!X63</f>
        <v>0</v>
      </c>
      <c r="Y1274" s="717">
        <f>BDS_N0105!Y63</f>
        <v>0</v>
      </c>
    </row>
    <row r="1275" spans="1:25" x14ac:dyDescent="0.25">
      <c r="A1275" s="717" t="str">
        <f>BDS_N0105!A64</f>
        <v>Halo Monitor Ring,Spare</v>
      </c>
      <c r="B1275" s="717" t="str">
        <f>BDS_N0105!B64</f>
        <v>LS3_BTS:HMR_D5445</v>
      </c>
      <c r="C1275" s="717" t="str">
        <f>BDS_N0105!C64</f>
        <v>HMR - Unused</v>
      </c>
      <c r="D1275" s="717" t="str">
        <f>BDS_N0105!D64</f>
        <v>D5445</v>
      </c>
      <c r="E1275" s="717" t="str">
        <f>BDS_N0105!E64</f>
        <v>34H000006</v>
      </c>
      <c r="F1275" s="717" t="str">
        <f>BDS_N0105!F64</f>
        <v>2C_1kV75LC_Coax_090</v>
      </c>
      <c r="G1275" s="717" t="str">
        <f>BDS_N0105!G64</f>
        <v>Signal</v>
      </c>
      <c r="H1275" s="717">
        <f>BDS_N0105!H64</f>
        <v>0</v>
      </c>
      <c r="I1275" s="717">
        <f>BDS_N0105!I64</f>
        <v>0</v>
      </c>
      <c r="J1275" s="717">
        <f>BDS_N0105!J64</f>
        <v>0</v>
      </c>
      <c r="K1275" s="717">
        <f>BDS_N0105!K64</f>
        <v>0</v>
      </c>
      <c r="L1275" s="717">
        <f>BDS_N0105!L64</f>
        <v>0</v>
      </c>
      <c r="M1275" s="717">
        <f>BDS_N0105!M64</f>
        <v>0</v>
      </c>
      <c r="N1275" s="717">
        <f>BDS_N0105!N64</f>
        <v>0</v>
      </c>
      <c r="O1275" s="717">
        <f>BDS_N0105!O64</f>
        <v>0</v>
      </c>
      <c r="P1275" s="717">
        <f>BDS_N0105!P64</f>
        <v>0</v>
      </c>
      <c r="Q1275" s="717">
        <f>BDS_N0105!Q64</f>
        <v>0</v>
      </c>
      <c r="R1275" s="717">
        <f>BDS_N0105!R64</f>
        <v>0</v>
      </c>
      <c r="S1275" s="717">
        <f>BDS_N0105!S64</f>
        <v>0</v>
      </c>
      <c r="T1275" s="717">
        <f>BDS_N0105!T64</f>
        <v>0</v>
      </c>
      <c r="U1275" s="717">
        <f>BDS_N0105!U64</f>
        <v>0</v>
      </c>
      <c r="V1275" s="717">
        <f>BDS_N0105!V64</f>
        <v>0</v>
      </c>
      <c r="W1275" s="717">
        <f>BDS_N0105!W64</f>
        <v>0</v>
      </c>
      <c r="X1275" s="717">
        <f>BDS_N0105!X64</f>
        <v>0</v>
      </c>
      <c r="Y1275" s="717">
        <f>BDS_N0105!Y64</f>
        <v>0</v>
      </c>
    </row>
    <row r="1276" spans="1:25" x14ac:dyDescent="0.25">
      <c r="A1276" s="717">
        <f>BDS_N0105!A65</f>
        <v>0</v>
      </c>
      <c r="B1276" s="717" t="str">
        <f>BDS_N0105!B65</f>
        <v>LS3_BTS:HMR_D5445</v>
      </c>
      <c r="C1276" s="717">
        <f>BDS_N0105!C65</f>
        <v>0</v>
      </c>
      <c r="D1276" s="717" t="str">
        <f>BDS_N0105!D65</f>
        <v>D5445</v>
      </c>
      <c r="E1276" s="717" t="str">
        <f>BDS_N0105!E65</f>
        <v>34H000089</v>
      </c>
      <c r="F1276" s="717" t="str">
        <f>BDS_N0105!F65</f>
        <v>2C_5kVDC_Coax_035</v>
      </c>
      <c r="G1276" s="717" t="str">
        <f>BDS_N0105!G65</f>
        <v>HV Bias</v>
      </c>
      <c r="H1276" s="717">
        <f>BDS_N0105!H65</f>
        <v>0</v>
      </c>
      <c r="I1276" s="717">
        <f>BDS_N0105!I65</f>
        <v>0</v>
      </c>
      <c r="J1276" s="717">
        <f>BDS_N0105!J65</f>
        <v>0</v>
      </c>
      <c r="K1276" s="717">
        <f>BDS_N0105!K65</f>
        <v>0</v>
      </c>
      <c r="L1276" s="717">
        <f>BDS_N0105!L65</f>
        <v>0</v>
      </c>
      <c r="M1276" s="717">
        <f>BDS_N0105!M65</f>
        <v>0</v>
      </c>
      <c r="N1276" s="717">
        <f>BDS_N0105!N65</f>
        <v>0</v>
      </c>
      <c r="O1276" s="717">
        <f>BDS_N0105!O65</f>
        <v>0</v>
      </c>
      <c r="P1276" s="717">
        <f>BDS_N0105!P65</f>
        <v>0</v>
      </c>
      <c r="Q1276" s="717">
        <f>BDS_N0105!Q65</f>
        <v>0</v>
      </c>
      <c r="R1276" s="717">
        <f>BDS_N0105!R65</f>
        <v>0</v>
      </c>
      <c r="S1276" s="717">
        <f>BDS_N0105!S65</f>
        <v>0</v>
      </c>
      <c r="T1276" s="717">
        <f>BDS_N0105!T65</f>
        <v>0</v>
      </c>
      <c r="U1276" s="717">
        <f>BDS_N0105!U65</f>
        <v>0</v>
      </c>
      <c r="V1276" s="717">
        <f>BDS_N0105!V65</f>
        <v>0</v>
      </c>
      <c r="W1276" s="717">
        <f>BDS_N0105!W65</f>
        <v>0</v>
      </c>
      <c r="X1276" s="717">
        <f>BDS_N0105!X65</f>
        <v>0</v>
      </c>
      <c r="Y1276" s="717">
        <f>BDS_N0105!Y65</f>
        <v>0</v>
      </c>
    </row>
    <row r="1277" spans="1:25" x14ac:dyDescent="0.25">
      <c r="A1277" s="717" t="str">
        <f>BDS_N0105!A68</f>
        <v>Interconnect</v>
      </c>
      <c r="B1277" s="717" t="str">
        <f>BDS_N0105!B68</f>
        <v>PM bias for PICO</v>
      </c>
      <c r="C1277" s="717" t="str">
        <f>BDS_N0105!C68</f>
        <v>bias</v>
      </c>
      <c r="D1277" s="717">
        <f>BDS_N0105!D68</f>
        <v>0</v>
      </c>
      <c r="E1277" s="717" t="str">
        <f>BDS_N0105!E68</f>
        <v>-</v>
      </c>
      <c r="F1277" s="717" t="str">
        <f>BDS_N0105!F68</f>
        <v>Lemo250 Patch Cable</v>
      </c>
      <c r="G1277" s="717" t="str">
        <f>BDS_N0105!G68</f>
        <v>HV Bias</v>
      </c>
      <c r="H1277" s="717" t="str">
        <f>BDS_N0105!H68</f>
        <v>ISEG 8003</v>
      </c>
      <c r="I1277" s="717" t="str">
        <f>BDS_N0105!I68</f>
        <v>1_IN Port</v>
      </c>
      <c r="J1277" s="717">
        <f>BDS_N0105!J68</f>
        <v>0</v>
      </c>
      <c r="K1277" s="717">
        <f>BDS_N0105!K68</f>
        <v>0</v>
      </c>
      <c r="L1277" s="717">
        <f>BDS_N0105!L68</f>
        <v>0</v>
      </c>
      <c r="M1277" s="717">
        <f>BDS_N0105!M68</f>
        <v>0</v>
      </c>
      <c r="N1277" s="717">
        <f>BDS_N0105!N68</f>
        <v>0</v>
      </c>
      <c r="O1277" s="717">
        <f>BDS_N0105!O68</f>
        <v>0</v>
      </c>
      <c r="P1277" s="717">
        <f>BDS_N0105!P68</f>
        <v>0</v>
      </c>
      <c r="Q1277" s="717" t="str">
        <f>BDS_N0105!Q68</f>
        <v>Lemo250/Lemo250</v>
      </c>
      <c r="R1277" s="717">
        <f>BDS_N0105!R68</f>
        <v>0</v>
      </c>
      <c r="S1277" s="717">
        <f>BDS_N0105!S68</f>
        <v>0</v>
      </c>
      <c r="T1277" s="717">
        <f>BDS_N0105!T68</f>
        <v>0</v>
      </c>
      <c r="U1277" s="717">
        <f>BDS_N0105!U68</f>
        <v>0</v>
      </c>
      <c r="V1277" s="717">
        <f>BDS_N0105!V68</f>
        <v>14</v>
      </c>
      <c r="W1277" s="717" t="str">
        <f>BDS_N0105!W68</f>
        <v>2: EBS8003</v>
      </c>
      <c r="X1277" s="717" t="str">
        <f>BDS_N0105!X68</f>
        <v>Ch0</v>
      </c>
      <c r="Y1277" s="717">
        <f>BDS_N0105!Y68</f>
        <v>0</v>
      </c>
    </row>
    <row r="1278" spans="1:25" x14ac:dyDescent="0.25">
      <c r="A1278" s="717" t="str">
        <f>BDS_N0105!A69</f>
        <v>Interconnect</v>
      </c>
      <c r="B1278" s="717" t="str">
        <f>BDS_N0105!B69</f>
        <v>PM bias for PICO</v>
      </c>
      <c r="C1278" s="717" t="str">
        <f>BDS_N0105!C69</f>
        <v>bias</v>
      </c>
      <c r="D1278" s="717">
        <f>BDS_N0105!D69</f>
        <v>0</v>
      </c>
      <c r="E1278" s="717" t="str">
        <f>BDS_N0105!E69</f>
        <v>-</v>
      </c>
      <c r="F1278" s="717" t="str">
        <f>BDS_N0105!F69</f>
        <v>Lemo650 Patch Cable</v>
      </c>
      <c r="G1278" s="717" t="str">
        <f>BDS_N0105!G69</f>
        <v>HV Bias</v>
      </c>
      <c r="H1278" s="717" t="str">
        <f>BDS_N0105!H69</f>
        <v>Pico-8</v>
      </c>
      <c r="I1278" s="717" t="str">
        <f>BDS_N0105!I69</f>
        <v>1_OUT Port</v>
      </c>
      <c r="J1278" s="717">
        <f>BDS_N0105!J69</f>
        <v>0</v>
      </c>
      <c r="K1278" s="717">
        <f>BDS_N0105!K69</f>
        <v>0</v>
      </c>
      <c r="L1278" s="717">
        <f>BDS_N0105!L69</f>
        <v>0</v>
      </c>
      <c r="M1278" s="717">
        <f>BDS_N0105!M69</f>
        <v>0</v>
      </c>
      <c r="N1278" s="717">
        <f>BDS_N0105!N69</f>
        <v>0</v>
      </c>
      <c r="O1278" s="717">
        <f>BDS_N0105!O69</f>
        <v>0</v>
      </c>
      <c r="P1278" s="717">
        <f>BDS_N0105!P69</f>
        <v>0</v>
      </c>
      <c r="Q1278" s="717" t="str">
        <f>BDS_N0105!Q69</f>
        <v>Lemo650/Lemo650</v>
      </c>
      <c r="R1278" s="717">
        <f>BDS_N0105!R69</f>
        <v>19</v>
      </c>
      <c r="S1278" s="717">
        <f>BDS_N0105!S69</f>
        <v>4</v>
      </c>
      <c r="T1278" s="717" t="str">
        <f>BDS_N0105!T69</f>
        <v>CH3 - fmc2-4</v>
      </c>
      <c r="U1278" s="717">
        <f>BDS_N0105!U69</f>
        <v>0</v>
      </c>
      <c r="V1278" s="717">
        <f>BDS_N0105!V69</f>
        <v>0</v>
      </c>
      <c r="W1278" s="717">
        <f>BDS_N0105!W69</f>
        <v>0</v>
      </c>
      <c r="X1278" s="717">
        <f>BDS_N0105!X69</f>
        <v>0</v>
      </c>
      <c r="Y1278" s="717">
        <f>BDS_N0105!Y69</f>
        <v>0</v>
      </c>
    </row>
    <row r="1279" spans="1:25" x14ac:dyDescent="0.25">
      <c r="A1279" s="717" t="str">
        <f>BDS_N0105!A70</f>
        <v>Interconnect</v>
      </c>
      <c r="B1279" s="717" t="str">
        <f>BDS_N0105!B70</f>
        <v>PM bias for PICO</v>
      </c>
      <c r="C1279" s="717" t="str">
        <f>BDS_N0105!C70</f>
        <v>bias</v>
      </c>
      <c r="D1279" s="717">
        <f>BDS_N0105!D70</f>
        <v>0</v>
      </c>
      <c r="E1279" s="717" t="str">
        <f>BDS_N0105!E70</f>
        <v>-</v>
      </c>
      <c r="F1279" s="717" t="str">
        <f>BDS_N0105!F70</f>
        <v>Lemo250 Patch Cable</v>
      </c>
      <c r="G1279" s="717" t="str">
        <f>BDS_N0105!G70</f>
        <v>HV Bias</v>
      </c>
      <c r="H1279" s="717" t="str">
        <f>BDS_N0105!H70</f>
        <v>ISEG 8003</v>
      </c>
      <c r="I1279" s="717" t="str">
        <f>BDS_N0105!I70</f>
        <v>2_IN Port</v>
      </c>
      <c r="J1279" s="717">
        <f>BDS_N0105!J70</f>
        <v>0</v>
      </c>
      <c r="K1279" s="717">
        <f>BDS_N0105!K70</f>
        <v>0</v>
      </c>
      <c r="L1279" s="717">
        <f>BDS_N0105!L70</f>
        <v>0</v>
      </c>
      <c r="M1279" s="717">
        <f>BDS_N0105!M70</f>
        <v>0</v>
      </c>
      <c r="N1279" s="717">
        <f>BDS_N0105!N70</f>
        <v>0</v>
      </c>
      <c r="O1279" s="717">
        <f>BDS_N0105!O70</f>
        <v>0</v>
      </c>
      <c r="P1279" s="717">
        <f>BDS_N0105!P70</f>
        <v>0</v>
      </c>
      <c r="Q1279" s="717" t="str">
        <f>BDS_N0105!Q70</f>
        <v>Lemo250/Lemo250</v>
      </c>
      <c r="R1279" s="717">
        <f>BDS_N0105!R70</f>
        <v>0</v>
      </c>
      <c r="S1279" s="717">
        <f>BDS_N0105!S70</f>
        <v>0</v>
      </c>
      <c r="T1279" s="717">
        <f>BDS_N0105!T70</f>
        <v>0</v>
      </c>
      <c r="U1279" s="717">
        <f>BDS_N0105!U70</f>
        <v>0</v>
      </c>
      <c r="V1279" s="717">
        <f>BDS_N0105!V70</f>
        <v>14</v>
      </c>
      <c r="W1279" s="717" t="str">
        <f>BDS_N0105!W70</f>
        <v>2: EBS8003</v>
      </c>
      <c r="X1279" s="717" t="str">
        <f>BDS_N0105!X70</f>
        <v>Ch1</v>
      </c>
      <c r="Y1279" s="717">
        <f>BDS_N0105!Y70</f>
        <v>0</v>
      </c>
    </row>
    <row r="1280" spans="1:25" x14ac:dyDescent="0.25">
      <c r="A1280" s="717" t="str">
        <f>BDS_N0105!A71</f>
        <v>Interconnect</v>
      </c>
      <c r="B1280" s="717" t="str">
        <f>BDS_N0105!B71</f>
        <v>PM bias for PICO</v>
      </c>
      <c r="C1280" s="717" t="str">
        <f>BDS_N0105!C71</f>
        <v>bias</v>
      </c>
      <c r="D1280" s="717">
        <f>BDS_N0105!D71</f>
        <v>0</v>
      </c>
      <c r="E1280" s="717" t="str">
        <f>BDS_N0105!E71</f>
        <v>-</v>
      </c>
      <c r="F1280" s="717" t="str">
        <f>BDS_N0105!F71</f>
        <v>Lemo650 Patch Cable</v>
      </c>
      <c r="G1280" s="717" t="str">
        <f>BDS_N0105!G71</f>
        <v>HV Bias</v>
      </c>
      <c r="H1280" s="717" t="str">
        <f>BDS_N0105!H71</f>
        <v>Pico-8</v>
      </c>
      <c r="I1280" s="717" t="str">
        <f>BDS_N0105!I71</f>
        <v>2_OUT Port</v>
      </c>
      <c r="J1280" s="717">
        <f>BDS_N0105!J71</f>
        <v>0</v>
      </c>
      <c r="K1280" s="717">
        <f>BDS_N0105!K71</f>
        <v>0</v>
      </c>
      <c r="L1280" s="717">
        <f>BDS_N0105!L71</f>
        <v>0</v>
      </c>
      <c r="M1280" s="717">
        <f>BDS_N0105!M71</f>
        <v>0</v>
      </c>
      <c r="N1280" s="717">
        <f>BDS_N0105!N71</f>
        <v>0</v>
      </c>
      <c r="O1280" s="717">
        <f>BDS_N0105!O71</f>
        <v>0</v>
      </c>
      <c r="P1280" s="717">
        <f>BDS_N0105!P71</f>
        <v>0</v>
      </c>
      <c r="Q1280" s="717" t="str">
        <f>BDS_N0105!Q71</f>
        <v>Lemo650/Lemo650</v>
      </c>
      <c r="R1280" s="717">
        <f>BDS_N0105!R71</f>
        <v>19</v>
      </c>
      <c r="S1280" s="717">
        <f>BDS_N0105!S71</f>
        <v>4</v>
      </c>
      <c r="T1280" s="717" t="str">
        <f>BDS_N0105!T71</f>
        <v>CH7 - fmc1-4</v>
      </c>
      <c r="U1280" s="717">
        <f>BDS_N0105!U71</f>
        <v>0</v>
      </c>
      <c r="V1280" s="717">
        <f>BDS_N0105!V71</f>
        <v>0</v>
      </c>
      <c r="W1280" s="717">
        <f>BDS_N0105!W71</f>
        <v>0</v>
      </c>
      <c r="X1280" s="717">
        <f>BDS_N0105!X71</f>
        <v>0</v>
      </c>
      <c r="Y1280" s="717">
        <f>BDS_N0105!Y71</f>
        <v>0</v>
      </c>
    </row>
    <row r="1281" spans="1:25" x14ac:dyDescent="0.25">
      <c r="A1281" s="717" t="str">
        <f>BDS_N0105!A72</f>
        <v>Interconnect</v>
      </c>
      <c r="B1281" s="717" t="str">
        <f>BDS_N0105!B72</f>
        <v>PM bias for PICO</v>
      </c>
      <c r="C1281" s="717" t="str">
        <f>BDS_N0105!C72</f>
        <v>bias</v>
      </c>
      <c r="D1281" s="717">
        <f>BDS_N0105!D72</f>
        <v>0</v>
      </c>
      <c r="E1281" s="717" t="str">
        <f>BDS_N0105!E72</f>
        <v>-</v>
      </c>
      <c r="F1281" s="717" t="str">
        <f>BDS_N0105!F72</f>
        <v>Lemo250 Patch Cable</v>
      </c>
      <c r="G1281" s="717" t="str">
        <f>BDS_N0105!G72</f>
        <v>HV Bias</v>
      </c>
      <c r="H1281" s="717" t="str">
        <f>BDS_N0105!H72</f>
        <v>ISEG 8003</v>
      </c>
      <c r="I1281" s="717" t="str">
        <f>BDS_N0105!I72</f>
        <v>3_IN Port</v>
      </c>
      <c r="J1281" s="717">
        <f>BDS_N0105!J72</f>
        <v>0</v>
      </c>
      <c r="K1281" s="717">
        <f>BDS_N0105!K72</f>
        <v>0</v>
      </c>
      <c r="L1281" s="717">
        <f>BDS_N0105!L72</f>
        <v>0</v>
      </c>
      <c r="M1281" s="717">
        <f>BDS_N0105!M72</f>
        <v>0</v>
      </c>
      <c r="N1281" s="717">
        <f>BDS_N0105!N72</f>
        <v>0</v>
      </c>
      <c r="O1281" s="717">
        <f>BDS_N0105!O72</f>
        <v>0</v>
      </c>
      <c r="P1281" s="717">
        <f>BDS_N0105!P72</f>
        <v>0</v>
      </c>
      <c r="Q1281" s="717" t="str">
        <f>BDS_N0105!Q72</f>
        <v>Lemo250/Lemo250</v>
      </c>
      <c r="R1281" s="717">
        <f>BDS_N0105!R72</f>
        <v>0</v>
      </c>
      <c r="S1281" s="717">
        <f>BDS_N0105!S72</f>
        <v>0</v>
      </c>
      <c r="T1281" s="717">
        <f>BDS_N0105!T72</f>
        <v>0</v>
      </c>
      <c r="U1281" s="717">
        <f>BDS_N0105!U72</f>
        <v>0</v>
      </c>
      <c r="V1281" s="717">
        <f>BDS_N0105!V72</f>
        <v>14</v>
      </c>
      <c r="W1281" s="717" t="str">
        <f>BDS_N0105!W72</f>
        <v>2: EBS8003</v>
      </c>
      <c r="X1281" s="717" t="str">
        <f>BDS_N0105!X72</f>
        <v>Ch2</v>
      </c>
      <c r="Y1281" s="717">
        <f>BDS_N0105!Y72</f>
        <v>0</v>
      </c>
    </row>
    <row r="1282" spans="1:25" x14ac:dyDescent="0.25">
      <c r="A1282" s="717" t="str">
        <f>BDS_N0105!A73</f>
        <v>Interconnect</v>
      </c>
      <c r="B1282" s="717" t="str">
        <f>BDS_N0105!B73</f>
        <v>PM bias for PICO</v>
      </c>
      <c r="C1282" s="717" t="str">
        <f>BDS_N0105!C73</f>
        <v>bias</v>
      </c>
      <c r="D1282" s="717">
        <f>BDS_N0105!D73</f>
        <v>0</v>
      </c>
      <c r="E1282" s="717" t="str">
        <f>BDS_N0105!E73</f>
        <v>-</v>
      </c>
      <c r="F1282" s="717" t="str">
        <f>BDS_N0105!F73</f>
        <v>Lemo650 Patch Cable</v>
      </c>
      <c r="G1282" s="717" t="str">
        <f>BDS_N0105!G73</f>
        <v>HV Bias</v>
      </c>
      <c r="H1282" s="717" t="str">
        <f>BDS_N0105!H73</f>
        <v>Pico-8</v>
      </c>
      <c r="I1282" s="717" t="str">
        <f>BDS_N0105!I73</f>
        <v>3_OUT Port</v>
      </c>
      <c r="J1282" s="717">
        <f>BDS_N0105!J73</f>
        <v>0</v>
      </c>
      <c r="K1282" s="717">
        <f>BDS_N0105!K73</f>
        <v>0</v>
      </c>
      <c r="L1282" s="717">
        <f>BDS_N0105!L73</f>
        <v>0</v>
      </c>
      <c r="M1282" s="717">
        <f>BDS_N0105!M73</f>
        <v>0</v>
      </c>
      <c r="N1282" s="717">
        <f>BDS_N0105!N73</f>
        <v>0</v>
      </c>
      <c r="O1282" s="717">
        <f>BDS_N0105!O73</f>
        <v>0</v>
      </c>
      <c r="P1282" s="717">
        <f>BDS_N0105!P73</f>
        <v>0</v>
      </c>
      <c r="Q1282" s="717" t="str">
        <f>BDS_N0105!Q73</f>
        <v>Lemo650/Lemo650</v>
      </c>
      <c r="R1282" s="717">
        <f>BDS_N0105!R73</f>
        <v>19</v>
      </c>
      <c r="S1282" s="717">
        <f>BDS_N0105!S73</f>
        <v>3</v>
      </c>
      <c r="T1282" s="717" t="str">
        <f>BDS_N0105!T73</f>
        <v>CH3 - fmc2-4</v>
      </c>
      <c r="U1282" s="717">
        <f>BDS_N0105!U73</f>
        <v>0</v>
      </c>
      <c r="V1282" s="717">
        <f>BDS_N0105!V73</f>
        <v>0</v>
      </c>
      <c r="W1282" s="717">
        <f>BDS_N0105!W73</f>
        <v>0</v>
      </c>
      <c r="X1282" s="717">
        <f>BDS_N0105!X73</f>
        <v>0</v>
      </c>
      <c r="Y1282" s="717">
        <f>BDS_N0105!Y73</f>
        <v>0</v>
      </c>
    </row>
    <row r="1283" spans="1:25" x14ac:dyDescent="0.25">
      <c r="A1283" s="717" t="str">
        <f>BDS_N0105!A74</f>
        <v>Interconnect</v>
      </c>
      <c r="B1283" s="717" t="str">
        <f>BDS_N0105!B74</f>
        <v>PM bias for PICO</v>
      </c>
      <c r="C1283" s="717" t="str">
        <f>BDS_N0105!C74</f>
        <v>bias</v>
      </c>
      <c r="D1283" s="717">
        <f>BDS_N0105!D74</f>
        <v>0</v>
      </c>
      <c r="E1283" s="717" t="str">
        <f>BDS_N0105!E74</f>
        <v>-</v>
      </c>
      <c r="F1283" s="717" t="str">
        <f>BDS_N0105!F74</f>
        <v>Lemo250 Patch Cable</v>
      </c>
      <c r="G1283" s="717" t="str">
        <f>BDS_N0105!G74</f>
        <v>HV Bias</v>
      </c>
      <c r="H1283" s="717" t="str">
        <f>BDS_N0105!H74</f>
        <v>ISEG 8003</v>
      </c>
      <c r="I1283" s="717" t="str">
        <f>BDS_N0105!I74</f>
        <v>4_IN Port</v>
      </c>
      <c r="J1283" s="717">
        <f>BDS_N0105!J74</f>
        <v>0</v>
      </c>
      <c r="K1283" s="717">
        <f>BDS_N0105!K74</f>
        <v>0</v>
      </c>
      <c r="L1283" s="717">
        <f>BDS_N0105!L74</f>
        <v>0</v>
      </c>
      <c r="M1283" s="717">
        <f>BDS_N0105!M74</f>
        <v>0</v>
      </c>
      <c r="N1283" s="717">
        <f>BDS_N0105!N74</f>
        <v>0</v>
      </c>
      <c r="O1283" s="717">
        <f>BDS_N0105!O74</f>
        <v>0</v>
      </c>
      <c r="P1283" s="717">
        <f>BDS_N0105!P74</f>
        <v>0</v>
      </c>
      <c r="Q1283" s="717" t="str">
        <f>BDS_N0105!Q74</f>
        <v>Lemo250/Lemo250</v>
      </c>
      <c r="R1283" s="717">
        <f>BDS_N0105!R74</f>
        <v>0</v>
      </c>
      <c r="S1283" s="717">
        <f>BDS_N0105!S74</f>
        <v>0</v>
      </c>
      <c r="T1283" s="717">
        <f>BDS_N0105!T74</f>
        <v>0</v>
      </c>
      <c r="U1283" s="717">
        <f>BDS_N0105!U74</f>
        <v>0</v>
      </c>
      <c r="V1283" s="717">
        <f>BDS_N0105!V74</f>
        <v>14</v>
      </c>
      <c r="W1283" s="717" t="str">
        <f>BDS_N0105!W74</f>
        <v>2: EBS8003</v>
      </c>
      <c r="X1283" s="717" t="str">
        <f>BDS_N0105!X74</f>
        <v>Ch3</v>
      </c>
      <c r="Y1283" s="717">
        <f>BDS_N0105!Y74</f>
        <v>0</v>
      </c>
    </row>
    <row r="1284" spans="1:25" x14ac:dyDescent="0.25">
      <c r="A1284" s="717" t="str">
        <f>BDS_N0105!A75</f>
        <v>Interconnect</v>
      </c>
      <c r="B1284" s="717" t="str">
        <f>BDS_N0105!B75</f>
        <v>PM bias for PICO</v>
      </c>
      <c r="C1284" s="717" t="str">
        <f>BDS_N0105!C75</f>
        <v>bias</v>
      </c>
      <c r="D1284" s="717">
        <f>BDS_N0105!D75</f>
        <v>0</v>
      </c>
      <c r="E1284" s="717" t="str">
        <f>BDS_N0105!E75</f>
        <v>-</v>
      </c>
      <c r="F1284" s="717" t="str">
        <f>BDS_N0105!F75</f>
        <v>Lemo650 Patch Cable</v>
      </c>
      <c r="G1284" s="717" t="str">
        <f>BDS_N0105!G75</f>
        <v>HV Bias</v>
      </c>
      <c r="H1284" s="717" t="str">
        <f>BDS_N0105!H75</f>
        <v>Pico-8</v>
      </c>
      <c r="I1284" s="717" t="str">
        <f>BDS_N0105!I75</f>
        <v>4_OUT Port</v>
      </c>
      <c r="J1284" s="717">
        <f>BDS_N0105!J75</f>
        <v>0</v>
      </c>
      <c r="K1284" s="717">
        <f>BDS_N0105!K75</f>
        <v>0</v>
      </c>
      <c r="L1284" s="717">
        <f>BDS_N0105!L75</f>
        <v>0</v>
      </c>
      <c r="M1284" s="717">
        <f>BDS_N0105!M75</f>
        <v>0</v>
      </c>
      <c r="N1284" s="717">
        <f>BDS_N0105!N75</f>
        <v>0</v>
      </c>
      <c r="O1284" s="717">
        <f>BDS_N0105!O75</f>
        <v>0</v>
      </c>
      <c r="P1284" s="717">
        <f>BDS_N0105!P75</f>
        <v>0</v>
      </c>
      <c r="Q1284" s="717" t="str">
        <f>BDS_N0105!Q75</f>
        <v>Lemo650/Lemo650</v>
      </c>
      <c r="R1284" s="717">
        <f>BDS_N0105!R75</f>
        <v>19</v>
      </c>
      <c r="S1284" s="717">
        <f>BDS_N0105!S75</f>
        <v>3</v>
      </c>
      <c r="T1284" s="717" t="str">
        <f>BDS_N0105!T75</f>
        <v>CH7 - fmc1-4</v>
      </c>
      <c r="U1284" s="717">
        <f>BDS_N0105!U75</f>
        <v>0</v>
      </c>
      <c r="V1284" s="717">
        <f>BDS_N0105!V75</f>
        <v>0</v>
      </c>
      <c r="W1284" s="717">
        <f>BDS_N0105!W75</f>
        <v>0</v>
      </c>
      <c r="X1284" s="717">
        <f>BDS_N0105!X75</f>
        <v>0</v>
      </c>
      <c r="Y1284" s="717">
        <f>BDS_N0105!Y75</f>
        <v>0</v>
      </c>
    </row>
    <row r="1285" spans="1:25" x14ac:dyDescent="0.25">
      <c r="A1285" s="717" t="str">
        <f>BDS_N0105!A76</f>
        <v>Interconnect</v>
      </c>
      <c r="B1285" s="717" t="str">
        <f>BDS_N0105!B76</f>
        <v>PM bias for PICO</v>
      </c>
      <c r="C1285" s="717" t="str">
        <f>BDS_N0105!C76</f>
        <v>bias</v>
      </c>
      <c r="D1285" s="717">
        <f>BDS_N0105!D76</f>
        <v>0</v>
      </c>
      <c r="E1285" s="717" t="str">
        <f>BDS_N0105!E76</f>
        <v>-</v>
      </c>
      <c r="F1285" s="717" t="str">
        <f>BDS_N0105!F76</f>
        <v>Lemo250 Patch Cable</v>
      </c>
      <c r="G1285" s="717" t="str">
        <f>BDS_N0105!G76</f>
        <v>HV Bias</v>
      </c>
      <c r="H1285" s="717" t="str">
        <f>BDS_N0105!H76</f>
        <v>ISEG 8003</v>
      </c>
      <c r="I1285" s="717" t="str">
        <f>BDS_N0105!I76</f>
        <v>5_IN Port</v>
      </c>
      <c r="J1285" s="717">
        <f>BDS_N0105!J76</f>
        <v>0</v>
      </c>
      <c r="K1285" s="717">
        <f>BDS_N0105!K76</f>
        <v>0</v>
      </c>
      <c r="L1285" s="717">
        <f>BDS_N0105!L76</f>
        <v>0</v>
      </c>
      <c r="M1285" s="717">
        <f>BDS_N0105!M76</f>
        <v>0</v>
      </c>
      <c r="N1285" s="717">
        <f>BDS_N0105!N76</f>
        <v>0</v>
      </c>
      <c r="O1285" s="717">
        <f>BDS_N0105!O76</f>
        <v>0</v>
      </c>
      <c r="P1285" s="717">
        <f>BDS_N0105!P76</f>
        <v>0</v>
      </c>
      <c r="Q1285" s="717" t="str">
        <f>BDS_N0105!Q76</f>
        <v>Lemo250/Lemo250</v>
      </c>
      <c r="R1285" s="717">
        <f>BDS_N0105!R76</f>
        <v>0</v>
      </c>
      <c r="S1285" s="717">
        <f>BDS_N0105!S76</f>
        <v>0</v>
      </c>
      <c r="T1285" s="717">
        <f>BDS_N0105!T76</f>
        <v>0</v>
      </c>
      <c r="U1285" s="717">
        <f>BDS_N0105!U76</f>
        <v>0</v>
      </c>
      <c r="V1285" s="717">
        <f>BDS_N0105!V76</f>
        <v>14</v>
      </c>
      <c r="W1285" s="717" t="str">
        <f>BDS_N0105!W76</f>
        <v>2: EBS8003</v>
      </c>
      <c r="X1285" s="717" t="str">
        <f>BDS_N0105!X76</f>
        <v>Ch4</v>
      </c>
      <c r="Y1285" s="717">
        <f>BDS_N0105!Y76</f>
        <v>0</v>
      </c>
    </row>
    <row r="1286" spans="1:25" x14ac:dyDescent="0.25">
      <c r="A1286" s="717" t="str">
        <f>BDS_N0105!A77</f>
        <v>Interconnect</v>
      </c>
      <c r="B1286" s="717" t="str">
        <f>BDS_N0105!B77</f>
        <v>PM bias for PICO</v>
      </c>
      <c r="C1286" s="717" t="str">
        <f>BDS_N0105!C77</f>
        <v>bias</v>
      </c>
      <c r="D1286" s="717">
        <f>BDS_N0105!D77</f>
        <v>0</v>
      </c>
      <c r="E1286" s="717" t="str">
        <f>BDS_N0105!E77</f>
        <v>-</v>
      </c>
      <c r="F1286" s="717" t="str">
        <f>BDS_N0105!F77</f>
        <v>Lemo650 Patch Cable</v>
      </c>
      <c r="G1286" s="717" t="str">
        <f>BDS_N0105!G77</f>
        <v>HV Bias</v>
      </c>
      <c r="H1286" s="717" t="str">
        <f>BDS_N0105!H77</f>
        <v>Pico-8</v>
      </c>
      <c r="I1286" s="717" t="str">
        <f>BDS_N0105!I77</f>
        <v>5_OUT Port</v>
      </c>
      <c r="J1286" s="717">
        <f>BDS_N0105!J77</f>
        <v>0</v>
      </c>
      <c r="K1286" s="717">
        <f>BDS_N0105!K77</f>
        <v>0</v>
      </c>
      <c r="L1286" s="717">
        <f>BDS_N0105!L77</f>
        <v>0</v>
      </c>
      <c r="M1286" s="717">
        <f>BDS_N0105!M77</f>
        <v>0</v>
      </c>
      <c r="N1286" s="717">
        <f>BDS_N0105!N77</f>
        <v>0</v>
      </c>
      <c r="O1286" s="717">
        <f>BDS_N0105!O77</f>
        <v>0</v>
      </c>
      <c r="P1286" s="717">
        <f>BDS_N0105!P77</f>
        <v>0</v>
      </c>
      <c r="Q1286" s="717" t="str">
        <f>BDS_N0105!Q77</f>
        <v>Lemo650/Lemo650</v>
      </c>
      <c r="R1286" s="717">
        <f>BDS_N0105!R77</f>
        <v>19</v>
      </c>
      <c r="S1286" s="717">
        <f>BDS_N0105!S77</f>
        <v>5</v>
      </c>
      <c r="T1286" s="717" t="str">
        <f>BDS_N0105!T77</f>
        <v>CH3 - fmc2-4</v>
      </c>
      <c r="U1286" s="717">
        <f>BDS_N0105!U77</f>
        <v>0</v>
      </c>
      <c r="V1286" s="717">
        <f>BDS_N0105!V77</f>
        <v>0</v>
      </c>
      <c r="W1286" s="717">
        <f>BDS_N0105!W77</f>
        <v>0</v>
      </c>
      <c r="X1286" s="717">
        <f>BDS_N0105!X77</f>
        <v>0</v>
      </c>
      <c r="Y1286" s="717">
        <f>BDS_N0105!Y77</f>
        <v>0</v>
      </c>
    </row>
    <row r="1287" spans="1:25" x14ac:dyDescent="0.25">
      <c r="A1287" s="717" t="str">
        <f>BDS_N0105!A78</f>
        <v>Interconnect</v>
      </c>
      <c r="B1287" s="717" t="str">
        <f>BDS_N0105!B78</f>
        <v>PM bias for PICO</v>
      </c>
      <c r="C1287" s="717" t="str">
        <f>BDS_N0105!C78</f>
        <v>bias</v>
      </c>
      <c r="D1287" s="717">
        <f>BDS_N0105!D78</f>
        <v>0</v>
      </c>
      <c r="E1287" s="717" t="str">
        <f>BDS_N0105!E78</f>
        <v>-</v>
      </c>
      <c r="F1287" s="717" t="str">
        <f>BDS_N0105!F78</f>
        <v>Lemo250 Patch Cable</v>
      </c>
      <c r="G1287" s="717" t="str">
        <f>BDS_N0105!G78</f>
        <v>HV Bias</v>
      </c>
      <c r="H1287" s="717" t="str">
        <f>BDS_N0105!H78</f>
        <v>ISEG 8003</v>
      </c>
      <c r="I1287" s="717" t="str">
        <f>BDS_N0105!I78</f>
        <v>6_IN Port</v>
      </c>
      <c r="J1287" s="717">
        <f>BDS_N0105!J78</f>
        <v>0</v>
      </c>
      <c r="K1287" s="717">
        <f>BDS_N0105!K78</f>
        <v>0</v>
      </c>
      <c r="L1287" s="717">
        <f>BDS_N0105!L78</f>
        <v>0</v>
      </c>
      <c r="M1287" s="717">
        <f>BDS_N0105!M78</f>
        <v>0</v>
      </c>
      <c r="N1287" s="717">
        <f>BDS_N0105!N78</f>
        <v>0</v>
      </c>
      <c r="O1287" s="717">
        <f>BDS_N0105!O78</f>
        <v>0</v>
      </c>
      <c r="P1287" s="717">
        <f>BDS_N0105!P78</f>
        <v>0</v>
      </c>
      <c r="Q1287" s="717" t="str">
        <f>BDS_N0105!Q78</f>
        <v>Lemo250/Lemo250</v>
      </c>
      <c r="R1287" s="717">
        <f>BDS_N0105!R78</f>
        <v>0</v>
      </c>
      <c r="S1287" s="717">
        <f>BDS_N0105!S78</f>
        <v>0</v>
      </c>
      <c r="T1287" s="717">
        <f>BDS_N0105!T78</f>
        <v>0</v>
      </c>
      <c r="U1287" s="717">
        <f>BDS_N0105!U78</f>
        <v>0</v>
      </c>
      <c r="V1287" s="717">
        <f>BDS_N0105!V78</f>
        <v>14</v>
      </c>
      <c r="W1287" s="717" t="str">
        <f>BDS_N0105!W78</f>
        <v>2: EBS8003</v>
      </c>
      <c r="X1287" s="717" t="str">
        <f>BDS_N0105!X78</f>
        <v>Ch5</v>
      </c>
      <c r="Y1287" s="717">
        <f>BDS_N0105!Y78</f>
        <v>0</v>
      </c>
    </row>
    <row r="1288" spans="1:25" x14ac:dyDescent="0.25">
      <c r="A1288" s="717" t="str">
        <f>BDS_N0105!A79</f>
        <v>Interconnect</v>
      </c>
      <c r="B1288" s="717" t="str">
        <f>BDS_N0105!B79</f>
        <v>PM bias for PICO</v>
      </c>
      <c r="C1288" s="717" t="str">
        <f>BDS_N0105!C79</f>
        <v>bias</v>
      </c>
      <c r="D1288" s="717">
        <f>BDS_N0105!D79</f>
        <v>0</v>
      </c>
      <c r="E1288" s="717" t="str">
        <f>BDS_N0105!E79</f>
        <v>-</v>
      </c>
      <c r="F1288" s="717" t="str">
        <f>BDS_N0105!F79</f>
        <v>Lemo650 Patch Cable</v>
      </c>
      <c r="G1288" s="717" t="str">
        <f>BDS_N0105!G79</f>
        <v>HV Bias</v>
      </c>
      <c r="H1288" s="717" t="str">
        <f>BDS_N0105!H79</f>
        <v>Pico-8</v>
      </c>
      <c r="I1288" s="717" t="str">
        <f>BDS_N0105!I79</f>
        <v>6_OUT Port</v>
      </c>
      <c r="J1288" s="717">
        <f>BDS_N0105!J79</f>
        <v>0</v>
      </c>
      <c r="K1288" s="717">
        <f>BDS_N0105!K79</f>
        <v>0</v>
      </c>
      <c r="L1288" s="717">
        <f>BDS_N0105!L79</f>
        <v>0</v>
      </c>
      <c r="M1288" s="717">
        <f>BDS_N0105!M79</f>
        <v>0</v>
      </c>
      <c r="N1288" s="717">
        <f>BDS_N0105!N79</f>
        <v>0</v>
      </c>
      <c r="O1288" s="717">
        <f>BDS_N0105!O79</f>
        <v>0</v>
      </c>
      <c r="P1288" s="717">
        <f>BDS_N0105!P79</f>
        <v>0</v>
      </c>
      <c r="Q1288" s="717" t="str">
        <f>BDS_N0105!Q79</f>
        <v>Lemo650/Lemo650</v>
      </c>
      <c r="R1288" s="717">
        <f>BDS_N0105!R79</f>
        <v>19</v>
      </c>
      <c r="S1288" s="717">
        <f>BDS_N0105!S79</f>
        <v>5</v>
      </c>
      <c r="T1288" s="717" t="str">
        <f>BDS_N0105!T79</f>
        <v>CH7 - fmc1-4</v>
      </c>
      <c r="U1288" s="717">
        <f>BDS_N0105!U79</f>
        <v>0</v>
      </c>
      <c r="V1288" s="717">
        <f>BDS_N0105!V79</f>
        <v>0</v>
      </c>
      <c r="W1288" s="717">
        <f>BDS_N0105!W79</f>
        <v>0</v>
      </c>
      <c r="X1288" s="717">
        <f>BDS_N0105!X79</f>
        <v>0</v>
      </c>
      <c r="Y1288" s="717">
        <f>BDS_N0105!Y79</f>
        <v>0</v>
      </c>
    </row>
    <row r="1289" spans="1:25" x14ac:dyDescent="0.25">
      <c r="A1289" s="717" t="str">
        <f>BDS_N0105!A80</f>
        <v>Interconnect</v>
      </c>
      <c r="B1289" s="717" t="str">
        <f>BDS_N0105!B80</f>
        <v>PM bias for PICO</v>
      </c>
      <c r="C1289" s="717" t="str">
        <f>BDS_N0105!C80</f>
        <v>bias</v>
      </c>
      <c r="D1289" s="717">
        <f>BDS_N0105!D80</f>
        <v>0</v>
      </c>
      <c r="E1289" s="717" t="str">
        <f>BDS_N0105!E80</f>
        <v>-</v>
      </c>
      <c r="F1289" s="717" t="str">
        <f>BDS_N0105!F80</f>
        <v>Lemo250 Patch Cable</v>
      </c>
      <c r="G1289" s="717" t="str">
        <f>BDS_N0105!G80</f>
        <v>HV Bias</v>
      </c>
      <c r="H1289" s="717" t="str">
        <f>BDS_N0105!H80</f>
        <v>ISEG 8003</v>
      </c>
      <c r="I1289" s="717" t="str">
        <f>BDS_N0105!I80</f>
        <v>7_IN Port</v>
      </c>
      <c r="J1289" s="717">
        <f>BDS_N0105!J80</f>
        <v>0</v>
      </c>
      <c r="K1289" s="717">
        <f>BDS_N0105!K80</f>
        <v>0</v>
      </c>
      <c r="L1289" s="717">
        <f>BDS_N0105!L80</f>
        <v>0</v>
      </c>
      <c r="M1289" s="717">
        <f>BDS_N0105!M80</f>
        <v>0</v>
      </c>
      <c r="N1289" s="717">
        <f>BDS_N0105!N80</f>
        <v>0</v>
      </c>
      <c r="O1289" s="717">
        <f>BDS_N0105!O80</f>
        <v>0</v>
      </c>
      <c r="P1289" s="717">
        <f>BDS_N0105!P80</f>
        <v>0</v>
      </c>
      <c r="Q1289" s="717" t="str">
        <f>BDS_N0105!Q80</f>
        <v>Lemo250/Lemo250</v>
      </c>
      <c r="R1289" s="717">
        <f>BDS_N0105!R80</f>
        <v>0</v>
      </c>
      <c r="S1289" s="717">
        <f>BDS_N0105!S80</f>
        <v>0</v>
      </c>
      <c r="T1289" s="717">
        <f>BDS_N0105!T80</f>
        <v>0</v>
      </c>
      <c r="U1289" s="717">
        <f>BDS_N0105!U80</f>
        <v>0</v>
      </c>
      <c r="V1289" s="717">
        <f>BDS_N0105!V80</f>
        <v>14</v>
      </c>
      <c r="W1289" s="717" t="str">
        <f>BDS_N0105!W80</f>
        <v>2: EBS8003</v>
      </c>
      <c r="X1289" s="717" t="str">
        <f>BDS_N0105!X80</f>
        <v>Ch6</v>
      </c>
      <c r="Y1289" s="717">
        <f>BDS_N0105!Y80</f>
        <v>0</v>
      </c>
    </row>
    <row r="1290" spans="1:25" x14ac:dyDescent="0.25">
      <c r="A1290" s="717" t="str">
        <f>BDS_N0105!A81</f>
        <v>Interconnect</v>
      </c>
      <c r="B1290" s="717" t="str">
        <f>BDS_N0105!B81</f>
        <v>PM bias for PICO</v>
      </c>
      <c r="C1290" s="717" t="str">
        <f>BDS_N0105!C81</f>
        <v>bias</v>
      </c>
      <c r="D1290" s="717">
        <f>BDS_N0105!D81</f>
        <v>0</v>
      </c>
      <c r="E1290" s="717" t="str">
        <f>BDS_N0105!E81</f>
        <v>-</v>
      </c>
      <c r="F1290" s="717" t="str">
        <f>BDS_N0105!F81</f>
        <v>Lemo650 Patch Cable</v>
      </c>
      <c r="G1290" s="717" t="str">
        <f>BDS_N0105!G81</f>
        <v>HV Bias</v>
      </c>
      <c r="H1290" s="717" t="str">
        <f>BDS_N0105!H81</f>
        <v>Pico-8</v>
      </c>
      <c r="I1290" s="717" t="str">
        <f>BDS_N0105!I81</f>
        <v>7_OUT Port</v>
      </c>
      <c r="J1290" s="717">
        <f>BDS_N0105!J81</f>
        <v>0</v>
      </c>
      <c r="K1290" s="717">
        <f>BDS_N0105!K81</f>
        <v>0</v>
      </c>
      <c r="L1290" s="717">
        <f>BDS_N0105!L81</f>
        <v>0</v>
      </c>
      <c r="M1290" s="717">
        <f>BDS_N0105!M81</f>
        <v>0</v>
      </c>
      <c r="N1290" s="717">
        <f>BDS_N0105!N81</f>
        <v>0</v>
      </c>
      <c r="O1290" s="717">
        <f>BDS_N0105!O81</f>
        <v>0</v>
      </c>
      <c r="P1290" s="717">
        <f>BDS_N0105!P81</f>
        <v>0</v>
      </c>
      <c r="Q1290" s="717" t="str">
        <f>BDS_N0105!Q81</f>
        <v>Lemo650/Lemo650</v>
      </c>
      <c r="R1290" s="717">
        <f>BDS_N0105!R81</f>
        <v>19</v>
      </c>
      <c r="S1290" s="717">
        <f>BDS_N0105!S81</f>
        <v>6</v>
      </c>
      <c r="T1290" s="717" t="str">
        <f>BDS_N0105!T81</f>
        <v>CH3 - fmc2-4</v>
      </c>
      <c r="U1290" s="717">
        <f>BDS_N0105!U81</f>
        <v>0</v>
      </c>
      <c r="V1290" s="717">
        <f>BDS_N0105!V81</f>
        <v>0</v>
      </c>
      <c r="W1290" s="717">
        <f>BDS_N0105!W81</f>
        <v>0</v>
      </c>
      <c r="X1290" s="717">
        <f>BDS_N0105!X81</f>
        <v>0</v>
      </c>
      <c r="Y1290" s="717">
        <f>BDS_N0105!Y81</f>
        <v>0</v>
      </c>
    </row>
    <row r="1291" spans="1:25" x14ac:dyDescent="0.25">
      <c r="A1291" s="717" t="str">
        <f>BDS_N0403!A5</f>
        <v>BPM</v>
      </c>
      <c r="B1291" s="717" t="str">
        <f>BDS_N0403!B5</f>
        <v>FS1_CSS:BPM_D2212</v>
      </c>
      <c r="C1291" s="717" t="str">
        <f>BDS_N0403!C5</f>
        <v>BPM</v>
      </c>
      <c r="D1291" s="717" t="str">
        <f>BDS_N0403!D5</f>
        <v>D2212</v>
      </c>
      <c r="E1291" s="717" t="str">
        <f>BDS_N0403!E5</f>
        <v>44E000102</v>
      </c>
      <c r="F1291" s="717" t="str">
        <f>BDS_N0403!F5</f>
        <v>2C_1/4in_Hardline_036</v>
      </c>
      <c r="G1291" s="717" t="str">
        <f>BDS_N0403!G5</f>
        <v>Signal</v>
      </c>
      <c r="H1291" s="717" t="str">
        <f>BDS_N0403!H5</f>
        <v>N-Type to SMA Panel</v>
      </c>
      <c r="I1291" s="717" t="str">
        <f>BDS_N0403!I5</f>
        <v>1T</v>
      </c>
      <c r="J1291" s="717">
        <f>BDS_N0403!J5</f>
        <v>0</v>
      </c>
      <c r="K1291" s="717">
        <f>BDS_N0403!K5</f>
        <v>0</v>
      </c>
      <c r="L1291" s="717">
        <f>BDS_N0403!L5</f>
        <v>0</v>
      </c>
      <c r="M1291" s="717">
        <f>BDS_N0403!M5</f>
        <v>0</v>
      </c>
      <c r="N1291" s="717">
        <f>BDS_N0403!N5</f>
        <v>0</v>
      </c>
      <c r="O1291" s="717">
        <f>BDS_N0403!O5</f>
        <v>0</v>
      </c>
      <c r="P1291" s="717" t="str">
        <f>BDS_N0403!P5</f>
        <v>1T</v>
      </c>
      <c r="Q1291" s="717" t="str">
        <f>BDS_N0403!Q5</f>
        <v>SMA to SMA</v>
      </c>
      <c r="R1291" s="717">
        <f>BDS_N0403!R5</f>
        <v>20</v>
      </c>
      <c r="S1291" s="717">
        <f>BDS_N0403!S5</f>
        <v>3</v>
      </c>
      <c r="T1291" s="717">
        <f>BDS_N0403!T5</f>
        <v>0</v>
      </c>
      <c r="U1291" s="717">
        <f>BDS_N0403!U5</f>
        <v>1</v>
      </c>
      <c r="V1291" s="717">
        <f>BDS_N0403!V5</f>
        <v>0</v>
      </c>
      <c r="W1291" s="717">
        <f>BDS_N0403!W5</f>
        <v>0</v>
      </c>
      <c r="X1291" s="717">
        <f>BDS_N0403!X5</f>
        <v>0</v>
      </c>
      <c r="Y1291" s="717">
        <f>BDS_N0403!Y5</f>
        <v>0</v>
      </c>
    </row>
    <row r="1292" spans="1:25" x14ac:dyDescent="0.25">
      <c r="A1292" s="717" t="str">
        <f>BDS_N0403!A6</f>
        <v>BPM</v>
      </c>
      <c r="B1292" s="717" t="str">
        <f>BDS_N0403!B6</f>
        <v>FS1_CSS:BPM_D2212</v>
      </c>
      <c r="C1292" s="717" t="str">
        <f>BDS_N0403!C6</f>
        <v>BPM</v>
      </c>
      <c r="D1292" s="717" t="str">
        <f>BDS_N0403!D6</f>
        <v>D2212</v>
      </c>
      <c r="E1292" s="717" t="str">
        <f>BDS_N0403!E6</f>
        <v>44E000103</v>
      </c>
      <c r="F1292" s="717" t="str">
        <f>BDS_N0403!F6</f>
        <v>2C_1/4in_Hardline_036</v>
      </c>
      <c r="G1292" s="717" t="str">
        <f>BDS_N0403!G6</f>
        <v>Signal</v>
      </c>
      <c r="H1292" s="717" t="str">
        <f>BDS_N0403!H6</f>
        <v>N-Type to SMA Panel</v>
      </c>
      <c r="I1292" s="717" t="str">
        <f>BDS_N0403!I6</f>
        <v>2L</v>
      </c>
      <c r="J1292" s="717">
        <f>BDS_N0403!J6</f>
        <v>0</v>
      </c>
      <c r="K1292" s="717">
        <f>BDS_N0403!K6</f>
        <v>0</v>
      </c>
      <c r="L1292" s="717">
        <f>BDS_N0403!L6</f>
        <v>0</v>
      </c>
      <c r="M1292" s="717">
        <f>BDS_N0403!M6</f>
        <v>0</v>
      </c>
      <c r="N1292" s="717">
        <f>BDS_N0403!N6</f>
        <v>0</v>
      </c>
      <c r="O1292" s="717">
        <f>BDS_N0403!O6</f>
        <v>0</v>
      </c>
      <c r="P1292" s="717" t="str">
        <f>BDS_N0403!P6</f>
        <v>2L</v>
      </c>
      <c r="Q1292" s="717" t="str">
        <f>BDS_N0403!Q6</f>
        <v>SMA to SMA</v>
      </c>
      <c r="R1292" s="717">
        <f>BDS_N0403!R6</f>
        <v>20</v>
      </c>
      <c r="S1292" s="717">
        <f>BDS_N0403!S6</f>
        <v>3</v>
      </c>
      <c r="T1292" s="717">
        <f>BDS_N0403!T6</f>
        <v>0</v>
      </c>
      <c r="U1292" s="717">
        <f>BDS_N0403!U6</f>
        <v>2</v>
      </c>
      <c r="V1292" s="717">
        <f>BDS_N0403!V6</f>
        <v>0</v>
      </c>
      <c r="W1292" s="717">
        <f>BDS_N0403!W6</f>
        <v>0</v>
      </c>
      <c r="X1292" s="717">
        <f>BDS_N0403!X6</f>
        <v>0</v>
      </c>
      <c r="Y1292" s="717">
        <f>BDS_N0403!Y6</f>
        <v>0</v>
      </c>
    </row>
    <row r="1293" spans="1:25" x14ac:dyDescent="0.25">
      <c r="A1293" s="717" t="str">
        <f>BDS_N0403!A7</f>
        <v>BPM</v>
      </c>
      <c r="B1293" s="717" t="str">
        <f>BDS_N0403!B7</f>
        <v>FS1_CSS:BPM_D2212</v>
      </c>
      <c r="C1293" s="717" t="str">
        <f>BDS_N0403!C7</f>
        <v>BPM</v>
      </c>
      <c r="D1293" s="717" t="str">
        <f>BDS_N0403!D7</f>
        <v>D2212</v>
      </c>
      <c r="E1293" s="717" t="str">
        <f>BDS_N0403!E7</f>
        <v>44E000104</v>
      </c>
      <c r="F1293" s="717" t="str">
        <f>BDS_N0403!F7</f>
        <v>2C_1/4in_Hardline_036</v>
      </c>
      <c r="G1293" s="717" t="str">
        <f>BDS_N0403!G7</f>
        <v>Signal</v>
      </c>
      <c r="H1293" s="717" t="str">
        <f>BDS_N0403!H7</f>
        <v>N-Type to SMA Panel</v>
      </c>
      <c r="I1293" s="717" t="str">
        <f>BDS_N0403!I7</f>
        <v>3R</v>
      </c>
      <c r="J1293" s="717">
        <f>BDS_N0403!J7</f>
        <v>0</v>
      </c>
      <c r="K1293" s="717">
        <f>BDS_N0403!K7</f>
        <v>0</v>
      </c>
      <c r="L1293" s="717">
        <f>BDS_N0403!L7</f>
        <v>0</v>
      </c>
      <c r="M1293" s="717">
        <f>BDS_N0403!M7</f>
        <v>0</v>
      </c>
      <c r="N1293" s="717">
        <f>BDS_N0403!N7</f>
        <v>0</v>
      </c>
      <c r="O1293" s="717">
        <f>BDS_N0403!O7</f>
        <v>0</v>
      </c>
      <c r="P1293" s="717" t="str">
        <f>BDS_N0403!P7</f>
        <v>3R</v>
      </c>
      <c r="Q1293" s="717" t="str">
        <f>BDS_N0403!Q7</f>
        <v>SMA to SMA</v>
      </c>
      <c r="R1293" s="717">
        <f>BDS_N0403!R7</f>
        <v>20</v>
      </c>
      <c r="S1293" s="717">
        <f>BDS_N0403!S7</f>
        <v>3</v>
      </c>
      <c r="T1293" s="717">
        <f>BDS_N0403!T7</f>
        <v>0</v>
      </c>
      <c r="U1293" s="717">
        <f>BDS_N0403!U7</f>
        <v>3</v>
      </c>
      <c r="V1293" s="717">
        <f>BDS_N0403!V7</f>
        <v>0</v>
      </c>
      <c r="W1293" s="717">
        <f>BDS_N0403!W7</f>
        <v>0</v>
      </c>
      <c r="X1293" s="717">
        <f>BDS_N0403!X7</f>
        <v>0</v>
      </c>
      <c r="Y1293" s="717">
        <f>BDS_N0403!Y7</f>
        <v>0</v>
      </c>
    </row>
    <row r="1294" spans="1:25" x14ac:dyDescent="0.25">
      <c r="A1294" s="717" t="str">
        <f>BDS_N0403!A8</f>
        <v>BPM</v>
      </c>
      <c r="B1294" s="717" t="str">
        <f>BDS_N0403!B8</f>
        <v>FS1_CSS:BPM_D2212</v>
      </c>
      <c r="C1294" s="717" t="str">
        <f>BDS_N0403!C8</f>
        <v>BPM</v>
      </c>
      <c r="D1294" s="717" t="str">
        <f>BDS_N0403!D8</f>
        <v>D2212</v>
      </c>
      <c r="E1294" s="717" t="str">
        <f>BDS_N0403!E8</f>
        <v>44E000105</v>
      </c>
      <c r="F1294" s="717" t="str">
        <f>BDS_N0403!F8</f>
        <v>2C_1/4in_Hardline_036</v>
      </c>
      <c r="G1294" s="717" t="str">
        <f>BDS_N0403!G8</f>
        <v>Signal</v>
      </c>
      <c r="H1294" s="717" t="str">
        <f>BDS_N0403!H8</f>
        <v>N-Type to SMA Panel</v>
      </c>
      <c r="I1294" s="717" t="str">
        <f>BDS_N0403!I8</f>
        <v>4B</v>
      </c>
      <c r="J1294" s="717">
        <f>BDS_N0403!J8</f>
        <v>0</v>
      </c>
      <c r="K1294" s="717">
        <f>BDS_N0403!K8</f>
        <v>0</v>
      </c>
      <c r="L1294" s="717">
        <f>BDS_N0403!L8</f>
        <v>0</v>
      </c>
      <c r="M1294" s="717">
        <f>BDS_N0403!M8</f>
        <v>0</v>
      </c>
      <c r="N1294" s="717">
        <f>BDS_N0403!N8</f>
        <v>0</v>
      </c>
      <c r="O1294" s="717">
        <f>BDS_N0403!O8</f>
        <v>0</v>
      </c>
      <c r="P1294" s="717" t="str">
        <f>BDS_N0403!P8</f>
        <v>4B</v>
      </c>
      <c r="Q1294" s="717" t="str">
        <f>BDS_N0403!Q8</f>
        <v>SMA to SMA</v>
      </c>
      <c r="R1294" s="717">
        <f>BDS_N0403!R8</f>
        <v>20</v>
      </c>
      <c r="S1294" s="717">
        <f>BDS_N0403!S8</f>
        <v>3</v>
      </c>
      <c r="T1294" s="717">
        <f>BDS_N0403!T8</f>
        <v>0</v>
      </c>
      <c r="U1294" s="717">
        <f>BDS_N0403!U8</f>
        <v>4</v>
      </c>
      <c r="V1294" s="717">
        <f>BDS_N0403!V8</f>
        <v>0</v>
      </c>
      <c r="W1294" s="717">
        <f>BDS_N0403!W8</f>
        <v>0</v>
      </c>
      <c r="X1294" s="717">
        <f>BDS_N0403!X8</f>
        <v>0</v>
      </c>
      <c r="Y1294" s="717">
        <f>BDS_N0403!Y8</f>
        <v>0</v>
      </c>
    </row>
    <row r="1295" spans="1:25" x14ac:dyDescent="0.25">
      <c r="A1295" s="717" t="str">
        <f>BDS_N0403!A9</f>
        <v>BPM</v>
      </c>
      <c r="B1295" s="717" t="str">
        <f>BDS_N0403!B9</f>
        <v>FS1_CSS:BPM_D2212</v>
      </c>
      <c r="C1295" s="717" t="str">
        <f>BDS_N0403!C9</f>
        <v>BPM</v>
      </c>
      <c r="D1295" s="717" t="str">
        <f>BDS_N0403!D9</f>
        <v>D2212</v>
      </c>
      <c r="E1295" s="717" t="str">
        <f>BDS_N0403!E9</f>
        <v>44E000090</v>
      </c>
      <c r="F1295" s="717" t="str">
        <f>BDS_N0403!F9</f>
        <v>2C_1/4in_Hardline_036</v>
      </c>
      <c r="G1295" s="717" t="str">
        <f>BDS_N0403!G9</f>
        <v>Ref</v>
      </c>
      <c r="H1295" s="717" t="str">
        <f>BDS_N0403!H9</f>
        <v>No terminiation</v>
      </c>
      <c r="I1295" s="717" t="str">
        <f>BDS_N0403!I9</f>
        <v>No term</v>
      </c>
      <c r="J1295" s="717">
        <f>BDS_N0403!J9</f>
        <v>0</v>
      </c>
      <c r="K1295" s="717">
        <f>BDS_N0403!K9</f>
        <v>0</v>
      </c>
      <c r="L1295" s="717">
        <f>BDS_N0403!L9</f>
        <v>0</v>
      </c>
      <c r="M1295" s="717">
        <f>BDS_N0403!M9</f>
        <v>0</v>
      </c>
      <c r="N1295" s="717">
        <f>BDS_N0403!N9</f>
        <v>0</v>
      </c>
      <c r="O1295" s="717">
        <f>BDS_N0403!O9</f>
        <v>0</v>
      </c>
      <c r="P1295" s="717">
        <f>BDS_N0403!P9</f>
        <v>0</v>
      </c>
      <c r="Q1295" s="717">
        <f>BDS_N0403!Q9</f>
        <v>0</v>
      </c>
      <c r="R1295" s="717">
        <f>BDS_N0403!R9</f>
        <v>0</v>
      </c>
      <c r="S1295" s="717">
        <f>BDS_N0403!S9</f>
        <v>0</v>
      </c>
      <c r="T1295" s="717">
        <f>BDS_N0403!T9</f>
        <v>0</v>
      </c>
      <c r="U1295" s="717">
        <f>BDS_N0403!U9</f>
        <v>0</v>
      </c>
      <c r="V1295" s="717">
        <f>BDS_N0403!V9</f>
        <v>0</v>
      </c>
      <c r="W1295" s="717">
        <f>BDS_N0403!W9</f>
        <v>0</v>
      </c>
      <c r="X1295" s="717">
        <f>BDS_N0403!X9</f>
        <v>0</v>
      </c>
      <c r="Y1295" s="717">
        <f>BDS_N0403!Y9</f>
        <v>0</v>
      </c>
    </row>
    <row r="1296" spans="1:25" x14ac:dyDescent="0.25">
      <c r="A1296" s="717" t="str">
        <f>BDS_N0403!A10</f>
        <v>BPM</v>
      </c>
      <c r="B1296" s="717" t="str">
        <f>BDS_N0403!B10</f>
        <v>FS1_CSS:BPM_D2223</v>
      </c>
      <c r="C1296" s="717" t="str">
        <f>BDS_N0403!C10</f>
        <v>BPM</v>
      </c>
      <c r="D1296" s="717" t="str">
        <f>BDS_N0403!D10</f>
        <v>D2223</v>
      </c>
      <c r="E1296" s="717" t="str">
        <f>BDS_N0403!E10</f>
        <v>44E000106</v>
      </c>
      <c r="F1296" s="717" t="str">
        <f>BDS_N0403!F10</f>
        <v>2C_1/4in_Hardline_036</v>
      </c>
      <c r="G1296" s="717" t="str">
        <f>BDS_N0403!G10</f>
        <v>Signal</v>
      </c>
      <c r="H1296" s="717" t="str">
        <f>BDS_N0403!H10</f>
        <v>N-Type to SMA Panel</v>
      </c>
      <c r="I1296" s="717" t="str">
        <f>BDS_N0403!I10</f>
        <v>1T</v>
      </c>
      <c r="J1296" s="717">
        <f>BDS_N0403!J10</f>
        <v>0</v>
      </c>
      <c r="K1296" s="717">
        <f>BDS_N0403!K10</f>
        <v>0</v>
      </c>
      <c r="L1296" s="717">
        <f>BDS_N0403!L10</f>
        <v>0</v>
      </c>
      <c r="M1296" s="717">
        <f>BDS_N0403!M10</f>
        <v>0</v>
      </c>
      <c r="N1296" s="717">
        <f>BDS_N0403!N10</f>
        <v>0</v>
      </c>
      <c r="O1296" s="717">
        <f>BDS_N0403!O10</f>
        <v>0</v>
      </c>
      <c r="P1296" s="717" t="str">
        <f>BDS_N0403!P10</f>
        <v>1T</v>
      </c>
      <c r="Q1296" s="717" t="str">
        <f>BDS_N0403!Q10</f>
        <v>SMA to SMA</v>
      </c>
      <c r="R1296" s="717">
        <f>BDS_N0403!R10</f>
        <v>20</v>
      </c>
      <c r="S1296" s="717">
        <f>BDS_N0403!S10</f>
        <v>3</v>
      </c>
      <c r="T1296" s="717">
        <f>BDS_N0403!T10</f>
        <v>0</v>
      </c>
      <c r="U1296" s="717">
        <f>BDS_N0403!U10</f>
        <v>5</v>
      </c>
      <c r="V1296" s="717">
        <f>BDS_N0403!V10</f>
        <v>0</v>
      </c>
      <c r="W1296" s="717">
        <f>BDS_N0403!W10</f>
        <v>0</v>
      </c>
      <c r="X1296" s="717">
        <f>BDS_N0403!X10</f>
        <v>0</v>
      </c>
      <c r="Y1296" s="717">
        <f>BDS_N0403!Y10</f>
        <v>0</v>
      </c>
    </row>
    <row r="1297" spans="1:25" x14ac:dyDescent="0.25">
      <c r="A1297" s="717" t="str">
        <f>BDS_N0403!A11</f>
        <v>BPM</v>
      </c>
      <c r="B1297" s="717" t="str">
        <f>BDS_N0403!B11</f>
        <v>FS1_CSS:BPM_D2223</v>
      </c>
      <c r="C1297" s="717" t="str">
        <f>BDS_N0403!C11</f>
        <v>BPM</v>
      </c>
      <c r="D1297" s="717" t="str">
        <f>BDS_N0403!D11</f>
        <v>D2223</v>
      </c>
      <c r="E1297" s="717" t="str">
        <f>BDS_N0403!E11</f>
        <v>44E000107</v>
      </c>
      <c r="F1297" s="717" t="str">
        <f>BDS_N0403!F11</f>
        <v>2C_1/4in_Hardline_036</v>
      </c>
      <c r="G1297" s="717" t="str">
        <f>BDS_N0403!G11</f>
        <v>Signal</v>
      </c>
      <c r="H1297" s="717" t="str">
        <f>BDS_N0403!H11</f>
        <v>N-Type to SMA Panel</v>
      </c>
      <c r="I1297" s="717" t="str">
        <f>BDS_N0403!I11</f>
        <v>2L</v>
      </c>
      <c r="J1297" s="717">
        <f>BDS_N0403!J11</f>
        <v>0</v>
      </c>
      <c r="K1297" s="717">
        <f>BDS_N0403!K11</f>
        <v>0</v>
      </c>
      <c r="L1297" s="717">
        <f>BDS_N0403!L11</f>
        <v>0</v>
      </c>
      <c r="M1297" s="717">
        <f>BDS_N0403!M11</f>
        <v>0</v>
      </c>
      <c r="N1297" s="717">
        <f>BDS_N0403!N11</f>
        <v>0</v>
      </c>
      <c r="O1297" s="717">
        <f>BDS_N0403!O11</f>
        <v>0</v>
      </c>
      <c r="P1297" s="717" t="str">
        <f>BDS_N0403!P11</f>
        <v>2L</v>
      </c>
      <c r="Q1297" s="717" t="str">
        <f>BDS_N0403!Q11</f>
        <v>SMA to SMA</v>
      </c>
      <c r="R1297" s="717">
        <f>BDS_N0403!R11</f>
        <v>20</v>
      </c>
      <c r="S1297" s="717">
        <f>BDS_N0403!S11</f>
        <v>3</v>
      </c>
      <c r="T1297" s="717">
        <f>BDS_N0403!T11</f>
        <v>0</v>
      </c>
      <c r="U1297" s="717">
        <f>BDS_N0403!U11</f>
        <v>6</v>
      </c>
      <c r="V1297" s="717">
        <f>BDS_N0403!V11</f>
        <v>0</v>
      </c>
      <c r="W1297" s="717">
        <f>BDS_N0403!W11</f>
        <v>0</v>
      </c>
      <c r="X1297" s="717">
        <f>BDS_N0403!X11</f>
        <v>0</v>
      </c>
      <c r="Y1297" s="717">
        <f>BDS_N0403!Y11</f>
        <v>0</v>
      </c>
    </row>
    <row r="1298" spans="1:25" x14ac:dyDescent="0.25">
      <c r="A1298" s="717" t="str">
        <f>BDS_N0403!A12</f>
        <v>BPM</v>
      </c>
      <c r="B1298" s="717" t="str">
        <f>BDS_N0403!B12</f>
        <v>FS1_CSS:BPM_D2223</v>
      </c>
      <c r="C1298" s="717" t="str">
        <f>BDS_N0403!C12</f>
        <v>BPM</v>
      </c>
      <c r="D1298" s="717" t="str">
        <f>BDS_N0403!D12</f>
        <v>D2223</v>
      </c>
      <c r="E1298" s="717" t="str">
        <f>BDS_N0403!E12</f>
        <v>44E000108</v>
      </c>
      <c r="F1298" s="717" t="str">
        <f>BDS_N0403!F12</f>
        <v>2C_1/4in_Hardline_036</v>
      </c>
      <c r="G1298" s="717" t="str">
        <f>BDS_N0403!G12</f>
        <v>Signal</v>
      </c>
      <c r="H1298" s="717" t="str">
        <f>BDS_N0403!H12</f>
        <v>N-Type to SMA Panel</v>
      </c>
      <c r="I1298" s="717" t="str">
        <f>BDS_N0403!I12</f>
        <v>3R</v>
      </c>
      <c r="J1298" s="717">
        <f>BDS_N0403!J12</f>
        <v>0</v>
      </c>
      <c r="K1298" s="717">
        <f>BDS_N0403!K12</f>
        <v>0</v>
      </c>
      <c r="L1298" s="717">
        <f>BDS_N0403!L12</f>
        <v>0</v>
      </c>
      <c r="M1298" s="717">
        <f>BDS_N0403!M12</f>
        <v>0</v>
      </c>
      <c r="N1298" s="717">
        <f>BDS_N0403!N12</f>
        <v>0</v>
      </c>
      <c r="O1298" s="717">
        <f>BDS_N0403!O12</f>
        <v>0</v>
      </c>
      <c r="P1298" s="717" t="str">
        <f>BDS_N0403!P12</f>
        <v>3R</v>
      </c>
      <c r="Q1298" s="717" t="str">
        <f>BDS_N0403!Q12</f>
        <v>SMA to SMA</v>
      </c>
      <c r="R1298" s="717">
        <f>BDS_N0403!R12</f>
        <v>20</v>
      </c>
      <c r="S1298" s="717">
        <f>BDS_N0403!S12</f>
        <v>3</v>
      </c>
      <c r="T1298" s="717">
        <f>BDS_N0403!T12</f>
        <v>0</v>
      </c>
      <c r="U1298" s="717">
        <f>BDS_N0403!U12</f>
        <v>7</v>
      </c>
      <c r="V1298" s="717">
        <f>BDS_N0403!V12</f>
        <v>0</v>
      </c>
      <c r="W1298" s="717">
        <f>BDS_N0403!W12</f>
        <v>0</v>
      </c>
      <c r="X1298" s="717">
        <f>BDS_N0403!X12</f>
        <v>0</v>
      </c>
      <c r="Y1298" s="717">
        <f>BDS_N0403!Y12</f>
        <v>0</v>
      </c>
    </row>
    <row r="1299" spans="1:25" x14ac:dyDescent="0.25">
      <c r="A1299" s="717" t="str">
        <f>BDS_N0403!A13</f>
        <v>BPM</v>
      </c>
      <c r="B1299" s="717" t="str">
        <f>BDS_N0403!B13</f>
        <v>FS1_CSS:BPM_D2223</v>
      </c>
      <c r="C1299" s="717" t="str">
        <f>BDS_N0403!C13</f>
        <v>BPM</v>
      </c>
      <c r="D1299" s="717" t="str">
        <f>BDS_N0403!D13</f>
        <v>D2223</v>
      </c>
      <c r="E1299" s="717" t="str">
        <f>BDS_N0403!E13</f>
        <v>44E000109</v>
      </c>
      <c r="F1299" s="717" t="str">
        <f>BDS_N0403!F13</f>
        <v>2C_1/4in_Hardline_036</v>
      </c>
      <c r="G1299" s="717" t="str">
        <f>BDS_N0403!G13</f>
        <v>Signal</v>
      </c>
      <c r="H1299" s="717" t="str">
        <f>BDS_N0403!H13</f>
        <v>N-Type to SMA Panel</v>
      </c>
      <c r="I1299" s="717" t="str">
        <f>BDS_N0403!I13</f>
        <v>4B</v>
      </c>
      <c r="J1299" s="717">
        <f>BDS_N0403!J13</f>
        <v>0</v>
      </c>
      <c r="K1299" s="717">
        <f>BDS_N0403!K13</f>
        <v>0</v>
      </c>
      <c r="L1299" s="717">
        <f>BDS_N0403!L13</f>
        <v>0</v>
      </c>
      <c r="M1299" s="717">
        <f>BDS_N0403!M13</f>
        <v>0</v>
      </c>
      <c r="N1299" s="717">
        <f>BDS_N0403!N13</f>
        <v>0</v>
      </c>
      <c r="O1299" s="717">
        <f>BDS_N0403!O13</f>
        <v>0</v>
      </c>
      <c r="P1299" s="717" t="str">
        <f>BDS_N0403!P13</f>
        <v>4B</v>
      </c>
      <c r="Q1299" s="717" t="str">
        <f>BDS_N0403!Q13</f>
        <v>SMA to SMA</v>
      </c>
      <c r="R1299" s="717">
        <f>BDS_N0403!R13</f>
        <v>20</v>
      </c>
      <c r="S1299" s="717">
        <f>BDS_N0403!S13</f>
        <v>3</v>
      </c>
      <c r="T1299" s="717">
        <f>BDS_N0403!T13</f>
        <v>0</v>
      </c>
      <c r="U1299" s="717">
        <f>BDS_N0403!U13</f>
        <v>8</v>
      </c>
      <c r="V1299" s="717">
        <f>BDS_N0403!V13</f>
        <v>0</v>
      </c>
      <c r="W1299" s="717">
        <f>BDS_N0403!W13</f>
        <v>0</v>
      </c>
      <c r="X1299" s="717">
        <f>BDS_N0403!X13</f>
        <v>0</v>
      </c>
      <c r="Y1299" s="717">
        <f>BDS_N0403!Y13</f>
        <v>0</v>
      </c>
    </row>
    <row r="1300" spans="1:25" x14ac:dyDescent="0.25">
      <c r="A1300" s="717" t="str">
        <f>BDS_N0403!A14</f>
        <v>BPM</v>
      </c>
      <c r="B1300" s="717" t="str">
        <f>BDS_N0403!B14</f>
        <v>FS1_CSS:BPM_D2223</v>
      </c>
      <c r="C1300" s="717" t="str">
        <f>BDS_N0403!C14</f>
        <v>BPM</v>
      </c>
      <c r="D1300" s="717" t="str">
        <f>BDS_N0403!D14</f>
        <v>D2223</v>
      </c>
      <c r="E1300" s="717" t="str">
        <f>BDS_N0403!E14</f>
        <v>44E000091</v>
      </c>
      <c r="F1300" s="717" t="str">
        <f>BDS_N0403!F14</f>
        <v>2C_1/4in_Hardline_036</v>
      </c>
      <c r="G1300" s="717" t="str">
        <f>BDS_N0403!G14</f>
        <v>Ref</v>
      </c>
      <c r="H1300" s="717" t="str">
        <f>BDS_N0403!H14</f>
        <v>N-Type to SMA Panel</v>
      </c>
      <c r="I1300" s="717" t="str">
        <f>BDS_N0403!I14</f>
        <v>Ref</v>
      </c>
      <c r="J1300" s="717">
        <f>BDS_N0403!J14</f>
        <v>0</v>
      </c>
      <c r="K1300" s="717">
        <f>BDS_N0403!K14</f>
        <v>0</v>
      </c>
      <c r="L1300" s="717">
        <f>BDS_N0403!L14</f>
        <v>0</v>
      </c>
      <c r="M1300" s="717">
        <f>BDS_N0403!M14</f>
        <v>0</v>
      </c>
      <c r="N1300" s="717">
        <f>BDS_N0403!N14</f>
        <v>0</v>
      </c>
      <c r="O1300" s="717">
        <f>BDS_N0403!O14</f>
        <v>0</v>
      </c>
      <c r="P1300" s="717" t="str">
        <f>BDS_N0403!P14</f>
        <v>Ref</v>
      </c>
      <c r="Q1300" s="717" t="str">
        <f>BDS_N0403!Q14</f>
        <v>SMA to SMA</v>
      </c>
      <c r="R1300" s="717">
        <f>BDS_N0403!R14</f>
        <v>20</v>
      </c>
      <c r="S1300" s="717">
        <f>BDS_N0403!S14</f>
        <v>3</v>
      </c>
      <c r="T1300" s="717">
        <f>BDS_N0403!T14</f>
        <v>0</v>
      </c>
      <c r="U1300" s="717" t="str">
        <f>BDS_N0403!U14</f>
        <v>Ref</v>
      </c>
      <c r="V1300" s="717">
        <f>BDS_N0403!V14</f>
        <v>0</v>
      </c>
      <c r="W1300" s="717">
        <f>BDS_N0403!W14</f>
        <v>0</v>
      </c>
      <c r="X1300" s="717">
        <f>BDS_N0403!X14</f>
        <v>0</v>
      </c>
      <c r="Y1300" s="717">
        <f>BDS_N0403!Y14</f>
        <v>0</v>
      </c>
    </row>
    <row r="1301" spans="1:25" x14ac:dyDescent="0.25">
      <c r="A1301" s="717" t="str">
        <f>BDS_N0403!A15</f>
        <v>BPM</v>
      </c>
      <c r="B1301" s="717" t="str">
        <f>BDS_N0403!B15</f>
        <v>FS1_CSS:BPM_D2248</v>
      </c>
      <c r="C1301" s="717" t="str">
        <f>BDS_N0403!C15</f>
        <v>BPM</v>
      </c>
      <c r="D1301" s="717" t="str">
        <f>BDS_N0403!D15</f>
        <v>D2248</v>
      </c>
      <c r="E1301" s="717" t="str">
        <f>BDS_N0403!E15</f>
        <v>44E000098</v>
      </c>
      <c r="F1301" s="717" t="str">
        <f>BDS_N0403!F15</f>
        <v>2C_1/4in_Hardline_036</v>
      </c>
      <c r="G1301" s="717" t="str">
        <f>BDS_N0403!G15</f>
        <v>Signal</v>
      </c>
      <c r="H1301" s="717" t="str">
        <f>BDS_N0403!H15</f>
        <v>N-Type to SMA Panel</v>
      </c>
      <c r="I1301" s="717" t="str">
        <f>BDS_N0403!I15</f>
        <v>1T</v>
      </c>
      <c r="J1301" s="717">
        <f>BDS_N0403!J15</f>
        <v>0</v>
      </c>
      <c r="K1301" s="717">
        <f>BDS_N0403!K15</f>
        <v>0</v>
      </c>
      <c r="L1301" s="717">
        <f>BDS_N0403!L15</f>
        <v>0</v>
      </c>
      <c r="M1301" s="717">
        <f>BDS_N0403!M15</f>
        <v>0</v>
      </c>
      <c r="N1301" s="717">
        <f>BDS_N0403!N15</f>
        <v>0</v>
      </c>
      <c r="O1301" s="717">
        <f>BDS_N0403!O15</f>
        <v>0</v>
      </c>
      <c r="P1301" s="717" t="str">
        <f>BDS_N0403!P15</f>
        <v>1T</v>
      </c>
      <c r="Q1301" s="717" t="str">
        <f>BDS_N0403!Q15</f>
        <v>SMA to SMA</v>
      </c>
      <c r="R1301" s="717">
        <f>BDS_N0403!R15</f>
        <v>20</v>
      </c>
      <c r="S1301" s="717">
        <f>BDS_N0403!S15</f>
        <v>4</v>
      </c>
      <c r="T1301" s="717">
        <f>BDS_N0403!T15</f>
        <v>0</v>
      </c>
      <c r="U1301" s="717">
        <f>BDS_N0403!U15</f>
        <v>1</v>
      </c>
      <c r="V1301" s="717">
        <f>BDS_N0403!V15</f>
        <v>0</v>
      </c>
      <c r="W1301" s="717">
        <f>BDS_N0403!W15</f>
        <v>0</v>
      </c>
      <c r="X1301" s="717">
        <f>BDS_N0403!X15</f>
        <v>0</v>
      </c>
      <c r="Y1301" s="717">
        <f>BDS_N0403!Y15</f>
        <v>0</v>
      </c>
    </row>
    <row r="1302" spans="1:25" x14ac:dyDescent="0.25">
      <c r="A1302" s="717" t="str">
        <f>BDS_N0403!A16</f>
        <v>BPM</v>
      </c>
      <c r="B1302" s="717" t="str">
        <f>BDS_N0403!B16</f>
        <v>FS1_CSS:BPM_D2248</v>
      </c>
      <c r="C1302" s="717" t="str">
        <f>BDS_N0403!C16</f>
        <v>BPM</v>
      </c>
      <c r="D1302" s="717" t="str">
        <f>BDS_N0403!D16</f>
        <v>D2248</v>
      </c>
      <c r="E1302" s="717" t="str">
        <f>BDS_N0403!E16</f>
        <v>44E000099</v>
      </c>
      <c r="F1302" s="717" t="str">
        <f>BDS_N0403!F16</f>
        <v>2C_1/4in_Hardline_036</v>
      </c>
      <c r="G1302" s="717" t="str">
        <f>BDS_N0403!G16</f>
        <v>Signal</v>
      </c>
      <c r="H1302" s="717" t="str">
        <f>BDS_N0403!H16</f>
        <v>N-Type to SMA Panel</v>
      </c>
      <c r="I1302" s="717" t="str">
        <f>BDS_N0403!I16</f>
        <v>2L</v>
      </c>
      <c r="J1302" s="717">
        <f>BDS_N0403!J16</f>
        <v>0</v>
      </c>
      <c r="K1302" s="717">
        <f>BDS_N0403!K16</f>
        <v>0</v>
      </c>
      <c r="L1302" s="717">
        <f>BDS_N0403!L16</f>
        <v>0</v>
      </c>
      <c r="M1302" s="717">
        <f>BDS_N0403!M16</f>
        <v>0</v>
      </c>
      <c r="N1302" s="717">
        <f>BDS_N0403!N16</f>
        <v>0</v>
      </c>
      <c r="O1302" s="717">
        <f>BDS_N0403!O16</f>
        <v>0</v>
      </c>
      <c r="P1302" s="717" t="str">
        <f>BDS_N0403!P16</f>
        <v>2L</v>
      </c>
      <c r="Q1302" s="717" t="str">
        <f>BDS_N0403!Q16</f>
        <v>SMA to SMA</v>
      </c>
      <c r="R1302" s="717">
        <f>BDS_N0403!R16</f>
        <v>20</v>
      </c>
      <c r="S1302" s="717">
        <f>BDS_N0403!S16</f>
        <v>4</v>
      </c>
      <c r="T1302" s="717">
        <f>BDS_N0403!T16</f>
        <v>0</v>
      </c>
      <c r="U1302" s="717">
        <f>BDS_N0403!U16</f>
        <v>2</v>
      </c>
      <c r="V1302" s="717">
        <f>BDS_N0403!V16</f>
        <v>0</v>
      </c>
      <c r="W1302" s="717">
        <f>BDS_N0403!W16</f>
        <v>0</v>
      </c>
      <c r="X1302" s="717">
        <f>BDS_N0403!X16</f>
        <v>0</v>
      </c>
      <c r="Y1302" s="717">
        <f>BDS_N0403!Y16</f>
        <v>0</v>
      </c>
    </row>
    <row r="1303" spans="1:25" x14ac:dyDescent="0.25">
      <c r="A1303" s="717" t="str">
        <f>BDS_N0403!A17</f>
        <v>BPM</v>
      </c>
      <c r="B1303" s="717" t="str">
        <f>BDS_N0403!B17</f>
        <v>FS1_CSS:BPM_D2248</v>
      </c>
      <c r="C1303" s="717" t="str">
        <f>BDS_N0403!C17</f>
        <v>BPM</v>
      </c>
      <c r="D1303" s="717" t="str">
        <f>BDS_N0403!D17</f>
        <v>D2248</v>
      </c>
      <c r="E1303" s="717" t="str">
        <f>BDS_N0403!E17</f>
        <v>44E000100</v>
      </c>
      <c r="F1303" s="717" t="str">
        <f>BDS_N0403!F17</f>
        <v>2C_1/4in_Hardline_036</v>
      </c>
      <c r="G1303" s="717" t="str">
        <f>BDS_N0403!G17</f>
        <v>Signal</v>
      </c>
      <c r="H1303" s="717" t="str">
        <f>BDS_N0403!H17</f>
        <v>N-Type to SMA Panel</v>
      </c>
      <c r="I1303" s="717" t="str">
        <f>BDS_N0403!I17</f>
        <v>3R</v>
      </c>
      <c r="J1303" s="717">
        <f>BDS_N0403!J17</f>
        <v>0</v>
      </c>
      <c r="K1303" s="717">
        <f>BDS_N0403!K17</f>
        <v>0</v>
      </c>
      <c r="L1303" s="717">
        <f>BDS_N0403!L17</f>
        <v>0</v>
      </c>
      <c r="M1303" s="717">
        <f>BDS_N0403!M17</f>
        <v>0</v>
      </c>
      <c r="N1303" s="717">
        <f>BDS_N0403!N17</f>
        <v>0</v>
      </c>
      <c r="O1303" s="717">
        <f>BDS_N0403!O17</f>
        <v>0</v>
      </c>
      <c r="P1303" s="717" t="str">
        <f>BDS_N0403!P17</f>
        <v>3R</v>
      </c>
      <c r="Q1303" s="717" t="str">
        <f>BDS_N0403!Q17</f>
        <v>SMA to SMA</v>
      </c>
      <c r="R1303" s="717">
        <f>BDS_N0403!R17</f>
        <v>20</v>
      </c>
      <c r="S1303" s="717">
        <f>BDS_N0403!S17</f>
        <v>4</v>
      </c>
      <c r="T1303" s="717">
        <f>BDS_N0403!T17</f>
        <v>0</v>
      </c>
      <c r="U1303" s="717">
        <f>BDS_N0403!U17</f>
        <v>3</v>
      </c>
      <c r="V1303" s="717">
        <f>BDS_N0403!V17</f>
        <v>0</v>
      </c>
      <c r="W1303" s="717">
        <f>BDS_N0403!W17</f>
        <v>0</v>
      </c>
      <c r="X1303" s="717">
        <f>BDS_N0403!X17</f>
        <v>0</v>
      </c>
      <c r="Y1303" s="717">
        <f>BDS_N0403!Y17</f>
        <v>0</v>
      </c>
    </row>
    <row r="1304" spans="1:25" x14ac:dyDescent="0.25">
      <c r="A1304" s="717" t="str">
        <f>BDS_N0403!A18</f>
        <v>BPM</v>
      </c>
      <c r="B1304" s="717" t="str">
        <f>BDS_N0403!B18</f>
        <v>FS1_CSS:BPM_D2248</v>
      </c>
      <c r="C1304" s="717" t="str">
        <f>BDS_N0403!C18</f>
        <v>BPM</v>
      </c>
      <c r="D1304" s="717" t="str">
        <f>BDS_N0403!D18</f>
        <v>D2248</v>
      </c>
      <c r="E1304" s="717" t="str">
        <f>BDS_N0403!E18</f>
        <v>44E000101</v>
      </c>
      <c r="F1304" s="717" t="str">
        <f>BDS_N0403!F18</f>
        <v>2C_1/4in_Hardline_036</v>
      </c>
      <c r="G1304" s="717" t="str">
        <f>BDS_N0403!G18</f>
        <v>Signal</v>
      </c>
      <c r="H1304" s="717" t="str">
        <f>BDS_N0403!H18</f>
        <v>N-Type to SMA Panel</v>
      </c>
      <c r="I1304" s="717" t="str">
        <f>BDS_N0403!I18</f>
        <v>4B</v>
      </c>
      <c r="J1304" s="717">
        <f>BDS_N0403!J18</f>
        <v>0</v>
      </c>
      <c r="K1304" s="717">
        <f>BDS_N0403!K18</f>
        <v>0</v>
      </c>
      <c r="L1304" s="717">
        <f>BDS_N0403!L18</f>
        <v>0</v>
      </c>
      <c r="M1304" s="717">
        <f>BDS_N0403!M18</f>
        <v>0</v>
      </c>
      <c r="N1304" s="717">
        <f>BDS_N0403!N18</f>
        <v>0</v>
      </c>
      <c r="O1304" s="717">
        <f>BDS_N0403!O18</f>
        <v>0</v>
      </c>
      <c r="P1304" s="717" t="str">
        <f>BDS_N0403!P18</f>
        <v>4B</v>
      </c>
      <c r="Q1304" s="717" t="str">
        <f>BDS_N0403!Q18</f>
        <v>SMA to SMA</v>
      </c>
      <c r="R1304" s="717">
        <f>BDS_N0403!R18</f>
        <v>20</v>
      </c>
      <c r="S1304" s="717">
        <f>BDS_N0403!S18</f>
        <v>4</v>
      </c>
      <c r="T1304" s="717">
        <f>BDS_N0403!T18</f>
        <v>0</v>
      </c>
      <c r="U1304" s="717">
        <f>BDS_N0403!U18</f>
        <v>4</v>
      </c>
      <c r="V1304" s="717">
        <f>BDS_N0403!V18</f>
        <v>0</v>
      </c>
      <c r="W1304" s="717">
        <f>BDS_N0403!W18</f>
        <v>0</v>
      </c>
      <c r="X1304" s="717">
        <f>BDS_N0403!X18</f>
        <v>0</v>
      </c>
      <c r="Y1304" s="717">
        <f>BDS_N0403!Y18</f>
        <v>0</v>
      </c>
    </row>
    <row r="1305" spans="1:25" x14ac:dyDescent="0.25">
      <c r="A1305" s="717" t="str">
        <f>BDS_N0403!A19</f>
        <v>BPM</v>
      </c>
      <c r="B1305" s="717" t="str">
        <f>BDS_N0403!B19</f>
        <v>FS1_CSS:BPM_D2248</v>
      </c>
      <c r="C1305" s="717" t="str">
        <f>BDS_N0403!C19</f>
        <v>BPM</v>
      </c>
      <c r="D1305" s="717" t="str">
        <f>BDS_N0403!D19</f>
        <v>D2248</v>
      </c>
      <c r="E1305" s="717" t="str">
        <f>BDS_N0403!E19</f>
        <v>44E000089</v>
      </c>
      <c r="F1305" s="717" t="str">
        <f>BDS_N0403!F19</f>
        <v>2C_1/4in_Hardline_036</v>
      </c>
      <c r="G1305" s="717" t="str">
        <f>BDS_N0403!G19</f>
        <v>Ref</v>
      </c>
      <c r="H1305" s="717" t="str">
        <f>BDS_N0403!H19</f>
        <v>No terminiation</v>
      </c>
      <c r="I1305" s="717" t="str">
        <f>BDS_N0403!I19</f>
        <v>No term</v>
      </c>
      <c r="J1305" s="717">
        <f>BDS_N0403!J19</f>
        <v>0</v>
      </c>
      <c r="K1305" s="717">
        <f>BDS_N0403!K19</f>
        <v>0</v>
      </c>
      <c r="L1305" s="717">
        <f>BDS_N0403!L19</f>
        <v>0</v>
      </c>
      <c r="M1305" s="717">
        <f>BDS_N0403!M19</f>
        <v>0</v>
      </c>
      <c r="N1305" s="717">
        <f>BDS_N0403!N19</f>
        <v>0</v>
      </c>
      <c r="O1305" s="717">
        <f>BDS_N0403!O19</f>
        <v>0</v>
      </c>
      <c r="P1305" s="717">
        <f>BDS_N0403!P19</f>
        <v>0</v>
      </c>
      <c r="Q1305" s="717">
        <f>BDS_N0403!Q19</f>
        <v>0</v>
      </c>
      <c r="R1305" s="717">
        <f>BDS_N0403!R19</f>
        <v>0</v>
      </c>
      <c r="S1305" s="717">
        <f>BDS_N0403!S19</f>
        <v>0</v>
      </c>
      <c r="T1305" s="717">
        <f>BDS_N0403!T19</f>
        <v>0</v>
      </c>
      <c r="U1305" s="717">
        <f>BDS_N0403!U19</f>
        <v>0</v>
      </c>
      <c r="V1305" s="717">
        <f>BDS_N0403!V19</f>
        <v>0</v>
      </c>
      <c r="W1305" s="717">
        <f>BDS_N0403!W19</f>
        <v>0</v>
      </c>
      <c r="X1305" s="717">
        <f>BDS_N0403!X19</f>
        <v>0</v>
      </c>
      <c r="Y1305" s="717">
        <f>BDS_N0403!Y19</f>
        <v>0</v>
      </c>
    </row>
    <row r="1306" spans="1:25" x14ac:dyDescent="0.25">
      <c r="A1306" s="717" t="str">
        <f>BDS_N0403!A20</f>
        <v>BPM</v>
      </c>
      <c r="B1306" s="717" t="str">
        <f>BDS_N0403!B20</f>
        <v>FS1_CSS:BPM_D2278</v>
      </c>
      <c r="C1306" s="717" t="str">
        <f>BDS_N0403!C20</f>
        <v>BPM</v>
      </c>
      <c r="D1306" s="717" t="str">
        <f>BDS_N0403!D20</f>
        <v>D2278</v>
      </c>
      <c r="E1306" s="717" t="str">
        <f>BDS_N0403!E20</f>
        <v>44E000110</v>
      </c>
      <c r="F1306" s="717" t="str">
        <f>BDS_N0403!F20</f>
        <v>2C_1/4in_Hardline_036</v>
      </c>
      <c r="G1306" s="717" t="str">
        <f>BDS_N0403!G20</f>
        <v>Signal</v>
      </c>
      <c r="H1306" s="717" t="str">
        <f>BDS_N0403!H20</f>
        <v>N-Type to SMA Panel</v>
      </c>
      <c r="I1306" s="717" t="str">
        <f>BDS_N0403!I20</f>
        <v>1T</v>
      </c>
      <c r="J1306" s="717">
        <f>BDS_N0403!J20</f>
        <v>0</v>
      </c>
      <c r="K1306" s="717">
        <f>BDS_N0403!K20</f>
        <v>0</v>
      </c>
      <c r="L1306" s="717">
        <f>BDS_N0403!L20</f>
        <v>0</v>
      </c>
      <c r="M1306" s="717">
        <f>BDS_N0403!M20</f>
        <v>0</v>
      </c>
      <c r="N1306" s="717">
        <f>BDS_N0403!N20</f>
        <v>0</v>
      </c>
      <c r="O1306" s="717">
        <f>BDS_N0403!O20</f>
        <v>0</v>
      </c>
      <c r="P1306" s="717" t="str">
        <f>BDS_N0403!P20</f>
        <v>1T</v>
      </c>
      <c r="Q1306" s="717" t="str">
        <f>BDS_N0403!Q20</f>
        <v>SMA to SMA</v>
      </c>
      <c r="R1306" s="717">
        <f>BDS_N0403!R20</f>
        <v>20</v>
      </c>
      <c r="S1306" s="717">
        <f>BDS_N0403!S20</f>
        <v>4</v>
      </c>
      <c r="T1306" s="717">
        <f>BDS_N0403!T20</f>
        <v>0</v>
      </c>
      <c r="U1306" s="717">
        <f>BDS_N0403!U20</f>
        <v>5</v>
      </c>
      <c r="V1306" s="717">
        <f>BDS_N0403!V20</f>
        <v>0</v>
      </c>
      <c r="W1306" s="717">
        <f>BDS_N0403!W20</f>
        <v>0</v>
      </c>
      <c r="X1306" s="717">
        <f>BDS_N0403!X20</f>
        <v>0</v>
      </c>
      <c r="Y1306" s="717">
        <f>BDS_N0403!Y20</f>
        <v>0</v>
      </c>
    </row>
    <row r="1307" spans="1:25" x14ac:dyDescent="0.25">
      <c r="A1307" s="717" t="str">
        <f>BDS_N0403!A21</f>
        <v>BPM</v>
      </c>
      <c r="B1307" s="717" t="str">
        <f>BDS_N0403!B21</f>
        <v>FS1_CSS:BPM_D2278</v>
      </c>
      <c r="C1307" s="717" t="str">
        <f>BDS_N0403!C21</f>
        <v>BPM</v>
      </c>
      <c r="D1307" s="717" t="str">
        <f>BDS_N0403!D21</f>
        <v>D2278</v>
      </c>
      <c r="E1307" s="717" t="str">
        <f>BDS_N0403!E21</f>
        <v>44E000111</v>
      </c>
      <c r="F1307" s="717" t="str">
        <f>BDS_N0403!F21</f>
        <v>2C_1/4in_Hardline_036</v>
      </c>
      <c r="G1307" s="717" t="str">
        <f>BDS_N0403!G21</f>
        <v>Signal</v>
      </c>
      <c r="H1307" s="717" t="str">
        <f>BDS_N0403!H21</f>
        <v>N-Type to SMA Panel</v>
      </c>
      <c r="I1307" s="717" t="str">
        <f>BDS_N0403!I21</f>
        <v>2L</v>
      </c>
      <c r="J1307" s="717">
        <f>BDS_N0403!J21</f>
        <v>0</v>
      </c>
      <c r="K1307" s="717">
        <f>BDS_N0403!K21</f>
        <v>0</v>
      </c>
      <c r="L1307" s="717">
        <f>BDS_N0403!L21</f>
        <v>0</v>
      </c>
      <c r="M1307" s="717">
        <f>BDS_N0403!M21</f>
        <v>0</v>
      </c>
      <c r="N1307" s="717">
        <f>BDS_N0403!N21</f>
        <v>0</v>
      </c>
      <c r="O1307" s="717">
        <f>BDS_N0403!O21</f>
        <v>0</v>
      </c>
      <c r="P1307" s="717" t="str">
        <f>BDS_N0403!P21</f>
        <v>2L</v>
      </c>
      <c r="Q1307" s="717" t="str">
        <f>BDS_N0403!Q21</f>
        <v>SMA to SMA</v>
      </c>
      <c r="R1307" s="717">
        <f>BDS_N0403!R21</f>
        <v>20</v>
      </c>
      <c r="S1307" s="717">
        <f>BDS_N0403!S21</f>
        <v>4</v>
      </c>
      <c r="T1307" s="717">
        <f>BDS_N0403!T21</f>
        <v>0</v>
      </c>
      <c r="U1307" s="717">
        <f>BDS_N0403!U21</f>
        <v>6</v>
      </c>
      <c r="V1307" s="717">
        <f>BDS_N0403!V21</f>
        <v>0</v>
      </c>
      <c r="W1307" s="717">
        <f>BDS_N0403!W21</f>
        <v>0</v>
      </c>
      <c r="X1307" s="717">
        <f>BDS_N0403!X21</f>
        <v>0</v>
      </c>
      <c r="Y1307" s="717">
        <f>BDS_N0403!Y21</f>
        <v>0</v>
      </c>
    </row>
    <row r="1308" spans="1:25" x14ac:dyDescent="0.25">
      <c r="A1308" s="717" t="str">
        <f>BDS_N0403!A22</f>
        <v>BPM</v>
      </c>
      <c r="B1308" s="717" t="str">
        <f>BDS_N0403!B22</f>
        <v>FS1_CSS:BPM_D2278</v>
      </c>
      <c r="C1308" s="717" t="str">
        <f>BDS_N0403!C22</f>
        <v>BPM</v>
      </c>
      <c r="D1308" s="717" t="str">
        <f>BDS_N0403!D22</f>
        <v>D2278</v>
      </c>
      <c r="E1308" s="717" t="str">
        <f>BDS_N0403!E22</f>
        <v>44E000112</v>
      </c>
      <c r="F1308" s="717" t="str">
        <f>BDS_N0403!F22</f>
        <v>2C_1/4in_Hardline_036</v>
      </c>
      <c r="G1308" s="717" t="str">
        <f>BDS_N0403!G22</f>
        <v>Signal</v>
      </c>
      <c r="H1308" s="717" t="str">
        <f>BDS_N0403!H22</f>
        <v>N-Type to SMA Panel</v>
      </c>
      <c r="I1308" s="717" t="str">
        <f>BDS_N0403!I22</f>
        <v>3R</v>
      </c>
      <c r="J1308" s="717">
        <f>BDS_N0403!J22</f>
        <v>0</v>
      </c>
      <c r="K1308" s="717">
        <f>BDS_N0403!K22</f>
        <v>0</v>
      </c>
      <c r="L1308" s="717">
        <f>BDS_N0403!L22</f>
        <v>0</v>
      </c>
      <c r="M1308" s="717">
        <f>BDS_N0403!M22</f>
        <v>0</v>
      </c>
      <c r="N1308" s="717">
        <f>BDS_N0403!N22</f>
        <v>0</v>
      </c>
      <c r="O1308" s="717">
        <f>BDS_N0403!O22</f>
        <v>0</v>
      </c>
      <c r="P1308" s="717" t="str">
        <f>BDS_N0403!P22</f>
        <v>3R</v>
      </c>
      <c r="Q1308" s="717" t="str">
        <f>BDS_N0403!Q22</f>
        <v>SMA to SMA</v>
      </c>
      <c r="R1308" s="717">
        <f>BDS_N0403!R22</f>
        <v>20</v>
      </c>
      <c r="S1308" s="717">
        <f>BDS_N0403!S22</f>
        <v>4</v>
      </c>
      <c r="T1308" s="717">
        <f>BDS_N0403!T22</f>
        <v>0</v>
      </c>
      <c r="U1308" s="717">
        <f>BDS_N0403!U22</f>
        <v>7</v>
      </c>
      <c r="V1308" s="717">
        <f>BDS_N0403!V22</f>
        <v>0</v>
      </c>
      <c r="W1308" s="717">
        <f>BDS_N0403!W22</f>
        <v>0</v>
      </c>
      <c r="X1308" s="717">
        <f>BDS_N0403!X22</f>
        <v>0</v>
      </c>
      <c r="Y1308" s="717">
        <f>BDS_N0403!Y22</f>
        <v>0</v>
      </c>
    </row>
    <row r="1309" spans="1:25" x14ac:dyDescent="0.25">
      <c r="A1309" s="717" t="str">
        <f>BDS_N0403!A23</f>
        <v>BPM</v>
      </c>
      <c r="B1309" s="717" t="str">
        <f>BDS_N0403!B23</f>
        <v>FS1_CSS:BPM_D2278</v>
      </c>
      <c r="C1309" s="717" t="str">
        <f>BDS_N0403!C23</f>
        <v>BPM</v>
      </c>
      <c r="D1309" s="717" t="str">
        <f>BDS_N0403!D23</f>
        <v>D2278</v>
      </c>
      <c r="E1309" s="717" t="str">
        <f>BDS_N0403!E23</f>
        <v>44E000117</v>
      </c>
      <c r="F1309" s="717" t="str">
        <f>BDS_N0403!F23</f>
        <v>2C_1/4in_Hardline_036</v>
      </c>
      <c r="G1309" s="717" t="str">
        <f>BDS_N0403!G23</f>
        <v>Signal</v>
      </c>
      <c r="H1309" s="717" t="str">
        <f>BDS_N0403!H23</f>
        <v>N-Type to SMA Panel</v>
      </c>
      <c r="I1309" s="717" t="str">
        <f>BDS_N0403!I23</f>
        <v>4B</v>
      </c>
      <c r="J1309" s="717">
        <f>BDS_N0403!J23</f>
        <v>0</v>
      </c>
      <c r="K1309" s="717">
        <f>BDS_N0403!K23</f>
        <v>0</v>
      </c>
      <c r="L1309" s="717">
        <f>BDS_N0403!L23</f>
        <v>0</v>
      </c>
      <c r="M1309" s="717">
        <f>BDS_N0403!M23</f>
        <v>0</v>
      </c>
      <c r="N1309" s="717">
        <f>BDS_N0403!N23</f>
        <v>0</v>
      </c>
      <c r="O1309" s="717">
        <f>BDS_N0403!O23</f>
        <v>0</v>
      </c>
      <c r="P1309" s="717" t="str">
        <f>BDS_N0403!P23</f>
        <v>4B</v>
      </c>
      <c r="Q1309" s="717" t="str">
        <f>BDS_N0403!Q23</f>
        <v>SMA to SMA</v>
      </c>
      <c r="R1309" s="717">
        <f>BDS_N0403!R23</f>
        <v>20</v>
      </c>
      <c r="S1309" s="717">
        <f>BDS_N0403!S23</f>
        <v>4</v>
      </c>
      <c r="T1309" s="717">
        <f>BDS_N0403!T23</f>
        <v>0</v>
      </c>
      <c r="U1309" s="717">
        <f>BDS_N0403!U23</f>
        <v>8</v>
      </c>
      <c r="V1309" s="717">
        <f>BDS_N0403!V23</f>
        <v>0</v>
      </c>
      <c r="W1309" s="717">
        <f>BDS_N0403!W23</f>
        <v>0</v>
      </c>
      <c r="X1309" s="717">
        <f>BDS_N0403!X23</f>
        <v>0</v>
      </c>
      <c r="Y1309" s="717">
        <f>BDS_N0403!Y23</f>
        <v>0</v>
      </c>
    </row>
    <row r="1310" spans="1:25" x14ac:dyDescent="0.25">
      <c r="A1310" s="717" t="str">
        <f>BDS_N0403!A24</f>
        <v>BPM</v>
      </c>
      <c r="B1310" s="717" t="str">
        <f>BDS_N0403!B24</f>
        <v>FS1_CSS:BPM_D2278</v>
      </c>
      <c r="C1310" s="717" t="str">
        <f>BDS_N0403!C24</f>
        <v>BPM</v>
      </c>
      <c r="D1310" s="717" t="str">
        <f>BDS_N0403!D24</f>
        <v>D2278</v>
      </c>
      <c r="E1310" s="717" t="str">
        <f>BDS_N0403!E24</f>
        <v>44E000092</v>
      </c>
      <c r="F1310" s="717" t="str">
        <f>BDS_N0403!F24</f>
        <v>2C_1/4in_Hardline_036</v>
      </c>
      <c r="G1310" s="717" t="str">
        <f>BDS_N0403!G24</f>
        <v>Ref</v>
      </c>
      <c r="H1310" s="717" t="str">
        <f>BDS_N0403!H24</f>
        <v>N-Type to SMA Panel</v>
      </c>
      <c r="I1310" s="717" t="str">
        <f>BDS_N0403!I24</f>
        <v>Ref</v>
      </c>
      <c r="J1310" s="717">
        <f>BDS_N0403!J24</f>
        <v>0</v>
      </c>
      <c r="K1310" s="717">
        <f>BDS_N0403!K24</f>
        <v>0</v>
      </c>
      <c r="L1310" s="717">
        <f>BDS_N0403!L24</f>
        <v>0</v>
      </c>
      <c r="M1310" s="717">
        <f>BDS_N0403!M24</f>
        <v>0</v>
      </c>
      <c r="N1310" s="717">
        <f>BDS_N0403!N24</f>
        <v>0</v>
      </c>
      <c r="O1310" s="717">
        <f>BDS_N0403!O24</f>
        <v>0</v>
      </c>
      <c r="P1310" s="717" t="str">
        <f>BDS_N0403!P24</f>
        <v>Ref</v>
      </c>
      <c r="Q1310" s="717" t="str">
        <f>BDS_N0403!Q24</f>
        <v>SMA to SMA</v>
      </c>
      <c r="R1310" s="717">
        <f>BDS_N0403!R24</f>
        <v>20</v>
      </c>
      <c r="S1310" s="717">
        <f>BDS_N0403!S24</f>
        <v>4</v>
      </c>
      <c r="T1310" s="717">
        <f>BDS_N0403!T24</f>
        <v>0</v>
      </c>
      <c r="U1310" s="717" t="str">
        <f>BDS_N0403!U24</f>
        <v>Ref</v>
      </c>
      <c r="V1310" s="717">
        <f>BDS_N0403!V24</f>
        <v>0</v>
      </c>
      <c r="W1310" s="717">
        <f>BDS_N0403!W24</f>
        <v>0</v>
      </c>
      <c r="X1310" s="717">
        <f>BDS_N0403!X24</f>
        <v>0</v>
      </c>
      <c r="Y1310" s="717">
        <f>BDS_N0403!Y24</f>
        <v>0</v>
      </c>
    </row>
    <row r="1311" spans="1:25" x14ac:dyDescent="0.25">
      <c r="A1311" s="717" t="str">
        <f>BDS_N0403!A25</f>
        <v>BPM</v>
      </c>
      <c r="B1311" s="717" t="str">
        <f>BDS_N0403!B25</f>
        <v>FS1_CSS:BPM_D2313</v>
      </c>
      <c r="C1311" s="717" t="str">
        <f>BDS_N0403!C25</f>
        <v>BPM</v>
      </c>
      <c r="D1311" s="717" t="str">
        <f>BDS_N0403!D25</f>
        <v>D2313</v>
      </c>
      <c r="E1311" s="717" t="str">
        <f>BDS_N0403!E25</f>
        <v>44E000113</v>
      </c>
      <c r="F1311" s="717" t="str">
        <f>BDS_N0403!F25</f>
        <v>2C_1/4in_Hardline_036</v>
      </c>
      <c r="G1311" s="717" t="str">
        <f>BDS_N0403!G25</f>
        <v>Signal</v>
      </c>
      <c r="H1311" s="717" t="str">
        <f>BDS_N0403!H25</f>
        <v>N-Type to SMA Panel</v>
      </c>
      <c r="I1311" s="717" t="str">
        <f>BDS_N0403!I25</f>
        <v>1T</v>
      </c>
      <c r="J1311" s="717">
        <f>BDS_N0403!J25</f>
        <v>0</v>
      </c>
      <c r="K1311" s="717">
        <f>BDS_N0403!K25</f>
        <v>0</v>
      </c>
      <c r="L1311" s="717">
        <f>BDS_N0403!L25</f>
        <v>0</v>
      </c>
      <c r="M1311" s="717">
        <f>BDS_N0403!M25</f>
        <v>0</v>
      </c>
      <c r="N1311" s="717">
        <f>BDS_N0403!N25</f>
        <v>0</v>
      </c>
      <c r="O1311" s="717">
        <f>BDS_N0403!O25</f>
        <v>0</v>
      </c>
      <c r="P1311" s="717" t="str">
        <f>BDS_N0403!P25</f>
        <v>1T</v>
      </c>
      <c r="Q1311" s="717" t="str">
        <f>BDS_N0403!Q25</f>
        <v>SMA to SMA</v>
      </c>
      <c r="R1311" s="717">
        <f>BDS_N0403!R25</f>
        <v>20</v>
      </c>
      <c r="S1311" s="717">
        <f>BDS_N0403!S25</f>
        <v>5</v>
      </c>
      <c r="T1311" s="717">
        <f>BDS_N0403!T25</f>
        <v>0</v>
      </c>
      <c r="U1311" s="717">
        <f>BDS_N0403!U25</f>
        <v>1</v>
      </c>
      <c r="V1311" s="717">
        <f>BDS_N0403!V25</f>
        <v>0</v>
      </c>
      <c r="W1311" s="717">
        <f>BDS_N0403!W25</f>
        <v>0</v>
      </c>
      <c r="X1311" s="717">
        <f>BDS_N0403!X25</f>
        <v>0</v>
      </c>
      <c r="Y1311" s="717">
        <f>BDS_N0403!Y25</f>
        <v>0</v>
      </c>
    </row>
    <row r="1312" spans="1:25" x14ac:dyDescent="0.25">
      <c r="A1312" s="717" t="str">
        <f>BDS_N0403!A26</f>
        <v>BPM</v>
      </c>
      <c r="B1312" s="717" t="str">
        <f>BDS_N0403!B26</f>
        <v>FS1_CSS:BPM_D2313</v>
      </c>
      <c r="C1312" s="717" t="str">
        <f>BDS_N0403!C26</f>
        <v>BPM</v>
      </c>
      <c r="D1312" s="717" t="str">
        <f>BDS_N0403!D26</f>
        <v>D2313</v>
      </c>
      <c r="E1312" s="717" t="str">
        <f>BDS_N0403!E26</f>
        <v>44E000114</v>
      </c>
      <c r="F1312" s="717" t="str">
        <f>BDS_N0403!F26</f>
        <v>2C_1/4in_Hardline_036</v>
      </c>
      <c r="G1312" s="717" t="str">
        <f>BDS_N0403!G26</f>
        <v>Signal</v>
      </c>
      <c r="H1312" s="717" t="str">
        <f>BDS_N0403!H26</f>
        <v>N-Type to SMA Panel</v>
      </c>
      <c r="I1312" s="717" t="str">
        <f>BDS_N0403!I26</f>
        <v>2L</v>
      </c>
      <c r="J1312" s="717">
        <f>BDS_N0403!J26</f>
        <v>0</v>
      </c>
      <c r="K1312" s="717">
        <f>BDS_N0403!K26</f>
        <v>0</v>
      </c>
      <c r="L1312" s="717">
        <f>BDS_N0403!L26</f>
        <v>0</v>
      </c>
      <c r="M1312" s="717">
        <f>BDS_N0403!M26</f>
        <v>0</v>
      </c>
      <c r="N1312" s="717">
        <f>BDS_N0403!N26</f>
        <v>0</v>
      </c>
      <c r="O1312" s="717">
        <f>BDS_N0403!O26</f>
        <v>0</v>
      </c>
      <c r="P1312" s="717" t="str">
        <f>BDS_N0403!P26</f>
        <v>2L</v>
      </c>
      <c r="Q1312" s="717" t="str">
        <f>BDS_N0403!Q26</f>
        <v>SMA to SMA</v>
      </c>
      <c r="R1312" s="717">
        <f>BDS_N0403!R26</f>
        <v>20</v>
      </c>
      <c r="S1312" s="717">
        <f>BDS_N0403!S26</f>
        <v>5</v>
      </c>
      <c r="T1312" s="717">
        <f>BDS_N0403!T26</f>
        <v>0</v>
      </c>
      <c r="U1312" s="717">
        <f>BDS_N0403!U26</f>
        <v>2</v>
      </c>
      <c r="V1312" s="717">
        <f>BDS_N0403!V26</f>
        <v>0</v>
      </c>
      <c r="W1312" s="717">
        <f>BDS_N0403!W26</f>
        <v>0</v>
      </c>
      <c r="X1312" s="717">
        <f>BDS_N0403!X26</f>
        <v>0</v>
      </c>
      <c r="Y1312" s="717">
        <f>BDS_N0403!Y26</f>
        <v>0</v>
      </c>
    </row>
    <row r="1313" spans="1:25" x14ac:dyDescent="0.25">
      <c r="A1313" s="717" t="str">
        <f>BDS_N0403!A27</f>
        <v>BPM</v>
      </c>
      <c r="B1313" s="717" t="str">
        <f>BDS_N0403!B27</f>
        <v>FS1_CSS:BPM_D2313</v>
      </c>
      <c r="C1313" s="717" t="str">
        <f>BDS_N0403!C27</f>
        <v>BPM</v>
      </c>
      <c r="D1313" s="717" t="str">
        <f>BDS_N0403!D27</f>
        <v>D2313</v>
      </c>
      <c r="E1313" s="717" t="str">
        <f>BDS_N0403!E27</f>
        <v>44E000115</v>
      </c>
      <c r="F1313" s="717" t="str">
        <f>BDS_N0403!F27</f>
        <v>2C_1/4in_Hardline_036</v>
      </c>
      <c r="G1313" s="717" t="str">
        <f>BDS_N0403!G27</f>
        <v>Signal</v>
      </c>
      <c r="H1313" s="717" t="str">
        <f>BDS_N0403!H27</f>
        <v>N-Type to SMA Panel</v>
      </c>
      <c r="I1313" s="717" t="str">
        <f>BDS_N0403!I27</f>
        <v>3R</v>
      </c>
      <c r="J1313" s="717">
        <f>BDS_N0403!J27</f>
        <v>0</v>
      </c>
      <c r="K1313" s="717">
        <f>BDS_N0403!K27</f>
        <v>0</v>
      </c>
      <c r="L1313" s="717">
        <f>BDS_N0403!L27</f>
        <v>0</v>
      </c>
      <c r="M1313" s="717">
        <f>BDS_N0403!M27</f>
        <v>0</v>
      </c>
      <c r="N1313" s="717">
        <f>BDS_N0403!N27</f>
        <v>0</v>
      </c>
      <c r="O1313" s="717">
        <f>BDS_N0403!O27</f>
        <v>0</v>
      </c>
      <c r="P1313" s="717" t="str">
        <f>BDS_N0403!P27</f>
        <v>3R</v>
      </c>
      <c r="Q1313" s="717" t="str">
        <f>BDS_N0403!Q27</f>
        <v>SMA to SMA</v>
      </c>
      <c r="R1313" s="717">
        <f>BDS_N0403!R27</f>
        <v>20</v>
      </c>
      <c r="S1313" s="717">
        <f>BDS_N0403!S27</f>
        <v>5</v>
      </c>
      <c r="T1313" s="717">
        <f>BDS_N0403!T27</f>
        <v>0</v>
      </c>
      <c r="U1313" s="717">
        <f>BDS_N0403!U27</f>
        <v>3</v>
      </c>
      <c r="V1313" s="717">
        <f>BDS_N0403!V27</f>
        <v>0</v>
      </c>
      <c r="W1313" s="717">
        <f>BDS_N0403!W27</f>
        <v>0</v>
      </c>
      <c r="X1313" s="717">
        <f>BDS_N0403!X27</f>
        <v>0</v>
      </c>
      <c r="Y1313" s="717">
        <f>BDS_N0403!Y27</f>
        <v>0</v>
      </c>
    </row>
    <row r="1314" spans="1:25" x14ac:dyDescent="0.25">
      <c r="A1314" s="717" t="str">
        <f>BDS_N0403!A28</f>
        <v>BPM</v>
      </c>
      <c r="B1314" s="717" t="str">
        <f>BDS_N0403!B28</f>
        <v>FS1_CSS:BPM_D2313</v>
      </c>
      <c r="C1314" s="717" t="str">
        <f>BDS_N0403!C28</f>
        <v>BPM</v>
      </c>
      <c r="D1314" s="717" t="str">
        <f>BDS_N0403!D28</f>
        <v>D2313</v>
      </c>
      <c r="E1314" s="717" t="str">
        <f>BDS_N0403!E28</f>
        <v>44E000116</v>
      </c>
      <c r="F1314" s="717" t="str">
        <f>BDS_N0403!F28</f>
        <v>2C_1/4in_Hardline_036</v>
      </c>
      <c r="G1314" s="717" t="str">
        <f>BDS_N0403!G28</f>
        <v>Signal</v>
      </c>
      <c r="H1314" s="717" t="str">
        <f>BDS_N0403!H28</f>
        <v>N-Type to SMA Panel</v>
      </c>
      <c r="I1314" s="717" t="str">
        <f>BDS_N0403!I28</f>
        <v>4B</v>
      </c>
      <c r="J1314" s="717">
        <f>BDS_N0403!J28</f>
        <v>0</v>
      </c>
      <c r="K1314" s="717">
        <f>BDS_N0403!K28</f>
        <v>0</v>
      </c>
      <c r="L1314" s="717">
        <f>BDS_N0403!L28</f>
        <v>0</v>
      </c>
      <c r="M1314" s="717">
        <f>BDS_N0403!M28</f>
        <v>0</v>
      </c>
      <c r="N1314" s="717">
        <f>BDS_N0403!N28</f>
        <v>0</v>
      </c>
      <c r="O1314" s="717">
        <f>BDS_N0403!O28</f>
        <v>0</v>
      </c>
      <c r="P1314" s="717" t="str">
        <f>BDS_N0403!P28</f>
        <v>4B</v>
      </c>
      <c r="Q1314" s="717" t="str">
        <f>BDS_N0403!Q28</f>
        <v>SMA to SMA</v>
      </c>
      <c r="R1314" s="717">
        <f>BDS_N0403!R28</f>
        <v>20</v>
      </c>
      <c r="S1314" s="717">
        <f>BDS_N0403!S28</f>
        <v>5</v>
      </c>
      <c r="T1314" s="717">
        <f>BDS_N0403!T28</f>
        <v>0</v>
      </c>
      <c r="U1314" s="717">
        <f>BDS_N0403!U28</f>
        <v>4</v>
      </c>
      <c r="V1314" s="717">
        <f>BDS_N0403!V28</f>
        <v>0</v>
      </c>
      <c r="W1314" s="717">
        <f>BDS_N0403!W28</f>
        <v>0</v>
      </c>
      <c r="X1314" s="717">
        <f>BDS_N0403!X28</f>
        <v>0</v>
      </c>
      <c r="Y1314" s="717">
        <f>BDS_N0403!Y28</f>
        <v>0</v>
      </c>
    </row>
    <row r="1315" spans="1:25" x14ac:dyDescent="0.25">
      <c r="A1315" s="717" t="str">
        <f>BDS_N0403!A29</f>
        <v>BPM</v>
      </c>
      <c r="B1315" s="717" t="str">
        <f>BDS_N0403!B29</f>
        <v>FS1_CSS:BPM_D2313</v>
      </c>
      <c r="C1315" s="717" t="str">
        <f>BDS_N0403!C29</f>
        <v>BPM</v>
      </c>
      <c r="D1315" s="717" t="str">
        <f>BDS_N0403!D29</f>
        <v>D2313</v>
      </c>
      <c r="E1315" s="717" t="str">
        <f>BDS_N0403!E29</f>
        <v>44E000093</v>
      </c>
      <c r="F1315" s="717" t="str">
        <f>BDS_N0403!F29</f>
        <v>2C_1/4in_Hardline_036</v>
      </c>
      <c r="G1315" s="717" t="str">
        <f>BDS_N0403!G29</f>
        <v>Ref</v>
      </c>
      <c r="H1315" s="717" t="str">
        <f>BDS_N0403!H29</f>
        <v>No terminiation</v>
      </c>
      <c r="I1315" s="717" t="str">
        <f>BDS_N0403!I29</f>
        <v>No term</v>
      </c>
      <c r="J1315" s="717">
        <f>BDS_N0403!J29</f>
        <v>0</v>
      </c>
      <c r="K1315" s="717">
        <f>BDS_N0403!K29</f>
        <v>0</v>
      </c>
      <c r="L1315" s="717">
        <f>BDS_N0403!L29</f>
        <v>0</v>
      </c>
      <c r="M1315" s="717">
        <f>BDS_N0403!M29</f>
        <v>0</v>
      </c>
      <c r="N1315" s="717">
        <f>BDS_N0403!N29</f>
        <v>0</v>
      </c>
      <c r="O1315" s="717">
        <f>BDS_N0403!O29</f>
        <v>0</v>
      </c>
      <c r="P1315" s="717">
        <f>BDS_N0403!P29</f>
        <v>0</v>
      </c>
      <c r="Q1315" s="717">
        <f>BDS_N0403!Q29</f>
        <v>0</v>
      </c>
      <c r="R1315" s="717">
        <f>BDS_N0403!R29</f>
        <v>0</v>
      </c>
      <c r="S1315" s="717">
        <f>BDS_N0403!S29</f>
        <v>0</v>
      </c>
      <c r="T1315" s="717">
        <f>BDS_N0403!T29</f>
        <v>0</v>
      </c>
      <c r="U1315" s="717">
        <f>BDS_N0403!U29</f>
        <v>0</v>
      </c>
      <c r="V1315" s="717">
        <f>BDS_N0403!V29</f>
        <v>0</v>
      </c>
      <c r="W1315" s="717">
        <f>BDS_N0403!W29</f>
        <v>0</v>
      </c>
      <c r="X1315" s="717">
        <f>BDS_N0403!X29</f>
        <v>0</v>
      </c>
      <c r="Y1315" s="717">
        <f>BDS_N0403!Y29</f>
        <v>0</v>
      </c>
    </row>
    <row r="1316" spans="1:25" x14ac:dyDescent="0.25">
      <c r="A1316" s="717" t="str">
        <f>BDS_N0403!A30</f>
        <v>BPM</v>
      </c>
      <c r="B1316" s="717" t="str">
        <f>BDS_N0403!B30</f>
        <v>FS1_CSS:BPM_D2369</v>
      </c>
      <c r="C1316" s="717" t="str">
        <f>BDS_N0403!C30</f>
        <v>BPM</v>
      </c>
      <c r="D1316" s="717" t="str">
        <f>BDS_N0403!D30</f>
        <v>D2369</v>
      </c>
      <c r="E1316" s="717" t="str">
        <f>BDS_N0403!E30</f>
        <v>44E000118</v>
      </c>
      <c r="F1316" s="717" t="str">
        <f>BDS_N0403!F30</f>
        <v>2C_1/4in_Hardline_036</v>
      </c>
      <c r="G1316" s="717" t="str">
        <f>BDS_N0403!G30</f>
        <v>Signal</v>
      </c>
      <c r="H1316" s="717" t="str">
        <f>BDS_N0403!H30</f>
        <v>N-Type to SMA Panel</v>
      </c>
      <c r="I1316" s="717" t="str">
        <f>BDS_N0403!I30</f>
        <v>1T</v>
      </c>
      <c r="J1316" s="717">
        <f>BDS_N0403!J30</f>
        <v>0</v>
      </c>
      <c r="K1316" s="717">
        <f>BDS_N0403!K30</f>
        <v>0</v>
      </c>
      <c r="L1316" s="717">
        <f>BDS_N0403!L30</f>
        <v>0</v>
      </c>
      <c r="M1316" s="717">
        <f>BDS_N0403!M30</f>
        <v>0</v>
      </c>
      <c r="N1316" s="717">
        <f>BDS_N0403!N30</f>
        <v>0</v>
      </c>
      <c r="O1316" s="717">
        <f>BDS_N0403!O30</f>
        <v>0</v>
      </c>
      <c r="P1316" s="717" t="str">
        <f>BDS_N0403!P30</f>
        <v>1T</v>
      </c>
      <c r="Q1316" s="717" t="str">
        <f>BDS_N0403!Q30</f>
        <v>SMA to SMA</v>
      </c>
      <c r="R1316" s="717">
        <f>BDS_N0403!R30</f>
        <v>20</v>
      </c>
      <c r="S1316" s="717">
        <f>BDS_N0403!S30</f>
        <v>5</v>
      </c>
      <c r="T1316" s="717">
        <f>BDS_N0403!T30</f>
        <v>0</v>
      </c>
      <c r="U1316" s="717">
        <f>BDS_N0403!U30</f>
        <v>5</v>
      </c>
      <c r="V1316" s="717">
        <f>BDS_N0403!V30</f>
        <v>0</v>
      </c>
      <c r="W1316" s="717">
        <f>BDS_N0403!W30</f>
        <v>0</v>
      </c>
      <c r="X1316" s="717">
        <f>BDS_N0403!X30</f>
        <v>0</v>
      </c>
      <c r="Y1316" s="717">
        <f>BDS_N0403!Y30</f>
        <v>0</v>
      </c>
    </row>
    <row r="1317" spans="1:25" x14ac:dyDescent="0.25">
      <c r="A1317" s="717" t="str">
        <f>BDS_N0403!A31</f>
        <v>BPM</v>
      </c>
      <c r="B1317" s="717" t="str">
        <f>BDS_N0403!B31</f>
        <v>FS1_CSS:BPM_D2369</v>
      </c>
      <c r="C1317" s="717" t="str">
        <f>BDS_N0403!C31</f>
        <v>BPM</v>
      </c>
      <c r="D1317" s="717" t="str">
        <f>BDS_N0403!D31</f>
        <v>D2369</v>
      </c>
      <c r="E1317" s="717" t="str">
        <f>BDS_N0403!E31</f>
        <v>44E000119</v>
      </c>
      <c r="F1317" s="717" t="str">
        <f>BDS_N0403!F31</f>
        <v>2C_1/4in_Hardline_036</v>
      </c>
      <c r="G1317" s="717" t="str">
        <f>BDS_N0403!G31</f>
        <v>Signal</v>
      </c>
      <c r="H1317" s="717" t="str">
        <f>BDS_N0403!H31</f>
        <v>N-Type to SMA Panel</v>
      </c>
      <c r="I1317" s="717" t="str">
        <f>BDS_N0403!I31</f>
        <v>2L</v>
      </c>
      <c r="J1317" s="717">
        <f>BDS_N0403!J31</f>
        <v>0</v>
      </c>
      <c r="K1317" s="717">
        <f>BDS_N0403!K31</f>
        <v>0</v>
      </c>
      <c r="L1317" s="717">
        <f>BDS_N0403!L31</f>
        <v>0</v>
      </c>
      <c r="M1317" s="717">
        <f>BDS_N0403!M31</f>
        <v>0</v>
      </c>
      <c r="N1317" s="717">
        <f>BDS_N0403!N31</f>
        <v>0</v>
      </c>
      <c r="O1317" s="717">
        <f>BDS_N0403!O31</f>
        <v>0</v>
      </c>
      <c r="P1317" s="717" t="str">
        <f>BDS_N0403!P31</f>
        <v>2L</v>
      </c>
      <c r="Q1317" s="717" t="str">
        <f>BDS_N0403!Q31</f>
        <v>SMA to SMA</v>
      </c>
      <c r="R1317" s="717">
        <f>BDS_N0403!R31</f>
        <v>20</v>
      </c>
      <c r="S1317" s="717">
        <f>BDS_N0403!S31</f>
        <v>5</v>
      </c>
      <c r="T1317" s="717">
        <f>BDS_N0403!T31</f>
        <v>0</v>
      </c>
      <c r="U1317" s="717">
        <f>BDS_N0403!U31</f>
        <v>6</v>
      </c>
      <c r="V1317" s="717">
        <f>BDS_N0403!V31</f>
        <v>0</v>
      </c>
      <c r="W1317" s="717">
        <f>BDS_N0403!W31</f>
        <v>0</v>
      </c>
      <c r="X1317" s="717">
        <f>BDS_N0403!X31</f>
        <v>0</v>
      </c>
      <c r="Y1317" s="717">
        <f>BDS_N0403!Y31</f>
        <v>0</v>
      </c>
    </row>
    <row r="1318" spans="1:25" x14ac:dyDescent="0.25">
      <c r="A1318" s="717" t="str">
        <f>BDS_N0403!A32</f>
        <v>BPM</v>
      </c>
      <c r="B1318" s="717" t="str">
        <f>BDS_N0403!B32</f>
        <v>FS1_CSS:BPM_D2369</v>
      </c>
      <c r="C1318" s="717" t="str">
        <f>BDS_N0403!C32</f>
        <v>BPM</v>
      </c>
      <c r="D1318" s="717" t="str">
        <f>BDS_N0403!D32</f>
        <v>D2369</v>
      </c>
      <c r="E1318" s="717" t="str">
        <f>BDS_N0403!E32</f>
        <v>44E000120</v>
      </c>
      <c r="F1318" s="717" t="str">
        <f>BDS_N0403!F32</f>
        <v>2C_1/4in_Hardline_036</v>
      </c>
      <c r="G1318" s="717" t="str">
        <f>BDS_N0403!G32</f>
        <v>Signal</v>
      </c>
      <c r="H1318" s="717" t="str">
        <f>BDS_N0403!H32</f>
        <v>N-Type to SMA Panel</v>
      </c>
      <c r="I1318" s="717" t="str">
        <f>BDS_N0403!I32</f>
        <v>3R</v>
      </c>
      <c r="J1318" s="717">
        <f>BDS_N0403!J32</f>
        <v>0</v>
      </c>
      <c r="K1318" s="717">
        <f>BDS_N0403!K32</f>
        <v>0</v>
      </c>
      <c r="L1318" s="717">
        <f>BDS_N0403!L32</f>
        <v>0</v>
      </c>
      <c r="M1318" s="717">
        <f>BDS_N0403!M32</f>
        <v>0</v>
      </c>
      <c r="N1318" s="717">
        <f>BDS_N0403!N32</f>
        <v>0</v>
      </c>
      <c r="O1318" s="717">
        <f>BDS_N0403!O32</f>
        <v>0</v>
      </c>
      <c r="P1318" s="717" t="str">
        <f>BDS_N0403!P32</f>
        <v>3R</v>
      </c>
      <c r="Q1318" s="717" t="str">
        <f>BDS_N0403!Q32</f>
        <v>SMA to SMA</v>
      </c>
      <c r="R1318" s="717">
        <f>BDS_N0403!R32</f>
        <v>20</v>
      </c>
      <c r="S1318" s="717">
        <f>BDS_N0403!S32</f>
        <v>5</v>
      </c>
      <c r="T1318" s="717">
        <f>BDS_N0403!T32</f>
        <v>0</v>
      </c>
      <c r="U1318" s="717">
        <f>BDS_N0403!U32</f>
        <v>7</v>
      </c>
      <c r="V1318" s="717">
        <f>BDS_N0403!V32</f>
        <v>0</v>
      </c>
      <c r="W1318" s="717">
        <f>BDS_N0403!W32</f>
        <v>0</v>
      </c>
      <c r="X1318" s="717">
        <f>BDS_N0403!X32</f>
        <v>0</v>
      </c>
      <c r="Y1318" s="717">
        <f>BDS_N0403!Y32</f>
        <v>0</v>
      </c>
    </row>
    <row r="1319" spans="1:25" x14ac:dyDescent="0.25">
      <c r="A1319" s="717" t="str">
        <f>BDS_N0403!A33</f>
        <v>BPM</v>
      </c>
      <c r="B1319" s="717" t="str">
        <f>BDS_N0403!B33</f>
        <v>FS1_CSS:BPM_D2369</v>
      </c>
      <c r="C1319" s="717" t="str">
        <f>BDS_N0403!C33</f>
        <v>BPM</v>
      </c>
      <c r="D1319" s="717" t="str">
        <f>BDS_N0403!D33</f>
        <v>D2369</v>
      </c>
      <c r="E1319" s="717" t="str">
        <f>BDS_N0403!E33</f>
        <v>44E000121</v>
      </c>
      <c r="F1319" s="717" t="str">
        <f>BDS_N0403!F33</f>
        <v>2C_1/4in_Hardline_036</v>
      </c>
      <c r="G1319" s="717" t="str">
        <f>BDS_N0403!G33</f>
        <v>Signal</v>
      </c>
      <c r="H1319" s="717" t="str">
        <f>BDS_N0403!H33</f>
        <v>N-Type to SMA Panel</v>
      </c>
      <c r="I1319" s="717" t="str">
        <f>BDS_N0403!I33</f>
        <v>4B</v>
      </c>
      <c r="J1319" s="717">
        <f>BDS_N0403!J33</f>
        <v>0</v>
      </c>
      <c r="K1319" s="717">
        <f>BDS_N0403!K33</f>
        <v>0</v>
      </c>
      <c r="L1319" s="717">
        <f>BDS_N0403!L33</f>
        <v>0</v>
      </c>
      <c r="M1319" s="717">
        <f>BDS_N0403!M33</f>
        <v>0</v>
      </c>
      <c r="N1319" s="717">
        <f>BDS_N0403!N33</f>
        <v>0</v>
      </c>
      <c r="O1319" s="717">
        <f>BDS_N0403!O33</f>
        <v>0</v>
      </c>
      <c r="P1319" s="717" t="str">
        <f>BDS_N0403!P33</f>
        <v>4B</v>
      </c>
      <c r="Q1319" s="717" t="str">
        <f>BDS_N0403!Q33</f>
        <v>SMA to SMA</v>
      </c>
      <c r="R1319" s="717">
        <f>BDS_N0403!R33</f>
        <v>20</v>
      </c>
      <c r="S1319" s="717">
        <f>BDS_N0403!S33</f>
        <v>5</v>
      </c>
      <c r="T1319" s="717">
        <f>BDS_N0403!T33</f>
        <v>0</v>
      </c>
      <c r="U1319" s="717">
        <f>BDS_N0403!U33</f>
        <v>8</v>
      </c>
      <c r="V1319" s="717">
        <f>BDS_N0403!V33</f>
        <v>0</v>
      </c>
      <c r="W1319" s="717">
        <f>BDS_N0403!W33</f>
        <v>0</v>
      </c>
      <c r="X1319" s="717">
        <f>BDS_N0403!X33</f>
        <v>0</v>
      </c>
      <c r="Y1319" s="717">
        <f>BDS_N0403!Y33</f>
        <v>0</v>
      </c>
    </row>
    <row r="1320" spans="1:25" x14ac:dyDescent="0.25">
      <c r="A1320" s="717" t="str">
        <f>BDS_N0403!A34</f>
        <v>BPM</v>
      </c>
      <c r="B1320" s="717" t="str">
        <f>BDS_N0403!B34</f>
        <v>FS1_CSS:BPM_D2369</v>
      </c>
      <c r="C1320" s="717" t="str">
        <f>BDS_N0403!C34</f>
        <v>BPM</v>
      </c>
      <c r="D1320" s="717" t="str">
        <f>BDS_N0403!D34</f>
        <v>D2369</v>
      </c>
      <c r="E1320" s="717" t="str">
        <f>BDS_N0403!E34</f>
        <v>44E000095</v>
      </c>
      <c r="F1320" s="717" t="str">
        <f>BDS_N0403!F34</f>
        <v>2C_1/4in_Hardline_036</v>
      </c>
      <c r="G1320" s="717" t="str">
        <f>BDS_N0403!G34</f>
        <v>Ref</v>
      </c>
      <c r="H1320" s="717" t="str">
        <f>BDS_N0403!H34</f>
        <v>N-Type to SMA Panel</v>
      </c>
      <c r="I1320" s="717" t="str">
        <f>BDS_N0403!I34</f>
        <v>Ref</v>
      </c>
      <c r="J1320" s="717">
        <f>BDS_N0403!J34</f>
        <v>0</v>
      </c>
      <c r="K1320" s="717">
        <f>BDS_N0403!K34</f>
        <v>0</v>
      </c>
      <c r="L1320" s="717">
        <f>BDS_N0403!L34</f>
        <v>0</v>
      </c>
      <c r="M1320" s="717">
        <f>BDS_N0403!M34</f>
        <v>0</v>
      </c>
      <c r="N1320" s="717">
        <f>BDS_N0403!N34</f>
        <v>0</v>
      </c>
      <c r="O1320" s="717">
        <f>BDS_N0403!O34</f>
        <v>0</v>
      </c>
      <c r="P1320" s="717" t="str">
        <f>BDS_N0403!P34</f>
        <v>Ref</v>
      </c>
      <c r="Q1320" s="717" t="str">
        <f>BDS_N0403!Q34</f>
        <v>SMA to SMA</v>
      </c>
      <c r="R1320" s="717">
        <f>BDS_N0403!R34</f>
        <v>20</v>
      </c>
      <c r="S1320" s="717">
        <f>BDS_N0403!S34</f>
        <v>5</v>
      </c>
      <c r="T1320" s="717">
        <f>BDS_N0403!T34</f>
        <v>0</v>
      </c>
      <c r="U1320" s="717" t="str">
        <f>BDS_N0403!U34</f>
        <v>Ref</v>
      </c>
      <c r="V1320" s="717">
        <f>BDS_N0403!V34</f>
        <v>0</v>
      </c>
      <c r="W1320" s="717">
        <f>BDS_N0403!W34</f>
        <v>0</v>
      </c>
      <c r="X1320" s="717">
        <f>BDS_N0403!X34</f>
        <v>0</v>
      </c>
      <c r="Y1320" s="717">
        <f>BDS_N0403!Y34</f>
        <v>0</v>
      </c>
    </row>
    <row r="1321" spans="1:25" x14ac:dyDescent="0.25">
      <c r="A1321" s="717" t="str">
        <f>BDS_N0403!A35</f>
        <v>BPM</v>
      </c>
      <c r="B1321" s="717" t="str">
        <f>BDS_N0403!B35</f>
        <v>FS1_CSS:BPM_D2383</v>
      </c>
      <c r="C1321" s="717" t="str">
        <f>BDS_N0403!C35</f>
        <v>BPM</v>
      </c>
      <c r="D1321" s="717" t="str">
        <f>BDS_N0403!D35</f>
        <v>D2383</v>
      </c>
      <c r="E1321" s="717" t="str">
        <f>BDS_N0403!E35</f>
        <v>44E000122</v>
      </c>
      <c r="F1321" s="717" t="str">
        <f>BDS_N0403!F35</f>
        <v>2C_1/4in_Hardline_036</v>
      </c>
      <c r="G1321" s="717" t="str">
        <f>BDS_N0403!G35</f>
        <v>Signal</v>
      </c>
      <c r="H1321" s="717" t="str">
        <f>BDS_N0403!H35</f>
        <v>N-Type to SMA Panel</v>
      </c>
      <c r="I1321" s="717" t="str">
        <f>BDS_N0403!I35</f>
        <v>1T</v>
      </c>
      <c r="J1321" s="717">
        <f>BDS_N0403!J35</f>
        <v>0</v>
      </c>
      <c r="K1321" s="717">
        <f>BDS_N0403!K35</f>
        <v>0</v>
      </c>
      <c r="L1321" s="717">
        <f>BDS_N0403!L35</f>
        <v>0</v>
      </c>
      <c r="M1321" s="717">
        <f>BDS_N0403!M35</f>
        <v>0</v>
      </c>
      <c r="N1321" s="717">
        <f>BDS_N0403!N35</f>
        <v>0</v>
      </c>
      <c r="O1321" s="717">
        <f>BDS_N0403!O35</f>
        <v>0</v>
      </c>
      <c r="P1321" s="717" t="str">
        <f>BDS_N0403!P35</f>
        <v>1T</v>
      </c>
      <c r="Q1321" s="717" t="str">
        <f>BDS_N0403!Q35</f>
        <v>SMA to SMA</v>
      </c>
      <c r="R1321" s="717">
        <f>BDS_N0403!R35</f>
        <v>20</v>
      </c>
      <c r="S1321" s="717">
        <f>BDS_N0403!S35</f>
        <v>6</v>
      </c>
      <c r="T1321" s="717">
        <f>BDS_N0403!T35</f>
        <v>0</v>
      </c>
      <c r="U1321" s="717">
        <f>BDS_N0403!U35</f>
        <v>1</v>
      </c>
      <c r="V1321" s="717">
        <f>BDS_N0403!V35</f>
        <v>0</v>
      </c>
      <c r="W1321" s="717">
        <f>BDS_N0403!W35</f>
        <v>0</v>
      </c>
      <c r="X1321" s="717">
        <f>BDS_N0403!X35</f>
        <v>0</v>
      </c>
      <c r="Y1321" s="717">
        <f>BDS_N0403!Y35</f>
        <v>0</v>
      </c>
    </row>
    <row r="1322" spans="1:25" x14ac:dyDescent="0.25">
      <c r="A1322" s="717" t="str">
        <f>BDS_N0403!A36</f>
        <v>BPM</v>
      </c>
      <c r="B1322" s="717" t="str">
        <f>BDS_N0403!B36</f>
        <v>FS1_CSS:BPM_D2383</v>
      </c>
      <c r="C1322" s="717" t="str">
        <f>BDS_N0403!C36</f>
        <v>BPM</v>
      </c>
      <c r="D1322" s="717" t="str">
        <f>BDS_N0403!D36</f>
        <v>D2383</v>
      </c>
      <c r="E1322" s="717" t="str">
        <f>BDS_N0403!E36</f>
        <v>44E000123</v>
      </c>
      <c r="F1322" s="717" t="str">
        <f>BDS_N0403!F36</f>
        <v>2C_1/4in_Hardline_036</v>
      </c>
      <c r="G1322" s="717" t="str">
        <f>BDS_N0403!G36</f>
        <v>Signal</v>
      </c>
      <c r="H1322" s="717" t="str">
        <f>BDS_N0403!H36</f>
        <v>N-Type to SMA Panel</v>
      </c>
      <c r="I1322" s="717" t="str">
        <f>BDS_N0403!I36</f>
        <v>2L</v>
      </c>
      <c r="J1322" s="717">
        <f>BDS_N0403!J36</f>
        <v>0</v>
      </c>
      <c r="K1322" s="717">
        <f>BDS_N0403!K36</f>
        <v>0</v>
      </c>
      <c r="L1322" s="717">
        <f>BDS_N0403!L36</f>
        <v>0</v>
      </c>
      <c r="M1322" s="717">
        <f>BDS_N0403!M36</f>
        <v>0</v>
      </c>
      <c r="N1322" s="717">
        <f>BDS_N0403!N36</f>
        <v>0</v>
      </c>
      <c r="O1322" s="717">
        <f>BDS_N0403!O36</f>
        <v>0</v>
      </c>
      <c r="P1322" s="717" t="str">
        <f>BDS_N0403!P36</f>
        <v>2L</v>
      </c>
      <c r="Q1322" s="717" t="str">
        <f>BDS_N0403!Q36</f>
        <v>SMA to SMA</v>
      </c>
      <c r="R1322" s="717">
        <f>BDS_N0403!R36</f>
        <v>20</v>
      </c>
      <c r="S1322" s="717">
        <f>BDS_N0403!S36</f>
        <v>6</v>
      </c>
      <c r="T1322" s="717">
        <f>BDS_N0403!T36</f>
        <v>0</v>
      </c>
      <c r="U1322" s="717">
        <f>BDS_N0403!U36</f>
        <v>2</v>
      </c>
      <c r="V1322" s="717">
        <f>BDS_N0403!V36</f>
        <v>0</v>
      </c>
      <c r="W1322" s="717">
        <f>BDS_N0403!W36</f>
        <v>0</v>
      </c>
      <c r="X1322" s="717">
        <f>BDS_N0403!X36</f>
        <v>0</v>
      </c>
      <c r="Y1322" s="717">
        <f>BDS_N0403!Y36</f>
        <v>0</v>
      </c>
    </row>
    <row r="1323" spans="1:25" x14ac:dyDescent="0.25">
      <c r="A1323" s="717" t="str">
        <f>BDS_N0403!A37</f>
        <v>BPM</v>
      </c>
      <c r="B1323" s="717" t="str">
        <f>BDS_N0403!B37</f>
        <v>FS1_CSS:BPM_D2383</v>
      </c>
      <c r="C1323" s="717" t="str">
        <f>BDS_N0403!C37</f>
        <v>BPM</v>
      </c>
      <c r="D1323" s="717" t="str">
        <f>BDS_N0403!D37</f>
        <v>D2383</v>
      </c>
      <c r="E1323" s="717" t="str">
        <f>BDS_N0403!E37</f>
        <v>44E000124</v>
      </c>
      <c r="F1323" s="717" t="str">
        <f>BDS_N0403!F37</f>
        <v>2C_1/4in_Hardline_036</v>
      </c>
      <c r="G1323" s="717" t="str">
        <f>BDS_N0403!G37</f>
        <v>Signal</v>
      </c>
      <c r="H1323" s="717" t="str">
        <f>BDS_N0403!H37</f>
        <v>N-Type to SMA Panel</v>
      </c>
      <c r="I1323" s="717" t="str">
        <f>BDS_N0403!I37</f>
        <v>3R</v>
      </c>
      <c r="J1323" s="717">
        <f>BDS_N0403!J37</f>
        <v>0</v>
      </c>
      <c r="K1323" s="717">
        <f>BDS_N0403!K37</f>
        <v>0</v>
      </c>
      <c r="L1323" s="717">
        <f>BDS_N0403!L37</f>
        <v>0</v>
      </c>
      <c r="M1323" s="717">
        <f>BDS_N0403!M37</f>
        <v>0</v>
      </c>
      <c r="N1323" s="717">
        <f>BDS_N0403!N37</f>
        <v>0</v>
      </c>
      <c r="O1323" s="717">
        <f>BDS_N0403!O37</f>
        <v>0</v>
      </c>
      <c r="P1323" s="717" t="str">
        <f>BDS_N0403!P37</f>
        <v>3R</v>
      </c>
      <c r="Q1323" s="717" t="str">
        <f>BDS_N0403!Q37</f>
        <v>SMA to SMA</v>
      </c>
      <c r="R1323" s="717">
        <f>BDS_N0403!R37</f>
        <v>20</v>
      </c>
      <c r="S1323" s="717">
        <f>BDS_N0403!S37</f>
        <v>6</v>
      </c>
      <c r="T1323" s="717">
        <f>BDS_N0403!T37</f>
        <v>0</v>
      </c>
      <c r="U1323" s="717">
        <f>BDS_N0403!U37</f>
        <v>3</v>
      </c>
      <c r="V1323" s="717">
        <f>BDS_N0403!V37</f>
        <v>0</v>
      </c>
      <c r="W1323" s="717">
        <f>BDS_N0403!W37</f>
        <v>0</v>
      </c>
      <c r="X1323" s="717">
        <f>BDS_N0403!X37</f>
        <v>0</v>
      </c>
      <c r="Y1323" s="717">
        <f>BDS_N0403!Y37</f>
        <v>0</v>
      </c>
    </row>
    <row r="1324" spans="1:25" x14ac:dyDescent="0.25">
      <c r="A1324" s="717" t="str">
        <f>BDS_N0403!A38</f>
        <v>BPM</v>
      </c>
      <c r="B1324" s="717" t="str">
        <f>BDS_N0403!B38</f>
        <v>FS1_CSS:BPM_D2383</v>
      </c>
      <c r="C1324" s="717" t="str">
        <f>BDS_N0403!C38</f>
        <v>BPM</v>
      </c>
      <c r="D1324" s="717" t="str">
        <f>BDS_N0403!D38</f>
        <v>D2383</v>
      </c>
      <c r="E1324" s="717" t="str">
        <f>BDS_N0403!E38</f>
        <v>44E000125</v>
      </c>
      <c r="F1324" s="717" t="str">
        <f>BDS_N0403!F38</f>
        <v>2C_1/4in_Hardline_036</v>
      </c>
      <c r="G1324" s="717" t="str">
        <f>BDS_N0403!G38</f>
        <v>Signal</v>
      </c>
      <c r="H1324" s="717" t="str">
        <f>BDS_N0403!H38</f>
        <v>N-Type to SMA Panel</v>
      </c>
      <c r="I1324" s="717" t="str">
        <f>BDS_N0403!I38</f>
        <v>4B</v>
      </c>
      <c r="J1324" s="717">
        <f>BDS_N0403!J38</f>
        <v>0</v>
      </c>
      <c r="K1324" s="717">
        <f>BDS_N0403!K38</f>
        <v>0</v>
      </c>
      <c r="L1324" s="717">
        <f>BDS_N0403!L38</f>
        <v>0</v>
      </c>
      <c r="M1324" s="717">
        <f>BDS_N0403!M38</f>
        <v>0</v>
      </c>
      <c r="N1324" s="717">
        <f>BDS_N0403!N38</f>
        <v>0</v>
      </c>
      <c r="O1324" s="717">
        <f>BDS_N0403!O38</f>
        <v>0</v>
      </c>
      <c r="P1324" s="717" t="str">
        <f>BDS_N0403!P38</f>
        <v>4B</v>
      </c>
      <c r="Q1324" s="717" t="str">
        <f>BDS_N0403!Q38</f>
        <v>SMA to SMA</v>
      </c>
      <c r="R1324" s="717">
        <f>BDS_N0403!R38</f>
        <v>20</v>
      </c>
      <c r="S1324" s="717">
        <f>BDS_N0403!S38</f>
        <v>6</v>
      </c>
      <c r="T1324" s="717">
        <f>BDS_N0403!T38</f>
        <v>0</v>
      </c>
      <c r="U1324" s="717">
        <f>BDS_N0403!U38</f>
        <v>4</v>
      </c>
      <c r="V1324" s="717">
        <f>BDS_N0403!V38</f>
        <v>0</v>
      </c>
      <c r="W1324" s="717">
        <f>BDS_N0403!W38</f>
        <v>0</v>
      </c>
      <c r="X1324" s="717">
        <f>BDS_N0403!X38</f>
        <v>0</v>
      </c>
      <c r="Y1324" s="717">
        <f>BDS_N0403!Y38</f>
        <v>0</v>
      </c>
    </row>
    <row r="1325" spans="1:25" x14ac:dyDescent="0.25">
      <c r="A1325" s="717" t="str">
        <f>BDS_N0403!A39</f>
        <v>BPM</v>
      </c>
      <c r="B1325" s="717" t="str">
        <f>BDS_N0403!B39</f>
        <v>FS1_CSS:BPM_D2383</v>
      </c>
      <c r="C1325" s="717" t="str">
        <f>BDS_N0403!C39</f>
        <v>BPM</v>
      </c>
      <c r="D1325" s="717" t="str">
        <f>BDS_N0403!D39</f>
        <v>D2383</v>
      </c>
      <c r="E1325" s="717" t="str">
        <f>BDS_N0403!E39</f>
        <v>44E000094</v>
      </c>
      <c r="F1325" s="717" t="str">
        <f>BDS_N0403!F39</f>
        <v>2C_1/4in_Hardline_036</v>
      </c>
      <c r="G1325" s="717" t="str">
        <f>BDS_N0403!G39</f>
        <v>Ref</v>
      </c>
      <c r="H1325" s="717" t="str">
        <f>BDS_N0403!H39</f>
        <v>No terminiation</v>
      </c>
      <c r="I1325" s="717" t="str">
        <f>BDS_N0403!I39</f>
        <v>Ref</v>
      </c>
      <c r="J1325" s="717">
        <f>BDS_N0403!J39</f>
        <v>0</v>
      </c>
      <c r="K1325" s="717">
        <f>BDS_N0403!K39</f>
        <v>0</v>
      </c>
      <c r="L1325" s="717">
        <f>BDS_N0403!L39</f>
        <v>0</v>
      </c>
      <c r="M1325" s="717">
        <f>BDS_N0403!M39</f>
        <v>0</v>
      </c>
      <c r="N1325" s="717">
        <f>BDS_N0403!N39</f>
        <v>0</v>
      </c>
      <c r="O1325" s="717">
        <f>BDS_N0403!O39</f>
        <v>0</v>
      </c>
      <c r="P1325" s="717">
        <f>BDS_N0403!P39</f>
        <v>0</v>
      </c>
      <c r="Q1325" s="717">
        <f>BDS_N0403!Q39</f>
        <v>0</v>
      </c>
      <c r="R1325" s="717">
        <f>BDS_N0403!R39</f>
        <v>0</v>
      </c>
      <c r="S1325" s="717">
        <f>BDS_N0403!S39</f>
        <v>0</v>
      </c>
      <c r="T1325" s="717">
        <f>BDS_N0403!T39</f>
        <v>0</v>
      </c>
      <c r="U1325" s="717">
        <f>BDS_N0403!U39</f>
        <v>0</v>
      </c>
      <c r="V1325" s="717">
        <f>BDS_N0403!V39</f>
        <v>0</v>
      </c>
      <c r="W1325" s="717">
        <f>BDS_N0403!W39</f>
        <v>0</v>
      </c>
      <c r="X1325" s="717">
        <f>BDS_N0403!X39</f>
        <v>0</v>
      </c>
      <c r="Y1325" s="717">
        <f>BDS_N0403!Y39</f>
        <v>0</v>
      </c>
    </row>
    <row r="1326" spans="1:25" x14ac:dyDescent="0.25">
      <c r="A1326" s="717" t="str">
        <f>BDS_N0403!A40</f>
        <v>BPM</v>
      </c>
      <c r="B1326" s="717" t="str">
        <f>BDS_N0403!B40</f>
        <v>FS1_BBS:BPM_D2421</v>
      </c>
      <c r="C1326" s="717" t="str">
        <f>BDS_N0403!C40</f>
        <v>BPM</v>
      </c>
      <c r="D1326" s="717" t="str">
        <f>BDS_N0403!D40</f>
        <v>D2421</v>
      </c>
      <c r="E1326" s="717" t="str">
        <f>BDS_N0403!E40</f>
        <v>44E000130</v>
      </c>
      <c r="F1326" s="717" t="str">
        <f>BDS_N0403!F40</f>
        <v>2C_1/4in_Hardline_036</v>
      </c>
      <c r="G1326" s="717" t="str">
        <f>BDS_N0403!G40</f>
        <v>Signal</v>
      </c>
      <c r="H1326" s="717" t="str">
        <f>BDS_N0403!H40</f>
        <v>N-Type to SMA Panel</v>
      </c>
      <c r="I1326" s="717" t="str">
        <f>BDS_N0403!I40</f>
        <v>1T</v>
      </c>
      <c r="J1326" s="717">
        <f>BDS_N0403!J40</f>
        <v>0</v>
      </c>
      <c r="K1326" s="717">
        <f>BDS_N0403!K40</f>
        <v>0</v>
      </c>
      <c r="L1326" s="717">
        <f>BDS_N0403!L40</f>
        <v>0</v>
      </c>
      <c r="M1326" s="717">
        <f>BDS_N0403!M40</f>
        <v>0</v>
      </c>
      <c r="N1326" s="717">
        <f>BDS_N0403!N40</f>
        <v>0</v>
      </c>
      <c r="O1326" s="717">
        <f>BDS_N0403!O40</f>
        <v>0</v>
      </c>
      <c r="P1326" s="717" t="str">
        <f>BDS_N0403!P40</f>
        <v>1T</v>
      </c>
      <c r="Q1326" s="717" t="str">
        <f>BDS_N0403!Q40</f>
        <v>SMA to SMA</v>
      </c>
      <c r="R1326" s="717">
        <f>BDS_N0403!R40</f>
        <v>20</v>
      </c>
      <c r="S1326" s="717">
        <f>BDS_N0403!S40</f>
        <v>6</v>
      </c>
      <c r="T1326" s="717">
        <f>BDS_N0403!T40</f>
        <v>0</v>
      </c>
      <c r="U1326" s="717">
        <f>BDS_N0403!U40</f>
        <v>5</v>
      </c>
      <c r="V1326" s="717">
        <f>BDS_N0403!V40</f>
        <v>0</v>
      </c>
      <c r="W1326" s="717">
        <f>BDS_N0403!W40</f>
        <v>0</v>
      </c>
      <c r="X1326" s="717">
        <f>BDS_N0403!X40</f>
        <v>0</v>
      </c>
      <c r="Y1326" s="717">
        <f>BDS_N0403!Y40</f>
        <v>0</v>
      </c>
    </row>
    <row r="1327" spans="1:25" x14ac:dyDescent="0.25">
      <c r="A1327" s="717" t="str">
        <f>BDS_N0403!A41</f>
        <v>BPM</v>
      </c>
      <c r="B1327" s="717" t="str">
        <f>BDS_N0403!B41</f>
        <v>FS1_BBS:BPM_D2421</v>
      </c>
      <c r="C1327" s="717" t="str">
        <f>BDS_N0403!C41</f>
        <v>BPM</v>
      </c>
      <c r="D1327" s="717" t="str">
        <f>BDS_N0403!D41</f>
        <v>D2421</v>
      </c>
      <c r="E1327" s="717" t="str">
        <f>BDS_N0403!E41</f>
        <v>44E000131</v>
      </c>
      <c r="F1327" s="717" t="str">
        <f>BDS_N0403!F41</f>
        <v>2C_1/4in_Hardline_036</v>
      </c>
      <c r="G1327" s="717" t="str">
        <f>BDS_N0403!G41</f>
        <v>Signal</v>
      </c>
      <c r="H1327" s="717" t="str">
        <f>BDS_N0403!H41</f>
        <v>N-Type to SMA Panel</v>
      </c>
      <c r="I1327" s="717" t="str">
        <f>BDS_N0403!I41</f>
        <v>2L</v>
      </c>
      <c r="J1327" s="717">
        <f>BDS_N0403!J41</f>
        <v>0</v>
      </c>
      <c r="K1327" s="717">
        <f>BDS_N0403!K41</f>
        <v>0</v>
      </c>
      <c r="L1327" s="717">
        <f>BDS_N0403!L41</f>
        <v>0</v>
      </c>
      <c r="M1327" s="717">
        <f>BDS_N0403!M41</f>
        <v>0</v>
      </c>
      <c r="N1327" s="717">
        <f>BDS_N0403!N41</f>
        <v>0</v>
      </c>
      <c r="O1327" s="717">
        <f>BDS_N0403!O41</f>
        <v>0</v>
      </c>
      <c r="P1327" s="717" t="str">
        <f>BDS_N0403!P41</f>
        <v>2L</v>
      </c>
      <c r="Q1327" s="717" t="str">
        <f>BDS_N0403!Q41</f>
        <v>SMA to SMA</v>
      </c>
      <c r="R1327" s="717">
        <f>BDS_N0403!R41</f>
        <v>20</v>
      </c>
      <c r="S1327" s="717">
        <f>BDS_N0403!S41</f>
        <v>6</v>
      </c>
      <c r="T1327" s="717">
        <f>BDS_N0403!T41</f>
        <v>0</v>
      </c>
      <c r="U1327" s="717">
        <f>BDS_N0403!U41</f>
        <v>6</v>
      </c>
      <c r="V1327" s="717">
        <f>BDS_N0403!V41</f>
        <v>0</v>
      </c>
      <c r="W1327" s="717">
        <f>BDS_N0403!W41</f>
        <v>0</v>
      </c>
      <c r="X1327" s="717">
        <f>BDS_N0403!X41</f>
        <v>0</v>
      </c>
      <c r="Y1327" s="717">
        <f>BDS_N0403!Y41</f>
        <v>0</v>
      </c>
    </row>
    <row r="1328" spans="1:25" x14ac:dyDescent="0.25">
      <c r="A1328" s="717" t="str">
        <f>BDS_N0403!A42</f>
        <v>BPM</v>
      </c>
      <c r="B1328" s="717" t="str">
        <f>BDS_N0403!B42</f>
        <v>FS1_BBS:BPM_D2421</v>
      </c>
      <c r="C1328" s="717" t="str">
        <f>BDS_N0403!C42</f>
        <v>BPM</v>
      </c>
      <c r="D1328" s="717" t="str">
        <f>BDS_N0403!D42</f>
        <v>D2421</v>
      </c>
      <c r="E1328" s="717" t="str">
        <f>BDS_N0403!E42</f>
        <v>44E000132</v>
      </c>
      <c r="F1328" s="717" t="str">
        <f>BDS_N0403!F42</f>
        <v>2C_1/4in_Hardline_036</v>
      </c>
      <c r="G1328" s="717" t="str">
        <f>BDS_N0403!G42</f>
        <v>Signal</v>
      </c>
      <c r="H1328" s="717" t="str">
        <f>BDS_N0403!H42</f>
        <v>N-Type to SMA Panel</v>
      </c>
      <c r="I1328" s="717" t="str">
        <f>BDS_N0403!I42</f>
        <v>3R</v>
      </c>
      <c r="J1328" s="717">
        <f>BDS_N0403!J42</f>
        <v>0</v>
      </c>
      <c r="K1328" s="717">
        <f>BDS_N0403!K42</f>
        <v>0</v>
      </c>
      <c r="L1328" s="717">
        <f>BDS_N0403!L42</f>
        <v>0</v>
      </c>
      <c r="M1328" s="717">
        <f>BDS_N0403!M42</f>
        <v>0</v>
      </c>
      <c r="N1328" s="717">
        <f>BDS_N0403!N42</f>
        <v>0</v>
      </c>
      <c r="O1328" s="717">
        <f>BDS_N0403!O42</f>
        <v>0</v>
      </c>
      <c r="P1328" s="717" t="str">
        <f>BDS_N0403!P42</f>
        <v>3R</v>
      </c>
      <c r="Q1328" s="717" t="str">
        <f>BDS_N0403!Q42</f>
        <v>SMA to SMA</v>
      </c>
      <c r="R1328" s="717">
        <f>BDS_N0403!R42</f>
        <v>20</v>
      </c>
      <c r="S1328" s="717">
        <f>BDS_N0403!S42</f>
        <v>6</v>
      </c>
      <c r="T1328" s="717">
        <f>BDS_N0403!T42</f>
        <v>0</v>
      </c>
      <c r="U1328" s="717">
        <f>BDS_N0403!U42</f>
        <v>7</v>
      </c>
      <c r="V1328" s="717">
        <f>BDS_N0403!V42</f>
        <v>0</v>
      </c>
      <c r="W1328" s="717">
        <f>BDS_N0403!W42</f>
        <v>0</v>
      </c>
      <c r="X1328" s="717">
        <f>BDS_N0403!X42</f>
        <v>0</v>
      </c>
      <c r="Y1328" s="717">
        <f>BDS_N0403!Y42</f>
        <v>0</v>
      </c>
    </row>
    <row r="1329" spans="1:25" x14ac:dyDescent="0.25">
      <c r="A1329" s="717" t="str">
        <f>BDS_N0403!A43</f>
        <v>BPM</v>
      </c>
      <c r="B1329" s="717" t="str">
        <f>BDS_N0403!B43</f>
        <v>FS1_BBS:BPM_D2421</v>
      </c>
      <c r="C1329" s="717" t="str">
        <f>BDS_N0403!C43</f>
        <v>BPM</v>
      </c>
      <c r="D1329" s="717" t="str">
        <f>BDS_N0403!D43</f>
        <v>D2421</v>
      </c>
      <c r="E1329" s="717" t="str">
        <f>BDS_N0403!E43</f>
        <v>44E000133</v>
      </c>
      <c r="F1329" s="717" t="str">
        <f>BDS_N0403!F43</f>
        <v>2C_1/4in_Hardline_036</v>
      </c>
      <c r="G1329" s="717" t="str">
        <f>BDS_N0403!G43</f>
        <v>Signal</v>
      </c>
      <c r="H1329" s="717" t="str">
        <f>BDS_N0403!H43</f>
        <v>N-Type to SMA Panel</v>
      </c>
      <c r="I1329" s="717" t="str">
        <f>BDS_N0403!I43</f>
        <v>4B</v>
      </c>
      <c r="J1329" s="717">
        <f>BDS_N0403!J43</f>
        <v>0</v>
      </c>
      <c r="K1329" s="717">
        <f>BDS_N0403!K43</f>
        <v>0</v>
      </c>
      <c r="L1329" s="717">
        <f>BDS_N0403!L43</f>
        <v>0</v>
      </c>
      <c r="M1329" s="717">
        <f>BDS_N0403!M43</f>
        <v>0</v>
      </c>
      <c r="N1329" s="717">
        <f>BDS_N0403!N43</f>
        <v>0</v>
      </c>
      <c r="O1329" s="717">
        <f>BDS_N0403!O43</f>
        <v>0</v>
      </c>
      <c r="P1329" s="717" t="str">
        <f>BDS_N0403!P43</f>
        <v>4B</v>
      </c>
      <c r="Q1329" s="717" t="str">
        <f>BDS_N0403!Q43</f>
        <v>SMA to SMA</v>
      </c>
      <c r="R1329" s="717">
        <f>BDS_N0403!R43</f>
        <v>20</v>
      </c>
      <c r="S1329" s="717">
        <f>BDS_N0403!S43</f>
        <v>6</v>
      </c>
      <c r="T1329" s="717">
        <f>BDS_N0403!T43</f>
        <v>0</v>
      </c>
      <c r="U1329" s="717">
        <f>BDS_N0403!U43</f>
        <v>8</v>
      </c>
      <c r="V1329" s="717">
        <f>BDS_N0403!V43</f>
        <v>0</v>
      </c>
      <c r="W1329" s="717">
        <f>BDS_N0403!W43</f>
        <v>0</v>
      </c>
      <c r="X1329" s="717">
        <f>BDS_N0403!X43</f>
        <v>0</v>
      </c>
      <c r="Y1329" s="717">
        <f>BDS_N0403!Y43</f>
        <v>0</v>
      </c>
    </row>
    <row r="1330" spans="1:25" x14ac:dyDescent="0.25">
      <c r="A1330" s="717" t="str">
        <f>BDS_N0403!A44</f>
        <v>BPM</v>
      </c>
      <c r="B1330" s="717" t="str">
        <f>BDS_N0403!B44</f>
        <v>FS1_BBS:BPM_D2421</v>
      </c>
      <c r="C1330" s="717" t="str">
        <f>BDS_N0403!C44</f>
        <v>BPM</v>
      </c>
      <c r="D1330" s="717" t="str">
        <f>BDS_N0403!D44</f>
        <v>D2421</v>
      </c>
      <c r="E1330" s="717" t="str">
        <f>BDS_N0403!E44</f>
        <v>44E000097</v>
      </c>
      <c r="F1330" s="717" t="str">
        <f>BDS_N0403!F44</f>
        <v>2C_1/4in_Hardline_036</v>
      </c>
      <c r="G1330" s="717" t="str">
        <f>BDS_N0403!G44</f>
        <v>Ref</v>
      </c>
      <c r="H1330" s="717" t="str">
        <f>BDS_N0403!H44</f>
        <v>N-Type to SMA Panel</v>
      </c>
      <c r="I1330" s="717" t="str">
        <f>BDS_N0403!I44</f>
        <v>Ref</v>
      </c>
      <c r="J1330" s="717">
        <f>BDS_N0403!J44</f>
        <v>0</v>
      </c>
      <c r="K1330" s="717">
        <f>BDS_N0403!K44</f>
        <v>0</v>
      </c>
      <c r="L1330" s="717">
        <f>BDS_N0403!L44</f>
        <v>0</v>
      </c>
      <c r="M1330" s="717">
        <f>BDS_N0403!M44</f>
        <v>0</v>
      </c>
      <c r="N1330" s="717">
        <f>BDS_N0403!N44</f>
        <v>0</v>
      </c>
      <c r="O1330" s="717">
        <f>BDS_N0403!O44</f>
        <v>0</v>
      </c>
      <c r="P1330" s="717" t="str">
        <f>BDS_N0403!P44</f>
        <v>Ref</v>
      </c>
      <c r="Q1330" s="717" t="str">
        <f>BDS_N0403!Q44</f>
        <v>SMA to SMA</v>
      </c>
      <c r="R1330" s="717">
        <f>BDS_N0403!R44</f>
        <v>20</v>
      </c>
      <c r="S1330" s="717">
        <f>BDS_N0403!S44</f>
        <v>6</v>
      </c>
      <c r="T1330" s="717">
        <f>BDS_N0403!T44</f>
        <v>0</v>
      </c>
      <c r="U1330" s="717" t="str">
        <f>BDS_N0403!U44</f>
        <v>Ref</v>
      </c>
      <c r="V1330" s="717">
        <f>BDS_N0403!V44</f>
        <v>0</v>
      </c>
      <c r="W1330" s="717">
        <f>BDS_N0403!W44</f>
        <v>0</v>
      </c>
      <c r="X1330" s="717">
        <f>BDS_N0403!X44</f>
        <v>0</v>
      </c>
      <c r="Y1330" s="717">
        <f>BDS_N0403!Y44</f>
        <v>0</v>
      </c>
    </row>
    <row r="1331" spans="1:25" x14ac:dyDescent="0.25">
      <c r="A1331" s="717" t="str">
        <f>BDS_N0403!A45</f>
        <v>BPM</v>
      </c>
      <c r="B1331" s="717" t="str">
        <f>BDS_N0403!B45</f>
        <v>FS1_BTS:BPM_D2436</v>
      </c>
      <c r="C1331" s="717" t="str">
        <f>BDS_N0403!C45</f>
        <v>BPM</v>
      </c>
      <c r="D1331" s="717" t="str">
        <f>BDS_N0403!D45</f>
        <v>D2436</v>
      </c>
      <c r="E1331" s="717" t="str">
        <f>BDS_N0403!E45</f>
        <v>44E000126</v>
      </c>
      <c r="F1331" s="717" t="str">
        <f>BDS_N0403!F45</f>
        <v>2C_1/4in_Hardline_036</v>
      </c>
      <c r="G1331" s="717" t="str">
        <f>BDS_N0403!G45</f>
        <v>Signal</v>
      </c>
      <c r="H1331" s="717" t="str">
        <f>BDS_N0403!H45</f>
        <v>N-Type to SMA Panel</v>
      </c>
      <c r="I1331" s="717" t="str">
        <f>BDS_N0403!I45</f>
        <v>1T</v>
      </c>
      <c r="J1331" s="717">
        <f>BDS_N0403!J45</f>
        <v>0</v>
      </c>
      <c r="K1331" s="717">
        <f>BDS_N0403!K45</f>
        <v>0</v>
      </c>
      <c r="L1331" s="717">
        <f>BDS_N0403!L45</f>
        <v>0</v>
      </c>
      <c r="M1331" s="717">
        <f>BDS_N0403!M45</f>
        <v>0</v>
      </c>
      <c r="N1331" s="717">
        <f>BDS_N0403!N45</f>
        <v>0</v>
      </c>
      <c r="O1331" s="717">
        <f>BDS_N0403!O45</f>
        <v>0</v>
      </c>
      <c r="P1331" s="717" t="str">
        <f>BDS_N0403!P45</f>
        <v>1T</v>
      </c>
      <c r="Q1331" s="717" t="str">
        <f>BDS_N0403!Q45</f>
        <v>SMA to SMA</v>
      </c>
      <c r="R1331" s="717">
        <f>BDS_N0403!R45</f>
        <v>20</v>
      </c>
      <c r="S1331" s="717">
        <f>BDS_N0403!S45</f>
        <v>7</v>
      </c>
      <c r="T1331" s="717">
        <f>BDS_N0403!T45</f>
        <v>0</v>
      </c>
      <c r="U1331" s="717">
        <f>BDS_N0403!U45</f>
        <v>1</v>
      </c>
      <c r="V1331" s="717">
        <f>BDS_N0403!V45</f>
        <v>0</v>
      </c>
      <c r="W1331" s="717">
        <f>BDS_N0403!W45</f>
        <v>0</v>
      </c>
      <c r="X1331" s="717">
        <f>BDS_N0403!X45</f>
        <v>0</v>
      </c>
      <c r="Y1331" s="717">
        <f>BDS_N0403!Y45</f>
        <v>0</v>
      </c>
    </row>
    <row r="1332" spans="1:25" x14ac:dyDescent="0.25">
      <c r="A1332" s="717" t="str">
        <f>BDS_N0403!A46</f>
        <v>BPM</v>
      </c>
      <c r="B1332" s="717" t="str">
        <f>BDS_N0403!B46</f>
        <v>FS1_BTS:BPM_D2436</v>
      </c>
      <c r="C1332" s="717" t="str">
        <f>BDS_N0403!C46</f>
        <v>BPM</v>
      </c>
      <c r="D1332" s="717" t="str">
        <f>BDS_N0403!D46</f>
        <v>D2436</v>
      </c>
      <c r="E1332" s="717" t="str">
        <f>BDS_N0403!E46</f>
        <v>44E000127</v>
      </c>
      <c r="F1332" s="717" t="str">
        <f>BDS_N0403!F46</f>
        <v>2C_1/4in_Hardline_036</v>
      </c>
      <c r="G1332" s="717" t="str">
        <f>BDS_N0403!G46</f>
        <v>Signal</v>
      </c>
      <c r="H1332" s="717" t="str">
        <f>BDS_N0403!H46</f>
        <v>N-Type to SMA Panel</v>
      </c>
      <c r="I1332" s="717" t="str">
        <f>BDS_N0403!I46</f>
        <v>2L</v>
      </c>
      <c r="J1332" s="717">
        <f>BDS_N0403!J46</f>
        <v>0</v>
      </c>
      <c r="K1332" s="717">
        <f>BDS_N0403!K46</f>
        <v>0</v>
      </c>
      <c r="L1332" s="717">
        <f>BDS_N0403!L46</f>
        <v>0</v>
      </c>
      <c r="M1332" s="717">
        <f>BDS_N0403!M46</f>
        <v>0</v>
      </c>
      <c r="N1332" s="717">
        <f>BDS_N0403!N46</f>
        <v>0</v>
      </c>
      <c r="O1332" s="717">
        <f>BDS_N0403!O46</f>
        <v>0</v>
      </c>
      <c r="P1332" s="717" t="str">
        <f>BDS_N0403!P46</f>
        <v>2L</v>
      </c>
      <c r="Q1332" s="717" t="str">
        <f>BDS_N0403!Q46</f>
        <v>SMA to SMA</v>
      </c>
      <c r="R1332" s="717">
        <f>BDS_N0403!R46</f>
        <v>20</v>
      </c>
      <c r="S1332" s="717">
        <f>BDS_N0403!S46</f>
        <v>7</v>
      </c>
      <c r="T1332" s="717">
        <f>BDS_N0403!T46</f>
        <v>0</v>
      </c>
      <c r="U1332" s="717">
        <f>BDS_N0403!U46</f>
        <v>2</v>
      </c>
      <c r="V1332" s="717">
        <f>BDS_N0403!V46</f>
        <v>0</v>
      </c>
      <c r="W1332" s="717">
        <f>BDS_N0403!W46</f>
        <v>0</v>
      </c>
      <c r="X1332" s="717">
        <f>BDS_N0403!X46</f>
        <v>0</v>
      </c>
      <c r="Y1332" s="717">
        <f>BDS_N0403!Y46</f>
        <v>0</v>
      </c>
    </row>
    <row r="1333" spans="1:25" x14ac:dyDescent="0.25">
      <c r="A1333" s="717" t="str">
        <f>BDS_N0403!A47</f>
        <v>BPM</v>
      </c>
      <c r="B1333" s="717" t="str">
        <f>BDS_N0403!B47</f>
        <v>FS1_BTS:BPM_D2436</v>
      </c>
      <c r="C1333" s="717" t="str">
        <f>BDS_N0403!C47</f>
        <v>BPM</v>
      </c>
      <c r="D1333" s="717" t="str">
        <f>BDS_N0403!D47</f>
        <v>D2436</v>
      </c>
      <c r="E1333" s="717" t="str">
        <f>BDS_N0403!E47</f>
        <v>44E000128</v>
      </c>
      <c r="F1333" s="717" t="str">
        <f>BDS_N0403!F47</f>
        <v>2C_1/4in_Hardline_036</v>
      </c>
      <c r="G1333" s="717" t="str">
        <f>BDS_N0403!G47</f>
        <v>Signal</v>
      </c>
      <c r="H1333" s="717" t="str">
        <f>BDS_N0403!H47</f>
        <v>N-Type to SMA Panel</v>
      </c>
      <c r="I1333" s="717" t="str">
        <f>BDS_N0403!I47</f>
        <v>3R</v>
      </c>
      <c r="J1333" s="717">
        <f>BDS_N0403!J47</f>
        <v>0</v>
      </c>
      <c r="K1333" s="717">
        <f>BDS_N0403!K47</f>
        <v>0</v>
      </c>
      <c r="L1333" s="717">
        <f>BDS_N0403!L47</f>
        <v>0</v>
      </c>
      <c r="M1333" s="717">
        <f>BDS_N0403!M47</f>
        <v>0</v>
      </c>
      <c r="N1333" s="717">
        <f>BDS_N0403!N47</f>
        <v>0</v>
      </c>
      <c r="O1333" s="717">
        <f>BDS_N0403!O47</f>
        <v>0</v>
      </c>
      <c r="P1333" s="717" t="str">
        <f>BDS_N0403!P47</f>
        <v>3R</v>
      </c>
      <c r="Q1333" s="717" t="str">
        <f>BDS_N0403!Q47</f>
        <v>SMA to SMA</v>
      </c>
      <c r="R1333" s="717">
        <f>BDS_N0403!R47</f>
        <v>20</v>
      </c>
      <c r="S1333" s="717">
        <f>BDS_N0403!S47</f>
        <v>7</v>
      </c>
      <c r="T1333" s="717">
        <f>BDS_N0403!T47</f>
        <v>0</v>
      </c>
      <c r="U1333" s="717">
        <f>BDS_N0403!U47</f>
        <v>3</v>
      </c>
      <c r="V1333" s="717">
        <f>BDS_N0403!V47</f>
        <v>0</v>
      </c>
      <c r="W1333" s="717">
        <f>BDS_N0403!W47</f>
        <v>0</v>
      </c>
      <c r="X1333" s="717">
        <f>BDS_N0403!X47</f>
        <v>0</v>
      </c>
      <c r="Y1333" s="717">
        <f>BDS_N0403!Y47</f>
        <v>0</v>
      </c>
    </row>
    <row r="1334" spans="1:25" x14ac:dyDescent="0.25">
      <c r="A1334" s="717" t="str">
        <f>BDS_N0403!A48</f>
        <v>BPM</v>
      </c>
      <c r="B1334" s="717" t="str">
        <f>BDS_N0403!B48</f>
        <v>FS1_BTS:BPM_D2436</v>
      </c>
      <c r="C1334" s="717" t="str">
        <f>BDS_N0403!C48</f>
        <v>BPM</v>
      </c>
      <c r="D1334" s="717" t="str">
        <f>BDS_N0403!D48</f>
        <v>D2436</v>
      </c>
      <c r="E1334" s="717" t="str">
        <f>BDS_N0403!E48</f>
        <v>44E000129</v>
      </c>
      <c r="F1334" s="717" t="str">
        <f>BDS_N0403!F48</f>
        <v>2C_1/4in_Hardline_036</v>
      </c>
      <c r="G1334" s="717" t="str">
        <f>BDS_N0403!G48</f>
        <v>Signal</v>
      </c>
      <c r="H1334" s="717" t="str">
        <f>BDS_N0403!H48</f>
        <v>N-Type to SMA Panel</v>
      </c>
      <c r="I1334" s="717" t="str">
        <f>BDS_N0403!I48</f>
        <v>4B</v>
      </c>
      <c r="J1334" s="717">
        <f>BDS_N0403!J48</f>
        <v>0</v>
      </c>
      <c r="K1334" s="717">
        <f>BDS_N0403!K48</f>
        <v>0</v>
      </c>
      <c r="L1334" s="717">
        <f>BDS_N0403!L48</f>
        <v>0</v>
      </c>
      <c r="M1334" s="717">
        <f>BDS_N0403!M48</f>
        <v>0</v>
      </c>
      <c r="N1334" s="717">
        <f>BDS_N0403!N48</f>
        <v>0</v>
      </c>
      <c r="O1334" s="717">
        <f>BDS_N0403!O48</f>
        <v>0</v>
      </c>
      <c r="P1334" s="717" t="str">
        <f>BDS_N0403!P48</f>
        <v>4B</v>
      </c>
      <c r="Q1334" s="717" t="str">
        <f>BDS_N0403!Q48</f>
        <v>SMA to SMA</v>
      </c>
      <c r="R1334" s="717">
        <f>BDS_N0403!R48</f>
        <v>20</v>
      </c>
      <c r="S1334" s="717">
        <f>BDS_N0403!S48</f>
        <v>7</v>
      </c>
      <c r="T1334" s="717">
        <f>BDS_N0403!T48</f>
        <v>0</v>
      </c>
      <c r="U1334" s="717">
        <f>BDS_N0403!U48</f>
        <v>4</v>
      </c>
      <c r="V1334" s="717">
        <f>BDS_N0403!V48</f>
        <v>0</v>
      </c>
      <c r="W1334" s="717">
        <f>BDS_N0403!W48</f>
        <v>0</v>
      </c>
      <c r="X1334" s="717">
        <f>BDS_N0403!X48</f>
        <v>0</v>
      </c>
      <c r="Y1334" s="717">
        <f>BDS_N0403!Y48</f>
        <v>0</v>
      </c>
    </row>
    <row r="1335" spans="1:25" x14ac:dyDescent="0.25">
      <c r="A1335" s="717" t="str">
        <f>BDS_N0403!A49</f>
        <v>BPM</v>
      </c>
      <c r="B1335" s="717" t="str">
        <f>BDS_N0403!B49</f>
        <v>FS1_BTS:BPM_D2436</v>
      </c>
      <c r="C1335" s="717" t="str">
        <f>BDS_N0403!C49</f>
        <v>BPM</v>
      </c>
      <c r="D1335" s="717" t="str">
        <f>BDS_N0403!D49</f>
        <v>D2436</v>
      </c>
      <c r="E1335" s="717" t="str">
        <f>BDS_N0403!E49</f>
        <v>44E000096</v>
      </c>
      <c r="F1335" s="717" t="str">
        <f>BDS_N0403!F49</f>
        <v>2C_1/4in_Hardline_036</v>
      </c>
      <c r="G1335" s="717" t="str">
        <f>BDS_N0403!G49</f>
        <v>Ref</v>
      </c>
      <c r="H1335" s="717" t="str">
        <f>BDS_N0403!H49</f>
        <v>N-Type to SMA Panel</v>
      </c>
      <c r="I1335" s="717" t="str">
        <f>BDS_N0403!I49</f>
        <v>Ref</v>
      </c>
      <c r="J1335" s="717">
        <f>BDS_N0403!J49</f>
        <v>0</v>
      </c>
      <c r="K1335" s="717">
        <f>BDS_N0403!K49</f>
        <v>0</v>
      </c>
      <c r="L1335" s="717">
        <f>BDS_N0403!L49</f>
        <v>0</v>
      </c>
      <c r="M1335" s="717">
        <f>BDS_N0403!M49</f>
        <v>0</v>
      </c>
      <c r="N1335" s="717">
        <f>BDS_N0403!N49</f>
        <v>0</v>
      </c>
      <c r="O1335" s="717">
        <f>BDS_N0403!O49</f>
        <v>0</v>
      </c>
      <c r="P1335" s="717" t="str">
        <f>BDS_N0403!P49</f>
        <v>Ref</v>
      </c>
      <c r="Q1335" s="717" t="str">
        <f>BDS_N0403!Q49</f>
        <v>SMA to SMA</v>
      </c>
      <c r="R1335" s="717">
        <f>BDS_N0403!R49</f>
        <v>20</v>
      </c>
      <c r="S1335" s="717">
        <f>BDS_N0403!S49</f>
        <v>7</v>
      </c>
      <c r="T1335" s="717">
        <f>BDS_N0403!T49</f>
        <v>0</v>
      </c>
      <c r="U1335" s="717" t="str">
        <f>BDS_N0403!U49</f>
        <v>Ref</v>
      </c>
      <c r="V1335" s="717">
        <f>BDS_N0403!V49</f>
        <v>0</v>
      </c>
      <c r="W1335" s="717">
        <f>BDS_N0403!W49</f>
        <v>0</v>
      </c>
      <c r="X1335" s="717">
        <f>BDS_N0403!X49</f>
        <v>0</v>
      </c>
      <c r="Y1335" s="717">
        <f>BDS_N0403!Y49</f>
        <v>0</v>
      </c>
    </row>
    <row r="1336" spans="1:25" x14ac:dyDescent="0.25">
      <c r="A1336" s="717"/>
      <c r="B1336" s="717"/>
      <c r="C1336" s="717"/>
      <c r="D1336" s="717"/>
      <c r="E1336" s="717"/>
      <c r="F1336" s="717"/>
      <c r="G1336" s="717"/>
      <c r="H1336" s="717"/>
      <c r="I1336" s="717"/>
      <c r="J1336" s="717"/>
      <c r="K1336" s="717"/>
      <c r="L1336" s="717"/>
      <c r="M1336" s="717"/>
      <c r="N1336" s="717"/>
      <c r="O1336" s="717"/>
      <c r="P1336" s="717"/>
      <c r="Q1336" s="717"/>
      <c r="R1336" s="717"/>
      <c r="S1336" s="717"/>
      <c r="T1336" s="717"/>
      <c r="U1336" s="717"/>
      <c r="V1336" s="717"/>
      <c r="W1336" s="717"/>
      <c r="X1336" s="717"/>
      <c r="Y1336" s="717"/>
    </row>
  </sheetData>
  <mergeCells count="3">
    <mergeCell ref="H2:Q2"/>
    <mergeCell ref="R2:X2"/>
    <mergeCell ref="A2:G2"/>
  </mergeCells>
  <pageMargins left="0.7" right="0.7" top="0.75" bottom="0.75" header="0.3" footer="0.3"/>
  <pageSetup orientation="portrait" r:id="rId1"/>
  <ignoredErrors>
    <ignoredError sqref="A1291:B1335 A4:Y81 A206:B627 A629:B1272 A82:B204 A205:B205" calculatedColumn="1"/>
  </ignoredError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610"/>
  <sheetViews>
    <sheetView topLeftCell="A3345" workbookViewId="0">
      <selection activeCell="F3364" sqref="F3364"/>
    </sheetView>
  </sheetViews>
  <sheetFormatPr defaultRowHeight="15" x14ac:dyDescent="0.25"/>
  <cols>
    <col min="11" max="11" width="11.7109375" customWidth="1"/>
    <col min="13" max="13" width="12.7109375" customWidth="1"/>
    <col min="18" max="18" width="9.85546875" bestFit="1" customWidth="1"/>
  </cols>
  <sheetData>
    <row r="1" spans="1:22" x14ac:dyDescent="0.25">
      <c r="B1" s="772" t="s">
        <v>3800</v>
      </c>
      <c r="C1" s="771"/>
      <c r="D1" s="771"/>
      <c r="E1" s="771"/>
      <c r="F1" s="771"/>
      <c r="G1" s="771"/>
      <c r="H1" s="771"/>
      <c r="I1" s="771"/>
      <c r="J1" s="771"/>
      <c r="K1" s="771"/>
      <c r="L1" s="771"/>
      <c r="M1" s="771"/>
      <c r="N1" s="771"/>
      <c r="O1" s="771"/>
      <c r="P1" s="771"/>
      <c r="Q1" s="771"/>
      <c r="R1" s="771"/>
      <c r="S1" s="771"/>
      <c r="T1" s="771"/>
      <c r="U1" s="771"/>
      <c r="V1" s="179"/>
    </row>
    <row r="2" spans="1:22" ht="63.75" x14ac:dyDescent="0.25">
      <c r="A2" t="s">
        <v>3818</v>
      </c>
      <c r="B2" s="177" t="s">
        <v>3797</v>
      </c>
      <c r="C2" s="674" t="s">
        <v>3796</v>
      </c>
      <c r="D2" s="177" t="s">
        <v>503</v>
      </c>
      <c r="E2" s="686" t="s">
        <v>3795</v>
      </c>
      <c r="F2" s="674" t="s">
        <v>3794</v>
      </c>
      <c r="G2" s="685" t="s">
        <v>3793</v>
      </c>
      <c r="H2" s="178" t="s">
        <v>3792</v>
      </c>
      <c r="I2" s="684" t="s">
        <v>3791</v>
      </c>
      <c r="J2" s="201" t="s">
        <v>3790</v>
      </c>
      <c r="K2" s="683" t="s">
        <v>3789</v>
      </c>
      <c r="L2" s="201" t="s">
        <v>3788</v>
      </c>
      <c r="M2" s="687" t="s">
        <v>3787</v>
      </c>
      <c r="N2" s="687" t="s">
        <v>3786</v>
      </c>
      <c r="O2" s="687" t="s">
        <v>3785</v>
      </c>
      <c r="P2" s="201" t="s">
        <v>3784</v>
      </c>
      <c r="Q2" s="201" t="s">
        <v>3783</v>
      </c>
      <c r="R2" s="201" t="s">
        <v>3782</v>
      </c>
      <c r="S2" s="674" t="s">
        <v>3781</v>
      </c>
      <c r="T2" s="674" t="s">
        <v>3780</v>
      </c>
      <c r="U2" s="177" t="s">
        <v>3779</v>
      </c>
      <c r="V2" s="674" t="s">
        <v>3798</v>
      </c>
    </row>
    <row r="3" spans="1:22" x14ac:dyDescent="0.25">
      <c r="B3" s="177"/>
      <c r="C3" s="674"/>
      <c r="D3" s="177"/>
      <c r="E3" s="686"/>
      <c r="F3" s="674"/>
      <c r="G3" s="685"/>
      <c r="H3" s="178"/>
      <c r="I3" s="684"/>
      <c r="J3" s="201"/>
      <c r="K3" s="683"/>
      <c r="L3" s="201"/>
      <c r="M3" s="201"/>
      <c r="N3" s="201"/>
      <c r="O3" s="682"/>
      <c r="P3" s="202"/>
      <c r="Q3" s="202"/>
      <c r="R3" s="201"/>
      <c r="S3" s="674"/>
      <c r="T3" s="201"/>
      <c r="U3" s="177"/>
      <c r="V3" s="201">
        <f>S16</f>
        <v>68.478629866399828</v>
      </c>
    </row>
    <row r="4" spans="1:22" x14ac:dyDescent="0.25">
      <c r="B4" s="177"/>
      <c r="C4" s="674"/>
      <c r="D4" s="177"/>
      <c r="E4" s="686"/>
      <c r="F4" s="674"/>
      <c r="G4" s="685"/>
      <c r="H4" s="178"/>
      <c r="I4" s="684"/>
      <c r="J4" s="201"/>
      <c r="K4" s="683"/>
      <c r="L4" s="201"/>
      <c r="M4" s="201"/>
      <c r="N4" s="201"/>
      <c r="O4" s="682"/>
      <c r="P4" s="202"/>
      <c r="Q4" s="202"/>
      <c r="R4" s="201"/>
      <c r="S4" s="674"/>
      <c r="T4" s="674"/>
      <c r="U4" s="177"/>
      <c r="V4" s="674"/>
    </row>
    <row r="5" spans="1:22" x14ac:dyDescent="0.25">
      <c r="B5" s="177"/>
      <c r="C5" s="674"/>
      <c r="D5" s="177"/>
      <c r="E5" s="686"/>
      <c r="F5" s="674"/>
      <c r="G5" s="685"/>
      <c r="H5" s="178"/>
      <c r="I5" s="684"/>
      <c r="J5" s="201"/>
      <c r="K5" s="683"/>
      <c r="L5" s="201"/>
      <c r="M5" s="201"/>
      <c r="N5" s="201"/>
      <c r="O5" s="682"/>
      <c r="P5" s="202"/>
      <c r="Q5" s="202"/>
      <c r="R5" s="201"/>
      <c r="S5" s="674"/>
      <c r="T5" s="674"/>
      <c r="U5" s="177"/>
      <c r="V5" s="674"/>
    </row>
    <row r="6" spans="1:22" x14ac:dyDescent="0.25">
      <c r="B6" s="177"/>
      <c r="C6" s="674"/>
      <c r="D6" s="177"/>
      <c r="E6" s="686"/>
      <c r="F6" s="674"/>
      <c r="G6" s="685"/>
      <c r="H6" s="178"/>
      <c r="I6" s="684"/>
      <c r="J6" s="201"/>
      <c r="K6" s="683"/>
      <c r="L6" s="201"/>
      <c r="M6" s="201"/>
      <c r="N6" s="201"/>
      <c r="O6" s="682"/>
      <c r="P6" s="202"/>
      <c r="Q6" s="202"/>
      <c r="R6" s="201"/>
      <c r="S6" s="674"/>
      <c r="T6" s="674"/>
      <c r="U6" s="177"/>
      <c r="V6" s="674"/>
    </row>
    <row r="7" spans="1:22" x14ac:dyDescent="0.25">
      <c r="B7" s="177"/>
      <c r="C7" s="674"/>
      <c r="D7" s="177"/>
      <c r="E7" s="686"/>
      <c r="F7" s="674"/>
      <c r="G7" s="685"/>
      <c r="H7" s="178"/>
      <c r="I7" s="684"/>
      <c r="J7" s="201"/>
      <c r="K7" s="683"/>
      <c r="L7" s="201"/>
      <c r="M7" s="201"/>
      <c r="N7" s="201"/>
      <c r="O7" s="682"/>
      <c r="P7" s="202"/>
      <c r="Q7" s="202"/>
      <c r="R7" s="201"/>
      <c r="S7" s="674"/>
      <c r="T7" s="674"/>
      <c r="U7" s="177"/>
      <c r="V7" s="674"/>
    </row>
    <row r="8" spans="1:22" x14ac:dyDescent="0.25">
      <c r="B8" s="177"/>
      <c r="C8" s="674"/>
      <c r="D8" s="177"/>
      <c r="E8" s="686"/>
      <c r="F8" s="674"/>
      <c r="G8" s="685"/>
      <c r="H8" s="178"/>
      <c r="I8" s="684"/>
      <c r="J8" s="201"/>
      <c r="K8" s="683"/>
      <c r="L8" s="201"/>
      <c r="M8" s="201"/>
      <c r="N8" s="201"/>
      <c r="O8" s="682"/>
      <c r="P8" s="202"/>
      <c r="Q8" s="202"/>
      <c r="R8" s="201"/>
      <c r="S8" s="674"/>
      <c r="T8" s="674"/>
      <c r="U8" s="177"/>
      <c r="V8" s="674"/>
    </row>
    <row r="9" spans="1:22" x14ac:dyDescent="0.25">
      <c r="B9" s="177"/>
      <c r="C9" s="674"/>
      <c r="D9" s="177"/>
      <c r="E9" s="686"/>
      <c r="F9" s="674"/>
      <c r="G9" s="685"/>
      <c r="H9" s="178"/>
      <c r="I9" s="684"/>
      <c r="J9" s="201"/>
      <c r="K9" s="683"/>
      <c r="L9" s="201"/>
      <c r="M9" s="201"/>
      <c r="N9" s="201"/>
      <c r="O9" s="682"/>
      <c r="P9" s="202"/>
      <c r="Q9" s="202"/>
      <c r="R9" s="201"/>
      <c r="S9" s="674"/>
      <c r="T9" s="674"/>
      <c r="U9" s="177"/>
      <c r="V9" s="674"/>
    </row>
    <row r="10" spans="1:22" x14ac:dyDescent="0.25">
      <c r="B10" s="177"/>
      <c r="C10" s="674"/>
      <c r="D10" s="177"/>
      <c r="E10" s="686"/>
      <c r="F10" s="674"/>
      <c r="G10" s="685"/>
      <c r="H10" s="178"/>
      <c r="I10" s="684"/>
      <c r="J10" s="201"/>
      <c r="K10" s="683"/>
      <c r="L10" s="201"/>
      <c r="M10" s="201"/>
      <c r="N10" s="201"/>
      <c r="O10" s="682"/>
      <c r="P10" s="202"/>
      <c r="Q10" s="202"/>
      <c r="R10" s="201"/>
      <c r="S10" s="674"/>
      <c r="T10" s="674"/>
      <c r="U10" s="177"/>
      <c r="V10" s="674"/>
    </row>
    <row r="11" spans="1:22" x14ac:dyDescent="0.25">
      <c r="B11" s="547"/>
      <c r="C11" s="675"/>
      <c r="D11" s="547"/>
      <c r="E11" s="681"/>
      <c r="F11" s="547"/>
      <c r="G11" s="556"/>
      <c r="H11" s="555"/>
      <c r="I11" s="680"/>
      <c r="J11" s="676"/>
      <c r="K11" s="679"/>
      <c r="L11" s="676"/>
      <c r="M11" s="676"/>
      <c r="N11" s="676"/>
      <c r="O11" s="678"/>
      <c r="P11" s="677"/>
      <c r="Q11" s="677"/>
      <c r="R11" s="676"/>
      <c r="S11" s="675"/>
      <c r="T11" s="675"/>
      <c r="U11" s="547"/>
      <c r="V11" s="674"/>
    </row>
    <row r="12" spans="1:22" x14ac:dyDescent="0.25">
      <c r="B12" s="547"/>
      <c r="C12" s="675"/>
      <c r="D12" s="547"/>
      <c r="E12" s="681"/>
      <c r="F12" s="547"/>
      <c r="G12" s="556"/>
      <c r="H12" s="555"/>
      <c r="I12" s="680"/>
      <c r="J12" s="676"/>
      <c r="K12" s="679"/>
      <c r="L12" s="676"/>
      <c r="M12" s="676"/>
      <c r="N12" s="676"/>
      <c r="O12" s="678"/>
      <c r="P12" s="677"/>
      <c r="Q12" s="677"/>
      <c r="R12" s="676"/>
      <c r="S12" s="675"/>
      <c r="T12" s="675"/>
      <c r="U12" s="547"/>
      <c r="V12" s="674"/>
    </row>
    <row r="13" spans="1:22" x14ac:dyDescent="0.25">
      <c r="B13" s="547"/>
      <c r="C13" s="675"/>
      <c r="D13" s="547"/>
      <c r="E13" s="681"/>
      <c r="F13" s="547"/>
      <c r="G13" s="556"/>
      <c r="H13" s="555"/>
      <c r="I13" s="680"/>
      <c r="J13" s="676"/>
      <c r="K13" s="679"/>
      <c r="L13" s="676"/>
      <c r="M13" s="676"/>
      <c r="N13" s="676"/>
      <c r="O13" s="678"/>
      <c r="P13" s="677"/>
      <c r="Q13" s="677"/>
      <c r="R13" s="676"/>
      <c r="S13" s="675"/>
      <c r="T13" s="675"/>
      <c r="U13" s="547"/>
      <c r="V13" s="674"/>
    </row>
    <row r="14" spans="1:22" x14ac:dyDescent="0.25">
      <c r="B14" s="547"/>
      <c r="C14" s="675"/>
      <c r="D14" s="547"/>
      <c r="E14" s="681"/>
      <c r="F14" s="547"/>
      <c r="G14" s="556"/>
      <c r="H14" s="555"/>
      <c r="I14" s="680"/>
      <c r="J14" s="676"/>
      <c r="K14" s="679"/>
      <c r="L14" s="676"/>
      <c r="M14" s="676"/>
      <c r="N14" s="676"/>
      <c r="O14" s="678"/>
      <c r="P14" s="677"/>
      <c r="Q14" s="677"/>
      <c r="R14" s="676"/>
      <c r="S14" s="675"/>
      <c r="T14" s="675"/>
      <c r="U14" s="547"/>
      <c r="V14" s="674"/>
    </row>
    <row r="15" spans="1:22" x14ac:dyDescent="0.25">
      <c r="B15" s="547"/>
      <c r="C15" s="675"/>
      <c r="D15" s="547"/>
      <c r="E15" s="681"/>
      <c r="F15" s="547"/>
      <c r="G15" s="556"/>
      <c r="H15" s="555"/>
      <c r="I15" s="680"/>
      <c r="J15" s="676"/>
      <c r="K15" s="679"/>
      <c r="L15" s="676"/>
      <c r="M15" s="676"/>
      <c r="N15" s="676"/>
      <c r="O15" s="678"/>
      <c r="P15" s="677"/>
      <c r="Q15" s="677"/>
      <c r="R15" s="676"/>
      <c r="S15" s="675"/>
      <c r="T15" s="675"/>
      <c r="U15" s="547"/>
      <c r="V15" s="674"/>
    </row>
    <row r="16" spans="1:22" x14ac:dyDescent="0.25">
      <c r="A16">
        <v>0</v>
      </c>
      <c r="B16" s="560" t="s">
        <v>3444</v>
      </c>
      <c r="C16" s="560" t="s">
        <v>3733</v>
      </c>
      <c r="D16" s="560" t="s">
        <v>3766</v>
      </c>
      <c r="E16" s="660">
        <v>685</v>
      </c>
      <c r="F16" s="551" t="s">
        <v>3765</v>
      </c>
      <c r="G16" s="556"/>
      <c r="H16" s="559" t="s">
        <v>3764</v>
      </c>
      <c r="I16" s="549"/>
      <c r="J16" s="548"/>
      <c r="K16" s="673"/>
      <c r="L16" s="548">
        <v>0</v>
      </c>
      <c r="M16" s="210">
        <v>370.70660935763249</v>
      </c>
      <c r="N16" s="210">
        <v>427.57284404473501</v>
      </c>
      <c r="O16" s="210">
        <v>51.664739548335199</v>
      </c>
      <c r="P16" s="548">
        <v>51.664739548335199</v>
      </c>
      <c r="Q16" s="548">
        <v>427.57284404473501</v>
      </c>
      <c r="R16" s="548">
        <v>370.70660935763249</v>
      </c>
      <c r="S16" s="540">
        <v>68.478629866399828</v>
      </c>
      <c r="T16" s="540">
        <v>68.478629866399828</v>
      </c>
      <c r="U16" s="672"/>
      <c r="V16" s="179">
        <v>0</v>
      </c>
    </row>
    <row r="17" spans="1:22" x14ac:dyDescent="0.25">
      <c r="A17">
        <v>0</v>
      </c>
      <c r="B17" s="560"/>
      <c r="C17" s="560"/>
      <c r="D17" s="560"/>
      <c r="E17" s="660"/>
      <c r="F17" s="551"/>
      <c r="G17" s="556"/>
      <c r="H17" s="559" t="s">
        <v>3763</v>
      </c>
      <c r="I17" s="549"/>
      <c r="J17" s="548"/>
      <c r="K17" s="655"/>
      <c r="L17" s="548">
        <v>2.365729E-3</v>
      </c>
      <c r="M17" s="210">
        <v>370.70542649313245</v>
      </c>
      <c r="N17" s="210">
        <v>427.57284404473501</v>
      </c>
      <c r="O17" s="210">
        <v>51.664739548335199</v>
      </c>
      <c r="P17" s="548">
        <v>51.664739548335199</v>
      </c>
      <c r="Q17" s="548">
        <v>427.57284404473501</v>
      </c>
      <c r="R17" s="548">
        <v>370.70424362863247</v>
      </c>
      <c r="S17" s="540">
        <v>68.479812730899837</v>
      </c>
      <c r="T17" s="540">
        <v>68.480995595399833</v>
      </c>
      <c r="U17" s="672"/>
      <c r="V17" s="179">
        <v>1.1828645000093729E-3</v>
      </c>
    </row>
    <row r="18" spans="1:22" x14ac:dyDescent="0.25">
      <c r="A18">
        <v>0</v>
      </c>
      <c r="B18" s="551"/>
      <c r="C18" s="551"/>
      <c r="D18" s="551"/>
      <c r="E18" s="578"/>
      <c r="F18" s="551" t="s">
        <v>624</v>
      </c>
      <c r="G18" s="556"/>
      <c r="H18" s="556" t="s">
        <v>3762</v>
      </c>
      <c r="I18" s="561"/>
      <c r="J18" s="540"/>
      <c r="K18" s="655"/>
      <c r="L18" s="548">
        <v>1.1632171E-2</v>
      </c>
      <c r="M18" s="210">
        <v>370.69842754313248</v>
      </c>
      <c r="N18" s="210">
        <v>427.57284404473501</v>
      </c>
      <c r="O18" s="210">
        <v>51.664739548335199</v>
      </c>
      <c r="P18" s="548">
        <v>51.664739548335199</v>
      </c>
      <c r="Q18" s="548">
        <v>427.57284404473501</v>
      </c>
      <c r="R18" s="548">
        <v>370.69261145763249</v>
      </c>
      <c r="S18" s="540">
        <v>68.486811680899834</v>
      </c>
      <c r="T18" s="540">
        <v>68.492627766399835</v>
      </c>
      <c r="U18" s="668"/>
      <c r="V18" s="179">
        <v>8.1818145000056575E-3</v>
      </c>
    </row>
    <row r="19" spans="1:22" x14ac:dyDescent="0.25">
      <c r="A19">
        <v>0</v>
      </c>
      <c r="B19" s="551"/>
      <c r="C19" s="551"/>
      <c r="D19" s="551"/>
      <c r="E19" s="578"/>
      <c r="F19" s="551"/>
      <c r="G19" s="556"/>
      <c r="H19" s="556" t="s">
        <v>3761</v>
      </c>
      <c r="I19" s="561"/>
      <c r="J19" s="540"/>
      <c r="K19" s="655"/>
      <c r="L19" s="548">
        <v>0</v>
      </c>
      <c r="M19" s="210">
        <v>370.69261145763249</v>
      </c>
      <c r="N19" s="210">
        <v>427.57284404473501</v>
      </c>
      <c r="O19" s="210">
        <v>51.664739548335199</v>
      </c>
      <c r="P19" s="548">
        <v>51.664739548335199</v>
      </c>
      <c r="Q19" s="548">
        <v>427.57284404473501</v>
      </c>
      <c r="R19" s="548">
        <v>370.69261145763249</v>
      </c>
      <c r="S19" s="540">
        <v>68.492627766399835</v>
      </c>
      <c r="T19" s="540">
        <v>68.492627766399835</v>
      </c>
      <c r="U19" s="668"/>
      <c r="V19" s="179">
        <v>1.399790000000678E-2</v>
      </c>
    </row>
    <row r="20" spans="1:22" x14ac:dyDescent="0.25">
      <c r="A20">
        <v>0</v>
      </c>
      <c r="B20" s="551"/>
      <c r="C20" s="551"/>
      <c r="D20" s="551"/>
      <c r="E20" s="578"/>
      <c r="F20" s="551"/>
      <c r="G20" s="556"/>
      <c r="H20" s="556" t="s">
        <v>3759</v>
      </c>
      <c r="I20" s="561"/>
      <c r="J20" s="540"/>
      <c r="K20" s="655"/>
      <c r="L20" s="548">
        <v>3.8348130000000001E-2</v>
      </c>
      <c r="M20" s="210">
        <v>370.67343739263254</v>
      </c>
      <c r="N20" s="210">
        <v>427.57284404473501</v>
      </c>
      <c r="O20" s="210">
        <v>51.664739548335199</v>
      </c>
      <c r="P20" s="548">
        <v>51.664739548335199</v>
      </c>
      <c r="Q20" s="548">
        <v>427.57284404473501</v>
      </c>
      <c r="R20" s="548">
        <v>370.65426332763252</v>
      </c>
      <c r="S20" s="540">
        <v>68.511801831399836</v>
      </c>
      <c r="T20" s="540">
        <v>68.530975896399838</v>
      </c>
      <c r="U20" s="668"/>
      <c r="V20" s="179">
        <v>3.3171965000008186E-2</v>
      </c>
    </row>
    <row r="21" spans="1:22" x14ac:dyDescent="0.25">
      <c r="A21">
        <v>0</v>
      </c>
      <c r="B21" s="560" t="s">
        <v>3444</v>
      </c>
      <c r="C21" s="560" t="s">
        <v>3733</v>
      </c>
      <c r="D21" s="551" t="s">
        <v>3758</v>
      </c>
      <c r="E21" s="660">
        <v>685</v>
      </c>
      <c r="F21" s="551" t="s">
        <v>3757</v>
      </c>
      <c r="G21" s="556" t="s">
        <v>3756</v>
      </c>
      <c r="H21" s="556" t="s">
        <v>3755</v>
      </c>
      <c r="I21" s="561"/>
      <c r="J21" s="540"/>
      <c r="K21" s="655"/>
      <c r="L21" s="548">
        <v>4.4341399999999996E-3</v>
      </c>
      <c r="M21" s="210">
        <v>370.65204625763249</v>
      </c>
      <c r="N21" s="210">
        <v>427.57284404473501</v>
      </c>
      <c r="O21" s="210">
        <v>51.664739548335199</v>
      </c>
      <c r="P21" s="548">
        <v>51.664739548335199</v>
      </c>
      <c r="Q21" s="548">
        <v>427.57284404473501</v>
      </c>
      <c r="R21" s="548">
        <v>370.64982918763252</v>
      </c>
      <c r="S21" s="540">
        <v>68.533192966399838</v>
      </c>
      <c r="T21" s="540">
        <v>68.535410036399838</v>
      </c>
      <c r="U21" s="668"/>
      <c r="V21" s="179">
        <v>5.4563100000009968E-2</v>
      </c>
    </row>
    <row r="22" spans="1:22" x14ac:dyDescent="0.25">
      <c r="A22">
        <v>0</v>
      </c>
      <c r="B22" s="551"/>
      <c r="C22" s="551"/>
      <c r="D22" s="551"/>
      <c r="E22" s="578"/>
      <c r="F22" s="551"/>
      <c r="G22" s="556"/>
      <c r="H22" s="556" t="s">
        <v>3753</v>
      </c>
      <c r="I22" s="561"/>
      <c r="J22" s="540"/>
      <c r="K22" s="655"/>
      <c r="L22" s="548">
        <v>4.7568999999999997E-3</v>
      </c>
      <c r="M22" s="210">
        <v>370.64745073763254</v>
      </c>
      <c r="N22" s="210">
        <v>427.57284404473501</v>
      </c>
      <c r="O22" s="210">
        <v>51.664739548335199</v>
      </c>
      <c r="P22" s="548">
        <v>51.664739548335199</v>
      </c>
      <c r="Q22" s="548">
        <v>427.57284404473501</v>
      </c>
      <c r="R22" s="548">
        <v>370.6450722876325</v>
      </c>
      <c r="S22" s="540">
        <v>68.537788486399847</v>
      </c>
      <c r="T22" s="540">
        <v>68.540166936399842</v>
      </c>
      <c r="U22" s="668"/>
      <c r="V22" s="179">
        <v>5.9158620000019368E-2</v>
      </c>
    </row>
    <row r="23" spans="1:22" x14ac:dyDescent="0.25">
      <c r="A23">
        <v>0</v>
      </c>
      <c r="B23" s="560" t="s">
        <v>3444</v>
      </c>
      <c r="C23" s="560" t="s">
        <v>3733</v>
      </c>
      <c r="D23" s="551" t="s">
        <v>3752</v>
      </c>
      <c r="E23" s="660">
        <v>685</v>
      </c>
      <c r="F23" s="551" t="s">
        <v>3751</v>
      </c>
      <c r="G23" s="556" t="s">
        <v>3750</v>
      </c>
      <c r="H23" s="556" t="s">
        <v>3749</v>
      </c>
      <c r="I23" s="561"/>
      <c r="J23" s="540"/>
      <c r="K23" s="655"/>
      <c r="L23" s="548">
        <v>4.4341399999999996E-3</v>
      </c>
      <c r="M23" s="210">
        <v>370.64285521763247</v>
      </c>
      <c r="N23" s="210">
        <v>427.57284404473501</v>
      </c>
      <c r="O23" s="210">
        <v>51.664739548335199</v>
      </c>
      <c r="P23" s="548">
        <v>51.664739548335199</v>
      </c>
      <c r="Q23" s="548">
        <v>427.57284404473501</v>
      </c>
      <c r="R23" s="548">
        <v>370.6406381476325</v>
      </c>
      <c r="S23" s="540">
        <v>68.542384006399843</v>
      </c>
      <c r="T23" s="540">
        <v>68.544601076399843</v>
      </c>
      <c r="U23" s="668"/>
      <c r="V23" s="179">
        <v>6.3754140000014559E-2</v>
      </c>
    </row>
    <row r="24" spans="1:22" x14ac:dyDescent="0.25">
      <c r="A24">
        <v>0</v>
      </c>
      <c r="B24" s="551"/>
      <c r="C24" s="551"/>
      <c r="D24" s="551"/>
      <c r="E24" s="578"/>
      <c r="F24" s="551"/>
      <c r="G24" s="556"/>
      <c r="H24" s="556" t="s">
        <v>3748</v>
      </c>
      <c r="I24" s="561"/>
      <c r="J24" s="540"/>
      <c r="K24" s="655"/>
      <c r="L24" s="548">
        <v>0.13195399999999999</v>
      </c>
      <c r="M24" s="210">
        <v>370.57466114763247</v>
      </c>
      <c r="N24" s="210">
        <v>427.57284404473501</v>
      </c>
      <c r="O24" s="210">
        <v>51.664739548335199</v>
      </c>
      <c r="P24" s="548">
        <v>51.664739548335199</v>
      </c>
      <c r="Q24" s="548">
        <v>427.57284404473501</v>
      </c>
      <c r="R24" s="548">
        <v>370.50868414763249</v>
      </c>
      <c r="S24" s="540">
        <v>68.610578076399833</v>
      </c>
      <c r="T24" s="540">
        <v>68.676555076399836</v>
      </c>
      <c r="U24" s="668"/>
      <c r="V24" s="179">
        <v>0.13194821000000445</v>
      </c>
    </row>
    <row r="25" spans="1:22" x14ac:dyDescent="0.25">
      <c r="A25">
        <v>0</v>
      </c>
      <c r="B25" s="551"/>
      <c r="C25" s="551"/>
      <c r="D25" s="551"/>
      <c r="E25" s="578"/>
      <c r="F25" s="551"/>
      <c r="G25" s="556"/>
      <c r="H25" s="556" t="s">
        <v>3745</v>
      </c>
      <c r="I25" s="561"/>
      <c r="J25" s="540"/>
      <c r="K25" s="655"/>
      <c r="L25" s="548">
        <v>3.6268770000000006E-2</v>
      </c>
      <c r="M25" s="210">
        <v>370.4905497626325</v>
      </c>
      <c r="N25" s="210">
        <v>427.57284404473501</v>
      </c>
      <c r="O25" s="210">
        <v>51.664739548335199</v>
      </c>
      <c r="P25" s="548">
        <v>51.664739548335199</v>
      </c>
      <c r="Q25" s="548">
        <v>427.57284404473501</v>
      </c>
      <c r="R25" s="548">
        <v>370.4724153776325</v>
      </c>
      <c r="S25" s="540">
        <v>68.694689461399847</v>
      </c>
      <c r="T25" s="540">
        <v>68.712823846399843</v>
      </c>
      <c r="U25" s="668"/>
      <c r="V25" s="179">
        <v>0.21605959500001859</v>
      </c>
    </row>
    <row r="26" spans="1:22" x14ac:dyDescent="0.25">
      <c r="A26">
        <v>0</v>
      </c>
      <c r="B26" s="551" t="s">
        <v>3444</v>
      </c>
      <c r="C26" s="551" t="s">
        <v>3733</v>
      </c>
      <c r="D26" s="551" t="s">
        <v>1978</v>
      </c>
      <c r="E26" s="578">
        <v>687</v>
      </c>
      <c r="F26" s="551" t="s">
        <v>3746</v>
      </c>
      <c r="G26" s="556" t="s">
        <v>1976</v>
      </c>
      <c r="H26" s="556" t="s">
        <v>3688</v>
      </c>
      <c r="I26" s="561"/>
      <c r="J26" s="540"/>
      <c r="K26" s="659"/>
      <c r="L26" s="548">
        <v>0</v>
      </c>
      <c r="M26" s="210">
        <v>370.4724153776325</v>
      </c>
      <c r="N26" s="210">
        <v>427.57284404473501</v>
      </c>
      <c r="O26" s="210">
        <v>51.664739548335199</v>
      </c>
      <c r="P26" s="548">
        <v>51.664739548335199</v>
      </c>
      <c r="Q26" s="548">
        <v>427.57284404473501</v>
      </c>
      <c r="R26" s="548">
        <v>370.4724153776325</v>
      </c>
      <c r="S26" s="540">
        <v>68.712823846399843</v>
      </c>
      <c r="T26" s="540">
        <v>68.712823846399843</v>
      </c>
      <c r="U26" s="668"/>
      <c r="V26" s="179">
        <v>0.23419398000001479</v>
      </c>
    </row>
    <row r="27" spans="1:22" x14ac:dyDescent="0.25">
      <c r="A27">
        <v>0</v>
      </c>
      <c r="B27" s="551"/>
      <c r="C27" s="551"/>
      <c r="D27" s="551"/>
      <c r="E27" s="578"/>
      <c r="F27" s="551" t="s">
        <v>624</v>
      </c>
      <c r="G27" s="556"/>
      <c r="H27" s="556" t="s">
        <v>3745</v>
      </c>
      <c r="I27" s="561"/>
      <c r="J27" s="540"/>
      <c r="K27" s="655"/>
      <c r="L27" s="548">
        <v>0.17679904000000002</v>
      </c>
      <c r="M27" s="210">
        <v>370.38401585763251</v>
      </c>
      <c r="N27" s="210">
        <v>427.57284404473501</v>
      </c>
      <c r="O27" s="210">
        <v>51.664739548335199</v>
      </c>
      <c r="P27" s="548">
        <v>51.664739548335199</v>
      </c>
      <c r="Q27" s="548">
        <v>427.57284404473501</v>
      </c>
      <c r="R27" s="548">
        <v>370.29561633763251</v>
      </c>
      <c r="S27" s="540">
        <v>68.801223366399853</v>
      </c>
      <c r="T27" s="540">
        <v>68.889622886399849</v>
      </c>
      <c r="U27" s="668"/>
      <c r="V27" s="179">
        <v>0.32259350000002485</v>
      </c>
    </row>
    <row r="28" spans="1:22" x14ac:dyDescent="0.25">
      <c r="A28">
        <v>0</v>
      </c>
      <c r="B28" s="551" t="s">
        <v>3444</v>
      </c>
      <c r="C28" s="551" t="s">
        <v>3733</v>
      </c>
      <c r="D28" s="551" t="s">
        <v>3566</v>
      </c>
      <c r="E28" s="578">
        <v>690</v>
      </c>
      <c r="F28" s="551" t="s">
        <v>3744</v>
      </c>
      <c r="G28" s="556" t="s">
        <v>3743</v>
      </c>
      <c r="H28" s="556" t="s">
        <v>3563</v>
      </c>
      <c r="I28" s="561">
        <v>150</v>
      </c>
      <c r="J28" s="540"/>
      <c r="K28" s="659"/>
      <c r="L28" s="548">
        <v>0.26032499999999997</v>
      </c>
      <c r="M28" s="210">
        <v>370.16545383763253</v>
      </c>
      <c r="N28" s="210">
        <v>427.57284404473501</v>
      </c>
      <c r="O28" s="210">
        <v>51.664739548335199</v>
      </c>
      <c r="P28" s="548">
        <v>51.664739548335199</v>
      </c>
      <c r="Q28" s="548">
        <v>427.57284404473501</v>
      </c>
      <c r="R28" s="548">
        <v>370.03529133763249</v>
      </c>
      <c r="S28" s="540">
        <v>69.019785386399846</v>
      </c>
      <c r="T28" s="540">
        <v>69.149947886399843</v>
      </c>
      <c r="U28" s="548" t="s">
        <v>3581</v>
      </c>
      <c r="V28" s="179">
        <v>0.54115552000001799</v>
      </c>
    </row>
    <row r="29" spans="1:22" x14ac:dyDescent="0.25">
      <c r="A29">
        <v>0</v>
      </c>
      <c r="B29" s="551"/>
      <c r="C29" s="551"/>
      <c r="D29" s="551"/>
      <c r="E29" s="578"/>
      <c r="F29" s="551"/>
      <c r="G29" s="556"/>
      <c r="H29" s="556" t="s">
        <v>1973</v>
      </c>
      <c r="I29" s="561">
        <v>150</v>
      </c>
      <c r="J29" s="540"/>
      <c r="K29" s="659"/>
      <c r="L29" s="548">
        <v>0.23421448</v>
      </c>
      <c r="M29" s="210">
        <v>369.91818409763249</v>
      </c>
      <c r="N29" s="210">
        <v>427.57284404473501</v>
      </c>
      <c r="O29" s="210">
        <v>51.664739548335199</v>
      </c>
      <c r="P29" s="548">
        <v>51.664739548335199</v>
      </c>
      <c r="Q29" s="548">
        <v>427.57284404473501</v>
      </c>
      <c r="R29" s="548">
        <v>369.80107685763249</v>
      </c>
      <c r="S29" s="540">
        <v>69.267055126399853</v>
      </c>
      <c r="T29" s="540">
        <v>69.384162366399849</v>
      </c>
      <c r="U29" s="548"/>
      <c r="V29" s="179">
        <v>0.78842526000002522</v>
      </c>
    </row>
    <row r="30" spans="1:22" x14ac:dyDescent="0.25">
      <c r="A30">
        <v>0</v>
      </c>
      <c r="B30" s="551" t="s">
        <v>3444</v>
      </c>
      <c r="C30" s="551" t="s">
        <v>3733</v>
      </c>
      <c r="D30" s="551" t="s">
        <v>1972</v>
      </c>
      <c r="E30" s="578">
        <v>695</v>
      </c>
      <c r="F30" s="551" t="s">
        <v>3741</v>
      </c>
      <c r="G30" s="556" t="s">
        <v>3569</v>
      </c>
      <c r="H30" s="556" t="s">
        <v>3568</v>
      </c>
      <c r="I30" s="561">
        <v>150</v>
      </c>
      <c r="J30" s="540"/>
      <c r="K30" s="659"/>
      <c r="L30" s="548">
        <v>0.1905</v>
      </c>
      <c r="M30" s="210">
        <v>369.70582685763247</v>
      </c>
      <c r="N30" s="210">
        <v>427.57284404473501</v>
      </c>
      <c r="O30" s="210">
        <v>51.664739548335199</v>
      </c>
      <c r="P30" s="548">
        <v>51.664739548335199</v>
      </c>
      <c r="Q30" s="548">
        <v>427.57284404473501</v>
      </c>
      <c r="R30" s="548">
        <v>369.61057685763251</v>
      </c>
      <c r="S30" s="540">
        <v>69.479412366399856</v>
      </c>
      <c r="T30" s="540">
        <v>69.574662366399849</v>
      </c>
      <c r="U30" s="548"/>
      <c r="V30" s="179">
        <v>1.0007825000000281</v>
      </c>
    </row>
    <row r="31" spans="1:22" x14ac:dyDescent="0.25">
      <c r="A31">
        <v>0</v>
      </c>
      <c r="B31" s="661"/>
      <c r="C31" s="661"/>
      <c r="D31" s="661"/>
      <c r="E31" s="662"/>
      <c r="F31" s="661" t="s">
        <v>624</v>
      </c>
      <c r="G31" s="550"/>
      <c r="H31" s="556" t="s">
        <v>3624</v>
      </c>
      <c r="I31" s="561">
        <v>150</v>
      </c>
      <c r="J31" s="540"/>
      <c r="K31" s="655"/>
      <c r="L31" s="548">
        <v>2.6860499999999999E-2</v>
      </c>
      <c r="M31" s="210">
        <v>369.59714660763251</v>
      </c>
      <c r="N31" s="210">
        <v>427.57284404473501</v>
      </c>
      <c r="O31" s="210">
        <v>51.664739548335199</v>
      </c>
      <c r="P31" s="548">
        <v>51.664739548335199</v>
      </c>
      <c r="Q31" s="548">
        <v>427.57284404473501</v>
      </c>
      <c r="R31" s="548">
        <v>369.58371635763251</v>
      </c>
      <c r="S31" s="540">
        <v>69.588092616399848</v>
      </c>
      <c r="T31" s="540">
        <v>69.601522866399847</v>
      </c>
      <c r="U31" s="548"/>
      <c r="V31" s="179">
        <v>1.10946275000002</v>
      </c>
    </row>
    <row r="32" spans="1:22" x14ac:dyDescent="0.25">
      <c r="A32">
        <v>0</v>
      </c>
      <c r="B32" s="551" t="s">
        <v>3444</v>
      </c>
      <c r="C32" s="551" t="s">
        <v>3733</v>
      </c>
      <c r="D32" s="551" t="s">
        <v>1992</v>
      </c>
      <c r="E32" s="578">
        <v>696</v>
      </c>
      <c r="F32" s="551" t="s">
        <v>3740</v>
      </c>
      <c r="G32" s="556" t="s">
        <v>3602</v>
      </c>
      <c r="H32" s="556" t="s">
        <v>1989</v>
      </c>
      <c r="I32" s="561">
        <v>150</v>
      </c>
      <c r="J32" s="540"/>
      <c r="K32" s="659"/>
      <c r="L32" s="548">
        <v>8.0264000000000002E-2</v>
      </c>
      <c r="M32" s="210">
        <v>369.54358435763254</v>
      </c>
      <c r="N32" s="210">
        <v>427.57284404473501</v>
      </c>
      <c r="O32" s="210">
        <v>51.664739548335199</v>
      </c>
      <c r="P32" s="548">
        <v>51.664739548335199</v>
      </c>
      <c r="Q32" s="548">
        <v>427.57284404473501</v>
      </c>
      <c r="R32" s="548">
        <v>369.50345235763251</v>
      </c>
      <c r="S32" s="540">
        <v>69.641654866399847</v>
      </c>
      <c r="T32" s="540">
        <v>69.681786866399847</v>
      </c>
      <c r="U32" s="560"/>
      <c r="V32" s="179">
        <v>1.1630250000000188</v>
      </c>
    </row>
    <row r="33" spans="1:22" x14ac:dyDescent="0.25">
      <c r="A33">
        <v>0</v>
      </c>
      <c r="B33" s="551"/>
      <c r="C33" s="551"/>
      <c r="D33" s="551"/>
      <c r="E33" s="578"/>
      <c r="F33" s="551" t="s">
        <v>624</v>
      </c>
      <c r="G33" s="556"/>
      <c r="H33" s="556"/>
      <c r="I33" s="561">
        <v>150</v>
      </c>
      <c r="J33" s="540"/>
      <c r="K33" s="655"/>
      <c r="L33" s="548">
        <v>0</v>
      </c>
      <c r="M33" s="210">
        <v>369.50345235763251</v>
      </c>
      <c r="N33" s="210">
        <v>427.57284404473501</v>
      </c>
      <c r="O33" s="210">
        <v>51.664739548335199</v>
      </c>
      <c r="P33" s="548">
        <v>51.664739548335199</v>
      </c>
      <c r="Q33" s="548">
        <v>427.57284404473501</v>
      </c>
      <c r="R33" s="548">
        <v>369.50345235763251</v>
      </c>
      <c r="S33" s="540">
        <v>69.681786866399847</v>
      </c>
      <c r="T33" s="540">
        <v>69.681786866399847</v>
      </c>
      <c r="U33" s="560" t="s">
        <v>3738</v>
      </c>
      <c r="V33" s="179">
        <v>1.2031570000000187</v>
      </c>
    </row>
    <row r="34" spans="1:22" x14ac:dyDescent="0.25">
      <c r="A34">
        <v>0</v>
      </c>
      <c r="B34" s="560" t="s">
        <v>3444</v>
      </c>
      <c r="C34" s="560" t="s">
        <v>3733</v>
      </c>
      <c r="D34" s="560" t="s">
        <v>3732</v>
      </c>
      <c r="E34" s="660">
        <v>698</v>
      </c>
      <c r="F34" s="551" t="s">
        <v>3735</v>
      </c>
      <c r="G34" s="559"/>
      <c r="H34" s="559" t="s">
        <v>3734</v>
      </c>
      <c r="I34" s="549">
        <v>150</v>
      </c>
      <c r="J34" s="540"/>
      <c r="K34" s="659"/>
      <c r="L34" s="548">
        <v>0.26771600000000001</v>
      </c>
      <c r="M34" s="210">
        <v>369.36959435763254</v>
      </c>
      <c r="N34" s="210">
        <v>427.57284404473501</v>
      </c>
      <c r="O34" s="210">
        <v>51.664739548335199</v>
      </c>
      <c r="P34" s="548">
        <v>51.664739548335199</v>
      </c>
      <c r="Q34" s="548">
        <v>427.57284404473501</v>
      </c>
      <c r="R34" s="548">
        <v>369.2357363576325</v>
      </c>
      <c r="S34" s="540">
        <v>69.815644866399836</v>
      </c>
      <c r="T34" s="540">
        <v>69.94950286639984</v>
      </c>
      <c r="U34" s="560"/>
      <c r="V34" s="179">
        <v>1.3370150000000081</v>
      </c>
    </row>
    <row r="35" spans="1:22" x14ac:dyDescent="0.25">
      <c r="A35">
        <v>0</v>
      </c>
      <c r="B35" s="560" t="s">
        <v>3444</v>
      </c>
      <c r="C35" s="560" t="s">
        <v>3733</v>
      </c>
      <c r="D35" s="560" t="s">
        <v>3732</v>
      </c>
      <c r="E35" s="660">
        <v>700</v>
      </c>
      <c r="F35" s="551" t="s">
        <v>3731</v>
      </c>
      <c r="G35" s="559"/>
      <c r="H35" s="559" t="s">
        <v>3730</v>
      </c>
      <c r="I35" s="549">
        <v>150</v>
      </c>
      <c r="J35" s="548"/>
      <c r="K35" s="659"/>
      <c r="L35" s="548">
        <v>2.4638E-2</v>
      </c>
      <c r="M35" s="210">
        <v>369.22341735763251</v>
      </c>
      <c r="N35" s="210">
        <v>427.57284404473501</v>
      </c>
      <c r="O35" s="210">
        <v>51.664739548335199</v>
      </c>
      <c r="P35" s="548">
        <v>51.664739548335199</v>
      </c>
      <c r="Q35" s="548">
        <v>427.57284404473501</v>
      </c>
      <c r="R35" s="548">
        <v>369.21109835763252</v>
      </c>
      <c r="S35" s="540">
        <v>69.961821866399831</v>
      </c>
      <c r="T35" s="540">
        <v>69.974140866399836</v>
      </c>
      <c r="U35" s="560"/>
      <c r="V35" s="179">
        <v>1.4831920000000025</v>
      </c>
    </row>
    <row r="36" spans="1:22" x14ac:dyDescent="0.25">
      <c r="A36">
        <v>0</v>
      </c>
      <c r="B36" s="560"/>
      <c r="C36" s="560"/>
      <c r="D36" s="560"/>
      <c r="E36" s="660"/>
      <c r="F36" s="551"/>
      <c r="G36" s="559"/>
      <c r="H36" s="559"/>
      <c r="I36" s="549"/>
      <c r="J36" s="548"/>
      <c r="K36" s="655"/>
      <c r="L36" s="548">
        <v>1.6854129999999998E-2</v>
      </c>
      <c r="M36" s="210">
        <v>369.20267129263254</v>
      </c>
      <c r="N36" s="210">
        <v>427.57284404473501</v>
      </c>
      <c r="O36" s="210">
        <v>51.664739548335199</v>
      </c>
      <c r="P36" s="548">
        <v>51.664739548335199</v>
      </c>
      <c r="Q36" s="548">
        <v>427.57284404473501</v>
      </c>
      <c r="R36" s="548">
        <v>369.19424422763251</v>
      </c>
      <c r="S36" s="540">
        <v>69.982567931399828</v>
      </c>
      <c r="T36" s="540">
        <v>69.990994996399834</v>
      </c>
      <c r="U36" s="560"/>
      <c r="V36" s="179">
        <v>1.5039380649999998</v>
      </c>
    </row>
    <row r="37" spans="1:22" x14ac:dyDescent="0.25">
      <c r="A37">
        <v>0</v>
      </c>
      <c r="B37" s="551"/>
      <c r="C37" s="551"/>
      <c r="D37" s="551"/>
      <c r="E37" s="578"/>
      <c r="F37" s="551"/>
      <c r="G37" s="559"/>
      <c r="H37" s="559"/>
      <c r="I37" s="549"/>
      <c r="J37" s="548"/>
      <c r="K37" s="659"/>
      <c r="L37" s="548">
        <v>0.1905</v>
      </c>
      <c r="M37" s="210">
        <v>369.09899422763249</v>
      </c>
      <c r="N37" s="210">
        <v>427.57284404473501</v>
      </c>
      <c r="O37" s="210">
        <v>51.664739548335199</v>
      </c>
      <c r="P37" s="548">
        <v>51.664739548335199</v>
      </c>
      <c r="Q37" s="548">
        <v>427.57284404473501</v>
      </c>
      <c r="R37" s="548">
        <v>369.00374422763252</v>
      </c>
      <c r="S37" s="540">
        <v>70.086244996399842</v>
      </c>
      <c r="T37" s="540">
        <v>70.181494996399834</v>
      </c>
      <c r="U37" s="560" t="s">
        <v>3728</v>
      </c>
      <c r="V37" s="179">
        <v>1.6076151300000134</v>
      </c>
    </row>
    <row r="38" spans="1:22" x14ac:dyDescent="0.25">
      <c r="A38">
        <v>0</v>
      </c>
      <c r="B38" s="538"/>
      <c r="C38" s="538"/>
      <c r="D38" s="654"/>
      <c r="E38" s="658"/>
      <c r="F38" s="551" t="s">
        <v>624</v>
      </c>
      <c r="G38" s="657"/>
      <c r="H38" s="656"/>
      <c r="I38" s="549">
        <v>150</v>
      </c>
      <c r="J38" s="548"/>
      <c r="K38" s="655"/>
      <c r="L38" s="548">
        <v>2.5399999999999999E-2</v>
      </c>
      <c r="M38" s="210">
        <v>368.99104422763253</v>
      </c>
      <c r="N38" s="210">
        <v>427.57284404473501</v>
      </c>
      <c r="O38" s="210">
        <v>51.664739548335199</v>
      </c>
      <c r="P38" s="548">
        <v>51.664739548335199</v>
      </c>
      <c r="Q38" s="548">
        <v>427.57284404473501</v>
      </c>
      <c r="R38" s="548">
        <v>368.97834422763253</v>
      </c>
      <c r="S38" s="540">
        <v>70.194194996399844</v>
      </c>
      <c r="T38" s="540">
        <v>70.206894996399839</v>
      </c>
      <c r="U38" s="654"/>
      <c r="V38" s="179">
        <v>1.7155651300000159</v>
      </c>
    </row>
    <row r="39" spans="1:22" x14ac:dyDescent="0.25">
      <c r="A39">
        <v>0</v>
      </c>
      <c r="B39" s="287" t="s">
        <v>3444</v>
      </c>
      <c r="C39" s="287" t="s">
        <v>3687</v>
      </c>
      <c r="D39" s="287" t="s">
        <v>3566</v>
      </c>
      <c r="E39" s="651">
        <v>704</v>
      </c>
      <c r="F39" s="287" t="s">
        <v>3726</v>
      </c>
      <c r="G39" s="286" t="s">
        <v>3564</v>
      </c>
      <c r="H39" s="286" t="s">
        <v>3563</v>
      </c>
      <c r="I39" s="285">
        <v>150</v>
      </c>
      <c r="J39" s="282"/>
      <c r="K39" s="652"/>
      <c r="L39" s="282">
        <v>0.4</v>
      </c>
      <c r="M39" s="283">
        <v>368.77834422763254</v>
      </c>
      <c r="N39" s="283">
        <v>427.57284404473501</v>
      </c>
      <c r="O39" s="283">
        <v>51.664739548335199</v>
      </c>
      <c r="P39" s="282">
        <v>51.664739548335199</v>
      </c>
      <c r="Q39" s="282">
        <v>427.57284404473501</v>
      </c>
      <c r="R39" s="282">
        <v>368.57834422763256</v>
      </c>
      <c r="S39" s="282">
        <v>70.406894996399842</v>
      </c>
      <c r="T39" s="282">
        <v>70.606894996399845</v>
      </c>
      <c r="U39" s="282" t="s">
        <v>3581</v>
      </c>
      <c r="V39" s="179">
        <v>1.928265130000014</v>
      </c>
    </row>
    <row r="40" spans="1:22" x14ac:dyDescent="0.25">
      <c r="A40">
        <v>0</v>
      </c>
      <c r="B40" s="292"/>
      <c r="C40" s="287"/>
      <c r="D40" s="287"/>
      <c r="E40" s="651"/>
      <c r="F40" s="287" t="s">
        <v>624</v>
      </c>
      <c r="G40" s="286"/>
      <c r="H40" s="286"/>
      <c r="I40" s="285">
        <v>150</v>
      </c>
      <c r="J40" s="282"/>
      <c r="K40" s="284"/>
      <c r="L40" s="282">
        <v>0.125</v>
      </c>
      <c r="M40" s="283">
        <v>368.51584422763256</v>
      </c>
      <c r="N40" s="283">
        <v>427.57284404473501</v>
      </c>
      <c r="O40" s="283">
        <v>51.664739548335199</v>
      </c>
      <c r="P40" s="282">
        <v>51.664739548335199</v>
      </c>
      <c r="Q40" s="282">
        <v>427.57284404473501</v>
      </c>
      <c r="R40" s="282">
        <v>368.45334422763256</v>
      </c>
      <c r="S40" s="282">
        <v>70.669394996399845</v>
      </c>
      <c r="T40" s="282">
        <v>70.731894996399845</v>
      </c>
      <c r="U40" s="287"/>
      <c r="V40" s="179">
        <v>2.1907651300000168</v>
      </c>
    </row>
    <row r="41" spans="1:22" x14ac:dyDescent="0.25">
      <c r="A41">
        <v>0</v>
      </c>
      <c r="B41" s="287" t="s">
        <v>3444</v>
      </c>
      <c r="C41" s="287" t="s">
        <v>3687</v>
      </c>
      <c r="D41" s="287" t="s">
        <v>1978</v>
      </c>
      <c r="E41" s="651">
        <v>707</v>
      </c>
      <c r="F41" s="287" t="s">
        <v>3724</v>
      </c>
      <c r="G41" s="286" t="s">
        <v>1976</v>
      </c>
      <c r="H41" s="286" t="s">
        <v>3688</v>
      </c>
      <c r="I41" s="285"/>
      <c r="J41" s="282"/>
      <c r="K41" s="652"/>
      <c r="L41" s="282">
        <v>0</v>
      </c>
      <c r="M41" s="283">
        <v>368.45334422763256</v>
      </c>
      <c r="N41" s="283">
        <v>427.57284404473501</v>
      </c>
      <c r="O41" s="283">
        <v>51.664739548335199</v>
      </c>
      <c r="P41" s="282">
        <v>51.664739548335199</v>
      </c>
      <c r="Q41" s="282">
        <v>427.57284404473501</v>
      </c>
      <c r="R41" s="282">
        <v>368.45334422763256</v>
      </c>
      <c r="S41" s="282">
        <v>70.731894996399845</v>
      </c>
      <c r="T41" s="282">
        <v>70.731894996399845</v>
      </c>
      <c r="U41" s="287"/>
      <c r="V41" s="179">
        <v>2.2532651300000168</v>
      </c>
    </row>
    <row r="42" spans="1:22" x14ac:dyDescent="0.25">
      <c r="A42">
        <v>0</v>
      </c>
      <c r="B42" s="287"/>
      <c r="C42" s="287"/>
      <c r="D42" s="287"/>
      <c r="E42" s="651"/>
      <c r="F42" s="287" t="s">
        <v>624</v>
      </c>
      <c r="G42" s="286"/>
      <c r="H42" s="286"/>
      <c r="I42" s="285">
        <v>150</v>
      </c>
      <c r="J42" s="282"/>
      <c r="K42" s="284"/>
      <c r="L42" s="282">
        <v>0.11975</v>
      </c>
      <c r="M42" s="283">
        <v>368.39346922763252</v>
      </c>
      <c r="N42" s="283">
        <v>427.57284404473501</v>
      </c>
      <c r="O42" s="283">
        <v>51.664739548335199</v>
      </c>
      <c r="P42" s="282">
        <v>51.664739548335199</v>
      </c>
      <c r="Q42" s="282">
        <v>427.57284404473501</v>
      </c>
      <c r="R42" s="282">
        <v>368.33359422763255</v>
      </c>
      <c r="S42" s="282">
        <v>70.791769996399836</v>
      </c>
      <c r="T42" s="282">
        <v>70.851644996399841</v>
      </c>
      <c r="U42" s="287"/>
      <c r="V42" s="179">
        <v>2.3131401300000078</v>
      </c>
    </row>
    <row r="43" spans="1:22" x14ac:dyDescent="0.25">
      <c r="A43">
        <v>0</v>
      </c>
      <c r="B43" s="287"/>
      <c r="C43" s="287"/>
      <c r="D43" s="287"/>
      <c r="E43" s="651"/>
      <c r="F43" s="287"/>
      <c r="G43" s="286"/>
      <c r="H43" s="653"/>
      <c r="I43" s="285"/>
      <c r="J43" s="282"/>
      <c r="K43" s="284"/>
      <c r="L43" s="282">
        <v>0</v>
      </c>
      <c r="M43" s="283">
        <v>368.33359422763255</v>
      </c>
      <c r="N43" s="283">
        <v>427.57284404473501</v>
      </c>
      <c r="O43" s="283">
        <v>51.664739548335199</v>
      </c>
      <c r="P43" s="282">
        <v>51.664739548335199</v>
      </c>
      <c r="Q43" s="282">
        <v>427.57284404473501</v>
      </c>
      <c r="R43" s="282">
        <v>368.33359422763255</v>
      </c>
      <c r="S43" s="282">
        <v>70.851644996399841</v>
      </c>
      <c r="T43" s="282">
        <v>70.851644996399841</v>
      </c>
      <c r="U43" s="282"/>
      <c r="V43" s="179">
        <v>2.3730151300000131</v>
      </c>
    </row>
    <row r="44" spans="1:22" x14ac:dyDescent="0.25">
      <c r="A44">
        <v>0</v>
      </c>
      <c r="B44" s="287" t="s">
        <v>3444</v>
      </c>
      <c r="C44" s="287" t="s">
        <v>3687</v>
      </c>
      <c r="D44" s="287" t="s">
        <v>1972</v>
      </c>
      <c r="E44" s="651">
        <v>709</v>
      </c>
      <c r="F44" s="287" t="s">
        <v>3722</v>
      </c>
      <c r="G44" s="286" t="s">
        <v>3569</v>
      </c>
      <c r="H44" s="286" t="s">
        <v>3568</v>
      </c>
      <c r="I44" s="285">
        <v>150</v>
      </c>
      <c r="J44" s="282"/>
      <c r="K44" s="652"/>
      <c r="L44" s="282">
        <v>0.1905</v>
      </c>
      <c r="M44" s="283">
        <v>368.23834422763252</v>
      </c>
      <c r="N44" s="283">
        <v>427.57284404473501</v>
      </c>
      <c r="O44" s="283">
        <v>51.664739548335199</v>
      </c>
      <c r="P44" s="282">
        <v>51.664739548335199</v>
      </c>
      <c r="Q44" s="282">
        <v>427.57284404473501</v>
      </c>
      <c r="R44" s="282">
        <v>368.14309422763256</v>
      </c>
      <c r="S44" s="282">
        <v>70.946894996399848</v>
      </c>
      <c r="T44" s="282">
        <v>71.042144996399841</v>
      </c>
      <c r="U44" s="287" t="s">
        <v>3604</v>
      </c>
      <c r="V44" s="179">
        <v>2.4682651300000202</v>
      </c>
    </row>
    <row r="45" spans="1:22" x14ac:dyDescent="0.25">
      <c r="A45">
        <v>0</v>
      </c>
      <c r="B45" s="287"/>
      <c r="C45" s="287"/>
      <c r="D45" s="287"/>
      <c r="E45" s="651"/>
      <c r="F45" s="287"/>
      <c r="G45" s="286"/>
      <c r="H45" s="286"/>
      <c r="I45" s="285">
        <v>150</v>
      </c>
      <c r="J45" s="282"/>
      <c r="K45" s="284"/>
      <c r="L45" s="282">
        <v>0.13974999999999999</v>
      </c>
      <c r="M45" s="283">
        <v>368.07321922763253</v>
      </c>
      <c r="N45" s="283">
        <v>427.57284404473501</v>
      </c>
      <c r="O45" s="283">
        <v>51.664739548335199</v>
      </c>
      <c r="P45" s="282">
        <v>51.664739548335199</v>
      </c>
      <c r="Q45" s="650">
        <v>427.57284404473501</v>
      </c>
      <c r="R45" s="650">
        <v>368.00334422763257</v>
      </c>
      <c r="S45" s="282">
        <v>71.112019996399852</v>
      </c>
      <c r="T45" s="282">
        <v>71.181894996399848</v>
      </c>
      <c r="U45" s="287"/>
      <c r="V45" s="179">
        <v>2.6333901300000235</v>
      </c>
    </row>
    <row r="46" spans="1:22" x14ac:dyDescent="0.25">
      <c r="A46">
        <v>0</v>
      </c>
      <c r="B46" s="491" t="s">
        <v>3444</v>
      </c>
      <c r="C46" s="491" t="s">
        <v>3687</v>
      </c>
      <c r="D46" s="634" t="s">
        <v>2015</v>
      </c>
      <c r="E46" s="640">
        <v>717</v>
      </c>
      <c r="F46" s="491" t="s">
        <v>3720</v>
      </c>
      <c r="G46" s="639" t="s">
        <v>3683</v>
      </c>
      <c r="H46" s="639" t="s">
        <v>3719</v>
      </c>
      <c r="I46" s="638" t="s">
        <v>3681</v>
      </c>
      <c r="J46" s="636"/>
      <c r="K46" s="637"/>
      <c r="L46" s="636">
        <v>1</v>
      </c>
      <c r="M46" s="210">
        <v>367.68503434144878</v>
      </c>
      <c r="N46" s="210">
        <v>427.25453415855122</v>
      </c>
      <c r="O46" s="210">
        <v>51.664739548335199</v>
      </c>
      <c r="P46" s="636">
        <v>51.664739548335199</v>
      </c>
      <c r="Q46" s="480">
        <v>426.93622427236744</v>
      </c>
      <c r="R46" s="636">
        <v>367.366724455265</v>
      </c>
      <c r="S46" s="480">
        <v>71.681894996399848</v>
      </c>
      <c r="T46" s="480">
        <v>72.181894996399848</v>
      </c>
      <c r="U46" s="634"/>
      <c r="V46" s="179">
        <v>3.2032651300000197</v>
      </c>
    </row>
    <row r="47" spans="1:22" x14ac:dyDescent="0.25">
      <c r="A47">
        <v>0</v>
      </c>
      <c r="B47" s="491" t="s">
        <v>3444</v>
      </c>
      <c r="C47" s="491" t="s">
        <v>3687</v>
      </c>
      <c r="D47" s="634" t="s">
        <v>1978</v>
      </c>
      <c r="E47" s="640">
        <v>717</v>
      </c>
      <c r="F47" s="491" t="s">
        <v>3717</v>
      </c>
      <c r="G47" s="639" t="s">
        <v>1976</v>
      </c>
      <c r="H47" s="639" t="s">
        <v>3688</v>
      </c>
      <c r="I47" s="638"/>
      <c r="J47" s="636"/>
      <c r="K47" s="637"/>
      <c r="L47" s="636">
        <v>0</v>
      </c>
      <c r="M47" s="210">
        <v>367.366724455265</v>
      </c>
      <c r="N47" s="210">
        <v>426.93622427236744</v>
      </c>
      <c r="O47" s="210">
        <v>51.664739548335199</v>
      </c>
      <c r="P47" s="636">
        <v>51.664739548335199</v>
      </c>
      <c r="Q47" s="480">
        <v>426.93622427236744</v>
      </c>
      <c r="R47" s="636">
        <v>367.366724455265</v>
      </c>
      <c r="S47" s="480">
        <v>72.181894996399848</v>
      </c>
      <c r="T47" s="480">
        <v>72.181894996399848</v>
      </c>
      <c r="U47" s="634" t="s">
        <v>3716</v>
      </c>
      <c r="V47" s="179">
        <v>3.7032651300000197</v>
      </c>
    </row>
    <row r="48" spans="1:22" x14ac:dyDescent="0.25">
      <c r="A48">
        <v>0</v>
      </c>
      <c r="B48" s="491"/>
      <c r="C48" s="491"/>
      <c r="D48" s="634"/>
      <c r="E48" s="640"/>
      <c r="F48" s="491"/>
      <c r="G48" s="639"/>
      <c r="H48" s="639"/>
      <c r="I48" s="638">
        <v>150</v>
      </c>
      <c r="J48" s="636"/>
      <c r="K48" s="641"/>
      <c r="L48" s="636">
        <v>0</v>
      </c>
      <c r="M48" s="210">
        <v>367.366724455265</v>
      </c>
      <c r="N48" s="210">
        <v>426.93622427236744</v>
      </c>
      <c r="O48" s="210">
        <v>51.664739548335199</v>
      </c>
      <c r="P48" s="636">
        <v>51.664739548335199</v>
      </c>
      <c r="Q48" s="480">
        <v>426.93622427236744</v>
      </c>
      <c r="R48" s="636">
        <v>367.366724455265</v>
      </c>
      <c r="S48" s="480">
        <v>72.181894996399848</v>
      </c>
      <c r="T48" s="480">
        <v>72.181894996399848</v>
      </c>
      <c r="U48" s="634" t="s">
        <v>3715</v>
      </c>
      <c r="V48" s="179">
        <v>3.7032651300000197</v>
      </c>
    </row>
    <row r="49" spans="1:22" x14ac:dyDescent="0.25">
      <c r="A49">
        <v>0</v>
      </c>
      <c r="B49" s="491"/>
      <c r="C49" s="491"/>
      <c r="D49" s="634"/>
      <c r="E49" s="640"/>
      <c r="F49" s="491"/>
      <c r="G49" s="639"/>
      <c r="H49" s="639"/>
      <c r="I49" s="638">
        <v>150</v>
      </c>
      <c r="J49" s="636"/>
      <c r="K49" s="641"/>
      <c r="L49" s="636">
        <v>0</v>
      </c>
      <c r="M49" s="210">
        <v>367.366724455265</v>
      </c>
      <c r="N49" s="210">
        <v>426.93622427236744</v>
      </c>
      <c r="O49" s="210">
        <v>51.664739548335199</v>
      </c>
      <c r="P49" s="636">
        <v>51.664739548335199</v>
      </c>
      <c r="Q49" s="480">
        <v>426.93622427236744</v>
      </c>
      <c r="R49" s="636">
        <v>367.366724455265</v>
      </c>
      <c r="S49" s="480">
        <v>72.181894996399848</v>
      </c>
      <c r="T49" s="480">
        <v>72.181894996399848</v>
      </c>
      <c r="U49" s="634"/>
      <c r="V49" s="179">
        <v>3.7032651300000197</v>
      </c>
    </row>
    <row r="50" spans="1:22" x14ac:dyDescent="0.25">
      <c r="A50">
        <v>0</v>
      </c>
      <c r="B50" s="491"/>
      <c r="C50" s="491"/>
      <c r="D50" s="634"/>
      <c r="E50" s="640"/>
      <c r="F50" s="491"/>
      <c r="G50" s="639"/>
      <c r="H50" s="639"/>
      <c r="I50" s="638">
        <v>150</v>
      </c>
      <c r="J50" s="636"/>
      <c r="K50" s="637"/>
      <c r="L50" s="636">
        <v>6.7049999999999998E-2</v>
      </c>
      <c r="M50" s="210">
        <v>367.366724455265</v>
      </c>
      <c r="N50" s="210">
        <v>426.90269927236744</v>
      </c>
      <c r="O50" s="210">
        <v>51.664739548335199</v>
      </c>
      <c r="P50" s="636">
        <v>51.664739548335199</v>
      </c>
      <c r="Q50" s="480">
        <v>426.86917427236745</v>
      </c>
      <c r="R50" s="636">
        <v>367.366724455265</v>
      </c>
      <c r="S50" s="480">
        <v>72.215419996399845</v>
      </c>
      <c r="T50" s="480">
        <v>72.248944996399842</v>
      </c>
      <c r="U50" s="634" t="s">
        <v>3604</v>
      </c>
      <c r="V50" s="179">
        <v>3.736790130000017</v>
      </c>
    </row>
    <row r="51" spans="1:22" x14ac:dyDescent="0.25">
      <c r="A51">
        <v>0</v>
      </c>
      <c r="B51" s="491" t="s">
        <v>3444</v>
      </c>
      <c r="C51" s="491" t="s">
        <v>3687</v>
      </c>
      <c r="D51" s="634" t="s">
        <v>1972</v>
      </c>
      <c r="E51" s="640">
        <v>723</v>
      </c>
      <c r="F51" s="491" t="s">
        <v>3714</v>
      </c>
      <c r="G51" s="639" t="s">
        <v>3569</v>
      </c>
      <c r="H51" s="639" t="s">
        <v>3568</v>
      </c>
      <c r="I51" s="638">
        <v>150</v>
      </c>
      <c r="J51" s="636"/>
      <c r="K51" s="637"/>
      <c r="L51" s="636">
        <v>0.1905</v>
      </c>
      <c r="M51" s="210">
        <v>367.366724455265</v>
      </c>
      <c r="N51" s="210">
        <v>426.77392427236748</v>
      </c>
      <c r="O51" s="210">
        <v>51.664739548335199</v>
      </c>
      <c r="P51" s="636">
        <v>51.664739548335199</v>
      </c>
      <c r="Q51" s="480">
        <v>426.67867427236746</v>
      </c>
      <c r="R51" s="636">
        <v>367.366724455265</v>
      </c>
      <c r="S51" s="480">
        <v>72.34419499639985</v>
      </c>
      <c r="T51" s="480">
        <v>72.439444996399843</v>
      </c>
      <c r="U51" s="634"/>
      <c r="V51" s="179">
        <v>3.8655651300000216</v>
      </c>
    </row>
    <row r="52" spans="1:22" x14ac:dyDescent="0.25">
      <c r="A52">
        <v>0</v>
      </c>
      <c r="B52" s="491"/>
      <c r="C52" s="491"/>
      <c r="D52" s="634"/>
      <c r="E52" s="640"/>
      <c r="F52" s="491"/>
      <c r="G52" s="639"/>
      <c r="H52" s="639"/>
      <c r="I52" s="638">
        <v>150</v>
      </c>
      <c r="J52" s="636"/>
      <c r="K52" s="641"/>
      <c r="L52" s="636">
        <v>9.2450000000000004E-2</v>
      </c>
      <c r="M52" s="210">
        <v>367.366724455265</v>
      </c>
      <c r="N52" s="210">
        <v>426.63244927236747</v>
      </c>
      <c r="O52" s="210">
        <v>51.664739548335199</v>
      </c>
      <c r="P52" s="636">
        <v>51.664739548335199</v>
      </c>
      <c r="Q52" s="480">
        <v>426.58622427236747</v>
      </c>
      <c r="R52" s="636">
        <v>367.366724455265</v>
      </c>
      <c r="S52" s="480">
        <v>72.485669996399835</v>
      </c>
      <c r="T52" s="480">
        <v>72.531894996399842</v>
      </c>
      <c r="U52" s="634"/>
      <c r="V52" s="179">
        <v>4.0070401300000071</v>
      </c>
    </row>
    <row r="53" spans="1:22" x14ac:dyDescent="0.25">
      <c r="A53">
        <v>0</v>
      </c>
      <c r="B53" s="634" t="s">
        <v>3444</v>
      </c>
      <c r="C53" s="634" t="s">
        <v>3687</v>
      </c>
      <c r="D53" s="634" t="s">
        <v>3618</v>
      </c>
      <c r="E53" s="640">
        <v>726</v>
      </c>
      <c r="F53" s="491" t="s">
        <v>3713</v>
      </c>
      <c r="G53" s="639" t="s">
        <v>3616</v>
      </c>
      <c r="H53" s="639" t="s">
        <v>3615</v>
      </c>
      <c r="I53" s="638">
        <v>150</v>
      </c>
      <c r="J53" s="636"/>
      <c r="K53" s="641"/>
      <c r="L53" s="636">
        <v>0.2</v>
      </c>
      <c r="M53" s="210">
        <v>367.366724455265</v>
      </c>
      <c r="N53" s="210">
        <v>426.48622427236751</v>
      </c>
      <c r="O53" s="210">
        <v>51.664739548335199</v>
      </c>
      <c r="P53" s="636">
        <v>51.664739548335199</v>
      </c>
      <c r="Q53" s="480">
        <v>426.38622427236749</v>
      </c>
      <c r="R53" s="636">
        <v>367.366724455265</v>
      </c>
      <c r="S53" s="480">
        <v>72.631894996399851</v>
      </c>
      <c r="T53" s="480">
        <v>72.731894996399845</v>
      </c>
      <c r="U53" s="634" t="s">
        <v>3614</v>
      </c>
      <c r="V53" s="179">
        <v>4.1532651300000225</v>
      </c>
    </row>
    <row r="54" spans="1:22" x14ac:dyDescent="0.25">
      <c r="A54">
        <v>0</v>
      </c>
      <c r="B54" s="634"/>
      <c r="C54" s="634"/>
      <c r="D54" s="634"/>
      <c r="E54" s="640"/>
      <c r="F54" s="491" t="s">
        <v>624</v>
      </c>
      <c r="G54" s="639"/>
      <c r="H54" s="639"/>
      <c r="I54" s="638">
        <v>150</v>
      </c>
      <c r="J54" s="636"/>
      <c r="K54" s="637"/>
      <c r="L54" s="636">
        <v>0.13500000000000001</v>
      </c>
      <c r="M54" s="210">
        <v>367.366724455265</v>
      </c>
      <c r="N54" s="210">
        <v>426.31872427236749</v>
      </c>
      <c r="O54" s="210">
        <v>51.664739548335199</v>
      </c>
      <c r="P54" s="636">
        <v>51.664739548335199</v>
      </c>
      <c r="Q54" s="480">
        <v>426.25122427236749</v>
      </c>
      <c r="R54" s="636">
        <v>367.366724455265</v>
      </c>
      <c r="S54" s="480">
        <v>72.799394996399855</v>
      </c>
      <c r="T54" s="480">
        <v>72.86689499639985</v>
      </c>
      <c r="U54" s="634" t="s">
        <v>3614</v>
      </c>
      <c r="V54" s="179">
        <v>4.3207651300000265</v>
      </c>
    </row>
    <row r="55" spans="1:22" x14ac:dyDescent="0.25">
      <c r="A55">
        <v>0</v>
      </c>
      <c r="B55" s="634" t="s">
        <v>3444</v>
      </c>
      <c r="C55" s="634" t="s">
        <v>3687</v>
      </c>
      <c r="D55" s="634" t="s">
        <v>3621</v>
      </c>
      <c r="E55" s="640">
        <v>730</v>
      </c>
      <c r="F55" s="491" t="s">
        <v>3711</v>
      </c>
      <c r="G55" s="639" t="s">
        <v>3616</v>
      </c>
      <c r="H55" s="639" t="s">
        <v>3619</v>
      </c>
      <c r="I55" s="638">
        <v>150</v>
      </c>
      <c r="J55" s="636"/>
      <c r="K55" s="637"/>
      <c r="L55" s="636">
        <v>0.2</v>
      </c>
      <c r="M55" s="210">
        <v>367.366724455265</v>
      </c>
      <c r="N55" s="210">
        <v>426.15122427236747</v>
      </c>
      <c r="O55" s="210">
        <v>51.664739548335199</v>
      </c>
      <c r="P55" s="636">
        <v>51.664739548335199</v>
      </c>
      <c r="Q55" s="480">
        <v>426.05122427236751</v>
      </c>
      <c r="R55" s="636">
        <v>367.366724455265</v>
      </c>
      <c r="S55" s="480">
        <v>72.966894996399859</v>
      </c>
      <c r="T55" s="480">
        <v>73.066894996399853</v>
      </c>
      <c r="U55" s="634" t="s">
        <v>3614</v>
      </c>
      <c r="V55" s="179">
        <v>4.4882651300000305</v>
      </c>
    </row>
    <row r="56" spans="1:22" x14ac:dyDescent="0.25">
      <c r="A56">
        <v>0</v>
      </c>
      <c r="B56" s="634"/>
      <c r="C56" s="634"/>
      <c r="D56" s="634"/>
      <c r="E56" s="640"/>
      <c r="F56" s="491" t="s">
        <v>624</v>
      </c>
      <c r="G56" s="639"/>
      <c r="H56" s="639"/>
      <c r="I56" s="638">
        <v>150</v>
      </c>
      <c r="J56" s="636"/>
      <c r="K56" s="641"/>
      <c r="L56" s="636">
        <v>0.13500000000000001</v>
      </c>
      <c r="M56" s="210">
        <v>367.366724455265</v>
      </c>
      <c r="N56" s="210">
        <v>425.98372427236751</v>
      </c>
      <c r="O56" s="210">
        <v>51.664739548335199</v>
      </c>
      <c r="P56" s="636">
        <v>51.664739548335199</v>
      </c>
      <c r="Q56" s="480">
        <v>425.91622427236751</v>
      </c>
      <c r="R56" s="636">
        <v>367.366724455265</v>
      </c>
      <c r="S56" s="480">
        <v>73.134394996399863</v>
      </c>
      <c r="T56" s="480">
        <v>73.201894996399858</v>
      </c>
      <c r="U56" s="634" t="s">
        <v>3614</v>
      </c>
      <c r="V56" s="179">
        <v>4.6557651300000344</v>
      </c>
    </row>
    <row r="57" spans="1:22" x14ac:dyDescent="0.25">
      <c r="A57">
        <v>0</v>
      </c>
      <c r="B57" s="634" t="s">
        <v>3444</v>
      </c>
      <c r="C57" s="634" t="s">
        <v>3687</v>
      </c>
      <c r="D57" s="634" t="s">
        <v>3618</v>
      </c>
      <c r="E57" s="640">
        <v>733</v>
      </c>
      <c r="F57" s="491" t="s">
        <v>3709</v>
      </c>
      <c r="G57" s="639" t="s">
        <v>3616</v>
      </c>
      <c r="H57" s="639" t="s">
        <v>3615</v>
      </c>
      <c r="I57" s="638">
        <v>150</v>
      </c>
      <c r="J57" s="636"/>
      <c r="K57" s="641"/>
      <c r="L57" s="636">
        <v>0.2</v>
      </c>
      <c r="M57" s="210">
        <v>367.366724455265</v>
      </c>
      <c r="N57" s="210">
        <v>425.81622427236755</v>
      </c>
      <c r="O57" s="210">
        <v>51.664739548335199</v>
      </c>
      <c r="P57" s="636">
        <v>51.664739548335199</v>
      </c>
      <c r="Q57" s="480">
        <v>425.71622427236753</v>
      </c>
      <c r="R57" s="636">
        <v>367.366724455265</v>
      </c>
      <c r="S57" s="480">
        <v>73.301894996399866</v>
      </c>
      <c r="T57" s="480">
        <v>73.401894996399861</v>
      </c>
      <c r="U57" s="634" t="s">
        <v>3614</v>
      </c>
      <c r="V57" s="179">
        <v>4.8232651300000384</v>
      </c>
    </row>
    <row r="58" spans="1:22" x14ac:dyDescent="0.25">
      <c r="A58">
        <v>0</v>
      </c>
      <c r="B58" s="634"/>
      <c r="C58" s="634"/>
      <c r="D58" s="634"/>
      <c r="E58" s="640"/>
      <c r="F58" s="491" t="s">
        <v>624</v>
      </c>
      <c r="G58" s="639"/>
      <c r="H58" s="639" t="s">
        <v>3696</v>
      </c>
      <c r="I58" s="638">
        <v>150</v>
      </c>
      <c r="J58" s="636"/>
      <c r="K58" s="637"/>
      <c r="L58" s="636">
        <v>0.22821198000000001</v>
      </c>
      <c r="M58" s="210">
        <v>367.366724455265</v>
      </c>
      <c r="N58" s="210">
        <v>425.60211828236754</v>
      </c>
      <c r="O58" s="210">
        <v>51.664739548335199</v>
      </c>
      <c r="P58" s="636">
        <v>51.664739548335199</v>
      </c>
      <c r="Q58" s="480">
        <v>425.4880122923675</v>
      </c>
      <c r="R58" s="636">
        <v>367.366724455265</v>
      </c>
      <c r="S58" s="480">
        <v>73.51600098639986</v>
      </c>
      <c r="T58" s="480">
        <v>73.630106976399858</v>
      </c>
      <c r="U58" s="634"/>
      <c r="V58" s="179">
        <v>5.0373711200000315</v>
      </c>
    </row>
    <row r="59" spans="1:22" x14ac:dyDescent="0.25">
      <c r="A59">
        <v>0</v>
      </c>
      <c r="B59" s="634" t="s">
        <v>3444</v>
      </c>
      <c r="C59" s="634" t="s">
        <v>3687</v>
      </c>
      <c r="D59" s="634" t="s">
        <v>3489</v>
      </c>
      <c r="E59" s="640">
        <v>736</v>
      </c>
      <c r="F59" s="491" t="s">
        <v>3707</v>
      </c>
      <c r="G59" s="639"/>
      <c r="H59" s="639" t="s">
        <v>3706</v>
      </c>
      <c r="I59" s="638">
        <v>150</v>
      </c>
      <c r="J59" s="636"/>
      <c r="K59" s="637"/>
      <c r="L59" s="636">
        <v>0</v>
      </c>
      <c r="M59" s="210">
        <v>367.366724455265</v>
      </c>
      <c r="N59" s="210">
        <v>425.4880122923675</v>
      </c>
      <c r="O59" s="210">
        <v>51.664739548335199</v>
      </c>
      <c r="P59" s="636">
        <v>51.664739548335199</v>
      </c>
      <c r="Q59" s="480">
        <v>425.4880122923675</v>
      </c>
      <c r="R59" s="636">
        <v>367.366724455265</v>
      </c>
      <c r="S59" s="480">
        <v>73.630106976399858</v>
      </c>
      <c r="T59" s="480">
        <v>73.630106976399858</v>
      </c>
      <c r="U59" s="634"/>
      <c r="V59" s="179">
        <v>5.1514771100000303</v>
      </c>
    </row>
    <row r="60" spans="1:22" x14ac:dyDescent="0.25">
      <c r="A60">
        <v>0</v>
      </c>
      <c r="B60" s="634"/>
      <c r="C60" s="634"/>
      <c r="D60" s="634"/>
      <c r="E60" s="640"/>
      <c r="F60" s="491"/>
      <c r="G60" s="639"/>
      <c r="H60" s="639"/>
      <c r="I60" s="638">
        <v>150</v>
      </c>
      <c r="J60" s="636"/>
      <c r="K60" s="641"/>
      <c r="L60" s="636">
        <v>2.1000000000000001E-2</v>
      </c>
      <c r="M60" s="210">
        <v>367.366724455265</v>
      </c>
      <c r="N60" s="210">
        <v>425.47751229236746</v>
      </c>
      <c r="O60" s="210">
        <v>51.664739548335199</v>
      </c>
      <c r="P60" s="636">
        <v>51.664739548335199</v>
      </c>
      <c r="Q60" s="480">
        <v>425.46701229236749</v>
      </c>
      <c r="R60" s="636">
        <v>367.366724455265</v>
      </c>
      <c r="S60" s="480">
        <v>73.640606976399866</v>
      </c>
      <c r="T60" s="480">
        <v>73.651106976399859</v>
      </c>
      <c r="U60" s="634"/>
      <c r="V60" s="179">
        <v>5.1619771100000378</v>
      </c>
    </row>
    <row r="61" spans="1:22" x14ac:dyDescent="0.25">
      <c r="A61">
        <v>0</v>
      </c>
      <c r="B61" s="634" t="s">
        <v>3444</v>
      </c>
      <c r="C61" s="634" t="s">
        <v>3687</v>
      </c>
      <c r="D61" s="634" t="s">
        <v>1978</v>
      </c>
      <c r="E61" s="640">
        <v>737</v>
      </c>
      <c r="F61" s="491" t="s">
        <v>3705</v>
      </c>
      <c r="G61" s="639" t="s">
        <v>1976</v>
      </c>
      <c r="H61" s="639" t="s">
        <v>3688</v>
      </c>
      <c r="I61" s="638"/>
      <c r="J61" s="636"/>
      <c r="K61" s="641"/>
      <c r="L61" s="636">
        <v>0</v>
      </c>
      <c r="M61" s="210">
        <v>367.366724455265</v>
      </c>
      <c r="N61" s="210">
        <v>425.46701229236749</v>
      </c>
      <c r="O61" s="210">
        <v>51.664739548335199</v>
      </c>
      <c r="P61" s="636">
        <v>51.664739548335199</v>
      </c>
      <c r="Q61" s="480">
        <v>425.46701229236749</v>
      </c>
      <c r="R61" s="636">
        <v>367.366724455265</v>
      </c>
      <c r="S61" s="480">
        <v>73.651106976399859</v>
      </c>
      <c r="T61" s="480">
        <v>73.651106976399859</v>
      </c>
      <c r="U61" s="634"/>
      <c r="V61" s="179">
        <v>5.1724771100000311</v>
      </c>
    </row>
    <row r="62" spans="1:22" x14ac:dyDescent="0.25">
      <c r="A62">
        <v>0</v>
      </c>
      <c r="B62" s="634"/>
      <c r="C62" s="634"/>
      <c r="D62" s="634"/>
      <c r="E62" s="640"/>
      <c r="F62" s="491" t="s">
        <v>624</v>
      </c>
      <c r="G62" s="639"/>
      <c r="H62" s="639" t="s">
        <v>3704</v>
      </c>
      <c r="I62" s="638">
        <v>150</v>
      </c>
      <c r="J62" s="636"/>
      <c r="K62" s="637"/>
      <c r="L62" s="636">
        <v>0.11811000000000001</v>
      </c>
      <c r="M62" s="210">
        <v>367.366724455265</v>
      </c>
      <c r="N62" s="210">
        <v>425.40795729236748</v>
      </c>
      <c r="O62" s="210">
        <v>51.664739548335199</v>
      </c>
      <c r="P62" s="636">
        <v>51.664739548335199</v>
      </c>
      <c r="Q62" s="480">
        <v>425.34890229236748</v>
      </c>
      <c r="R62" s="636">
        <v>367.366724455265</v>
      </c>
      <c r="S62" s="480">
        <v>73.71016197639986</v>
      </c>
      <c r="T62" s="480">
        <v>73.769216976399861</v>
      </c>
      <c r="U62" s="634"/>
      <c r="V62" s="179">
        <v>5.2315321100000318</v>
      </c>
    </row>
    <row r="63" spans="1:22" x14ac:dyDescent="0.25">
      <c r="A63">
        <v>0</v>
      </c>
      <c r="B63" s="634" t="s">
        <v>3444</v>
      </c>
      <c r="C63" s="634" t="s">
        <v>3687</v>
      </c>
      <c r="D63" s="634" t="s">
        <v>3346</v>
      </c>
      <c r="E63" s="640">
        <v>738</v>
      </c>
      <c r="F63" s="491" t="s">
        <v>783</v>
      </c>
      <c r="G63" s="639" t="s">
        <v>3702</v>
      </c>
      <c r="H63" s="639" t="s">
        <v>3345</v>
      </c>
      <c r="I63" s="638">
        <v>150</v>
      </c>
      <c r="J63" s="636"/>
      <c r="K63" s="637"/>
      <c r="L63" s="636">
        <v>0</v>
      </c>
      <c r="M63" s="210">
        <v>367.366724455265</v>
      </c>
      <c r="N63" s="210">
        <v>425.34890229236748</v>
      </c>
      <c r="O63" s="210">
        <v>51.664739548335199</v>
      </c>
      <c r="P63" s="636">
        <v>51.664739548335199</v>
      </c>
      <c r="Q63" s="480">
        <v>425.34890229236748</v>
      </c>
      <c r="R63" s="636">
        <v>367.366724455265</v>
      </c>
      <c r="S63" s="480">
        <v>73.769216976399861</v>
      </c>
      <c r="T63" s="480">
        <v>73.769216976399861</v>
      </c>
      <c r="U63" s="634"/>
      <c r="V63" s="179">
        <v>5.2905871100000326</v>
      </c>
    </row>
    <row r="64" spans="1:22" x14ac:dyDescent="0.25">
      <c r="A64">
        <v>0</v>
      </c>
      <c r="B64" s="634"/>
      <c r="C64" s="634"/>
      <c r="D64" s="634"/>
      <c r="E64" s="640"/>
      <c r="F64" s="491"/>
      <c r="G64" s="639"/>
      <c r="H64" s="639"/>
      <c r="I64" s="638">
        <v>150</v>
      </c>
      <c r="J64" s="636"/>
      <c r="K64" s="641"/>
      <c r="L64" s="636">
        <v>0.18034</v>
      </c>
      <c r="M64" s="210">
        <v>367.366724455265</v>
      </c>
      <c r="N64" s="210">
        <v>425.25873229236748</v>
      </c>
      <c r="O64" s="210">
        <v>51.664739548335199</v>
      </c>
      <c r="P64" s="636">
        <v>51.664739548335199</v>
      </c>
      <c r="Q64" s="480">
        <v>425.16856229236748</v>
      </c>
      <c r="R64" s="636">
        <v>367.366724455265</v>
      </c>
      <c r="S64" s="480">
        <v>73.859386976399861</v>
      </c>
      <c r="T64" s="480">
        <v>73.949556976399862</v>
      </c>
      <c r="U64" s="634"/>
      <c r="V64" s="179">
        <v>5.3807571100000331</v>
      </c>
    </row>
    <row r="65" spans="1:22" x14ac:dyDescent="0.25">
      <c r="A65">
        <v>0</v>
      </c>
      <c r="B65" s="634" t="s">
        <v>3444</v>
      </c>
      <c r="C65" s="634" t="s">
        <v>3687</v>
      </c>
      <c r="D65" s="634" t="s">
        <v>3486</v>
      </c>
      <c r="E65" s="640">
        <v>739</v>
      </c>
      <c r="F65" s="491" t="s">
        <v>452</v>
      </c>
      <c r="G65" s="639" t="s">
        <v>3651</v>
      </c>
      <c r="H65" s="639" t="s">
        <v>3483</v>
      </c>
      <c r="I65" s="638">
        <v>150</v>
      </c>
      <c r="J65" s="636"/>
      <c r="K65" s="641"/>
      <c r="L65" s="636">
        <v>0</v>
      </c>
      <c r="M65" s="210">
        <v>367.366724455265</v>
      </c>
      <c r="N65" s="210">
        <v>425.16856229236748</v>
      </c>
      <c r="O65" s="210">
        <v>51.664739548335199</v>
      </c>
      <c r="P65" s="636">
        <v>51.664739548335199</v>
      </c>
      <c r="Q65" s="480">
        <v>425.16856229236748</v>
      </c>
      <c r="R65" s="636">
        <v>367.366724455265</v>
      </c>
      <c r="S65" s="480">
        <v>73.949556976399862</v>
      </c>
      <c r="T65" s="480">
        <v>73.949556976399862</v>
      </c>
      <c r="U65" s="634"/>
      <c r="V65" s="179">
        <v>5.4709271100000336</v>
      </c>
    </row>
    <row r="66" spans="1:22" x14ac:dyDescent="0.25">
      <c r="A66">
        <v>0</v>
      </c>
      <c r="B66" s="634" t="s">
        <v>3444</v>
      </c>
      <c r="C66" s="634" t="s">
        <v>3687</v>
      </c>
      <c r="D66" s="634" t="s">
        <v>3654</v>
      </c>
      <c r="E66" s="640">
        <v>739</v>
      </c>
      <c r="F66" s="491" t="s">
        <v>82</v>
      </c>
      <c r="G66" s="639" t="s">
        <v>3698</v>
      </c>
      <c r="H66" s="639" t="s">
        <v>3697</v>
      </c>
      <c r="I66" s="638">
        <v>150</v>
      </c>
      <c r="J66" s="636"/>
      <c r="K66" s="637"/>
      <c r="L66" s="636">
        <v>0</v>
      </c>
      <c r="M66" s="210">
        <v>367.366724455265</v>
      </c>
      <c r="N66" s="210">
        <v>425.16856229236748</v>
      </c>
      <c r="O66" s="210">
        <v>51.664739548335199</v>
      </c>
      <c r="P66" s="636">
        <v>51.664739548335199</v>
      </c>
      <c r="Q66" s="480">
        <v>425.16856229236748</v>
      </c>
      <c r="R66" s="636">
        <v>367.366724455265</v>
      </c>
      <c r="S66" s="480">
        <v>73.949556976399862</v>
      </c>
      <c r="T66" s="480">
        <v>73.949556976399862</v>
      </c>
      <c r="U66" s="634"/>
      <c r="V66" s="179">
        <v>5.4709271100000336</v>
      </c>
    </row>
    <row r="67" spans="1:22" x14ac:dyDescent="0.25">
      <c r="A67">
        <v>0</v>
      </c>
      <c r="B67" s="634"/>
      <c r="C67" s="634"/>
      <c r="D67" s="634"/>
      <c r="E67" s="640"/>
      <c r="F67" s="491" t="s">
        <v>624</v>
      </c>
      <c r="G67" s="639"/>
      <c r="H67" s="639" t="s">
        <v>3696</v>
      </c>
      <c r="I67" s="638">
        <v>150</v>
      </c>
      <c r="J67" s="636"/>
      <c r="K67" s="637"/>
      <c r="L67" s="636">
        <v>0.21233801999999999</v>
      </c>
      <c r="M67" s="210">
        <v>367.366724455265</v>
      </c>
      <c r="N67" s="210">
        <v>425.06239328236745</v>
      </c>
      <c r="O67" s="210">
        <v>51.664739548335199</v>
      </c>
      <c r="P67" s="636">
        <v>51.664739548335199</v>
      </c>
      <c r="Q67" s="480">
        <v>424.95622427236748</v>
      </c>
      <c r="R67" s="636">
        <v>367.366724455265</v>
      </c>
      <c r="S67" s="480">
        <v>74.055725986399864</v>
      </c>
      <c r="T67" s="480">
        <v>74.161894996399866</v>
      </c>
      <c r="U67" s="634"/>
      <c r="V67" s="179">
        <v>5.5770961200000357</v>
      </c>
    </row>
    <row r="68" spans="1:22" x14ac:dyDescent="0.25">
      <c r="A68">
        <v>0</v>
      </c>
      <c r="B68" s="634" t="s">
        <v>3444</v>
      </c>
      <c r="C68" s="634" t="s">
        <v>3687</v>
      </c>
      <c r="D68" s="634" t="s">
        <v>3618</v>
      </c>
      <c r="E68" s="640">
        <v>743</v>
      </c>
      <c r="F68" s="491" t="s">
        <v>3694</v>
      </c>
      <c r="G68" s="639" t="s">
        <v>3616</v>
      </c>
      <c r="H68" s="639" t="s">
        <v>3615</v>
      </c>
      <c r="I68" s="638">
        <v>150</v>
      </c>
      <c r="J68" s="636"/>
      <c r="K68" s="641"/>
      <c r="L68" s="636">
        <v>0.2</v>
      </c>
      <c r="M68" s="210">
        <v>367.366724455265</v>
      </c>
      <c r="N68" s="210">
        <v>424.85622427236751</v>
      </c>
      <c r="O68" s="210">
        <v>51.664739548335199</v>
      </c>
      <c r="P68" s="636">
        <v>51.664739548335199</v>
      </c>
      <c r="Q68" s="480">
        <v>424.75622427236749</v>
      </c>
      <c r="R68" s="636">
        <v>367.366724455265</v>
      </c>
      <c r="S68" s="480">
        <v>74.261894996399874</v>
      </c>
      <c r="T68" s="480">
        <v>74.361894996399869</v>
      </c>
      <c r="U68" s="634" t="s">
        <v>3614</v>
      </c>
      <c r="V68" s="179">
        <v>5.7832651300000464</v>
      </c>
    </row>
    <row r="69" spans="1:22" x14ac:dyDescent="0.25">
      <c r="A69">
        <v>0</v>
      </c>
      <c r="B69" s="634"/>
      <c r="C69" s="634"/>
      <c r="D69" s="634"/>
      <c r="E69" s="640"/>
      <c r="F69" s="491" t="s">
        <v>624</v>
      </c>
      <c r="G69" s="639"/>
      <c r="H69" s="639"/>
      <c r="I69" s="638">
        <v>150</v>
      </c>
      <c r="J69" s="636"/>
      <c r="K69" s="641"/>
      <c r="L69" s="636">
        <v>0.13500000000000001</v>
      </c>
      <c r="M69" s="210">
        <v>367.366724455265</v>
      </c>
      <c r="N69" s="210">
        <v>424.68872427236749</v>
      </c>
      <c r="O69" s="210">
        <v>51.664739548335199</v>
      </c>
      <c r="P69" s="636">
        <v>51.664739548335199</v>
      </c>
      <c r="Q69" s="480">
        <v>424.6212242723675</v>
      </c>
      <c r="R69" s="636">
        <v>367.366724455265</v>
      </c>
      <c r="S69" s="480">
        <v>74.429394996399878</v>
      </c>
      <c r="T69" s="480">
        <v>74.496894996399874</v>
      </c>
      <c r="U69" s="634" t="s">
        <v>3614</v>
      </c>
      <c r="V69" s="179">
        <v>5.9507651300000504</v>
      </c>
    </row>
    <row r="70" spans="1:22" x14ac:dyDescent="0.25">
      <c r="A70">
        <v>0</v>
      </c>
      <c r="B70" s="634" t="s">
        <v>3444</v>
      </c>
      <c r="C70" s="634" t="s">
        <v>3687</v>
      </c>
      <c r="D70" s="634" t="s">
        <v>3621</v>
      </c>
      <c r="E70" s="640">
        <v>746</v>
      </c>
      <c r="F70" s="491" t="s">
        <v>3692</v>
      </c>
      <c r="G70" s="639" t="s">
        <v>3616</v>
      </c>
      <c r="H70" s="639" t="s">
        <v>3619</v>
      </c>
      <c r="I70" s="638">
        <v>150</v>
      </c>
      <c r="J70" s="636"/>
      <c r="K70" s="637"/>
      <c r="L70" s="636">
        <v>0.2</v>
      </c>
      <c r="M70" s="210">
        <v>367.366724455265</v>
      </c>
      <c r="N70" s="210">
        <v>424.52122427236748</v>
      </c>
      <c r="O70" s="210">
        <v>51.664739548335199</v>
      </c>
      <c r="P70" s="636">
        <v>51.664739548335199</v>
      </c>
      <c r="Q70" s="480">
        <v>424.42122427236751</v>
      </c>
      <c r="R70" s="636">
        <v>367.366724455265</v>
      </c>
      <c r="S70" s="480">
        <v>74.596894996399882</v>
      </c>
      <c r="T70" s="480">
        <v>74.696894996399877</v>
      </c>
      <c r="U70" s="634" t="s">
        <v>3614</v>
      </c>
      <c r="V70" s="179">
        <v>6.1182651300000543</v>
      </c>
    </row>
    <row r="71" spans="1:22" x14ac:dyDescent="0.25">
      <c r="A71">
        <v>0</v>
      </c>
      <c r="B71" s="634"/>
      <c r="C71" s="634"/>
      <c r="D71" s="634"/>
      <c r="E71" s="640"/>
      <c r="F71" s="491" t="s">
        <v>624</v>
      </c>
      <c r="G71" s="639"/>
      <c r="H71" s="639"/>
      <c r="I71" s="638">
        <v>150</v>
      </c>
      <c r="J71" s="636"/>
      <c r="K71" s="637"/>
      <c r="L71" s="636">
        <v>0.13500000000000001</v>
      </c>
      <c r="M71" s="210">
        <v>367.366724455265</v>
      </c>
      <c r="N71" s="210">
        <v>424.35372427236751</v>
      </c>
      <c r="O71" s="210">
        <v>51.664739548335199</v>
      </c>
      <c r="P71" s="636">
        <v>51.664739548335199</v>
      </c>
      <c r="Q71" s="480">
        <v>424.28622427236752</v>
      </c>
      <c r="R71" s="636">
        <v>367.366724455265</v>
      </c>
      <c r="S71" s="480">
        <v>74.764394996399886</v>
      </c>
      <c r="T71" s="480">
        <v>74.831894996399882</v>
      </c>
      <c r="U71" s="634" t="s">
        <v>3614</v>
      </c>
      <c r="V71" s="179">
        <v>6.2857651300000583</v>
      </c>
    </row>
    <row r="72" spans="1:22" x14ac:dyDescent="0.25">
      <c r="A72">
        <v>0</v>
      </c>
      <c r="B72" s="634" t="s">
        <v>3444</v>
      </c>
      <c r="C72" s="634" t="s">
        <v>3687</v>
      </c>
      <c r="D72" s="634" t="s">
        <v>3618</v>
      </c>
      <c r="E72" s="640">
        <v>749</v>
      </c>
      <c r="F72" s="491" t="s">
        <v>3690</v>
      </c>
      <c r="G72" s="639" t="s">
        <v>3616</v>
      </c>
      <c r="H72" s="639" t="s">
        <v>3615</v>
      </c>
      <c r="I72" s="638">
        <v>150</v>
      </c>
      <c r="J72" s="636"/>
      <c r="K72" s="641"/>
      <c r="L72" s="636">
        <v>0.2</v>
      </c>
      <c r="M72" s="210">
        <v>367.366724455265</v>
      </c>
      <c r="N72" s="210">
        <v>424.18622427236755</v>
      </c>
      <c r="O72" s="210">
        <v>51.664739548335199</v>
      </c>
      <c r="P72" s="636">
        <v>51.664739548335199</v>
      </c>
      <c r="Q72" s="480">
        <v>424.08622427236753</v>
      </c>
      <c r="R72" s="636">
        <v>367.366724455265</v>
      </c>
      <c r="S72" s="480">
        <v>74.93189499639989</v>
      </c>
      <c r="T72" s="480">
        <v>75.031894996399885</v>
      </c>
      <c r="U72" s="634" t="s">
        <v>3614</v>
      </c>
      <c r="V72" s="179">
        <v>6.4532651300000623</v>
      </c>
    </row>
    <row r="73" spans="1:22" x14ac:dyDescent="0.25">
      <c r="A73">
        <v>0</v>
      </c>
      <c r="B73" s="634"/>
      <c r="C73" s="634"/>
      <c r="D73" s="634"/>
      <c r="E73" s="640"/>
      <c r="F73" s="491" t="s">
        <v>624</v>
      </c>
      <c r="G73" s="639"/>
      <c r="H73" s="639" t="s">
        <v>1973</v>
      </c>
      <c r="I73" s="638">
        <v>150</v>
      </c>
      <c r="J73" s="636"/>
      <c r="K73" s="641"/>
      <c r="L73" s="636">
        <v>0.149594</v>
      </c>
      <c r="M73" s="210">
        <v>367.366724455265</v>
      </c>
      <c r="N73" s="210">
        <v>424.01142727236754</v>
      </c>
      <c r="O73" s="210">
        <v>51.664739548335199</v>
      </c>
      <c r="P73" s="636">
        <v>51.664739548335199</v>
      </c>
      <c r="Q73" s="480">
        <v>423.93663027236755</v>
      </c>
      <c r="R73" s="636">
        <v>367.366724455265</v>
      </c>
      <c r="S73" s="480">
        <v>75.106691996399874</v>
      </c>
      <c r="T73" s="480">
        <v>75.181488996399878</v>
      </c>
      <c r="U73" s="634"/>
      <c r="V73" s="179">
        <v>6.6280621300000462</v>
      </c>
    </row>
    <row r="74" spans="1:22" x14ac:dyDescent="0.25">
      <c r="A74">
        <v>0</v>
      </c>
      <c r="B74" s="634" t="s">
        <v>3444</v>
      </c>
      <c r="C74" s="634" t="s">
        <v>3687</v>
      </c>
      <c r="D74" s="634" t="s">
        <v>1992</v>
      </c>
      <c r="E74" s="640">
        <v>752</v>
      </c>
      <c r="F74" s="491" t="s">
        <v>3686</v>
      </c>
      <c r="G74" s="639" t="s">
        <v>3602</v>
      </c>
      <c r="H74" s="639" t="s">
        <v>1989</v>
      </c>
      <c r="I74" s="638">
        <v>150</v>
      </c>
      <c r="J74" s="636"/>
      <c r="K74" s="637"/>
      <c r="L74" s="636">
        <v>8.0264000000000002E-2</v>
      </c>
      <c r="M74" s="210">
        <v>367.366724455265</v>
      </c>
      <c r="N74" s="210">
        <v>423.89649827236758</v>
      </c>
      <c r="O74" s="210">
        <v>51.664739548335199</v>
      </c>
      <c r="P74" s="636">
        <v>51.664739548335199</v>
      </c>
      <c r="Q74" s="480">
        <v>423.85636627236755</v>
      </c>
      <c r="R74" s="636">
        <v>367.366724455265</v>
      </c>
      <c r="S74" s="480">
        <v>75.221620996399878</v>
      </c>
      <c r="T74" s="480">
        <v>75.261752996399878</v>
      </c>
      <c r="U74" s="634"/>
      <c r="V74" s="179">
        <v>6.7429911300000498</v>
      </c>
    </row>
    <row r="75" spans="1:22" x14ac:dyDescent="0.25">
      <c r="A75">
        <v>0</v>
      </c>
      <c r="B75" s="634"/>
      <c r="C75" s="634"/>
      <c r="D75" s="634"/>
      <c r="E75" s="640"/>
      <c r="F75" s="491" t="s">
        <v>624</v>
      </c>
      <c r="G75" s="639"/>
      <c r="H75" s="639"/>
      <c r="I75" s="638">
        <v>150</v>
      </c>
      <c r="J75" s="636"/>
      <c r="K75" s="637"/>
      <c r="L75" s="636">
        <v>0.120142</v>
      </c>
      <c r="M75" s="210">
        <v>367.366724455265</v>
      </c>
      <c r="N75" s="210">
        <v>423.79629527236756</v>
      </c>
      <c r="O75" s="210">
        <v>51.664739548335199</v>
      </c>
      <c r="P75" s="636">
        <v>51.664739548335199</v>
      </c>
      <c r="Q75" s="485">
        <v>423.73622427236756</v>
      </c>
      <c r="R75" s="635">
        <v>367.366724455265</v>
      </c>
      <c r="S75" s="480">
        <v>75.321823996399885</v>
      </c>
      <c r="T75" s="480">
        <v>75.381894996399879</v>
      </c>
      <c r="U75" s="634" t="s">
        <v>3604</v>
      </c>
      <c r="V75" s="179">
        <v>6.8431941300000574</v>
      </c>
    </row>
    <row r="76" spans="1:22" x14ac:dyDescent="0.25">
      <c r="A76">
        <v>0</v>
      </c>
      <c r="B76" s="269" t="s">
        <v>3444</v>
      </c>
      <c r="C76" s="269" t="s">
        <v>3551</v>
      </c>
      <c r="D76" s="269" t="s">
        <v>2015</v>
      </c>
      <c r="E76" s="270">
        <v>759</v>
      </c>
      <c r="F76" s="269" t="s">
        <v>3684</v>
      </c>
      <c r="G76" s="268" t="s">
        <v>3683</v>
      </c>
      <c r="H76" s="268" t="s">
        <v>3682</v>
      </c>
      <c r="I76" s="267" t="s">
        <v>3681</v>
      </c>
      <c r="J76" s="264"/>
      <c r="K76" s="273"/>
      <c r="L76" s="264">
        <v>1</v>
      </c>
      <c r="M76" s="210">
        <v>367.68503434144878</v>
      </c>
      <c r="N76" s="210">
        <v>423.41791438618378</v>
      </c>
      <c r="O76" s="210">
        <v>51.664739548335199</v>
      </c>
      <c r="P76" s="264">
        <v>51.664739548335199</v>
      </c>
      <c r="Q76" s="264">
        <v>423.0996045</v>
      </c>
      <c r="R76" s="264">
        <v>368.00334422763257</v>
      </c>
      <c r="S76" s="264">
        <v>75.881894996399879</v>
      </c>
      <c r="T76" s="264">
        <v>76.381894996399879</v>
      </c>
      <c r="U76" s="269"/>
      <c r="V76" s="179">
        <v>7.4032651300000509</v>
      </c>
    </row>
    <row r="77" spans="1:22" x14ac:dyDescent="0.25">
      <c r="A77">
        <v>0</v>
      </c>
      <c r="B77" s="269"/>
      <c r="C77" s="269"/>
      <c r="D77" s="269"/>
      <c r="E77" s="270"/>
      <c r="F77" s="269" t="s">
        <v>624</v>
      </c>
      <c r="G77" s="268"/>
      <c r="H77" s="268"/>
      <c r="I77" s="267">
        <v>150</v>
      </c>
      <c r="J77" s="264"/>
      <c r="K77" s="273"/>
      <c r="L77" s="264">
        <v>0.22500000000000001</v>
      </c>
      <c r="M77" s="210">
        <v>368.11584422763258</v>
      </c>
      <c r="N77" s="210">
        <v>423.0996045</v>
      </c>
      <c r="O77" s="210">
        <v>51.664739548335199</v>
      </c>
      <c r="P77" s="264">
        <v>51.664739548335199</v>
      </c>
      <c r="Q77" s="264">
        <v>423.0996045</v>
      </c>
      <c r="R77" s="264">
        <v>368.22834422763259</v>
      </c>
      <c r="S77" s="264">
        <v>76.494394996399876</v>
      </c>
      <c r="T77" s="264">
        <v>76.606894996399873</v>
      </c>
      <c r="U77" s="269" t="s">
        <v>3604</v>
      </c>
      <c r="V77" s="179">
        <v>8.0157651300000481</v>
      </c>
    </row>
    <row r="78" spans="1:22" x14ac:dyDescent="0.25">
      <c r="A78">
        <v>0</v>
      </c>
      <c r="B78" s="269" t="s">
        <v>3444</v>
      </c>
      <c r="C78" s="269" t="s">
        <v>3551</v>
      </c>
      <c r="D78" s="269" t="s">
        <v>3621</v>
      </c>
      <c r="E78" s="270">
        <v>767</v>
      </c>
      <c r="F78" s="269" t="s">
        <v>3678</v>
      </c>
      <c r="G78" s="268" t="s">
        <v>3616</v>
      </c>
      <c r="H78" s="268" t="s">
        <v>3619</v>
      </c>
      <c r="I78" s="267">
        <v>150</v>
      </c>
      <c r="J78" s="264"/>
      <c r="K78" s="273"/>
      <c r="L78" s="264">
        <v>0.2</v>
      </c>
      <c r="M78" s="210">
        <v>368.32834422763256</v>
      </c>
      <c r="N78" s="210">
        <v>423.0996045</v>
      </c>
      <c r="O78" s="210">
        <v>51.664739548335199</v>
      </c>
      <c r="P78" s="264">
        <v>51.664739548335199</v>
      </c>
      <c r="Q78" s="264">
        <v>423.0996045</v>
      </c>
      <c r="R78" s="264">
        <v>368.42834422763258</v>
      </c>
      <c r="S78" s="264">
        <v>76.706894996399882</v>
      </c>
      <c r="T78" s="264">
        <v>76.806894996399876</v>
      </c>
      <c r="U78" s="269" t="s">
        <v>3672</v>
      </c>
      <c r="V78" s="179">
        <v>8.2282651300000538</v>
      </c>
    </row>
    <row r="79" spans="1:22" x14ac:dyDescent="0.25">
      <c r="A79">
        <v>0</v>
      </c>
      <c r="B79" s="269"/>
      <c r="C79" s="269"/>
      <c r="D79" s="269"/>
      <c r="E79" s="270"/>
      <c r="F79" s="269" t="s">
        <v>624</v>
      </c>
      <c r="G79" s="268"/>
      <c r="H79" s="268"/>
      <c r="I79" s="267">
        <v>150</v>
      </c>
      <c r="J79" s="264"/>
      <c r="K79" s="273"/>
      <c r="L79" s="264">
        <v>0.13500000000000001</v>
      </c>
      <c r="M79" s="210">
        <v>368.49584422763257</v>
      </c>
      <c r="N79" s="210">
        <v>423.0996045</v>
      </c>
      <c r="O79" s="210">
        <v>51.664739548335199</v>
      </c>
      <c r="P79" s="264">
        <v>51.664739548335199</v>
      </c>
      <c r="Q79" s="264">
        <v>423.0996045</v>
      </c>
      <c r="R79" s="264">
        <v>368.56334422763257</v>
      </c>
      <c r="S79" s="264">
        <v>76.874394996399886</v>
      </c>
      <c r="T79" s="264">
        <v>76.941894996399881</v>
      </c>
      <c r="U79" s="269" t="s">
        <v>3672</v>
      </c>
      <c r="V79" s="179">
        <v>8.3957651300000578</v>
      </c>
    </row>
    <row r="80" spans="1:22" x14ac:dyDescent="0.25">
      <c r="A80">
        <v>0</v>
      </c>
      <c r="B80" s="269" t="s">
        <v>3444</v>
      </c>
      <c r="C80" s="269" t="s">
        <v>3551</v>
      </c>
      <c r="D80" s="269" t="s">
        <v>3618</v>
      </c>
      <c r="E80" s="270">
        <v>770</v>
      </c>
      <c r="F80" s="269" t="s">
        <v>3676</v>
      </c>
      <c r="G80" s="268" t="s">
        <v>3616</v>
      </c>
      <c r="H80" s="268" t="s">
        <v>3615</v>
      </c>
      <c r="I80" s="267">
        <v>150</v>
      </c>
      <c r="J80" s="264"/>
      <c r="K80" s="273"/>
      <c r="L80" s="264">
        <v>0.2</v>
      </c>
      <c r="M80" s="210">
        <v>368.66334422763259</v>
      </c>
      <c r="N80" s="210">
        <v>423.0996045</v>
      </c>
      <c r="O80" s="210">
        <v>51.664739548335199</v>
      </c>
      <c r="P80" s="264">
        <v>51.664739548335199</v>
      </c>
      <c r="Q80" s="264">
        <v>423.0996045</v>
      </c>
      <c r="R80" s="264">
        <v>368.76334422763256</v>
      </c>
      <c r="S80" s="264">
        <v>77.04189499639989</v>
      </c>
      <c r="T80" s="264">
        <v>77.141894996399884</v>
      </c>
      <c r="U80" s="269" t="s">
        <v>3672</v>
      </c>
      <c r="V80" s="179">
        <v>8.5632651300000617</v>
      </c>
    </row>
    <row r="81" spans="1:22" x14ac:dyDescent="0.25">
      <c r="A81">
        <v>0</v>
      </c>
      <c r="B81" s="269"/>
      <c r="C81" s="269"/>
      <c r="D81" s="269"/>
      <c r="E81" s="270"/>
      <c r="F81" s="269" t="s">
        <v>624</v>
      </c>
      <c r="G81" s="268"/>
      <c r="H81" s="268"/>
      <c r="I81" s="267">
        <v>150</v>
      </c>
      <c r="J81" s="264"/>
      <c r="K81" s="273"/>
      <c r="L81" s="264">
        <v>0.10224999999999999</v>
      </c>
      <c r="M81" s="210">
        <v>368.81446922763257</v>
      </c>
      <c r="N81" s="210">
        <v>423.0996045</v>
      </c>
      <c r="O81" s="210">
        <v>51.664739548335199</v>
      </c>
      <c r="P81" s="264">
        <v>51.664739548335199</v>
      </c>
      <c r="Q81" s="264">
        <v>423.0996045</v>
      </c>
      <c r="R81" s="264">
        <v>368.86559422763258</v>
      </c>
      <c r="S81" s="264">
        <v>77.193019996399883</v>
      </c>
      <c r="T81" s="264">
        <v>77.244144996399882</v>
      </c>
      <c r="U81" s="269"/>
      <c r="V81" s="179">
        <v>8.714390130000055</v>
      </c>
    </row>
    <row r="82" spans="1:22" x14ac:dyDescent="0.25">
      <c r="A82">
        <v>0</v>
      </c>
      <c r="B82" s="622"/>
      <c r="C82" s="622"/>
      <c r="D82" s="622"/>
      <c r="E82" s="625"/>
      <c r="F82" s="622"/>
      <c r="G82" s="624"/>
      <c r="H82" s="624"/>
      <c r="I82" s="630">
        <v>150</v>
      </c>
      <c r="J82" s="623"/>
      <c r="K82" s="273"/>
      <c r="L82" s="264">
        <v>0</v>
      </c>
      <c r="M82" s="210">
        <v>368.86559422763258</v>
      </c>
      <c r="N82" s="210">
        <v>423.0996045</v>
      </c>
      <c r="O82" s="210">
        <v>51.664739548335199</v>
      </c>
      <c r="P82" s="264">
        <v>51.664739548335199</v>
      </c>
      <c r="Q82" s="264">
        <v>423.0996045</v>
      </c>
      <c r="R82" s="264">
        <v>368.86559422763258</v>
      </c>
      <c r="S82" s="264">
        <v>77.244144996399882</v>
      </c>
      <c r="T82" s="264">
        <v>77.244144996399882</v>
      </c>
      <c r="U82" s="622"/>
      <c r="V82" s="179">
        <v>8.765515130000054</v>
      </c>
    </row>
    <row r="83" spans="1:22" x14ac:dyDescent="0.25">
      <c r="A83">
        <v>0</v>
      </c>
      <c r="B83" s="269" t="s">
        <v>3444</v>
      </c>
      <c r="C83" s="269" t="s">
        <v>3551</v>
      </c>
      <c r="D83" s="269" t="s">
        <v>1972</v>
      </c>
      <c r="E83" s="270">
        <v>773</v>
      </c>
      <c r="F83" s="269" t="s">
        <v>3675</v>
      </c>
      <c r="G83" s="268" t="s">
        <v>3569</v>
      </c>
      <c r="H83" s="268" t="s">
        <v>3568</v>
      </c>
      <c r="I83" s="267">
        <v>150</v>
      </c>
      <c r="J83" s="264"/>
      <c r="K83" s="273"/>
      <c r="L83" s="264">
        <v>0.1905</v>
      </c>
      <c r="M83" s="210">
        <v>368.96084422763261</v>
      </c>
      <c r="N83" s="210">
        <v>423.0996045</v>
      </c>
      <c r="O83" s="210">
        <v>51.664739548335199</v>
      </c>
      <c r="P83" s="264">
        <v>51.664739548335199</v>
      </c>
      <c r="Q83" s="264">
        <v>423.0996045</v>
      </c>
      <c r="R83" s="264">
        <v>369.05609422763257</v>
      </c>
      <c r="S83" s="264">
        <v>77.339394996399889</v>
      </c>
      <c r="T83" s="264">
        <v>77.434644996399882</v>
      </c>
      <c r="U83" s="269"/>
      <c r="V83" s="179">
        <v>8.8607651300000612</v>
      </c>
    </row>
    <row r="84" spans="1:22" x14ac:dyDescent="0.25">
      <c r="A84">
        <v>0</v>
      </c>
      <c r="B84" s="269"/>
      <c r="C84" s="269"/>
      <c r="D84" s="269"/>
      <c r="E84" s="270"/>
      <c r="F84" s="269" t="s">
        <v>624</v>
      </c>
      <c r="G84" s="268"/>
      <c r="H84" s="268"/>
      <c r="I84" s="267">
        <v>150</v>
      </c>
      <c r="J84" s="264"/>
      <c r="K84" s="273"/>
      <c r="L84" s="264">
        <v>0.10224999999999999</v>
      </c>
      <c r="M84" s="210">
        <v>369.10721922763258</v>
      </c>
      <c r="N84" s="210">
        <v>423.0996045</v>
      </c>
      <c r="O84" s="210">
        <v>51.664739548335199</v>
      </c>
      <c r="P84" s="264">
        <v>51.664739548335199</v>
      </c>
      <c r="Q84" s="264">
        <v>423.0996045</v>
      </c>
      <c r="R84" s="264">
        <v>369.1583442276326</v>
      </c>
      <c r="S84" s="264">
        <v>77.485769996399881</v>
      </c>
      <c r="T84" s="264">
        <v>77.53689499639988</v>
      </c>
      <c r="U84" s="269"/>
      <c r="V84" s="179">
        <v>9.0071401300000531</v>
      </c>
    </row>
    <row r="85" spans="1:22" x14ac:dyDescent="0.25">
      <c r="A85">
        <v>0</v>
      </c>
      <c r="B85" s="269" t="s">
        <v>3444</v>
      </c>
      <c r="C85" s="269" t="s">
        <v>3551</v>
      </c>
      <c r="D85" s="269" t="s">
        <v>3618</v>
      </c>
      <c r="E85" s="270">
        <v>776</v>
      </c>
      <c r="F85" s="269" t="s">
        <v>3674</v>
      </c>
      <c r="G85" s="268" t="s">
        <v>3616</v>
      </c>
      <c r="H85" s="268" t="s">
        <v>3615</v>
      </c>
      <c r="I85" s="267">
        <v>150</v>
      </c>
      <c r="J85" s="264"/>
      <c r="K85" s="273"/>
      <c r="L85" s="264">
        <v>0.2</v>
      </c>
      <c r="M85" s="210">
        <v>369.25834422763262</v>
      </c>
      <c r="N85" s="210">
        <v>423.0996045</v>
      </c>
      <c r="O85" s="210">
        <v>51.664739548335199</v>
      </c>
      <c r="P85" s="264">
        <v>51.664739548335199</v>
      </c>
      <c r="Q85" s="264">
        <v>423.0996045</v>
      </c>
      <c r="R85" s="264">
        <v>369.35834422763259</v>
      </c>
      <c r="S85" s="264">
        <v>77.636894996399889</v>
      </c>
      <c r="T85" s="264">
        <v>77.736894996399883</v>
      </c>
      <c r="U85" s="269" t="s">
        <v>3672</v>
      </c>
      <c r="V85" s="179">
        <v>9.1582651300000606</v>
      </c>
    </row>
    <row r="86" spans="1:22" x14ac:dyDescent="0.25">
      <c r="A86">
        <v>0</v>
      </c>
      <c r="B86" s="269"/>
      <c r="C86" s="269"/>
      <c r="D86" s="269"/>
      <c r="E86" s="270"/>
      <c r="F86" s="269" t="s">
        <v>624</v>
      </c>
      <c r="G86" s="268"/>
      <c r="H86" s="268"/>
      <c r="I86" s="267">
        <v>150</v>
      </c>
      <c r="J86" s="264"/>
      <c r="K86" s="273"/>
      <c r="L86" s="264">
        <v>0.13500000000000001</v>
      </c>
      <c r="M86" s="210">
        <v>369.42584422763258</v>
      </c>
      <c r="N86" s="210">
        <v>423.0996045</v>
      </c>
      <c r="O86" s="210">
        <v>51.664739548335199</v>
      </c>
      <c r="P86" s="264">
        <v>51.664739548335199</v>
      </c>
      <c r="Q86" s="264">
        <v>423.0996045</v>
      </c>
      <c r="R86" s="264">
        <v>369.49334422763258</v>
      </c>
      <c r="S86" s="264">
        <v>77.804394996399893</v>
      </c>
      <c r="T86" s="264">
        <v>77.871894996399888</v>
      </c>
      <c r="U86" s="269" t="s">
        <v>3672</v>
      </c>
      <c r="V86" s="179">
        <v>9.3257651300000646</v>
      </c>
    </row>
    <row r="87" spans="1:22" x14ac:dyDescent="0.25">
      <c r="A87">
        <v>0</v>
      </c>
      <c r="B87" s="269" t="s">
        <v>3444</v>
      </c>
      <c r="C87" s="269" t="s">
        <v>3551</v>
      </c>
      <c r="D87" s="269" t="s">
        <v>3621</v>
      </c>
      <c r="E87" s="270">
        <v>780</v>
      </c>
      <c r="F87" s="269" t="s">
        <v>3673</v>
      </c>
      <c r="G87" s="268" t="s">
        <v>3616</v>
      </c>
      <c r="H87" s="268" t="s">
        <v>3619</v>
      </c>
      <c r="I87" s="267">
        <v>150</v>
      </c>
      <c r="J87" s="264"/>
      <c r="K87" s="273"/>
      <c r="L87" s="264">
        <v>0.2</v>
      </c>
      <c r="M87" s="210">
        <v>369.59334422763254</v>
      </c>
      <c r="N87" s="210">
        <v>423.0996045</v>
      </c>
      <c r="O87" s="210">
        <v>51.664739548335199</v>
      </c>
      <c r="P87" s="264">
        <v>51.664739548335199</v>
      </c>
      <c r="Q87" s="264">
        <v>423.0996045</v>
      </c>
      <c r="R87" s="264">
        <v>369.69334422763256</v>
      </c>
      <c r="S87" s="264">
        <v>77.971894996399897</v>
      </c>
      <c r="T87" s="264">
        <v>78.071894996399891</v>
      </c>
      <c r="U87" s="269" t="s">
        <v>3672</v>
      </c>
      <c r="V87" s="179">
        <v>9.4932651300000686</v>
      </c>
    </row>
    <row r="88" spans="1:22" x14ac:dyDescent="0.25">
      <c r="A88">
        <v>0</v>
      </c>
      <c r="B88" s="269"/>
      <c r="C88" s="269"/>
      <c r="D88" s="269"/>
      <c r="E88" s="270"/>
      <c r="F88" s="269" t="s">
        <v>624</v>
      </c>
      <c r="G88" s="268"/>
      <c r="H88" s="268"/>
      <c r="I88" s="267">
        <v>150</v>
      </c>
      <c r="J88" s="264"/>
      <c r="K88" s="273"/>
      <c r="L88" s="264">
        <v>0.19158500000000001</v>
      </c>
      <c r="M88" s="210">
        <v>369.78913672763258</v>
      </c>
      <c r="N88" s="210">
        <v>423.0996045</v>
      </c>
      <c r="O88" s="210">
        <v>51.664739548335199</v>
      </c>
      <c r="P88" s="264">
        <v>51.664739548335199</v>
      </c>
      <c r="Q88" s="264">
        <v>423.0996045</v>
      </c>
      <c r="R88" s="264">
        <v>369.88492922763254</v>
      </c>
      <c r="S88" s="264">
        <v>78.167687496399893</v>
      </c>
      <c r="T88" s="264">
        <v>78.263479996399894</v>
      </c>
      <c r="U88" s="269"/>
      <c r="V88" s="179">
        <v>9.6890576300000646</v>
      </c>
    </row>
    <row r="89" spans="1:22" x14ac:dyDescent="0.25">
      <c r="A89">
        <v>0</v>
      </c>
      <c r="B89" s="269" t="s">
        <v>3444</v>
      </c>
      <c r="C89" s="269" t="s">
        <v>3551</v>
      </c>
      <c r="D89" s="269" t="s">
        <v>1984</v>
      </c>
      <c r="E89" s="270">
        <v>783</v>
      </c>
      <c r="F89" s="269" t="s">
        <v>46</v>
      </c>
      <c r="G89" s="268" t="s">
        <v>3494</v>
      </c>
      <c r="H89" s="268" t="s">
        <v>3594</v>
      </c>
      <c r="I89" s="267">
        <v>150</v>
      </c>
      <c r="J89" s="264"/>
      <c r="K89" s="273"/>
      <c r="L89" s="264">
        <v>0</v>
      </c>
      <c r="M89" s="210">
        <v>369.88492922763254</v>
      </c>
      <c r="N89" s="210">
        <v>423.0996045</v>
      </c>
      <c r="O89" s="210">
        <v>51.664739548335199</v>
      </c>
      <c r="P89" s="264">
        <v>51.664739548335199</v>
      </c>
      <c r="Q89" s="264">
        <v>423.0996045</v>
      </c>
      <c r="R89" s="264">
        <v>369.88492922763254</v>
      </c>
      <c r="S89" s="264">
        <v>78.263479996399894</v>
      </c>
      <c r="T89" s="264">
        <v>78.263479996399894</v>
      </c>
      <c r="U89" s="269"/>
      <c r="V89" s="179">
        <v>9.7848501300000663</v>
      </c>
    </row>
    <row r="90" spans="1:22" x14ac:dyDescent="0.25">
      <c r="A90">
        <v>0</v>
      </c>
      <c r="B90" s="269" t="s">
        <v>3444</v>
      </c>
      <c r="C90" s="269" t="s">
        <v>3551</v>
      </c>
      <c r="D90" s="269" t="s">
        <v>1978</v>
      </c>
      <c r="E90" s="270">
        <v>783</v>
      </c>
      <c r="F90" s="269" t="s">
        <v>3671</v>
      </c>
      <c r="G90" s="268" t="s">
        <v>1976</v>
      </c>
      <c r="H90" s="268" t="s">
        <v>3539</v>
      </c>
      <c r="I90" s="267"/>
      <c r="J90" s="264"/>
      <c r="K90" s="273"/>
      <c r="L90" s="264">
        <v>0</v>
      </c>
      <c r="M90" s="210">
        <v>369.88492922763254</v>
      </c>
      <c r="N90" s="210">
        <v>423.0996045</v>
      </c>
      <c r="O90" s="210">
        <v>51.664739548335199</v>
      </c>
      <c r="P90" s="264">
        <v>51.664739548335199</v>
      </c>
      <c r="Q90" s="264">
        <v>423.0996045</v>
      </c>
      <c r="R90" s="264">
        <v>369.88492922763254</v>
      </c>
      <c r="S90" s="264">
        <v>78.263479996399894</v>
      </c>
      <c r="T90" s="264">
        <v>78.263479996399894</v>
      </c>
      <c r="U90" s="269"/>
      <c r="V90" s="179">
        <v>9.7848501300000663</v>
      </c>
    </row>
    <row r="91" spans="1:22" x14ac:dyDescent="0.25">
      <c r="A91">
        <v>0</v>
      </c>
      <c r="B91" s="269"/>
      <c r="C91" s="269"/>
      <c r="D91" s="269"/>
      <c r="E91" s="270"/>
      <c r="F91" s="269" t="s">
        <v>624</v>
      </c>
      <c r="G91" s="268"/>
      <c r="H91" s="268"/>
      <c r="I91" s="267">
        <v>150</v>
      </c>
      <c r="J91" s="264"/>
      <c r="K91" s="273"/>
      <c r="L91" s="264">
        <v>0.218415</v>
      </c>
      <c r="M91" s="210">
        <v>369.99413672763251</v>
      </c>
      <c r="N91" s="210">
        <v>423.0996045</v>
      </c>
      <c r="O91" s="210">
        <v>51.664739548335199</v>
      </c>
      <c r="P91" s="264">
        <v>51.664739548335199</v>
      </c>
      <c r="Q91" s="264">
        <v>423.0996045</v>
      </c>
      <c r="R91" s="264">
        <v>370.10334422763253</v>
      </c>
      <c r="S91" s="264">
        <v>78.372687496399891</v>
      </c>
      <c r="T91" s="264">
        <v>78.481894996399888</v>
      </c>
      <c r="U91" s="269"/>
      <c r="V91" s="179">
        <v>9.8940576300000629</v>
      </c>
    </row>
    <row r="92" spans="1:22" x14ac:dyDescent="0.25">
      <c r="A92">
        <v>0</v>
      </c>
      <c r="B92" s="269" t="s">
        <v>3444</v>
      </c>
      <c r="C92" s="269" t="s">
        <v>3551</v>
      </c>
      <c r="D92" s="269" t="s">
        <v>3566</v>
      </c>
      <c r="E92" s="270">
        <v>787</v>
      </c>
      <c r="F92" s="269" t="s">
        <v>3670</v>
      </c>
      <c r="G92" s="268" t="s">
        <v>3582</v>
      </c>
      <c r="H92" s="268" t="s">
        <v>3563</v>
      </c>
      <c r="I92" s="267">
        <v>150</v>
      </c>
      <c r="J92" s="264"/>
      <c r="K92" s="273"/>
      <c r="L92" s="264">
        <v>0.4</v>
      </c>
      <c r="M92" s="210">
        <v>370.30334422763252</v>
      </c>
      <c r="N92" s="210">
        <v>423.0996045</v>
      </c>
      <c r="O92" s="210">
        <v>51.664739548335199</v>
      </c>
      <c r="P92" s="264">
        <v>51.664739548335199</v>
      </c>
      <c r="Q92" s="264">
        <v>423.0996045</v>
      </c>
      <c r="R92" s="264">
        <v>370.50334422763251</v>
      </c>
      <c r="S92" s="264">
        <v>78.68189499639989</v>
      </c>
      <c r="T92" s="264">
        <v>78.881894996399893</v>
      </c>
      <c r="U92" s="269" t="s">
        <v>3581</v>
      </c>
      <c r="V92" s="179">
        <v>10.203265130000062</v>
      </c>
    </row>
    <row r="93" spans="1:22" x14ac:dyDescent="0.25">
      <c r="A93">
        <v>0</v>
      </c>
      <c r="B93" s="269"/>
      <c r="C93" s="269"/>
      <c r="D93" s="269"/>
      <c r="E93" s="270"/>
      <c r="F93" s="269"/>
      <c r="G93" s="268"/>
      <c r="H93" s="268"/>
      <c r="I93" s="267">
        <v>150</v>
      </c>
      <c r="J93" s="264"/>
      <c r="K93" s="273"/>
      <c r="L93" s="264">
        <v>2.5399999999999999E-2</v>
      </c>
      <c r="M93" s="210">
        <v>370.51604422763251</v>
      </c>
      <c r="N93" s="210">
        <v>423.0996045</v>
      </c>
      <c r="O93" s="210">
        <v>51.664739548335199</v>
      </c>
      <c r="P93" s="264">
        <v>51.664739548335199</v>
      </c>
      <c r="Q93" s="264">
        <v>423.0996045</v>
      </c>
      <c r="R93" s="264">
        <v>370.5287442276325</v>
      </c>
      <c r="S93" s="264">
        <v>78.894594996399903</v>
      </c>
      <c r="T93" s="264">
        <v>78.907294996399898</v>
      </c>
      <c r="U93" s="269"/>
      <c r="V93" s="179">
        <v>10.415965130000075</v>
      </c>
    </row>
    <row r="94" spans="1:22" x14ac:dyDescent="0.25">
      <c r="A94">
        <v>0</v>
      </c>
      <c r="B94" s="269" t="s">
        <v>3444</v>
      </c>
      <c r="C94" s="269" t="s">
        <v>3551</v>
      </c>
      <c r="D94" s="269" t="s">
        <v>1972</v>
      </c>
      <c r="E94" s="270">
        <v>790</v>
      </c>
      <c r="F94" s="269" t="s">
        <v>3669</v>
      </c>
      <c r="G94" s="268" t="s">
        <v>3569</v>
      </c>
      <c r="H94" s="268" t="s">
        <v>3568</v>
      </c>
      <c r="I94" s="267">
        <v>150</v>
      </c>
      <c r="J94" s="264"/>
      <c r="K94" s="273"/>
      <c r="L94" s="264">
        <v>0.1905</v>
      </c>
      <c r="M94" s="210">
        <v>370.62399422763247</v>
      </c>
      <c r="N94" s="210">
        <v>423.0996045</v>
      </c>
      <c r="O94" s="210">
        <v>51.664739548335199</v>
      </c>
      <c r="P94" s="264">
        <v>51.664739548335199</v>
      </c>
      <c r="Q94" s="264">
        <v>423.0996045</v>
      </c>
      <c r="R94" s="264">
        <v>370.71924422763249</v>
      </c>
      <c r="S94" s="264">
        <v>79.002544996399905</v>
      </c>
      <c r="T94" s="264">
        <v>79.097794996399898</v>
      </c>
      <c r="U94" s="269"/>
      <c r="V94" s="179">
        <v>10.523915130000077</v>
      </c>
    </row>
    <row r="95" spans="1:22" x14ac:dyDescent="0.25">
      <c r="A95">
        <v>0</v>
      </c>
      <c r="B95" s="269"/>
      <c r="C95" s="269"/>
      <c r="D95" s="269"/>
      <c r="E95" s="270"/>
      <c r="F95" s="269"/>
      <c r="G95" s="268"/>
      <c r="H95" s="268"/>
      <c r="I95" s="267">
        <v>150</v>
      </c>
      <c r="J95" s="264"/>
      <c r="K95" s="273"/>
      <c r="L95" s="264">
        <v>6.0412810000000004E-2</v>
      </c>
      <c r="M95" s="210">
        <v>370.74945063263249</v>
      </c>
      <c r="N95" s="210">
        <v>423.0996045</v>
      </c>
      <c r="O95" s="210">
        <v>51.664739548335199</v>
      </c>
      <c r="P95" s="264">
        <v>51.664739548335199</v>
      </c>
      <c r="Q95" s="264">
        <v>423.0996045</v>
      </c>
      <c r="R95" s="264">
        <v>370.77965703763249</v>
      </c>
      <c r="S95" s="264">
        <v>79.128001401399899</v>
      </c>
      <c r="T95" s="264">
        <v>79.158207806399901</v>
      </c>
      <c r="U95" s="269"/>
      <c r="V95" s="179">
        <v>10.649371535000071</v>
      </c>
    </row>
    <row r="96" spans="1:22" x14ac:dyDescent="0.25">
      <c r="A96">
        <v>0</v>
      </c>
      <c r="B96" s="269" t="s">
        <v>3444</v>
      </c>
      <c r="C96" s="269" t="s">
        <v>3551</v>
      </c>
      <c r="D96" s="269" t="s">
        <v>3668</v>
      </c>
      <c r="E96" s="270">
        <v>792</v>
      </c>
      <c r="F96" s="269" t="s">
        <v>3667</v>
      </c>
      <c r="G96" s="268"/>
      <c r="H96" s="268" t="s">
        <v>3666</v>
      </c>
      <c r="I96" s="267" t="s">
        <v>3665</v>
      </c>
      <c r="J96" s="264"/>
      <c r="K96" s="273"/>
      <c r="L96" s="264">
        <v>0.1</v>
      </c>
      <c r="M96" s="210">
        <v>370.8296570376325</v>
      </c>
      <c r="N96" s="210">
        <v>423.0996045</v>
      </c>
      <c r="O96" s="210">
        <v>51.664739548335199</v>
      </c>
      <c r="P96" s="264">
        <v>51.664739548335199</v>
      </c>
      <c r="Q96" s="264">
        <v>423.0996045</v>
      </c>
      <c r="R96" s="264">
        <v>370.87965703763251</v>
      </c>
      <c r="S96" s="264">
        <v>79.208207806399898</v>
      </c>
      <c r="T96" s="264">
        <v>79.258207806399895</v>
      </c>
      <c r="U96" s="269" t="s">
        <v>3664</v>
      </c>
      <c r="V96" s="179">
        <v>10.72957794000007</v>
      </c>
    </row>
    <row r="97" spans="1:22" x14ac:dyDescent="0.25">
      <c r="A97">
        <v>0</v>
      </c>
      <c r="B97" s="269"/>
      <c r="C97" s="269"/>
      <c r="D97" s="269"/>
      <c r="E97" s="270"/>
      <c r="F97" s="269" t="s">
        <v>624</v>
      </c>
      <c r="G97" s="268"/>
      <c r="H97" s="268" t="s">
        <v>3663</v>
      </c>
      <c r="I97" s="267">
        <v>150</v>
      </c>
      <c r="J97" s="264"/>
      <c r="K97" s="273"/>
      <c r="L97" s="264">
        <v>0.20349200000000001</v>
      </c>
      <c r="M97" s="210">
        <v>370.9814030376325</v>
      </c>
      <c r="N97" s="210">
        <v>423.0996045</v>
      </c>
      <c r="O97" s="210">
        <v>51.664739548335199</v>
      </c>
      <c r="P97" s="264">
        <v>51.664739548335199</v>
      </c>
      <c r="Q97" s="264">
        <v>423.0996045</v>
      </c>
      <c r="R97" s="264">
        <v>371.0831490376325</v>
      </c>
      <c r="S97" s="264">
        <v>79.359953806399886</v>
      </c>
      <c r="T97" s="264">
        <v>79.461699806399892</v>
      </c>
      <c r="U97" s="269"/>
      <c r="V97" s="179">
        <v>10.881323940000058</v>
      </c>
    </row>
    <row r="98" spans="1:22" x14ac:dyDescent="0.25">
      <c r="A98">
        <v>0</v>
      </c>
      <c r="B98" s="269"/>
      <c r="C98" s="269"/>
      <c r="D98" s="269"/>
      <c r="E98" s="270"/>
      <c r="F98" s="269"/>
      <c r="G98" s="268"/>
      <c r="H98" s="268"/>
      <c r="I98" s="267">
        <v>150</v>
      </c>
      <c r="J98" s="264"/>
      <c r="K98" s="273"/>
      <c r="L98" s="264">
        <v>0</v>
      </c>
      <c r="M98" s="210">
        <v>371.0831490376325</v>
      </c>
      <c r="N98" s="210">
        <v>423.0996045</v>
      </c>
      <c r="O98" s="210">
        <v>51.664739548335199</v>
      </c>
      <c r="P98" s="264">
        <v>51.664739548335199</v>
      </c>
      <c r="Q98" s="264">
        <v>423.0996045</v>
      </c>
      <c r="R98" s="264">
        <v>371.0831490376325</v>
      </c>
      <c r="S98" s="264">
        <v>79.461699806399892</v>
      </c>
      <c r="T98" s="264">
        <v>79.461699806399892</v>
      </c>
      <c r="U98" s="269"/>
      <c r="V98" s="179">
        <v>10.983069940000064</v>
      </c>
    </row>
    <row r="99" spans="1:22" x14ac:dyDescent="0.25">
      <c r="A99">
        <v>0</v>
      </c>
      <c r="B99" s="269" t="s">
        <v>3444</v>
      </c>
      <c r="C99" s="269" t="s">
        <v>3551</v>
      </c>
      <c r="D99" s="269" t="s">
        <v>3576</v>
      </c>
      <c r="E99" s="270">
        <v>795</v>
      </c>
      <c r="F99" s="269" t="s">
        <v>3662</v>
      </c>
      <c r="G99" s="268" t="s">
        <v>3574</v>
      </c>
      <c r="H99" s="268" t="s">
        <v>3573</v>
      </c>
      <c r="I99" s="267"/>
      <c r="J99" s="264"/>
      <c r="K99" s="273"/>
      <c r="L99" s="264">
        <v>0</v>
      </c>
      <c r="M99" s="210">
        <v>371.0831490376325</v>
      </c>
      <c r="N99" s="210">
        <v>423.0996045</v>
      </c>
      <c r="O99" s="210">
        <v>51.664739548335199</v>
      </c>
      <c r="P99" s="264">
        <v>51.664739548335199</v>
      </c>
      <c r="Q99" s="264">
        <v>423.0996045</v>
      </c>
      <c r="R99" s="264">
        <v>371.0831490376325</v>
      </c>
      <c r="S99" s="264">
        <v>79.461699806399892</v>
      </c>
      <c r="T99" s="264">
        <v>79.461699806399892</v>
      </c>
      <c r="U99" s="269"/>
      <c r="V99" s="179">
        <v>10.983069940000064</v>
      </c>
    </row>
    <row r="100" spans="1:22" x14ac:dyDescent="0.25">
      <c r="A100">
        <v>0</v>
      </c>
      <c r="B100" s="269"/>
      <c r="C100" s="269"/>
      <c r="D100" s="269"/>
      <c r="E100" s="270"/>
      <c r="F100" s="269" t="s">
        <v>624</v>
      </c>
      <c r="G100" s="268"/>
      <c r="H100" s="268"/>
      <c r="I100" s="267">
        <v>150</v>
      </c>
      <c r="J100" s="264"/>
      <c r="K100" s="273"/>
      <c r="L100" s="264">
        <v>0.11717018999999999</v>
      </c>
      <c r="M100" s="210">
        <v>371.14173413263251</v>
      </c>
      <c r="N100" s="210">
        <v>423.0996045</v>
      </c>
      <c r="O100" s="210">
        <v>51.664739548335199</v>
      </c>
      <c r="P100" s="264">
        <v>51.664739548335199</v>
      </c>
      <c r="Q100" s="264">
        <v>423.0996045</v>
      </c>
      <c r="R100" s="264">
        <v>371.20031922763252</v>
      </c>
      <c r="S100" s="264">
        <v>79.52028490139989</v>
      </c>
      <c r="T100" s="264">
        <v>79.578869996399888</v>
      </c>
      <c r="U100" s="269"/>
      <c r="V100" s="179">
        <v>11.041655035000062</v>
      </c>
    </row>
    <row r="101" spans="1:22" x14ac:dyDescent="0.25">
      <c r="A101">
        <v>0</v>
      </c>
      <c r="B101" s="269" t="s">
        <v>3444</v>
      </c>
      <c r="C101" s="269" t="s">
        <v>3551</v>
      </c>
      <c r="D101" s="269" t="s">
        <v>3657</v>
      </c>
      <c r="E101" s="270">
        <v>796</v>
      </c>
      <c r="F101" s="269" t="s">
        <v>3661</v>
      </c>
      <c r="G101" s="268"/>
      <c r="H101" s="268" t="s">
        <v>3655</v>
      </c>
      <c r="I101" s="267">
        <v>150</v>
      </c>
      <c r="J101" s="264"/>
      <c r="K101" s="273"/>
      <c r="L101" s="264">
        <v>0</v>
      </c>
      <c r="M101" s="210">
        <v>371.20031922763252</v>
      </c>
      <c r="N101" s="210">
        <v>423.0996045</v>
      </c>
      <c r="O101" s="210">
        <v>51.664739548335199</v>
      </c>
      <c r="P101" s="264">
        <v>51.664739548335199</v>
      </c>
      <c r="Q101" s="264">
        <v>423.0996045</v>
      </c>
      <c r="R101" s="264">
        <v>371.20031922763252</v>
      </c>
      <c r="S101" s="264">
        <v>79.578869996399888</v>
      </c>
      <c r="T101" s="264">
        <v>79.578869996399888</v>
      </c>
      <c r="U101" s="269"/>
      <c r="V101" s="179">
        <v>11.10024013000006</v>
      </c>
    </row>
    <row r="102" spans="1:22" x14ac:dyDescent="0.25">
      <c r="A102">
        <v>0</v>
      </c>
      <c r="B102" s="269"/>
      <c r="C102" s="269"/>
      <c r="D102" s="269"/>
      <c r="E102" s="270"/>
      <c r="F102" s="269" t="s">
        <v>624</v>
      </c>
      <c r="G102" s="268"/>
      <c r="H102" s="268" t="s">
        <v>3660</v>
      </c>
      <c r="I102" s="267">
        <v>150</v>
      </c>
      <c r="J102" s="264"/>
      <c r="K102" s="273"/>
      <c r="L102" s="264">
        <v>2.5375410000000001E-2</v>
      </c>
      <c r="M102" s="210">
        <v>371.21300693263254</v>
      </c>
      <c r="N102" s="210">
        <v>423.0996045</v>
      </c>
      <c r="O102" s="210">
        <v>51.664739548335199</v>
      </c>
      <c r="P102" s="264">
        <v>51.664739548335199</v>
      </c>
      <c r="Q102" s="264">
        <v>423.0996045</v>
      </c>
      <c r="R102" s="264">
        <v>371.2256946376325</v>
      </c>
      <c r="S102" s="264">
        <v>79.591557701399879</v>
      </c>
      <c r="T102" s="264">
        <v>79.604245406399883</v>
      </c>
      <c r="U102" s="269"/>
      <c r="V102" s="179">
        <v>11.11292783500005</v>
      </c>
    </row>
    <row r="103" spans="1:22" x14ac:dyDescent="0.25">
      <c r="A103">
        <v>0</v>
      </c>
      <c r="B103" s="269" t="s">
        <v>3444</v>
      </c>
      <c r="C103" s="269" t="s">
        <v>3551</v>
      </c>
      <c r="D103" s="269" t="s">
        <v>3346</v>
      </c>
      <c r="E103" s="270">
        <v>796</v>
      </c>
      <c r="F103" s="269" t="s">
        <v>686</v>
      </c>
      <c r="G103" s="268" t="s">
        <v>3478</v>
      </c>
      <c r="H103" s="268" t="s">
        <v>3345</v>
      </c>
      <c r="I103" s="267">
        <v>150</v>
      </c>
      <c r="J103" s="264"/>
      <c r="K103" s="273"/>
      <c r="L103" s="264">
        <v>0</v>
      </c>
      <c r="M103" s="210">
        <v>371.2256946376325</v>
      </c>
      <c r="N103" s="210">
        <v>423.0996045</v>
      </c>
      <c r="O103" s="210">
        <v>51.664739548335199</v>
      </c>
      <c r="P103" s="264">
        <v>51.664739548335199</v>
      </c>
      <c r="Q103" s="264">
        <v>423.0996045</v>
      </c>
      <c r="R103" s="264">
        <v>371.2256946376325</v>
      </c>
      <c r="S103" s="264">
        <v>79.604245406399883</v>
      </c>
      <c r="T103" s="264">
        <v>79.604245406399883</v>
      </c>
      <c r="U103" s="626"/>
      <c r="V103" s="179">
        <v>11.125615540000055</v>
      </c>
    </row>
    <row r="104" spans="1:22" x14ac:dyDescent="0.25">
      <c r="A104">
        <v>0</v>
      </c>
      <c r="B104" s="269"/>
      <c r="C104" s="269"/>
      <c r="D104" s="626"/>
      <c r="E104" s="628"/>
      <c r="F104" s="269" t="s">
        <v>624</v>
      </c>
      <c r="G104" s="624"/>
      <c r="H104" s="627"/>
      <c r="I104" s="267">
        <v>150</v>
      </c>
      <c r="J104" s="264"/>
      <c r="K104" s="273"/>
      <c r="L104" s="264">
        <v>0.35279959</v>
      </c>
      <c r="M104" s="210">
        <v>371.40209443263251</v>
      </c>
      <c r="N104" s="210">
        <v>423.0996045</v>
      </c>
      <c r="O104" s="210">
        <v>51.664739548335199</v>
      </c>
      <c r="P104" s="264">
        <v>51.664739548335199</v>
      </c>
      <c r="Q104" s="264">
        <v>423.0996045</v>
      </c>
      <c r="R104" s="264">
        <v>371.57849422763252</v>
      </c>
      <c r="S104" s="264">
        <v>79.780645201399892</v>
      </c>
      <c r="T104" s="264">
        <v>79.957044996399887</v>
      </c>
      <c r="U104" s="626"/>
      <c r="V104" s="179">
        <v>11.302015335000064</v>
      </c>
    </row>
    <row r="105" spans="1:22" x14ac:dyDescent="0.25">
      <c r="A105">
        <v>0</v>
      </c>
      <c r="B105" s="269" t="s">
        <v>3444</v>
      </c>
      <c r="C105" s="269" t="s">
        <v>3551</v>
      </c>
      <c r="D105" s="269" t="s">
        <v>3566</v>
      </c>
      <c r="E105" s="270">
        <v>802</v>
      </c>
      <c r="F105" s="269" t="s">
        <v>3659</v>
      </c>
      <c r="G105" s="268" t="s">
        <v>3582</v>
      </c>
      <c r="H105" s="268" t="s">
        <v>3563</v>
      </c>
      <c r="I105" s="267">
        <v>150</v>
      </c>
      <c r="J105" s="264"/>
      <c r="K105" s="273"/>
      <c r="L105" s="264">
        <v>0.4</v>
      </c>
      <c r="M105" s="210">
        <v>371.77849422763251</v>
      </c>
      <c r="N105" s="210">
        <v>423.0996045</v>
      </c>
      <c r="O105" s="210">
        <v>51.664739548335199</v>
      </c>
      <c r="P105" s="264">
        <v>51.664739548335199</v>
      </c>
      <c r="Q105" s="264">
        <v>423.0996045</v>
      </c>
      <c r="R105" s="264">
        <v>371.9784942276325</v>
      </c>
      <c r="S105" s="264">
        <v>80.15704499639989</v>
      </c>
      <c r="T105" s="264">
        <v>80.357044996399893</v>
      </c>
      <c r="U105" s="269" t="s">
        <v>3581</v>
      </c>
      <c r="V105" s="179">
        <v>11.678415130000062</v>
      </c>
    </row>
    <row r="106" spans="1:22" x14ac:dyDescent="0.25">
      <c r="A106">
        <v>0</v>
      </c>
      <c r="B106" s="269"/>
      <c r="C106" s="269"/>
      <c r="D106" s="269"/>
      <c r="E106" s="270"/>
      <c r="F106" s="269"/>
      <c r="G106" s="268"/>
      <c r="H106" s="268"/>
      <c r="I106" s="267">
        <v>150</v>
      </c>
      <c r="J106" s="264"/>
      <c r="K106" s="273"/>
      <c r="L106" s="264">
        <v>2.5399999999999999E-2</v>
      </c>
      <c r="M106" s="210">
        <v>371.99119422763249</v>
      </c>
      <c r="N106" s="210">
        <v>423.0996045</v>
      </c>
      <c r="O106" s="210">
        <v>51.664739548335199</v>
      </c>
      <c r="P106" s="264">
        <v>51.664739548335199</v>
      </c>
      <c r="Q106" s="264">
        <v>423.0996045</v>
      </c>
      <c r="R106" s="264">
        <v>372.00389422763249</v>
      </c>
      <c r="S106" s="264">
        <v>80.369744996399902</v>
      </c>
      <c r="T106" s="264">
        <v>80.382444996399897</v>
      </c>
      <c r="U106" s="626"/>
      <c r="V106" s="179">
        <v>11.891115130000074</v>
      </c>
    </row>
    <row r="107" spans="1:22" x14ac:dyDescent="0.25">
      <c r="A107">
        <v>0</v>
      </c>
      <c r="B107" s="269" t="s">
        <v>3444</v>
      </c>
      <c r="C107" s="269" t="s">
        <v>3551</v>
      </c>
      <c r="D107" s="269" t="s">
        <v>1972</v>
      </c>
      <c r="E107" s="270">
        <v>805</v>
      </c>
      <c r="F107" s="269" t="s">
        <v>3658</v>
      </c>
      <c r="G107" s="268" t="s">
        <v>3569</v>
      </c>
      <c r="H107" s="268" t="s">
        <v>3568</v>
      </c>
      <c r="I107" s="267">
        <v>150</v>
      </c>
      <c r="J107" s="264"/>
      <c r="K107" s="273"/>
      <c r="L107" s="264">
        <v>0.1905</v>
      </c>
      <c r="M107" s="210">
        <v>372.09914422763245</v>
      </c>
      <c r="N107" s="210">
        <v>423.0996045</v>
      </c>
      <c r="O107" s="210">
        <v>51.664739548335199</v>
      </c>
      <c r="P107" s="264">
        <v>51.664739548335199</v>
      </c>
      <c r="Q107" s="264">
        <v>423.0996045</v>
      </c>
      <c r="R107" s="264">
        <v>372.19439422763247</v>
      </c>
      <c r="S107" s="264">
        <v>80.477694996399904</v>
      </c>
      <c r="T107" s="264">
        <v>80.572944996399897</v>
      </c>
      <c r="U107" s="626"/>
      <c r="V107" s="179">
        <v>11.999065130000076</v>
      </c>
    </row>
    <row r="108" spans="1:22" x14ac:dyDescent="0.25">
      <c r="A108">
        <v>0</v>
      </c>
      <c r="B108" s="269"/>
      <c r="C108" s="269"/>
      <c r="D108" s="269"/>
      <c r="E108" s="270"/>
      <c r="F108" s="269"/>
      <c r="G108" s="268"/>
      <c r="H108" s="268"/>
      <c r="I108" s="267">
        <v>150</v>
      </c>
      <c r="J108" s="264"/>
      <c r="K108" s="273"/>
      <c r="L108" s="264">
        <v>0.16071253000000002</v>
      </c>
      <c r="M108" s="210">
        <v>372.27475049263251</v>
      </c>
      <c r="N108" s="210">
        <v>423.0996045</v>
      </c>
      <c r="O108" s="210">
        <v>51.664739548335199</v>
      </c>
      <c r="P108" s="264">
        <v>51.664739548335199</v>
      </c>
      <c r="Q108" s="264">
        <v>423.0996045</v>
      </c>
      <c r="R108" s="264">
        <v>372.35510675763248</v>
      </c>
      <c r="S108" s="264">
        <v>80.653301261399889</v>
      </c>
      <c r="T108" s="264">
        <v>80.733657526399895</v>
      </c>
      <c r="U108" s="626"/>
      <c r="V108" s="179">
        <v>12.174671395000061</v>
      </c>
    </row>
    <row r="109" spans="1:22" x14ac:dyDescent="0.25">
      <c r="A109">
        <v>0</v>
      </c>
      <c r="B109" s="269" t="s">
        <v>3444</v>
      </c>
      <c r="C109" s="269" t="s">
        <v>3551</v>
      </c>
      <c r="D109" s="269" t="s">
        <v>3657</v>
      </c>
      <c r="E109" s="270">
        <v>807</v>
      </c>
      <c r="F109" s="269" t="s">
        <v>3656</v>
      </c>
      <c r="G109" s="268"/>
      <c r="H109" s="268" t="s">
        <v>3655</v>
      </c>
      <c r="I109" s="267">
        <v>150</v>
      </c>
      <c r="J109" s="264"/>
      <c r="K109" s="273"/>
      <c r="L109" s="264">
        <v>0</v>
      </c>
      <c r="M109" s="210">
        <v>372.35510675763248</v>
      </c>
      <c r="N109" s="210">
        <v>423.0996045</v>
      </c>
      <c r="O109" s="210">
        <v>51.664739548335199</v>
      </c>
      <c r="P109" s="264">
        <v>51.664739548335199</v>
      </c>
      <c r="Q109" s="264">
        <v>423.0996045</v>
      </c>
      <c r="R109" s="264">
        <v>372.35510675763248</v>
      </c>
      <c r="S109" s="264">
        <v>80.733657526399895</v>
      </c>
      <c r="T109" s="264">
        <v>80.733657526399895</v>
      </c>
      <c r="U109" s="269"/>
      <c r="V109" s="179">
        <v>12.255027660000067</v>
      </c>
    </row>
    <row r="110" spans="1:22" x14ac:dyDescent="0.25">
      <c r="A110">
        <v>0</v>
      </c>
      <c r="B110" s="622"/>
      <c r="C110" s="622"/>
      <c r="D110" s="622"/>
      <c r="E110" s="625"/>
      <c r="F110" s="622" t="s">
        <v>624</v>
      </c>
      <c r="G110" s="624"/>
      <c r="H110" s="624"/>
      <c r="I110" s="267">
        <v>150</v>
      </c>
      <c r="J110" s="623"/>
      <c r="K110" s="273"/>
      <c r="L110" s="264">
        <v>4.2925999999999999E-2</v>
      </c>
      <c r="M110" s="210">
        <v>372.37656975763252</v>
      </c>
      <c r="N110" s="210">
        <v>423.0996045</v>
      </c>
      <c r="O110" s="210">
        <v>51.664739548335199</v>
      </c>
      <c r="P110" s="264">
        <v>51.664739548335199</v>
      </c>
      <c r="Q110" s="264">
        <v>423.0996045</v>
      </c>
      <c r="R110" s="264">
        <v>372.39803275763251</v>
      </c>
      <c r="S110" s="264">
        <v>80.755120526399892</v>
      </c>
      <c r="T110" s="264">
        <v>80.776583526399889</v>
      </c>
      <c r="U110" s="622"/>
      <c r="V110" s="179">
        <v>12.276490660000064</v>
      </c>
    </row>
    <row r="111" spans="1:22" x14ac:dyDescent="0.25">
      <c r="A111">
        <v>0</v>
      </c>
      <c r="B111" s="269" t="s">
        <v>3444</v>
      </c>
      <c r="C111" s="269" t="s">
        <v>3551</v>
      </c>
      <c r="D111" s="269" t="s">
        <v>1984</v>
      </c>
      <c r="E111" s="270">
        <v>808</v>
      </c>
      <c r="F111" s="269" t="s">
        <v>784</v>
      </c>
      <c r="G111" s="268" t="s">
        <v>3494</v>
      </c>
      <c r="H111" s="268" t="s">
        <v>3594</v>
      </c>
      <c r="I111" s="267">
        <v>150</v>
      </c>
      <c r="J111" s="264"/>
      <c r="K111" s="273"/>
      <c r="L111" s="264">
        <v>0</v>
      </c>
      <c r="M111" s="210">
        <v>372.39803275763251</v>
      </c>
      <c r="N111" s="210">
        <v>423.0996045</v>
      </c>
      <c r="O111" s="210">
        <v>51.664739548335199</v>
      </c>
      <c r="P111" s="264">
        <v>51.664739548335199</v>
      </c>
      <c r="Q111" s="264">
        <v>423.0996045</v>
      </c>
      <c r="R111" s="264">
        <v>372.39803275763251</v>
      </c>
      <c r="S111" s="264">
        <v>80.776583526399889</v>
      </c>
      <c r="T111" s="264">
        <v>80.776583526399889</v>
      </c>
      <c r="U111" s="626"/>
      <c r="V111" s="179">
        <v>12.297953660000061</v>
      </c>
    </row>
    <row r="112" spans="1:22" x14ac:dyDescent="0.25">
      <c r="A112">
        <v>0</v>
      </c>
      <c r="B112" s="626"/>
      <c r="C112" s="626"/>
      <c r="D112" s="626"/>
      <c r="E112" s="628"/>
      <c r="F112" s="269" t="s">
        <v>624</v>
      </c>
      <c r="G112" s="624"/>
      <c r="H112" s="627"/>
      <c r="I112" s="267">
        <v>150</v>
      </c>
      <c r="J112" s="264"/>
      <c r="K112" s="273"/>
      <c r="L112" s="264">
        <v>0.39539857</v>
      </c>
      <c r="M112" s="210">
        <v>372.59573204263251</v>
      </c>
      <c r="N112" s="210">
        <v>423.0996045</v>
      </c>
      <c r="O112" s="210">
        <v>51.664739548335199</v>
      </c>
      <c r="P112" s="264">
        <v>51.664739548335199</v>
      </c>
      <c r="Q112" s="264">
        <v>423.0996045</v>
      </c>
      <c r="R112" s="264">
        <v>372.7934313276325</v>
      </c>
      <c r="S112" s="264">
        <v>80.974282811399888</v>
      </c>
      <c r="T112" s="264">
        <v>81.171982096399887</v>
      </c>
      <c r="U112" s="626"/>
      <c r="V112" s="179">
        <v>12.49565294500006</v>
      </c>
    </row>
    <row r="113" spans="1:22" x14ac:dyDescent="0.25">
      <c r="A113">
        <v>0</v>
      </c>
      <c r="B113" s="269" t="s">
        <v>3444</v>
      </c>
      <c r="C113" s="269" t="s">
        <v>3551</v>
      </c>
      <c r="D113" s="269" t="s">
        <v>3654</v>
      </c>
      <c r="E113" s="270">
        <v>812</v>
      </c>
      <c r="F113" s="269" t="s">
        <v>671</v>
      </c>
      <c r="G113" s="268" t="s">
        <v>3653</v>
      </c>
      <c r="H113" s="268" t="s">
        <v>3652</v>
      </c>
      <c r="I113" s="267">
        <v>150</v>
      </c>
      <c r="J113" s="264"/>
      <c r="K113" s="273"/>
      <c r="L113" s="264">
        <v>0</v>
      </c>
      <c r="M113" s="210">
        <v>372.7934313276325</v>
      </c>
      <c r="N113" s="210">
        <v>423.0996045</v>
      </c>
      <c r="O113" s="210">
        <v>51.664739548335199</v>
      </c>
      <c r="P113" s="264">
        <v>51.664739548335199</v>
      </c>
      <c r="Q113" s="264">
        <v>423.0996045</v>
      </c>
      <c r="R113" s="264">
        <v>372.7934313276325</v>
      </c>
      <c r="S113" s="264">
        <v>81.171982096399887</v>
      </c>
      <c r="T113" s="264">
        <v>81.171982096399887</v>
      </c>
      <c r="U113" s="269"/>
      <c r="V113" s="179">
        <v>12.693352230000059</v>
      </c>
    </row>
    <row r="114" spans="1:22" x14ac:dyDescent="0.25">
      <c r="A114">
        <v>0</v>
      </c>
      <c r="B114" s="269" t="s">
        <v>3444</v>
      </c>
      <c r="C114" s="269" t="s">
        <v>3551</v>
      </c>
      <c r="D114" s="269" t="s">
        <v>3486</v>
      </c>
      <c r="E114" s="270">
        <v>812</v>
      </c>
      <c r="F114" s="269" t="s">
        <v>451</v>
      </c>
      <c r="G114" s="268" t="s">
        <v>3651</v>
      </c>
      <c r="H114" s="268" t="s">
        <v>3483</v>
      </c>
      <c r="I114" s="267">
        <v>150</v>
      </c>
      <c r="J114" s="264"/>
      <c r="K114" s="273"/>
      <c r="L114" s="264">
        <v>0</v>
      </c>
      <c r="M114" s="210">
        <v>372.7934313276325</v>
      </c>
      <c r="N114" s="210">
        <v>423.0996045</v>
      </c>
      <c r="O114" s="210">
        <v>51.664739548335199</v>
      </c>
      <c r="P114" s="264">
        <v>51.664739548335199</v>
      </c>
      <c r="Q114" s="264">
        <v>423.0996045</v>
      </c>
      <c r="R114" s="264">
        <v>372.7934313276325</v>
      </c>
      <c r="S114" s="264">
        <v>81.171982096399887</v>
      </c>
      <c r="T114" s="264">
        <v>81.171982096399887</v>
      </c>
      <c r="U114" s="269"/>
      <c r="V114" s="179">
        <v>12.693352230000059</v>
      </c>
    </row>
    <row r="115" spans="1:22" x14ac:dyDescent="0.25">
      <c r="A115">
        <v>0</v>
      </c>
      <c r="B115" s="269"/>
      <c r="C115" s="269"/>
      <c r="D115" s="269"/>
      <c r="E115" s="270"/>
      <c r="F115" s="269"/>
      <c r="G115" s="268"/>
      <c r="H115" s="268"/>
      <c r="I115" s="267">
        <v>150</v>
      </c>
      <c r="J115" s="264"/>
      <c r="K115" s="273"/>
      <c r="L115" s="264">
        <v>0.20827999999999999</v>
      </c>
      <c r="M115" s="210">
        <v>372.89757132763248</v>
      </c>
      <c r="N115" s="210">
        <v>423.0996045</v>
      </c>
      <c r="O115" s="210">
        <v>51.664739548335199</v>
      </c>
      <c r="P115" s="264">
        <v>51.664739548335199</v>
      </c>
      <c r="Q115" s="264">
        <v>423.0996045</v>
      </c>
      <c r="R115" s="264">
        <v>373.00171132763251</v>
      </c>
      <c r="S115" s="264">
        <v>81.276122096399888</v>
      </c>
      <c r="T115" s="264">
        <v>81.380262096399889</v>
      </c>
      <c r="U115" s="269"/>
      <c r="V115" s="179">
        <v>12.79749223000006</v>
      </c>
    </row>
    <row r="116" spans="1:22" x14ac:dyDescent="0.25">
      <c r="A116">
        <v>0</v>
      </c>
      <c r="B116" s="269" t="s">
        <v>3444</v>
      </c>
      <c r="C116" s="269" t="s">
        <v>3551</v>
      </c>
      <c r="D116" s="269" t="s">
        <v>3576</v>
      </c>
      <c r="E116" s="270">
        <v>814</v>
      </c>
      <c r="F116" s="269" t="s">
        <v>3650</v>
      </c>
      <c r="G116" s="268" t="s">
        <v>3574</v>
      </c>
      <c r="H116" s="268" t="s">
        <v>3573</v>
      </c>
      <c r="I116" s="267"/>
      <c r="J116" s="264"/>
      <c r="K116" s="273"/>
      <c r="L116" s="264">
        <v>0</v>
      </c>
      <c r="M116" s="210">
        <v>373.00171132763251</v>
      </c>
      <c r="N116" s="210">
        <v>423.0996045</v>
      </c>
      <c r="O116" s="210">
        <v>51.664739548335199</v>
      </c>
      <c r="P116" s="264">
        <v>51.664739548335199</v>
      </c>
      <c r="Q116" s="264">
        <v>423.0996045</v>
      </c>
      <c r="R116" s="264">
        <v>373.00171132763251</v>
      </c>
      <c r="S116" s="264">
        <v>81.380262096399889</v>
      </c>
      <c r="T116" s="264">
        <v>81.380262096399889</v>
      </c>
      <c r="U116" s="269"/>
      <c r="V116" s="179">
        <v>12.901632230000061</v>
      </c>
    </row>
    <row r="117" spans="1:22" x14ac:dyDescent="0.25">
      <c r="A117">
        <v>0</v>
      </c>
      <c r="B117" s="269" t="s">
        <v>3444</v>
      </c>
      <c r="C117" s="269" t="s">
        <v>3551</v>
      </c>
      <c r="D117" s="269" t="s">
        <v>3346</v>
      </c>
      <c r="E117" s="270">
        <v>814</v>
      </c>
      <c r="F117" s="269" t="s">
        <v>687</v>
      </c>
      <c r="G117" s="268" t="s">
        <v>3478</v>
      </c>
      <c r="H117" s="268" t="s">
        <v>3345</v>
      </c>
      <c r="I117" s="267">
        <v>150</v>
      </c>
      <c r="J117" s="264"/>
      <c r="K117" s="273"/>
      <c r="L117" s="264">
        <v>0</v>
      </c>
      <c r="M117" s="210">
        <v>373.00171132763251</v>
      </c>
      <c r="N117" s="210">
        <v>423.0996045</v>
      </c>
      <c r="O117" s="210">
        <v>51.664739548335199</v>
      </c>
      <c r="P117" s="264">
        <v>51.664739548335199</v>
      </c>
      <c r="Q117" s="264">
        <v>423.0996045</v>
      </c>
      <c r="R117" s="264">
        <v>373.00171132763251</v>
      </c>
      <c r="S117" s="264">
        <v>81.380262096399889</v>
      </c>
      <c r="T117" s="264">
        <v>81.380262096399889</v>
      </c>
      <c r="U117" s="269"/>
      <c r="V117" s="179">
        <v>12.901632230000061</v>
      </c>
    </row>
    <row r="118" spans="1:22" x14ac:dyDescent="0.25">
      <c r="A118">
        <v>0</v>
      </c>
      <c r="B118" s="269"/>
      <c r="C118" s="269"/>
      <c r="D118" s="269"/>
      <c r="E118" s="270"/>
      <c r="F118" s="269"/>
      <c r="G118" s="268"/>
      <c r="H118" s="268"/>
      <c r="I118" s="267">
        <v>150</v>
      </c>
      <c r="J118" s="264"/>
      <c r="K118" s="273"/>
      <c r="L118" s="264">
        <v>0.21693289999999998</v>
      </c>
      <c r="M118" s="210">
        <v>373.11017777763254</v>
      </c>
      <c r="N118" s="210">
        <v>423.0996045</v>
      </c>
      <c r="O118" s="210">
        <v>51.664739548335199</v>
      </c>
      <c r="P118" s="264">
        <v>51.664739548335199</v>
      </c>
      <c r="Q118" s="264">
        <v>423.0996045</v>
      </c>
      <c r="R118" s="264">
        <v>373.21864422763252</v>
      </c>
      <c r="S118" s="264">
        <v>81.488728546399898</v>
      </c>
      <c r="T118" s="264">
        <v>81.597194996399892</v>
      </c>
      <c r="U118" s="269" t="s">
        <v>3581</v>
      </c>
      <c r="V118" s="179">
        <v>13.01009868000007</v>
      </c>
    </row>
    <row r="119" spans="1:22" x14ac:dyDescent="0.25">
      <c r="A119">
        <v>0</v>
      </c>
      <c r="B119" s="269" t="s">
        <v>3444</v>
      </c>
      <c r="C119" s="269" t="s">
        <v>3551</v>
      </c>
      <c r="D119" s="269" t="s">
        <v>3566</v>
      </c>
      <c r="E119" s="270">
        <v>818</v>
      </c>
      <c r="F119" s="269" t="s">
        <v>3649</v>
      </c>
      <c r="G119" s="268" t="s">
        <v>3582</v>
      </c>
      <c r="H119" s="268" t="s">
        <v>3563</v>
      </c>
      <c r="I119" s="267">
        <v>150</v>
      </c>
      <c r="J119" s="264"/>
      <c r="K119" s="273"/>
      <c r="L119" s="264">
        <v>0.4</v>
      </c>
      <c r="M119" s="210">
        <v>373.41864422763251</v>
      </c>
      <c r="N119" s="210">
        <v>423.0996045</v>
      </c>
      <c r="O119" s="210">
        <v>51.664739548335199</v>
      </c>
      <c r="P119" s="264">
        <v>51.664739548335199</v>
      </c>
      <c r="Q119" s="264">
        <v>423.0996045</v>
      </c>
      <c r="R119" s="264">
        <v>373.6186442276325</v>
      </c>
      <c r="S119" s="264">
        <v>81.797194996399895</v>
      </c>
      <c r="T119" s="264">
        <v>81.997194996399898</v>
      </c>
      <c r="U119" s="269"/>
      <c r="V119" s="179">
        <v>13.318565130000067</v>
      </c>
    </row>
    <row r="120" spans="1:22" x14ac:dyDescent="0.25">
      <c r="A120">
        <v>0</v>
      </c>
      <c r="B120" s="622"/>
      <c r="C120" s="622"/>
      <c r="D120" s="622"/>
      <c r="E120" s="625"/>
      <c r="F120" s="622" t="s">
        <v>624</v>
      </c>
      <c r="G120" s="624"/>
      <c r="H120" s="624"/>
      <c r="I120" s="267">
        <v>150</v>
      </c>
      <c r="J120" s="623"/>
      <c r="K120" s="273"/>
      <c r="L120" s="264">
        <v>2.5399999999999999E-2</v>
      </c>
      <c r="M120" s="210">
        <v>373.6313442276325</v>
      </c>
      <c r="N120" s="210">
        <v>423.0996045</v>
      </c>
      <c r="O120" s="210">
        <v>51.664739548335199</v>
      </c>
      <c r="P120" s="264">
        <v>51.664739548335199</v>
      </c>
      <c r="Q120" s="264">
        <v>423.0996045</v>
      </c>
      <c r="R120" s="264">
        <v>373.64404422763249</v>
      </c>
      <c r="S120" s="264">
        <v>82.009894996399908</v>
      </c>
      <c r="T120" s="264">
        <v>82.022594996399903</v>
      </c>
      <c r="U120" s="622"/>
      <c r="V120" s="179">
        <v>13.531265130000079</v>
      </c>
    </row>
    <row r="121" spans="1:22" x14ac:dyDescent="0.25">
      <c r="A121">
        <v>0</v>
      </c>
      <c r="B121" s="269" t="s">
        <v>3444</v>
      </c>
      <c r="C121" s="269" t="s">
        <v>3551</v>
      </c>
      <c r="D121" s="269" t="s">
        <v>1972</v>
      </c>
      <c r="E121" s="270">
        <v>821</v>
      </c>
      <c r="F121" s="269" t="s">
        <v>3648</v>
      </c>
      <c r="G121" s="268" t="s">
        <v>3569</v>
      </c>
      <c r="H121" s="268" t="s">
        <v>3568</v>
      </c>
      <c r="I121" s="267">
        <v>150</v>
      </c>
      <c r="J121" s="264"/>
      <c r="K121" s="273"/>
      <c r="L121" s="264">
        <v>0.1905</v>
      </c>
      <c r="M121" s="210">
        <v>373.73929422763251</v>
      </c>
      <c r="N121" s="210">
        <v>423.0996045</v>
      </c>
      <c r="O121" s="210">
        <v>51.664739548335199</v>
      </c>
      <c r="P121" s="264">
        <v>51.664739548335199</v>
      </c>
      <c r="Q121" s="264">
        <v>423.0996045</v>
      </c>
      <c r="R121" s="264">
        <v>373.83454422763248</v>
      </c>
      <c r="S121" s="264">
        <v>82.11784499639991</v>
      </c>
      <c r="T121" s="264">
        <v>82.213094996399903</v>
      </c>
      <c r="U121" s="269"/>
      <c r="V121" s="179">
        <v>13.639215130000082</v>
      </c>
    </row>
    <row r="122" spans="1:22" x14ac:dyDescent="0.25">
      <c r="A122">
        <v>0</v>
      </c>
      <c r="B122" s="269"/>
      <c r="C122" s="269"/>
      <c r="D122" s="269"/>
      <c r="E122" s="270"/>
      <c r="F122" s="269"/>
      <c r="G122" s="268"/>
      <c r="H122" s="268"/>
      <c r="I122" s="267">
        <v>150</v>
      </c>
      <c r="J122" s="264"/>
      <c r="K122" s="273"/>
      <c r="L122" s="264">
        <v>0.13973442999999999</v>
      </c>
      <c r="M122" s="210">
        <v>373.90441144263247</v>
      </c>
      <c r="N122" s="210">
        <v>423.0996045</v>
      </c>
      <c r="O122" s="210">
        <v>51.664739548335199</v>
      </c>
      <c r="P122" s="264">
        <v>51.664739548335199</v>
      </c>
      <c r="Q122" s="264">
        <v>423.0996045</v>
      </c>
      <c r="R122" s="264">
        <v>373.97427865763245</v>
      </c>
      <c r="S122" s="264">
        <v>82.282962211399905</v>
      </c>
      <c r="T122" s="264">
        <v>82.352829426399907</v>
      </c>
      <c r="U122" s="269"/>
      <c r="V122" s="179">
        <v>13.804332345000077</v>
      </c>
    </row>
    <row r="123" spans="1:22" x14ac:dyDescent="0.25">
      <c r="A123">
        <v>0</v>
      </c>
      <c r="B123" s="269" t="s">
        <v>3444</v>
      </c>
      <c r="C123" s="269" t="s">
        <v>3551</v>
      </c>
      <c r="D123" s="269" t="s">
        <v>2046</v>
      </c>
      <c r="E123" s="270">
        <v>824</v>
      </c>
      <c r="F123" s="269" t="s">
        <v>3647</v>
      </c>
      <c r="G123" s="268" t="s">
        <v>2318</v>
      </c>
      <c r="H123" s="268" t="s">
        <v>3646</v>
      </c>
      <c r="I123" s="267"/>
      <c r="J123" s="264"/>
      <c r="K123" s="273"/>
      <c r="L123" s="264">
        <v>0</v>
      </c>
      <c r="M123" s="210">
        <v>373.97427865763245</v>
      </c>
      <c r="N123" s="210">
        <v>423.0996045</v>
      </c>
      <c r="O123" s="210">
        <v>51.664739548335199</v>
      </c>
      <c r="P123" s="264">
        <v>51.664739548335199</v>
      </c>
      <c r="Q123" s="264">
        <v>423.0996045</v>
      </c>
      <c r="R123" s="264">
        <v>373.97427865763245</v>
      </c>
      <c r="S123" s="264">
        <v>82.352829426399907</v>
      </c>
      <c r="T123" s="264">
        <v>82.352829426399907</v>
      </c>
      <c r="U123" s="269"/>
      <c r="V123" s="179">
        <v>13.874199560000079</v>
      </c>
    </row>
    <row r="124" spans="1:22" x14ac:dyDescent="0.25">
      <c r="A124">
        <v>0</v>
      </c>
      <c r="B124" s="269"/>
      <c r="C124" s="269"/>
      <c r="D124" s="269"/>
      <c r="E124" s="270"/>
      <c r="F124" s="269"/>
      <c r="G124" s="268"/>
      <c r="H124" s="268"/>
      <c r="I124" s="267">
        <v>150</v>
      </c>
      <c r="J124" s="264"/>
      <c r="K124" s="273"/>
      <c r="L124" s="264">
        <v>3.87985E-2</v>
      </c>
      <c r="M124" s="210">
        <v>373.99367790763245</v>
      </c>
      <c r="N124" s="210">
        <v>423.0996045</v>
      </c>
      <c r="O124" s="210">
        <v>51.664739548335199</v>
      </c>
      <c r="P124" s="264">
        <v>51.664739548335199</v>
      </c>
      <c r="Q124" s="264">
        <v>423.0996045</v>
      </c>
      <c r="R124" s="264">
        <v>374.01307715763244</v>
      </c>
      <c r="S124" s="264">
        <v>82.372228676399899</v>
      </c>
      <c r="T124" s="264">
        <v>82.391627926399906</v>
      </c>
      <c r="U124" s="269"/>
      <c r="V124" s="179">
        <v>13.893598810000071</v>
      </c>
    </row>
    <row r="125" spans="1:22" x14ac:dyDescent="0.25">
      <c r="A125">
        <v>0</v>
      </c>
      <c r="B125" s="269" t="s">
        <v>3444</v>
      </c>
      <c r="C125" s="269" t="s">
        <v>3551</v>
      </c>
      <c r="D125" s="269" t="s">
        <v>1984</v>
      </c>
      <c r="E125" s="270">
        <v>824</v>
      </c>
      <c r="F125" s="269" t="s">
        <v>59</v>
      </c>
      <c r="G125" s="268" t="s">
        <v>3494</v>
      </c>
      <c r="H125" s="268" t="s">
        <v>3594</v>
      </c>
      <c r="I125" s="267">
        <v>150</v>
      </c>
      <c r="J125" s="264"/>
      <c r="K125" s="273"/>
      <c r="L125" s="264">
        <v>0</v>
      </c>
      <c r="M125" s="210">
        <v>374.01307715763244</v>
      </c>
      <c r="N125" s="210">
        <v>423.0996045</v>
      </c>
      <c r="O125" s="210">
        <v>51.664739548335199</v>
      </c>
      <c r="P125" s="264">
        <v>51.664739548335199</v>
      </c>
      <c r="Q125" s="264">
        <v>423.0996045</v>
      </c>
      <c r="R125" s="264">
        <v>374.01307715763244</v>
      </c>
      <c r="S125" s="264">
        <v>82.391627926399906</v>
      </c>
      <c r="T125" s="264">
        <v>82.391627926399906</v>
      </c>
      <c r="U125" s="269"/>
      <c r="V125" s="179">
        <v>13.912998060000078</v>
      </c>
    </row>
    <row r="126" spans="1:22" x14ac:dyDescent="0.25">
      <c r="A126">
        <v>0</v>
      </c>
      <c r="B126" s="269"/>
      <c r="C126" s="269"/>
      <c r="D126" s="269"/>
      <c r="E126" s="270"/>
      <c r="F126" s="269" t="s">
        <v>624</v>
      </c>
      <c r="G126" s="268"/>
      <c r="H126" s="268"/>
      <c r="I126" s="267">
        <v>150</v>
      </c>
      <c r="J126" s="264"/>
      <c r="K126" s="273"/>
      <c r="L126" s="264">
        <v>0.201795328</v>
      </c>
      <c r="M126" s="210">
        <v>374.11397482163244</v>
      </c>
      <c r="N126" s="210">
        <v>423.0996045</v>
      </c>
      <c r="O126" s="210">
        <v>51.664739548335199</v>
      </c>
      <c r="P126" s="264">
        <v>51.664739548335199</v>
      </c>
      <c r="Q126" s="264">
        <v>423.0996045</v>
      </c>
      <c r="R126" s="264">
        <v>374.21487248563244</v>
      </c>
      <c r="S126" s="264">
        <v>82.492525590399907</v>
      </c>
      <c r="T126" s="264">
        <v>82.593423254399909</v>
      </c>
      <c r="U126" s="269"/>
      <c r="V126" s="179">
        <v>14.013895724000079</v>
      </c>
    </row>
    <row r="127" spans="1:22" x14ac:dyDescent="0.25">
      <c r="A127">
        <v>0</v>
      </c>
      <c r="B127" s="269" t="s">
        <v>3444</v>
      </c>
      <c r="C127" s="269" t="s">
        <v>3551</v>
      </c>
      <c r="D127" s="269" t="s">
        <v>1992</v>
      </c>
      <c r="E127" s="270">
        <v>826</v>
      </c>
      <c r="F127" s="269" t="s">
        <v>3645</v>
      </c>
      <c r="G127" s="268" t="s">
        <v>3602</v>
      </c>
      <c r="H127" s="268" t="s">
        <v>1989</v>
      </c>
      <c r="I127" s="267">
        <v>150</v>
      </c>
      <c r="J127" s="264"/>
      <c r="K127" s="273"/>
      <c r="L127" s="264">
        <v>8.0264000000000002E-2</v>
      </c>
      <c r="M127" s="210">
        <v>374.25500448563241</v>
      </c>
      <c r="N127" s="210">
        <v>423.0996045</v>
      </c>
      <c r="O127" s="210">
        <v>51.664739548335199</v>
      </c>
      <c r="P127" s="264">
        <v>51.664739548335199</v>
      </c>
      <c r="Q127" s="264">
        <v>423.0996045</v>
      </c>
      <c r="R127" s="264">
        <v>374.29513648563244</v>
      </c>
      <c r="S127" s="264">
        <v>82.633555254399909</v>
      </c>
      <c r="T127" s="264">
        <v>82.673687254399908</v>
      </c>
      <c r="U127" s="269"/>
      <c r="V127" s="179">
        <v>14.15492538800008</v>
      </c>
    </row>
    <row r="128" spans="1:22" x14ac:dyDescent="0.25">
      <c r="A128">
        <v>0</v>
      </c>
      <c r="B128" s="269"/>
      <c r="C128" s="269"/>
      <c r="D128" s="269"/>
      <c r="E128" s="270"/>
      <c r="F128" s="269" t="s">
        <v>624</v>
      </c>
      <c r="G128" s="268"/>
      <c r="H128" s="268"/>
      <c r="I128" s="267">
        <v>150</v>
      </c>
      <c r="J128" s="264"/>
      <c r="K128" s="273"/>
      <c r="L128" s="264">
        <v>0.123508742</v>
      </c>
      <c r="M128" s="210">
        <v>374.35689085663245</v>
      </c>
      <c r="N128" s="210">
        <v>423.0996045</v>
      </c>
      <c r="O128" s="210">
        <v>51.664739548335199</v>
      </c>
      <c r="P128" s="274">
        <v>51.664739548335199</v>
      </c>
      <c r="Q128" s="264">
        <v>423.0996045</v>
      </c>
      <c r="R128" s="274">
        <v>374.41864522763245</v>
      </c>
      <c r="S128" s="264">
        <v>82.735441625399901</v>
      </c>
      <c r="T128" s="264">
        <v>82.797195996399907</v>
      </c>
      <c r="U128" s="269" t="s">
        <v>3604</v>
      </c>
      <c r="V128" s="179">
        <v>14.256811759000072</v>
      </c>
    </row>
    <row r="129" spans="1:22" x14ac:dyDescent="0.25">
      <c r="A129">
        <v>0</v>
      </c>
      <c r="B129" s="615" t="s">
        <v>3444</v>
      </c>
      <c r="C129" s="615" t="s">
        <v>3551</v>
      </c>
      <c r="D129" s="615" t="s">
        <v>3611</v>
      </c>
      <c r="E129" s="616">
        <v>833</v>
      </c>
      <c r="F129" s="615" t="s">
        <v>3644</v>
      </c>
      <c r="G129" s="614" t="s">
        <v>3609</v>
      </c>
      <c r="H129" s="614" t="s">
        <v>3643</v>
      </c>
      <c r="I129" s="612" t="s">
        <v>3607</v>
      </c>
      <c r="J129" s="610"/>
      <c r="K129" s="611"/>
      <c r="L129" s="610">
        <v>1</v>
      </c>
      <c r="M129" s="210">
        <v>374.73695511381624</v>
      </c>
      <c r="N129" s="210">
        <v>423.0996045</v>
      </c>
      <c r="O129" s="210">
        <v>51.346429662151408</v>
      </c>
      <c r="P129" s="610">
        <v>51.028119775967617</v>
      </c>
      <c r="Q129" s="610">
        <v>423.0996045</v>
      </c>
      <c r="R129" s="610">
        <v>375.05526500000002</v>
      </c>
      <c r="S129" s="610">
        <v>83.297195996399907</v>
      </c>
      <c r="T129" s="610">
        <v>83.797195996399907</v>
      </c>
      <c r="U129" s="615"/>
      <c r="V129" s="179">
        <v>14.818566130000079</v>
      </c>
    </row>
    <row r="130" spans="1:22" x14ac:dyDescent="0.25">
      <c r="A130">
        <v>0</v>
      </c>
      <c r="B130" s="615" t="s">
        <v>3444</v>
      </c>
      <c r="C130" s="615" t="s">
        <v>3551</v>
      </c>
      <c r="D130" s="615" t="s">
        <v>1978</v>
      </c>
      <c r="E130" s="616">
        <v>833</v>
      </c>
      <c r="F130" s="615" t="s">
        <v>3642</v>
      </c>
      <c r="G130" s="614" t="s">
        <v>1976</v>
      </c>
      <c r="H130" s="614" t="s">
        <v>3539</v>
      </c>
      <c r="I130" s="612"/>
      <c r="J130" s="610"/>
      <c r="K130" s="611"/>
      <c r="L130" s="610">
        <v>0</v>
      </c>
      <c r="M130" s="210">
        <v>375.05526500000002</v>
      </c>
      <c r="N130" s="210">
        <v>423.0996045</v>
      </c>
      <c r="O130" s="210">
        <v>51.028119775967617</v>
      </c>
      <c r="P130" s="610">
        <v>51.028119775967617</v>
      </c>
      <c r="Q130" s="610">
        <v>423.0996045</v>
      </c>
      <c r="R130" s="610">
        <v>375.05526500000002</v>
      </c>
      <c r="S130" s="610">
        <v>83.797195996399907</v>
      </c>
      <c r="T130" s="610">
        <v>83.797195996399907</v>
      </c>
      <c r="U130" s="615" t="s">
        <v>3605</v>
      </c>
      <c r="V130" s="179">
        <v>15.318566130000079</v>
      </c>
    </row>
    <row r="131" spans="1:22" x14ac:dyDescent="0.25">
      <c r="A131">
        <v>0</v>
      </c>
      <c r="B131" s="615"/>
      <c r="C131" s="615"/>
      <c r="D131" s="615"/>
      <c r="E131" s="616"/>
      <c r="F131" s="615"/>
      <c r="G131" s="614"/>
      <c r="H131" s="613"/>
      <c r="I131" s="612">
        <v>150</v>
      </c>
      <c r="J131" s="610"/>
      <c r="K131" s="611"/>
      <c r="L131" s="610">
        <v>0</v>
      </c>
      <c r="M131" s="210">
        <v>375.05526500000002</v>
      </c>
      <c r="N131" s="210">
        <v>423.0996045</v>
      </c>
      <c r="O131" s="210">
        <v>50.968244775967619</v>
      </c>
      <c r="P131" s="610">
        <v>50.908369775967614</v>
      </c>
      <c r="Q131" s="610">
        <v>423.0996045</v>
      </c>
      <c r="R131" s="610">
        <v>375.05526500000002</v>
      </c>
      <c r="S131" s="610">
        <v>83.797195996399907</v>
      </c>
      <c r="T131" s="610">
        <v>83.797195996399907</v>
      </c>
      <c r="U131" s="615"/>
      <c r="V131" s="179">
        <v>15.318566130000079</v>
      </c>
    </row>
    <row r="132" spans="1:22" x14ac:dyDescent="0.25">
      <c r="A132">
        <v>0</v>
      </c>
      <c r="B132" s="615"/>
      <c r="C132" s="615"/>
      <c r="D132" s="615"/>
      <c r="E132" s="616"/>
      <c r="F132" s="615"/>
      <c r="G132" s="614"/>
      <c r="H132" s="614"/>
      <c r="I132" s="612">
        <v>150</v>
      </c>
      <c r="J132" s="610"/>
      <c r="K132" s="611"/>
      <c r="L132" s="610">
        <v>0.11975</v>
      </c>
      <c r="M132" s="210">
        <v>375.05526500000002</v>
      </c>
      <c r="N132" s="210">
        <v>423.0996045</v>
      </c>
      <c r="O132" s="210">
        <v>50.908369775967614</v>
      </c>
      <c r="P132" s="610">
        <v>50.908369775967614</v>
      </c>
      <c r="Q132" s="610">
        <v>423.0996045</v>
      </c>
      <c r="R132" s="610">
        <v>375.05526500000002</v>
      </c>
      <c r="S132" s="610">
        <v>83.857070996399898</v>
      </c>
      <c r="T132" s="610">
        <v>83.916945996399903</v>
      </c>
      <c r="U132" s="615" t="s">
        <v>3604</v>
      </c>
      <c r="V132" s="179">
        <v>15.37844113000007</v>
      </c>
    </row>
    <row r="133" spans="1:22" x14ac:dyDescent="0.25">
      <c r="A133">
        <v>0</v>
      </c>
      <c r="B133" s="615" t="s">
        <v>3444</v>
      </c>
      <c r="C133" s="615" t="s">
        <v>3551</v>
      </c>
      <c r="D133" s="615" t="s">
        <v>1972</v>
      </c>
      <c r="E133" s="616">
        <v>840</v>
      </c>
      <c r="F133" s="615" t="s">
        <v>3641</v>
      </c>
      <c r="G133" s="614" t="s">
        <v>3569</v>
      </c>
      <c r="H133" s="614" t="s">
        <v>3568</v>
      </c>
      <c r="I133" s="612">
        <v>150</v>
      </c>
      <c r="J133" s="610"/>
      <c r="K133" s="611"/>
      <c r="L133" s="610">
        <v>0.1905</v>
      </c>
      <c r="M133" s="210">
        <v>375.05526500000002</v>
      </c>
      <c r="N133" s="210">
        <v>423.0996045</v>
      </c>
      <c r="O133" s="210">
        <v>50.813119775967614</v>
      </c>
      <c r="P133" s="610">
        <v>50.717869775967614</v>
      </c>
      <c r="Q133" s="610">
        <v>423.0996045</v>
      </c>
      <c r="R133" s="610">
        <v>375.05526500000002</v>
      </c>
      <c r="S133" s="610">
        <v>84.01219599639991</v>
      </c>
      <c r="T133" s="610">
        <v>84.107445996399903</v>
      </c>
      <c r="U133" s="615"/>
      <c r="V133" s="179">
        <v>15.533566130000082</v>
      </c>
    </row>
    <row r="134" spans="1:22" x14ac:dyDescent="0.25">
      <c r="A134">
        <v>0</v>
      </c>
      <c r="B134" s="615"/>
      <c r="C134" s="615"/>
      <c r="D134" s="615"/>
      <c r="E134" s="616"/>
      <c r="F134" s="615"/>
      <c r="G134" s="614"/>
      <c r="H134" s="614"/>
      <c r="I134" s="612">
        <v>150</v>
      </c>
      <c r="J134" s="610"/>
      <c r="K134" s="611"/>
      <c r="L134" s="610">
        <v>0.23975000000000007</v>
      </c>
      <c r="M134" s="210">
        <v>375.05526500000002</v>
      </c>
      <c r="N134" s="210">
        <v>423.0996045</v>
      </c>
      <c r="O134" s="210">
        <v>50.597994775967614</v>
      </c>
      <c r="P134" s="610">
        <v>50.478119775967613</v>
      </c>
      <c r="Q134" s="610">
        <v>423.0996045</v>
      </c>
      <c r="R134" s="610">
        <v>375.05526500000002</v>
      </c>
      <c r="S134" s="610">
        <v>84.227320996399911</v>
      </c>
      <c r="T134" s="610">
        <v>84.347195996399904</v>
      </c>
      <c r="U134" s="615"/>
      <c r="V134" s="179">
        <v>15.748691130000083</v>
      </c>
    </row>
    <row r="135" spans="1:22" x14ac:dyDescent="0.25">
      <c r="A135">
        <v>0</v>
      </c>
      <c r="B135" s="615" t="s">
        <v>3444</v>
      </c>
      <c r="C135" s="615" t="s">
        <v>3551</v>
      </c>
      <c r="D135" s="615" t="s">
        <v>3618</v>
      </c>
      <c r="E135" s="616">
        <v>844</v>
      </c>
      <c r="F135" s="615" t="s">
        <v>3640</v>
      </c>
      <c r="G135" s="614" t="s">
        <v>3616</v>
      </c>
      <c r="H135" s="614" t="s">
        <v>3615</v>
      </c>
      <c r="I135" s="612">
        <v>150</v>
      </c>
      <c r="J135" s="610"/>
      <c r="K135" s="611"/>
      <c r="L135" s="610">
        <v>0.2</v>
      </c>
      <c r="M135" s="210">
        <v>375.05526500000002</v>
      </c>
      <c r="N135" s="210">
        <v>423.0996045</v>
      </c>
      <c r="O135" s="210">
        <v>50.378119775967612</v>
      </c>
      <c r="P135" s="610">
        <v>50.27811977596761</v>
      </c>
      <c r="Q135" s="610">
        <v>423.0996045</v>
      </c>
      <c r="R135" s="610">
        <v>375.05526500000002</v>
      </c>
      <c r="S135" s="610">
        <v>84.447195996399913</v>
      </c>
      <c r="T135" s="610">
        <v>84.547195996399907</v>
      </c>
      <c r="U135" s="615" t="s">
        <v>3614</v>
      </c>
      <c r="V135" s="179">
        <v>15.968566130000085</v>
      </c>
    </row>
    <row r="136" spans="1:22" x14ac:dyDescent="0.25">
      <c r="A136">
        <v>0</v>
      </c>
      <c r="B136" s="615"/>
      <c r="C136" s="615"/>
      <c r="D136" s="615"/>
      <c r="E136" s="616"/>
      <c r="F136" s="615" t="s">
        <v>624</v>
      </c>
      <c r="G136" s="614"/>
      <c r="H136" s="614"/>
      <c r="I136" s="612">
        <v>150</v>
      </c>
      <c r="J136" s="610"/>
      <c r="K136" s="611"/>
      <c r="L136" s="610">
        <v>0.13500000000000001</v>
      </c>
      <c r="M136" s="210">
        <v>375.05526500000002</v>
      </c>
      <c r="N136" s="210">
        <v>423.0996045</v>
      </c>
      <c r="O136" s="210">
        <v>50.210619775967615</v>
      </c>
      <c r="P136" s="610">
        <v>50.143119775967612</v>
      </c>
      <c r="Q136" s="610">
        <v>423.0996045</v>
      </c>
      <c r="R136" s="610">
        <v>375.05526500000002</v>
      </c>
      <c r="S136" s="610">
        <v>84.614695996399917</v>
      </c>
      <c r="T136" s="610">
        <v>84.682195996399912</v>
      </c>
      <c r="U136" s="615" t="s">
        <v>3614</v>
      </c>
      <c r="V136" s="179">
        <v>16.136066130000088</v>
      </c>
    </row>
    <row r="137" spans="1:22" x14ac:dyDescent="0.25">
      <c r="A137">
        <v>0</v>
      </c>
      <c r="B137" s="615" t="s">
        <v>3444</v>
      </c>
      <c r="C137" s="615" t="s">
        <v>3551</v>
      </c>
      <c r="D137" s="615" t="s">
        <v>3621</v>
      </c>
      <c r="E137" s="616">
        <v>848</v>
      </c>
      <c r="F137" s="615" t="s">
        <v>3639</v>
      </c>
      <c r="G137" s="614" t="s">
        <v>3616</v>
      </c>
      <c r="H137" s="614" t="s">
        <v>3619</v>
      </c>
      <c r="I137" s="612">
        <v>150</v>
      </c>
      <c r="J137" s="610"/>
      <c r="K137" s="611"/>
      <c r="L137" s="610">
        <v>0.2</v>
      </c>
      <c r="M137" s="210">
        <v>375.05526500000002</v>
      </c>
      <c r="N137" s="210">
        <v>423.0996045</v>
      </c>
      <c r="O137" s="210">
        <v>50.043119775967611</v>
      </c>
      <c r="P137" s="610">
        <v>49.94311977596761</v>
      </c>
      <c r="Q137" s="610">
        <v>423.0996045</v>
      </c>
      <c r="R137" s="610">
        <v>375.05526500000002</v>
      </c>
      <c r="S137" s="610">
        <v>84.782195996399921</v>
      </c>
      <c r="T137" s="610">
        <v>84.882195996399915</v>
      </c>
      <c r="U137" s="615" t="s">
        <v>3614</v>
      </c>
      <c r="V137" s="179">
        <v>16.303566130000092</v>
      </c>
    </row>
    <row r="138" spans="1:22" x14ac:dyDescent="0.25">
      <c r="A138">
        <v>0</v>
      </c>
      <c r="B138" s="615"/>
      <c r="C138" s="615"/>
      <c r="D138" s="615"/>
      <c r="E138" s="616"/>
      <c r="F138" s="615" t="s">
        <v>624</v>
      </c>
      <c r="G138" s="614"/>
      <c r="H138" s="614"/>
      <c r="I138" s="612">
        <v>150</v>
      </c>
      <c r="J138" s="610"/>
      <c r="K138" s="611"/>
      <c r="L138" s="610">
        <v>0.13500000000000001</v>
      </c>
      <c r="M138" s="210">
        <v>375.05526500000002</v>
      </c>
      <c r="N138" s="210">
        <v>423.0996045</v>
      </c>
      <c r="O138" s="210">
        <v>49.875619775967607</v>
      </c>
      <c r="P138" s="610">
        <v>49.808119775967612</v>
      </c>
      <c r="Q138" s="610">
        <v>423.0996045</v>
      </c>
      <c r="R138" s="610">
        <v>375.05526500000002</v>
      </c>
      <c r="S138" s="610">
        <v>84.949695996399925</v>
      </c>
      <c r="T138" s="610">
        <v>85.01719599639992</v>
      </c>
      <c r="U138" s="615" t="s">
        <v>3614</v>
      </c>
      <c r="V138" s="179">
        <v>16.471066130000096</v>
      </c>
    </row>
    <row r="139" spans="1:22" x14ac:dyDescent="0.25">
      <c r="A139">
        <v>0</v>
      </c>
      <c r="B139" s="615" t="s">
        <v>3444</v>
      </c>
      <c r="C139" s="615" t="s">
        <v>3551</v>
      </c>
      <c r="D139" s="615" t="s">
        <v>3618</v>
      </c>
      <c r="E139" s="616">
        <v>851</v>
      </c>
      <c r="F139" s="615" t="s">
        <v>3638</v>
      </c>
      <c r="G139" s="614" t="s">
        <v>3616</v>
      </c>
      <c r="H139" s="614" t="s">
        <v>3615</v>
      </c>
      <c r="I139" s="612">
        <v>150</v>
      </c>
      <c r="J139" s="610"/>
      <c r="K139" s="611"/>
      <c r="L139" s="610">
        <v>0.2</v>
      </c>
      <c r="M139" s="210">
        <v>375.05526500000002</v>
      </c>
      <c r="N139" s="210">
        <v>423.0996045</v>
      </c>
      <c r="O139" s="210">
        <v>49.70811977596761</v>
      </c>
      <c r="P139" s="610">
        <v>49.608119775967609</v>
      </c>
      <c r="Q139" s="610">
        <v>423.0996045</v>
      </c>
      <c r="R139" s="610">
        <v>375.05526500000002</v>
      </c>
      <c r="S139" s="610">
        <v>85.117195996399929</v>
      </c>
      <c r="T139" s="610">
        <v>85.217195996399923</v>
      </c>
      <c r="U139" s="615" t="s">
        <v>3614</v>
      </c>
      <c r="V139" s="179">
        <v>16.6385661300001</v>
      </c>
    </row>
    <row r="140" spans="1:22" x14ac:dyDescent="0.25">
      <c r="A140">
        <v>0</v>
      </c>
      <c r="B140" s="615"/>
      <c r="C140" s="615"/>
      <c r="D140" s="615"/>
      <c r="E140" s="616"/>
      <c r="F140" s="615" t="s">
        <v>624</v>
      </c>
      <c r="G140" s="614"/>
      <c r="H140" s="614" t="s">
        <v>3490</v>
      </c>
      <c r="I140" s="612">
        <v>150</v>
      </c>
      <c r="J140" s="610"/>
      <c r="K140" s="611"/>
      <c r="L140" s="610">
        <v>0.34301573259999996</v>
      </c>
      <c r="M140" s="210">
        <v>375.05526500000002</v>
      </c>
      <c r="N140" s="210">
        <v>423.0996045</v>
      </c>
      <c r="O140" s="210">
        <v>49.436611909667604</v>
      </c>
      <c r="P140" s="610">
        <v>49.265104043367607</v>
      </c>
      <c r="Q140" s="610">
        <v>423.0996045</v>
      </c>
      <c r="R140" s="610">
        <v>375.05526500000002</v>
      </c>
      <c r="S140" s="610">
        <v>85.388703862699913</v>
      </c>
      <c r="T140" s="610">
        <v>85.560211728999917</v>
      </c>
      <c r="U140" s="615"/>
      <c r="V140" s="179">
        <v>16.910073996300085</v>
      </c>
    </row>
    <row r="141" spans="1:22" x14ac:dyDescent="0.25">
      <c r="A141">
        <v>0</v>
      </c>
      <c r="B141" s="615" t="s">
        <v>3444</v>
      </c>
      <c r="C141" s="615" t="s">
        <v>3551</v>
      </c>
      <c r="D141" s="615" t="s">
        <v>1984</v>
      </c>
      <c r="E141" s="616">
        <v>856</v>
      </c>
      <c r="F141" s="615" t="s">
        <v>34</v>
      </c>
      <c r="G141" s="614" t="s">
        <v>3494</v>
      </c>
      <c r="H141" s="614" t="s">
        <v>3594</v>
      </c>
      <c r="I141" s="612">
        <v>150</v>
      </c>
      <c r="J141" s="610"/>
      <c r="K141" s="611"/>
      <c r="L141" s="610">
        <v>0</v>
      </c>
      <c r="M141" s="210">
        <v>375.05526500000002</v>
      </c>
      <c r="N141" s="210">
        <v>423.0996045</v>
      </c>
      <c r="O141" s="210">
        <v>49.265104043367607</v>
      </c>
      <c r="P141" s="610">
        <v>49.265104043367607</v>
      </c>
      <c r="Q141" s="610">
        <v>423.0996045</v>
      </c>
      <c r="R141" s="610">
        <v>375.05526500000002</v>
      </c>
      <c r="S141" s="610">
        <v>85.560211728999917</v>
      </c>
      <c r="T141" s="610">
        <v>85.560211728999917</v>
      </c>
      <c r="U141" s="615"/>
      <c r="V141" s="179">
        <v>17.081581862600089</v>
      </c>
    </row>
    <row r="142" spans="1:22" x14ac:dyDescent="0.25">
      <c r="A142">
        <v>0</v>
      </c>
      <c r="B142" s="615"/>
      <c r="C142" s="615"/>
      <c r="D142" s="615"/>
      <c r="E142" s="616"/>
      <c r="F142" s="615" t="s">
        <v>624</v>
      </c>
      <c r="G142" s="614"/>
      <c r="H142" s="614" t="s">
        <v>2647</v>
      </c>
      <c r="I142" s="612">
        <v>150</v>
      </c>
      <c r="J142" s="610"/>
      <c r="K142" s="611"/>
      <c r="L142" s="610">
        <v>0.73972971300000001</v>
      </c>
      <c r="M142" s="210">
        <v>375.05526500000002</v>
      </c>
      <c r="N142" s="210">
        <v>423.0996045</v>
      </c>
      <c r="O142" s="210">
        <v>48.895239186867606</v>
      </c>
      <c r="P142" s="610">
        <v>48.525374330367605</v>
      </c>
      <c r="Q142" s="610">
        <v>423.0996045</v>
      </c>
      <c r="R142" s="610">
        <v>375.05526500000002</v>
      </c>
      <c r="S142" s="610">
        <v>85.930076585499918</v>
      </c>
      <c r="T142" s="610">
        <v>86.29994144199992</v>
      </c>
      <c r="U142" s="615"/>
      <c r="V142" s="179">
        <v>17.45144671910009</v>
      </c>
    </row>
    <row r="143" spans="1:22" x14ac:dyDescent="0.25">
      <c r="A143">
        <v>0</v>
      </c>
      <c r="B143" s="615"/>
      <c r="C143" s="615"/>
      <c r="D143" s="615"/>
      <c r="E143" s="616"/>
      <c r="F143" s="615" t="s">
        <v>624</v>
      </c>
      <c r="G143" s="614"/>
      <c r="H143" s="614" t="s">
        <v>3623</v>
      </c>
      <c r="I143" s="612">
        <v>150</v>
      </c>
      <c r="J143" s="610"/>
      <c r="K143" s="611"/>
      <c r="L143" s="610">
        <v>0</v>
      </c>
      <c r="M143" s="210">
        <v>375.05526500000002</v>
      </c>
      <c r="N143" s="210">
        <v>423.0996045</v>
      </c>
      <c r="O143" s="210">
        <v>48.525374330367605</v>
      </c>
      <c r="P143" s="610">
        <v>48.525374330367605</v>
      </c>
      <c r="Q143" s="610">
        <v>423.0996045</v>
      </c>
      <c r="R143" s="610">
        <v>375.05526500000002</v>
      </c>
      <c r="S143" s="610">
        <v>86.29994144199992</v>
      </c>
      <c r="T143" s="610">
        <v>86.29994144199992</v>
      </c>
      <c r="U143" s="615"/>
      <c r="V143" s="179">
        <v>17.821311575600092</v>
      </c>
    </row>
    <row r="144" spans="1:22" x14ac:dyDescent="0.25">
      <c r="A144">
        <v>0</v>
      </c>
      <c r="B144" s="615" t="s">
        <v>3444</v>
      </c>
      <c r="C144" s="615" t="s">
        <v>3551</v>
      </c>
      <c r="D144" s="615" t="s">
        <v>3576</v>
      </c>
      <c r="E144" s="616">
        <v>863</v>
      </c>
      <c r="F144" s="615" t="s">
        <v>3637</v>
      </c>
      <c r="G144" s="614" t="s">
        <v>3574</v>
      </c>
      <c r="H144" s="614" t="s">
        <v>3573</v>
      </c>
      <c r="I144" s="612"/>
      <c r="J144" s="610"/>
      <c r="K144" s="611"/>
      <c r="L144" s="610">
        <v>0</v>
      </c>
      <c r="M144" s="210">
        <v>375.05526500000002</v>
      </c>
      <c r="N144" s="210">
        <v>423.0996045</v>
      </c>
      <c r="O144" s="210">
        <v>48.525374330367605</v>
      </c>
      <c r="P144" s="610">
        <v>48.525374330367605</v>
      </c>
      <c r="Q144" s="610">
        <v>423.0996045</v>
      </c>
      <c r="R144" s="610">
        <v>375.05526500000002</v>
      </c>
      <c r="S144" s="610">
        <v>86.29994144199992</v>
      </c>
      <c r="T144" s="610">
        <v>86.29994144199992</v>
      </c>
      <c r="U144" s="615"/>
      <c r="V144" s="179">
        <v>17.821311575600092</v>
      </c>
    </row>
    <row r="145" spans="1:22" x14ac:dyDescent="0.25">
      <c r="A145">
        <v>0</v>
      </c>
      <c r="B145" s="615"/>
      <c r="C145" s="615"/>
      <c r="D145" s="615"/>
      <c r="E145" s="616"/>
      <c r="F145" s="615"/>
      <c r="G145" s="614"/>
      <c r="H145" s="614"/>
      <c r="I145" s="612">
        <v>150</v>
      </c>
      <c r="J145" s="610"/>
      <c r="K145" s="611"/>
      <c r="L145" s="610">
        <v>0.42075455</v>
      </c>
      <c r="M145" s="210">
        <v>375.05526500000002</v>
      </c>
      <c r="N145" s="210">
        <v>423.0996045</v>
      </c>
      <c r="O145" s="210">
        <v>48.314997055367606</v>
      </c>
      <c r="P145" s="610">
        <v>48.104619780367607</v>
      </c>
      <c r="Q145" s="610">
        <v>423.0996045</v>
      </c>
      <c r="R145" s="610">
        <v>375.05526500000002</v>
      </c>
      <c r="S145" s="610">
        <v>86.510318716999919</v>
      </c>
      <c r="T145" s="610">
        <v>86.720695991999918</v>
      </c>
      <c r="U145" s="615"/>
      <c r="V145" s="179">
        <v>18.031688850600091</v>
      </c>
    </row>
    <row r="146" spans="1:22" x14ac:dyDescent="0.25">
      <c r="A146">
        <v>0</v>
      </c>
      <c r="B146" s="615" t="s">
        <v>3444</v>
      </c>
      <c r="C146" s="615" t="s">
        <v>3551</v>
      </c>
      <c r="D146" s="615" t="s">
        <v>1972</v>
      </c>
      <c r="E146" s="616">
        <v>868</v>
      </c>
      <c r="F146" s="615" t="s">
        <v>3636</v>
      </c>
      <c r="G146" s="614" t="s">
        <v>3569</v>
      </c>
      <c r="H146" s="614" t="s">
        <v>3568</v>
      </c>
      <c r="I146" s="612">
        <v>150</v>
      </c>
      <c r="J146" s="610"/>
      <c r="K146" s="611"/>
      <c r="L146" s="610">
        <v>0.1905</v>
      </c>
      <c r="M146" s="210">
        <v>375.05526500000002</v>
      </c>
      <c r="N146" s="210">
        <v>423.0996045</v>
      </c>
      <c r="O146" s="210">
        <v>48.009369780367606</v>
      </c>
      <c r="P146" s="610">
        <v>47.914119780367606</v>
      </c>
      <c r="Q146" s="610">
        <v>423.0996045</v>
      </c>
      <c r="R146" s="610">
        <v>375.05526500000002</v>
      </c>
      <c r="S146" s="610">
        <v>86.815945991999925</v>
      </c>
      <c r="T146" s="610">
        <v>86.911195991999918</v>
      </c>
      <c r="U146" s="615"/>
      <c r="V146" s="179">
        <v>18.337316125600097</v>
      </c>
    </row>
    <row r="147" spans="1:22" x14ac:dyDescent="0.25">
      <c r="A147">
        <v>0</v>
      </c>
      <c r="B147" s="615"/>
      <c r="C147" s="615"/>
      <c r="D147" s="615"/>
      <c r="E147" s="616"/>
      <c r="F147" s="615"/>
      <c r="G147" s="618"/>
      <c r="H147" s="614"/>
      <c r="I147" s="612">
        <v>150</v>
      </c>
      <c r="J147" s="610"/>
      <c r="K147" s="611"/>
      <c r="L147" s="610">
        <v>8.4750000000000006E-2</v>
      </c>
      <c r="M147" s="210">
        <v>375.05526500000002</v>
      </c>
      <c r="N147" s="210">
        <v>423.0996045</v>
      </c>
      <c r="O147" s="210">
        <v>47.871744780367607</v>
      </c>
      <c r="P147" s="610">
        <v>47.829369780367607</v>
      </c>
      <c r="Q147" s="610">
        <v>423.0996045</v>
      </c>
      <c r="R147" s="610">
        <v>375.05526500000002</v>
      </c>
      <c r="S147" s="610">
        <v>86.953570991999911</v>
      </c>
      <c r="T147" s="610">
        <v>86.995945991999918</v>
      </c>
      <c r="U147" s="615"/>
      <c r="V147" s="179">
        <v>18.474941125600083</v>
      </c>
    </row>
    <row r="148" spans="1:22" x14ac:dyDescent="0.25">
      <c r="A148">
        <v>0</v>
      </c>
      <c r="B148" s="615" t="s">
        <v>3444</v>
      </c>
      <c r="C148" s="615" t="s">
        <v>3551</v>
      </c>
      <c r="D148" s="615" t="s">
        <v>3621</v>
      </c>
      <c r="E148" s="616">
        <v>871</v>
      </c>
      <c r="F148" s="615" t="s">
        <v>3635</v>
      </c>
      <c r="G148" s="614" t="s">
        <v>3616</v>
      </c>
      <c r="H148" s="614" t="s">
        <v>3619</v>
      </c>
      <c r="I148" s="612">
        <v>150</v>
      </c>
      <c r="J148" s="610"/>
      <c r="K148" s="611"/>
      <c r="L148" s="610">
        <v>0.2</v>
      </c>
      <c r="M148" s="210">
        <v>375.05526500000002</v>
      </c>
      <c r="N148" s="210">
        <v>423.0996045</v>
      </c>
      <c r="O148" s="210">
        <v>47.729369780367605</v>
      </c>
      <c r="P148" s="610">
        <v>47.629369780367604</v>
      </c>
      <c r="Q148" s="610">
        <v>423.0996045</v>
      </c>
      <c r="R148" s="610">
        <v>375.05526500000002</v>
      </c>
      <c r="S148" s="610">
        <v>87.095945991999926</v>
      </c>
      <c r="T148" s="610">
        <v>87.19594599199992</v>
      </c>
      <c r="U148" s="615" t="s">
        <v>3614</v>
      </c>
      <c r="V148" s="179">
        <v>18.617316125600098</v>
      </c>
    </row>
    <row r="149" spans="1:22" x14ac:dyDescent="0.25">
      <c r="A149">
        <v>0</v>
      </c>
      <c r="B149" s="615"/>
      <c r="C149" s="615"/>
      <c r="D149" s="615"/>
      <c r="E149" s="616"/>
      <c r="F149" s="615" t="s">
        <v>624</v>
      </c>
      <c r="G149" s="614"/>
      <c r="H149" s="614"/>
      <c r="I149" s="612">
        <v>150</v>
      </c>
      <c r="J149" s="610"/>
      <c r="K149" s="611"/>
      <c r="L149" s="610">
        <v>0.13500000000000001</v>
      </c>
      <c r="M149" s="210">
        <v>375.05526500000002</v>
      </c>
      <c r="N149" s="210">
        <v>423.0996045</v>
      </c>
      <c r="O149" s="210">
        <v>47.561869780367601</v>
      </c>
      <c r="P149" s="610">
        <v>47.494369780367606</v>
      </c>
      <c r="Q149" s="610">
        <v>423.0996045</v>
      </c>
      <c r="R149" s="610">
        <v>375.05526500000002</v>
      </c>
      <c r="S149" s="610">
        <v>87.26344599199993</v>
      </c>
      <c r="T149" s="610">
        <v>87.330945991999926</v>
      </c>
      <c r="U149" s="615" t="s">
        <v>3614</v>
      </c>
      <c r="V149" s="179">
        <v>18.784816125600102</v>
      </c>
    </row>
    <row r="150" spans="1:22" x14ac:dyDescent="0.25">
      <c r="A150">
        <v>0</v>
      </c>
      <c r="B150" s="615" t="s">
        <v>3444</v>
      </c>
      <c r="C150" s="615" t="s">
        <v>3551</v>
      </c>
      <c r="D150" s="615" t="s">
        <v>3618</v>
      </c>
      <c r="E150" s="616">
        <v>874</v>
      </c>
      <c r="F150" s="615" t="s">
        <v>3634</v>
      </c>
      <c r="G150" s="614" t="s">
        <v>3616</v>
      </c>
      <c r="H150" s="614" t="s">
        <v>3615</v>
      </c>
      <c r="I150" s="612">
        <v>150</v>
      </c>
      <c r="J150" s="610"/>
      <c r="K150" s="611"/>
      <c r="L150" s="610">
        <v>0.2</v>
      </c>
      <c r="M150" s="210">
        <v>375.05526500000002</v>
      </c>
      <c r="N150" s="210">
        <v>423.0996045</v>
      </c>
      <c r="O150" s="210">
        <v>47.394369780367605</v>
      </c>
      <c r="P150" s="610">
        <v>47.294369780367603</v>
      </c>
      <c r="Q150" s="610">
        <v>423.0996045</v>
      </c>
      <c r="R150" s="610">
        <v>375.05526500000002</v>
      </c>
      <c r="S150" s="610">
        <v>87.430945991999934</v>
      </c>
      <c r="T150" s="610">
        <v>87.530945991999928</v>
      </c>
      <c r="U150" s="615" t="s">
        <v>3614</v>
      </c>
      <c r="V150" s="179">
        <v>18.952316125600106</v>
      </c>
    </row>
    <row r="151" spans="1:22" x14ac:dyDescent="0.25">
      <c r="A151">
        <v>0</v>
      </c>
      <c r="B151" s="615"/>
      <c r="C151" s="615"/>
      <c r="D151" s="615"/>
      <c r="E151" s="616"/>
      <c r="F151" s="615" t="s">
        <v>624</v>
      </c>
      <c r="G151" s="614"/>
      <c r="H151" s="614"/>
      <c r="I151" s="612">
        <v>150</v>
      </c>
      <c r="J151" s="610"/>
      <c r="K151" s="611"/>
      <c r="L151" s="610">
        <v>0.13500000000000001</v>
      </c>
      <c r="M151" s="210">
        <v>375.05526500000002</v>
      </c>
      <c r="N151" s="210">
        <v>423.0996045</v>
      </c>
      <c r="O151" s="210">
        <v>47.226869780367608</v>
      </c>
      <c r="P151" s="610">
        <v>47.159369780367605</v>
      </c>
      <c r="Q151" s="610">
        <v>423.0996045</v>
      </c>
      <c r="R151" s="610">
        <v>375.05526500000002</v>
      </c>
      <c r="S151" s="610">
        <v>87.598445991999938</v>
      </c>
      <c r="T151" s="610">
        <v>87.665945991999934</v>
      </c>
      <c r="U151" s="615" t="s">
        <v>3614</v>
      </c>
      <c r="V151" s="179">
        <v>19.11981612560011</v>
      </c>
    </row>
    <row r="152" spans="1:22" x14ac:dyDescent="0.25">
      <c r="A152">
        <v>0</v>
      </c>
      <c r="B152" s="615" t="s">
        <v>3444</v>
      </c>
      <c r="C152" s="615" t="s">
        <v>3551</v>
      </c>
      <c r="D152" s="615" t="s">
        <v>3621</v>
      </c>
      <c r="E152" s="616">
        <v>878</v>
      </c>
      <c r="F152" s="615" t="s">
        <v>3633</v>
      </c>
      <c r="G152" s="614" t="s">
        <v>3616</v>
      </c>
      <c r="H152" s="614" t="s">
        <v>3619</v>
      </c>
      <c r="I152" s="612">
        <v>150</v>
      </c>
      <c r="J152" s="610"/>
      <c r="K152" s="611"/>
      <c r="L152" s="610">
        <v>0.2</v>
      </c>
      <c r="M152" s="210">
        <v>375.05526500000002</v>
      </c>
      <c r="N152" s="210">
        <v>423.0996045</v>
      </c>
      <c r="O152" s="210">
        <v>47.059369780367604</v>
      </c>
      <c r="P152" s="610">
        <v>46.959369780367602</v>
      </c>
      <c r="Q152" s="610">
        <v>423.0996045</v>
      </c>
      <c r="R152" s="610">
        <v>375.05526500000002</v>
      </c>
      <c r="S152" s="610">
        <v>87.765945991999942</v>
      </c>
      <c r="T152" s="610">
        <v>87.865945991999936</v>
      </c>
      <c r="U152" s="615" t="s">
        <v>3614</v>
      </c>
      <c r="V152" s="179">
        <v>19.287316125600114</v>
      </c>
    </row>
    <row r="153" spans="1:22" x14ac:dyDescent="0.25">
      <c r="A153">
        <v>0</v>
      </c>
      <c r="B153" s="615"/>
      <c r="C153" s="615"/>
      <c r="D153" s="615"/>
      <c r="E153" s="616"/>
      <c r="F153" s="615"/>
      <c r="G153" s="614"/>
      <c r="H153" s="614"/>
      <c r="I153" s="612">
        <v>150</v>
      </c>
      <c r="J153" s="610"/>
      <c r="K153" s="611"/>
      <c r="L153" s="610">
        <v>8.4750000000000006E-2</v>
      </c>
      <c r="M153" s="210">
        <v>375.05526500000002</v>
      </c>
      <c r="N153" s="210">
        <v>423.0996045</v>
      </c>
      <c r="O153" s="210">
        <v>46.916994780367602</v>
      </c>
      <c r="P153" s="610">
        <v>46.874619780367603</v>
      </c>
      <c r="Q153" s="610">
        <v>423.0996045</v>
      </c>
      <c r="R153" s="610">
        <v>375.05526500000002</v>
      </c>
      <c r="S153" s="610">
        <v>87.908320991999929</v>
      </c>
      <c r="T153" s="610">
        <v>87.950695991999936</v>
      </c>
      <c r="U153" s="615"/>
      <c r="V153" s="179">
        <v>19.429691125600101</v>
      </c>
    </row>
    <row r="154" spans="1:22" x14ac:dyDescent="0.25">
      <c r="A154">
        <v>0</v>
      </c>
      <c r="B154" s="615" t="s">
        <v>3444</v>
      </c>
      <c r="C154" s="615" t="s">
        <v>3551</v>
      </c>
      <c r="D154" s="615" t="s">
        <v>1972</v>
      </c>
      <c r="E154" s="616">
        <v>880</v>
      </c>
      <c r="F154" s="615" t="s">
        <v>3632</v>
      </c>
      <c r="G154" s="614" t="s">
        <v>3569</v>
      </c>
      <c r="H154" s="614" t="s">
        <v>3612</v>
      </c>
      <c r="I154" s="612">
        <v>150</v>
      </c>
      <c r="J154" s="610"/>
      <c r="K154" s="611"/>
      <c r="L154" s="610">
        <v>0.1905</v>
      </c>
      <c r="M154" s="210">
        <v>375.05526500000002</v>
      </c>
      <c r="N154" s="210">
        <v>423.0996045</v>
      </c>
      <c r="O154" s="210">
        <v>46.779369780367603</v>
      </c>
      <c r="P154" s="610">
        <v>46.684119780367602</v>
      </c>
      <c r="Q154" s="610">
        <v>423.0996045</v>
      </c>
      <c r="R154" s="610">
        <v>375.05526500000002</v>
      </c>
      <c r="S154" s="610">
        <v>88.045945991999943</v>
      </c>
      <c r="T154" s="610">
        <v>88.141195991999936</v>
      </c>
      <c r="U154" s="620"/>
      <c r="V154" s="179">
        <v>19.567316125600115</v>
      </c>
    </row>
    <row r="155" spans="1:22" x14ac:dyDescent="0.25">
      <c r="A155">
        <v>0</v>
      </c>
      <c r="B155" s="615"/>
      <c r="C155" s="615"/>
      <c r="D155" s="615"/>
      <c r="E155" s="616"/>
      <c r="F155" s="615"/>
      <c r="G155" s="614"/>
      <c r="H155" s="614"/>
      <c r="I155" s="612">
        <v>150</v>
      </c>
      <c r="J155" s="610"/>
      <c r="K155" s="611"/>
      <c r="L155" s="610">
        <v>0.37947958799999998</v>
      </c>
      <c r="M155" s="210">
        <v>375.05526500000002</v>
      </c>
      <c r="N155" s="210">
        <v>423.0996045</v>
      </c>
      <c r="O155" s="210">
        <v>46.494379986367605</v>
      </c>
      <c r="P155" s="610">
        <v>46.3046401923676</v>
      </c>
      <c r="Q155" s="610">
        <v>423.0996045</v>
      </c>
      <c r="R155" s="610">
        <v>375.05526500000002</v>
      </c>
      <c r="S155" s="610">
        <v>88.330935785999927</v>
      </c>
      <c r="T155" s="610">
        <v>88.520675579999931</v>
      </c>
      <c r="U155" s="620"/>
      <c r="V155" s="179">
        <v>19.852305919600099</v>
      </c>
    </row>
    <row r="156" spans="1:22" x14ac:dyDescent="0.25">
      <c r="A156">
        <v>0</v>
      </c>
      <c r="B156" s="615" t="s">
        <v>3444</v>
      </c>
      <c r="C156" s="615" t="s">
        <v>3551</v>
      </c>
      <c r="D156" s="615" t="s">
        <v>1984</v>
      </c>
      <c r="E156" s="616">
        <v>885</v>
      </c>
      <c r="F156" s="615" t="s">
        <v>683</v>
      </c>
      <c r="G156" s="614" t="s">
        <v>3494</v>
      </c>
      <c r="H156" s="614" t="s">
        <v>3594</v>
      </c>
      <c r="I156" s="612">
        <v>150</v>
      </c>
      <c r="J156" s="610"/>
      <c r="K156" s="611"/>
      <c r="L156" s="610">
        <v>0</v>
      </c>
      <c r="M156" s="210">
        <v>375.05526500000002</v>
      </c>
      <c r="N156" s="210">
        <v>423.0996045</v>
      </c>
      <c r="O156" s="210">
        <v>46.3046401923676</v>
      </c>
      <c r="P156" s="610">
        <v>46.3046401923676</v>
      </c>
      <c r="Q156" s="610">
        <v>423.0996045</v>
      </c>
      <c r="R156" s="610">
        <v>375.05526500000002</v>
      </c>
      <c r="S156" s="610">
        <v>88.520675579999931</v>
      </c>
      <c r="T156" s="610">
        <v>88.520675579999931</v>
      </c>
      <c r="U156" s="620"/>
      <c r="V156" s="179">
        <v>20.042045713600103</v>
      </c>
    </row>
    <row r="157" spans="1:22" x14ac:dyDescent="0.25">
      <c r="A157">
        <v>0</v>
      </c>
      <c r="B157" s="615"/>
      <c r="C157" s="615"/>
      <c r="D157" s="615"/>
      <c r="E157" s="615"/>
      <c r="F157" s="615" t="s">
        <v>624</v>
      </c>
      <c r="G157" s="615"/>
      <c r="H157" s="614"/>
      <c r="I157" s="612">
        <v>150</v>
      </c>
      <c r="J157" s="610"/>
      <c r="K157" s="611"/>
      <c r="L157" s="610">
        <v>5.8902599999999999E-2</v>
      </c>
      <c r="M157" s="210">
        <v>375.05526500000002</v>
      </c>
      <c r="N157" s="210">
        <v>423.0996045</v>
      </c>
      <c r="O157" s="210">
        <v>46.275188892367595</v>
      </c>
      <c r="P157" s="610">
        <v>46.245737592367597</v>
      </c>
      <c r="Q157" s="610">
        <v>423.0996045</v>
      </c>
      <c r="R157" s="610">
        <v>375.05526500000002</v>
      </c>
      <c r="S157" s="610">
        <v>88.550126879999922</v>
      </c>
      <c r="T157" s="610">
        <v>88.579578179999928</v>
      </c>
      <c r="U157" s="620"/>
      <c r="V157" s="179">
        <v>20.071497013600094</v>
      </c>
    </row>
    <row r="158" spans="1:22" x14ac:dyDescent="0.25">
      <c r="A158">
        <v>0</v>
      </c>
      <c r="B158" s="615"/>
      <c r="C158" s="615"/>
      <c r="D158" s="615"/>
      <c r="E158" s="615"/>
      <c r="F158" s="615" t="s">
        <v>624</v>
      </c>
      <c r="G158" s="615"/>
      <c r="H158" s="614" t="s">
        <v>3626</v>
      </c>
      <c r="I158" s="612">
        <v>150</v>
      </c>
      <c r="J158" s="610"/>
      <c r="K158" s="611"/>
      <c r="L158" s="610">
        <v>0</v>
      </c>
      <c r="M158" s="210">
        <v>375.05526500000002</v>
      </c>
      <c r="N158" s="210">
        <v>423.0996045</v>
      </c>
      <c r="O158" s="210">
        <v>46.245737592367597</v>
      </c>
      <c r="P158" s="610">
        <v>46.245737592367597</v>
      </c>
      <c r="Q158" s="610">
        <v>423.0996045</v>
      </c>
      <c r="R158" s="610">
        <v>375.05526500000002</v>
      </c>
      <c r="S158" s="610">
        <v>88.579578179999928</v>
      </c>
      <c r="T158" s="610">
        <v>88.579578179999928</v>
      </c>
      <c r="U158" s="620"/>
      <c r="V158" s="179">
        <v>20.100948313600099</v>
      </c>
    </row>
    <row r="159" spans="1:22" x14ac:dyDescent="0.25">
      <c r="A159">
        <v>0</v>
      </c>
      <c r="B159" s="615" t="s">
        <v>3444</v>
      </c>
      <c r="C159" s="615" t="s">
        <v>3551</v>
      </c>
      <c r="D159" s="615" t="s">
        <v>3576</v>
      </c>
      <c r="E159" s="616">
        <v>886</v>
      </c>
      <c r="F159" s="615" t="s">
        <v>3631</v>
      </c>
      <c r="G159" s="614" t="s">
        <v>3574</v>
      </c>
      <c r="H159" s="614" t="s">
        <v>3573</v>
      </c>
      <c r="I159" s="612"/>
      <c r="J159" s="610"/>
      <c r="K159" s="611"/>
      <c r="L159" s="610">
        <v>0</v>
      </c>
      <c r="M159" s="210">
        <v>375.05526500000002</v>
      </c>
      <c r="N159" s="210">
        <v>423.0996045</v>
      </c>
      <c r="O159" s="210">
        <v>46.245737592367597</v>
      </c>
      <c r="P159" s="610">
        <v>46.245737592367597</v>
      </c>
      <c r="Q159" s="610">
        <v>423.0996045</v>
      </c>
      <c r="R159" s="610">
        <v>375.05526500000002</v>
      </c>
      <c r="S159" s="610">
        <v>88.579578179999928</v>
      </c>
      <c r="T159" s="610">
        <v>88.579578179999928</v>
      </c>
      <c r="U159" s="620"/>
      <c r="V159" s="179">
        <v>20.100948313600099</v>
      </c>
    </row>
    <row r="160" spans="1:22" x14ac:dyDescent="0.25">
      <c r="A160">
        <v>0</v>
      </c>
      <c r="B160" s="615"/>
      <c r="C160" s="615"/>
      <c r="D160" s="615"/>
      <c r="E160" s="616"/>
      <c r="F160" s="615" t="s">
        <v>624</v>
      </c>
      <c r="G160" s="614"/>
      <c r="H160" s="614" t="s">
        <v>3624</v>
      </c>
      <c r="I160" s="612">
        <v>150</v>
      </c>
      <c r="J160" s="610"/>
      <c r="K160" s="611"/>
      <c r="L160" s="610">
        <v>0.44636781999999997</v>
      </c>
      <c r="M160" s="210">
        <v>375.05526500000002</v>
      </c>
      <c r="N160" s="210">
        <v>423.0996045</v>
      </c>
      <c r="O160" s="210">
        <v>46.022553682367601</v>
      </c>
      <c r="P160" s="610">
        <v>45.799369772367598</v>
      </c>
      <c r="Q160" s="610">
        <v>423.0996045</v>
      </c>
      <c r="R160" s="610">
        <v>375.05526500000002</v>
      </c>
      <c r="S160" s="610">
        <v>88.802762089999931</v>
      </c>
      <c r="T160" s="610">
        <v>89.025945999999934</v>
      </c>
      <c r="U160" s="620"/>
      <c r="V160" s="179">
        <v>20.324132223600103</v>
      </c>
    </row>
    <row r="161" spans="1:22" x14ac:dyDescent="0.25">
      <c r="A161">
        <v>0</v>
      </c>
      <c r="B161" s="615" t="s">
        <v>3444</v>
      </c>
      <c r="C161" s="615" t="s">
        <v>3551</v>
      </c>
      <c r="D161" s="615" t="s">
        <v>3621</v>
      </c>
      <c r="E161" s="616">
        <v>891</v>
      </c>
      <c r="F161" s="615" t="s">
        <v>3630</v>
      </c>
      <c r="G161" s="614" t="s">
        <v>3616</v>
      </c>
      <c r="H161" s="614" t="s">
        <v>3619</v>
      </c>
      <c r="I161" s="612">
        <v>150</v>
      </c>
      <c r="J161" s="610"/>
      <c r="K161" s="611"/>
      <c r="L161" s="610">
        <v>0.2</v>
      </c>
      <c r="M161" s="210">
        <v>375.05526500000002</v>
      </c>
      <c r="N161" s="210">
        <v>423.0996045</v>
      </c>
      <c r="O161" s="210">
        <v>45.699369772367596</v>
      </c>
      <c r="P161" s="610">
        <v>45.599369772367595</v>
      </c>
      <c r="Q161" s="610">
        <v>423.0996045</v>
      </c>
      <c r="R161" s="610">
        <v>375.05526500000002</v>
      </c>
      <c r="S161" s="610">
        <v>89.125945999999942</v>
      </c>
      <c r="T161" s="610">
        <v>89.225945999999936</v>
      </c>
      <c r="U161" s="615" t="s">
        <v>3614</v>
      </c>
      <c r="V161" s="179">
        <v>20.647316133600114</v>
      </c>
    </row>
    <row r="162" spans="1:22" x14ac:dyDescent="0.25">
      <c r="A162">
        <v>0</v>
      </c>
      <c r="B162" s="615"/>
      <c r="C162" s="615"/>
      <c r="D162" s="615"/>
      <c r="E162" s="616"/>
      <c r="F162" s="615" t="s">
        <v>624</v>
      </c>
      <c r="G162" s="614"/>
      <c r="H162" s="614"/>
      <c r="I162" s="612">
        <v>150</v>
      </c>
      <c r="J162" s="610"/>
      <c r="K162" s="611"/>
      <c r="L162" s="610">
        <v>0.13500000000000001</v>
      </c>
      <c r="M162" s="210">
        <v>375.05526500000002</v>
      </c>
      <c r="N162" s="210">
        <v>423.0996045</v>
      </c>
      <c r="O162" s="210">
        <v>45.5318697723676</v>
      </c>
      <c r="P162" s="610">
        <v>45.464369772367597</v>
      </c>
      <c r="Q162" s="610">
        <v>423.0996045</v>
      </c>
      <c r="R162" s="610">
        <v>375.05526500000002</v>
      </c>
      <c r="S162" s="610">
        <v>89.293445999999946</v>
      </c>
      <c r="T162" s="610">
        <v>89.360945999999942</v>
      </c>
      <c r="U162" s="615" t="s">
        <v>3614</v>
      </c>
      <c r="V162" s="179">
        <v>20.814816133600118</v>
      </c>
    </row>
    <row r="163" spans="1:22" x14ac:dyDescent="0.25">
      <c r="A163">
        <v>0</v>
      </c>
      <c r="B163" s="615" t="s">
        <v>3444</v>
      </c>
      <c r="C163" s="615" t="s">
        <v>3551</v>
      </c>
      <c r="D163" s="615" t="s">
        <v>3618</v>
      </c>
      <c r="E163" s="616">
        <v>895</v>
      </c>
      <c r="F163" s="615" t="s">
        <v>3629</v>
      </c>
      <c r="G163" s="614" t="s">
        <v>3616</v>
      </c>
      <c r="H163" s="614" t="s">
        <v>3615</v>
      </c>
      <c r="I163" s="612">
        <v>150</v>
      </c>
      <c r="J163" s="610"/>
      <c r="K163" s="611"/>
      <c r="L163" s="610">
        <v>0.2</v>
      </c>
      <c r="M163" s="210">
        <v>375.05526500000002</v>
      </c>
      <c r="N163" s="210">
        <v>423.0996045</v>
      </c>
      <c r="O163" s="210">
        <v>45.364369772367596</v>
      </c>
      <c r="P163" s="610">
        <v>45.264369772367594</v>
      </c>
      <c r="Q163" s="610">
        <v>423.0996045</v>
      </c>
      <c r="R163" s="610">
        <v>375.05526500000002</v>
      </c>
      <c r="S163" s="610">
        <v>89.46094599999995</v>
      </c>
      <c r="T163" s="610">
        <v>89.560945999999944</v>
      </c>
      <c r="U163" s="615" t="s">
        <v>3614</v>
      </c>
      <c r="V163" s="179">
        <v>20.982316133600122</v>
      </c>
    </row>
    <row r="164" spans="1:22" x14ac:dyDescent="0.25">
      <c r="A164">
        <v>0</v>
      </c>
      <c r="B164" s="615"/>
      <c r="C164" s="615"/>
      <c r="D164" s="615"/>
      <c r="E164" s="616"/>
      <c r="F164" s="615" t="s">
        <v>624</v>
      </c>
      <c r="G164" s="614"/>
      <c r="H164" s="614"/>
      <c r="I164" s="612">
        <v>150</v>
      </c>
      <c r="J164" s="610"/>
      <c r="K164" s="611"/>
      <c r="L164" s="610">
        <v>0.13500000000000001</v>
      </c>
      <c r="M164" s="210">
        <v>375.05526500000002</v>
      </c>
      <c r="N164" s="210">
        <v>423.0996045</v>
      </c>
      <c r="O164" s="210">
        <v>45.196869772367592</v>
      </c>
      <c r="P164" s="610">
        <v>45.129369772367596</v>
      </c>
      <c r="Q164" s="610">
        <v>423.0996045</v>
      </c>
      <c r="R164" s="610">
        <v>375.05526500000002</v>
      </c>
      <c r="S164" s="610">
        <v>89.628445999999954</v>
      </c>
      <c r="T164" s="610">
        <v>89.69594599999995</v>
      </c>
      <c r="U164" s="615" t="s">
        <v>3614</v>
      </c>
      <c r="V164" s="179">
        <v>21.149816133600126</v>
      </c>
    </row>
    <row r="165" spans="1:22" x14ac:dyDescent="0.25">
      <c r="A165">
        <v>0</v>
      </c>
      <c r="B165" s="615" t="s">
        <v>3444</v>
      </c>
      <c r="C165" s="615" t="s">
        <v>3551</v>
      </c>
      <c r="D165" s="615" t="s">
        <v>3621</v>
      </c>
      <c r="E165" s="616">
        <v>898</v>
      </c>
      <c r="F165" s="615" t="s">
        <v>3628</v>
      </c>
      <c r="G165" s="614" t="s">
        <v>3616</v>
      </c>
      <c r="H165" s="614" t="s">
        <v>3619</v>
      </c>
      <c r="I165" s="612">
        <v>150</v>
      </c>
      <c r="J165" s="610"/>
      <c r="K165" s="611"/>
      <c r="L165" s="610">
        <v>0.2</v>
      </c>
      <c r="M165" s="210">
        <v>375.05526500000002</v>
      </c>
      <c r="N165" s="210">
        <v>423.0996045</v>
      </c>
      <c r="O165" s="210">
        <v>45.029369772367595</v>
      </c>
      <c r="P165" s="610">
        <v>44.929369772367593</v>
      </c>
      <c r="Q165" s="610">
        <v>423.0996045</v>
      </c>
      <c r="R165" s="610">
        <v>375.05526500000002</v>
      </c>
      <c r="S165" s="610">
        <v>89.795945999999958</v>
      </c>
      <c r="T165" s="610">
        <v>89.895945999999952</v>
      </c>
      <c r="U165" s="615" t="s">
        <v>3614</v>
      </c>
      <c r="V165" s="179">
        <v>21.31731613360013</v>
      </c>
    </row>
    <row r="166" spans="1:22" x14ac:dyDescent="0.25">
      <c r="A166">
        <v>0</v>
      </c>
      <c r="B166" s="615"/>
      <c r="C166" s="615"/>
      <c r="D166" s="615"/>
      <c r="E166" s="616"/>
      <c r="F166" s="615"/>
      <c r="G166" s="614"/>
      <c r="H166" s="614"/>
      <c r="I166" s="612">
        <v>150</v>
      </c>
      <c r="J166" s="610"/>
      <c r="K166" s="611"/>
      <c r="L166" s="610">
        <v>8.475000000000002E-2</v>
      </c>
      <c r="M166" s="210">
        <v>375.05526500000002</v>
      </c>
      <c r="N166" s="210">
        <v>423.0996045</v>
      </c>
      <c r="O166" s="210">
        <v>44.886994772367593</v>
      </c>
      <c r="P166" s="610">
        <v>44.844619772367594</v>
      </c>
      <c r="Q166" s="610">
        <v>423.0996045</v>
      </c>
      <c r="R166" s="610">
        <v>375.05526500000002</v>
      </c>
      <c r="S166" s="610">
        <v>89.938320999999945</v>
      </c>
      <c r="T166" s="610">
        <v>89.980695999999952</v>
      </c>
      <c r="U166" s="615"/>
      <c r="V166" s="179">
        <v>21.459691133600117</v>
      </c>
    </row>
    <row r="167" spans="1:22" x14ac:dyDescent="0.25">
      <c r="A167">
        <v>0</v>
      </c>
      <c r="B167" s="615" t="s">
        <v>3444</v>
      </c>
      <c r="C167" s="615" t="s">
        <v>3551</v>
      </c>
      <c r="D167" s="615" t="s">
        <v>1972</v>
      </c>
      <c r="E167" s="616">
        <v>901</v>
      </c>
      <c r="F167" s="615" t="s">
        <v>3627</v>
      </c>
      <c r="G167" s="614" t="s">
        <v>3569</v>
      </c>
      <c r="H167" s="614" t="s">
        <v>3568</v>
      </c>
      <c r="I167" s="612">
        <v>150</v>
      </c>
      <c r="J167" s="610"/>
      <c r="K167" s="611"/>
      <c r="L167" s="610">
        <v>0.1905</v>
      </c>
      <c r="M167" s="210">
        <v>375.05526500000002</v>
      </c>
      <c r="N167" s="210">
        <v>423.0996045</v>
      </c>
      <c r="O167" s="210">
        <v>44.749369772367594</v>
      </c>
      <c r="P167" s="610">
        <v>44.654119772367594</v>
      </c>
      <c r="Q167" s="610">
        <v>423.0996045</v>
      </c>
      <c r="R167" s="610">
        <v>375.05526500000002</v>
      </c>
      <c r="S167" s="610">
        <v>90.075945999999959</v>
      </c>
      <c r="T167" s="610">
        <v>90.171195999999952</v>
      </c>
      <c r="U167" s="615"/>
      <c r="V167" s="179">
        <v>21.597316133600131</v>
      </c>
    </row>
    <row r="168" spans="1:22" x14ac:dyDescent="0.25">
      <c r="A168">
        <v>0</v>
      </c>
      <c r="B168" s="615"/>
      <c r="C168" s="615"/>
      <c r="D168" s="615"/>
      <c r="E168" s="616"/>
      <c r="F168" s="615"/>
      <c r="G168" s="614"/>
      <c r="H168" s="614"/>
      <c r="I168" s="612">
        <v>150</v>
      </c>
      <c r="J168" s="610"/>
      <c r="K168" s="611"/>
      <c r="L168" s="610">
        <v>0.42076774519999999</v>
      </c>
      <c r="M168" s="210">
        <v>375.05526500000002</v>
      </c>
      <c r="N168" s="210">
        <v>423.0996045</v>
      </c>
      <c r="O168" s="210">
        <v>44.443735899767589</v>
      </c>
      <c r="P168" s="610">
        <v>44.233352027167591</v>
      </c>
      <c r="Q168" s="610">
        <v>423.0996045</v>
      </c>
      <c r="R168" s="610">
        <v>375.05526500000002</v>
      </c>
      <c r="S168" s="610">
        <v>90.381579872599943</v>
      </c>
      <c r="T168" s="610">
        <v>90.591963745199948</v>
      </c>
      <c r="U168" s="615"/>
      <c r="V168" s="179">
        <v>21.902950006200115</v>
      </c>
    </row>
    <row r="169" spans="1:22" x14ac:dyDescent="0.25">
      <c r="A169">
        <v>0</v>
      </c>
      <c r="B169" s="615"/>
      <c r="C169" s="615"/>
      <c r="D169" s="615"/>
      <c r="E169" s="616"/>
      <c r="F169" s="615"/>
      <c r="G169" s="614"/>
      <c r="H169" s="614" t="s">
        <v>3626</v>
      </c>
      <c r="I169" s="612">
        <v>150</v>
      </c>
      <c r="J169" s="610"/>
      <c r="K169" s="611"/>
      <c r="L169" s="610">
        <v>0</v>
      </c>
      <c r="M169" s="210">
        <v>375.05526500000002</v>
      </c>
      <c r="N169" s="210">
        <v>423.0996045</v>
      </c>
      <c r="O169" s="210">
        <v>44.233352027167591</v>
      </c>
      <c r="P169" s="610">
        <v>44.233352027167591</v>
      </c>
      <c r="Q169" s="610">
        <v>423.0996045</v>
      </c>
      <c r="R169" s="610">
        <v>375.05526500000002</v>
      </c>
      <c r="S169" s="610">
        <v>90.591963745199948</v>
      </c>
      <c r="T169" s="610">
        <v>90.591963745199948</v>
      </c>
      <c r="U169" s="615"/>
      <c r="V169" s="179">
        <v>22.11333387880012</v>
      </c>
    </row>
    <row r="170" spans="1:22" x14ac:dyDescent="0.25">
      <c r="A170">
        <v>0</v>
      </c>
      <c r="B170" s="615" t="s">
        <v>3444</v>
      </c>
      <c r="C170" s="615" t="s">
        <v>3551</v>
      </c>
      <c r="D170" s="615" t="s">
        <v>3576</v>
      </c>
      <c r="E170" s="616">
        <v>906</v>
      </c>
      <c r="F170" s="615" t="s">
        <v>3625</v>
      </c>
      <c r="G170" s="614" t="s">
        <v>3574</v>
      </c>
      <c r="H170" s="614" t="s">
        <v>3573</v>
      </c>
      <c r="I170" s="612"/>
      <c r="J170" s="610"/>
      <c r="K170" s="611"/>
      <c r="L170" s="610">
        <v>0</v>
      </c>
      <c r="M170" s="210">
        <v>375.05526500000002</v>
      </c>
      <c r="N170" s="210">
        <v>423.0996045</v>
      </c>
      <c r="O170" s="210">
        <v>44.233352027167591</v>
      </c>
      <c r="P170" s="610">
        <v>44.233352027167591</v>
      </c>
      <c r="Q170" s="610">
        <v>423.0996045</v>
      </c>
      <c r="R170" s="610">
        <v>375.05526500000002</v>
      </c>
      <c r="S170" s="610">
        <v>90.591963745199948</v>
      </c>
      <c r="T170" s="610">
        <v>90.591963745199948</v>
      </c>
      <c r="U170" s="615"/>
      <c r="V170" s="179">
        <v>22.11333387880012</v>
      </c>
    </row>
    <row r="171" spans="1:22" x14ac:dyDescent="0.25">
      <c r="A171">
        <v>0</v>
      </c>
      <c r="B171" s="620"/>
      <c r="C171" s="620"/>
      <c r="D171" s="620"/>
      <c r="E171" s="619"/>
      <c r="F171" s="615" t="s">
        <v>624</v>
      </c>
      <c r="G171" s="618"/>
      <c r="H171" s="614" t="s">
        <v>3624</v>
      </c>
      <c r="I171" s="612">
        <v>150</v>
      </c>
      <c r="J171" s="610"/>
      <c r="K171" s="611"/>
      <c r="L171" s="610">
        <v>0.57746185480000001</v>
      </c>
      <c r="M171" s="210">
        <v>375.05526500000002</v>
      </c>
      <c r="N171" s="210">
        <v>423.0996045</v>
      </c>
      <c r="O171" s="210">
        <v>43.944621099767588</v>
      </c>
      <c r="P171" s="610">
        <v>43.655890172367592</v>
      </c>
      <c r="Q171" s="610">
        <v>423.0996045</v>
      </c>
      <c r="R171" s="610">
        <v>375.05526500000002</v>
      </c>
      <c r="S171" s="610">
        <v>90.880694672599958</v>
      </c>
      <c r="T171" s="610">
        <v>91.169425599999954</v>
      </c>
      <c r="U171" s="615"/>
      <c r="V171" s="179">
        <v>22.40206480620013</v>
      </c>
    </row>
    <row r="172" spans="1:22" x14ac:dyDescent="0.25">
      <c r="A172">
        <v>0</v>
      </c>
      <c r="B172" s="615"/>
      <c r="C172" s="615"/>
      <c r="D172" s="615"/>
      <c r="E172" s="616"/>
      <c r="F172" s="615" t="s">
        <v>624</v>
      </c>
      <c r="G172" s="614"/>
      <c r="H172" s="614" t="s">
        <v>3623</v>
      </c>
      <c r="I172" s="612">
        <v>150</v>
      </c>
      <c r="J172" s="610"/>
      <c r="K172" s="611"/>
      <c r="L172" s="610">
        <v>0</v>
      </c>
      <c r="M172" s="210">
        <v>375.05526500000002</v>
      </c>
      <c r="N172" s="210">
        <v>423.0996045</v>
      </c>
      <c r="O172" s="210">
        <v>43.655890172367592</v>
      </c>
      <c r="P172" s="610">
        <v>43.655890172367592</v>
      </c>
      <c r="Q172" s="610">
        <v>423.0996045</v>
      </c>
      <c r="R172" s="610">
        <v>375.05526500000002</v>
      </c>
      <c r="S172" s="610">
        <v>91.169425599999954</v>
      </c>
      <c r="T172" s="610">
        <v>91.169425599999954</v>
      </c>
      <c r="U172" s="615"/>
      <c r="V172" s="179">
        <v>22.690795733600126</v>
      </c>
    </row>
    <row r="173" spans="1:22" x14ac:dyDescent="0.25">
      <c r="A173">
        <v>0</v>
      </c>
      <c r="B173" s="615"/>
      <c r="C173" s="615"/>
      <c r="D173" s="615"/>
      <c r="E173" s="616"/>
      <c r="F173" s="615" t="s">
        <v>624</v>
      </c>
      <c r="G173" s="614"/>
      <c r="H173" s="614"/>
      <c r="I173" s="612">
        <v>150</v>
      </c>
      <c r="J173" s="610"/>
      <c r="K173" s="611"/>
      <c r="L173" s="610">
        <v>0</v>
      </c>
      <c r="M173" s="210">
        <v>375.05526500000002</v>
      </c>
      <c r="N173" s="210">
        <v>423.0996045</v>
      </c>
      <c r="O173" s="210">
        <v>43.655890172367592</v>
      </c>
      <c r="P173" s="610">
        <v>43.655890172367592</v>
      </c>
      <c r="Q173" s="610">
        <v>423.0996045</v>
      </c>
      <c r="R173" s="610">
        <v>375.05526500000002</v>
      </c>
      <c r="S173" s="610">
        <v>91.169425599999954</v>
      </c>
      <c r="T173" s="610">
        <v>91.169425599999954</v>
      </c>
      <c r="U173" s="615"/>
      <c r="V173" s="179">
        <v>22.690795733600126</v>
      </c>
    </row>
    <row r="174" spans="1:22" x14ac:dyDescent="0.25">
      <c r="A174">
        <v>0</v>
      </c>
      <c r="B174" s="615" t="s">
        <v>3444</v>
      </c>
      <c r="C174" s="615" t="s">
        <v>3551</v>
      </c>
      <c r="D174" s="615" t="s">
        <v>1984</v>
      </c>
      <c r="E174" s="616">
        <v>912</v>
      </c>
      <c r="F174" s="615" t="s">
        <v>684</v>
      </c>
      <c r="G174" s="614" t="s">
        <v>3494</v>
      </c>
      <c r="H174" s="614" t="s">
        <v>3594</v>
      </c>
      <c r="I174" s="612">
        <v>150</v>
      </c>
      <c r="J174" s="610"/>
      <c r="K174" s="611"/>
      <c r="L174" s="610">
        <v>0</v>
      </c>
      <c r="M174" s="210">
        <v>375.05526500000002</v>
      </c>
      <c r="N174" s="210">
        <v>423.0996045</v>
      </c>
      <c r="O174" s="210">
        <v>43.655890172367592</v>
      </c>
      <c r="P174" s="610">
        <v>43.655890172367592</v>
      </c>
      <c r="Q174" s="610">
        <v>423.0996045</v>
      </c>
      <c r="R174" s="610">
        <v>375.05526500000002</v>
      </c>
      <c r="S174" s="610">
        <v>91.169425599999954</v>
      </c>
      <c r="T174" s="610">
        <v>91.169425599999954</v>
      </c>
      <c r="U174" s="615"/>
      <c r="V174" s="179">
        <v>22.690795733600126</v>
      </c>
    </row>
    <row r="175" spans="1:22" x14ac:dyDescent="0.25">
      <c r="A175">
        <v>0</v>
      </c>
      <c r="B175" s="615"/>
      <c r="C175" s="615"/>
      <c r="D175" s="615"/>
      <c r="E175" s="616"/>
      <c r="F175" s="615" t="s">
        <v>624</v>
      </c>
      <c r="G175" s="614"/>
      <c r="H175" s="614" t="s">
        <v>1973</v>
      </c>
      <c r="I175" s="612">
        <v>150</v>
      </c>
      <c r="J175" s="610"/>
      <c r="K175" s="611"/>
      <c r="L175" s="610">
        <v>0.50527040000000001</v>
      </c>
      <c r="M175" s="210">
        <v>375.05526500000002</v>
      </c>
      <c r="N175" s="210">
        <v>423.0996045</v>
      </c>
      <c r="O175" s="210">
        <v>43.403254972367591</v>
      </c>
      <c r="P175" s="610">
        <v>43.150619772367591</v>
      </c>
      <c r="Q175" s="610">
        <v>423.0996045</v>
      </c>
      <c r="R175" s="610">
        <v>375.05526500000002</v>
      </c>
      <c r="S175" s="610">
        <v>91.422060799999954</v>
      </c>
      <c r="T175" s="610">
        <v>91.674695999999955</v>
      </c>
      <c r="U175" s="615"/>
      <c r="V175" s="179">
        <v>22.943430933600126</v>
      </c>
    </row>
    <row r="176" spans="1:22" x14ac:dyDescent="0.25">
      <c r="A176">
        <v>0</v>
      </c>
      <c r="B176" s="615" t="s">
        <v>3444</v>
      </c>
      <c r="C176" s="615" t="s">
        <v>3551</v>
      </c>
      <c r="D176" s="615" t="s">
        <v>3618</v>
      </c>
      <c r="E176" s="616">
        <v>918</v>
      </c>
      <c r="F176" s="615" t="s">
        <v>3622</v>
      </c>
      <c r="G176" s="614" t="s">
        <v>3616</v>
      </c>
      <c r="H176" s="614" t="s">
        <v>3615</v>
      </c>
      <c r="I176" s="612">
        <v>150</v>
      </c>
      <c r="J176" s="610"/>
      <c r="K176" s="611"/>
      <c r="L176" s="610">
        <v>0.2</v>
      </c>
      <c r="M176" s="210">
        <v>375.05526500000002</v>
      </c>
      <c r="N176" s="210">
        <v>423.0996045</v>
      </c>
      <c r="O176" s="210">
        <v>43.05061977236759</v>
      </c>
      <c r="P176" s="610">
        <v>42.950619772367588</v>
      </c>
      <c r="Q176" s="610">
        <v>423.0996045</v>
      </c>
      <c r="R176" s="610">
        <v>375.05526500000002</v>
      </c>
      <c r="S176" s="610">
        <v>91.774695999999963</v>
      </c>
      <c r="T176" s="610">
        <v>91.874695999999958</v>
      </c>
      <c r="U176" s="615" t="s">
        <v>3614</v>
      </c>
      <c r="V176" s="179">
        <v>23.296066133600135</v>
      </c>
    </row>
    <row r="177" spans="1:22" x14ac:dyDescent="0.25">
      <c r="A177">
        <v>0</v>
      </c>
      <c r="B177" s="615"/>
      <c r="C177" s="615"/>
      <c r="D177" s="615"/>
      <c r="E177" s="616"/>
      <c r="F177" s="615" t="s">
        <v>624</v>
      </c>
      <c r="G177" s="614"/>
      <c r="H177" s="614"/>
      <c r="I177" s="612">
        <v>150</v>
      </c>
      <c r="J177" s="610"/>
      <c r="K177" s="611"/>
      <c r="L177" s="610">
        <v>0.13500000000000001</v>
      </c>
      <c r="M177" s="210">
        <v>375.05526500000002</v>
      </c>
      <c r="N177" s="210">
        <v>423.0996045</v>
      </c>
      <c r="O177" s="210">
        <v>42.883119772367593</v>
      </c>
      <c r="P177" s="610">
        <v>42.81561977236759</v>
      </c>
      <c r="Q177" s="610">
        <v>423.0996045</v>
      </c>
      <c r="R177" s="610">
        <v>375.05526500000002</v>
      </c>
      <c r="S177" s="610">
        <v>91.942195999999967</v>
      </c>
      <c r="T177" s="610">
        <v>92.009695999999963</v>
      </c>
      <c r="U177" s="615" t="s">
        <v>3614</v>
      </c>
      <c r="V177" s="179">
        <v>23.463566133600139</v>
      </c>
    </row>
    <row r="178" spans="1:22" x14ac:dyDescent="0.25">
      <c r="A178">
        <v>0</v>
      </c>
      <c r="B178" s="615" t="s">
        <v>3444</v>
      </c>
      <c r="C178" s="615" t="s">
        <v>3551</v>
      </c>
      <c r="D178" s="615" t="s">
        <v>3621</v>
      </c>
      <c r="E178" s="616">
        <v>921</v>
      </c>
      <c r="F178" s="615" t="s">
        <v>3620</v>
      </c>
      <c r="G178" s="614" t="s">
        <v>3616</v>
      </c>
      <c r="H178" s="614" t="s">
        <v>3619</v>
      </c>
      <c r="I178" s="612">
        <v>150</v>
      </c>
      <c r="J178" s="610"/>
      <c r="K178" s="611"/>
      <c r="L178" s="610">
        <v>0.2</v>
      </c>
      <c r="M178" s="210">
        <v>375.05526500000002</v>
      </c>
      <c r="N178" s="210">
        <v>423.0996045</v>
      </c>
      <c r="O178" s="210">
        <v>42.715619772367589</v>
      </c>
      <c r="P178" s="610">
        <v>42.615619772367587</v>
      </c>
      <c r="Q178" s="610">
        <v>423.0996045</v>
      </c>
      <c r="R178" s="610">
        <v>375.05526500000002</v>
      </c>
      <c r="S178" s="610">
        <v>92.109695999999971</v>
      </c>
      <c r="T178" s="610">
        <v>92.209695999999965</v>
      </c>
      <c r="U178" s="615" t="s">
        <v>3614</v>
      </c>
      <c r="V178" s="179">
        <v>23.631066133600143</v>
      </c>
    </row>
    <row r="179" spans="1:22" x14ac:dyDescent="0.25">
      <c r="A179">
        <v>0</v>
      </c>
      <c r="B179" s="615"/>
      <c r="C179" s="615"/>
      <c r="D179" s="615"/>
      <c r="E179" s="616"/>
      <c r="F179" s="615" t="s">
        <v>624</v>
      </c>
      <c r="G179" s="614"/>
      <c r="H179" s="614"/>
      <c r="I179" s="612">
        <v>150</v>
      </c>
      <c r="J179" s="610"/>
      <c r="K179" s="611"/>
      <c r="L179" s="610">
        <v>0.13500000000000001</v>
      </c>
      <c r="M179" s="210">
        <v>375.05526500000002</v>
      </c>
      <c r="N179" s="210">
        <v>423.0996045</v>
      </c>
      <c r="O179" s="210">
        <v>42.548119772367585</v>
      </c>
      <c r="P179" s="610">
        <v>42.480619772367589</v>
      </c>
      <c r="Q179" s="610">
        <v>423.0996045</v>
      </c>
      <c r="R179" s="610">
        <v>375.05526500000002</v>
      </c>
      <c r="S179" s="610">
        <v>92.277195999999975</v>
      </c>
      <c r="T179" s="610">
        <v>92.344695999999971</v>
      </c>
      <c r="U179" s="615" t="s">
        <v>3614</v>
      </c>
      <c r="V179" s="179">
        <v>23.798566133600147</v>
      </c>
    </row>
    <row r="180" spans="1:22" x14ac:dyDescent="0.25">
      <c r="A180">
        <v>0</v>
      </c>
      <c r="B180" s="615" t="s">
        <v>3444</v>
      </c>
      <c r="C180" s="615" t="s">
        <v>3551</v>
      </c>
      <c r="D180" s="615" t="s">
        <v>3618</v>
      </c>
      <c r="E180" s="616">
        <v>924</v>
      </c>
      <c r="F180" s="615" t="s">
        <v>3617</v>
      </c>
      <c r="G180" s="614" t="s">
        <v>3616</v>
      </c>
      <c r="H180" s="614" t="s">
        <v>3615</v>
      </c>
      <c r="I180" s="612">
        <v>150</v>
      </c>
      <c r="J180" s="610"/>
      <c r="K180" s="611"/>
      <c r="L180" s="610">
        <v>0.2</v>
      </c>
      <c r="M180" s="210">
        <v>375.05526500000002</v>
      </c>
      <c r="N180" s="210">
        <v>423.0996045</v>
      </c>
      <c r="O180" s="210">
        <v>42.380619772367588</v>
      </c>
      <c r="P180" s="610">
        <v>42.280619772367587</v>
      </c>
      <c r="Q180" s="610">
        <v>423.0996045</v>
      </c>
      <c r="R180" s="610">
        <v>375.05526500000002</v>
      </c>
      <c r="S180" s="610">
        <v>92.444695999999979</v>
      </c>
      <c r="T180" s="610">
        <v>92.544695999999973</v>
      </c>
      <c r="U180" s="615" t="s">
        <v>3614</v>
      </c>
      <c r="V180" s="179">
        <v>23.966066133600151</v>
      </c>
    </row>
    <row r="181" spans="1:22" x14ac:dyDescent="0.25">
      <c r="A181">
        <v>0</v>
      </c>
      <c r="B181" s="615"/>
      <c r="C181" s="615"/>
      <c r="D181" s="615"/>
      <c r="E181" s="616"/>
      <c r="F181" s="615"/>
      <c r="G181" s="614"/>
      <c r="H181" s="614"/>
      <c r="I181" s="612">
        <v>150</v>
      </c>
      <c r="J181" s="610"/>
      <c r="K181" s="611"/>
      <c r="L181" s="610">
        <v>0.23975000000000002</v>
      </c>
      <c r="M181" s="210">
        <v>375.05526500000002</v>
      </c>
      <c r="N181" s="210">
        <v>423.0996045</v>
      </c>
      <c r="O181" s="210">
        <v>42.160744772367586</v>
      </c>
      <c r="P181" s="610">
        <v>42.040869772367586</v>
      </c>
      <c r="Q181" s="610">
        <v>423.0996045</v>
      </c>
      <c r="R181" s="610">
        <v>375.05526500000002</v>
      </c>
      <c r="S181" s="610">
        <v>92.664570999999981</v>
      </c>
      <c r="T181" s="610">
        <v>92.784445999999974</v>
      </c>
      <c r="U181" s="615"/>
      <c r="V181" s="179">
        <v>24.185941133600153</v>
      </c>
    </row>
    <row r="182" spans="1:22" x14ac:dyDescent="0.25">
      <c r="A182">
        <v>0</v>
      </c>
      <c r="B182" s="615" t="s">
        <v>3444</v>
      </c>
      <c r="C182" s="615" t="s">
        <v>3551</v>
      </c>
      <c r="D182" s="615" t="s">
        <v>1972</v>
      </c>
      <c r="E182" s="616">
        <v>929</v>
      </c>
      <c r="F182" s="615" t="s">
        <v>3613</v>
      </c>
      <c r="G182" s="614" t="s">
        <v>3569</v>
      </c>
      <c r="H182" s="614" t="s">
        <v>3612</v>
      </c>
      <c r="I182" s="612">
        <v>150</v>
      </c>
      <c r="J182" s="610"/>
      <c r="K182" s="611"/>
      <c r="L182" s="610">
        <v>0.1905</v>
      </c>
      <c r="M182" s="210">
        <v>375.05526500000002</v>
      </c>
      <c r="N182" s="210">
        <v>423.0996045</v>
      </c>
      <c r="O182" s="210">
        <v>41.945619772367586</v>
      </c>
      <c r="P182" s="610">
        <v>41.850369772367586</v>
      </c>
      <c r="Q182" s="610">
        <v>423.0996045</v>
      </c>
      <c r="R182" s="610">
        <v>375.05526500000002</v>
      </c>
      <c r="S182" s="610">
        <v>92.879695999999981</v>
      </c>
      <c r="T182" s="610">
        <v>92.974945999999974</v>
      </c>
      <c r="U182" s="609"/>
      <c r="V182" s="179">
        <v>24.401066133600153</v>
      </c>
    </row>
    <row r="183" spans="1:22" x14ac:dyDescent="0.25">
      <c r="A183">
        <v>0</v>
      </c>
      <c r="B183" s="615"/>
      <c r="C183" s="615"/>
      <c r="D183" s="615"/>
      <c r="E183" s="616"/>
      <c r="F183" s="615"/>
      <c r="G183" s="614"/>
      <c r="H183" s="614"/>
      <c r="I183" s="612">
        <v>150</v>
      </c>
      <c r="J183" s="610"/>
      <c r="K183" s="611"/>
      <c r="L183" s="610">
        <v>0.11975</v>
      </c>
      <c r="M183" s="210">
        <v>375.05526500000002</v>
      </c>
      <c r="N183" s="210">
        <v>423.0996045</v>
      </c>
      <c r="O183" s="210">
        <v>41.79049477236758</v>
      </c>
      <c r="P183" s="610">
        <v>41.730619772367582</v>
      </c>
      <c r="Q183" s="610">
        <v>423.0996045</v>
      </c>
      <c r="R183" s="617">
        <v>375.05526500000002</v>
      </c>
      <c r="S183" s="610">
        <v>93.034820999999965</v>
      </c>
      <c r="T183" s="610">
        <v>93.094695999999971</v>
      </c>
      <c r="U183" s="615" t="s">
        <v>3604</v>
      </c>
      <c r="V183" s="179">
        <v>24.556191133600137</v>
      </c>
    </row>
    <row r="184" spans="1:22" x14ac:dyDescent="0.25">
      <c r="A184">
        <v>0</v>
      </c>
      <c r="B184" s="615" t="s">
        <v>3444</v>
      </c>
      <c r="C184" s="615" t="s">
        <v>3551</v>
      </c>
      <c r="D184" s="615" t="s">
        <v>3611</v>
      </c>
      <c r="E184" s="616">
        <v>936</v>
      </c>
      <c r="F184" s="615" t="s">
        <v>3610</v>
      </c>
      <c r="G184" s="614" t="s">
        <v>3609</v>
      </c>
      <c r="H184" s="614" t="s">
        <v>3608</v>
      </c>
      <c r="I184" s="612" t="s">
        <v>3607</v>
      </c>
      <c r="J184" s="610"/>
      <c r="K184" s="611"/>
      <c r="L184" s="610">
        <v>1</v>
      </c>
      <c r="M184" s="210">
        <v>374.73695511381624</v>
      </c>
      <c r="N184" s="210">
        <v>423.0996045</v>
      </c>
      <c r="O184" s="210">
        <v>41.412309886183792</v>
      </c>
      <c r="P184" s="617">
        <v>41.094000000000001</v>
      </c>
      <c r="Q184" s="617">
        <v>423.0996045</v>
      </c>
      <c r="R184" s="610">
        <v>374.41864522763245</v>
      </c>
      <c r="S184" s="610">
        <v>93.594695999999971</v>
      </c>
      <c r="T184" s="610">
        <v>94.094695999999971</v>
      </c>
      <c r="U184" s="615"/>
      <c r="V184" s="179">
        <v>25.116066133600143</v>
      </c>
    </row>
    <row r="185" spans="1:22" x14ac:dyDescent="0.25">
      <c r="A185">
        <v>0</v>
      </c>
      <c r="B185" s="615" t="s">
        <v>3444</v>
      </c>
      <c r="C185" s="615" t="s">
        <v>3551</v>
      </c>
      <c r="D185" s="615" t="s">
        <v>3576</v>
      </c>
      <c r="E185" s="616">
        <v>936</v>
      </c>
      <c r="F185" s="615" t="s">
        <v>3606</v>
      </c>
      <c r="G185" s="614" t="s">
        <v>3574</v>
      </c>
      <c r="H185" s="614" t="s">
        <v>3573</v>
      </c>
      <c r="I185" s="612"/>
      <c r="J185" s="610"/>
      <c r="K185" s="611"/>
      <c r="L185" s="610">
        <v>0</v>
      </c>
      <c r="M185" s="210">
        <v>374.73695511381624</v>
      </c>
      <c r="N185" s="210">
        <v>423.0996045</v>
      </c>
      <c r="O185" s="210">
        <v>41.094000000000001</v>
      </c>
      <c r="P185" s="610">
        <v>41.094000000000001</v>
      </c>
      <c r="Q185" s="610">
        <v>423.0996045</v>
      </c>
      <c r="R185" s="617">
        <v>375.05526500000002</v>
      </c>
      <c r="S185" s="610">
        <v>94.094695999999971</v>
      </c>
      <c r="T185" s="610">
        <v>94.094695999999971</v>
      </c>
      <c r="U185" s="615" t="s">
        <v>3605</v>
      </c>
      <c r="V185" s="179">
        <v>25.616066133600143</v>
      </c>
    </row>
    <row r="186" spans="1:22" x14ac:dyDescent="0.25">
      <c r="A186">
        <v>0</v>
      </c>
      <c r="B186" s="615"/>
      <c r="C186" s="615"/>
      <c r="D186" s="615"/>
      <c r="E186" s="616"/>
      <c r="F186" s="615"/>
      <c r="G186" s="614"/>
      <c r="H186" s="613"/>
      <c r="I186" s="612">
        <v>150</v>
      </c>
      <c r="J186" s="610"/>
      <c r="K186" s="611"/>
      <c r="L186" s="610">
        <v>3.0000000000000001E-6</v>
      </c>
      <c r="M186" s="210">
        <v>374.73695361381624</v>
      </c>
      <c r="N186" s="210">
        <v>423.0996045</v>
      </c>
      <c r="O186" s="210">
        <v>41.094000000000001</v>
      </c>
      <c r="P186" s="610">
        <v>41.094000000000001</v>
      </c>
      <c r="Q186" s="610">
        <v>423.0996045</v>
      </c>
      <c r="R186" s="610">
        <v>374.41864222763246</v>
      </c>
      <c r="S186" s="610">
        <v>94.094697499999981</v>
      </c>
      <c r="T186" s="610">
        <v>94.094698999999977</v>
      </c>
      <c r="U186" s="609" t="s">
        <v>2833</v>
      </c>
      <c r="V186" s="179">
        <v>25.616067633600153</v>
      </c>
    </row>
    <row r="187" spans="1:22" x14ac:dyDescent="0.25">
      <c r="A187">
        <v>0</v>
      </c>
      <c r="B187" s="386"/>
      <c r="C187" s="386"/>
      <c r="D187" s="386"/>
      <c r="E187" s="387"/>
      <c r="F187" s="386"/>
      <c r="G187" s="385"/>
      <c r="H187" s="385"/>
      <c r="I187" s="384">
        <v>150</v>
      </c>
      <c r="J187" s="382"/>
      <c r="K187" s="389"/>
      <c r="L187" s="382">
        <v>0.123508742</v>
      </c>
      <c r="M187" s="210">
        <v>374.35688785663245</v>
      </c>
      <c r="N187" s="210">
        <v>423.0996045</v>
      </c>
      <c r="O187" s="210">
        <v>41.094000000000001</v>
      </c>
      <c r="P187" s="382">
        <v>41.094000000000001</v>
      </c>
      <c r="Q187" s="382">
        <v>423.0996045</v>
      </c>
      <c r="R187" s="382">
        <v>374.29513348563245</v>
      </c>
      <c r="S187" s="382">
        <v>94.156453370999969</v>
      </c>
      <c r="T187" s="382">
        <v>94.218207741999976</v>
      </c>
      <c r="U187" s="386" t="s">
        <v>3604</v>
      </c>
      <c r="V187" s="179">
        <v>25.677823504600141</v>
      </c>
    </row>
    <row r="188" spans="1:22" x14ac:dyDescent="0.25">
      <c r="A188">
        <v>0</v>
      </c>
      <c r="B188" s="386" t="s">
        <v>3444</v>
      </c>
      <c r="C188" s="386" t="s">
        <v>3551</v>
      </c>
      <c r="D188" s="386" t="s">
        <v>1992</v>
      </c>
      <c r="E188" s="387">
        <v>943</v>
      </c>
      <c r="F188" s="386" t="s">
        <v>3603</v>
      </c>
      <c r="G188" s="385" t="s">
        <v>3602</v>
      </c>
      <c r="H188" s="385" t="s">
        <v>1989</v>
      </c>
      <c r="I188" s="384">
        <v>150</v>
      </c>
      <c r="J188" s="382"/>
      <c r="K188" s="389"/>
      <c r="L188" s="382">
        <v>8.0264000000000002E-2</v>
      </c>
      <c r="M188" s="210">
        <v>374.25500148563242</v>
      </c>
      <c r="N188" s="210">
        <v>423.0996045</v>
      </c>
      <c r="O188" s="210">
        <v>41.094000000000001</v>
      </c>
      <c r="P188" s="382">
        <v>41.094000000000001</v>
      </c>
      <c r="Q188" s="382">
        <v>423.0996045</v>
      </c>
      <c r="R188" s="382">
        <v>374.21486948563245</v>
      </c>
      <c r="S188" s="382">
        <v>94.258339741999976</v>
      </c>
      <c r="T188" s="382">
        <v>94.298471741999975</v>
      </c>
      <c r="U188" s="386"/>
      <c r="V188" s="179">
        <v>25.779709875600147</v>
      </c>
    </row>
    <row r="189" spans="1:22" x14ac:dyDescent="0.25">
      <c r="A189">
        <v>0</v>
      </c>
      <c r="B189" s="386"/>
      <c r="C189" s="386"/>
      <c r="D189" s="386"/>
      <c r="E189" s="387"/>
      <c r="F189" s="386" t="s">
        <v>624</v>
      </c>
      <c r="G189" s="385"/>
      <c r="H189" s="385"/>
      <c r="I189" s="384">
        <v>150</v>
      </c>
      <c r="J189" s="382"/>
      <c r="K189" s="389"/>
      <c r="L189" s="382">
        <v>0.201795318</v>
      </c>
      <c r="M189" s="210">
        <v>374.11397182663245</v>
      </c>
      <c r="N189" s="210">
        <v>423.0996045</v>
      </c>
      <c r="O189" s="210">
        <v>41.094000000000001</v>
      </c>
      <c r="P189" s="382">
        <v>41.094000000000001</v>
      </c>
      <c r="Q189" s="382">
        <v>423.0996045</v>
      </c>
      <c r="R189" s="382">
        <v>374.01307416763245</v>
      </c>
      <c r="S189" s="382">
        <v>94.399369400999973</v>
      </c>
      <c r="T189" s="382">
        <v>94.50026705999997</v>
      </c>
      <c r="U189" s="386"/>
      <c r="V189" s="179">
        <v>25.920739534600145</v>
      </c>
    </row>
    <row r="190" spans="1:22" x14ac:dyDescent="0.25">
      <c r="A190">
        <v>0</v>
      </c>
      <c r="B190" s="386" t="s">
        <v>3444</v>
      </c>
      <c r="C190" s="386" t="s">
        <v>3551</v>
      </c>
      <c r="D190" s="386" t="s">
        <v>1984</v>
      </c>
      <c r="E190" s="387">
        <v>945</v>
      </c>
      <c r="F190" s="386" t="s">
        <v>371</v>
      </c>
      <c r="G190" s="385" t="s">
        <v>3494</v>
      </c>
      <c r="H190" s="385" t="s">
        <v>3594</v>
      </c>
      <c r="I190" s="384">
        <v>150</v>
      </c>
      <c r="J190" s="382"/>
      <c r="K190" s="389"/>
      <c r="L190" s="382">
        <v>0</v>
      </c>
      <c r="M190" s="210">
        <v>374.01307416763245</v>
      </c>
      <c r="N190" s="210">
        <v>423.0996045</v>
      </c>
      <c r="O190" s="210">
        <v>41.094000000000001</v>
      </c>
      <c r="P190" s="382">
        <v>41.094000000000001</v>
      </c>
      <c r="Q190" s="382">
        <v>423.0996045</v>
      </c>
      <c r="R190" s="382">
        <v>374.01307416763245</v>
      </c>
      <c r="S190" s="382">
        <v>94.50026705999997</v>
      </c>
      <c r="T190" s="382">
        <v>94.50026705999997</v>
      </c>
      <c r="U190" s="386"/>
      <c r="V190" s="179">
        <v>26.021637193600142</v>
      </c>
    </row>
    <row r="191" spans="1:22" x14ac:dyDescent="0.25">
      <c r="A191">
        <v>0</v>
      </c>
      <c r="B191" s="386"/>
      <c r="C191" s="386"/>
      <c r="D191" s="386"/>
      <c r="E191" s="387"/>
      <c r="F191" s="386"/>
      <c r="G191" s="385"/>
      <c r="H191" s="385"/>
      <c r="I191" s="384">
        <v>150</v>
      </c>
      <c r="J191" s="382"/>
      <c r="K191" s="389"/>
      <c r="L191" s="382">
        <v>0.17853293999999997</v>
      </c>
      <c r="M191" s="210">
        <v>373.92380769763247</v>
      </c>
      <c r="N191" s="210">
        <v>423.0996045</v>
      </c>
      <c r="O191" s="210">
        <v>41.094000000000001</v>
      </c>
      <c r="P191" s="382">
        <v>41.094000000000001</v>
      </c>
      <c r="Q191" s="382">
        <v>423.0996045</v>
      </c>
      <c r="R191" s="382">
        <v>373.83454122763243</v>
      </c>
      <c r="S191" s="382">
        <v>94.589533529999969</v>
      </c>
      <c r="T191" s="382">
        <v>94.678799999999967</v>
      </c>
      <c r="U191" s="386"/>
      <c r="V191" s="179">
        <v>26.110903663600141</v>
      </c>
    </row>
    <row r="192" spans="1:22" x14ac:dyDescent="0.25">
      <c r="A192">
        <v>0</v>
      </c>
      <c r="B192" s="386" t="s">
        <v>3444</v>
      </c>
      <c r="C192" s="386" t="s">
        <v>3551</v>
      </c>
      <c r="D192" s="386" t="s">
        <v>1972</v>
      </c>
      <c r="E192" s="387">
        <v>948</v>
      </c>
      <c r="F192" s="386" t="s">
        <v>3601</v>
      </c>
      <c r="G192" s="385" t="s">
        <v>3569</v>
      </c>
      <c r="H192" s="385" t="s">
        <v>3568</v>
      </c>
      <c r="I192" s="384">
        <v>150</v>
      </c>
      <c r="J192" s="382"/>
      <c r="K192" s="389"/>
      <c r="L192" s="382">
        <v>0.1905</v>
      </c>
      <c r="M192" s="210">
        <v>373.73929122763241</v>
      </c>
      <c r="N192" s="210">
        <v>423.0996045</v>
      </c>
      <c r="O192" s="210">
        <v>41.094000000000001</v>
      </c>
      <c r="P192" s="382">
        <v>41.094000000000001</v>
      </c>
      <c r="Q192" s="382">
        <v>423.0996045</v>
      </c>
      <c r="R192" s="382">
        <v>373.64404122763244</v>
      </c>
      <c r="S192" s="382">
        <v>94.774049999999974</v>
      </c>
      <c r="T192" s="382">
        <v>94.869299999999967</v>
      </c>
      <c r="U192" s="386"/>
      <c r="V192" s="179">
        <v>26.295420133600146</v>
      </c>
    </row>
    <row r="193" spans="1:22" x14ac:dyDescent="0.25">
      <c r="A193">
        <v>0</v>
      </c>
      <c r="B193" s="386"/>
      <c r="C193" s="386"/>
      <c r="D193" s="386"/>
      <c r="E193" s="387"/>
      <c r="F193" s="386"/>
      <c r="G193" s="385"/>
      <c r="H193" s="385"/>
      <c r="I193" s="384">
        <v>150</v>
      </c>
      <c r="J193" s="382"/>
      <c r="K193" s="389"/>
      <c r="L193" s="382">
        <v>2.5399999999999999E-2</v>
      </c>
      <c r="M193" s="210">
        <v>373.63134122763245</v>
      </c>
      <c r="N193" s="210">
        <v>423.0996045</v>
      </c>
      <c r="O193" s="210">
        <v>41.094000000000001</v>
      </c>
      <c r="P193" s="382">
        <v>41.094000000000001</v>
      </c>
      <c r="Q193" s="382">
        <v>423.0996045</v>
      </c>
      <c r="R193" s="382">
        <v>373.61864122763245</v>
      </c>
      <c r="S193" s="382">
        <v>94.881999999999977</v>
      </c>
      <c r="T193" s="382">
        <v>94.894699999999972</v>
      </c>
      <c r="U193" s="386"/>
      <c r="V193" s="179">
        <v>26.403370133600149</v>
      </c>
    </row>
    <row r="194" spans="1:22" x14ac:dyDescent="0.25">
      <c r="A194">
        <v>0</v>
      </c>
      <c r="B194" s="386" t="s">
        <v>3444</v>
      </c>
      <c r="C194" s="386" t="s">
        <v>3551</v>
      </c>
      <c r="D194" s="386" t="s">
        <v>3566</v>
      </c>
      <c r="E194" s="387">
        <v>951</v>
      </c>
      <c r="F194" s="386" t="s">
        <v>3600</v>
      </c>
      <c r="G194" s="385" t="s">
        <v>3582</v>
      </c>
      <c r="H194" s="385" t="s">
        <v>3563</v>
      </c>
      <c r="I194" s="384">
        <v>150</v>
      </c>
      <c r="J194" s="382"/>
      <c r="K194" s="389"/>
      <c r="L194" s="382">
        <v>0.4</v>
      </c>
      <c r="M194" s="210">
        <v>373.41864122763246</v>
      </c>
      <c r="N194" s="210">
        <v>423.0996045</v>
      </c>
      <c r="O194" s="210">
        <v>41.094000000000001</v>
      </c>
      <c r="P194" s="382">
        <v>41.094000000000001</v>
      </c>
      <c r="Q194" s="382">
        <v>423.0996045</v>
      </c>
      <c r="R194" s="382">
        <v>373.21864122763247</v>
      </c>
      <c r="S194" s="382">
        <v>95.094699999999975</v>
      </c>
      <c r="T194" s="382">
        <v>95.294699999999978</v>
      </c>
      <c r="U194" s="386" t="s">
        <v>3581</v>
      </c>
      <c r="V194" s="179">
        <v>26.616070133600147</v>
      </c>
    </row>
    <row r="195" spans="1:22" x14ac:dyDescent="0.25">
      <c r="A195">
        <v>0</v>
      </c>
      <c r="B195" s="386"/>
      <c r="C195" s="386"/>
      <c r="D195" s="386"/>
      <c r="E195" s="387"/>
      <c r="F195" s="386"/>
      <c r="G195" s="385"/>
      <c r="H195" s="385" t="s">
        <v>2647</v>
      </c>
      <c r="I195" s="384">
        <v>150</v>
      </c>
      <c r="J195" s="382"/>
      <c r="K195" s="389"/>
      <c r="L195" s="382">
        <v>0.21692829999999999</v>
      </c>
      <c r="M195" s="210">
        <v>373.11017707763244</v>
      </c>
      <c r="N195" s="210">
        <v>423.0996045</v>
      </c>
      <c r="O195" s="210">
        <v>41.094000000000001</v>
      </c>
      <c r="P195" s="382">
        <v>41.094000000000001</v>
      </c>
      <c r="Q195" s="382">
        <v>423.0996045</v>
      </c>
      <c r="R195" s="382">
        <v>373.00171292763247</v>
      </c>
      <c r="S195" s="382">
        <v>95.403164149999981</v>
      </c>
      <c r="T195" s="382">
        <v>95.511628299999984</v>
      </c>
      <c r="U195" s="386"/>
      <c r="V195" s="179">
        <v>26.924534283600153</v>
      </c>
    </row>
    <row r="196" spans="1:22" x14ac:dyDescent="0.25">
      <c r="A196">
        <v>0</v>
      </c>
      <c r="B196" s="386" t="s">
        <v>3444</v>
      </c>
      <c r="C196" s="386" t="s">
        <v>3551</v>
      </c>
      <c r="D196" s="386" t="s">
        <v>3576</v>
      </c>
      <c r="E196" s="387">
        <v>955</v>
      </c>
      <c r="F196" s="386" t="s">
        <v>3599</v>
      </c>
      <c r="G196" s="385" t="s">
        <v>3574</v>
      </c>
      <c r="H196" s="385" t="s">
        <v>3573</v>
      </c>
      <c r="I196" s="384"/>
      <c r="J196" s="382"/>
      <c r="K196" s="389"/>
      <c r="L196" s="382">
        <v>0</v>
      </c>
      <c r="M196" s="210">
        <v>373.00171292763247</v>
      </c>
      <c r="N196" s="210">
        <v>423.0996045</v>
      </c>
      <c r="O196" s="210">
        <v>41.094000000000001</v>
      </c>
      <c r="P196" s="382">
        <v>41.094000000000001</v>
      </c>
      <c r="Q196" s="382">
        <v>423.0996045</v>
      </c>
      <c r="R196" s="382">
        <v>373.00171292763247</v>
      </c>
      <c r="S196" s="382">
        <v>95.511628299999984</v>
      </c>
      <c r="T196" s="382">
        <v>95.511628299999984</v>
      </c>
      <c r="U196" s="386"/>
      <c r="V196" s="179">
        <v>27.032998433600156</v>
      </c>
    </row>
    <row r="197" spans="1:22" x14ac:dyDescent="0.25">
      <c r="A197">
        <v>0</v>
      </c>
      <c r="B197" s="386"/>
      <c r="C197" s="386"/>
      <c r="D197" s="386"/>
      <c r="E197" s="387"/>
      <c r="F197" s="386"/>
      <c r="G197" s="385"/>
      <c r="H197" s="385"/>
      <c r="I197" s="384">
        <v>150</v>
      </c>
      <c r="J197" s="382"/>
      <c r="K197" s="389"/>
      <c r="L197" s="382">
        <v>0.18545809999999999</v>
      </c>
      <c r="M197" s="210">
        <v>372.90898387763247</v>
      </c>
      <c r="N197" s="210">
        <v>423.0996045</v>
      </c>
      <c r="O197" s="210">
        <v>41.094000000000001</v>
      </c>
      <c r="P197" s="382">
        <v>41.094000000000001</v>
      </c>
      <c r="Q197" s="382">
        <v>423.0996045</v>
      </c>
      <c r="R197" s="382">
        <v>372.81625482763246</v>
      </c>
      <c r="S197" s="382">
        <v>95.604357349999987</v>
      </c>
      <c r="T197" s="382">
        <v>95.697086399999989</v>
      </c>
      <c r="U197" s="386"/>
      <c r="V197" s="179">
        <v>27.125727483600159</v>
      </c>
    </row>
    <row r="198" spans="1:22" x14ac:dyDescent="0.25">
      <c r="A198">
        <v>0</v>
      </c>
      <c r="B198" s="386" t="s">
        <v>3444</v>
      </c>
      <c r="C198" s="386" t="s">
        <v>3551</v>
      </c>
      <c r="D198" s="386" t="s">
        <v>3591</v>
      </c>
      <c r="E198" s="387">
        <v>957</v>
      </c>
      <c r="F198" s="386" t="s">
        <v>3598</v>
      </c>
      <c r="G198" s="385" t="s">
        <v>3589</v>
      </c>
      <c r="H198" s="385" t="s">
        <v>3588</v>
      </c>
      <c r="I198" s="384">
        <v>150</v>
      </c>
      <c r="J198" s="382"/>
      <c r="K198" s="389"/>
      <c r="L198" s="382">
        <v>0</v>
      </c>
      <c r="M198" s="210">
        <v>372.81625482763246</v>
      </c>
      <c r="N198" s="210">
        <v>423.0996045</v>
      </c>
      <c r="O198" s="210">
        <v>41.094000000000001</v>
      </c>
      <c r="P198" s="382">
        <v>41.094000000000001</v>
      </c>
      <c r="Q198" s="382">
        <v>423.0996045</v>
      </c>
      <c r="R198" s="382">
        <v>372.81625482763246</v>
      </c>
      <c r="S198" s="382">
        <v>95.697086399999989</v>
      </c>
      <c r="T198" s="382">
        <v>95.697086399999989</v>
      </c>
      <c r="U198" s="386"/>
      <c r="V198" s="179">
        <v>27.218456533600161</v>
      </c>
    </row>
    <row r="199" spans="1:22" x14ac:dyDescent="0.25">
      <c r="A199">
        <v>0</v>
      </c>
      <c r="B199" s="386"/>
      <c r="C199" s="386"/>
      <c r="D199" s="386"/>
      <c r="E199" s="387"/>
      <c r="F199" s="386"/>
      <c r="G199" s="385"/>
      <c r="H199" s="385"/>
      <c r="I199" s="384">
        <v>150</v>
      </c>
      <c r="J199" s="382"/>
      <c r="K199" s="389"/>
      <c r="L199" s="382">
        <v>7.3025000000000007E-2</v>
      </c>
      <c r="M199" s="210">
        <v>372.77974232763245</v>
      </c>
      <c r="N199" s="210">
        <v>423.0996045</v>
      </c>
      <c r="O199" s="210">
        <v>41.094000000000001</v>
      </c>
      <c r="P199" s="382">
        <v>41.094000000000001</v>
      </c>
      <c r="Q199" s="382">
        <v>423.0996045</v>
      </c>
      <c r="R199" s="382">
        <v>372.74322982763249</v>
      </c>
      <c r="S199" s="382">
        <v>95.73359889999999</v>
      </c>
      <c r="T199" s="382">
        <v>95.77011139999999</v>
      </c>
      <c r="U199" s="386"/>
      <c r="V199" s="179">
        <v>27.254969033600162</v>
      </c>
    </row>
    <row r="200" spans="1:22" x14ac:dyDescent="0.25">
      <c r="A200">
        <v>0</v>
      </c>
      <c r="B200" s="386" t="s">
        <v>3444</v>
      </c>
      <c r="C200" s="386" t="s">
        <v>3551</v>
      </c>
      <c r="D200" s="386" t="s">
        <v>3591</v>
      </c>
      <c r="E200" s="387">
        <v>958</v>
      </c>
      <c r="F200" s="386" t="s">
        <v>3597</v>
      </c>
      <c r="G200" s="385" t="s">
        <v>3589</v>
      </c>
      <c r="H200" s="385" t="s">
        <v>3588</v>
      </c>
      <c r="I200" s="384">
        <v>150</v>
      </c>
      <c r="J200" s="382"/>
      <c r="K200" s="389"/>
      <c r="L200" s="382">
        <v>0</v>
      </c>
      <c r="M200" s="210">
        <v>372.74322982763249</v>
      </c>
      <c r="N200" s="210">
        <v>423.0996045</v>
      </c>
      <c r="O200" s="210">
        <v>41.094000000000001</v>
      </c>
      <c r="P200" s="382">
        <v>41.094000000000001</v>
      </c>
      <c r="Q200" s="382">
        <v>423.0996045</v>
      </c>
      <c r="R200" s="382">
        <v>372.74322982763249</v>
      </c>
      <c r="S200" s="382">
        <v>95.77011139999999</v>
      </c>
      <c r="T200" s="382">
        <v>95.77011139999999</v>
      </c>
      <c r="U200" s="386"/>
      <c r="V200" s="179">
        <v>27.291481533600162</v>
      </c>
    </row>
    <row r="201" spans="1:22" x14ac:dyDescent="0.25">
      <c r="A201">
        <v>0</v>
      </c>
      <c r="B201" s="386"/>
      <c r="C201" s="386"/>
      <c r="D201" s="386"/>
      <c r="E201" s="387"/>
      <c r="F201" s="386"/>
      <c r="G201" s="385"/>
      <c r="H201" s="385"/>
      <c r="I201" s="384">
        <v>150</v>
      </c>
      <c r="J201" s="382"/>
      <c r="K201" s="389"/>
      <c r="L201" s="382">
        <v>0.34527168000000003</v>
      </c>
      <c r="M201" s="210">
        <v>372.57059398763249</v>
      </c>
      <c r="N201" s="210">
        <v>423.0996045</v>
      </c>
      <c r="O201" s="210">
        <v>41.094000000000001</v>
      </c>
      <c r="P201" s="382">
        <v>41.094000000000001</v>
      </c>
      <c r="Q201" s="382">
        <v>423.0996045</v>
      </c>
      <c r="R201" s="382">
        <v>372.39795814763249</v>
      </c>
      <c r="S201" s="382">
        <v>95.942747239999989</v>
      </c>
      <c r="T201" s="382">
        <v>96.115383079999987</v>
      </c>
      <c r="U201" s="386"/>
      <c r="V201" s="179">
        <v>27.46411737360016</v>
      </c>
    </row>
    <row r="202" spans="1:22" x14ac:dyDescent="0.25">
      <c r="A202">
        <v>0</v>
      </c>
      <c r="B202" s="386" t="s">
        <v>3444</v>
      </c>
      <c r="C202" s="386" t="s">
        <v>3551</v>
      </c>
      <c r="D202" s="386" t="s">
        <v>1984</v>
      </c>
      <c r="E202" s="387">
        <v>961</v>
      </c>
      <c r="F202" s="386" t="s">
        <v>639</v>
      </c>
      <c r="G202" s="385" t="s">
        <v>3494</v>
      </c>
      <c r="H202" s="385" t="s">
        <v>3594</v>
      </c>
      <c r="I202" s="384">
        <v>150</v>
      </c>
      <c r="J202" s="382"/>
      <c r="K202" s="389"/>
      <c r="L202" s="382">
        <v>0</v>
      </c>
      <c r="M202" s="210">
        <v>372.39795814763249</v>
      </c>
      <c r="N202" s="210">
        <v>423.0996045</v>
      </c>
      <c r="O202" s="210">
        <v>41.094000000000001</v>
      </c>
      <c r="P202" s="382">
        <v>41.094000000000001</v>
      </c>
      <c r="Q202" s="382">
        <v>423.0996045</v>
      </c>
      <c r="R202" s="382">
        <v>372.39795814763249</v>
      </c>
      <c r="S202" s="382">
        <v>96.115383079999987</v>
      </c>
      <c r="T202" s="382">
        <v>96.115383079999987</v>
      </c>
      <c r="U202" s="386"/>
      <c r="V202" s="179">
        <v>27.636753213600159</v>
      </c>
    </row>
    <row r="203" spans="1:22" x14ac:dyDescent="0.25">
      <c r="A203">
        <v>0</v>
      </c>
      <c r="B203" s="386"/>
      <c r="C203" s="386"/>
      <c r="D203" s="386"/>
      <c r="E203" s="387"/>
      <c r="F203" s="386"/>
      <c r="G203" s="385"/>
      <c r="H203" s="385"/>
      <c r="I203" s="384">
        <v>150</v>
      </c>
      <c r="J203" s="382"/>
      <c r="K203" s="389"/>
      <c r="L203" s="382">
        <v>0.20356691999999998</v>
      </c>
      <c r="M203" s="210">
        <v>372.29617468763252</v>
      </c>
      <c r="N203" s="210">
        <v>423.0996045</v>
      </c>
      <c r="O203" s="210">
        <v>41.094000000000001</v>
      </c>
      <c r="P203" s="382">
        <v>41.094000000000001</v>
      </c>
      <c r="Q203" s="382">
        <v>423.0996045</v>
      </c>
      <c r="R203" s="382">
        <v>372.19439122763248</v>
      </c>
      <c r="S203" s="382">
        <v>96.217166539999994</v>
      </c>
      <c r="T203" s="382">
        <v>96.318949999999987</v>
      </c>
      <c r="U203" s="386"/>
      <c r="V203" s="179">
        <v>27.738536673600166</v>
      </c>
    </row>
    <row r="204" spans="1:22" x14ac:dyDescent="0.25">
      <c r="A204">
        <v>0</v>
      </c>
      <c r="B204" s="386" t="s">
        <v>3444</v>
      </c>
      <c r="C204" s="386" t="s">
        <v>3551</v>
      </c>
      <c r="D204" s="386" t="s">
        <v>1972</v>
      </c>
      <c r="E204" s="387">
        <v>964</v>
      </c>
      <c r="F204" s="386" t="s">
        <v>3596</v>
      </c>
      <c r="G204" s="385" t="s">
        <v>3569</v>
      </c>
      <c r="H204" s="385" t="s">
        <v>3568</v>
      </c>
      <c r="I204" s="384">
        <v>150</v>
      </c>
      <c r="J204" s="382"/>
      <c r="K204" s="389"/>
      <c r="L204" s="382">
        <v>0.1905</v>
      </c>
      <c r="M204" s="210">
        <v>372.09914122763246</v>
      </c>
      <c r="N204" s="210">
        <v>423.0996045</v>
      </c>
      <c r="O204" s="210">
        <v>41.094000000000001</v>
      </c>
      <c r="P204" s="382">
        <v>41.094000000000001</v>
      </c>
      <c r="Q204" s="382">
        <v>423.0996045</v>
      </c>
      <c r="R204" s="382">
        <v>372.00389122763249</v>
      </c>
      <c r="S204" s="382">
        <v>96.414199999999994</v>
      </c>
      <c r="T204" s="382">
        <v>96.509449999999987</v>
      </c>
      <c r="U204" s="386"/>
      <c r="V204" s="179">
        <v>27.935570133600166</v>
      </c>
    </row>
    <row r="205" spans="1:22" x14ac:dyDescent="0.25">
      <c r="A205">
        <v>0</v>
      </c>
      <c r="B205" s="606"/>
      <c r="C205" s="606"/>
      <c r="D205" s="606"/>
      <c r="E205" s="608"/>
      <c r="F205" s="606"/>
      <c r="G205" s="595"/>
      <c r="H205" s="607"/>
      <c r="I205" s="384">
        <v>150</v>
      </c>
      <c r="J205" s="382"/>
      <c r="K205" s="389"/>
      <c r="L205" s="382">
        <v>2.5399999999999999E-2</v>
      </c>
      <c r="M205" s="210">
        <v>371.9911912276325</v>
      </c>
      <c r="N205" s="210">
        <v>423.0996045</v>
      </c>
      <c r="O205" s="210">
        <v>41.094000000000001</v>
      </c>
      <c r="P205" s="382">
        <v>41.094000000000001</v>
      </c>
      <c r="Q205" s="382">
        <v>423.0996045</v>
      </c>
      <c r="R205" s="382">
        <v>371.9784912276325</v>
      </c>
      <c r="S205" s="382">
        <v>96.522149999999996</v>
      </c>
      <c r="T205" s="382">
        <v>96.534849999999992</v>
      </c>
      <c r="U205" s="606"/>
      <c r="V205" s="179">
        <v>28.043520133600168</v>
      </c>
    </row>
    <row r="206" spans="1:22" x14ac:dyDescent="0.25">
      <c r="A206">
        <v>0</v>
      </c>
      <c r="B206" s="606"/>
      <c r="C206" s="606"/>
      <c r="D206" s="606"/>
      <c r="E206" s="608"/>
      <c r="F206" s="606" t="s">
        <v>624</v>
      </c>
      <c r="G206" s="595"/>
      <c r="H206" s="607"/>
      <c r="I206" s="384">
        <v>150</v>
      </c>
      <c r="J206" s="382"/>
      <c r="K206" s="389"/>
      <c r="L206" s="382">
        <v>0</v>
      </c>
      <c r="M206" s="210">
        <v>371.9784912276325</v>
      </c>
      <c r="N206" s="210">
        <v>423.0996045</v>
      </c>
      <c r="O206" s="210">
        <v>41.094000000000001</v>
      </c>
      <c r="P206" s="382">
        <v>41.094000000000001</v>
      </c>
      <c r="Q206" s="382">
        <v>423.0996045</v>
      </c>
      <c r="R206" s="382">
        <v>371.9784912276325</v>
      </c>
      <c r="S206" s="382">
        <v>96.534849999999992</v>
      </c>
      <c r="T206" s="382">
        <v>96.534849999999992</v>
      </c>
      <c r="U206" s="606"/>
      <c r="V206" s="179">
        <v>28.056220133600164</v>
      </c>
    </row>
    <row r="207" spans="1:22" x14ac:dyDescent="0.25">
      <c r="A207">
        <v>0</v>
      </c>
      <c r="B207" s="386" t="s">
        <v>3444</v>
      </c>
      <c r="C207" s="386" t="s">
        <v>3551</v>
      </c>
      <c r="D207" s="386" t="s">
        <v>3566</v>
      </c>
      <c r="E207" s="387">
        <v>967</v>
      </c>
      <c r="F207" s="386" t="s">
        <v>3595</v>
      </c>
      <c r="G207" s="385" t="s">
        <v>3582</v>
      </c>
      <c r="H207" s="385" t="s">
        <v>3563</v>
      </c>
      <c r="I207" s="384">
        <v>150</v>
      </c>
      <c r="J207" s="382"/>
      <c r="K207" s="389"/>
      <c r="L207" s="382">
        <v>0.4</v>
      </c>
      <c r="M207" s="210">
        <v>371.77849122763251</v>
      </c>
      <c r="N207" s="210">
        <v>423.0996045</v>
      </c>
      <c r="O207" s="210">
        <v>41.094000000000001</v>
      </c>
      <c r="P207" s="382">
        <v>41.094000000000001</v>
      </c>
      <c r="Q207" s="382">
        <v>423.0996045</v>
      </c>
      <c r="R207" s="382">
        <v>371.57849122763253</v>
      </c>
      <c r="S207" s="382">
        <v>96.734849999999994</v>
      </c>
      <c r="T207" s="382">
        <v>96.934849999999997</v>
      </c>
      <c r="U207" s="386" t="s">
        <v>3581</v>
      </c>
      <c r="V207" s="179">
        <v>28.256220133600166</v>
      </c>
    </row>
    <row r="208" spans="1:22" x14ac:dyDescent="0.25">
      <c r="A208">
        <v>0</v>
      </c>
      <c r="B208" s="386"/>
      <c r="C208" s="386"/>
      <c r="D208" s="386"/>
      <c r="E208" s="387"/>
      <c r="F208" s="386"/>
      <c r="G208" s="385"/>
      <c r="H208" s="385" t="s">
        <v>1973</v>
      </c>
      <c r="I208" s="384">
        <v>150</v>
      </c>
      <c r="J208" s="382"/>
      <c r="K208" s="389"/>
      <c r="L208" s="382">
        <v>0.21855067</v>
      </c>
      <c r="M208" s="210">
        <v>371.46921589263252</v>
      </c>
      <c r="N208" s="210">
        <v>423.0996045</v>
      </c>
      <c r="O208" s="210">
        <v>41.094000000000001</v>
      </c>
      <c r="P208" s="382">
        <v>41.094000000000001</v>
      </c>
      <c r="Q208" s="382">
        <v>423.0996045</v>
      </c>
      <c r="R208" s="382">
        <v>371.35994055763251</v>
      </c>
      <c r="S208" s="382">
        <v>97.04412533499999</v>
      </c>
      <c r="T208" s="382">
        <v>97.153400669999996</v>
      </c>
      <c r="U208" s="386"/>
      <c r="V208" s="179">
        <v>28.565495468600162</v>
      </c>
    </row>
    <row r="209" spans="1:22" x14ac:dyDescent="0.25">
      <c r="A209">
        <v>0</v>
      </c>
      <c r="B209" s="386" t="s">
        <v>3444</v>
      </c>
      <c r="C209" s="386" t="s">
        <v>3551</v>
      </c>
      <c r="D209" s="386" t="s">
        <v>1984</v>
      </c>
      <c r="E209" s="387">
        <v>972</v>
      </c>
      <c r="F209" s="386" t="s">
        <v>640</v>
      </c>
      <c r="G209" s="385" t="s">
        <v>3494</v>
      </c>
      <c r="H209" s="385" t="s">
        <v>3594</v>
      </c>
      <c r="I209" s="384">
        <v>150</v>
      </c>
      <c r="J209" s="382"/>
      <c r="K209" s="389"/>
      <c r="L209" s="382">
        <v>0</v>
      </c>
      <c r="M209" s="210">
        <v>371.35994055763251</v>
      </c>
      <c r="N209" s="210">
        <v>423.0996045</v>
      </c>
      <c r="O209" s="210">
        <v>41.094000000000001</v>
      </c>
      <c r="P209" s="382">
        <v>41.094000000000001</v>
      </c>
      <c r="Q209" s="382">
        <v>423.0996045</v>
      </c>
      <c r="R209" s="382">
        <v>371.35994055763251</v>
      </c>
      <c r="S209" s="382">
        <v>97.153400669999996</v>
      </c>
      <c r="T209" s="382">
        <v>97.153400669999996</v>
      </c>
      <c r="U209" s="386" t="s">
        <v>3593</v>
      </c>
      <c r="V209" s="179">
        <v>28.674770803600168</v>
      </c>
    </row>
    <row r="210" spans="1:22" x14ac:dyDescent="0.25">
      <c r="A210">
        <v>0</v>
      </c>
      <c r="B210" s="386"/>
      <c r="C210" s="386"/>
      <c r="D210" s="386"/>
      <c r="E210" s="387"/>
      <c r="F210" s="386"/>
      <c r="G210" s="385"/>
      <c r="H210" s="385"/>
      <c r="I210" s="384">
        <v>150</v>
      </c>
      <c r="J210" s="382"/>
      <c r="K210" s="389"/>
      <c r="L210" s="382">
        <v>0.28660521999999999</v>
      </c>
      <c r="M210" s="210">
        <v>371.21663794763253</v>
      </c>
      <c r="N210" s="210">
        <v>423.0996045</v>
      </c>
      <c r="O210" s="210">
        <v>41.094000000000001</v>
      </c>
      <c r="P210" s="382">
        <v>41.094000000000001</v>
      </c>
      <c r="Q210" s="382">
        <v>423.0996045</v>
      </c>
      <c r="R210" s="382">
        <v>371.0733353376325</v>
      </c>
      <c r="S210" s="382">
        <v>97.296703279999988</v>
      </c>
      <c r="T210" s="382">
        <v>97.440005889999995</v>
      </c>
      <c r="U210" s="386"/>
      <c r="V210" s="179">
        <v>28.81807341360016</v>
      </c>
    </row>
    <row r="211" spans="1:22" x14ac:dyDescent="0.25">
      <c r="A211">
        <v>0</v>
      </c>
      <c r="B211" s="386" t="s">
        <v>3444</v>
      </c>
      <c r="C211" s="386" t="s">
        <v>3551</v>
      </c>
      <c r="D211" s="386" t="s">
        <v>3591</v>
      </c>
      <c r="E211" s="387">
        <v>974</v>
      </c>
      <c r="F211" s="386" t="s">
        <v>3592</v>
      </c>
      <c r="G211" s="385" t="s">
        <v>3589</v>
      </c>
      <c r="H211" s="385" t="s">
        <v>3588</v>
      </c>
      <c r="I211" s="384">
        <v>150</v>
      </c>
      <c r="J211" s="382"/>
      <c r="K211" s="389"/>
      <c r="L211" s="382">
        <v>0</v>
      </c>
      <c r="M211" s="210">
        <v>371.0733353376325</v>
      </c>
      <c r="N211" s="210">
        <v>423.0996045</v>
      </c>
      <c r="O211" s="210">
        <v>41.094000000000001</v>
      </c>
      <c r="P211" s="382">
        <v>41.094000000000001</v>
      </c>
      <c r="Q211" s="382">
        <v>423.0996045</v>
      </c>
      <c r="R211" s="382">
        <v>371.0733353376325</v>
      </c>
      <c r="S211" s="382">
        <v>97.440005889999995</v>
      </c>
      <c r="T211" s="382">
        <v>97.440005889999995</v>
      </c>
      <c r="U211" s="386"/>
      <c r="V211" s="179">
        <v>28.961376023600167</v>
      </c>
    </row>
    <row r="212" spans="1:22" x14ac:dyDescent="0.25">
      <c r="A212">
        <v>0</v>
      </c>
      <c r="B212" s="386"/>
      <c r="C212" s="386"/>
      <c r="D212" s="386"/>
      <c r="E212" s="387"/>
      <c r="F212" s="386"/>
      <c r="G212" s="385"/>
      <c r="H212" s="385"/>
      <c r="I212" s="384">
        <v>150</v>
      </c>
      <c r="J212" s="382"/>
      <c r="K212" s="389"/>
      <c r="L212" s="382">
        <v>7.3025000000000007E-2</v>
      </c>
      <c r="M212" s="210">
        <v>371.03682283763249</v>
      </c>
      <c r="N212" s="210">
        <v>423.0996045</v>
      </c>
      <c r="O212" s="210">
        <v>41.094000000000001</v>
      </c>
      <c r="P212" s="382">
        <v>41.094000000000001</v>
      </c>
      <c r="Q212" s="382">
        <v>423.0996045</v>
      </c>
      <c r="R212" s="382">
        <v>371.00031033763253</v>
      </c>
      <c r="S212" s="382">
        <v>97.476518389999995</v>
      </c>
      <c r="T212" s="382">
        <v>97.513030889999996</v>
      </c>
      <c r="U212" s="386"/>
      <c r="V212" s="179">
        <v>28.997888523600167</v>
      </c>
    </row>
    <row r="213" spans="1:22" x14ac:dyDescent="0.25">
      <c r="A213">
        <v>0</v>
      </c>
      <c r="B213" s="386" t="s">
        <v>3444</v>
      </c>
      <c r="C213" s="386" t="s">
        <v>3551</v>
      </c>
      <c r="D213" s="386" t="s">
        <v>3591</v>
      </c>
      <c r="E213" s="387">
        <v>975</v>
      </c>
      <c r="F213" s="386" t="s">
        <v>3590</v>
      </c>
      <c r="G213" s="385" t="s">
        <v>3589</v>
      </c>
      <c r="H213" s="385" t="s">
        <v>3588</v>
      </c>
      <c r="I213" s="384">
        <v>150</v>
      </c>
      <c r="J213" s="382"/>
      <c r="K213" s="389"/>
      <c r="L213" s="382">
        <v>0</v>
      </c>
      <c r="M213" s="210">
        <v>371.00031033763253</v>
      </c>
      <c r="N213" s="210">
        <v>423.0996045</v>
      </c>
      <c r="O213" s="210">
        <v>41.094000000000001</v>
      </c>
      <c r="P213" s="382">
        <v>41.094000000000001</v>
      </c>
      <c r="Q213" s="382">
        <v>423.0996045</v>
      </c>
      <c r="R213" s="382">
        <v>371.00031033763253</v>
      </c>
      <c r="S213" s="382">
        <v>97.513030889999996</v>
      </c>
      <c r="T213" s="382">
        <v>97.513030889999996</v>
      </c>
      <c r="U213" s="386"/>
      <c r="V213" s="179">
        <v>29.034401023600168</v>
      </c>
    </row>
    <row r="214" spans="1:22" x14ac:dyDescent="0.25">
      <c r="A214">
        <v>0</v>
      </c>
      <c r="B214" s="386"/>
      <c r="C214" s="386"/>
      <c r="D214" s="386"/>
      <c r="E214" s="387"/>
      <c r="F214" s="386"/>
      <c r="G214" s="385"/>
      <c r="H214" s="385"/>
      <c r="I214" s="384">
        <v>150</v>
      </c>
      <c r="J214" s="382"/>
      <c r="K214" s="389"/>
      <c r="L214" s="382">
        <v>0.15629889999999999</v>
      </c>
      <c r="M214" s="210">
        <v>370.92216088763251</v>
      </c>
      <c r="N214" s="210">
        <v>423.0996045</v>
      </c>
      <c r="O214" s="210">
        <v>41.094000000000001</v>
      </c>
      <c r="P214" s="382">
        <v>41.094000000000001</v>
      </c>
      <c r="Q214" s="382">
        <v>423.0996045</v>
      </c>
      <c r="R214" s="382">
        <v>370.8440114376325</v>
      </c>
      <c r="S214" s="382">
        <v>97.591180339999994</v>
      </c>
      <c r="T214" s="382">
        <v>97.669329789999992</v>
      </c>
      <c r="U214" s="386"/>
      <c r="V214" s="179">
        <v>29.112550473600166</v>
      </c>
    </row>
    <row r="215" spans="1:22" x14ac:dyDescent="0.25">
      <c r="A215">
        <v>0</v>
      </c>
      <c r="B215" s="386" t="s">
        <v>3444</v>
      </c>
      <c r="C215" s="386" t="s">
        <v>3551</v>
      </c>
      <c r="D215" s="386" t="s">
        <v>3486</v>
      </c>
      <c r="E215" s="387">
        <v>977</v>
      </c>
      <c r="F215" s="386" t="s">
        <v>3587</v>
      </c>
      <c r="G215" s="385" t="s">
        <v>3484</v>
      </c>
      <c r="H215" s="385" t="s">
        <v>3483</v>
      </c>
      <c r="I215" s="384">
        <v>150</v>
      </c>
      <c r="J215" s="382"/>
      <c r="K215" s="389"/>
      <c r="L215" s="382">
        <v>0</v>
      </c>
      <c r="M215" s="210">
        <v>370.8440114376325</v>
      </c>
      <c r="N215" s="210">
        <v>423.0996045</v>
      </c>
      <c r="O215" s="210">
        <v>41.094000000000001</v>
      </c>
      <c r="P215" s="382">
        <v>41.094000000000001</v>
      </c>
      <c r="Q215" s="382">
        <v>423.0996045</v>
      </c>
      <c r="R215" s="382">
        <v>370.8440114376325</v>
      </c>
      <c r="S215" s="382">
        <v>97.669329789999992</v>
      </c>
      <c r="T215" s="382">
        <v>97.669329789999992</v>
      </c>
      <c r="U215" s="386"/>
      <c r="V215" s="179">
        <v>29.190699923600164</v>
      </c>
    </row>
    <row r="216" spans="1:22" x14ac:dyDescent="0.25">
      <c r="A216">
        <v>0</v>
      </c>
      <c r="B216" s="386"/>
      <c r="C216" s="386"/>
      <c r="D216" s="386"/>
      <c r="E216" s="387"/>
      <c r="F216" s="386"/>
      <c r="G216" s="385"/>
      <c r="H216" s="385"/>
      <c r="I216" s="384">
        <v>150</v>
      </c>
      <c r="J216" s="382"/>
      <c r="K216" s="389"/>
      <c r="L216" s="382">
        <v>0</v>
      </c>
      <c r="M216" s="210">
        <v>370.8440114376325</v>
      </c>
      <c r="N216" s="210">
        <v>423.0996045</v>
      </c>
      <c r="O216" s="210">
        <v>41.094000000000001</v>
      </c>
      <c r="P216" s="382">
        <v>41.094000000000001</v>
      </c>
      <c r="Q216" s="382">
        <v>423.0996045</v>
      </c>
      <c r="R216" s="382">
        <v>370.8440114376325</v>
      </c>
      <c r="S216" s="382">
        <v>97.669329789999992</v>
      </c>
      <c r="T216" s="382">
        <v>97.669329789999992</v>
      </c>
      <c r="U216" s="386"/>
      <c r="V216" s="179">
        <v>29.190699923600164</v>
      </c>
    </row>
    <row r="217" spans="1:22" x14ac:dyDescent="0.25">
      <c r="A217">
        <v>0</v>
      </c>
      <c r="B217" s="386" t="s">
        <v>3444</v>
      </c>
      <c r="C217" s="386" t="s">
        <v>3551</v>
      </c>
      <c r="D217" s="386" t="s">
        <v>2001</v>
      </c>
      <c r="E217" s="387">
        <v>977</v>
      </c>
      <c r="F217" s="386" t="s">
        <v>3586</v>
      </c>
      <c r="G217" s="385" t="s">
        <v>2029</v>
      </c>
      <c r="H217" s="385" t="s">
        <v>3585</v>
      </c>
      <c r="I217" s="384">
        <v>150</v>
      </c>
      <c r="J217" s="382"/>
      <c r="K217" s="389"/>
      <c r="L217" s="382">
        <v>0</v>
      </c>
      <c r="M217" s="210">
        <v>370.8440114376325</v>
      </c>
      <c r="N217" s="210">
        <v>423.0996045</v>
      </c>
      <c r="O217" s="210">
        <v>41.094000000000001</v>
      </c>
      <c r="P217" s="382">
        <v>41.094000000000001</v>
      </c>
      <c r="Q217" s="382">
        <v>423.0996045</v>
      </c>
      <c r="R217" s="382">
        <v>370.8440114376325</v>
      </c>
      <c r="S217" s="382">
        <v>97.669329789999992</v>
      </c>
      <c r="T217" s="382">
        <v>97.669329789999992</v>
      </c>
      <c r="U217" s="386"/>
      <c r="V217" s="179">
        <v>29.190699923600164</v>
      </c>
    </row>
    <row r="218" spans="1:22" x14ac:dyDescent="0.25">
      <c r="A218">
        <v>0</v>
      </c>
      <c r="B218" s="386"/>
      <c r="C218" s="386"/>
      <c r="D218" s="386"/>
      <c r="E218" s="387"/>
      <c r="F218" s="386"/>
      <c r="G218" s="385"/>
      <c r="H218" s="385"/>
      <c r="I218" s="384">
        <v>150</v>
      </c>
      <c r="J218" s="382"/>
      <c r="K218" s="389"/>
      <c r="L218" s="382">
        <v>0</v>
      </c>
      <c r="M218" s="210">
        <v>370.8440114376325</v>
      </c>
      <c r="N218" s="210">
        <v>423.0996045</v>
      </c>
      <c r="O218" s="210">
        <v>41.094000000000001</v>
      </c>
      <c r="P218" s="382">
        <v>41.094000000000001</v>
      </c>
      <c r="Q218" s="382">
        <v>423.0996045</v>
      </c>
      <c r="R218" s="382">
        <v>370.8440114376325</v>
      </c>
      <c r="S218" s="382">
        <v>97.669329789999992</v>
      </c>
      <c r="T218" s="382">
        <v>97.669329789999992</v>
      </c>
      <c r="U218" s="386"/>
      <c r="V218" s="179">
        <v>29.190699923600164</v>
      </c>
    </row>
    <row r="219" spans="1:22" x14ac:dyDescent="0.25">
      <c r="A219">
        <v>0</v>
      </c>
      <c r="B219" s="386" t="s">
        <v>3444</v>
      </c>
      <c r="C219" s="386" t="s">
        <v>3551</v>
      </c>
      <c r="D219" s="386" t="s">
        <v>3346</v>
      </c>
      <c r="E219" s="387">
        <v>977</v>
      </c>
      <c r="F219" s="386" t="s">
        <v>688</v>
      </c>
      <c r="G219" s="385" t="s">
        <v>3478</v>
      </c>
      <c r="H219" s="385" t="s">
        <v>3561</v>
      </c>
      <c r="I219" s="384">
        <v>150</v>
      </c>
      <c r="J219" s="382"/>
      <c r="K219" s="389"/>
      <c r="L219" s="382">
        <v>0</v>
      </c>
      <c r="M219" s="210">
        <v>370.8440114376325</v>
      </c>
      <c r="N219" s="210">
        <v>423.0996045</v>
      </c>
      <c r="O219" s="210">
        <v>41.094000000000001</v>
      </c>
      <c r="P219" s="382">
        <v>41.094000000000001</v>
      </c>
      <c r="Q219" s="382">
        <v>423.0996045</v>
      </c>
      <c r="R219" s="382">
        <v>370.8440114376325</v>
      </c>
      <c r="S219" s="382">
        <v>97.669329789999992</v>
      </c>
      <c r="T219" s="382">
        <v>97.669329789999992</v>
      </c>
      <c r="U219" s="386"/>
      <c r="V219" s="179">
        <v>29.190699923600164</v>
      </c>
    </row>
    <row r="220" spans="1:22" x14ac:dyDescent="0.25">
      <c r="A220">
        <v>0</v>
      </c>
      <c r="B220" s="386"/>
      <c r="C220" s="386"/>
      <c r="D220" s="386"/>
      <c r="E220" s="387"/>
      <c r="F220" s="386"/>
      <c r="G220" s="385"/>
      <c r="H220" s="385"/>
      <c r="I220" s="384">
        <v>150</v>
      </c>
      <c r="J220" s="382"/>
      <c r="K220" s="389"/>
      <c r="L220" s="382">
        <v>0.12477020999999999</v>
      </c>
      <c r="M220" s="210">
        <v>370.78162633263253</v>
      </c>
      <c r="N220" s="210">
        <v>423.0996045</v>
      </c>
      <c r="O220" s="210">
        <v>41.094000000000001</v>
      </c>
      <c r="P220" s="382">
        <v>41.094000000000001</v>
      </c>
      <c r="Q220" s="382">
        <v>423.0996045</v>
      </c>
      <c r="R220" s="382">
        <v>370.71924122763249</v>
      </c>
      <c r="S220" s="382">
        <v>97.731714894999982</v>
      </c>
      <c r="T220" s="382">
        <v>97.794099999999986</v>
      </c>
      <c r="U220" s="386"/>
      <c r="V220" s="179">
        <v>29.253085028600154</v>
      </c>
    </row>
    <row r="221" spans="1:22" x14ac:dyDescent="0.25">
      <c r="A221">
        <v>0</v>
      </c>
      <c r="B221" s="386" t="s">
        <v>3444</v>
      </c>
      <c r="C221" s="386" t="s">
        <v>3551</v>
      </c>
      <c r="D221" s="386" t="s">
        <v>1972</v>
      </c>
      <c r="E221" s="387">
        <v>979</v>
      </c>
      <c r="F221" s="386" t="s">
        <v>3584</v>
      </c>
      <c r="G221" s="385" t="s">
        <v>3569</v>
      </c>
      <c r="H221" s="385" t="s">
        <v>3568</v>
      </c>
      <c r="I221" s="384">
        <v>150</v>
      </c>
      <c r="J221" s="382"/>
      <c r="K221" s="389"/>
      <c r="L221" s="382">
        <v>0.1905</v>
      </c>
      <c r="M221" s="210">
        <v>370.62399122763247</v>
      </c>
      <c r="N221" s="210">
        <v>423.0996045</v>
      </c>
      <c r="O221" s="210">
        <v>41.094000000000001</v>
      </c>
      <c r="P221" s="382">
        <v>41.094000000000001</v>
      </c>
      <c r="Q221" s="382">
        <v>423.0996045</v>
      </c>
      <c r="R221" s="382">
        <v>370.52874122763251</v>
      </c>
      <c r="S221" s="382">
        <v>97.889349999999993</v>
      </c>
      <c r="T221" s="382">
        <v>97.984599999999986</v>
      </c>
      <c r="U221" s="386"/>
      <c r="V221" s="179">
        <v>29.410720133600165</v>
      </c>
    </row>
    <row r="222" spans="1:22" x14ac:dyDescent="0.25">
      <c r="A222">
        <v>0</v>
      </c>
      <c r="B222" s="386"/>
      <c r="C222" s="386"/>
      <c r="D222" s="386"/>
      <c r="E222" s="387"/>
      <c r="F222" s="386"/>
      <c r="G222" s="385"/>
      <c r="H222" s="385"/>
      <c r="I222" s="384">
        <v>150</v>
      </c>
      <c r="J222" s="382"/>
      <c r="K222" s="389"/>
      <c r="L222" s="382">
        <v>2.5399999999999992E-2</v>
      </c>
      <c r="M222" s="210">
        <v>370.51604122763251</v>
      </c>
      <c r="N222" s="210">
        <v>423.0996045</v>
      </c>
      <c r="O222" s="210">
        <v>41.094000000000001</v>
      </c>
      <c r="P222" s="382">
        <v>41.094000000000001</v>
      </c>
      <c r="Q222" s="382">
        <v>423.0996045</v>
      </c>
      <c r="R222" s="382">
        <v>370.50334122763252</v>
      </c>
      <c r="S222" s="382">
        <v>97.997299999999996</v>
      </c>
      <c r="T222" s="382">
        <v>98.009999999999991</v>
      </c>
      <c r="U222" s="386"/>
      <c r="V222" s="179">
        <v>29.518670133600168</v>
      </c>
    </row>
    <row r="223" spans="1:22" x14ac:dyDescent="0.25">
      <c r="A223">
        <v>0</v>
      </c>
      <c r="B223" s="386" t="s">
        <v>3444</v>
      </c>
      <c r="C223" s="386" t="s">
        <v>3551</v>
      </c>
      <c r="D223" s="386" t="s">
        <v>3566</v>
      </c>
      <c r="E223" s="387">
        <v>982</v>
      </c>
      <c r="F223" s="386" t="s">
        <v>3583</v>
      </c>
      <c r="G223" s="385" t="s">
        <v>3582</v>
      </c>
      <c r="H223" s="385" t="s">
        <v>3563</v>
      </c>
      <c r="I223" s="384">
        <v>150</v>
      </c>
      <c r="J223" s="382"/>
      <c r="K223" s="389"/>
      <c r="L223" s="382">
        <v>0.4</v>
      </c>
      <c r="M223" s="210">
        <v>370.30334122763253</v>
      </c>
      <c r="N223" s="210">
        <v>423.0996045</v>
      </c>
      <c r="O223" s="210">
        <v>41.094000000000001</v>
      </c>
      <c r="P223" s="382">
        <v>41.094000000000001</v>
      </c>
      <c r="Q223" s="382">
        <v>423.0996045</v>
      </c>
      <c r="R223" s="382">
        <v>370.10334122763254</v>
      </c>
      <c r="S223" s="382">
        <v>98.21</v>
      </c>
      <c r="T223" s="382">
        <v>98.41</v>
      </c>
      <c r="U223" s="386" t="s">
        <v>3581</v>
      </c>
      <c r="V223" s="179">
        <v>29.731370133600166</v>
      </c>
    </row>
    <row r="224" spans="1:22" x14ac:dyDescent="0.25">
      <c r="A224">
        <v>0</v>
      </c>
      <c r="B224" s="386"/>
      <c r="C224" s="386"/>
      <c r="D224" s="386"/>
      <c r="E224" s="387"/>
      <c r="F224" s="386" t="s">
        <v>624</v>
      </c>
      <c r="G224" s="385"/>
      <c r="H224" s="385" t="s">
        <v>3580</v>
      </c>
      <c r="I224" s="384">
        <v>150</v>
      </c>
      <c r="J224" s="382"/>
      <c r="K224" s="389"/>
      <c r="L224" s="382">
        <v>0.219999</v>
      </c>
      <c r="M224" s="210">
        <v>369.99334172763258</v>
      </c>
      <c r="N224" s="210">
        <v>423.0996045</v>
      </c>
      <c r="O224" s="210">
        <v>41.094000000000001</v>
      </c>
      <c r="P224" s="382">
        <v>41.094000000000001</v>
      </c>
      <c r="Q224" s="382">
        <v>423.0996045</v>
      </c>
      <c r="R224" s="382">
        <v>369.88334222763257</v>
      </c>
      <c r="S224" s="382">
        <v>98.519999499999997</v>
      </c>
      <c r="T224" s="382">
        <v>98.629998999999998</v>
      </c>
      <c r="U224" s="386"/>
      <c r="V224" s="179">
        <v>30.041369633600169</v>
      </c>
    </row>
    <row r="225" spans="1:22" x14ac:dyDescent="0.25">
      <c r="A225">
        <v>0</v>
      </c>
      <c r="B225" s="386"/>
      <c r="C225" s="386"/>
      <c r="D225" s="386"/>
      <c r="E225" s="387"/>
      <c r="F225" s="386"/>
      <c r="G225" s="385"/>
      <c r="H225" s="385"/>
      <c r="I225" s="384">
        <v>150</v>
      </c>
      <c r="J225" s="382"/>
      <c r="K225" s="389"/>
      <c r="L225" s="382">
        <v>0</v>
      </c>
      <c r="M225" s="210">
        <v>369.88334222763257</v>
      </c>
      <c r="N225" s="210">
        <v>423.0996045</v>
      </c>
      <c r="O225" s="210">
        <v>41.094000000000001</v>
      </c>
      <c r="P225" s="382">
        <v>41.094000000000001</v>
      </c>
      <c r="Q225" s="382">
        <v>423.0996045</v>
      </c>
      <c r="R225" s="382">
        <v>369.88334222763257</v>
      </c>
      <c r="S225" s="382">
        <v>98.629998999999998</v>
      </c>
      <c r="T225" s="382">
        <v>98.629998999999998</v>
      </c>
      <c r="U225" s="386"/>
      <c r="V225" s="179">
        <v>30.15136913360017</v>
      </c>
    </row>
    <row r="226" spans="1:22" x14ac:dyDescent="0.25">
      <c r="A226">
        <v>0</v>
      </c>
      <c r="B226" s="386" t="s">
        <v>3444</v>
      </c>
      <c r="C226" s="386" t="s">
        <v>3551</v>
      </c>
      <c r="D226" s="386" t="s">
        <v>1984</v>
      </c>
      <c r="E226" s="387">
        <v>986</v>
      </c>
      <c r="F226" s="386" t="s">
        <v>372</v>
      </c>
      <c r="G226" s="385" t="s">
        <v>3494</v>
      </c>
      <c r="H226" s="385" t="s">
        <v>3493</v>
      </c>
      <c r="I226" s="384">
        <v>150</v>
      </c>
      <c r="J226" s="382"/>
      <c r="K226" s="389"/>
      <c r="L226" s="382">
        <v>0</v>
      </c>
      <c r="M226" s="210">
        <v>369.88334222763257</v>
      </c>
      <c r="N226" s="210">
        <v>423.0996045</v>
      </c>
      <c r="O226" s="210">
        <v>41.094000000000001</v>
      </c>
      <c r="P226" s="382">
        <v>41.094000000000001</v>
      </c>
      <c r="Q226" s="382">
        <v>423.0996045</v>
      </c>
      <c r="R226" s="382">
        <v>369.88334222763257</v>
      </c>
      <c r="S226" s="382">
        <v>98.629998999999998</v>
      </c>
      <c r="T226" s="382">
        <v>98.629998999999998</v>
      </c>
      <c r="U226" s="386"/>
      <c r="V226" s="179">
        <v>30.15136913360017</v>
      </c>
    </row>
    <row r="227" spans="1:22" x14ac:dyDescent="0.25">
      <c r="A227">
        <v>0</v>
      </c>
      <c r="B227" s="386"/>
      <c r="C227" s="386"/>
      <c r="D227" s="386"/>
      <c r="E227" s="387"/>
      <c r="F227" s="386"/>
      <c r="G227" s="385"/>
      <c r="H227" s="385" t="s">
        <v>3577</v>
      </c>
      <c r="I227" s="384">
        <v>150</v>
      </c>
      <c r="J227" s="382"/>
      <c r="K227" s="389"/>
      <c r="L227" s="382">
        <v>0.105001</v>
      </c>
      <c r="M227" s="210">
        <v>369.83084172763256</v>
      </c>
      <c r="N227" s="210">
        <v>423.0996045</v>
      </c>
      <c r="O227" s="210">
        <v>41.094000000000001</v>
      </c>
      <c r="P227" s="382">
        <v>41.094000000000001</v>
      </c>
      <c r="Q227" s="382">
        <v>423.0996045</v>
      </c>
      <c r="R227" s="382">
        <v>369.77834122763255</v>
      </c>
      <c r="S227" s="382">
        <v>98.682499500000006</v>
      </c>
      <c r="T227" s="382">
        <v>98.734999999999999</v>
      </c>
      <c r="U227" s="386"/>
      <c r="V227" s="179">
        <v>30.203869633600178</v>
      </c>
    </row>
    <row r="228" spans="1:22" x14ac:dyDescent="0.25">
      <c r="A228">
        <v>0</v>
      </c>
      <c r="B228" s="386" t="s">
        <v>3444</v>
      </c>
      <c r="C228" s="386" t="s">
        <v>3551</v>
      </c>
      <c r="D228" s="386" t="s">
        <v>2860</v>
      </c>
      <c r="E228" s="387">
        <v>987</v>
      </c>
      <c r="F228" s="386" t="s">
        <v>3579</v>
      </c>
      <c r="G228" s="385"/>
      <c r="H228" s="385" t="s">
        <v>3578</v>
      </c>
      <c r="I228" s="384">
        <v>150</v>
      </c>
      <c r="J228" s="382"/>
      <c r="K228" s="389"/>
      <c r="L228" s="382">
        <v>0</v>
      </c>
      <c r="M228" s="210">
        <v>369.77834122763255</v>
      </c>
      <c r="N228" s="210">
        <v>423.0996045</v>
      </c>
      <c r="O228" s="210">
        <v>41.094000000000001</v>
      </c>
      <c r="P228" s="382">
        <v>41.094000000000001</v>
      </c>
      <c r="Q228" s="382">
        <v>423.0996045</v>
      </c>
      <c r="R228" s="382">
        <v>369.77834122763255</v>
      </c>
      <c r="S228" s="382">
        <v>98.734999999999999</v>
      </c>
      <c r="T228" s="382">
        <v>98.734999999999999</v>
      </c>
      <c r="U228" s="386"/>
      <c r="V228" s="179">
        <v>30.256370133600171</v>
      </c>
    </row>
    <row r="229" spans="1:22" x14ac:dyDescent="0.25">
      <c r="A229">
        <v>0</v>
      </c>
      <c r="B229" s="386"/>
      <c r="C229" s="386"/>
      <c r="D229" s="386"/>
      <c r="E229" s="387"/>
      <c r="F229" s="386"/>
      <c r="G229" s="385"/>
      <c r="H229" s="385"/>
      <c r="I229" s="384">
        <v>150</v>
      </c>
      <c r="J229" s="382"/>
      <c r="K229" s="389"/>
      <c r="L229" s="382">
        <v>0</v>
      </c>
      <c r="M229" s="210">
        <v>369.77834122763255</v>
      </c>
      <c r="N229" s="210">
        <v>423.0996045</v>
      </c>
      <c r="O229" s="210">
        <v>41.094000000000001</v>
      </c>
      <c r="P229" s="382">
        <v>41.094000000000001</v>
      </c>
      <c r="Q229" s="382">
        <v>423.0996045</v>
      </c>
      <c r="R229" s="382">
        <v>369.77834122763255</v>
      </c>
      <c r="S229" s="382">
        <v>98.734999999999999</v>
      </c>
      <c r="T229" s="382">
        <v>98.734999999999999</v>
      </c>
      <c r="U229" s="386"/>
      <c r="V229" s="179">
        <v>30.256370133600171</v>
      </c>
    </row>
    <row r="230" spans="1:22" x14ac:dyDescent="0.25">
      <c r="A230">
        <v>0</v>
      </c>
      <c r="B230" s="386"/>
      <c r="C230" s="386"/>
      <c r="D230" s="386"/>
      <c r="E230" s="387"/>
      <c r="F230" s="386"/>
      <c r="G230" s="385"/>
      <c r="H230" s="385" t="s">
        <v>3577</v>
      </c>
      <c r="I230" s="384">
        <v>150</v>
      </c>
      <c r="J230" s="382"/>
      <c r="K230" s="389"/>
      <c r="L230" s="382">
        <v>0</v>
      </c>
      <c r="M230" s="210">
        <v>369.77834122763255</v>
      </c>
      <c r="N230" s="210">
        <v>423.0996045</v>
      </c>
      <c r="O230" s="210">
        <v>41.094000000000001</v>
      </c>
      <c r="P230" s="382">
        <v>41.094000000000001</v>
      </c>
      <c r="Q230" s="382">
        <v>423.0996045</v>
      </c>
      <c r="R230" s="382">
        <v>369.77834122763255</v>
      </c>
      <c r="S230" s="382">
        <v>98.734999999999999</v>
      </c>
      <c r="T230" s="382">
        <v>98.734999999999999</v>
      </c>
      <c r="U230" s="386"/>
      <c r="V230" s="179">
        <v>30.256370133600171</v>
      </c>
    </row>
    <row r="231" spans="1:22" x14ac:dyDescent="0.25">
      <c r="A231">
        <v>0</v>
      </c>
      <c r="B231" s="386" t="s">
        <v>3444</v>
      </c>
      <c r="C231" s="386" t="s">
        <v>3551</v>
      </c>
      <c r="D231" s="386" t="s">
        <v>3576</v>
      </c>
      <c r="E231" s="387">
        <v>987</v>
      </c>
      <c r="F231" s="386" t="s">
        <v>3575</v>
      </c>
      <c r="G231" s="385" t="s">
        <v>3574</v>
      </c>
      <c r="H231" s="385" t="s">
        <v>3573</v>
      </c>
      <c r="I231" s="384"/>
      <c r="J231" s="382"/>
      <c r="K231" s="389"/>
      <c r="L231" s="382">
        <v>0</v>
      </c>
      <c r="M231" s="210">
        <v>369.77834122763255</v>
      </c>
      <c r="N231" s="210">
        <v>423.0996045</v>
      </c>
      <c r="O231" s="210">
        <v>41.094000000000001</v>
      </c>
      <c r="P231" s="382">
        <v>41.094000000000001</v>
      </c>
      <c r="Q231" s="382">
        <v>423.0996045</v>
      </c>
      <c r="R231" s="382">
        <v>369.77834122763255</v>
      </c>
      <c r="S231" s="382">
        <v>98.734999999999999</v>
      </c>
      <c r="T231" s="382">
        <v>98.734999999999999</v>
      </c>
      <c r="U231" s="386"/>
      <c r="V231" s="179">
        <v>30.256370133600171</v>
      </c>
    </row>
    <row r="232" spans="1:22" x14ac:dyDescent="0.25">
      <c r="A232">
        <v>0</v>
      </c>
      <c r="B232" s="386"/>
      <c r="C232" s="386"/>
      <c r="D232" s="386"/>
      <c r="E232" s="387"/>
      <c r="F232" s="386"/>
      <c r="G232" s="385"/>
      <c r="H232" s="385"/>
      <c r="I232" s="384">
        <v>150</v>
      </c>
      <c r="J232" s="382"/>
      <c r="K232" s="389"/>
      <c r="L232" s="382">
        <v>0</v>
      </c>
      <c r="M232" s="210">
        <v>369.77834122763255</v>
      </c>
      <c r="N232" s="210">
        <v>423.0996045</v>
      </c>
      <c r="O232" s="210">
        <v>41.094000000000001</v>
      </c>
      <c r="P232" s="382">
        <v>41.094000000000001</v>
      </c>
      <c r="Q232" s="382">
        <v>423.0996045</v>
      </c>
      <c r="R232" s="382">
        <v>369.77834122763255</v>
      </c>
      <c r="S232" s="382">
        <v>98.734999999999999</v>
      </c>
      <c r="T232" s="382">
        <v>98.734999999999999</v>
      </c>
      <c r="U232" s="386"/>
      <c r="V232" s="179">
        <v>30.256370133600171</v>
      </c>
    </row>
    <row r="233" spans="1:22" x14ac:dyDescent="0.25">
      <c r="A233">
        <v>0</v>
      </c>
      <c r="B233" s="386"/>
      <c r="C233" s="386"/>
      <c r="D233" s="386"/>
      <c r="E233" s="387"/>
      <c r="F233" s="386"/>
      <c r="G233" s="385"/>
      <c r="H233" s="385"/>
      <c r="I233" s="384">
        <v>150</v>
      </c>
      <c r="J233" s="382"/>
      <c r="K233" s="389"/>
      <c r="L233" s="382">
        <v>0</v>
      </c>
      <c r="M233" s="210">
        <v>369.77834122763255</v>
      </c>
      <c r="N233" s="210">
        <v>423.0996045</v>
      </c>
      <c r="O233" s="210">
        <v>41.094000000000001</v>
      </c>
      <c r="P233" s="382">
        <v>41.094000000000001</v>
      </c>
      <c r="Q233" s="382">
        <v>423.0996045</v>
      </c>
      <c r="R233" s="382">
        <v>369.77834122763255</v>
      </c>
      <c r="S233" s="382">
        <v>98.734999999999999</v>
      </c>
      <c r="T233" s="382">
        <v>98.734999999999999</v>
      </c>
      <c r="U233" s="380" t="s">
        <v>3572</v>
      </c>
      <c r="V233" s="179">
        <v>30.256370133600171</v>
      </c>
    </row>
    <row r="234" spans="1:22" x14ac:dyDescent="0.25">
      <c r="A234">
        <v>0</v>
      </c>
      <c r="B234" s="386"/>
      <c r="C234" s="386"/>
      <c r="D234" s="386"/>
      <c r="E234" s="387"/>
      <c r="F234" s="386"/>
      <c r="G234" s="385"/>
      <c r="H234" s="385"/>
      <c r="I234" s="384">
        <v>150</v>
      </c>
      <c r="J234" s="382"/>
      <c r="K234" s="389"/>
      <c r="L234" s="382">
        <v>0.14649200000000001</v>
      </c>
      <c r="M234" s="210">
        <v>369.70509522763257</v>
      </c>
      <c r="N234" s="210">
        <v>423.0996045</v>
      </c>
      <c r="O234" s="210">
        <v>41.094000000000001</v>
      </c>
      <c r="P234" s="382">
        <v>41.094000000000001</v>
      </c>
      <c r="Q234" s="382">
        <v>423.0996045</v>
      </c>
      <c r="R234" s="382">
        <v>369.63184922763253</v>
      </c>
      <c r="S234" s="382">
        <v>98.808245999999997</v>
      </c>
      <c r="T234" s="382">
        <v>98.881491999999994</v>
      </c>
      <c r="U234" s="386"/>
      <c r="V234" s="179">
        <v>30.329616133600169</v>
      </c>
    </row>
    <row r="235" spans="1:22" x14ac:dyDescent="0.25">
      <c r="A235">
        <v>0</v>
      </c>
      <c r="B235" s="386" t="s">
        <v>3444</v>
      </c>
      <c r="C235" s="386" t="s">
        <v>3551</v>
      </c>
      <c r="D235" s="386" t="s">
        <v>476</v>
      </c>
      <c r="E235" s="387">
        <v>989</v>
      </c>
      <c r="F235" s="386" t="s">
        <v>696</v>
      </c>
      <c r="G235" s="385" t="s">
        <v>3447</v>
      </c>
      <c r="H235" s="385" t="s">
        <v>3446</v>
      </c>
      <c r="I235" s="384">
        <v>150</v>
      </c>
      <c r="J235" s="382" t="s">
        <v>3571</v>
      </c>
      <c r="K235" s="389"/>
      <c r="L235" s="382">
        <v>0</v>
      </c>
      <c r="M235" s="210">
        <v>369.63184922763253</v>
      </c>
      <c r="N235" s="210">
        <v>423.0996045</v>
      </c>
      <c r="O235" s="210">
        <v>41.094000000000001</v>
      </c>
      <c r="P235" s="382">
        <v>41.094000000000001</v>
      </c>
      <c r="Q235" s="382">
        <v>423.0996045</v>
      </c>
      <c r="R235" s="382">
        <v>369.63184922763253</v>
      </c>
      <c r="S235" s="382">
        <v>98.881491999999994</v>
      </c>
      <c r="T235" s="382">
        <v>98.881491999999994</v>
      </c>
      <c r="U235" s="386"/>
      <c r="V235" s="179">
        <v>30.402862133600166</v>
      </c>
    </row>
    <row r="236" spans="1:22" x14ac:dyDescent="0.25">
      <c r="A236">
        <v>0</v>
      </c>
      <c r="B236" s="596"/>
      <c r="C236" s="596"/>
      <c r="D236" s="596"/>
      <c r="E236" s="597"/>
      <c r="F236" s="596"/>
      <c r="G236" s="595"/>
      <c r="H236" s="595"/>
      <c r="I236" s="384">
        <v>150</v>
      </c>
      <c r="J236" s="593"/>
      <c r="K236" s="389"/>
      <c r="L236" s="382">
        <v>0.222608</v>
      </c>
      <c r="M236" s="210">
        <v>369.52054522763251</v>
      </c>
      <c r="N236" s="210">
        <v>423.0996045</v>
      </c>
      <c r="O236" s="210">
        <v>41.094000000000001</v>
      </c>
      <c r="P236" s="382">
        <v>41.094000000000001</v>
      </c>
      <c r="Q236" s="382">
        <v>423.0996045</v>
      </c>
      <c r="R236" s="382">
        <v>369.40924122763255</v>
      </c>
      <c r="S236" s="382">
        <v>98.992795999999984</v>
      </c>
      <c r="T236" s="382">
        <v>99.104099999999988</v>
      </c>
      <c r="U236" s="596"/>
      <c r="V236" s="179">
        <v>30.514166133600156</v>
      </c>
    </row>
    <row r="237" spans="1:22" x14ac:dyDescent="0.25">
      <c r="A237">
        <v>0</v>
      </c>
      <c r="B237" s="386" t="s">
        <v>3444</v>
      </c>
      <c r="C237" s="386" t="s">
        <v>3551</v>
      </c>
      <c r="D237" s="386" t="s">
        <v>1972</v>
      </c>
      <c r="E237" s="387">
        <v>992</v>
      </c>
      <c r="F237" s="386" t="s">
        <v>3570</v>
      </c>
      <c r="G237" s="385" t="s">
        <v>3569</v>
      </c>
      <c r="H237" s="385" t="s">
        <v>3568</v>
      </c>
      <c r="I237" s="384">
        <v>150</v>
      </c>
      <c r="J237" s="382"/>
      <c r="K237" s="389"/>
      <c r="L237" s="382">
        <v>0.1905</v>
      </c>
      <c r="M237" s="210">
        <v>369.31399122763253</v>
      </c>
      <c r="N237" s="210">
        <v>423.0996045</v>
      </c>
      <c r="O237" s="210">
        <v>41.094000000000001</v>
      </c>
      <c r="P237" s="382">
        <v>41.094000000000001</v>
      </c>
      <c r="Q237" s="382">
        <v>423.0996045</v>
      </c>
      <c r="R237" s="382">
        <v>369.21874122763256</v>
      </c>
      <c r="S237" s="382">
        <v>99.199349999999995</v>
      </c>
      <c r="T237" s="382">
        <v>99.294599999999988</v>
      </c>
      <c r="U237" s="386"/>
      <c r="V237" s="179">
        <v>30.720720133600167</v>
      </c>
    </row>
    <row r="238" spans="1:22" x14ac:dyDescent="0.25">
      <c r="A238">
        <v>0</v>
      </c>
      <c r="B238" s="386"/>
      <c r="C238" s="386"/>
      <c r="D238" s="386"/>
      <c r="E238" s="387"/>
      <c r="F238" s="386"/>
      <c r="G238" s="385"/>
      <c r="H238" s="385"/>
      <c r="I238" s="384">
        <v>150</v>
      </c>
      <c r="J238" s="382"/>
      <c r="K238" s="389"/>
      <c r="L238" s="382">
        <v>2.5399999999999999E-2</v>
      </c>
      <c r="M238" s="210">
        <v>369.20604122763257</v>
      </c>
      <c r="N238" s="210">
        <v>423.0996045</v>
      </c>
      <c r="O238" s="210">
        <v>41.094000000000001</v>
      </c>
      <c r="P238" s="382">
        <v>41.094000000000001</v>
      </c>
      <c r="Q238" s="382">
        <v>423.0996045</v>
      </c>
      <c r="R238" s="382">
        <v>369.19334122763257</v>
      </c>
      <c r="S238" s="382">
        <v>99.307299999999998</v>
      </c>
      <c r="T238" s="382">
        <v>99.32</v>
      </c>
      <c r="U238" s="380" t="s">
        <v>3567</v>
      </c>
      <c r="V238" s="179">
        <v>30.82867013360017</v>
      </c>
    </row>
    <row r="239" spans="1:22" x14ac:dyDescent="0.25">
      <c r="A239">
        <v>0</v>
      </c>
      <c r="B239" s="386" t="s">
        <v>3444</v>
      </c>
      <c r="C239" s="386" t="s">
        <v>3551</v>
      </c>
      <c r="D239" s="386" t="s">
        <v>3566</v>
      </c>
      <c r="E239" s="387">
        <v>995</v>
      </c>
      <c r="F239" s="386" t="s">
        <v>3565</v>
      </c>
      <c r="G239" s="385" t="s">
        <v>3564</v>
      </c>
      <c r="H239" s="385" t="s">
        <v>3563</v>
      </c>
      <c r="I239" s="384">
        <v>150</v>
      </c>
      <c r="J239" s="382"/>
      <c r="K239" s="389"/>
      <c r="L239" s="382">
        <v>0.4</v>
      </c>
      <c r="M239" s="210">
        <v>368.99334122763258</v>
      </c>
      <c r="N239" s="210">
        <v>423.0996045</v>
      </c>
      <c r="O239" s="210">
        <v>41.094000000000001</v>
      </c>
      <c r="P239" s="382">
        <v>41.094000000000001</v>
      </c>
      <c r="Q239" s="382">
        <v>423.0996045</v>
      </c>
      <c r="R239" s="382">
        <v>368.7933412276326</v>
      </c>
      <c r="S239" s="382">
        <v>99.52</v>
      </c>
      <c r="T239" s="382">
        <v>99.72</v>
      </c>
      <c r="U239" s="386" t="s">
        <v>3562</v>
      </c>
      <c r="V239" s="179">
        <v>31.041370133600168</v>
      </c>
    </row>
    <row r="240" spans="1:22" x14ac:dyDescent="0.25">
      <c r="A240">
        <v>0</v>
      </c>
      <c r="B240" s="596"/>
      <c r="C240" s="386"/>
      <c r="D240" s="386"/>
      <c r="E240" s="387"/>
      <c r="F240" s="386" t="s">
        <v>624</v>
      </c>
      <c r="G240" s="385"/>
      <c r="H240" s="385"/>
      <c r="I240" s="384">
        <v>40</v>
      </c>
      <c r="J240" s="382"/>
      <c r="K240" s="389"/>
      <c r="L240" s="382">
        <v>7.5523699999999999E-2</v>
      </c>
      <c r="M240" s="210">
        <v>368.75557937763256</v>
      </c>
      <c r="N240" s="210">
        <v>423.0996045</v>
      </c>
      <c r="O240" s="210">
        <v>41.094000000000001</v>
      </c>
      <c r="P240" s="382">
        <v>41.094000000000001</v>
      </c>
      <c r="Q240" s="382">
        <v>423.0996045</v>
      </c>
      <c r="R240" s="382">
        <v>368.71781752763258</v>
      </c>
      <c r="S240" s="382">
        <v>99.757761850000009</v>
      </c>
      <c r="T240" s="382">
        <v>99.795523700000004</v>
      </c>
      <c r="U240" s="386"/>
      <c r="V240" s="179">
        <v>31.27913198360018</v>
      </c>
    </row>
    <row r="241" spans="1:22" x14ac:dyDescent="0.25">
      <c r="A241">
        <v>0</v>
      </c>
      <c r="B241" s="386" t="s">
        <v>3444</v>
      </c>
      <c r="C241" s="386" t="s">
        <v>3551</v>
      </c>
      <c r="D241" s="386" t="s">
        <v>3346</v>
      </c>
      <c r="E241" s="387">
        <v>998</v>
      </c>
      <c r="F241" s="386" t="s">
        <v>243</v>
      </c>
      <c r="G241" s="385" t="s">
        <v>3478</v>
      </c>
      <c r="H241" s="385" t="s">
        <v>3561</v>
      </c>
      <c r="I241" s="384">
        <v>40</v>
      </c>
      <c r="J241" s="382"/>
      <c r="K241" s="389"/>
      <c r="L241" s="382">
        <v>0</v>
      </c>
      <c r="M241" s="210">
        <v>368.71781752763258</v>
      </c>
      <c r="N241" s="210">
        <v>423.0996045</v>
      </c>
      <c r="O241" s="210">
        <v>41.094000000000001</v>
      </c>
      <c r="P241" s="382">
        <v>41.094000000000001</v>
      </c>
      <c r="Q241" s="382">
        <v>423.0996045</v>
      </c>
      <c r="R241" s="382">
        <v>368.71781752763258</v>
      </c>
      <c r="S241" s="382">
        <v>99.795523700000004</v>
      </c>
      <c r="T241" s="382">
        <v>99.795523700000004</v>
      </c>
      <c r="U241" s="386" t="s">
        <v>3560</v>
      </c>
      <c r="V241" s="179">
        <v>31.316893833600176</v>
      </c>
    </row>
    <row r="242" spans="1:22" x14ac:dyDescent="0.25">
      <c r="A242">
        <v>0</v>
      </c>
      <c r="B242" s="386" t="s">
        <v>3444</v>
      </c>
      <c r="C242" s="386" t="s">
        <v>3551</v>
      </c>
      <c r="D242" s="386" t="s">
        <v>3469</v>
      </c>
      <c r="E242" s="387">
        <v>998</v>
      </c>
      <c r="F242" s="386" t="s">
        <v>427</v>
      </c>
      <c r="G242" s="385" t="s">
        <v>3468</v>
      </c>
      <c r="H242" s="385" t="s">
        <v>3467</v>
      </c>
      <c r="I242" s="384">
        <v>40</v>
      </c>
      <c r="J242" s="382"/>
      <c r="K242" s="389"/>
      <c r="L242" s="382">
        <v>0</v>
      </c>
      <c r="M242" s="210">
        <v>368.71781752763258</v>
      </c>
      <c r="N242" s="210">
        <v>423.0996045</v>
      </c>
      <c r="O242" s="210">
        <v>41.094000000000001</v>
      </c>
      <c r="P242" s="382">
        <v>41.094000000000001</v>
      </c>
      <c r="Q242" s="382">
        <v>423.0996045</v>
      </c>
      <c r="R242" s="382">
        <v>368.71781752763258</v>
      </c>
      <c r="S242" s="382">
        <v>99.795523700000004</v>
      </c>
      <c r="T242" s="382">
        <v>99.795523700000004</v>
      </c>
      <c r="U242" s="386"/>
      <c r="V242" s="179">
        <v>31.316893833600176</v>
      </c>
    </row>
    <row r="243" spans="1:22" x14ac:dyDescent="0.25">
      <c r="A243">
        <v>0</v>
      </c>
      <c r="B243" s="386"/>
      <c r="C243" s="386"/>
      <c r="D243" s="386"/>
      <c r="E243" s="387"/>
      <c r="F243" s="386"/>
      <c r="G243" s="385"/>
      <c r="H243" s="385"/>
      <c r="I243" s="384">
        <v>40</v>
      </c>
      <c r="J243" s="382"/>
      <c r="K243" s="389"/>
      <c r="L243" s="382">
        <v>2.33172E-2</v>
      </c>
      <c r="M243" s="210">
        <v>368.7061589276326</v>
      </c>
      <c r="N243" s="210">
        <v>423.0996045</v>
      </c>
      <c r="O243" s="210">
        <v>41.094000000000001</v>
      </c>
      <c r="P243" s="382">
        <v>41.094000000000001</v>
      </c>
      <c r="Q243" s="382">
        <v>423.0996045</v>
      </c>
      <c r="R243" s="382">
        <v>368.69450032763257</v>
      </c>
      <c r="S243" s="382">
        <v>99.807182299999994</v>
      </c>
      <c r="T243" s="382">
        <v>99.818840899999998</v>
      </c>
      <c r="U243" s="386"/>
      <c r="V243" s="179">
        <v>31.328552433600166</v>
      </c>
    </row>
    <row r="244" spans="1:22" x14ac:dyDescent="0.25">
      <c r="A244">
        <v>0</v>
      </c>
      <c r="B244" s="386" t="s">
        <v>3444</v>
      </c>
      <c r="C244" s="386" t="s">
        <v>3551</v>
      </c>
      <c r="D244" s="386" t="s">
        <v>1984</v>
      </c>
      <c r="E244" s="387">
        <v>998</v>
      </c>
      <c r="F244" s="386" t="s">
        <v>67</v>
      </c>
      <c r="G244" s="385" t="s">
        <v>3494</v>
      </c>
      <c r="H244" s="385" t="s">
        <v>3493</v>
      </c>
      <c r="I244" s="384">
        <v>40</v>
      </c>
      <c r="J244" s="382"/>
      <c r="K244" s="389"/>
      <c r="L244" s="382">
        <v>0</v>
      </c>
      <c r="M244" s="210">
        <v>368.69450032763257</v>
      </c>
      <c r="N244" s="210">
        <v>423.0996045</v>
      </c>
      <c r="O244" s="210">
        <v>41.094000000000001</v>
      </c>
      <c r="P244" s="382">
        <v>41.094000000000001</v>
      </c>
      <c r="Q244" s="382">
        <v>423.0996045</v>
      </c>
      <c r="R244" s="382">
        <v>368.69450032763257</v>
      </c>
      <c r="S244" s="382">
        <v>99.818840899999998</v>
      </c>
      <c r="T244" s="382">
        <v>99.818840899999998</v>
      </c>
      <c r="U244" s="386"/>
      <c r="V244" s="179">
        <v>31.34021103360017</v>
      </c>
    </row>
    <row r="245" spans="1:22" x14ac:dyDescent="0.25">
      <c r="A245">
        <v>0</v>
      </c>
      <c r="B245" s="386"/>
      <c r="C245" s="386"/>
      <c r="D245" s="386"/>
      <c r="E245" s="387"/>
      <c r="F245" s="386"/>
      <c r="G245" s="385"/>
      <c r="H245" s="385"/>
      <c r="I245" s="384">
        <v>40</v>
      </c>
      <c r="J245" s="382"/>
      <c r="K245" s="389"/>
      <c r="L245" s="382">
        <v>7.6159099999999993E-2</v>
      </c>
      <c r="M245" s="210">
        <v>368.65642077763255</v>
      </c>
      <c r="N245" s="210">
        <v>423.0996045</v>
      </c>
      <c r="O245" s="210">
        <v>41.094000000000001</v>
      </c>
      <c r="P245" s="382">
        <v>41.094000000000001</v>
      </c>
      <c r="Q245" s="382">
        <v>423.0996045</v>
      </c>
      <c r="R245" s="382">
        <v>368.61834122763258</v>
      </c>
      <c r="S245" s="382">
        <v>99.85692044999999</v>
      </c>
      <c r="T245" s="382">
        <v>99.894999999999996</v>
      </c>
      <c r="U245" s="386"/>
      <c r="V245" s="179">
        <v>31.378290583600162</v>
      </c>
    </row>
    <row r="246" spans="1:22" x14ac:dyDescent="0.25">
      <c r="A246">
        <v>0</v>
      </c>
      <c r="B246" s="386" t="s">
        <v>3444</v>
      </c>
      <c r="C246" s="386" t="s">
        <v>3551</v>
      </c>
      <c r="D246" s="386" t="s">
        <v>2860</v>
      </c>
      <c r="E246" s="387">
        <v>999</v>
      </c>
      <c r="F246" s="386" t="s">
        <v>3559</v>
      </c>
      <c r="G246" s="385"/>
      <c r="H246" s="385" t="s">
        <v>3558</v>
      </c>
      <c r="I246" s="384">
        <v>40</v>
      </c>
      <c r="J246" s="382"/>
      <c r="K246" s="389"/>
      <c r="L246" s="382">
        <v>0</v>
      </c>
      <c r="M246" s="210">
        <v>368.61834122763258</v>
      </c>
      <c r="N246" s="210">
        <v>423.0996045</v>
      </c>
      <c r="O246" s="210">
        <v>41.094000000000001</v>
      </c>
      <c r="P246" s="382">
        <v>41.094000000000001</v>
      </c>
      <c r="Q246" s="382">
        <v>423.0996045</v>
      </c>
      <c r="R246" s="382">
        <v>368.61834122763258</v>
      </c>
      <c r="S246" s="382">
        <v>99.894999999999996</v>
      </c>
      <c r="T246" s="382">
        <v>99.894999999999996</v>
      </c>
      <c r="U246" s="386" t="s">
        <v>3557</v>
      </c>
      <c r="V246" s="179">
        <v>31.416370133600168</v>
      </c>
    </row>
    <row r="247" spans="1:22" x14ac:dyDescent="0.25">
      <c r="A247">
        <v>0</v>
      </c>
      <c r="B247" s="386"/>
      <c r="C247" s="386"/>
      <c r="D247" s="386"/>
      <c r="E247" s="387"/>
      <c r="F247" s="386"/>
      <c r="G247" s="385"/>
      <c r="H247" s="385"/>
      <c r="I247" s="384">
        <v>40</v>
      </c>
      <c r="J247" s="382"/>
      <c r="K247" s="389"/>
      <c r="L247" s="382">
        <v>2.53355E-2</v>
      </c>
      <c r="M247" s="210">
        <v>368.60567347763259</v>
      </c>
      <c r="N247" s="210">
        <v>423.0996045</v>
      </c>
      <c r="O247" s="210">
        <v>41.094000000000001</v>
      </c>
      <c r="P247" s="382">
        <v>41.094000000000001</v>
      </c>
      <c r="Q247" s="382">
        <v>423.0996045</v>
      </c>
      <c r="R247" s="382">
        <v>368.5930057276326</v>
      </c>
      <c r="S247" s="382">
        <v>99.907667749999987</v>
      </c>
      <c r="T247" s="382">
        <v>99.920335499999993</v>
      </c>
      <c r="U247" s="386"/>
      <c r="V247" s="179">
        <v>31.429037883600159</v>
      </c>
    </row>
    <row r="248" spans="1:22" x14ac:dyDescent="0.25">
      <c r="A248">
        <v>0</v>
      </c>
      <c r="B248" s="386" t="s">
        <v>3444</v>
      </c>
      <c r="C248" s="386" t="s">
        <v>3551</v>
      </c>
      <c r="D248" s="386" t="s">
        <v>1992</v>
      </c>
      <c r="E248" s="387">
        <v>999</v>
      </c>
      <c r="F248" s="386" t="s">
        <v>3556</v>
      </c>
      <c r="G248" s="385" t="s">
        <v>3555</v>
      </c>
      <c r="H248" s="385" t="s">
        <v>3554</v>
      </c>
      <c r="I248" s="384">
        <v>40</v>
      </c>
      <c r="J248" s="382"/>
      <c r="K248" s="389"/>
      <c r="L248" s="382">
        <v>3.4700000000000002E-2</v>
      </c>
      <c r="M248" s="210">
        <v>368.57565572763258</v>
      </c>
      <c r="N248" s="210">
        <v>423.0996045</v>
      </c>
      <c r="O248" s="210">
        <v>41.094000000000001</v>
      </c>
      <c r="P248" s="382">
        <v>41.094000000000001</v>
      </c>
      <c r="Q248" s="382">
        <v>423.0996045</v>
      </c>
      <c r="R248" s="382">
        <v>368.55830572763261</v>
      </c>
      <c r="S248" s="382">
        <v>99.937685500000001</v>
      </c>
      <c r="T248" s="382">
        <v>99.955035499999994</v>
      </c>
      <c r="U248" s="386" t="s">
        <v>3553</v>
      </c>
      <c r="V248" s="179">
        <v>31.459055633600173</v>
      </c>
    </row>
    <row r="249" spans="1:22" x14ac:dyDescent="0.25">
      <c r="A249">
        <v>0</v>
      </c>
      <c r="B249" s="386"/>
      <c r="C249" s="386"/>
      <c r="D249" s="386"/>
      <c r="E249" s="387"/>
      <c r="F249" s="386"/>
      <c r="G249" s="385"/>
      <c r="H249" s="385"/>
      <c r="I249" s="384"/>
      <c r="J249" s="382"/>
      <c r="K249" s="389"/>
      <c r="L249" s="382">
        <v>1.3214500000000001E-2</v>
      </c>
      <c r="M249" s="210">
        <v>368.55169847763261</v>
      </c>
      <c r="N249" s="210">
        <v>423.0996045</v>
      </c>
      <c r="O249" s="210">
        <v>41.094000000000001</v>
      </c>
      <c r="P249" s="382">
        <v>41.094000000000001</v>
      </c>
      <c r="Q249" s="382">
        <v>423.0996045</v>
      </c>
      <c r="R249" s="382">
        <v>368.54509122763261</v>
      </c>
      <c r="S249" s="382">
        <v>99.961642749999996</v>
      </c>
      <c r="T249" s="382">
        <v>99.968249999999998</v>
      </c>
      <c r="U249" s="386"/>
      <c r="V249" s="179">
        <v>31.483012883600168</v>
      </c>
    </row>
    <row r="250" spans="1:22" x14ac:dyDescent="0.25">
      <c r="A250">
        <v>0</v>
      </c>
      <c r="B250" s="596"/>
      <c r="C250" s="596"/>
      <c r="D250" s="596"/>
      <c r="E250" s="597"/>
      <c r="F250" s="596"/>
      <c r="G250" s="595"/>
      <c r="H250" s="595"/>
      <c r="I250" s="594"/>
      <c r="J250" s="593"/>
      <c r="K250" s="389"/>
      <c r="L250" s="382">
        <v>0</v>
      </c>
      <c r="M250" s="210">
        <v>368.54509122763261</v>
      </c>
      <c r="N250" s="210">
        <v>423.0996045</v>
      </c>
      <c r="O250" s="210">
        <v>41.094000000000001</v>
      </c>
      <c r="P250" s="382">
        <v>41.094000000000001</v>
      </c>
      <c r="Q250" s="382">
        <v>423.0996045</v>
      </c>
      <c r="R250" s="382">
        <v>368.54509122763261</v>
      </c>
      <c r="S250" s="382">
        <v>99.968249999999998</v>
      </c>
      <c r="T250" s="382">
        <v>99.968249999999998</v>
      </c>
      <c r="U250" s="386" t="s">
        <v>3552</v>
      </c>
      <c r="V250" s="179">
        <v>31.48962013360017</v>
      </c>
    </row>
    <row r="251" spans="1:22" x14ac:dyDescent="0.25">
      <c r="A251">
        <v>0</v>
      </c>
      <c r="B251" s="233" t="s">
        <v>3444</v>
      </c>
      <c r="C251" s="233" t="s">
        <v>3551</v>
      </c>
      <c r="D251" s="233" t="s">
        <v>3550</v>
      </c>
      <c r="E251" s="592"/>
      <c r="F251" s="232"/>
      <c r="G251" s="233"/>
      <c r="H251" s="233"/>
      <c r="I251" s="280"/>
      <c r="J251" s="537"/>
      <c r="K251" s="537"/>
      <c r="L251" s="210">
        <v>0</v>
      </c>
      <c r="M251" s="210">
        <v>368.54509122763261</v>
      </c>
      <c r="N251" s="210">
        <v>423.0996045</v>
      </c>
      <c r="O251" s="210">
        <v>41.094000000000001</v>
      </c>
      <c r="P251" s="234">
        <v>41.094000000000001</v>
      </c>
      <c r="Q251" s="234">
        <v>423.0996045</v>
      </c>
      <c r="R251" s="234">
        <v>368.54509122763261</v>
      </c>
      <c r="S251" s="234">
        <v>99.968249999999998</v>
      </c>
      <c r="T251" s="234">
        <v>99.968249999999998</v>
      </c>
      <c r="U251" s="233"/>
      <c r="V251" s="179">
        <v>31.48962013360017</v>
      </c>
    </row>
    <row r="252" spans="1:22" x14ac:dyDescent="0.25">
      <c r="A252">
        <v>0</v>
      </c>
      <c r="B252" s="590"/>
      <c r="C252" s="590"/>
      <c r="D252" s="590"/>
      <c r="E252" s="590"/>
      <c r="F252" s="589"/>
      <c r="G252" s="588"/>
      <c r="H252" s="588" t="s">
        <v>3528</v>
      </c>
      <c r="I252" s="587"/>
      <c r="J252" s="585"/>
      <c r="K252" s="584"/>
      <c r="L252" s="585">
        <v>3.175E-2</v>
      </c>
      <c r="M252" s="210">
        <v>368.52921622763262</v>
      </c>
      <c r="N252" s="210">
        <v>423.0996045</v>
      </c>
      <c r="O252" s="210">
        <v>41.094000000000001</v>
      </c>
      <c r="P252" s="585">
        <v>41.094000000000001</v>
      </c>
      <c r="Q252" s="585">
        <v>423.0996045</v>
      </c>
      <c r="R252" s="585">
        <v>368.51334122763262</v>
      </c>
      <c r="S252" s="585">
        <v>99.984125000000006</v>
      </c>
      <c r="T252" s="591">
        <v>100</v>
      </c>
      <c r="U252" s="584"/>
      <c r="V252" s="179">
        <v>31.505495133600178</v>
      </c>
    </row>
    <row r="253" spans="1:22" x14ac:dyDescent="0.25">
      <c r="A253">
        <v>0</v>
      </c>
      <c r="B253" s="590"/>
      <c r="C253" s="590"/>
      <c r="D253" s="590"/>
      <c r="E253" s="590"/>
      <c r="F253" s="589"/>
      <c r="G253" s="588"/>
      <c r="H253" s="588" t="s">
        <v>3549</v>
      </c>
      <c r="I253" s="587"/>
      <c r="J253" s="585"/>
      <c r="K253" s="584"/>
      <c r="L253" s="586">
        <v>0</v>
      </c>
      <c r="M253" s="210">
        <v>368.51334122763262</v>
      </c>
      <c r="N253" s="210">
        <v>423.0996045</v>
      </c>
      <c r="O253" s="210">
        <v>41.094000000000001</v>
      </c>
      <c r="P253" s="585">
        <v>41.094000000000001</v>
      </c>
      <c r="Q253" s="585">
        <v>423.0996045</v>
      </c>
      <c r="R253" s="585">
        <v>368.51334122763262</v>
      </c>
      <c r="S253" s="585">
        <v>100</v>
      </c>
      <c r="T253" s="585">
        <v>100</v>
      </c>
      <c r="U253" s="584"/>
      <c r="V253" s="179">
        <v>31.521370133600172</v>
      </c>
    </row>
    <row r="254" spans="1:22" x14ac:dyDescent="0.25">
      <c r="A254">
        <v>0</v>
      </c>
      <c r="B254" s="590" t="s">
        <v>3444</v>
      </c>
      <c r="C254" s="590" t="s">
        <v>3533</v>
      </c>
      <c r="D254" s="590" t="s">
        <v>2860</v>
      </c>
      <c r="E254" s="590">
        <v>1005</v>
      </c>
      <c r="F254" s="589" t="s">
        <v>3548</v>
      </c>
      <c r="G254" s="588"/>
      <c r="H254" s="588" t="s">
        <v>3547</v>
      </c>
      <c r="I254" s="587"/>
      <c r="J254" s="585"/>
      <c r="K254" s="584"/>
      <c r="L254" s="586">
        <v>1.00815506</v>
      </c>
      <c r="M254" s="210">
        <v>368.0092636976326</v>
      </c>
      <c r="N254" s="210">
        <v>423.0996045</v>
      </c>
      <c r="O254" s="210">
        <v>41.094000000000001</v>
      </c>
      <c r="P254" s="585">
        <v>41.094000000000001</v>
      </c>
      <c r="Q254" s="585">
        <v>423.0996045</v>
      </c>
      <c r="R254" s="585">
        <v>367.50518616763264</v>
      </c>
      <c r="S254" s="585">
        <v>100.50407753</v>
      </c>
      <c r="T254" s="585">
        <v>101.00815506000001</v>
      </c>
      <c r="U254" s="584"/>
      <c r="V254" s="179">
        <v>32.025447663600175</v>
      </c>
    </row>
    <row r="255" spans="1:22" x14ac:dyDescent="0.25">
      <c r="A255">
        <v>0</v>
      </c>
      <c r="B255" s="590" t="s">
        <v>3444</v>
      </c>
      <c r="C255" s="590" t="s">
        <v>3533</v>
      </c>
      <c r="D255" s="590" t="s">
        <v>2001</v>
      </c>
      <c r="E255" s="590">
        <v>1005</v>
      </c>
      <c r="F255" s="589" t="s">
        <v>3546</v>
      </c>
      <c r="G255" s="588" t="s">
        <v>3531</v>
      </c>
      <c r="H255" s="588" t="s">
        <v>3530</v>
      </c>
      <c r="I255" s="587"/>
      <c r="J255" s="585"/>
      <c r="K255" s="584"/>
      <c r="L255" s="586">
        <v>0</v>
      </c>
      <c r="M255" s="210">
        <v>367.50518616763264</v>
      </c>
      <c r="N255" s="210">
        <v>423.0996045</v>
      </c>
      <c r="O255" s="210">
        <v>41.094000000000001</v>
      </c>
      <c r="P255" s="585">
        <v>41.094000000000001</v>
      </c>
      <c r="Q255" s="585">
        <v>423.0996045</v>
      </c>
      <c r="R255" s="585">
        <v>367.50518616763264</v>
      </c>
      <c r="S255" s="585">
        <v>101.00815506000001</v>
      </c>
      <c r="T255" s="585">
        <v>101.00815506000001</v>
      </c>
      <c r="U255" s="584"/>
      <c r="V255" s="179">
        <v>32.529525193600179</v>
      </c>
    </row>
    <row r="256" spans="1:22" x14ac:dyDescent="0.25">
      <c r="A256">
        <v>0</v>
      </c>
      <c r="B256" s="590" t="s">
        <v>3444</v>
      </c>
      <c r="C256" s="590" t="s">
        <v>3533</v>
      </c>
      <c r="D256" s="590" t="s">
        <v>2860</v>
      </c>
      <c r="E256" s="590">
        <v>1015</v>
      </c>
      <c r="F256" s="589" t="s">
        <v>3545</v>
      </c>
      <c r="G256" s="588"/>
      <c r="H256" s="588" t="s">
        <v>3544</v>
      </c>
      <c r="I256" s="587"/>
      <c r="J256" s="585"/>
      <c r="K256" s="584"/>
      <c r="L256" s="586">
        <v>1.00815506</v>
      </c>
      <c r="M256" s="210">
        <v>367.00110863763268</v>
      </c>
      <c r="N256" s="210">
        <v>423.0996045</v>
      </c>
      <c r="O256" s="210">
        <v>41.094000000000001</v>
      </c>
      <c r="P256" s="585">
        <v>41.094000000000001</v>
      </c>
      <c r="Q256" s="585">
        <v>423.0996045</v>
      </c>
      <c r="R256" s="585">
        <v>366.49703110763267</v>
      </c>
      <c r="S256" s="585">
        <v>101.51223259000001</v>
      </c>
      <c r="T256" s="585">
        <v>102.01631012000001</v>
      </c>
      <c r="U256" s="584"/>
      <c r="V256" s="179">
        <v>33.033602723600183</v>
      </c>
    </row>
    <row r="257" spans="1:22" x14ac:dyDescent="0.25">
      <c r="A257">
        <v>0</v>
      </c>
      <c r="B257" s="590" t="s">
        <v>3444</v>
      </c>
      <c r="C257" s="590" t="s">
        <v>3533</v>
      </c>
      <c r="D257" s="590" t="s">
        <v>2001</v>
      </c>
      <c r="E257" s="590">
        <v>1015</v>
      </c>
      <c r="F257" s="589" t="s">
        <v>3543</v>
      </c>
      <c r="G257" s="588" t="s">
        <v>3531</v>
      </c>
      <c r="H257" s="588" t="s">
        <v>3530</v>
      </c>
      <c r="I257" s="587"/>
      <c r="J257" s="585"/>
      <c r="K257" s="584"/>
      <c r="L257" s="586">
        <v>0</v>
      </c>
      <c r="M257" s="210">
        <v>366.49703110763267</v>
      </c>
      <c r="N257" s="210">
        <v>423.0996045</v>
      </c>
      <c r="O257" s="210">
        <v>41.094000000000001</v>
      </c>
      <c r="P257" s="585">
        <v>41.094000000000001</v>
      </c>
      <c r="Q257" s="585">
        <v>423.0996045</v>
      </c>
      <c r="R257" s="585">
        <v>366.49703110763267</v>
      </c>
      <c r="S257" s="585">
        <v>102.01631012000001</v>
      </c>
      <c r="T257" s="585">
        <v>102.01631012000001</v>
      </c>
      <c r="U257" s="584"/>
      <c r="V257" s="179">
        <v>33.537680253600186</v>
      </c>
    </row>
    <row r="258" spans="1:22" x14ac:dyDescent="0.25">
      <c r="A258">
        <v>0</v>
      </c>
      <c r="B258" s="590" t="s">
        <v>3444</v>
      </c>
      <c r="C258" s="590" t="s">
        <v>3533</v>
      </c>
      <c r="D258" s="590" t="s">
        <v>2860</v>
      </c>
      <c r="E258" s="590">
        <v>1025</v>
      </c>
      <c r="F258" s="589" t="s">
        <v>3542</v>
      </c>
      <c r="G258" s="588"/>
      <c r="H258" s="588" t="s">
        <v>3541</v>
      </c>
      <c r="I258" s="587"/>
      <c r="J258" s="585"/>
      <c r="K258" s="584"/>
      <c r="L258" s="586">
        <v>1.00815506</v>
      </c>
      <c r="M258" s="210">
        <v>365.99295357763265</v>
      </c>
      <c r="N258" s="210">
        <v>423.0996045</v>
      </c>
      <c r="O258" s="210">
        <v>41.094000000000001</v>
      </c>
      <c r="P258" s="585">
        <v>41.094000000000001</v>
      </c>
      <c r="Q258" s="585">
        <v>423.0996045</v>
      </c>
      <c r="R258" s="585">
        <v>365.48887604763269</v>
      </c>
      <c r="S258" s="585">
        <v>102.52038765000002</v>
      </c>
      <c r="T258" s="585">
        <v>103.02446518000002</v>
      </c>
      <c r="U258" s="584"/>
      <c r="V258" s="179">
        <v>34.04175778360019</v>
      </c>
    </row>
    <row r="259" spans="1:22" x14ac:dyDescent="0.25">
      <c r="A259">
        <v>0</v>
      </c>
      <c r="B259" s="590" t="s">
        <v>3444</v>
      </c>
      <c r="C259" s="590" t="s">
        <v>3533</v>
      </c>
      <c r="D259" s="590" t="s">
        <v>1978</v>
      </c>
      <c r="E259" s="590">
        <v>1025</v>
      </c>
      <c r="F259" s="589" t="s">
        <v>3540</v>
      </c>
      <c r="G259" s="588" t="s">
        <v>1976</v>
      </c>
      <c r="H259" s="588" t="s">
        <v>3539</v>
      </c>
      <c r="I259" s="587"/>
      <c r="J259" s="585"/>
      <c r="K259" s="584"/>
      <c r="L259" s="586">
        <v>0</v>
      </c>
      <c r="M259" s="210">
        <v>365.48887604763269</v>
      </c>
      <c r="N259" s="210">
        <v>423.0996045</v>
      </c>
      <c r="O259" s="210">
        <v>41.094000000000001</v>
      </c>
      <c r="P259" s="585">
        <v>41.094000000000001</v>
      </c>
      <c r="Q259" s="585">
        <v>423.0996045</v>
      </c>
      <c r="R259" s="585">
        <v>365.48887604763269</v>
      </c>
      <c r="S259" s="585">
        <v>103.02446518000002</v>
      </c>
      <c r="T259" s="585">
        <v>103.02446518000002</v>
      </c>
      <c r="U259" s="584"/>
      <c r="V259" s="179">
        <v>34.545835313600193</v>
      </c>
    </row>
    <row r="260" spans="1:22" x14ac:dyDescent="0.25">
      <c r="A260">
        <v>0</v>
      </c>
      <c r="B260" s="590" t="s">
        <v>3444</v>
      </c>
      <c r="C260" s="590" t="s">
        <v>3533</v>
      </c>
      <c r="D260" s="590" t="s">
        <v>2860</v>
      </c>
      <c r="E260" s="590">
        <v>1035</v>
      </c>
      <c r="F260" s="589" t="s">
        <v>3538</v>
      </c>
      <c r="G260" s="588"/>
      <c r="H260" s="588" t="s">
        <v>3537</v>
      </c>
      <c r="I260" s="587"/>
      <c r="J260" s="585"/>
      <c r="K260" s="584"/>
      <c r="L260" s="586">
        <v>1.00815506</v>
      </c>
      <c r="M260" s="210">
        <v>364.98479851763273</v>
      </c>
      <c r="N260" s="210">
        <v>423.0996045</v>
      </c>
      <c r="O260" s="210">
        <v>41.094000000000001</v>
      </c>
      <c r="P260" s="585">
        <v>41.094000000000001</v>
      </c>
      <c r="Q260" s="585">
        <v>423.0996045</v>
      </c>
      <c r="R260" s="585">
        <v>364.48072098763271</v>
      </c>
      <c r="S260" s="585">
        <v>103.52854271000002</v>
      </c>
      <c r="T260" s="585">
        <v>104.03262024000003</v>
      </c>
      <c r="U260" s="584"/>
      <c r="V260" s="179">
        <v>35.049912843600197</v>
      </c>
    </row>
    <row r="261" spans="1:22" x14ac:dyDescent="0.25">
      <c r="A261">
        <v>0</v>
      </c>
      <c r="B261" s="590" t="s">
        <v>3444</v>
      </c>
      <c r="C261" s="590" t="s">
        <v>3533</v>
      </c>
      <c r="D261" s="590" t="s">
        <v>2001</v>
      </c>
      <c r="E261" s="590">
        <v>1035</v>
      </c>
      <c r="F261" s="589" t="s">
        <v>3536</v>
      </c>
      <c r="G261" s="588" t="s">
        <v>3531</v>
      </c>
      <c r="H261" s="588" t="s">
        <v>3530</v>
      </c>
      <c r="I261" s="587"/>
      <c r="J261" s="585"/>
      <c r="K261" s="584"/>
      <c r="L261" s="586">
        <v>0</v>
      </c>
      <c r="M261" s="210">
        <v>364.48072098763271</v>
      </c>
      <c r="N261" s="210">
        <v>423.0996045</v>
      </c>
      <c r="O261" s="210">
        <v>41.094000000000001</v>
      </c>
      <c r="P261" s="585">
        <v>41.094000000000001</v>
      </c>
      <c r="Q261" s="585">
        <v>423.0996045</v>
      </c>
      <c r="R261" s="585">
        <v>364.48072098763271</v>
      </c>
      <c r="S261" s="585">
        <v>104.03262024000003</v>
      </c>
      <c r="T261" s="585">
        <v>104.03262024000003</v>
      </c>
      <c r="U261" s="584"/>
      <c r="V261" s="179">
        <v>35.5539903736002</v>
      </c>
    </row>
    <row r="262" spans="1:22" x14ac:dyDescent="0.25">
      <c r="A262">
        <v>0</v>
      </c>
      <c r="B262" s="590" t="s">
        <v>3444</v>
      </c>
      <c r="C262" s="590" t="s">
        <v>3533</v>
      </c>
      <c r="D262" s="590" t="s">
        <v>2860</v>
      </c>
      <c r="E262" s="590">
        <v>1045</v>
      </c>
      <c r="F262" s="589" t="s">
        <v>3535</v>
      </c>
      <c r="G262" s="588"/>
      <c r="H262" s="588" t="s">
        <v>3534</v>
      </c>
      <c r="I262" s="587"/>
      <c r="J262" s="585"/>
      <c r="K262" s="584"/>
      <c r="L262" s="586">
        <v>1.00815506</v>
      </c>
      <c r="M262" s="210">
        <v>363.97664345763269</v>
      </c>
      <c r="N262" s="210">
        <v>423.0996045</v>
      </c>
      <c r="O262" s="210">
        <v>41.094000000000001</v>
      </c>
      <c r="P262" s="585">
        <v>41.094000000000001</v>
      </c>
      <c r="Q262" s="585">
        <v>423.0996045</v>
      </c>
      <c r="R262" s="585">
        <v>363.47256592763273</v>
      </c>
      <c r="S262" s="585">
        <v>104.53669777000003</v>
      </c>
      <c r="T262" s="585">
        <v>105.04077530000004</v>
      </c>
      <c r="U262" s="584"/>
      <c r="V262" s="179">
        <v>36.058067903600204</v>
      </c>
    </row>
    <row r="263" spans="1:22" x14ac:dyDescent="0.25">
      <c r="A263">
        <v>0</v>
      </c>
      <c r="B263" s="590" t="s">
        <v>3444</v>
      </c>
      <c r="C263" s="590" t="s">
        <v>3533</v>
      </c>
      <c r="D263" s="590" t="s">
        <v>2001</v>
      </c>
      <c r="E263" s="590">
        <v>1045</v>
      </c>
      <c r="F263" s="589" t="s">
        <v>3532</v>
      </c>
      <c r="G263" s="588" t="s">
        <v>3531</v>
      </c>
      <c r="H263" s="588" t="s">
        <v>3530</v>
      </c>
      <c r="I263" s="587"/>
      <c r="J263" s="585"/>
      <c r="K263" s="584"/>
      <c r="L263" s="586">
        <v>0</v>
      </c>
      <c r="M263" s="210">
        <v>363.47256592763273</v>
      </c>
      <c r="N263" s="210">
        <v>423.0996045</v>
      </c>
      <c r="O263" s="210">
        <v>41.094000000000001</v>
      </c>
      <c r="P263" s="585">
        <v>41.094000000000001</v>
      </c>
      <c r="Q263" s="585">
        <v>423.0996045</v>
      </c>
      <c r="R263" s="585">
        <v>363.47256592763273</v>
      </c>
      <c r="S263" s="585">
        <v>105.04077530000004</v>
      </c>
      <c r="T263" s="585">
        <v>105.04077530000004</v>
      </c>
      <c r="U263" s="584"/>
      <c r="V263" s="179">
        <v>36.562145433600207</v>
      </c>
    </row>
    <row r="264" spans="1:22" x14ac:dyDescent="0.25">
      <c r="A264">
        <v>0</v>
      </c>
      <c r="B264" s="590"/>
      <c r="C264" s="590"/>
      <c r="D264" s="590"/>
      <c r="E264" s="590"/>
      <c r="F264" s="589"/>
      <c r="G264" s="588"/>
      <c r="H264" s="588" t="s">
        <v>3529</v>
      </c>
      <c r="I264" s="587"/>
      <c r="J264" s="585"/>
      <c r="K264" s="584"/>
      <c r="L264" s="586">
        <v>0</v>
      </c>
      <c r="M264" s="210">
        <v>363.47256592763273</v>
      </c>
      <c r="N264" s="210">
        <v>423.0996045</v>
      </c>
      <c r="O264" s="210">
        <v>41.094000000000001</v>
      </c>
      <c r="P264" s="585">
        <v>41.094000000000001</v>
      </c>
      <c r="Q264" s="585">
        <v>423.0996045</v>
      </c>
      <c r="R264" s="585">
        <v>363.47256592763273</v>
      </c>
      <c r="S264" s="585">
        <v>105.04077530000004</v>
      </c>
      <c r="T264" s="585">
        <v>105.04077530000004</v>
      </c>
      <c r="U264" s="584"/>
      <c r="V264" s="179">
        <v>36.562145433600207</v>
      </c>
    </row>
    <row r="265" spans="1:22" x14ac:dyDescent="0.25">
      <c r="A265">
        <v>0</v>
      </c>
      <c r="B265" s="590"/>
      <c r="C265" s="590"/>
      <c r="D265" s="590"/>
      <c r="E265" s="590"/>
      <c r="F265" s="589"/>
      <c r="G265" s="588"/>
      <c r="H265" s="588" t="s">
        <v>3528</v>
      </c>
      <c r="I265" s="587"/>
      <c r="J265" s="585"/>
      <c r="K265" s="584"/>
      <c r="L265" s="586">
        <v>3.175E-2</v>
      </c>
      <c r="M265" s="210">
        <v>363.45669092763274</v>
      </c>
      <c r="N265" s="210">
        <v>423.0996045</v>
      </c>
      <c r="O265" s="210">
        <v>41.094000000000001</v>
      </c>
      <c r="P265" s="585">
        <v>41.094000000000001</v>
      </c>
      <c r="Q265" s="585">
        <v>423.0996045</v>
      </c>
      <c r="R265" s="585">
        <v>363.44081592763274</v>
      </c>
      <c r="S265" s="585">
        <v>105.05665030000004</v>
      </c>
      <c r="T265" s="585">
        <v>105.07252530000004</v>
      </c>
      <c r="U265" s="584"/>
      <c r="V265" s="179">
        <v>36.578020433600216</v>
      </c>
    </row>
    <row r="266" spans="1:22" x14ac:dyDescent="0.25">
      <c r="A266">
        <v>0</v>
      </c>
      <c r="B266" s="260" t="s">
        <v>3444</v>
      </c>
      <c r="C266" s="260" t="s">
        <v>3443</v>
      </c>
      <c r="D266" s="260" t="s">
        <v>3527</v>
      </c>
      <c r="E266" s="260"/>
      <c r="F266" s="232"/>
      <c r="G266" s="233"/>
      <c r="H266" s="233"/>
      <c r="I266" s="280"/>
      <c r="J266" s="379"/>
      <c r="K266" s="379"/>
      <c r="L266" s="210">
        <v>0</v>
      </c>
      <c r="M266" s="210">
        <v>363.44081592763274</v>
      </c>
      <c r="N266" s="210">
        <v>423.0996045</v>
      </c>
      <c r="O266" s="210">
        <v>41.094000000000001</v>
      </c>
      <c r="P266" s="234">
        <v>41.094000000000001</v>
      </c>
      <c r="Q266" s="234">
        <v>423.0996045</v>
      </c>
      <c r="R266" s="234">
        <v>363.44081592763274</v>
      </c>
      <c r="S266" s="234">
        <v>105.07252530000004</v>
      </c>
      <c r="T266" s="234">
        <v>105.07252530000004</v>
      </c>
      <c r="U266" s="260"/>
      <c r="V266" s="179">
        <v>36.59389543360021</v>
      </c>
    </row>
    <row r="267" spans="1:22" x14ac:dyDescent="0.25">
      <c r="A267">
        <v>0</v>
      </c>
      <c r="B267" s="547"/>
      <c r="C267" s="547"/>
      <c r="D267" s="547"/>
      <c r="E267" s="546"/>
      <c r="F267" s="547" t="s">
        <v>624</v>
      </c>
      <c r="G267" s="551"/>
      <c r="H267" s="555" t="s">
        <v>1973</v>
      </c>
      <c r="I267" s="563">
        <v>30</v>
      </c>
      <c r="J267" s="542"/>
      <c r="K267" s="541"/>
      <c r="L267" s="539">
        <v>5.7906550000000001E-2</v>
      </c>
      <c r="M267" s="210">
        <v>363.41186265263275</v>
      </c>
      <c r="N267" s="210">
        <v>423.0996045</v>
      </c>
      <c r="O267" s="210">
        <v>41.094000000000001</v>
      </c>
      <c r="P267" s="539">
        <v>41.094000000000001</v>
      </c>
      <c r="Q267" s="539">
        <v>423.0996045</v>
      </c>
      <c r="R267" s="539">
        <v>363.38290937763276</v>
      </c>
      <c r="S267" s="539">
        <v>105.10147857500003</v>
      </c>
      <c r="T267" s="539">
        <v>105.13043185000004</v>
      </c>
      <c r="U267" s="560"/>
      <c r="V267" s="179">
        <v>36.622848708600202</v>
      </c>
    </row>
    <row r="268" spans="1:22" x14ac:dyDescent="0.25">
      <c r="A268">
        <v>0</v>
      </c>
      <c r="B268" s="547" t="s">
        <v>3444</v>
      </c>
      <c r="C268" s="547" t="s">
        <v>3443</v>
      </c>
      <c r="D268" s="547" t="s">
        <v>1992</v>
      </c>
      <c r="E268" s="546">
        <v>1052</v>
      </c>
      <c r="F268" s="551" t="s">
        <v>3526</v>
      </c>
      <c r="G268" s="556" t="s">
        <v>3464</v>
      </c>
      <c r="H268" s="556" t="s">
        <v>1989</v>
      </c>
      <c r="I268" s="561">
        <v>30</v>
      </c>
      <c r="J268" s="542"/>
      <c r="K268" s="541"/>
      <c r="L268" s="539">
        <v>6.0706000000000003E-2</v>
      </c>
      <c r="M268" s="210">
        <v>363.35255637763277</v>
      </c>
      <c r="N268" s="210">
        <v>423.0996045</v>
      </c>
      <c r="O268" s="210">
        <v>41.094000000000001</v>
      </c>
      <c r="P268" s="539">
        <v>41.094000000000001</v>
      </c>
      <c r="Q268" s="539">
        <v>423.0996045</v>
      </c>
      <c r="R268" s="539">
        <v>363.32220337763277</v>
      </c>
      <c r="S268" s="539">
        <v>105.16078485000003</v>
      </c>
      <c r="T268" s="539">
        <v>105.19113785000003</v>
      </c>
      <c r="U268" s="553"/>
      <c r="V268" s="179">
        <v>36.682154983600199</v>
      </c>
    </row>
    <row r="269" spans="1:22" x14ac:dyDescent="0.25">
      <c r="A269">
        <v>0</v>
      </c>
      <c r="B269" s="547"/>
      <c r="C269" s="547"/>
      <c r="D269" s="547"/>
      <c r="E269" s="546"/>
      <c r="F269" s="547"/>
      <c r="G269" s="556"/>
      <c r="H269" s="555"/>
      <c r="I269" s="563"/>
      <c r="J269" s="542"/>
      <c r="K269" s="541"/>
      <c r="L269" s="539">
        <v>0.13118335</v>
      </c>
      <c r="M269" s="210">
        <v>363.25661170263277</v>
      </c>
      <c r="N269" s="210">
        <v>423.0996045</v>
      </c>
      <c r="O269" s="210">
        <v>41.094000000000001</v>
      </c>
      <c r="P269" s="539">
        <v>41.094000000000001</v>
      </c>
      <c r="Q269" s="539">
        <v>423.0996045</v>
      </c>
      <c r="R269" s="539">
        <v>363.19102002763276</v>
      </c>
      <c r="S269" s="539">
        <v>105.25672952500004</v>
      </c>
      <c r="T269" s="539">
        <v>105.32232120000003</v>
      </c>
      <c r="U269" s="538"/>
      <c r="V269" s="179">
        <v>36.778099658600212</v>
      </c>
    </row>
    <row r="270" spans="1:22" x14ac:dyDescent="0.25">
      <c r="A270">
        <v>0</v>
      </c>
      <c r="B270" s="582" t="s">
        <v>3444</v>
      </c>
      <c r="C270" s="582" t="s">
        <v>3443</v>
      </c>
      <c r="D270" s="582" t="s">
        <v>1984</v>
      </c>
      <c r="E270" s="583">
        <v>1053</v>
      </c>
      <c r="F270" s="582" t="s">
        <v>3525</v>
      </c>
      <c r="G270" s="550" t="s">
        <v>3494</v>
      </c>
      <c r="H270" s="581" t="s">
        <v>3493</v>
      </c>
      <c r="I270" s="580">
        <v>30</v>
      </c>
      <c r="J270" s="579"/>
      <c r="K270" s="541"/>
      <c r="L270" s="539">
        <v>0</v>
      </c>
      <c r="M270" s="210">
        <v>363.19102002763276</v>
      </c>
      <c r="N270" s="210">
        <v>423.0996045</v>
      </c>
      <c r="O270" s="210">
        <v>41.094000000000001</v>
      </c>
      <c r="P270" s="539">
        <v>41.094000000000001</v>
      </c>
      <c r="Q270" s="539">
        <v>423.0996045</v>
      </c>
      <c r="R270" s="539">
        <v>363.19102002763276</v>
      </c>
      <c r="S270" s="539">
        <v>105.32232120000003</v>
      </c>
      <c r="T270" s="539">
        <v>105.32232120000003</v>
      </c>
      <c r="U270" s="538" t="s">
        <v>3524</v>
      </c>
      <c r="V270" s="179">
        <v>36.843691333600205</v>
      </c>
    </row>
    <row r="271" spans="1:22" x14ac:dyDescent="0.25">
      <c r="A271">
        <v>0</v>
      </c>
      <c r="B271" s="547" t="s">
        <v>3444</v>
      </c>
      <c r="C271" s="547" t="s">
        <v>3443</v>
      </c>
      <c r="D271" s="547" t="s">
        <v>2001</v>
      </c>
      <c r="E271" s="546">
        <v>1053</v>
      </c>
      <c r="F271" s="547" t="s">
        <v>3523</v>
      </c>
      <c r="G271" s="556" t="s">
        <v>1999</v>
      </c>
      <c r="H271" s="555" t="s">
        <v>1998</v>
      </c>
      <c r="I271" s="563"/>
      <c r="J271" s="542"/>
      <c r="K271" s="541"/>
      <c r="L271" s="539">
        <v>0</v>
      </c>
      <c r="M271" s="210">
        <v>363.19102002763276</v>
      </c>
      <c r="N271" s="210">
        <v>423.0996045</v>
      </c>
      <c r="O271" s="210">
        <v>41.094000000000001</v>
      </c>
      <c r="P271" s="539">
        <v>41.094000000000001</v>
      </c>
      <c r="Q271" s="539">
        <v>423.0996045</v>
      </c>
      <c r="R271" s="539">
        <v>363.19102002763276</v>
      </c>
      <c r="S271" s="539">
        <v>105.32232120000003</v>
      </c>
      <c r="T271" s="539">
        <v>105.32232120000003</v>
      </c>
      <c r="U271" s="538"/>
      <c r="V271" s="179">
        <v>36.843691333600205</v>
      </c>
    </row>
    <row r="272" spans="1:22" x14ac:dyDescent="0.25">
      <c r="A272">
        <v>0</v>
      </c>
      <c r="B272" s="547"/>
      <c r="C272" s="547"/>
      <c r="D272" s="547"/>
      <c r="E272" s="546"/>
      <c r="F272" s="547"/>
      <c r="G272" s="556"/>
      <c r="H272" s="555"/>
      <c r="I272" s="563">
        <v>30</v>
      </c>
      <c r="J272" s="542"/>
      <c r="K272" s="541"/>
      <c r="L272" s="539">
        <v>0.12291060000000001</v>
      </c>
      <c r="M272" s="210">
        <v>363.12956472763278</v>
      </c>
      <c r="N272" s="210">
        <v>423.0996045</v>
      </c>
      <c r="O272" s="210">
        <v>41.094000000000001</v>
      </c>
      <c r="P272" s="539">
        <v>41.094000000000001</v>
      </c>
      <c r="Q272" s="539">
        <v>423.0996045</v>
      </c>
      <c r="R272" s="539">
        <v>363.06810942763275</v>
      </c>
      <c r="S272" s="539">
        <v>105.38377650000002</v>
      </c>
      <c r="T272" s="539">
        <v>105.44523180000003</v>
      </c>
      <c r="U272" s="538"/>
      <c r="V272" s="179">
        <v>36.905146633600197</v>
      </c>
    </row>
    <row r="273" spans="1:22" x14ac:dyDescent="0.25">
      <c r="A273">
        <v>0</v>
      </c>
      <c r="B273" s="547" t="s">
        <v>3444</v>
      </c>
      <c r="C273" s="547" t="s">
        <v>3443</v>
      </c>
      <c r="D273" s="547" t="s">
        <v>476</v>
      </c>
      <c r="E273" s="546">
        <v>1055</v>
      </c>
      <c r="F273" s="547" t="s">
        <v>475</v>
      </c>
      <c r="G273" s="556" t="s">
        <v>3447</v>
      </c>
      <c r="H273" s="555" t="s">
        <v>3446</v>
      </c>
      <c r="I273" s="563">
        <v>30</v>
      </c>
      <c r="J273" s="542"/>
      <c r="K273" s="541"/>
      <c r="L273" s="539">
        <v>0.04</v>
      </c>
      <c r="M273" s="210">
        <v>363.04810942763277</v>
      </c>
      <c r="N273" s="210">
        <v>423.0996045</v>
      </c>
      <c r="O273" s="210">
        <v>41.094000000000001</v>
      </c>
      <c r="P273" s="539">
        <v>41.094000000000001</v>
      </c>
      <c r="Q273" s="539">
        <v>423.0996045</v>
      </c>
      <c r="R273" s="539">
        <v>363.02810942763273</v>
      </c>
      <c r="S273" s="539">
        <v>105.46523180000004</v>
      </c>
      <c r="T273" s="539">
        <v>105.48523180000004</v>
      </c>
      <c r="U273" s="538"/>
      <c r="V273" s="179">
        <v>36.986601933600213</v>
      </c>
    </row>
    <row r="274" spans="1:22" x14ac:dyDescent="0.25">
      <c r="A274">
        <v>0</v>
      </c>
      <c r="B274" s="547"/>
      <c r="C274" s="547"/>
      <c r="D274" s="547"/>
      <c r="E274" s="546"/>
      <c r="F274" s="547"/>
      <c r="G274" s="556"/>
      <c r="H274" s="555" t="s">
        <v>3522</v>
      </c>
      <c r="I274" s="563">
        <v>30</v>
      </c>
      <c r="J274" s="542"/>
      <c r="K274" s="541"/>
      <c r="L274" s="539">
        <v>0.10349865</v>
      </c>
      <c r="M274" s="210">
        <v>362.97636010263273</v>
      </c>
      <c r="N274" s="210">
        <v>423.0996045</v>
      </c>
      <c r="O274" s="210">
        <v>41.094000000000001</v>
      </c>
      <c r="P274" s="539">
        <v>41.094000000000001</v>
      </c>
      <c r="Q274" s="539">
        <v>423.0996045</v>
      </c>
      <c r="R274" s="539">
        <v>362.92461077763272</v>
      </c>
      <c r="S274" s="539">
        <v>105.53698112500004</v>
      </c>
      <c r="T274" s="539">
        <v>105.58873045000004</v>
      </c>
      <c r="U274" s="538"/>
      <c r="V274" s="179">
        <v>37.058351258600212</v>
      </c>
    </row>
    <row r="275" spans="1:22" x14ac:dyDescent="0.25">
      <c r="A275">
        <v>0</v>
      </c>
      <c r="B275" s="547" t="s">
        <v>3444</v>
      </c>
      <c r="C275" s="547" t="s">
        <v>3443</v>
      </c>
      <c r="D275" s="547" t="s">
        <v>111</v>
      </c>
      <c r="E275" s="546">
        <v>1056</v>
      </c>
      <c r="F275" s="551" t="s">
        <v>112</v>
      </c>
      <c r="G275" s="556" t="s">
        <v>3459</v>
      </c>
      <c r="H275" s="556" t="s">
        <v>1962</v>
      </c>
      <c r="I275" s="561">
        <v>40</v>
      </c>
      <c r="J275" s="542"/>
      <c r="K275" s="541"/>
      <c r="L275" s="539">
        <v>0</v>
      </c>
      <c r="M275" s="210">
        <v>362.92461077763272</v>
      </c>
      <c r="N275" s="210">
        <v>423.0996045</v>
      </c>
      <c r="O275" s="210">
        <v>41.094000000000001</v>
      </c>
      <c r="P275" s="539">
        <v>41.094000000000001</v>
      </c>
      <c r="Q275" s="539">
        <v>423.0996045</v>
      </c>
      <c r="R275" s="539">
        <v>362.92461077763272</v>
      </c>
      <c r="S275" s="539">
        <v>105.58873045000004</v>
      </c>
      <c r="T275" s="539">
        <v>105.58873045000004</v>
      </c>
      <c r="U275" s="553"/>
      <c r="V275" s="179">
        <v>37.110100583600214</v>
      </c>
    </row>
    <row r="276" spans="1:22" x14ac:dyDescent="0.25">
      <c r="A276">
        <v>0</v>
      </c>
      <c r="B276" s="551"/>
      <c r="C276" s="551"/>
      <c r="D276" s="551"/>
      <c r="E276" s="578"/>
      <c r="F276" s="551" t="s">
        <v>624</v>
      </c>
      <c r="G276" s="556"/>
      <c r="H276" s="556"/>
      <c r="I276" s="561">
        <v>30</v>
      </c>
      <c r="J276" s="540"/>
      <c r="K276" s="541"/>
      <c r="L276" s="548">
        <v>0.10662865000000001</v>
      </c>
      <c r="M276" s="210">
        <v>362.87129645263269</v>
      </c>
      <c r="N276" s="210">
        <v>423.0996045</v>
      </c>
      <c r="O276" s="210">
        <v>41.094000000000001</v>
      </c>
      <c r="P276" s="539">
        <v>41.094000000000001</v>
      </c>
      <c r="Q276" s="539">
        <v>423.0996045</v>
      </c>
      <c r="R276" s="539">
        <v>362.81798212763272</v>
      </c>
      <c r="S276" s="539">
        <v>105.64204477500004</v>
      </c>
      <c r="T276" s="539">
        <v>105.69535910000005</v>
      </c>
      <c r="U276" s="560"/>
      <c r="V276" s="179">
        <v>37.163414908600217</v>
      </c>
    </row>
    <row r="277" spans="1:22" x14ac:dyDescent="0.25">
      <c r="A277">
        <v>0</v>
      </c>
      <c r="B277" s="547" t="s">
        <v>3444</v>
      </c>
      <c r="C277" s="547" t="s">
        <v>3443</v>
      </c>
      <c r="D277" s="547" t="s">
        <v>2064</v>
      </c>
      <c r="E277" s="546">
        <v>1057</v>
      </c>
      <c r="F277" s="551" t="s">
        <v>3521</v>
      </c>
      <c r="G277" s="556" t="s">
        <v>3457</v>
      </c>
      <c r="H277" s="556" t="s">
        <v>3520</v>
      </c>
      <c r="I277" s="561">
        <v>47.5</v>
      </c>
      <c r="J277" s="542"/>
      <c r="K277" s="541"/>
      <c r="L277" s="539">
        <v>0.1</v>
      </c>
      <c r="M277" s="210">
        <v>362.76798212763271</v>
      </c>
      <c r="N277" s="210">
        <v>423.0996045</v>
      </c>
      <c r="O277" s="210">
        <v>41.094000000000001</v>
      </c>
      <c r="P277" s="539">
        <v>41.094000000000001</v>
      </c>
      <c r="Q277" s="539">
        <v>423.0996045</v>
      </c>
      <c r="R277" s="539">
        <v>362.71798212763269</v>
      </c>
      <c r="S277" s="539">
        <v>105.74535910000004</v>
      </c>
      <c r="T277" s="539">
        <v>105.79535910000004</v>
      </c>
      <c r="U277" s="553"/>
      <c r="V277" s="179">
        <v>37.266729233600216</v>
      </c>
    </row>
    <row r="278" spans="1:22" x14ac:dyDescent="0.25">
      <c r="A278">
        <v>0</v>
      </c>
      <c r="B278" s="547"/>
      <c r="C278" s="547"/>
      <c r="D278" s="547"/>
      <c r="E278" s="546"/>
      <c r="F278" s="551"/>
      <c r="G278" s="556"/>
      <c r="H278" s="556"/>
      <c r="I278" s="561">
        <v>47.5</v>
      </c>
      <c r="J278" s="542"/>
      <c r="K278" s="541"/>
      <c r="L278" s="539">
        <v>0.1</v>
      </c>
      <c r="M278" s="210">
        <v>362.66798212763268</v>
      </c>
      <c r="N278" s="210">
        <v>423.0996045</v>
      </c>
      <c r="O278" s="210">
        <v>41.094000000000001</v>
      </c>
      <c r="P278" s="539">
        <v>41.094000000000001</v>
      </c>
      <c r="Q278" s="539">
        <v>423.0996045</v>
      </c>
      <c r="R278" s="539">
        <v>362.61798212763267</v>
      </c>
      <c r="S278" s="539">
        <v>105.84535910000004</v>
      </c>
      <c r="T278" s="539">
        <v>105.89535910000004</v>
      </c>
      <c r="U278" s="553"/>
      <c r="V278" s="179">
        <v>37.366729233600211</v>
      </c>
    </row>
    <row r="279" spans="1:22" x14ac:dyDescent="0.25">
      <c r="A279">
        <v>0</v>
      </c>
      <c r="B279" s="547" t="s">
        <v>3444</v>
      </c>
      <c r="C279" s="547" t="s">
        <v>3443</v>
      </c>
      <c r="D279" s="547" t="s">
        <v>2064</v>
      </c>
      <c r="E279" s="546">
        <v>1060</v>
      </c>
      <c r="F279" s="551" t="s">
        <v>3519</v>
      </c>
      <c r="G279" s="556" t="s">
        <v>3454</v>
      </c>
      <c r="H279" s="556" t="s">
        <v>3518</v>
      </c>
      <c r="I279" s="561">
        <v>47.5</v>
      </c>
      <c r="J279" s="542"/>
      <c r="K279" s="541"/>
      <c r="L279" s="539">
        <v>0.15</v>
      </c>
      <c r="M279" s="210">
        <v>362.54298212763268</v>
      </c>
      <c r="N279" s="210">
        <v>423.0996045</v>
      </c>
      <c r="O279" s="210">
        <v>41.094000000000001</v>
      </c>
      <c r="P279" s="539">
        <v>41.094000000000001</v>
      </c>
      <c r="Q279" s="539">
        <v>423.0996045</v>
      </c>
      <c r="R279" s="539">
        <v>362.46798212763269</v>
      </c>
      <c r="S279" s="539">
        <v>105.97035910000004</v>
      </c>
      <c r="T279" s="539">
        <v>106.04535910000004</v>
      </c>
      <c r="U279" s="553"/>
      <c r="V279" s="179">
        <v>37.491729233600211</v>
      </c>
    </row>
    <row r="280" spans="1:22" x14ac:dyDescent="0.25">
      <c r="A280">
        <v>0</v>
      </c>
      <c r="B280" s="547"/>
      <c r="C280" s="547"/>
      <c r="D280" s="547"/>
      <c r="E280" s="546"/>
      <c r="F280" s="551"/>
      <c r="G280" s="556"/>
      <c r="H280" s="556"/>
      <c r="I280" s="561">
        <v>47.5</v>
      </c>
      <c r="J280" s="542"/>
      <c r="K280" s="541"/>
      <c r="L280" s="539">
        <v>0.1</v>
      </c>
      <c r="M280" s="210">
        <v>362.41798212763268</v>
      </c>
      <c r="N280" s="210">
        <v>423.0996045</v>
      </c>
      <c r="O280" s="210">
        <v>41.094000000000001</v>
      </c>
      <c r="P280" s="539">
        <v>41.094000000000001</v>
      </c>
      <c r="Q280" s="539">
        <v>423.0996045</v>
      </c>
      <c r="R280" s="539">
        <v>362.36798212763267</v>
      </c>
      <c r="S280" s="539">
        <v>106.09535910000004</v>
      </c>
      <c r="T280" s="539">
        <v>106.14535910000004</v>
      </c>
      <c r="U280" s="553"/>
      <c r="V280" s="179">
        <v>37.616729233600211</v>
      </c>
    </row>
    <row r="281" spans="1:22" x14ac:dyDescent="0.25">
      <c r="A281">
        <v>0</v>
      </c>
      <c r="B281" s="547" t="s">
        <v>3444</v>
      </c>
      <c r="C281" s="547" t="s">
        <v>3443</v>
      </c>
      <c r="D281" s="547" t="s">
        <v>2064</v>
      </c>
      <c r="E281" s="546">
        <v>1062</v>
      </c>
      <c r="F281" s="551" t="s">
        <v>3517</v>
      </c>
      <c r="G281" s="556" t="s">
        <v>3450</v>
      </c>
      <c r="H281" s="556" t="s">
        <v>3515</v>
      </c>
      <c r="I281" s="561">
        <v>47.5</v>
      </c>
      <c r="J281" s="542"/>
      <c r="K281" s="541"/>
      <c r="L281" s="539">
        <v>0.1</v>
      </c>
      <c r="M281" s="210">
        <v>362.31798212763266</v>
      </c>
      <c r="N281" s="210">
        <v>423.0996045</v>
      </c>
      <c r="O281" s="210">
        <v>41.094000000000001</v>
      </c>
      <c r="P281" s="539">
        <v>41.094000000000001</v>
      </c>
      <c r="Q281" s="539">
        <v>423.0996045</v>
      </c>
      <c r="R281" s="539">
        <v>362.26798212763265</v>
      </c>
      <c r="S281" s="539">
        <v>106.19535910000003</v>
      </c>
      <c r="T281" s="539">
        <v>106.24535910000003</v>
      </c>
      <c r="U281" s="553"/>
      <c r="V281" s="179">
        <v>37.716729233600205</v>
      </c>
    </row>
    <row r="282" spans="1:22" x14ac:dyDescent="0.25">
      <c r="A282">
        <v>0</v>
      </c>
      <c r="B282" s="547" t="s">
        <v>3444</v>
      </c>
      <c r="C282" s="547" t="s">
        <v>3443</v>
      </c>
      <c r="D282" s="547" t="s">
        <v>1972</v>
      </c>
      <c r="E282" s="546">
        <v>1062</v>
      </c>
      <c r="F282" s="551" t="s">
        <v>3516</v>
      </c>
      <c r="G282" s="556" t="s">
        <v>3450</v>
      </c>
      <c r="H282" s="556" t="s">
        <v>3515</v>
      </c>
      <c r="I282" s="561">
        <v>47.5</v>
      </c>
      <c r="J282" s="542"/>
      <c r="K282" s="541"/>
      <c r="L282" s="539">
        <v>0</v>
      </c>
      <c r="M282" s="210">
        <v>362.26798212763265</v>
      </c>
      <c r="N282" s="210">
        <v>423.0996045</v>
      </c>
      <c r="O282" s="210">
        <v>41.094000000000001</v>
      </c>
      <c r="P282" s="539">
        <v>41.094000000000001</v>
      </c>
      <c r="Q282" s="539">
        <v>423.0996045</v>
      </c>
      <c r="R282" s="539">
        <v>362.26798212763265</v>
      </c>
      <c r="S282" s="539">
        <v>106.24535910000003</v>
      </c>
      <c r="T282" s="539">
        <v>106.24535910000003</v>
      </c>
      <c r="U282" s="553"/>
      <c r="V282" s="179">
        <v>37.766729233600202</v>
      </c>
    </row>
    <row r="283" spans="1:22" x14ac:dyDescent="0.25">
      <c r="A283">
        <v>0</v>
      </c>
      <c r="B283" s="547"/>
      <c r="C283" s="547"/>
      <c r="D283" s="547"/>
      <c r="E283" s="546"/>
      <c r="F283" s="547" t="s">
        <v>624</v>
      </c>
      <c r="G283" s="556"/>
      <c r="H283" s="555" t="s">
        <v>3514</v>
      </c>
      <c r="I283" s="563" t="s">
        <v>3513</v>
      </c>
      <c r="J283" s="542"/>
      <c r="K283" s="541"/>
      <c r="L283" s="539">
        <v>0.2409162</v>
      </c>
      <c r="M283" s="210">
        <v>362.14752402763264</v>
      </c>
      <c r="N283" s="210">
        <v>423.0996045</v>
      </c>
      <c r="O283" s="210">
        <v>41.094000000000001</v>
      </c>
      <c r="P283" s="539">
        <v>41.094000000000001</v>
      </c>
      <c r="Q283" s="539">
        <v>423.0996045</v>
      </c>
      <c r="R283" s="539">
        <v>362.02706592763263</v>
      </c>
      <c r="S283" s="539">
        <v>106.36581720000004</v>
      </c>
      <c r="T283" s="539">
        <v>106.48627530000003</v>
      </c>
      <c r="U283" s="553"/>
      <c r="V283" s="179">
        <v>37.88718733360021</v>
      </c>
    </row>
    <row r="284" spans="1:22" x14ac:dyDescent="0.25">
      <c r="A284">
        <v>0</v>
      </c>
      <c r="B284" s="547" t="s">
        <v>3444</v>
      </c>
      <c r="C284" s="547" t="s">
        <v>3443</v>
      </c>
      <c r="D284" s="547" t="s">
        <v>2860</v>
      </c>
      <c r="E284" s="546">
        <v>1066</v>
      </c>
      <c r="F284" s="551" t="s">
        <v>3512</v>
      </c>
      <c r="G284" s="556"/>
      <c r="H284" s="556" t="s">
        <v>3461</v>
      </c>
      <c r="I284" s="561">
        <v>30</v>
      </c>
      <c r="J284" s="542"/>
      <c r="K284" s="541"/>
      <c r="L284" s="539">
        <v>0.32</v>
      </c>
      <c r="M284" s="210">
        <v>361.86706592763267</v>
      </c>
      <c r="N284" s="210">
        <v>423.0996045</v>
      </c>
      <c r="O284" s="210">
        <v>41.094000000000001</v>
      </c>
      <c r="P284" s="539">
        <v>41.094000000000001</v>
      </c>
      <c r="Q284" s="539">
        <v>423.0996045</v>
      </c>
      <c r="R284" s="539">
        <v>361.70706592763264</v>
      </c>
      <c r="S284" s="539">
        <v>106.64627530000003</v>
      </c>
      <c r="T284" s="539">
        <v>106.80627530000002</v>
      </c>
      <c r="U284" s="553"/>
      <c r="V284" s="179">
        <v>38.1676454336002</v>
      </c>
    </row>
    <row r="285" spans="1:22" x14ac:dyDescent="0.25">
      <c r="A285">
        <v>0</v>
      </c>
      <c r="B285" s="547" t="s">
        <v>3444</v>
      </c>
      <c r="C285" s="547" t="s">
        <v>3443</v>
      </c>
      <c r="D285" s="547" t="s">
        <v>2001</v>
      </c>
      <c r="E285" s="546">
        <v>1068</v>
      </c>
      <c r="F285" s="551" t="s">
        <v>3511</v>
      </c>
      <c r="G285" s="556" t="s">
        <v>2029</v>
      </c>
      <c r="H285" s="556" t="s">
        <v>2028</v>
      </c>
      <c r="I285" s="561"/>
      <c r="J285" s="542"/>
      <c r="K285" s="541"/>
      <c r="L285" s="539">
        <v>0</v>
      </c>
      <c r="M285" s="210">
        <v>361.70706592763264</v>
      </c>
      <c r="N285" s="210">
        <v>423.0996045</v>
      </c>
      <c r="O285" s="210">
        <v>41.094000000000001</v>
      </c>
      <c r="P285" s="539">
        <v>41.094000000000001</v>
      </c>
      <c r="Q285" s="539">
        <v>423.0996045</v>
      </c>
      <c r="R285" s="539">
        <v>361.70706592763264</v>
      </c>
      <c r="S285" s="539">
        <v>106.80627530000002</v>
      </c>
      <c r="T285" s="539">
        <v>106.80627530000002</v>
      </c>
      <c r="U285" s="538"/>
      <c r="V285" s="179">
        <v>38.327645433600196</v>
      </c>
    </row>
    <row r="286" spans="1:22" x14ac:dyDescent="0.25">
      <c r="A286">
        <v>0</v>
      </c>
      <c r="B286" s="547"/>
      <c r="C286" s="547"/>
      <c r="D286" s="547"/>
      <c r="E286" s="546"/>
      <c r="F286" s="547" t="s">
        <v>624</v>
      </c>
      <c r="G286" s="556"/>
      <c r="H286" s="555" t="s">
        <v>3510</v>
      </c>
      <c r="I286" s="563">
        <v>30</v>
      </c>
      <c r="J286" s="542"/>
      <c r="K286" s="541"/>
      <c r="L286" s="539">
        <v>0.22222239999999999</v>
      </c>
      <c r="M286" s="210">
        <v>361.5959547276326</v>
      </c>
      <c r="N286" s="210">
        <v>423.0996045</v>
      </c>
      <c r="O286" s="210">
        <v>41.094000000000001</v>
      </c>
      <c r="P286" s="539">
        <v>41.094000000000001</v>
      </c>
      <c r="Q286" s="539">
        <v>423.0996045</v>
      </c>
      <c r="R286" s="539">
        <v>361.48484352763262</v>
      </c>
      <c r="S286" s="539">
        <v>106.91738650000003</v>
      </c>
      <c r="T286" s="539">
        <v>107.02849770000003</v>
      </c>
      <c r="U286" s="538"/>
      <c r="V286" s="179">
        <v>38.438756633600207</v>
      </c>
    </row>
    <row r="287" spans="1:22" x14ac:dyDescent="0.25">
      <c r="A287">
        <v>0</v>
      </c>
      <c r="B287" s="547"/>
      <c r="C287" s="547"/>
      <c r="D287" s="547"/>
      <c r="E287" s="546"/>
      <c r="F287" s="547"/>
      <c r="G287" s="556"/>
      <c r="H287" s="555" t="s">
        <v>3509</v>
      </c>
      <c r="I287" s="563">
        <v>30</v>
      </c>
      <c r="J287" s="542"/>
      <c r="K287" s="541"/>
      <c r="L287" s="539">
        <v>0</v>
      </c>
      <c r="M287" s="210">
        <v>361.48484352763262</v>
      </c>
      <c r="N287" s="210">
        <v>423.0996045</v>
      </c>
      <c r="O287" s="210">
        <v>41.094000000000001</v>
      </c>
      <c r="P287" s="539">
        <v>41.094000000000001</v>
      </c>
      <c r="Q287" s="539">
        <v>423.0996045</v>
      </c>
      <c r="R287" s="539">
        <v>361.48484352763262</v>
      </c>
      <c r="S287" s="539">
        <v>107.02849770000003</v>
      </c>
      <c r="T287" s="539">
        <v>107.02849770000003</v>
      </c>
      <c r="U287" s="538"/>
      <c r="V287" s="179">
        <v>38.549867833600203</v>
      </c>
    </row>
    <row r="288" spans="1:22" x14ac:dyDescent="0.25">
      <c r="A288">
        <v>0</v>
      </c>
      <c r="B288" s="547" t="s">
        <v>3444</v>
      </c>
      <c r="C288" s="547" t="s">
        <v>3443</v>
      </c>
      <c r="D288" s="547" t="s">
        <v>2001</v>
      </c>
      <c r="E288" s="546">
        <v>1070</v>
      </c>
      <c r="F288" s="551" t="s">
        <v>3508</v>
      </c>
      <c r="G288" s="556" t="s">
        <v>1999</v>
      </c>
      <c r="H288" s="555" t="s">
        <v>1998</v>
      </c>
      <c r="I288" s="563"/>
      <c r="J288" s="542"/>
      <c r="K288" s="541"/>
      <c r="L288" s="539">
        <v>0</v>
      </c>
      <c r="M288" s="210">
        <v>361.48484352763262</v>
      </c>
      <c r="N288" s="210">
        <v>423.0996045</v>
      </c>
      <c r="O288" s="210">
        <v>41.094000000000001</v>
      </c>
      <c r="P288" s="539">
        <v>41.094000000000001</v>
      </c>
      <c r="Q288" s="539">
        <v>423.0996045</v>
      </c>
      <c r="R288" s="539">
        <v>361.48484352763262</v>
      </c>
      <c r="S288" s="539">
        <v>107.02849770000003</v>
      </c>
      <c r="T288" s="539">
        <v>107.02849770000003</v>
      </c>
      <c r="U288" s="538"/>
      <c r="V288" s="179">
        <v>38.549867833600203</v>
      </c>
    </row>
    <row r="289" spans="1:22" x14ac:dyDescent="0.25">
      <c r="A289">
        <v>0</v>
      </c>
      <c r="B289" s="547" t="s">
        <v>3444</v>
      </c>
      <c r="C289" s="547" t="s">
        <v>3443</v>
      </c>
      <c r="D289" s="547" t="s">
        <v>2163</v>
      </c>
      <c r="E289" s="546">
        <v>1070</v>
      </c>
      <c r="F289" s="551" t="s">
        <v>3507</v>
      </c>
      <c r="G289" s="556" t="s">
        <v>2161</v>
      </c>
      <c r="H289" s="555" t="s">
        <v>2160</v>
      </c>
      <c r="I289" s="563"/>
      <c r="J289" s="542"/>
      <c r="K289" s="541"/>
      <c r="L289" s="539">
        <v>0</v>
      </c>
      <c r="M289" s="210">
        <v>361.48484352763262</v>
      </c>
      <c r="N289" s="210">
        <v>423.0996045</v>
      </c>
      <c r="O289" s="210">
        <v>41.094000000000001</v>
      </c>
      <c r="P289" s="539">
        <v>41.094000000000001</v>
      </c>
      <c r="Q289" s="539">
        <v>423.0996045</v>
      </c>
      <c r="R289" s="539">
        <v>361.48484352763262</v>
      </c>
      <c r="S289" s="539">
        <v>107.02849770000003</v>
      </c>
      <c r="T289" s="539">
        <v>107.02849770000003</v>
      </c>
      <c r="U289" s="538"/>
      <c r="V289" s="179">
        <v>38.549867833600203</v>
      </c>
    </row>
    <row r="290" spans="1:22" x14ac:dyDescent="0.25">
      <c r="A290">
        <v>0</v>
      </c>
      <c r="B290" s="547"/>
      <c r="C290" s="547"/>
      <c r="D290" s="547"/>
      <c r="E290" s="546"/>
      <c r="F290" s="551"/>
      <c r="G290" s="550"/>
      <c r="H290" s="556"/>
      <c r="I290" s="563"/>
      <c r="J290" s="542"/>
      <c r="K290" s="541"/>
      <c r="L290" s="539">
        <v>0.21443941999999999</v>
      </c>
      <c r="M290" s="210">
        <v>361.37762381763264</v>
      </c>
      <c r="N290" s="210">
        <v>423.0996045</v>
      </c>
      <c r="O290" s="210">
        <v>41.094000000000001</v>
      </c>
      <c r="P290" s="539">
        <v>41.094000000000001</v>
      </c>
      <c r="Q290" s="539">
        <v>423.0996045</v>
      </c>
      <c r="R290" s="539">
        <v>361.2704041076326</v>
      </c>
      <c r="S290" s="539">
        <v>107.13571741000004</v>
      </c>
      <c r="T290" s="539">
        <v>107.24293712000004</v>
      </c>
      <c r="U290" s="538"/>
      <c r="V290" s="179">
        <v>38.657087543600213</v>
      </c>
    </row>
    <row r="291" spans="1:22" x14ac:dyDescent="0.25">
      <c r="A291">
        <v>0</v>
      </c>
      <c r="B291" s="553" t="s">
        <v>3444</v>
      </c>
      <c r="C291" s="553" t="s">
        <v>3443</v>
      </c>
      <c r="D291" s="553" t="s">
        <v>111</v>
      </c>
      <c r="E291" s="552">
        <v>1072</v>
      </c>
      <c r="F291" s="560" t="s">
        <v>715</v>
      </c>
      <c r="G291" s="559" t="s">
        <v>3459</v>
      </c>
      <c r="H291" s="559" t="s">
        <v>1962</v>
      </c>
      <c r="I291" s="549">
        <v>40</v>
      </c>
      <c r="J291" s="542"/>
      <c r="K291" s="541"/>
      <c r="L291" s="539">
        <v>0</v>
      </c>
      <c r="M291" s="210">
        <v>361.2704041076326</v>
      </c>
      <c r="N291" s="210">
        <v>423.0996045</v>
      </c>
      <c r="O291" s="210">
        <v>41.094000000000001</v>
      </c>
      <c r="P291" s="539">
        <v>41.094000000000001</v>
      </c>
      <c r="Q291" s="539">
        <v>423.0996045</v>
      </c>
      <c r="R291" s="539">
        <v>361.2704041076326</v>
      </c>
      <c r="S291" s="539">
        <v>107.24293712000004</v>
      </c>
      <c r="T291" s="539">
        <v>107.24293712000004</v>
      </c>
      <c r="U291" s="538"/>
      <c r="V291" s="179">
        <v>38.764307253600208</v>
      </c>
    </row>
    <row r="292" spans="1:22" x14ac:dyDescent="0.25">
      <c r="A292">
        <v>0</v>
      </c>
      <c r="B292" s="562"/>
      <c r="C292" s="553"/>
      <c r="D292" s="553"/>
      <c r="E292" s="552"/>
      <c r="F292" s="539" t="s">
        <v>624</v>
      </c>
      <c r="G292" s="558"/>
      <c r="H292" s="557"/>
      <c r="I292" s="549">
        <v>30</v>
      </c>
      <c r="J292" s="542"/>
      <c r="K292" s="541"/>
      <c r="L292" s="548">
        <v>0.10662865000000001</v>
      </c>
      <c r="M292" s="210">
        <v>361.21708978263257</v>
      </c>
      <c r="N292" s="210">
        <v>423.0996045</v>
      </c>
      <c r="O292" s="210">
        <v>41.094000000000001</v>
      </c>
      <c r="P292" s="539">
        <v>41.094000000000001</v>
      </c>
      <c r="Q292" s="539">
        <v>423.0996045</v>
      </c>
      <c r="R292" s="539">
        <v>361.1637754576326</v>
      </c>
      <c r="S292" s="539">
        <v>107.29625144500004</v>
      </c>
      <c r="T292" s="539">
        <v>107.34956577000004</v>
      </c>
      <c r="U292" s="538"/>
      <c r="V292" s="179">
        <v>38.81762157860021</v>
      </c>
    </row>
    <row r="293" spans="1:22" x14ac:dyDescent="0.25">
      <c r="A293">
        <v>0</v>
      </c>
      <c r="B293" s="553" t="s">
        <v>3444</v>
      </c>
      <c r="C293" s="553" t="s">
        <v>3443</v>
      </c>
      <c r="D293" s="553" t="s">
        <v>2064</v>
      </c>
      <c r="E293" s="552">
        <v>1074</v>
      </c>
      <c r="F293" s="560" t="s">
        <v>3506</v>
      </c>
      <c r="G293" s="559" t="s">
        <v>3457</v>
      </c>
      <c r="H293" s="559" t="s">
        <v>3505</v>
      </c>
      <c r="I293" s="549">
        <v>47.5</v>
      </c>
      <c r="J293" s="542"/>
      <c r="K293" s="541"/>
      <c r="L293" s="539">
        <v>0.1</v>
      </c>
      <c r="M293" s="210">
        <v>361.11377545763258</v>
      </c>
      <c r="N293" s="210">
        <v>423.0996045</v>
      </c>
      <c r="O293" s="210">
        <v>41.094000000000001</v>
      </c>
      <c r="P293" s="539">
        <v>41.094000000000001</v>
      </c>
      <c r="Q293" s="539">
        <v>423.0996045</v>
      </c>
      <c r="R293" s="539">
        <v>361.06377545763257</v>
      </c>
      <c r="S293" s="539">
        <v>107.39956577000004</v>
      </c>
      <c r="T293" s="539">
        <v>107.44956577000004</v>
      </c>
      <c r="U293" s="553"/>
      <c r="V293" s="179">
        <v>38.92093590360021</v>
      </c>
    </row>
    <row r="294" spans="1:22" x14ac:dyDescent="0.25">
      <c r="A294">
        <v>0</v>
      </c>
      <c r="B294" s="553"/>
      <c r="C294" s="553"/>
      <c r="D294" s="553"/>
      <c r="E294" s="552"/>
      <c r="F294" s="560"/>
      <c r="G294" s="559"/>
      <c r="H294" s="559"/>
      <c r="I294" s="549">
        <v>47.5</v>
      </c>
      <c r="J294" s="542"/>
      <c r="K294" s="541"/>
      <c r="L294" s="539">
        <v>0.1</v>
      </c>
      <c r="M294" s="210">
        <v>361.01377545763256</v>
      </c>
      <c r="N294" s="210">
        <v>423.0996045</v>
      </c>
      <c r="O294" s="210">
        <v>41.094000000000001</v>
      </c>
      <c r="P294" s="539">
        <v>41.094000000000001</v>
      </c>
      <c r="Q294" s="539">
        <v>423.0996045</v>
      </c>
      <c r="R294" s="539">
        <v>360.96377545763255</v>
      </c>
      <c r="S294" s="539">
        <v>107.49956577000003</v>
      </c>
      <c r="T294" s="539">
        <v>107.54956577000003</v>
      </c>
      <c r="U294" s="553"/>
      <c r="V294" s="179">
        <v>39.020935903600204</v>
      </c>
    </row>
    <row r="295" spans="1:22" x14ac:dyDescent="0.25">
      <c r="A295">
        <v>0</v>
      </c>
      <c r="B295" s="553" t="s">
        <v>3444</v>
      </c>
      <c r="C295" s="553" t="s">
        <v>3443</v>
      </c>
      <c r="D295" s="553" t="s">
        <v>2064</v>
      </c>
      <c r="E295" s="552">
        <v>1076</v>
      </c>
      <c r="F295" s="560" t="s">
        <v>3504</v>
      </c>
      <c r="G295" s="559" t="s">
        <v>3454</v>
      </c>
      <c r="H295" s="559" t="s">
        <v>3503</v>
      </c>
      <c r="I295" s="549">
        <v>47.5</v>
      </c>
      <c r="J295" s="539"/>
      <c r="K295" s="541"/>
      <c r="L295" s="539">
        <v>0.15</v>
      </c>
      <c r="M295" s="210">
        <v>360.88877545763256</v>
      </c>
      <c r="N295" s="210">
        <v>423.0996045</v>
      </c>
      <c r="O295" s="210">
        <v>41.094000000000001</v>
      </c>
      <c r="P295" s="539">
        <v>41.094000000000001</v>
      </c>
      <c r="Q295" s="539">
        <v>423.0996045</v>
      </c>
      <c r="R295" s="539">
        <v>360.81377545763257</v>
      </c>
      <c r="S295" s="539">
        <v>107.62456577000003</v>
      </c>
      <c r="T295" s="539">
        <v>107.69956577000004</v>
      </c>
      <c r="U295" s="553"/>
      <c r="V295" s="179">
        <v>39.145935903600204</v>
      </c>
    </row>
    <row r="296" spans="1:22" x14ac:dyDescent="0.25">
      <c r="A296">
        <v>0</v>
      </c>
      <c r="B296" s="553"/>
      <c r="C296" s="553"/>
      <c r="D296" s="553"/>
      <c r="E296" s="552"/>
      <c r="F296" s="560"/>
      <c r="G296" s="559"/>
      <c r="H296" s="559"/>
      <c r="I296" s="549">
        <v>47.5</v>
      </c>
      <c r="J296" s="539"/>
      <c r="K296" s="541"/>
      <c r="L296" s="539">
        <v>0.1</v>
      </c>
      <c r="M296" s="210">
        <v>360.76377545763256</v>
      </c>
      <c r="N296" s="210">
        <v>423.0996045</v>
      </c>
      <c r="O296" s="210">
        <v>41.094000000000001</v>
      </c>
      <c r="P296" s="539">
        <v>41.094000000000001</v>
      </c>
      <c r="Q296" s="539">
        <v>423.0996045</v>
      </c>
      <c r="R296" s="539">
        <v>360.71377545763255</v>
      </c>
      <c r="S296" s="539">
        <v>107.74956577000003</v>
      </c>
      <c r="T296" s="539">
        <v>107.79956577000003</v>
      </c>
      <c r="U296" s="553"/>
      <c r="V296" s="179">
        <v>39.270935903600204</v>
      </c>
    </row>
    <row r="297" spans="1:22" x14ac:dyDescent="0.25">
      <c r="A297">
        <v>0</v>
      </c>
      <c r="B297" s="553" t="s">
        <v>3444</v>
      </c>
      <c r="C297" s="553" t="s">
        <v>3443</v>
      </c>
      <c r="D297" s="553" t="s">
        <v>2064</v>
      </c>
      <c r="E297" s="552">
        <v>1078</v>
      </c>
      <c r="F297" s="560" t="s">
        <v>3502</v>
      </c>
      <c r="G297" s="556" t="s">
        <v>3450</v>
      </c>
      <c r="H297" s="556" t="s">
        <v>3500</v>
      </c>
      <c r="I297" s="549">
        <v>47.5</v>
      </c>
      <c r="J297" s="539"/>
      <c r="K297" s="541"/>
      <c r="L297" s="539">
        <v>0.1</v>
      </c>
      <c r="M297" s="210">
        <v>360.66377545763254</v>
      </c>
      <c r="N297" s="210">
        <v>423.0996045</v>
      </c>
      <c r="O297" s="210">
        <v>41.094000000000001</v>
      </c>
      <c r="P297" s="539">
        <v>41.094000000000001</v>
      </c>
      <c r="Q297" s="539">
        <v>423.0996045</v>
      </c>
      <c r="R297" s="539">
        <v>360.61377545763253</v>
      </c>
      <c r="S297" s="539">
        <v>107.84956577000003</v>
      </c>
      <c r="T297" s="539">
        <v>107.89956577000002</v>
      </c>
      <c r="U297" s="553"/>
      <c r="V297" s="179">
        <v>39.370935903600198</v>
      </c>
    </row>
    <row r="298" spans="1:22" x14ac:dyDescent="0.25">
      <c r="A298">
        <v>0</v>
      </c>
      <c r="B298" s="547" t="s">
        <v>3444</v>
      </c>
      <c r="C298" s="547" t="s">
        <v>3443</v>
      </c>
      <c r="D298" s="547" t="s">
        <v>1972</v>
      </c>
      <c r="E298" s="546">
        <v>1078</v>
      </c>
      <c r="F298" s="551" t="s">
        <v>3501</v>
      </c>
      <c r="G298" s="556" t="s">
        <v>3450</v>
      </c>
      <c r="H298" s="556" t="s">
        <v>3500</v>
      </c>
      <c r="I298" s="561">
        <v>47.5</v>
      </c>
      <c r="J298" s="539"/>
      <c r="K298" s="541"/>
      <c r="L298" s="539">
        <v>0</v>
      </c>
      <c r="M298" s="210">
        <v>360.61377545763253</v>
      </c>
      <c r="N298" s="210">
        <v>423.0996045</v>
      </c>
      <c r="O298" s="210">
        <v>41.094000000000001</v>
      </c>
      <c r="P298" s="539">
        <v>41.094000000000001</v>
      </c>
      <c r="Q298" s="539">
        <v>423.0996045</v>
      </c>
      <c r="R298" s="539">
        <v>360.61377545763253</v>
      </c>
      <c r="S298" s="539">
        <v>107.89956577000002</v>
      </c>
      <c r="T298" s="539">
        <v>107.89956577000002</v>
      </c>
      <c r="U298" s="553"/>
      <c r="V298" s="179">
        <v>39.420935903600196</v>
      </c>
    </row>
    <row r="299" spans="1:22" x14ac:dyDescent="0.25">
      <c r="A299">
        <v>0</v>
      </c>
      <c r="B299" s="553"/>
      <c r="C299" s="547"/>
      <c r="D299" s="547"/>
      <c r="E299" s="546"/>
      <c r="F299" s="551"/>
      <c r="G299" s="545"/>
      <c r="H299" s="544"/>
      <c r="I299" s="561"/>
      <c r="J299" s="548"/>
      <c r="K299" s="541"/>
      <c r="L299" s="548">
        <v>0</v>
      </c>
      <c r="M299" s="210">
        <v>360.61377545763253</v>
      </c>
      <c r="N299" s="210">
        <v>423.0996045</v>
      </c>
      <c r="O299" s="210">
        <v>41.094000000000001</v>
      </c>
      <c r="P299" s="539">
        <v>41.094000000000001</v>
      </c>
      <c r="Q299" s="539">
        <v>423.0996045</v>
      </c>
      <c r="R299" s="539">
        <v>360.61377545763253</v>
      </c>
      <c r="S299" s="539">
        <v>107.89956577000002</v>
      </c>
      <c r="T299" s="539">
        <v>107.89956577000002</v>
      </c>
      <c r="U299" s="538"/>
      <c r="V299" s="179">
        <v>39.420935903600196</v>
      </c>
    </row>
    <row r="300" spans="1:22" x14ac:dyDescent="0.25">
      <c r="A300">
        <v>0</v>
      </c>
      <c r="B300" s="553"/>
      <c r="C300" s="547"/>
      <c r="D300" s="547"/>
      <c r="E300" s="546"/>
      <c r="F300" s="547"/>
      <c r="G300" s="556"/>
      <c r="H300" s="556"/>
      <c r="I300" s="561"/>
      <c r="J300" s="539"/>
      <c r="K300" s="541"/>
      <c r="L300" s="539">
        <v>0.69723391000000001</v>
      </c>
      <c r="M300" s="210">
        <v>360.26515850263252</v>
      </c>
      <c r="N300" s="210">
        <v>423.0996045</v>
      </c>
      <c r="O300" s="210">
        <v>41.094000000000001</v>
      </c>
      <c r="P300" s="539">
        <v>41.094000000000001</v>
      </c>
      <c r="Q300" s="539">
        <v>423.0996045</v>
      </c>
      <c r="R300" s="539">
        <v>359.91654154763251</v>
      </c>
      <c r="S300" s="539">
        <v>108.24818272500002</v>
      </c>
      <c r="T300" s="539">
        <v>108.59679968000002</v>
      </c>
      <c r="U300" s="576"/>
      <c r="V300" s="179">
        <v>39.769552858600193</v>
      </c>
    </row>
    <row r="301" spans="1:22" x14ac:dyDescent="0.25">
      <c r="A301">
        <v>0</v>
      </c>
      <c r="B301" s="553" t="s">
        <v>3444</v>
      </c>
      <c r="C301" s="547" t="s">
        <v>3443</v>
      </c>
      <c r="D301" s="547" t="s">
        <v>2015</v>
      </c>
      <c r="E301" s="546">
        <v>1086</v>
      </c>
      <c r="F301" s="547" t="s">
        <v>3499</v>
      </c>
      <c r="G301" s="556" t="s">
        <v>3498</v>
      </c>
      <c r="H301" s="555" t="s">
        <v>3497</v>
      </c>
      <c r="I301" s="563">
        <v>40</v>
      </c>
      <c r="J301" s="542"/>
      <c r="K301" s="541"/>
      <c r="L301" s="539">
        <v>0</v>
      </c>
      <c r="M301" s="210">
        <v>359.91654154763251</v>
      </c>
      <c r="N301" s="210">
        <v>423.0996045</v>
      </c>
      <c r="O301" s="210">
        <v>41.094000000000001</v>
      </c>
      <c r="P301" s="539">
        <v>41.094000000000001</v>
      </c>
      <c r="Q301" s="539">
        <v>423.0996045</v>
      </c>
      <c r="R301" s="539">
        <v>359.91654154763251</v>
      </c>
      <c r="S301" s="539">
        <v>108.59679968000002</v>
      </c>
      <c r="T301" s="539">
        <v>108.59679968000002</v>
      </c>
      <c r="U301" s="576"/>
      <c r="V301" s="179">
        <v>40.11816981360019</v>
      </c>
    </row>
    <row r="302" spans="1:22" x14ac:dyDescent="0.25">
      <c r="A302">
        <v>0</v>
      </c>
      <c r="B302" s="553"/>
      <c r="C302" s="547"/>
      <c r="D302" s="547"/>
      <c r="E302" s="546"/>
      <c r="F302" s="547"/>
      <c r="G302" s="556"/>
      <c r="H302" s="555"/>
      <c r="I302" s="563"/>
      <c r="J302" s="542"/>
      <c r="K302" s="541"/>
      <c r="L302" s="539">
        <v>0.56200072000000001</v>
      </c>
      <c r="M302" s="210">
        <v>359.6355411876325</v>
      </c>
      <c r="N302" s="210">
        <v>423.0996045</v>
      </c>
      <c r="O302" s="210">
        <v>41.094000000000001</v>
      </c>
      <c r="P302" s="539">
        <v>41.094000000000001</v>
      </c>
      <c r="Q302" s="539">
        <v>423.0996045</v>
      </c>
      <c r="R302" s="539">
        <v>359.35454082763249</v>
      </c>
      <c r="S302" s="539">
        <v>108.87780004000003</v>
      </c>
      <c r="T302" s="539">
        <v>109.15880040000002</v>
      </c>
      <c r="U302" s="538"/>
      <c r="V302" s="179">
        <v>40.399170173600197</v>
      </c>
    </row>
    <row r="303" spans="1:22" x14ac:dyDescent="0.25">
      <c r="A303">
        <v>0</v>
      </c>
      <c r="B303" s="553" t="s">
        <v>3444</v>
      </c>
      <c r="C303" s="547" t="s">
        <v>3443</v>
      </c>
      <c r="D303" s="547" t="s">
        <v>1984</v>
      </c>
      <c r="E303" s="546">
        <v>1092</v>
      </c>
      <c r="F303" s="547" t="s">
        <v>75</v>
      </c>
      <c r="G303" s="556" t="s">
        <v>3494</v>
      </c>
      <c r="H303" s="555" t="s">
        <v>3493</v>
      </c>
      <c r="I303" s="563" t="s">
        <v>3463</v>
      </c>
      <c r="J303" s="542"/>
      <c r="K303" s="541"/>
      <c r="L303" s="539">
        <v>0</v>
      </c>
      <c r="M303" s="210">
        <v>359.35454082763249</v>
      </c>
      <c r="N303" s="210">
        <v>423.0996045</v>
      </c>
      <c r="O303" s="210">
        <v>41.094000000000001</v>
      </c>
      <c r="P303" s="539">
        <v>41.094000000000001</v>
      </c>
      <c r="Q303" s="539">
        <v>423.0996045</v>
      </c>
      <c r="R303" s="539">
        <v>359.35454082763249</v>
      </c>
      <c r="S303" s="539">
        <v>109.15880040000002</v>
      </c>
      <c r="T303" s="539">
        <v>109.15880040000002</v>
      </c>
      <c r="U303" s="538"/>
      <c r="V303" s="179">
        <v>40.68017053360019</v>
      </c>
    </row>
    <row r="304" spans="1:22" x14ac:dyDescent="0.25">
      <c r="A304">
        <v>0</v>
      </c>
      <c r="B304" s="553" t="s">
        <v>3444</v>
      </c>
      <c r="C304" s="547" t="s">
        <v>3443</v>
      </c>
      <c r="D304" s="547" t="s">
        <v>2001</v>
      </c>
      <c r="E304" s="546">
        <v>1092</v>
      </c>
      <c r="F304" s="547" t="s">
        <v>3491</v>
      </c>
      <c r="G304" s="556" t="s">
        <v>1999</v>
      </c>
      <c r="H304" s="555" t="s">
        <v>1998</v>
      </c>
      <c r="I304" s="563"/>
      <c r="J304" s="542"/>
      <c r="K304" s="541"/>
      <c r="L304" s="539">
        <v>0</v>
      </c>
      <c r="M304" s="210">
        <v>359.35454082763249</v>
      </c>
      <c r="N304" s="210">
        <v>423.0996045</v>
      </c>
      <c r="O304" s="210">
        <v>41.094000000000001</v>
      </c>
      <c r="P304" s="539">
        <v>41.094000000000001</v>
      </c>
      <c r="Q304" s="539">
        <v>423.0996045</v>
      </c>
      <c r="R304" s="539">
        <v>359.35454082763249</v>
      </c>
      <c r="S304" s="539">
        <v>109.15880040000002</v>
      </c>
      <c r="T304" s="539">
        <v>109.15880040000002</v>
      </c>
      <c r="U304" s="538"/>
      <c r="V304" s="179">
        <v>40.68017053360019</v>
      </c>
    </row>
    <row r="305" spans="1:22" x14ac:dyDescent="0.25">
      <c r="A305">
        <v>0</v>
      </c>
      <c r="B305" s="553"/>
      <c r="C305" s="547"/>
      <c r="D305" s="547"/>
      <c r="E305" s="546"/>
      <c r="F305" s="547"/>
      <c r="G305" s="556"/>
      <c r="H305" s="555" t="s">
        <v>3490</v>
      </c>
      <c r="I305" s="563"/>
      <c r="J305" s="542"/>
      <c r="K305" s="541"/>
      <c r="L305" s="539">
        <v>0.22640925000000001</v>
      </c>
      <c r="M305" s="210">
        <v>359.24133620263251</v>
      </c>
      <c r="N305" s="210">
        <v>423.0996045</v>
      </c>
      <c r="O305" s="210">
        <v>41.094000000000001</v>
      </c>
      <c r="P305" s="539">
        <v>41.094000000000001</v>
      </c>
      <c r="Q305" s="539">
        <v>423.0996045</v>
      </c>
      <c r="R305" s="539">
        <v>359.12813157763247</v>
      </c>
      <c r="S305" s="539">
        <v>109.27200502500003</v>
      </c>
      <c r="T305" s="539">
        <v>109.38520965000002</v>
      </c>
      <c r="U305" s="538"/>
      <c r="V305" s="179">
        <v>40.793375158600199</v>
      </c>
    </row>
    <row r="306" spans="1:22" x14ac:dyDescent="0.25">
      <c r="A306">
        <v>0</v>
      </c>
      <c r="B306" s="553" t="s">
        <v>3444</v>
      </c>
      <c r="C306" s="547" t="s">
        <v>3443</v>
      </c>
      <c r="D306" s="547" t="s">
        <v>111</v>
      </c>
      <c r="E306" s="546">
        <v>1094</v>
      </c>
      <c r="F306" s="551" t="s">
        <v>717</v>
      </c>
      <c r="G306" s="556" t="s">
        <v>3459</v>
      </c>
      <c r="H306" s="556" t="s">
        <v>1962</v>
      </c>
      <c r="I306" s="561">
        <v>40</v>
      </c>
      <c r="J306" s="542"/>
      <c r="K306" s="541"/>
      <c r="L306" s="539">
        <v>0</v>
      </c>
      <c r="M306" s="210">
        <v>359.12813157763247</v>
      </c>
      <c r="N306" s="210">
        <v>423.0996045</v>
      </c>
      <c r="O306" s="210">
        <v>41.094000000000001</v>
      </c>
      <c r="P306" s="539">
        <v>41.094000000000001</v>
      </c>
      <c r="Q306" s="539">
        <v>423.0996045</v>
      </c>
      <c r="R306" s="539">
        <v>359.12813157763247</v>
      </c>
      <c r="S306" s="539">
        <v>109.38520965000002</v>
      </c>
      <c r="T306" s="539">
        <v>109.38520965000002</v>
      </c>
      <c r="U306" s="553"/>
      <c r="V306" s="179">
        <v>40.906579783600193</v>
      </c>
    </row>
    <row r="307" spans="1:22" x14ac:dyDescent="0.25">
      <c r="A307">
        <v>0</v>
      </c>
      <c r="B307" s="553"/>
      <c r="C307" s="547"/>
      <c r="D307" s="547"/>
      <c r="E307" s="546"/>
      <c r="F307" s="547" t="s">
        <v>624</v>
      </c>
      <c r="G307" s="556"/>
      <c r="H307" s="555"/>
      <c r="I307" s="563">
        <v>40</v>
      </c>
      <c r="J307" s="542"/>
      <c r="K307" s="541"/>
      <c r="L307" s="548">
        <v>0.10662865000000001</v>
      </c>
      <c r="M307" s="210">
        <v>359.07481725263244</v>
      </c>
      <c r="N307" s="210">
        <v>423.0996045</v>
      </c>
      <c r="O307" s="210">
        <v>41.094000000000001</v>
      </c>
      <c r="P307" s="539">
        <v>41.094000000000001</v>
      </c>
      <c r="Q307" s="539">
        <v>423.0996045</v>
      </c>
      <c r="R307" s="539">
        <v>359.02150292763247</v>
      </c>
      <c r="S307" s="539">
        <v>109.43852397500002</v>
      </c>
      <c r="T307" s="539">
        <v>109.49183830000003</v>
      </c>
      <c r="U307" s="553"/>
      <c r="V307" s="179">
        <v>40.959894108600196</v>
      </c>
    </row>
    <row r="308" spans="1:22" x14ac:dyDescent="0.25">
      <c r="A308">
        <v>0</v>
      </c>
      <c r="B308" s="553"/>
      <c r="C308" s="547"/>
      <c r="D308" s="547"/>
      <c r="E308" s="546"/>
      <c r="F308" s="547"/>
      <c r="G308" s="556"/>
      <c r="H308" s="555"/>
      <c r="I308" s="563"/>
      <c r="J308" s="542"/>
      <c r="K308" s="541"/>
      <c r="L308" s="539">
        <v>0</v>
      </c>
      <c r="M308" s="210">
        <v>359.02150292763247</v>
      </c>
      <c r="N308" s="210">
        <v>423.0996045</v>
      </c>
      <c r="O308" s="210">
        <v>41.094000000000001</v>
      </c>
      <c r="P308" s="539">
        <v>41.094000000000001</v>
      </c>
      <c r="Q308" s="539">
        <v>423.0996045</v>
      </c>
      <c r="R308" s="539">
        <v>359.02150292763247</v>
      </c>
      <c r="S308" s="539">
        <v>109.49183830000003</v>
      </c>
      <c r="T308" s="539">
        <v>109.49183830000003</v>
      </c>
      <c r="U308" s="553"/>
      <c r="V308" s="179">
        <v>41.013208433600198</v>
      </c>
    </row>
    <row r="309" spans="1:22" x14ac:dyDescent="0.25">
      <c r="A309">
        <v>0</v>
      </c>
      <c r="B309" s="553" t="s">
        <v>3444</v>
      </c>
      <c r="C309" s="547" t="s">
        <v>3443</v>
      </c>
      <c r="D309" s="547" t="s">
        <v>2064</v>
      </c>
      <c r="E309" s="546">
        <v>1095</v>
      </c>
      <c r="F309" s="551" t="s">
        <v>3481</v>
      </c>
      <c r="G309" s="556" t="s">
        <v>3457</v>
      </c>
      <c r="H309" s="556" t="s">
        <v>3480</v>
      </c>
      <c r="I309" s="561">
        <v>47.5</v>
      </c>
      <c r="J309" s="542"/>
      <c r="K309" s="541"/>
      <c r="L309" s="539">
        <v>0.1</v>
      </c>
      <c r="M309" s="210">
        <v>358.97150292763246</v>
      </c>
      <c r="N309" s="210">
        <v>423.0996045</v>
      </c>
      <c r="O309" s="210">
        <v>41.094000000000001</v>
      </c>
      <c r="P309" s="539">
        <v>41.094000000000001</v>
      </c>
      <c r="Q309" s="539">
        <v>423.0996045</v>
      </c>
      <c r="R309" s="539">
        <v>358.92150292763245</v>
      </c>
      <c r="S309" s="539">
        <v>109.54183830000002</v>
      </c>
      <c r="T309" s="539">
        <v>109.59183830000002</v>
      </c>
      <c r="U309" s="553"/>
      <c r="V309" s="179">
        <v>41.063208433600195</v>
      </c>
    </row>
    <row r="310" spans="1:22" x14ac:dyDescent="0.25">
      <c r="A310">
        <v>0</v>
      </c>
      <c r="B310" s="553"/>
      <c r="C310" s="547"/>
      <c r="D310" s="547"/>
      <c r="E310" s="546"/>
      <c r="F310" s="551"/>
      <c r="G310" s="556"/>
      <c r="H310" s="556"/>
      <c r="I310" s="561">
        <v>47.5</v>
      </c>
      <c r="J310" s="542"/>
      <c r="K310" s="541"/>
      <c r="L310" s="539">
        <v>0.1</v>
      </c>
      <c r="M310" s="210">
        <v>358.87150292763243</v>
      </c>
      <c r="N310" s="210">
        <v>423.0996045</v>
      </c>
      <c r="O310" s="210">
        <v>41.094000000000001</v>
      </c>
      <c r="P310" s="539">
        <v>41.094000000000001</v>
      </c>
      <c r="Q310" s="539">
        <v>423.0996045</v>
      </c>
      <c r="R310" s="539">
        <v>358.82150292763242</v>
      </c>
      <c r="S310" s="539">
        <v>109.64183830000002</v>
      </c>
      <c r="T310" s="539">
        <v>109.69183830000001</v>
      </c>
      <c r="U310" s="553"/>
      <c r="V310" s="179">
        <v>41.16320843360019</v>
      </c>
    </row>
    <row r="311" spans="1:22" x14ac:dyDescent="0.25">
      <c r="A311">
        <v>0</v>
      </c>
      <c r="B311" s="553" t="s">
        <v>3444</v>
      </c>
      <c r="C311" s="547" t="s">
        <v>3443</v>
      </c>
      <c r="D311" s="547" t="s">
        <v>2064</v>
      </c>
      <c r="E311" s="546">
        <v>1098</v>
      </c>
      <c r="F311" s="551" t="s">
        <v>3476</v>
      </c>
      <c r="G311" s="556" t="s">
        <v>3454</v>
      </c>
      <c r="H311" s="556" t="s">
        <v>3475</v>
      </c>
      <c r="I311" s="561">
        <v>47.5</v>
      </c>
      <c r="J311" s="542"/>
      <c r="K311" s="541"/>
      <c r="L311" s="539">
        <v>0.15</v>
      </c>
      <c r="M311" s="210">
        <v>358.74650292763243</v>
      </c>
      <c r="N311" s="210">
        <v>423.0996045</v>
      </c>
      <c r="O311" s="210">
        <v>41.094000000000001</v>
      </c>
      <c r="P311" s="539">
        <v>41.094000000000001</v>
      </c>
      <c r="Q311" s="539">
        <v>423.0996045</v>
      </c>
      <c r="R311" s="539">
        <v>358.67150292763245</v>
      </c>
      <c r="S311" s="539">
        <v>109.76683830000002</v>
      </c>
      <c r="T311" s="539">
        <v>109.84183830000002</v>
      </c>
      <c r="U311" s="553"/>
      <c r="V311" s="179">
        <v>41.28820843360019</v>
      </c>
    </row>
    <row r="312" spans="1:22" x14ac:dyDescent="0.25">
      <c r="A312">
        <v>0</v>
      </c>
      <c r="B312" s="553"/>
      <c r="C312" s="547"/>
      <c r="D312" s="547"/>
      <c r="E312" s="546"/>
      <c r="F312" s="551"/>
      <c r="G312" s="556"/>
      <c r="H312" s="556"/>
      <c r="I312" s="561">
        <v>47.5</v>
      </c>
      <c r="J312" s="542"/>
      <c r="K312" s="541"/>
      <c r="L312" s="539">
        <v>0.1</v>
      </c>
      <c r="M312" s="210">
        <v>358.62150292763243</v>
      </c>
      <c r="N312" s="210">
        <v>423.0996045</v>
      </c>
      <c r="O312" s="210">
        <v>41.094000000000001</v>
      </c>
      <c r="P312" s="539">
        <v>41.094000000000001</v>
      </c>
      <c r="Q312" s="539">
        <v>423.0996045</v>
      </c>
      <c r="R312" s="539">
        <v>358.57150292763242</v>
      </c>
      <c r="S312" s="539">
        <v>109.89183830000002</v>
      </c>
      <c r="T312" s="539">
        <v>109.94183830000001</v>
      </c>
      <c r="U312" s="553"/>
      <c r="V312" s="179">
        <v>41.41320843360019</v>
      </c>
    </row>
    <row r="313" spans="1:22" x14ac:dyDescent="0.25">
      <c r="A313">
        <v>0</v>
      </c>
      <c r="B313" s="553" t="s">
        <v>3444</v>
      </c>
      <c r="C313" s="547" t="s">
        <v>3443</v>
      </c>
      <c r="D313" s="547" t="s">
        <v>2064</v>
      </c>
      <c r="E313" s="546">
        <v>1100</v>
      </c>
      <c r="F313" s="551" t="s">
        <v>3474</v>
      </c>
      <c r="G313" s="556" t="s">
        <v>3450</v>
      </c>
      <c r="H313" s="556" t="s">
        <v>3472</v>
      </c>
      <c r="I313" s="561">
        <v>47.5</v>
      </c>
      <c r="J313" s="542"/>
      <c r="K313" s="541"/>
      <c r="L313" s="539">
        <v>0.1</v>
      </c>
      <c r="M313" s="210">
        <v>358.52150292763241</v>
      </c>
      <c r="N313" s="210">
        <v>423.0996045</v>
      </c>
      <c r="O313" s="210">
        <v>41.094000000000001</v>
      </c>
      <c r="P313" s="539">
        <v>41.094000000000001</v>
      </c>
      <c r="Q313" s="539">
        <v>423.0996045</v>
      </c>
      <c r="R313" s="539">
        <v>358.4715029276324</v>
      </c>
      <c r="S313" s="539">
        <v>109.99183830000001</v>
      </c>
      <c r="T313" s="539">
        <v>110.04183830000001</v>
      </c>
      <c r="U313" s="553"/>
      <c r="V313" s="179">
        <v>41.513208433600184</v>
      </c>
    </row>
    <row r="314" spans="1:22" x14ac:dyDescent="0.25">
      <c r="A314">
        <v>0</v>
      </c>
      <c r="B314" s="547" t="s">
        <v>3444</v>
      </c>
      <c r="C314" s="547" t="s">
        <v>3443</v>
      </c>
      <c r="D314" s="547" t="s">
        <v>1972</v>
      </c>
      <c r="E314" s="546">
        <v>1100</v>
      </c>
      <c r="F314" s="551" t="s">
        <v>3473</v>
      </c>
      <c r="G314" s="556" t="s">
        <v>3450</v>
      </c>
      <c r="H314" s="556" t="s">
        <v>3472</v>
      </c>
      <c r="I314" s="561">
        <v>47.5</v>
      </c>
      <c r="J314" s="542"/>
      <c r="K314" s="541"/>
      <c r="L314" s="539">
        <v>0</v>
      </c>
      <c r="M314" s="210">
        <v>358.4715029276324</v>
      </c>
      <c r="N314" s="210">
        <v>423.0996045</v>
      </c>
      <c r="O314" s="210">
        <v>41.094000000000001</v>
      </c>
      <c r="P314" s="539">
        <v>41.094000000000001</v>
      </c>
      <c r="Q314" s="539">
        <v>423.0996045</v>
      </c>
      <c r="R314" s="539">
        <v>358.4715029276324</v>
      </c>
      <c r="S314" s="539">
        <v>110.04183830000001</v>
      </c>
      <c r="T314" s="539">
        <v>110.04183830000001</v>
      </c>
      <c r="U314" s="553"/>
      <c r="V314" s="179">
        <v>41.563208433600181</v>
      </c>
    </row>
    <row r="315" spans="1:22" x14ac:dyDescent="0.25">
      <c r="A315">
        <v>0</v>
      </c>
      <c r="B315" s="553"/>
      <c r="C315" s="547"/>
      <c r="D315" s="547"/>
      <c r="E315" s="546"/>
      <c r="F315" s="551"/>
      <c r="G315" s="556"/>
      <c r="H315" s="556"/>
      <c r="I315" s="561"/>
      <c r="J315" s="542"/>
      <c r="K315" s="541"/>
      <c r="L315" s="539">
        <v>0.17064299999999999</v>
      </c>
      <c r="M315" s="210">
        <v>358.38618142763244</v>
      </c>
      <c r="N315" s="210">
        <v>423.0996045</v>
      </c>
      <c r="O315" s="210">
        <v>41.094000000000001</v>
      </c>
      <c r="P315" s="539">
        <v>41.094000000000001</v>
      </c>
      <c r="Q315" s="539">
        <v>423.0996045</v>
      </c>
      <c r="R315" s="539">
        <v>358.30085992763242</v>
      </c>
      <c r="S315" s="539">
        <v>110.1271598</v>
      </c>
      <c r="T315" s="539">
        <v>110.21248130000001</v>
      </c>
      <c r="U315" s="553"/>
      <c r="V315" s="179">
        <v>41.648529933600173</v>
      </c>
    </row>
    <row r="316" spans="1:22" x14ac:dyDescent="0.25">
      <c r="A316">
        <v>0</v>
      </c>
      <c r="B316" s="553" t="s">
        <v>3444</v>
      </c>
      <c r="C316" s="547" t="s">
        <v>3443</v>
      </c>
      <c r="D316" s="547" t="s">
        <v>3346</v>
      </c>
      <c r="E316" s="546">
        <v>1102</v>
      </c>
      <c r="F316" s="551" t="s">
        <v>689</v>
      </c>
      <c r="G316" s="556" t="s">
        <v>3471</v>
      </c>
      <c r="H316" s="544" t="s">
        <v>3470</v>
      </c>
      <c r="I316" s="563">
        <v>40</v>
      </c>
      <c r="J316" s="542"/>
      <c r="K316" s="541"/>
      <c r="L316" s="539">
        <v>0</v>
      </c>
      <c r="M316" s="210">
        <v>358.30085992763242</v>
      </c>
      <c r="N316" s="210">
        <v>423.0996045</v>
      </c>
      <c r="O316" s="210">
        <v>41.094000000000001</v>
      </c>
      <c r="P316" s="539">
        <v>41.094000000000001</v>
      </c>
      <c r="Q316" s="539">
        <v>423.0996045</v>
      </c>
      <c r="R316" s="539">
        <v>358.30085992763242</v>
      </c>
      <c r="S316" s="539">
        <v>110.21248130000001</v>
      </c>
      <c r="T316" s="539">
        <v>110.21248130000001</v>
      </c>
      <c r="U316" s="553"/>
      <c r="V316" s="179">
        <v>41.733851433600179</v>
      </c>
    </row>
    <row r="317" spans="1:22" x14ac:dyDescent="0.25">
      <c r="A317">
        <v>0</v>
      </c>
      <c r="B317" s="553" t="s">
        <v>3444</v>
      </c>
      <c r="C317" s="547" t="s">
        <v>3443</v>
      </c>
      <c r="D317" s="547" t="s">
        <v>3469</v>
      </c>
      <c r="E317" s="546">
        <v>1102</v>
      </c>
      <c r="F317" s="547" t="s">
        <v>667</v>
      </c>
      <c r="G317" s="556" t="s">
        <v>3468</v>
      </c>
      <c r="H317" s="556" t="s">
        <v>3467</v>
      </c>
      <c r="I317" s="563">
        <v>40</v>
      </c>
      <c r="J317" s="542"/>
      <c r="K317" s="541"/>
      <c r="L317" s="539">
        <v>0</v>
      </c>
      <c r="M317" s="210">
        <v>358.30085992763242</v>
      </c>
      <c r="N317" s="210">
        <v>423.0996045</v>
      </c>
      <c r="O317" s="210">
        <v>41.094000000000001</v>
      </c>
      <c r="P317" s="539">
        <v>41.094000000000001</v>
      </c>
      <c r="Q317" s="539">
        <v>423.0996045</v>
      </c>
      <c r="R317" s="539">
        <v>358.30085992763242</v>
      </c>
      <c r="S317" s="539">
        <v>110.21248130000001</v>
      </c>
      <c r="T317" s="539">
        <v>110.21248130000001</v>
      </c>
      <c r="U317" s="553"/>
      <c r="V317" s="179">
        <v>41.733851433600179</v>
      </c>
    </row>
    <row r="318" spans="1:22" x14ac:dyDescent="0.25">
      <c r="A318">
        <v>0</v>
      </c>
      <c r="B318" s="553" t="s">
        <v>3444</v>
      </c>
      <c r="C318" s="547" t="s">
        <v>3443</v>
      </c>
      <c r="D318" s="547" t="s">
        <v>2001</v>
      </c>
      <c r="E318" s="546">
        <v>1102</v>
      </c>
      <c r="F318" s="547" t="s">
        <v>3466</v>
      </c>
      <c r="G318" s="556" t="s">
        <v>1999</v>
      </c>
      <c r="H318" s="555" t="s">
        <v>1998</v>
      </c>
      <c r="I318" s="563"/>
      <c r="J318" s="542"/>
      <c r="K318" s="541"/>
      <c r="L318" s="539">
        <v>0</v>
      </c>
      <c r="M318" s="210">
        <v>358.30085992763242</v>
      </c>
      <c r="N318" s="210">
        <v>423.0996045</v>
      </c>
      <c r="O318" s="210">
        <v>41.094000000000001</v>
      </c>
      <c r="P318" s="539">
        <v>41.094000000000001</v>
      </c>
      <c r="Q318" s="539">
        <v>423.0996045</v>
      </c>
      <c r="R318" s="539">
        <v>358.30085992763242</v>
      </c>
      <c r="S318" s="539">
        <v>110.21248130000001</v>
      </c>
      <c r="T318" s="539">
        <v>110.21248130000001</v>
      </c>
      <c r="U318" s="560"/>
      <c r="V318" s="179">
        <v>41.733851433600179</v>
      </c>
    </row>
    <row r="319" spans="1:22" x14ac:dyDescent="0.25">
      <c r="A319">
        <v>0</v>
      </c>
      <c r="B319" s="553"/>
      <c r="C319" s="547"/>
      <c r="D319" s="547"/>
      <c r="E319" s="546"/>
      <c r="F319" s="547" t="s">
        <v>624</v>
      </c>
      <c r="G319" s="556"/>
      <c r="H319" s="555"/>
      <c r="I319" s="563"/>
      <c r="J319" s="542"/>
      <c r="K319" s="541"/>
      <c r="L319" s="539">
        <v>0.1130275</v>
      </c>
      <c r="M319" s="210">
        <v>358.24434617763245</v>
      </c>
      <c r="N319" s="210">
        <v>423.0996045</v>
      </c>
      <c r="O319" s="210">
        <v>41.094000000000001</v>
      </c>
      <c r="P319" s="539">
        <v>41.094000000000001</v>
      </c>
      <c r="Q319" s="539">
        <v>423.0996045</v>
      </c>
      <c r="R319" s="539">
        <v>358.18783242763243</v>
      </c>
      <c r="S319" s="539">
        <v>110.26899505000002</v>
      </c>
      <c r="T319" s="539">
        <v>110.32550880000001</v>
      </c>
      <c r="U319" s="538"/>
      <c r="V319" s="179">
        <v>41.790365183600187</v>
      </c>
    </row>
    <row r="320" spans="1:22" x14ac:dyDescent="0.25">
      <c r="A320">
        <v>0</v>
      </c>
      <c r="B320" s="553" t="s">
        <v>3444</v>
      </c>
      <c r="C320" s="547" t="s">
        <v>3443</v>
      </c>
      <c r="D320" s="547" t="s">
        <v>1992</v>
      </c>
      <c r="E320" s="546">
        <v>1104</v>
      </c>
      <c r="F320" s="547" t="s">
        <v>3465</v>
      </c>
      <c r="G320" s="556" t="s">
        <v>3464</v>
      </c>
      <c r="H320" s="555" t="s">
        <v>1989</v>
      </c>
      <c r="I320" s="563" t="s">
        <v>3463</v>
      </c>
      <c r="J320" s="542"/>
      <c r="K320" s="541"/>
      <c r="L320" s="539">
        <v>6.0711000000000001E-2</v>
      </c>
      <c r="M320" s="210">
        <v>358.15747692763239</v>
      </c>
      <c r="N320" s="210">
        <v>423.0996045</v>
      </c>
      <c r="O320" s="210">
        <v>41.094000000000001</v>
      </c>
      <c r="P320" s="539">
        <v>41.094000000000001</v>
      </c>
      <c r="Q320" s="539">
        <v>423.0996045</v>
      </c>
      <c r="R320" s="539">
        <v>358.1271214276324</v>
      </c>
      <c r="S320" s="539">
        <v>110.35586430000001</v>
      </c>
      <c r="T320" s="539">
        <v>110.38621980000001</v>
      </c>
      <c r="U320" s="538"/>
      <c r="V320" s="179">
        <v>41.877234433600179</v>
      </c>
    </row>
    <row r="321" spans="1:22" x14ac:dyDescent="0.25">
      <c r="A321">
        <v>0</v>
      </c>
      <c r="B321" s="553"/>
      <c r="C321" s="547"/>
      <c r="D321" s="547"/>
      <c r="E321" s="546"/>
      <c r="F321" s="547"/>
      <c r="G321" s="556"/>
      <c r="H321" s="555"/>
      <c r="I321" s="563"/>
      <c r="J321" s="542"/>
      <c r="K321" s="541"/>
      <c r="L321" s="539">
        <v>0.18330549999999998</v>
      </c>
      <c r="M321" s="210">
        <v>358.03546867763237</v>
      </c>
      <c r="N321" s="210">
        <v>423.0996045</v>
      </c>
      <c r="O321" s="210">
        <v>41.094000000000001</v>
      </c>
      <c r="P321" s="539">
        <v>41.094000000000001</v>
      </c>
      <c r="Q321" s="539">
        <v>423.0996045</v>
      </c>
      <c r="R321" s="539">
        <v>357.94381592763239</v>
      </c>
      <c r="S321" s="539">
        <v>110.47787255000001</v>
      </c>
      <c r="T321" s="539">
        <v>110.56952530000001</v>
      </c>
      <c r="U321" s="538"/>
      <c r="V321" s="179">
        <v>41.999242683600187</v>
      </c>
    </row>
    <row r="322" spans="1:22" x14ac:dyDescent="0.25">
      <c r="A322">
        <v>0</v>
      </c>
      <c r="B322" s="553" t="s">
        <v>3444</v>
      </c>
      <c r="C322" s="547" t="s">
        <v>3443</v>
      </c>
      <c r="D322" s="547" t="s">
        <v>2860</v>
      </c>
      <c r="E322" s="546">
        <v>1107</v>
      </c>
      <c r="F322" s="551" t="s">
        <v>3462</v>
      </c>
      <c r="G322" s="556"/>
      <c r="H322" s="556" t="s">
        <v>3461</v>
      </c>
      <c r="I322" s="561">
        <v>30</v>
      </c>
      <c r="J322" s="542"/>
      <c r="K322" s="541"/>
      <c r="L322" s="539">
        <v>0.32</v>
      </c>
      <c r="M322" s="210">
        <v>357.78381592763242</v>
      </c>
      <c r="N322" s="210">
        <v>423.0996045</v>
      </c>
      <c r="O322" s="210">
        <v>41.094000000000001</v>
      </c>
      <c r="P322" s="539">
        <v>41.094000000000001</v>
      </c>
      <c r="Q322" s="539">
        <v>423.0996045</v>
      </c>
      <c r="R322" s="539">
        <v>357.62381592763239</v>
      </c>
      <c r="S322" s="539">
        <v>110.72952530000001</v>
      </c>
      <c r="T322" s="539">
        <v>110.8895253</v>
      </c>
      <c r="U322" s="553"/>
      <c r="V322" s="179">
        <v>42.250895433600178</v>
      </c>
    </row>
    <row r="323" spans="1:22" x14ac:dyDescent="0.25">
      <c r="A323">
        <v>0</v>
      </c>
      <c r="B323" s="553" t="s">
        <v>3444</v>
      </c>
      <c r="C323" s="547" t="s">
        <v>3443</v>
      </c>
      <c r="D323" s="547" t="s">
        <v>2001</v>
      </c>
      <c r="E323" s="546">
        <v>1109</v>
      </c>
      <c r="F323" s="542" t="s">
        <v>3460</v>
      </c>
      <c r="G323" s="556" t="s">
        <v>2029</v>
      </c>
      <c r="H323" s="556" t="s">
        <v>2028</v>
      </c>
      <c r="I323" s="561"/>
      <c r="J323" s="542"/>
      <c r="K323" s="541"/>
      <c r="L323" s="539">
        <v>0</v>
      </c>
      <c r="M323" s="210">
        <v>357.62381592763239</v>
      </c>
      <c r="N323" s="210">
        <v>423.0996045</v>
      </c>
      <c r="O323" s="210">
        <v>41.094000000000001</v>
      </c>
      <c r="P323" s="539">
        <v>41.094000000000001</v>
      </c>
      <c r="Q323" s="539">
        <v>423.0996045</v>
      </c>
      <c r="R323" s="539">
        <v>357.62381592763239</v>
      </c>
      <c r="S323" s="539">
        <v>110.8895253</v>
      </c>
      <c r="T323" s="539">
        <v>110.8895253</v>
      </c>
      <c r="U323" s="553"/>
      <c r="V323" s="179">
        <v>42.410895433600174</v>
      </c>
    </row>
    <row r="324" spans="1:22" x14ac:dyDescent="0.25">
      <c r="A324">
        <v>0</v>
      </c>
      <c r="B324" s="553"/>
      <c r="C324" s="547"/>
      <c r="D324" s="547"/>
      <c r="E324" s="546"/>
      <c r="F324" s="547" t="s">
        <v>624</v>
      </c>
      <c r="G324" s="556"/>
      <c r="H324" s="555" t="s">
        <v>2647</v>
      </c>
      <c r="I324" s="563">
        <v>40</v>
      </c>
      <c r="J324" s="542"/>
      <c r="K324" s="541"/>
      <c r="L324" s="539">
        <v>0.21062135000000001</v>
      </c>
      <c r="M324" s="210">
        <v>357.51850525263239</v>
      </c>
      <c r="N324" s="210">
        <v>423.0996045</v>
      </c>
      <c r="O324" s="210">
        <v>41.094000000000001</v>
      </c>
      <c r="P324" s="539">
        <v>41.094000000000001</v>
      </c>
      <c r="Q324" s="539">
        <v>423.0996045</v>
      </c>
      <c r="R324" s="539">
        <v>357.4131945776324</v>
      </c>
      <c r="S324" s="539">
        <v>110.994835975</v>
      </c>
      <c r="T324" s="539">
        <v>111.10014665</v>
      </c>
      <c r="U324" s="553"/>
      <c r="V324" s="179">
        <v>42.516206108600173</v>
      </c>
    </row>
    <row r="325" spans="1:22" x14ac:dyDescent="0.25">
      <c r="A325">
        <v>0</v>
      </c>
      <c r="B325" s="553" t="s">
        <v>3444</v>
      </c>
      <c r="C325" s="547" t="s">
        <v>3443</v>
      </c>
      <c r="D325" s="547" t="s">
        <v>111</v>
      </c>
      <c r="E325" s="546">
        <v>1111</v>
      </c>
      <c r="F325" s="551" t="s">
        <v>719</v>
      </c>
      <c r="G325" s="556" t="s">
        <v>3459</v>
      </c>
      <c r="H325" s="556" t="s">
        <v>1962</v>
      </c>
      <c r="I325" s="561">
        <v>40</v>
      </c>
      <c r="J325" s="542"/>
      <c r="K325" s="541"/>
      <c r="L325" s="539">
        <v>0</v>
      </c>
      <c r="M325" s="210">
        <v>357.4131945776324</v>
      </c>
      <c r="N325" s="210">
        <v>423.0996045</v>
      </c>
      <c r="O325" s="210">
        <v>41.094000000000001</v>
      </c>
      <c r="P325" s="539">
        <v>41.094000000000001</v>
      </c>
      <c r="Q325" s="539">
        <v>423.0996045</v>
      </c>
      <c r="R325" s="539">
        <v>357.4131945776324</v>
      </c>
      <c r="S325" s="539">
        <v>111.10014665</v>
      </c>
      <c r="T325" s="539">
        <v>111.10014665</v>
      </c>
      <c r="U325" s="553"/>
      <c r="V325" s="179">
        <v>42.621516783600171</v>
      </c>
    </row>
    <row r="326" spans="1:22" x14ac:dyDescent="0.25">
      <c r="A326">
        <v>0</v>
      </c>
      <c r="B326" s="562"/>
      <c r="C326" s="547"/>
      <c r="D326" s="547"/>
      <c r="E326" s="546"/>
      <c r="F326" s="542" t="s">
        <v>624</v>
      </c>
      <c r="G326" s="545"/>
      <c r="H326" s="544"/>
      <c r="I326" s="561">
        <v>40</v>
      </c>
      <c r="J326" s="542"/>
      <c r="K326" s="541"/>
      <c r="L326" s="548">
        <v>0.10662865000000001</v>
      </c>
      <c r="M326" s="210">
        <v>357.35988025263237</v>
      </c>
      <c r="N326" s="210">
        <v>423.0996045</v>
      </c>
      <c r="O326" s="210">
        <v>41.094000000000001</v>
      </c>
      <c r="P326" s="539">
        <v>41.094000000000001</v>
      </c>
      <c r="Q326" s="539">
        <v>423.0996045</v>
      </c>
      <c r="R326" s="539">
        <v>357.30656592763239</v>
      </c>
      <c r="S326" s="539">
        <v>111.153460975</v>
      </c>
      <c r="T326" s="539">
        <v>111.2067753</v>
      </c>
      <c r="U326" s="560"/>
      <c r="V326" s="179">
        <v>42.674831108600173</v>
      </c>
    </row>
    <row r="327" spans="1:22" x14ac:dyDescent="0.25">
      <c r="A327">
        <v>0</v>
      </c>
      <c r="B327" s="553"/>
      <c r="C327" s="547"/>
      <c r="D327" s="547"/>
      <c r="E327" s="546"/>
      <c r="F327" s="551"/>
      <c r="G327" s="556"/>
      <c r="H327" s="556"/>
      <c r="I327" s="561"/>
      <c r="J327" s="542"/>
      <c r="K327" s="541"/>
      <c r="L327" s="539">
        <v>0</v>
      </c>
      <c r="M327" s="210">
        <v>357.30656592763239</v>
      </c>
      <c r="N327" s="210">
        <v>423.0996045</v>
      </c>
      <c r="O327" s="210">
        <v>41.094000000000001</v>
      </c>
      <c r="P327" s="539">
        <v>41.094000000000001</v>
      </c>
      <c r="Q327" s="539">
        <v>423.0996045</v>
      </c>
      <c r="R327" s="539">
        <v>357.30656592763239</v>
      </c>
      <c r="S327" s="539">
        <v>111.2067753</v>
      </c>
      <c r="T327" s="539">
        <v>111.2067753</v>
      </c>
      <c r="U327" s="553"/>
      <c r="V327" s="179">
        <v>42.728145433600176</v>
      </c>
    </row>
    <row r="328" spans="1:22" x14ac:dyDescent="0.25">
      <c r="A328">
        <v>0</v>
      </c>
      <c r="B328" s="553" t="s">
        <v>3444</v>
      </c>
      <c r="C328" s="547" t="s">
        <v>3443</v>
      </c>
      <c r="D328" s="547" t="s">
        <v>2064</v>
      </c>
      <c r="E328" s="546">
        <v>1113</v>
      </c>
      <c r="F328" s="551" t="s">
        <v>3458</v>
      </c>
      <c r="G328" s="556" t="s">
        <v>3457</v>
      </c>
      <c r="H328" s="556" t="s">
        <v>3456</v>
      </c>
      <c r="I328" s="561">
        <v>47.5</v>
      </c>
      <c r="J328" s="542"/>
      <c r="K328" s="541"/>
      <c r="L328" s="539">
        <v>0.1</v>
      </c>
      <c r="M328" s="210">
        <v>357.25656592763238</v>
      </c>
      <c r="N328" s="210">
        <v>423.0996045</v>
      </c>
      <c r="O328" s="210">
        <v>41.094000000000001</v>
      </c>
      <c r="P328" s="539">
        <v>41.094000000000001</v>
      </c>
      <c r="Q328" s="539">
        <v>423.0996045</v>
      </c>
      <c r="R328" s="539">
        <v>357.20656592763237</v>
      </c>
      <c r="S328" s="539">
        <v>111.2567753</v>
      </c>
      <c r="T328" s="539">
        <v>111.3067753</v>
      </c>
      <c r="U328" s="553"/>
      <c r="V328" s="179">
        <v>42.778145433600173</v>
      </c>
    </row>
    <row r="329" spans="1:22" x14ac:dyDescent="0.25">
      <c r="A329">
        <v>0</v>
      </c>
      <c r="B329" s="553"/>
      <c r="C329" s="547"/>
      <c r="D329" s="547"/>
      <c r="E329" s="546"/>
      <c r="F329" s="551"/>
      <c r="G329" s="556"/>
      <c r="H329" s="556"/>
      <c r="I329" s="561">
        <v>47.5</v>
      </c>
      <c r="J329" s="539"/>
      <c r="K329" s="541"/>
      <c r="L329" s="539">
        <v>0.1</v>
      </c>
      <c r="M329" s="210">
        <v>357.15656592763236</v>
      </c>
      <c r="N329" s="210">
        <v>423.0996045</v>
      </c>
      <c r="O329" s="210">
        <v>41.094000000000001</v>
      </c>
      <c r="P329" s="539">
        <v>41.094000000000001</v>
      </c>
      <c r="Q329" s="539">
        <v>423.0996045</v>
      </c>
      <c r="R329" s="539">
        <v>357.10656592763235</v>
      </c>
      <c r="S329" s="539">
        <v>111.3567753</v>
      </c>
      <c r="T329" s="539">
        <v>111.40677529999999</v>
      </c>
      <c r="U329" s="553"/>
      <c r="V329" s="179">
        <v>42.878145433600167</v>
      </c>
    </row>
    <row r="330" spans="1:22" x14ac:dyDescent="0.25">
      <c r="A330">
        <v>0</v>
      </c>
      <c r="B330" s="553" t="s">
        <v>3444</v>
      </c>
      <c r="C330" s="553" t="s">
        <v>3443</v>
      </c>
      <c r="D330" s="553" t="s">
        <v>2064</v>
      </c>
      <c r="E330" s="552">
        <v>1115</v>
      </c>
      <c r="F330" s="560" t="s">
        <v>3455</v>
      </c>
      <c r="G330" s="559" t="s">
        <v>3454</v>
      </c>
      <c r="H330" s="559" t="s">
        <v>3453</v>
      </c>
      <c r="I330" s="549">
        <v>47.5</v>
      </c>
      <c r="J330" s="539"/>
      <c r="K330" s="541"/>
      <c r="L330" s="539">
        <v>0.15</v>
      </c>
      <c r="M330" s="210">
        <v>357.03156592763236</v>
      </c>
      <c r="N330" s="210">
        <v>423.0996045</v>
      </c>
      <c r="O330" s="210">
        <v>41.094000000000001</v>
      </c>
      <c r="P330" s="539">
        <v>41.094000000000001</v>
      </c>
      <c r="Q330" s="539">
        <v>423.0996045</v>
      </c>
      <c r="R330" s="539">
        <v>356.95656592763237</v>
      </c>
      <c r="S330" s="539">
        <v>111.4817753</v>
      </c>
      <c r="T330" s="539">
        <v>111.5567753</v>
      </c>
      <c r="U330" s="553"/>
      <c r="V330" s="179">
        <v>43.003145433600167</v>
      </c>
    </row>
    <row r="331" spans="1:22" x14ac:dyDescent="0.25">
      <c r="A331">
        <v>0</v>
      </c>
      <c r="B331" s="553"/>
      <c r="C331" s="553"/>
      <c r="D331" s="553"/>
      <c r="E331" s="552"/>
      <c r="F331" s="560"/>
      <c r="G331" s="559"/>
      <c r="H331" s="559"/>
      <c r="I331" s="549">
        <v>47.5</v>
      </c>
      <c r="J331" s="539"/>
      <c r="K331" s="541"/>
      <c r="L331" s="539">
        <v>0.1</v>
      </c>
      <c r="M331" s="210">
        <v>356.90656592763236</v>
      </c>
      <c r="N331" s="210">
        <v>423.0996045</v>
      </c>
      <c r="O331" s="210">
        <v>41.094000000000001</v>
      </c>
      <c r="P331" s="539">
        <v>41.094000000000001</v>
      </c>
      <c r="Q331" s="539">
        <v>423.0996045</v>
      </c>
      <c r="R331" s="539">
        <v>356.85656592763235</v>
      </c>
      <c r="S331" s="539">
        <v>111.6067753</v>
      </c>
      <c r="T331" s="539">
        <v>111.65677529999999</v>
      </c>
      <c r="U331" s="553"/>
      <c r="V331" s="179">
        <v>43.128145433600167</v>
      </c>
    </row>
    <row r="332" spans="1:22" x14ac:dyDescent="0.25">
      <c r="A332">
        <v>0</v>
      </c>
      <c r="B332" s="553" t="s">
        <v>3444</v>
      </c>
      <c r="C332" s="553" t="s">
        <v>3443</v>
      </c>
      <c r="D332" s="553" t="s">
        <v>2064</v>
      </c>
      <c r="E332" s="552">
        <v>1117</v>
      </c>
      <c r="F332" s="560" t="s">
        <v>3452</v>
      </c>
      <c r="G332" s="556" t="s">
        <v>3450</v>
      </c>
      <c r="H332" s="556" t="s">
        <v>3449</v>
      </c>
      <c r="I332" s="549">
        <v>47.5</v>
      </c>
      <c r="J332" s="539"/>
      <c r="K332" s="541"/>
      <c r="L332" s="539">
        <v>0.1</v>
      </c>
      <c r="M332" s="210">
        <v>356.80656592763233</v>
      </c>
      <c r="N332" s="210">
        <v>423.0996045</v>
      </c>
      <c r="O332" s="210">
        <v>41.094000000000001</v>
      </c>
      <c r="P332" s="539">
        <v>41.094000000000001</v>
      </c>
      <c r="Q332" s="539">
        <v>423.0996045</v>
      </c>
      <c r="R332" s="539">
        <v>356.75656592763232</v>
      </c>
      <c r="S332" s="539">
        <v>111.70677529999999</v>
      </c>
      <c r="T332" s="539">
        <v>111.75677529999999</v>
      </c>
      <c r="U332" s="553"/>
      <c r="V332" s="179">
        <v>43.228145433600162</v>
      </c>
    </row>
    <row r="333" spans="1:22" x14ac:dyDescent="0.25">
      <c r="A333">
        <v>0</v>
      </c>
      <c r="B333" s="547" t="s">
        <v>3444</v>
      </c>
      <c r="C333" s="547" t="s">
        <v>3443</v>
      </c>
      <c r="D333" s="547" t="s">
        <v>1972</v>
      </c>
      <c r="E333" s="546">
        <v>1117</v>
      </c>
      <c r="F333" s="551" t="s">
        <v>3451</v>
      </c>
      <c r="G333" s="556" t="s">
        <v>3450</v>
      </c>
      <c r="H333" s="556" t="s">
        <v>3449</v>
      </c>
      <c r="I333" s="561">
        <v>47.5</v>
      </c>
      <c r="J333" s="539"/>
      <c r="K333" s="541"/>
      <c r="L333" s="539">
        <v>0</v>
      </c>
      <c r="M333" s="210">
        <v>356.75656592763232</v>
      </c>
      <c r="N333" s="210">
        <v>423.0996045</v>
      </c>
      <c r="O333" s="210">
        <v>41.094000000000001</v>
      </c>
      <c r="P333" s="539">
        <v>41.094000000000001</v>
      </c>
      <c r="Q333" s="539">
        <v>423.0996045</v>
      </c>
      <c r="R333" s="539">
        <v>356.75656592763232</v>
      </c>
      <c r="S333" s="539">
        <v>111.75677529999999</v>
      </c>
      <c r="T333" s="539">
        <v>111.75677529999999</v>
      </c>
      <c r="U333" s="553"/>
      <c r="V333" s="179">
        <v>43.278145433600159</v>
      </c>
    </row>
    <row r="334" spans="1:22" x14ac:dyDescent="0.25">
      <c r="A334">
        <v>0</v>
      </c>
      <c r="B334" s="553"/>
      <c r="C334" s="553"/>
      <c r="D334" s="553"/>
      <c r="E334" s="552"/>
      <c r="F334" s="560" t="s">
        <v>624</v>
      </c>
      <c r="G334" s="559"/>
      <c r="H334" s="559" t="s">
        <v>1973</v>
      </c>
      <c r="I334" s="549">
        <v>40</v>
      </c>
      <c r="J334" s="542"/>
      <c r="K334" s="541"/>
      <c r="L334" s="539">
        <v>5.7610000109999997E-2</v>
      </c>
      <c r="M334" s="210">
        <v>356.72776092757732</v>
      </c>
      <c r="N334" s="210">
        <v>423.0996045</v>
      </c>
      <c r="O334" s="210">
        <v>41.094000000000001</v>
      </c>
      <c r="P334" s="539">
        <v>41.094000000000001</v>
      </c>
      <c r="Q334" s="539">
        <v>423.0996045</v>
      </c>
      <c r="R334" s="539">
        <v>356.69895592752232</v>
      </c>
      <c r="S334" s="539">
        <v>111.78558030005499</v>
      </c>
      <c r="T334" s="539">
        <v>111.81438530010999</v>
      </c>
      <c r="U334" s="553"/>
      <c r="V334" s="179">
        <v>43.30695043365516</v>
      </c>
    </row>
    <row r="335" spans="1:22" x14ac:dyDescent="0.25">
      <c r="A335">
        <v>0</v>
      </c>
      <c r="B335" s="553" t="s">
        <v>3444</v>
      </c>
      <c r="C335" s="553" t="s">
        <v>3443</v>
      </c>
      <c r="D335" s="553" t="s">
        <v>2176</v>
      </c>
      <c r="E335" s="552">
        <v>1118</v>
      </c>
      <c r="F335" s="560" t="s">
        <v>3448</v>
      </c>
      <c r="G335" s="559" t="s">
        <v>2174</v>
      </c>
      <c r="H335" s="559" t="s">
        <v>2173</v>
      </c>
      <c r="I335" s="549">
        <v>40</v>
      </c>
      <c r="J335" s="542"/>
      <c r="K335" s="541"/>
      <c r="L335" s="539">
        <v>5.6602E-2</v>
      </c>
      <c r="M335" s="210">
        <v>356.67065492752232</v>
      </c>
      <c r="N335" s="210">
        <v>423.0996045</v>
      </c>
      <c r="O335" s="210">
        <v>41.094000000000001</v>
      </c>
      <c r="P335" s="539">
        <v>41.094000000000001</v>
      </c>
      <c r="Q335" s="539">
        <v>423.0996045</v>
      </c>
      <c r="R335" s="539">
        <v>356.64235392752232</v>
      </c>
      <c r="S335" s="539">
        <v>111.84268630010999</v>
      </c>
      <c r="T335" s="539">
        <v>111.87098730010999</v>
      </c>
      <c r="U335" s="553"/>
      <c r="V335" s="179">
        <v>43.364056433710161</v>
      </c>
    </row>
    <row r="336" spans="1:22" x14ac:dyDescent="0.25">
      <c r="A336">
        <v>0</v>
      </c>
      <c r="B336" s="553"/>
      <c r="C336" s="553"/>
      <c r="D336" s="553"/>
      <c r="E336" s="552"/>
      <c r="F336" s="560"/>
      <c r="G336" s="559"/>
      <c r="H336" s="559"/>
      <c r="I336" s="549"/>
      <c r="J336" s="542"/>
      <c r="K336" s="541"/>
      <c r="L336" s="539">
        <v>0</v>
      </c>
      <c r="M336" s="210">
        <v>356.64235392752232</v>
      </c>
      <c r="N336" s="210">
        <v>423.0996045</v>
      </c>
      <c r="O336" s="210">
        <v>41.094000000000001</v>
      </c>
      <c r="P336" s="539">
        <v>41.094000000000001</v>
      </c>
      <c r="Q336" s="539">
        <v>423.0996045</v>
      </c>
      <c r="R336" s="539">
        <v>356.64235392752232</v>
      </c>
      <c r="S336" s="539">
        <v>111.87098730010999</v>
      </c>
      <c r="T336" s="539">
        <v>111.87098730010999</v>
      </c>
      <c r="U336" s="553"/>
      <c r="V336" s="179">
        <v>43.39235743371016</v>
      </c>
    </row>
    <row r="337" spans="1:22" x14ac:dyDescent="0.25">
      <c r="A337">
        <v>0</v>
      </c>
      <c r="B337" s="553"/>
      <c r="C337" s="553"/>
      <c r="D337" s="553"/>
      <c r="E337" s="552"/>
      <c r="F337" s="560"/>
      <c r="G337" s="559"/>
      <c r="H337" s="559"/>
      <c r="I337" s="549"/>
      <c r="J337" s="542"/>
      <c r="K337" s="541"/>
      <c r="L337" s="539">
        <v>0.11747769989000001</v>
      </c>
      <c r="M337" s="210">
        <v>356.58361507757729</v>
      </c>
      <c r="N337" s="210">
        <v>423.0996045</v>
      </c>
      <c r="O337" s="210">
        <v>41.094000000000001</v>
      </c>
      <c r="P337" s="539">
        <v>41.094000000000001</v>
      </c>
      <c r="Q337" s="539">
        <v>423.0996045</v>
      </c>
      <c r="R337" s="539">
        <v>356.52487622763232</v>
      </c>
      <c r="S337" s="539">
        <v>111.92972615005499</v>
      </c>
      <c r="T337" s="539">
        <v>111.98846499999999</v>
      </c>
      <c r="U337" s="553"/>
      <c r="V337" s="179">
        <v>43.451096283655161</v>
      </c>
    </row>
    <row r="338" spans="1:22" x14ac:dyDescent="0.25">
      <c r="A338">
        <v>0</v>
      </c>
      <c r="B338" s="553"/>
      <c r="C338" s="553"/>
      <c r="D338" s="553"/>
      <c r="E338" s="552"/>
      <c r="F338" s="560"/>
      <c r="G338" s="559"/>
      <c r="H338" s="559"/>
      <c r="I338" s="549"/>
      <c r="J338" s="542"/>
      <c r="K338" s="541"/>
      <c r="L338" s="539">
        <v>0</v>
      </c>
      <c r="M338" s="210">
        <v>356.52487622763232</v>
      </c>
      <c r="N338" s="210">
        <v>423.0996045</v>
      </c>
      <c r="O338" s="210">
        <v>41.094000000000001</v>
      </c>
      <c r="P338" s="539">
        <v>41.094000000000001</v>
      </c>
      <c r="Q338" s="539">
        <v>423.0996045</v>
      </c>
      <c r="R338" s="539">
        <v>356.52487622763232</v>
      </c>
      <c r="S338" s="539">
        <v>111.98846499999999</v>
      </c>
      <c r="T338" s="539">
        <v>111.98846499999999</v>
      </c>
      <c r="U338" s="553"/>
      <c r="V338" s="179">
        <v>43.509835133600163</v>
      </c>
    </row>
    <row r="339" spans="1:22" x14ac:dyDescent="0.25">
      <c r="A339">
        <v>0</v>
      </c>
      <c r="B339" s="553" t="s">
        <v>3444</v>
      </c>
      <c r="C339" s="553" t="s">
        <v>3443</v>
      </c>
      <c r="D339" s="553" t="s">
        <v>476</v>
      </c>
      <c r="E339" s="552">
        <v>1120</v>
      </c>
      <c r="F339" s="539" t="s">
        <v>697</v>
      </c>
      <c r="G339" s="558" t="s">
        <v>3447</v>
      </c>
      <c r="H339" s="557" t="s">
        <v>3446</v>
      </c>
      <c r="I339" s="549">
        <v>40</v>
      </c>
      <c r="J339" s="540"/>
      <c r="K339" s="541"/>
      <c r="L339" s="548">
        <v>0.04</v>
      </c>
      <c r="M339" s="210">
        <v>356.50487622763228</v>
      </c>
      <c r="N339" s="210">
        <v>423.0996045</v>
      </c>
      <c r="O339" s="210">
        <v>41.094000000000001</v>
      </c>
      <c r="P339" s="539">
        <v>41.094000000000001</v>
      </c>
      <c r="Q339" s="539">
        <v>423.0996045</v>
      </c>
      <c r="R339" s="539">
        <v>356.4848762276323</v>
      </c>
      <c r="S339" s="539">
        <v>112.008465</v>
      </c>
      <c r="T339" s="539">
        <v>112.028465</v>
      </c>
      <c r="U339" s="538"/>
      <c r="V339" s="179">
        <v>43.529835133600173</v>
      </c>
    </row>
    <row r="340" spans="1:22" x14ac:dyDescent="0.25">
      <c r="A340">
        <v>0</v>
      </c>
      <c r="B340" s="553"/>
      <c r="C340" s="553"/>
      <c r="D340" s="553"/>
      <c r="E340" s="552"/>
      <c r="F340" s="542"/>
      <c r="G340" s="556"/>
      <c r="H340" s="556"/>
      <c r="I340" s="549"/>
      <c r="J340" s="542"/>
      <c r="K340" s="541"/>
      <c r="L340" s="539">
        <v>0</v>
      </c>
      <c r="M340" s="210">
        <v>356.4848762276323</v>
      </c>
      <c r="N340" s="210">
        <v>423.0996045</v>
      </c>
      <c r="O340" s="210">
        <v>41.094000000000001</v>
      </c>
      <c r="P340" s="539">
        <v>41.094000000000001</v>
      </c>
      <c r="Q340" s="539">
        <v>423.0996045</v>
      </c>
      <c r="R340" s="539">
        <v>356.4848762276323</v>
      </c>
      <c r="S340" s="539">
        <v>112.028465</v>
      </c>
      <c r="T340" s="539">
        <v>112.028465</v>
      </c>
      <c r="U340" s="553"/>
      <c r="V340" s="179">
        <v>43.549835133600169</v>
      </c>
    </row>
    <row r="341" spans="1:22" x14ac:dyDescent="0.25">
      <c r="A341">
        <v>0</v>
      </c>
      <c r="B341" s="553"/>
      <c r="C341" s="553"/>
      <c r="D341" s="553"/>
      <c r="E341" s="552"/>
      <c r="F341" s="542"/>
      <c r="G341" s="556"/>
      <c r="H341" s="556"/>
      <c r="I341" s="549"/>
      <c r="J341" s="542"/>
      <c r="K341" s="541"/>
      <c r="L341" s="539">
        <v>0.11303000000000001</v>
      </c>
      <c r="M341" s="210">
        <v>356.42836122763231</v>
      </c>
      <c r="N341" s="210">
        <v>423.0996045</v>
      </c>
      <c r="O341" s="210">
        <v>41.094000000000001</v>
      </c>
      <c r="P341" s="539">
        <v>41.094000000000001</v>
      </c>
      <c r="Q341" s="539">
        <v>423.0996045</v>
      </c>
      <c r="R341" s="539">
        <v>356.37184622763232</v>
      </c>
      <c r="S341" s="539">
        <v>112.08497999999999</v>
      </c>
      <c r="T341" s="539">
        <v>112.14149499999999</v>
      </c>
      <c r="U341" s="553"/>
      <c r="V341" s="179">
        <v>43.606350133600159</v>
      </c>
    </row>
    <row r="342" spans="1:22" x14ac:dyDescent="0.25">
      <c r="A342">
        <v>0</v>
      </c>
      <c r="B342" s="553" t="s">
        <v>3444</v>
      </c>
      <c r="C342" s="553" t="s">
        <v>3443</v>
      </c>
      <c r="D342" s="553" t="s">
        <v>2001</v>
      </c>
      <c r="E342" s="552">
        <v>1121</v>
      </c>
      <c r="F342" s="542" t="s">
        <v>3445</v>
      </c>
      <c r="G342" s="556" t="s">
        <v>1999</v>
      </c>
      <c r="H342" s="555" t="s">
        <v>1998</v>
      </c>
      <c r="I342" s="554"/>
      <c r="J342" s="542"/>
      <c r="K342" s="541"/>
      <c r="L342" s="548">
        <v>0</v>
      </c>
      <c r="M342" s="210">
        <v>356.37184622763232</v>
      </c>
      <c r="N342" s="210">
        <v>423.0996045</v>
      </c>
      <c r="O342" s="210">
        <v>41.094000000000001</v>
      </c>
      <c r="P342" s="539">
        <v>41.094000000000001</v>
      </c>
      <c r="Q342" s="539">
        <v>423.0996045</v>
      </c>
      <c r="R342" s="539">
        <v>356.37184622763232</v>
      </c>
      <c r="S342" s="539">
        <v>112.14149499999999</v>
      </c>
      <c r="T342" s="539">
        <v>112.14149499999999</v>
      </c>
      <c r="U342" s="538"/>
      <c r="V342" s="179">
        <v>43.662865133600164</v>
      </c>
    </row>
    <row r="343" spans="1:22" x14ac:dyDescent="0.25">
      <c r="A343">
        <v>0</v>
      </c>
      <c r="B343" s="553"/>
      <c r="C343" s="553"/>
      <c r="D343" s="553"/>
      <c r="E343" s="552"/>
      <c r="F343" s="551"/>
      <c r="G343" s="550"/>
      <c r="H343" s="544"/>
      <c r="I343" s="549">
        <v>40</v>
      </c>
      <c r="J343" s="540"/>
      <c r="K343" s="541"/>
      <c r="L343" s="548">
        <v>0.23050308999999999</v>
      </c>
      <c r="M343" s="210">
        <v>356.25659468263234</v>
      </c>
      <c r="N343" s="210">
        <v>423.0996045</v>
      </c>
      <c r="O343" s="210">
        <v>41.094000000000001</v>
      </c>
      <c r="P343" s="539">
        <v>41.094000000000001</v>
      </c>
      <c r="Q343" s="539">
        <v>423.0996045</v>
      </c>
      <c r="R343" s="539">
        <v>356.1413431376323</v>
      </c>
      <c r="S343" s="539">
        <v>112.25674654499998</v>
      </c>
      <c r="T343" s="539">
        <v>112.37199808999999</v>
      </c>
      <c r="U343" s="538"/>
      <c r="V343" s="179">
        <v>43.778116678600156</v>
      </c>
    </row>
    <row r="344" spans="1:22" x14ac:dyDescent="0.25">
      <c r="A344">
        <v>0</v>
      </c>
      <c r="B344" s="547"/>
      <c r="C344" s="547"/>
      <c r="D344" s="547"/>
      <c r="E344" s="546"/>
      <c r="F344" s="542"/>
      <c r="G344" s="545"/>
      <c r="H344" s="544"/>
      <c r="I344" s="543"/>
      <c r="J344" s="542"/>
      <c r="K344" s="541"/>
      <c r="L344" s="540">
        <v>-2.6299999999999998E-6</v>
      </c>
      <c r="M344" s="210">
        <v>356.14134445263232</v>
      </c>
      <c r="N344" s="210">
        <v>423.0996045</v>
      </c>
      <c r="O344" s="210">
        <v>41.094000000000001</v>
      </c>
      <c r="P344" s="539">
        <v>41.094000000000001</v>
      </c>
      <c r="Q344" s="539">
        <v>423.0996045</v>
      </c>
      <c r="R344" s="539">
        <v>356.14134576763229</v>
      </c>
      <c r="S344" s="539">
        <v>112.371996775</v>
      </c>
      <c r="T344" s="539">
        <v>112.37199545999999</v>
      </c>
      <c r="U344" s="538" t="s">
        <v>2833</v>
      </c>
      <c r="V344" s="179">
        <v>43.893366908600171</v>
      </c>
    </row>
    <row r="345" spans="1:22" x14ac:dyDescent="0.25">
      <c r="A345">
        <v>0</v>
      </c>
      <c r="B345" s="233" t="s">
        <v>3444</v>
      </c>
      <c r="C345" s="233" t="s">
        <v>3443</v>
      </c>
      <c r="D345" s="233" t="s">
        <v>3442</v>
      </c>
      <c r="E345" s="281"/>
      <c r="F345" s="210"/>
      <c r="G345" s="537"/>
      <c r="H345" s="379"/>
      <c r="I345" s="536"/>
      <c r="J345" s="210"/>
      <c r="K345" s="279"/>
      <c r="L345" s="534">
        <v>0</v>
      </c>
      <c r="M345" s="210">
        <v>356.14134576763229</v>
      </c>
      <c r="N345" s="210">
        <v>423.0996045</v>
      </c>
      <c r="O345" s="210">
        <v>41.094000000000001</v>
      </c>
      <c r="P345" s="210">
        <v>41.094000000000001</v>
      </c>
      <c r="Q345" s="210">
        <v>423.0996045</v>
      </c>
      <c r="R345" s="210">
        <v>356.14134576763229</v>
      </c>
      <c r="S345" s="210">
        <v>112.37199545999999</v>
      </c>
      <c r="T345" s="210">
        <v>112.37199545999999</v>
      </c>
      <c r="U345" s="255"/>
      <c r="V345" s="179">
        <v>43.893365593600166</v>
      </c>
    </row>
    <row r="346" spans="1:22" x14ac:dyDescent="0.25">
      <c r="A346">
        <v>0</v>
      </c>
      <c r="B346" s="233" t="s">
        <v>3441</v>
      </c>
      <c r="C346" s="233"/>
      <c r="D346" s="233"/>
      <c r="E346" s="281"/>
      <c r="F346" s="210"/>
      <c r="G346" s="537"/>
      <c r="H346" s="379"/>
      <c r="I346" s="536"/>
      <c r="J346" s="210"/>
      <c r="K346" s="535"/>
      <c r="L346" s="534">
        <v>0</v>
      </c>
      <c r="M346" s="210">
        <v>356.14134576763229</v>
      </c>
      <c r="N346" s="210">
        <v>423.0996045</v>
      </c>
      <c r="O346" s="210">
        <v>41.094000000000001</v>
      </c>
      <c r="P346" s="210">
        <v>41.094000000000001</v>
      </c>
      <c r="Q346" s="210">
        <v>423.0996045</v>
      </c>
      <c r="R346" s="210">
        <v>356.14134576763229</v>
      </c>
      <c r="S346" s="210">
        <v>112.37199545999999</v>
      </c>
      <c r="T346" s="210">
        <v>112.37199545999999</v>
      </c>
      <c r="U346" s="255"/>
      <c r="V346" s="179">
        <v>43.893365593600166</v>
      </c>
    </row>
    <row r="347" spans="1:22" x14ac:dyDescent="0.25">
      <c r="A347">
        <v>0</v>
      </c>
      <c r="B347" s="514" t="s">
        <v>3092</v>
      </c>
      <c r="C347" s="514" t="s">
        <v>3440</v>
      </c>
      <c r="D347" s="514" t="s">
        <v>1992</v>
      </c>
      <c r="E347" s="513">
        <v>1124</v>
      </c>
      <c r="F347" s="507" t="s">
        <v>3439</v>
      </c>
      <c r="G347" s="512"/>
      <c r="H347" s="511" t="s">
        <v>1989</v>
      </c>
      <c r="I347" s="510">
        <v>40</v>
      </c>
      <c r="J347" s="507"/>
      <c r="K347" s="509"/>
      <c r="L347" s="507">
        <v>5.7403999999999997E-2</v>
      </c>
      <c r="M347" s="210">
        <v>356.11264376763228</v>
      </c>
      <c r="N347" s="210">
        <v>423.0996045</v>
      </c>
      <c r="O347" s="210">
        <v>41.094000000000001</v>
      </c>
      <c r="P347" s="507">
        <v>41.094000000000001</v>
      </c>
      <c r="Q347" s="507">
        <v>423.0996045</v>
      </c>
      <c r="R347" s="507">
        <v>356.08394176763227</v>
      </c>
      <c r="S347" s="507">
        <v>112.40069746</v>
      </c>
      <c r="T347" s="507">
        <v>112.42939946</v>
      </c>
      <c r="U347" s="528"/>
      <c r="V347" s="179">
        <v>43.922067593600175</v>
      </c>
    </row>
    <row r="348" spans="1:22" x14ac:dyDescent="0.25">
      <c r="A348">
        <v>0</v>
      </c>
      <c r="B348" s="523"/>
      <c r="C348" s="523"/>
      <c r="D348" s="523"/>
      <c r="E348" s="522"/>
      <c r="F348" s="523" t="s">
        <v>624</v>
      </c>
      <c r="G348" s="520"/>
      <c r="H348" s="533" t="s">
        <v>2209</v>
      </c>
      <c r="I348" s="532">
        <v>40</v>
      </c>
      <c r="J348" s="517"/>
      <c r="K348" s="524"/>
      <c r="L348" s="517">
        <v>0.189001</v>
      </c>
      <c r="M348" s="210">
        <v>355.98944126763229</v>
      </c>
      <c r="N348" s="210">
        <v>423.0996045</v>
      </c>
      <c r="O348" s="210">
        <v>41.094000000000001</v>
      </c>
      <c r="P348" s="507">
        <v>41.094000000000001</v>
      </c>
      <c r="Q348" s="507">
        <v>423.0996045</v>
      </c>
      <c r="R348" s="507">
        <v>355.89494076763225</v>
      </c>
      <c r="S348" s="517">
        <v>112.52389996000001</v>
      </c>
      <c r="T348" s="517">
        <v>112.61840046</v>
      </c>
      <c r="U348" s="531"/>
      <c r="V348" s="179">
        <v>44.04527009360018</v>
      </c>
    </row>
    <row r="349" spans="1:22" x14ac:dyDescent="0.25">
      <c r="A349">
        <v>0</v>
      </c>
      <c r="B349" s="523" t="s">
        <v>3092</v>
      </c>
      <c r="C349" s="523" t="s">
        <v>3440</v>
      </c>
      <c r="D349" s="523" t="s">
        <v>2208</v>
      </c>
      <c r="E349" s="522">
        <v>1127</v>
      </c>
      <c r="F349" s="526" t="s">
        <v>3438</v>
      </c>
      <c r="G349" s="520"/>
      <c r="H349" s="520" t="s">
        <v>3401</v>
      </c>
      <c r="I349" s="525">
        <v>36</v>
      </c>
      <c r="J349" s="516"/>
      <c r="K349" s="524"/>
      <c r="L349" s="517">
        <v>0.183363</v>
      </c>
      <c r="M349" s="210">
        <v>355.80325926763226</v>
      </c>
      <c r="N349" s="210">
        <v>423.0996045</v>
      </c>
      <c r="O349" s="210">
        <v>41.094000000000001</v>
      </c>
      <c r="P349" s="507">
        <v>41.094000000000001</v>
      </c>
      <c r="Q349" s="507">
        <v>423.0996045</v>
      </c>
      <c r="R349" s="507">
        <v>355.71157776763226</v>
      </c>
      <c r="S349" s="517">
        <v>112.71008196</v>
      </c>
      <c r="T349" s="517">
        <v>112.80176346</v>
      </c>
      <c r="U349" s="517"/>
      <c r="V349" s="179">
        <v>44.231452093600168</v>
      </c>
    </row>
    <row r="350" spans="1:22" x14ac:dyDescent="0.25">
      <c r="A350">
        <v>0</v>
      </c>
      <c r="B350" s="523"/>
      <c r="C350" s="523"/>
      <c r="D350" s="523"/>
      <c r="E350" s="522"/>
      <c r="F350" s="521" t="s">
        <v>624</v>
      </c>
      <c r="G350" s="520"/>
      <c r="H350" s="520"/>
      <c r="I350" s="519"/>
      <c r="J350" s="507"/>
      <c r="K350" s="524"/>
      <c r="L350" s="517">
        <v>0</v>
      </c>
      <c r="M350" s="210">
        <v>355.71157776763226</v>
      </c>
      <c r="N350" s="210">
        <v>423.0996045</v>
      </c>
      <c r="O350" s="210">
        <v>41.094000000000001</v>
      </c>
      <c r="P350" s="507">
        <v>41.094000000000001</v>
      </c>
      <c r="Q350" s="507">
        <v>423.0996045</v>
      </c>
      <c r="R350" s="507">
        <v>355.71157776763226</v>
      </c>
      <c r="S350" s="517">
        <v>112.80176346</v>
      </c>
      <c r="T350" s="517">
        <v>112.80176346</v>
      </c>
      <c r="U350" s="517"/>
      <c r="V350" s="179">
        <v>44.323133593600176</v>
      </c>
    </row>
    <row r="351" spans="1:22" x14ac:dyDescent="0.25">
      <c r="A351">
        <v>0</v>
      </c>
      <c r="B351" s="523" t="s">
        <v>3092</v>
      </c>
      <c r="C351" s="523" t="s">
        <v>3440</v>
      </c>
      <c r="D351" s="523" t="s">
        <v>2185</v>
      </c>
      <c r="E351" s="522">
        <v>1128</v>
      </c>
      <c r="F351" s="526" t="s">
        <v>3437</v>
      </c>
      <c r="G351" s="520"/>
      <c r="H351" s="520" t="s">
        <v>2183</v>
      </c>
      <c r="I351" s="525"/>
      <c r="J351" s="507"/>
      <c r="K351" s="524"/>
      <c r="L351" s="517">
        <v>0</v>
      </c>
      <c r="M351" s="210">
        <v>355.71157776763226</v>
      </c>
      <c r="N351" s="210">
        <v>423.0996045</v>
      </c>
      <c r="O351" s="210">
        <v>41.094000000000001</v>
      </c>
      <c r="P351" s="507">
        <v>41.094000000000001</v>
      </c>
      <c r="Q351" s="507">
        <v>423.0996045</v>
      </c>
      <c r="R351" s="507">
        <v>355.71157776763226</v>
      </c>
      <c r="S351" s="517">
        <v>112.80176346</v>
      </c>
      <c r="T351" s="517">
        <v>112.80176346</v>
      </c>
      <c r="U351" s="517"/>
      <c r="V351" s="179">
        <v>44.323133593600176</v>
      </c>
    </row>
    <row r="352" spans="1:22" x14ac:dyDescent="0.25">
      <c r="A352">
        <v>0</v>
      </c>
      <c r="B352" s="514"/>
      <c r="C352" s="514"/>
      <c r="D352" s="514"/>
      <c r="E352" s="513"/>
      <c r="F352" s="529"/>
      <c r="G352" s="528"/>
      <c r="H352" s="528" t="s">
        <v>1973</v>
      </c>
      <c r="I352" s="527">
        <v>40</v>
      </c>
      <c r="J352" s="507"/>
      <c r="K352" s="524"/>
      <c r="L352" s="507">
        <v>9.6509999999999999E-2</v>
      </c>
      <c r="M352" s="210">
        <v>355.66332276763228</v>
      </c>
      <c r="N352" s="210">
        <v>423.0996045</v>
      </c>
      <c r="O352" s="210">
        <v>41.094000000000001</v>
      </c>
      <c r="P352" s="507">
        <v>41.094000000000001</v>
      </c>
      <c r="Q352" s="507">
        <v>423.0996045</v>
      </c>
      <c r="R352" s="507">
        <v>355.61506776763224</v>
      </c>
      <c r="S352" s="507">
        <v>112.85001846</v>
      </c>
      <c r="T352" s="507">
        <v>112.89827346</v>
      </c>
      <c r="U352" s="507"/>
      <c r="V352" s="179">
        <v>44.371388593600173</v>
      </c>
    </row>
    <row r="353" spans="1:22" x14ac:dyDescent="0.25">
      <c r="A353">
        <v>0</v>
      </c>
      <c r="B353" s="514" t="s">
        <v>3092</v>
      </c>
      <c r="C353" s="514" t="s">
        <v>3440</v>
      </c>
      <c r="D353" s="514" t="s">
        <v>111</v>
      </c>
      <c r="E353" s="513">
        <v>1129</v>
      </c>
      <c r="F353" s="529" t="s">
        <v>163</v>
      </c>
      <c r="G353" s="528" t="s">
        <v>3146</v>
      </c>
      <c r="H353" s="528" t="s">
        <v>3145</v>
      </c>
      <c r="I353" s="527">
        <v>40</v>
      </c>
      <c r="J353" s="507"/>
      <c r="K353" s="509"/>
      <c r="L353" s="507">
        <v>0</v>
      </c>
      <c r="M353" s="210">
        <v>355.61506776763224</v>
      </c>
      <c r="N353" s="210">
        <v>423.0996045</v>
      </c>
      <c r="O353" s="210">
        <v>41.094000000000001</v>
      </c>
      <c r="P353" s="507">
        <v>41.094000000000001</v>
      </c>
      <c r="Q353" s="507">
        <v>423.0996045</v>
      </c>
      <c r="R353" s="507">
        <v>355.61506776763224</v>
      </c>
      <c r="S353" s="507">
        <v>112.89827346</v>
      </c>
      <c r="T353" s="507">
        <v>112.89827346</v>
      </c>
      <c r="U353" s="507"/>
      <c r="V353" s="179">
        <v>44.419643593600171</v>
      </c>
    </row>
    <row r="354" spans="1:22" x14ac:dyDescent="0.25">
      <c r="A354">
        <v>0</v>
      </c>
      <c r="B354" s="514"/>
      <c r="C354" s="514"/>
      <c r="D354" s="514"/>
      <c r="E354" s="513"/>
      <c r="F354" s="529"/>
      <c r="G354" s="528"/>
      <c r="H354" s="528" t="s">
        <v>3144</v>
      </c>
      <c r="I354" s="527"/>
      <c r="J354" s="507"/>
      <c r="K354" s="524"/>
      <c r="L354" s="507">
        <v>5.5879999999999999E-2</v>
      </c>
      <c r="M354" s="210">
        <v>355.58712776763224</v>
      </c>
      <c r="N354" s="210">
        <v>423.0996045</v>
      </c>
      <c r="O354" s="210">
        <v>41.094000000000001</v>
      </c>
      <c r="P354" s="507">
        <v>41.094000000000001</v>
      </c>
      <c r="Q354" s="507">
        <v>423.0996045</v>
      </c>
      <c r="R354" s="507">
        <v>355.55918776763224</v>
      </c>
      <c r="S354" s="507">
        <v>112.92621346</v>
      </c>
      <c r="T354" s="507">
        <v>112.95415346</v>
      </c>
      <c r="U354" s="507"/>
      <c r="V354" s="179">
        <v>44.447583593600172</v>
      </c>
    </row>
    <row r="355" spans="1:22" x14ac:dyDescent="0.25">
      <c r="A355">
        <v>0</v>
      </c>
      <c r="B355" s="523"/>
      <c r="C355" s="523"/>
      <c r="D355" s="523"/>
      <c r="E355" s="522"/>
      <c r="F355" s="521" t="s">
        <v>624</v>
      </c>
      <c r="G355" s="520"/>
      <c r="H355" s="520" t="s">
        <v>3143</v>
      </c>
      <c r="I355" s="525">
        <v>40</v>
      </c>
      <c r="J355" s="517"/>
      <c r="K355" s="509"/>
      <c r="L355" s="250">
        <v>7.8206499999999998E-2</v>
      </c>
      <c r="M355" s="210">
        <v>355.5200845176322</v>
      </c>
      <c r="N355" s="210">
        <v>423.0996045</v>
      </c>
      <c r="O355" s="210">
        <v>41.094000000000001</v>
      </c>
      <c r="P355" s="507">
        <v>41.094000000000001</v>
      </c>
      <c r="Q355" s="507">
        <v>423.0996045</v>
      </c>
      <c r="R355" s="507">
        <v>355.48098126763222</v>
      </c>
      <c r="S355" s="517">
        <v>112.99325671</v>
      </c>
      <c r="T355" s="517">
        <v>113.03235995999999</v>
      </c>
      <c r="U355" s="517" t="s">
        <v>3403</v>
      </c>
      <c r="V355" s="179">
        <v>44.514626843600169</v>
      </c>
    </row>
    <row r="356" spans="1:22" x14ac:dyDescent="0.25">
      <c r="A356">
        <v>0</v>
      </c>
      <c r="B356" s="523" t="s">
        <v>3092</v>
      </c>
      <c r="C356" s="523" t="s">
        <v>3440</v>
      </c>
      <c r="D356" s="523" t="s">
        <v>2198</v>
      </c>
      <c r="E356" s="522">
        <v>1132</v>
      </c>
      <c r="F356" s="526" t="s">
        <v>3436</v>
      </c>
      <c r="G356" s="520" t="s">
        <v>3404</v>
      </c>
      <c r="H356" s="520" t="s">
        <v>2195</v>
      </c>
      <c r="I356" s="525">
        <v>40</v>
      </c>
      <c r="J356" s="517"/>
      <c r="K356" s="509"/>
      <c r="L356" s="517">
        <v>0.25</v>
      </c>
      <c r="M356" s="210">
        <v>355.35598126763222</v>
      </c>
      <c r="N356" s="210">
        <v>423.0996045</v>
      </c>
      <c r="O356" s="210">
        <v>41.094000000000001</v>
      </c>
      <c r="P356" s="507">
        <v>41.094000000000001</v>
      </c>
      <c r="Q356" s="507">
        <v>423.0996045</v>
      </c>
      <c r="R356" s="507">
        <v>355.23098126763222</v>
      </c>
      <c r="S356" s="517">
        <v>113.15735995999999</v>
      </c>
      <c r="T356" s="517">
        <v>113.28235995999999</v>
      </c>
      <c r="U356" s="517"/>
      <c r="V356" s="179">
        <v>44.678730093600166</v>
      </c>
    </row>
    <row r="357" spans="1:22" x14ac:dyDescent="0.25">
      <c r="A357">
        <v>0</v>
      </c>
      <c r="B357" s="523"/>
      <c r="C357" s="523"/>
      <c r="D357" s="523"/>
      <c r="E357" s="522"/>
      <c r="F357" s="521" t="s">
        <v>624</v>
      </c>
      <c r="G357" s="520"/>
      <c r="H357" s="520" t="s">
        <v>3140</v>
      </c>
      <c r="I357" s="525">
        <v>40</v>
      </c>
      <c r="J357" s="517"/>
      <c r="K357" s="509"/>
      <c r="L357" s="250">
        <v>7.8206499999999998E-2</v>
      </c>
      <c r="M357" s="210">
        <v>355.19187801763223</v>
      </c>
      <c r="N357" s="210">
        <v>423.0996045</v>
      </c>
      <c r="O357" s="210">
        <v>41.094000000000001</v>
      </c>
      <c r="P357" s="507">
        <v>41.094000000000001</v>
      </c>
      <c r="Q357" s="507">
        <v>423.0996045</v>
      </c>
      <c r="R357" s="507">
        <v>355.1527747676322</v>
      </c>
      <c r="S357" s="517">
        <v>113.32146320999999</v>
      </c>
      <c r="T357" s="517">
        <v>113.36056645999999</v>
      </c>
      <c r="U357" s="517" t="s">
        <v>3403</v>
      </c>
      <c r="V357" s="179">
        <v>44.842833343600162</v>
      </c>
    </row>
    <row r="358" spans="1:22" x14ac:dyDescent="0.25">
      <c r="A358">
        <v>0</v>
      </c>
      <c r="B358" s="523"/>
      <c r="C358" s="523"/>
      <c r="D358" s="523"/>
      <c r="E358" s="522"/>
      <c r="F358" s="521"/>
      <c r="G358" s="520"/>
      <c r="H358" s="520" t="s">
        <v>1973</v>
      </c>
      <c r="I358" s="525">
        <v>40</v>
      </c>
      <c r="J358" s="517"/>
      <c r="K358" s="524"/>
      <c r="L358" s="517">
        <v>9.9516999999999994E-2</v>
      </c>
      <c r="M358" s="210">
        <v>355.1030162676322</v>
      </c>
      <c r="N358" s="210">
        <v>423.0996045</v>
      </c>
      <c r="O358" s="210">
        <v>41.094000000000001</v>
      </c>
      <c r="P358" s="507">
        <v>41.094000000000001</v>
      </c>
      <c r="Q358" s="507">
        <v>423.0996045</v>
      </c>
      <c r="R358" s="507">
        <v>355.0532577676322</v>
      </c>
      <c r="S358" s="517">
        <v>113.41032496</v>
      </c>
      <c r="T358" s="517">
        <v>113.46008345999999</v>
      </c>
      <c r="U358" s="517"/>
      <c r="V358" s="179">
        <v>44.931695093600169</v>
      </c>
    </row>
    <row r="359" spans="1:22" x14ac:dyDescent="0.25">
      <c r="A359">
        <v>0</v>
      </c>
      <c r="B359" s="523" t="s">
        <v>3092</v>
      </c>
      <c r="C359" s="523" t="s">
        <v>3440</v>
      </c>
      <c r="D359" s="523" t="s">
        <v>2205</v>
      </c>
      <c r="E359" s="522">
        <v>1136</v>
      </c>
      <c r="F359" s="526" t="s">
        <v>3435</v>
      </c>
      <c r="G359" s="520"/>
      <c r="H359" s="520" t="s">
        <v>3401</v>
      </c>
      <c r="I359" s="525">
        <v>36</v>
      </c>
      <c r="J359" s="517"/>
      <c r="K359" s="524"/>
      <c r="L359" s="517">
        <v>0.183363</v>
      </c>
      <c r="M359" s="210">
        <v>354.96157626763221</v>
      </c>
      <c r="N359" s="210">
        <v>423.0996045</v>
      </c>
      <c r="O359" s="210">
        <v>41.094000000000001</v>
      </c>
      <c r="P359" s="507">
        <v>41.094000000000001</v>
      </c>
      <c r="Q359" s="507">
        <v>423.0996045</v>
      </c>
      <c r="R359" s="507">
        <v>354.86989476763222</v>
      </c>
      <c r="S359" s="517">
        <v>113.55176495999999</v>
      </c>
      <c r="T359" s="517">
        <v>113.64344645999999</v>
      </c>
      <c r="U359" s="517"/>
      <c r="V359" s="179">
        <v>45.073135093600158</v>
      </c>
    </row>
    <row r="360" spans="1:22" x14ac:dyDescent="0.25">
      <c r="A360">
        <v>0</v>
      </c>
      <c r="B360" s="523"/>
      <c r="C360" s="523"/>
      <c r="D360" s="523"/>
      <c r="E360" s="522"/>
      <c r="F360" s="526" t="s">
        <v>624</v>
      </c>
      <c r="G360" s="520"/>
      <c r="H360" s="520"/>
      <c r="I360" s="525"/>
      <c r="J360" s="517"/>
      <c r="K360" s="524"/>
      <c r="L360" s="517">
        <v>0</v>
      </c>
      <c r="M360" s="210">
        <v>354.86989476763222</v>
      </c>
      <c r="N360" s="210">
        <v>423.0996045</v>
      </c>
      <c r="O360" s="210">
        <v>41.094000000000001</v>
      </c>
      <c r="P360" s="507">
        <v>41.094000000000001</v>
      </c>
      <c r="Q360" s="507">
        <v>423.0996045</v>
      </c>
      <c r="R360" s="507">
        <v>354.86989476763222</v>
      </c>
      <c r="S360" s="517">
        <v>113.64344645999999</v>
      </c>
      <c r="T360" s="517">
        <v>113.64344645999999</v>
      </c>
      <c r="U360" s="517"/>
      <c r="V360" s="179">
        <v>45.164816593600165</v>
      </c>
    </row>
    <row r="361" spans="1:22" x14ac:dyDescent="0.25">
      <c r="A361">
        <v>0</v>
      </c>
      <c r="B361" s="523" t="s">
        <v>3018</v>
      </c>
      <c r="C361" s="523" t="s">
        <v>3018</v>
      </c>
      <c r="D361" s="523" t="s">
        <v>3018</v>
      </c>
      <c r="E361" s="522" t="s">
        <v>3018</v>
      </c>
      <c r="F361" s="526" t="s">
        <v>3018</v>
      </c>
      <c r="G361" s="520"/>
      <c r="H361" s="520"/>
      <c r="I361" s="525"/>
      <c r="J361" s="517"/>
      <c r="K361" s="524"/>
      <c r="L361" s="517">
        <v>0</v>
      </c>
      <c r="M361" s="210">
        <v>354.86989476763222</v>
      </c>
      <c r="N361" s="210">
        <v>423.0996045</v>
      </c>
      <c r="O361" s="210">
        <v>41.094000000000001</v>
      </c>
      <c r="P361" s="507">
        <v>41.094000000000001</v>
      </c>
      <c r="Q361" s="507">
        <v>423.0996045</v>
      </c>
      <c r="R361" s="507">
        <v>354.86989476763222</v>
      </c>
      <c r="S361" s="517">
        <v>113.64344645999999</v>
      </c>
      <c r="T361" s="517">
        <v>113.64344645999999</v>
      </c>
      <c r="U361" s="517" t="s">
        <v>3018</v>
      </c>
      <c r="V361" s="179">
        <v>45.164816593600165</v>
      </c>
    </row>
    <row r="362" spans="1:22" x14ac:dyDescent="0.25">
      <c r="A362">
        <v>0</v>
      </c>
      <c r="B362" s="523"/>
      <c r="C362" s="523"/>
      <c r="D362" s="523"/>
      <c r="E362" s="522"/>
      <c r="F362" s="526" t="s">
        <v>624</v>
      </c>
      <c r="G362" s="520"/>
      <c r="H362" s="520" t="s">
        <v>3408</v>
      </c>
      <c r="I362" s="525">
        <v>36</v>
      </c>
      <c r="J362" s="517"/>
      <c r="K362" s="524"/>
      <c r="L362" s="250">
        <v>0.45019300000000001</v>
      </c>
      <c r="M362" s="210">
        <v>354.64479826763221</v>
      </c>
      <c r="N362" s="210">
        <v>423.0996045</v>
      </c>
      <c r="O362" s="210">
        <v>41.094000000000001</v>
      </c>
      <c r="P362" s="507">
        <v>41.094000000000001</v>
      </c>
      <c r="Q362" s="507">
        <v>423.0996045</v>
      </c>
      <c r="R362" s="507">
        <v>354.4197017676322</v>
      </c>
      <c r="S362" s="517">
        <v>113.86854295999998</v>
      </c>
      <c r="T362" s="517">
        <v>114.09363945999999</v>
      </c>
      <c r="U362" s="517" t="s">
        <v>3403</v>
      </c>
      <c r="V362" s="179">
        <v>45.389913093600157</v>
      </c>
    </row>
    <row r="363" spans="1:22" x14ac:dyDescent="0.25">
      <c r="A363">
        <v>0</v>
      </c>
      <c r="B363" s="523"/>
      <c r="C363" s="523"/>
      <c r="D363" s="523"/>
      <c r="E363" s="522"/>
      <c r="F363" s="521" t="s">
        <v>624</v>
      </c>
      <c r="G363" s="520"/>
      <c r="H363" s="530"/>
      <c r="I363" s="519"/>
      <c r="J363" s="517"/>
      <c r="K363" s="524"/>
      <c r="L363" s="517">
        <v>0</v>
      </c>
      <c r="M363" s="210">
        <v>354.4197017676322</v>
      </c>
      <c r="N363" s="210">
        <v>423.0996045</v>
      </c>
      <c r="O363" s="210">
        <v>41.094000000000001</v>
      </c>
      <c r="P363" s="507">
        <v>41.094000000000001</v>
      </c>
      <c r="Q363" s="507">
        <v>423.0996045</v>
      </c>
      <c r="R363" s="507">
        <v>354.4197017676322</v>
      </c>
      <c r="S363" s="517">
        <v>114.09363945999999</v>
      </c>
      <c r="T363" s="517">
        <v>114.09363945999999</v>
      </c>
      <c r="U363" s="517"/>
      <c r="V363" s="179">
        <v>45.615009593600163</v>
      </c>
    </row>
    <row r="364" spans="1:22" x14ac:dyDescent="0.25">
      <c r="A364">
        <v>0</v>
      </c>
      <c r="B364" s="523" t="s">
        <v>3092</v>
      </c>
      <c r="C364" s="523" t="s">
        <v>3440</v>
      </c>
      <c r="D364" s="523" t="s">
        <v>2203</v>
      </c>
      <c r="E364" s="522">
        <v>1142</v>
      </c>
      <c r="F364" s="526" t="s">
        <v>3434</v>
      </c>
      <c r="G364" s="520"/>
      <c r="H364" s="520" t="s">
        <v>3401</v>
      </c>
      <c r="I364" s="525">
        <v>36</v>
      </c>
      <c r="J364" s="517"/>
      <c r="K364" s="524"/>
      <c r="L364" s="517">
        <v>0.183363</v>
      </c>
      <c r="M364" s="210">
        <v>354.32802026763221</v>
      </c>
      <c r="N364" s="210">
        <v>423.0996045</v>
      </c>
      <c r="O364" s="210">
        <v>41.094000000000001</v>
      </c>
      <c r="P364" s="507">
        <v>41.094000000000001</v>
      </c>
      <c r="Q364" s="507">
        <v>423.0996045</v>
      </c>
      <c r="R364" s="507">
        <v>354.23633876763222</v>
      </c>
      <c r="S364" s="517">
        <v>114.18532095999998</v>
      </c>
      <c r="T364" s="517">
        <v>114.27700245999999</v>
      </c>
      <c r="U364" s="517"/>
      <c r="V364" s="179">
        <v>45.706691093600156</v>
      </c>
    </row>
    <row r="365" spans="1:22" x14ac:dyDescent="0.25">
      <c r="A365">
        <v>0</v>
      </c>
      <c r="B365" s="523"/>
      <c r="C365" s="523"/>
      <c r="D365" s="523"/>
      <c r="E365" s="522"/>
      <c r="F365" s="526" t="s">
        <v>624</v>
      </c>
      <c r="G365" s="520"/>
      <c r="H365" s="520"/>
      <c r="I365" s="525"/>
      <c r="J365" s="517"/>
      <c r="K365" s="524"/>
      <c r="L365" s="517">
        <v>0</v>
      </c>
      <c r="M365" s="210">
        <v>354.23633876763222</v>
      </c>
      <c r="N365" s="210">
        <v>423.0996045</v>
      </c>
      <c r="O365" s="210">
        <v>41.094000000000001</v>
      </c>
      <c r="P365" s="507">
        <v>41.094000000000001</v>
      </c>
      <c r="Q365" s="507">
        <v>423.0996045</v>
      </c>
      <c r="R365" s="507">
        <v>354.23633876763222</v>
      </c>
      <c r="S365" s="517">
        <v>114.27700245999999</v>
      </c>
      <c r="T365" s="517">
        <v>114.27700245999999</v>
      </c>
      <c r="U365" s="517"/>
      <c r="V365" s="179">
        <v>45.798372593600163</v>
      </c>
    </row>
    <row r="366" spans="1:22" x14ac:dyDescent="0.25">
      <c r="A366">
        <v>0</v>
      </c>
      <c r="B366" s="523" t="s">
        <v>3092</v>
      </c>
      <c r="C366" s="523" t="s">
        <v>3440</v>
      </c>
      <c r="D366" s="523" t="s">
        <v>2185</v>
      </c>
      <c r="E366" s="522">
        <v>1143</v>
      </c>
      <c r="F366" s="526" t="s">
        <v>3433</v>
      </c>
      <c r="G366" s="520"/>
      <c r="H366" s="520" t="s">
        <v>2183</v>
      </c>
      <c r="I366" s="525"/>
      <c r="J366" s="517"/>
      <c r="K366" s="524"/>
      <c r="L366" s="517">
        <v>0</v>
      </c>
      <c r="M366" s="210">
        <v>354.23633876763222</v>
      </c>
      <c r="N366" s="210">
        <v>423.0996045</v>
      </c>
      <c r="O366" s="210">
        <v>41.094000000000001</v>
      </c>
      <c r="P366" s="507">
        <v>41.094000000000001</v>
      </c>
      <c r="Q366" s="507">
        <v>423.0996045</v>
      </c>
      <c r="R366" s="507">
        <v>354.23633876763222</v>
      </c>
      <c r="S366" s="517">
        <v>114.27700245999999</v>
      </c>
      <c r="T366" s="517">
        <v>114.27700245999999</v>
      </c>
      <c r="U366" s="517"/>
      <c r="V366" s="179">
        <v>45.798372593600163</v>
      </c>
    </row>
    <row r="367" spans="1:22" x14ac:dyDescent="0.25">
      <c r="A367">
        <v>0</v>
      </c>
      <c r="B367" s="514"/>
      <c r="C367" s="514"/>
      <c r="D367" s="514"/>
      <c r="E367" s="513"/>
      <c r="F367" s="529"/>
      <c r="G367" s="528"/>
      <c r="H367" s="528" t="s">
        <v>1973</v>
      </c>
      <c r="I367" s="527"/>
      <c r="J367" s="507"/>
      <c r="K367" s="524"/>
      <c r="L367" s="507">
        <v>9.6509999999999999E-2</v>
      </c>
      <c r="M367" s="210">
        <v>354.18808376763218</v>
      </c>
      <c r="N367" s="210">
        <v>423.0996045</v>
      </c>
      <c r="O367" s="210">
        <v>41.094000000000001</v>
      </c>
      <c r="P367" s="507">
        <v>41.094000000000001</v>
      </c>
      <c r="Q367" s="507">
        <v>423.0996045</v>
      </c>
      <c r="R367" s="507">
        <v>354.1398287676322</v>
      </c>
      <c r="S367" s="507">
        <v>114.32525745999999</v>
      </c>
      <c r="T367" s="507">
        <v>114.37351245999999</v>
      </c>
      <c r="U367" s="507"/>
      <c r="V367" s="179">
        <v>45.846627593600161</v>
      </c>
    </row>
    <row r="368" spans="1:22" x14ac:dyDescent="0.25">
      <c r="A368">
        <v>0</v>
      </c>
      <c r="B368" s="514" t="s">
        <v>3092</v>
      </c>
      <c r="C368" s="514" t="s">
        <v>3440</v>
      </c>
      <c r="D368" s="514" t="s">
        <v>111</v>
      </c>
      <c r="E368" s="513">
        <v>1144</v>
      </c>
      <c r="F368" s="529" t="s">
        <v>170</v>
      </c>
      <c r="G368" s="528" t="s">
        <v>3146</v>
      </c>
      <c r="H368" s="528" t="s">
        <v>3145</v>
      </c>
      <c r="I368" s="527">
        <v>40</v>
      </c>
      <c r="J368" s="509"/>
      <c r="K368" s="509"/>
      <c r="L368" s="507">
        <v>0</v>
      </c>
      <c r="M368" s="210">
        <v>354.1398287676322</v>
      </c>
      <c r="N368" s="210">
        <v>423.0996045</v>
      </c>
      <c r="O368" s="210">
        <v>41.094000000000001</v>
      </c>
      <c r="P368" s="507">
        <v>41.094000000000001</v>
      </c>
      <c r="Q368" s="507">
        <v>423.0996045</v>
      </c>
      <c r="R368" s="507">
        <v>354.1398287676322</v>
      </c>
      <c r="S368" s="507">
        <v>114.37351245999999</v>
      </c>
      <c r="T368" s="507">
        <v>114.37351245999999</v>
      </c>
      <c r="U368" s="507"/>
      <c r="V368" s="179">
        <v>45.894882593600158</v>
      </c>
    </row>
    <row r="369" spans="1:22" x14ac:dyDescent="0.25">
      <c r="A369">
        <v>0</v>
      </c>
      <c r="B369" s="514"/>
      <c r="C369" s="514"/>
      <c r="D369" s="514"/>
      <c r="E369" s="513"/>
      <c r="F369" s="529"/>
      <c r="G369" s="528"/>
      <c r="H369" s="528" t="s">
        <v>3144</v>
      </c>
      <c r="I369" s="527"/>
      <c r="J369" s="509"/>
      <c r="K369" s="524"/>
      <c r="L369" s="507">
        <v>5.5879999999999999E-2</v>
      </c>
      <c r="M369" s="210">
        <v>354.11188876763219</v>
      </c>
      <c r="N369" s="210">
        <v>423.0996045</v>
      </c>
      <c r="O369" s="210">
        <v>41.094000000000001</v>
      </c>
      <c r="P369" s="507">
        <v>41.094000000000001</v>
      </c>
      <c r="Q369" s="507">
        <v>423.0996045</v>
      </c>
      <c r="R369" s="507">
        <v>354.08394876763219</v>
      </c>
      <c r="S369" s="507">
        <v>114.40145245999999</v>
      </c>
      <c r="T369" s="507">
        <v>114.42939245999999</v>
      </c>
      <c r="U369" s="507"/>
      <c r="V369" s="179">
        <v>45.922822593600159</v>
      </c>
    </row>
    <row r="370" spans="1:22" x14ac:dyDescent="0.25">
      <c r="A370">
        <v>0</v>
      </c>
      <c r="B370" s="523"/>
      <c r="C370" s="523"/>
      <c r="D370" s="523"/>
      <c r="E370" s="522"/>
      <c r="F370" s="521" t="s">
        <v>624</v>
      </c>
      <c r="G370" s="520"/>
      <c r="H370" s="520" t="s">
        <v>3143</v>
      </c>
      <c r="I370" s="519"/>
      <c r="J370" s="524"/>
      <c r="K370" s="524"/>
      <c r="L370" s="250">
        <v>7.8206499999999998E-2</v>
      </c>
      <c r="M370" s="210">
        <v>354.04484551763221</v>
      </c>
      <c r="N370" s="210">
        <v>423.0996045</v>
      </c>
      <c r="O370" s="210">
        <v>41.094000000000001</v>
      </c>
      <c r="P370" s="507">
        <v>41.094000000000001</v>
      </c>
      <c r="Q370" s="507">
        <v>423.0996045</v>
      </c>
      <c r="R370" s="507">
        <v>354.00574226763217</v>
      </c>
      <c r="S370" s="517">
        <v>114.46849570999998</v>
      </c>
      <c r="T370" s="517">
        <v>114.50759895999998</v>
      </c>
      <c r="U370" s="517" t="s">
        <v>3403</v>
      </c>
      <c r="V370" s="179">
        <v>45.989865843600157</v>
      </c>
    </row>
    <row r="371" spans="1:22" x14ac:dyDescent="0.25">
      <c r="A371">
        <v>0</v>
      </c>
      <c r="B371" s="523" t="s">
        <v>3092</v>
      </c>
      <c r="C371" s="523" t="s">
        <v>3440</v>
      </c>
      <c r="D371" s="523" t="s">
        <v>3152</v>
      </c>
      <c r="E371" s="522">
        <v>1146</v>
      </c>
      <c r="F371" s="526" t="s">
        <v>3432</v>
      </c>
      <c r="G371" s="520" t="s">
        <v>3404</v>
      </c>
      <c r="H371" s="520" t="s">
        <v>2195</v>
      </c>
      <c r="I371" s="525">
        <v>40</v>
      </c>
      <c r="J371" s="524"/>
      <c r="K371" s="524"/>
      <c r="L371" s="517">
        <v>0.25</v>
      </c>
      <c r="M371" s="210">
        <v>353.88074226763217</v>
      </c>
      <c r="N371" s="210">
        <v>423.0996045</v>
      </c>
      <c r="O371" s="210">
        <v>41.094000000000001</v>
      </c>
      <c r="P371" s="507">
        <v>41.094000000000001</v>
      </c>
      <c r="Q371" s="507">
        <v>423.0996045</v>
      </c>
      <c r="R371" s="507">
        <v>353.75574226763217</v>
      </c>
      <c r="S371" s="517">
        <v>114.63259895999998</v>
      </c>
      <c r="T371" s="517">
        <v>114.75759895999998</v>
      </c>
      <c r="U371" s="517"/>
      <c r="V371" s="179">
        <v>46.153969093600153</v>
      </c>
    </row>
    <row r="372" spans="1:22" x14ac:dyDescent="0.25">
      <c r="A372">
        <v>0</v>
      </c>
      <c r="B372" s="523"/>
      <c r="C372" s="523"/>
      <c r="D372" s="523"/>
      <c r="E372" s="522"/>
      <c r="F372" s="521" t="s">
        <v>624</v>
      </c>
      <c r="G372" s="520"/>
      <c r="H372" s="520" t="s">
        <v>3140</v>
      </c>
      <c r="I372" s="519"/>
      <c r="J372" s="516"/>
      <c r="K372" s="524"/>
      <c r="L372" s="250">
        <v>7.8206499999999998E-2</v>
      </c>
      <c r="M372" s="210">
        <v>353.71663901763213</v>
      </c>
      <c r="N372" s="210">
        <v>423.0996045</v>
      </c>
      <c r="O372" s="210">
        <v>41.094000000000001</v>
      </c>
      <c r="P372" s="507">
        <v>41.094000000000001</v>
      </c>
      <c r="Q372" s="507">
        <v>423.0996045</v>
      </c>
      <c r="R372" s="507">
        <v>353.67753576763215</v>
      </c>
      <c r="S372" s="517">
        <v>114.79670220999998</v>
      </c>
      <c r="T372" s="517">
        <v>114.83580545999997</v>
      </c>
      <c r="U372" s="517" t="s">
        <v>3403</v>
      </c>
      <c r="V372" s="179">
        <v>46.31807234360015</v>
      </c>
    </row>
    <row r="373" spans="1:22" x14ac:dyDescent="0.25">
      <c r="A373">
        <v>0</v>
      </c>
      <c r="B373" s="523"/>
      <c r="C373" s="523"/>
      <c r="D373" s="523"/>
      <c r="E373" s="522"/>
      <c r="F373" s="521"/>
      <c r="G373" s="520"/>
      <c r="H373" s="520" t="s">
        <v>1973</v>
      </c>
      <c r="I373" s="519"/>
      <c r="J373" s="516"/>
      <c r="K373" s="524"/>
      <c r="L373" s="517">
        <v>9.9516999999999994E-2</v>
      </c>
      <c r="M373" s="210">
        <v>353.62777726763215</v>
      </c>
      <c r="N373" s="210">
        <v>423.0996045</v>
      </c>
      <c r="O373" s="210">
        <v>41.094000000000001</v>
      </c>
      <c r="P373" s="507">
        <v>41.094000000000001</v>
      </c>
      <c r="Q373" s="507">
        <v>423.0996045</v>
      </c>
      <c r="R373" s="507">
        <v>353.57801876763216</v>
      </c>
      <c r="S373" s="517">
        <v>114.88556395999998</v>
      </c>
      <c r="T373" s="517">
        <v>114.93532245999998</v>
      </c>
      <c r="U373" s="517"/>
      <c r="V373" s="179">
        <v>46.406934093600157</v>
      </c>
    </row>
    <row r="374" spans="1:22" x14ac:dyDescent="0.25">
      <c r="A374">
        <v>0</v>
      </c>
      <c r="B374" s="523" t="s">
        <v>3092</v>
      </c>
      <c r="C374" s="523" t="s">
        <v>3440</v>
      </c>
      <c r="D374" s="523" t="s">
        <v>2201</v>
      </c>
      <c r="E374" s="522">
        <v>1150</v>
      </c>
      <c r="F374" s="526" t="s">
        <v>3431</v>
      </c>
      <c r="G374" s="520"/>
      <c r="H374" s="520" t="s">
        <v>3401</v>
      </c>
      <c r="I374" s="525">
        <v>36</v>
      </c>
      <c r="J374" s="524"/>
      <c r="K374" s="524"/>
      <c r="L374" s="517">
        <v>0.183363</v>
      </c>
      <c r="M374" s="210">
        <v>353.48633726763217</v>
      </c>
      <c r="N374" s="210">
        <v>423.0996045</v>
      </c>
      <c r="O374" s="210">
        <v>41.094000000000001</v>
      </c>
      <c r="P374" s="507">
        <v>41.094000000000001</v>
      </c>
      <c r="Q374" s="507">
        <v>423.0996045</v>
      </c>
      <c r="R374" s="507">
        <v>353.39465576763217</v>
      </c>
      <c r="S374" s="517">
        <v>115.02700395999997</v>
      </c>
      <c r="T374" s="517">
        <v>115.11868545999998</v>
      </c>
      <c r="U374" s="517"/>
      <c r="V374" s="179">
        <v>46.548374093600145</v>
      </c>
    </row>
    <row r="375" spans="1:22" x14ac:dyDescent="0.25">
      <c r="A375">
        <v>0</v>
      </c>
      <c r="B375" s="523"/>
      <c r="C375" s="523"/>
      <c r="D375" s="523"/>
      <c r="E375" s="522"/>
      <c r="F375" s="526" t="s">
        <v>624</v>
      </c>
      <c r="G375" s="520"/>
      <c r="H375" s="520"/>
      <c r="I375" s="525"/>
      <c r="J375" s="524"/>
      <c r="K375" s="524"/>
      <c r="L375" s="517">
        <v>0</v>
      </c>
      <c r="M375" s="210">
        <v>353.39465576763217</v>
      </c>
      <c r="N375" s="210">
        <v>423.0996045</v>
      </c>
      <c r="O375" s="210">
        <v>41.094000000000001</v>
      </c>
      <c r="P375" s="507">
        <v>41.094000000000001</v>
      </c>
      <c r="Q375" s="507">
        <v>423.0996045</v>
      </c>
      <c r="R375" s="507">
        <v>353.39465576763217</v>
      </c>
      <c r="S375" s="517">
        <v>115.11868545999998</v>
      </c>
      <c r="T375" s="517">
        <v>115.11868545999998</v>
      </c>
      <c r="U375" s="517"/>
      <c r="V375" s="179">
        <v>46.640055593600152</v>
      </c>
    </row>
    <row r="376" spans="1:22" x14ac:dyDescent="0.25">
      <c r="A376">
        <v>0</v>
      </c>
      <c r="B376" s="523"/>
      <c r="C376" s="523"/>
      <c r="D376" s="523"/>
      <c r="E376" s="522"/>
      <c r="F376" s="526" t="s">
        <v>624</v>
      </c>
      <c r="G376" s="520"/>
      <c r="H376" s="520"/>
      <c r="I376" s="525"/>
      <c r="J376" s="524"/>
      <c r="K376" s="524"/>
      <c r="L376" s="517">
        <v>0</v>
      </c>
      <c r="M376" s="210">
        <v>353.39465576763217</v>
      </c>
      <c r="N376" s="210">
        <v>423.0996045</v>
      </c>
      <c r="O376" s="210">
        <v>41.094000000000001</v>
      </c>
      <c r="P376" s="507">
        <v>41.094000000000001</v>
      </c>
      <c r="Q376" s="507">
        <v>423.0996045</v>
      </c>
      <c r="R376" s="507">
        <v>353.39465576763217</v>
      </c>
      <c r="S376" s="517">
        <v>115.11868545999998</v>
      </c>
      <c r="T376" s="517">
        <v>115.11868545999998</v>
      </c>
      <c r="U376" s="517"/>
      <c r="V376" s="179">
        <v>46.640055593600152</v>
      </c>
    </row>
    <row r="377" spans="1:22" x14ac:dyDescent="0.25">
      <c r="A377">
        <v>0</v>
      </c>
      <c r="B377" s="523"/>
      <c r="C377" s="523"/>
      <c r="D377" s="523"/>
      <c r="E377" s="522"/>
      <c r="F377" s="521" t="s">
        <v>624</v>
      </c>
      <c r="G377" s="520"/>
      <c r="H377" s="520" t="s">
        <v>2209</v>
      </c>
      <c r="I377" s="519"/>
      <c r="J377" s="516"/>
      <c r="K377" s="524"/>
      <c r="L377" s="517">
        <v>0.189001</v>
      </c>
      <c r="M377" s="210">
        <v>353.30015526763214</v>
      </c>
      <c r="N377" s="210">
        <v>423.0996045</v>
      </c>
      <c r="O377" s="210">
        <v>41.094000000000001</v>
      </c>
      <c r="P377" s="507">
        <v>41.094000000000001</v>
      </c>
      <c r="Q377" s="507">
        <v>423.0996045</v>
      </c>
      <c r="R377" s="507">
        <v>353.20565476763215</v>
      </c>
      <c r="S377" s="517">
        <v>115.21318595999999</v>
      </c>
      <c r="T377" s="517">
        <v>115.30768645999999</v>
      </c>
      <c r="U377" s="516"/>
      <c r="V377" s="179">
        <v>46.734556093600162</v>
      </c>
    </row>
    <row r="378" spans="1:22" x14ac:dyDescent="0.25">
      <c r="A378">
        <v>0</v>
      </c>
      <c r="B378" s="514" t="s">
        <v>3092</v>
      </c>
      <c r="C378" s="514" t="s">
        <v>3440</v>
      </c>
      <c r="D378" s="514" t="s">
        <v>1992</v>
      </c>
      <c r="E378" s="513">
        <v>1153</v>
      </c>
      <c r="F378" s="507" t="s">
        <v>3430</v>
      </c>
      <c r="G378" s="512"/>
      <c r="H378" s="511" t="s">
        <v>1989</v>
      </c>
      <c r="I378" s="510">
        <v>40</v>
      </c>
      <c r="J378" s="509"/>
      <c r="K378" s="509"/>
      <c r="L378" s="507">
        <v>5.7403999999999997E-2</v>
      </c>
      <c r="M378" s="210">
        <v>353.17695276763214</v>
      </c>
      <c r="N378" s="210">
        <v>423.0996045</v>
      </c>
      <c r="O378" s="210">
        <v>41.094000000000001</v>
      </c>
      <c r="P378" s="507">
        <v>41.094000000000001</v>
      </c>
      <c r="Q378" s="507">
        <v>423.0996045</v>
      </c>
      <c r="R378" s="507">
        <v>353.14825076763213</v>
      </c>
      <c r="S378" s="507">
        <v>115.33638845999999</v>
      </c>
      <c r="T378" s="507">
        <v>115.36509045999999</v>
      </c>
      <c r="U378" s="507"/>
      <c r="V378" s="179">
        <v>46.857758593600167</v>
      </c>
    </row>
    <row r="379" spans="1:22" x14ac:dyDescent="0.25">
      <c r="A379">
        <v>0</v>
      </c>
      <c r="B379" s="241"/>
      <c r="C379" s="241"/>
      <c r="D379" s="241"/>
      <c r="E379" s="246"/>
      <c r="F379" s="478" t="s">
        <v>624</v>
      </c>
      <c r="G379" s="247"/>
      <c r="H379" s="247" t="s">
        <v>1973</v>
      </c>
      <c r="I379" s="476">
        <v>40</v>
      </c>
      <c r="J379" s="248"/>
      <c r="K379" s="475"/>
      <c r="L379" s="249">
        <v>0.103502</v>
      </c>
      <c r="M379" s="210">
        <v>353.09649976763217</v>
      </c>
      <c r="N379" s="210">
        <v>423.0996045</v>
      </c>
      <c r="O379" s="210">
        <v>41.094000000000001</v>
      </c>
      <c r="P379" s="249">
        <v>41.094000000000001</v>
      </c>
      <c r="Q379" s="249">
        <v>423.0996045</v>
      </c>
      <c r="R379" s="209">
        <v>353.04474876763214</v>
      </c>
      <c r="S379" s="249">
        <v>115.41684146</v>
      </c>
      <c r="T379" s="249">
        <v>115.46859246</v>
      </c>
      <c r="U379" s="249"/>
      <c r="V379" s="179">
        <v>46.938211593600172</v>
      </c>
    </row>
    <row r="380" spans="1:22" x14ac:dyDescent="0.25">
      <c r="A380">
        <v>0</v>
      </c>
      <c r="B380" s="241" t="s">
        <v>3092</v>
      </c>
      <c r="C380" s="241" t="s">
        <v>3429</v>
      </c>
      <c r="D380" s="241" t="s">
        <v>111</v>
      </c>
      <c r="E380" s="246">
        <v>1155</v>
      </c>
      <c r="F380" s="243" t="s">
        <v>176</v>
      </c>
      <c r="G380" s="247" t="s">
        <v>2180</v>
      </c>
      <c r="H380" s="247" t="s">
        <v>1962</v>
      </c>
      <c r="I380" s="476"/>
      <c r="J380" s="209"/>
      <c r="K380" s="475"/>
      <c r="L380" s="249">
        <v>0</v>
      </c>
      <c r="M380" s="210">
        <v>353.04474876763214</v>
      </c>
      <c r="N380" s="210">
        <v>423.0996045</v>
      </c>
      <c r="O380" s="210">
        <v>41.094000000000001</v>
      </c>
      <c r="P380" s="249">
        <v>41.094000000000001</v>
      </c>
      <c r="Q380" s="249">
        <v>423.0996045</v>
      </c>
      <c r="R380" s="209">
        <v>353.04474876763214</v>
      </c>
      <c r="S380" s="249">
        <v>115.46859246</v>
      </c>
      <c r="T380" s="249">
        <v>115.46859246</v>
      </c>
      <c r="U380" s="249"/>
      <c r="V380" s="179">
        <v>46.989962593600168</v>
      </c>
    </row>
    <row r="381" spans="1:22" x14ac:dyDescent="0.25">
      <c r="A381">
        <v>0</v>
      </c>
      <c r="B381" s="241"/>
      <c r="C381" s="241"/>
      <c r="D381" s="241"/>
      <c r="E381" s="246"/>
      <c r="F381" s="478" t="s">
        <v>624</v>
      </c>
      <c r="G381" s="247"/>
      <c r="H381" s="247" t="s">
        <v>1980</v>
      </c>
      <c r="I381" s="477"/>
      <c r="J381" s="248"/>
      <c r="K381" s="475"/>
      <c r="L381" s="249">
        <v>0.14528199999999999</v>
      </c>
      <c r="M381" s="210">
        <v>352.97210776763211</v>
      </c>
      <c r="N381" s="210">
        <v>423.0996045</v>
      </c>
      <c r="O381" s="210">
        <v>41.094000000000001</v>
      </c>
      <c r="P381" s="249">
        <v>41.094000000000001</v>
      </c>
      <c r="Q381" s="249">
        <v>423.0996045</v>
      </c>
      <c r="R381" s="209">
        <v>352.89946676763213</v>
      </c>
      <c r="S381" s="249">
        <v>115.54123345999999</v>
      </c>
      <c r="T381" s="249">
        <v>115.61387445999999</v>
      </c>
      <c r="U381" s="249"/>
      <c r="V381" s="179">
        <v>47.062603593600159</v>
      </c>
    </row>
    <row r="382" spans="1:22" x14ac:dyDescent="0.25">
      <c r="A382">
        <v>0</v>
      </c>
      <c r="B382" s="241" t="s">
        <v>3092</v>
      </c>
      <c r="C382" s="241" t="s">
        <v>3429</v>
      </c>
      <c r="D382" s="241" t="s">
        <v>3136</v>
      </c>
      <c r="E382" s="246">
        <v>1156</v>
      </c>
      <c r="F382" s="243" t="s">
        <v>1911</v>
      </c>
      <c r="G382" s="247" t="s">
        <v>3134</v>
      </c>
      <c r="H382" s="247" t="s">
        <v>3133</v>
      </c>
      <c r="I382" s="476">
        <v>33</v>
      </c>
      <c r="J382" s="209"/>
      <c r="K382" s="475"/>
      <c r="L382" s="249">
        <v>0</v>
      </c>
      <c r="M382" s="210">
        <v>352.89946676763213</v>
      </c>
      <c r="N382" s="210">
        <v>423.0996045</v>
      </c>
      <c r="O382" s="210">
        <v>41.094000000000001</v>
      </c>
      <c r="P382" s="249">
        <v>41.094000000000001</v>
      </c>
      <c r="Q382" s="249">
        <v>423.0996045</v>
      </c>
      <c r="R382" s="209">
        <v>352.89946676763213</v>
      </c>
      <c r="S382" s="249">
        <v>115.61387445999999</v>
      </c>
      <c r="T382" s="249">
        <v>115.61387445999999</v>
      </c>
      <c r="U382" s="249"/>
      <c r="V382" s="179">
        <v>47.135244593600163</v>
      </c>
    </row>
    <row r="383" spans="1:22" x14ac:dyDescent="0.25">
      <c r="A383">
        <v>0</v>
      </c>
      <c r="B383" s="241"/>
      <c r="C383" s="241"/>
      <c r="D383" s="241"/>
      <c r="E383" s="246"/>
      <c r="F383" s="478" t="s">
        <v>624</v>
      </c>
      <c r="G383" s="247"/>
      <c r="H383" s="247" t="s">
        <v>1980</v>
      </c>
      <c r="I383" s="477"/>
      <c r="J383" s="248"/>
      <c r="K383" s="475"/>
      <c r="L383" s="249">
        <v>0</v>
      </c>
      <c r="M383" s="210">
        <v>352.89946676763213</v>
      </c>
      <c r="N383" s="210">
        <v>423.0996045</v>
      </c>
      <c r="O383" s="210">
        <v>41.094000000000001</v>
      </c>
      <c r="P383" s="249">
        <v>41.094000000000001</v>
      </c>
      <c r="Q383" s="249">
        <v>423.0996045</v>
      </c>
      <c r="R383" s="209">
        <v>352.89946676763213</v>
      </c>
      <c r="S383" s="249">
        <v>115.61387445999999</v>
      </c>
      <c r="T383" s="249">
        <v>115.61387445999999</v>
      </c>
      <c r="U383" s="249"/>
      <c r="V383" s="179">
        <v>47.135244593600163</v>
      </c>
    </row>
    <row r="384" spans="1:22" x14ac:dyDescent="0.25">
      <c r="A384">
        <v>0</v>
      </c>
      <c r="B384" s="241" t="s">
        <v>3092</v>
      </c>
      <c r="C384" s="241" t="s">
        <v>3429</v>
      </c>
      <c r="D384" s="241" t="s">
        <v>2001</v>
      </c>
      <c r="E384" s="246">
        <v>1156</v>
      </c>
      <c r="F384" s="243" t="s">
        <v>3428</v>
      </c>
      <c r="G384" s="247" t="s">
        <v>1999</v>
      </c>
      <c r="H384" s="247" t="s">
        <v>1998</v>
      </c>
      <c r="I384" s="476"/>
      <c r="J384" s="209"/>
      <c r="K384" s="475"/>
      <c r="L384" s="249">
        <v>0</v>
      </c>
      <c r="M384" s="210">
        <v>352.89946676763213</v>
      </c>
      <c r="N384" s="210">
        <v>423.0996045</v>
      </c>
      <c r="O384" s="210">
        <v>41.094000000000001</v>
      </c>
      <c r="P384" s="249">
        <v>41.094000000000001</v>
      </c>
      <c r="Q384" s="249">
        <v>423.0996045</v>
      </c>
      <c r="R384" s="209">
        <v>352.89946676763213</v>
      </c>
      <c r="S384" s="249">
        <v>115.61387445999999</v>
      </c>
      <c r="T384" s="249">
        <v>115.61387445999999</v>
      </c>
      <c r="U384" s="249"/>
      <c r="V384" s="179">
        <v>47.135244593600163</v>
      </c>
    </row>
    <row r="385" spans="1:22" x14ac:dyDescent="0.25">
      <c r="A385">
        <v>0</v>
      </c>
      <c r="B385" s="241"/>
      <c r="C385" s="241"/>
      <c r="D385" s="241"/>
      <c r="E385" s="246"/>
      <c r="F385" s="243" t="s">
        <v>624</v>
      </c>
      <c r="G385" s="247"/>
      <c r="H385" s="247" t="s">
        <v>1973</v>
      </c>
      <c r="I385" s="476">
        <v>40</v>
      </c>
      <c r="J385" s="209"/>
      <c r="K385" s="475"/>
      <c r="L385" s="249">
        <v>0.13121600000000003</v>
      </c>
      <c r="M385" s="210">
        <v>352.83385876763214</v>
      </c>
      <c r="N385" s="210">
        <v>423.0996045</v>
      </c>
      <c r="O385" s="210">
        <v>41.094000000000001</v>
      </c>
      <c r="P385" s="249">
        <v>41.094000000000001</v>
      </c>
      <c r="Q385" s="249">
        <v>423.0996045</v>
      </c>
      <c r="R385" s="209">
        <v>352.76825076763214</v>
      </c>
      <c r="S385" s="249">
        <v>115.67948245999999</v>
      </c>
      <c r="T385" s="249">
        <v>115.74509045999999</v>
      </c>
      <c r="U385" s="249"/>
      <c r="V385" s="179">
        <v>47.20085259360016</v>
      </c>
    </row>
    <row r="386" spans="1:22" x14ac:dyDescent="0.25">
      <c r="A386">
        <v>0</v>
      </c>
      <c r="B386" s="514" t="s">
        <v>3092</v>
      </c>
      <c r="C386" s="514" t="s">
        <v>3427</v>
      </c>
      <c r="D386" s="514" t="s">
        <v>1992</v>
      </c>
      <c r="E386" s="513">
        <v>1158</v>
      </c>
      <c r="F386" s="507" t="s">
        <v>3426</v>
      </c>
      <c r="G386" s="512"/>
      <c r="H386" s="511" t="s">
        <v>1989</v>
      </c>
      <c r="I386" s="510">
        <v>40</v>
      </c>
      <c r="J386" s="507"/>
      <c r="K386" s="515"/>
      <c r="L386" s="507">
        <v>5.7403999999999997E-2</v>
      </c>
      <c r="M386" s="210">
        <v>352.73954876763213</v>
      </c>
      <c r="N386" s="210">
        <v>423.0996045</v>
      </c>
      <c r="O386" s="210">
        <v>41.094000000000001</v>
      </c>
      <c r="P386" s="507">
        <v>41.094000000000001</v>
      </c>
      <c r="Q386" s="507">
        <v>423.0996045</v>
      </c>
      <c r="R386" s="507">
        <v>352.71084676763212</v>
      </c>
      <c r="S386" s="507">
        <v>115.77379246</v>
      </c>
      <c r="T386" s="507">
        <v>115.80249445999999</v>
      </c>
      <c r="U386" s="528"/>
      <c r="V386" s="179">
        <v>47.295162593600168</v>
      </c>
    </row>
    <row r="387" spans="1:22" x14ac:dyDescent="0.25">
      <c r="A387">
        <v>0</v>
      </c>
      <c r="B387" s="523"/>
      <c r="C387" s="523"/>
      <c r="D387" s="523"/>
      <c r="E387" s="522"/>
      <c r="F387" s="523" t="s">
        <v>624</v>
      </c>
      <c r="G387" s="520"/>
      <c r="H387" s="533" t="s">
        <v>2209</v>
      </c>
      <c r="I387" s="532">
        <v>40</v>
      </c>
      <c r="J387" s="517"/>
      <c r="K387" s="518"/>
      <c r="L387" s="517">
        <v>0.189001</v>
      </c>
      <c r="M387" s="210">
        <v>352.61634626763214</v>
      </c>
      <c r="N387" s="210">
        <v>423.0996045</v>
      </c>
      <c r="O387" s="210">
        <v>41.094000000000001</v>
      </c>
      <c r="P387" s="507">
        <v>41.094000000000001</v>
      </c>
      <c r="Q387" s="507">
        <v>423.0996045</v>
      </c>
      <c r="R387" s="507">
        <v>352.5218457676321</v>
      </c>
      <c r="S387" s="517">
        <v>115.89699496</v>
      </c>
      <c r="T387" s="517">
        <v>115.99149546</v>
      </c>
      <c r="U387" s="531"/>
      <c r="V387" s="179">
        <v>47.418365093600173</v>
      </c>
    </row>
    <row r="388" spans="1:22" x14ac:dyDescent="0.25">
      <c r="A388">
        <v>0</v>
      </c>
      <c r="B388" s="523" t="s">
        <v>3092</v>
      </c>
      <c r="C388" s="523" t="s">
        <v>3427</v>
      </c>
      <c r="D388" s="523" t="s">
        <v>2208</v>
      </c>
      <c r="E388" s="522">
        <v>1161</v>
      </c>
      <c r="F388" s="526" t="s">
        <v>3425</v>
      </c>
      <c r="G388" s="520"/>
      <c r="H388" s="520" t="s">
        <v>3401</v>
      </c>
      <c r="I388" s="525">
        <v>36</v>
      </c>
      <c r="J388" s="516"/>
      <c r="K388" s="518"/>
      <c r="L388" s="517">
        <v>0.183363</v>
      </c>
      <c r="M388" s="210">
        <v>352.43016426763211</v>
      </c>
      <c r="N388" s="210">
        <v>423.0996045</v>
      </c>
      <c r="O388" s="210">
        <v>41.094000000000001</v>
      </c>
      <c r="P388" s="507">
        <v>41.094000000000001</v>
      </c>
      <c r="Q388" s="507">
        <v>423.0996045</v>
      </c>
      <c r="R388" s="507">
        <v>352.33848276763212</v>
      </c>
      <c r="S388" s="517">
        <v>116.08317695999999</v>
      </c>
      <c r="T388" s="517">
        <v>116.17485846</v>
      </c>
      <c r="U388" s="517"/>
      <c r="V388" s="179">
        <v>47.604547093600161</v>
      </c>
    </row>
    <row r="389" spans="1:22" x14ac:dyDescent="0.25">
      <c r="A389">
        <v>0</v>
      </c>
      <c r="B389" s="523"/>
      <c r="C389" s="523"/>
      <c r="D389" s="523"/>
      <c r="E389" s="522"/>
      <c r="F389" s="521" t="s">
        <v>624</v>
      </c>
      <c r="G389" s="520"/>
      <c r="H389" s="520"/>
      <c r="I389" s="519"/>
      <c r="J389" s="507"/>
      <c r="K389" s="518"/>
      <c r="L389" s="517">
        <v>0</v>
      </c>
      <c r="M389" s="210">
        <v>352.33848276763212</v>
      </c>
      <c r="N389" s="210">
        <v>423.0996045</v>
      </c>
      <c r="O389" s="210">
        <v>41.094000000000001</v>
      </c>
      <c r="P389" s="507">
        <v>41.094000000000001</v>
      </c>
      <c r="Q389" s="507">
        <v>423.0996045</v>
      </c>
      <c r="R389" s="507">
        <v>352.33848276763212</v>
      </c>
      <c r="S389" s="517">
        <v>116.17485846</v>
      </c>
      <c r="T389" s="517">
        <v>116.17485846</v>
      </c>
      <c r="U389" s="517"/>
      <c r="V389" s="179">
        <v>47.696228593600168</v>
      </c>
    </row>
    <row r="390" spans="1:22" x14ac:dyDescent="0.25">
      <c r="A390">
        <v>0</v>
      </c>
      <c r="B390" s="523" t="s">
        <v>3092</v>
      </c>
      <c r="C390" s="523" t="s">
        <v>3427</v>
      </c>
      <c r="D390" s="523" t="s">
        <v>2185</v>
      </c>
      <c r="E390" s="522">
        <v>1162</v>
      </c>
      <c r="F390" s="526" t="s">
        <v>3424</v>
      </c>
      <c r="G390" s="520"/>
      <c r="H390" s="520" t="s">
        <v>2183</v>
      </c>
      <c r="I390" s="525"/>
      <c r="J390" s="507"/>
      <c r="K390" s="518"/>
      <c r="L390" s="517">
        <v>0</v>
      </c>
      <c r="M390" s="210">
        <v>352.33848276763212</v>
      </c>
      <c r="N390" s="210">
        <v>423.0996045</v>
      </c>
      <c r="O390" s="210">
        <v>41.094000000000001</v>
      </c>
      <c r="P390" s="507">
        <v>41.094000000000001</v>
      </c>
      <c r="Q390" s="507">
        <v>423.0996045</v>
      </c>
      <c r="R390" s="507">
        <v>352.33848276763212</v>
      </c>
      <c r="S390" s="517">
        <v>116.17485846</v>
      </c>
      <c r="T390" s="517">
        <v>116.17485846</v>
      </c>
      <c r="U390" s="517"/>
      <c r="V390" s="179">
        <v>47.696228593600168</v>
      </c>
    </row>
    <row r="391" spans="1:22" x14ac:dyDescent="0.25">
      <c r="A391">
        <v>0</v>
      </c>
      <c r="B391" s="514"/>
      <c r="C391" s="514"/>
      <c r="D391" s="514"/>
      <c r="E391" s="513"/>
      <c r="F391" s="529"/>
      <c r="G391" s="528"/>
      <c r="H391" s="528" t="s">
        <v>1973</v>
      </c>
      <c r="I391" s="527">
        <v>40</v>
      </c>
      <c r="J391" s="507"/>
      <c r="K391" s="518"/>
      <c r="L391" s="507">
        <v>9.6509999999999999E-2</v>
      </c>
      <c r="M391" s="210">
        <v>352.29022776763213</v>
      </c>
      <c r="N391" s="210">
        <v>423.0996045</v>
      </c>
      <c r="O391" s="210">
        <v>41.094000000000001</v>
      </c>
      <c r="P391" s="507">
        <v>41.094000000000001</v>
      </c>
      <c r="Q391" s="507">
        <v>423.0996045</v>
      </c>
      <c r="R391" s="507">
        <v>352.24197276763209</v>
      </c>
      <c r="S391" s="507">
        <v>116.22311345999999</v>
      </c>
      <c r="T391" s="507">
        <v>116.27136845999999</v>
      </c>
      <c r="U391" s="507"/>
      <c r="V391" s="179">
        <v>47.744483593600165</v>
      </c>
    </row>
    <row r="392" spans="1:22" x14ac:dyDescent="0.25">
      <c r="A392">
        <v>0</v>
      </c>
      <c r="B392" s="514" t="s">
        <v>3092</v>
      </c>
      <c r="C392" s="514" t="s">
        <v>3427</v>
      </c>
      <c r="D392" s="514" t="s">
        <v>111</v>
      </c>
      <c r="E392" s="513">
        <v>1163</v>
      </c>
      <c r="F392" s="529" t="s">
        <v>183</v>
      </c>
      <c r="G392" s="528" t="s">
        <v>3146</v>
      </c>
      <c r="H392" s="528" t="s">
        <v>3145</v>
      </c>
      <c r="I392" s="527">
        <v>40</v>
      </c>
      <c r="J392" s="507"/>
      <c r="K392" s="515"/>
      <c r="L392" s="507">
        <v>0</v>
      </c>
      <c r="M392" s="210">
        <v>352.24197276763209</v>
      </c>
      <c r="N392" s="210">
        <v>423.0996045</v>
      </c>
      <c r="O392" s="210">
        <v>41.094000000000001</v>
      </c>
      <c r="P392" s="507">
        <v>41.094000000000001</v>
      </c>
      <c r="Q392" s="507">
        <v>423.0996045</v>
      </c>
      <c r="R392" s="507">
        <v>352.24197276763209</v>
      </c>
      <c r="S392" s="507">
        <v>116.27136845999999</v>
      </c>
      <c r="T392" s="507">
        <v>116.27136845999999</v>
      </c>
      <c r="U392" s="507"/>
      <c r="V392" s="179">
        <v>47.792738593600163</v>
      </c>
    </row>
    <row r="393" spans="1:22" x14ac:dyDescent="0.25">
      <c r="A393">
        <v>0</v>
      </c>
      <c r="B393" s="514"/>
      <c r="C393" s="514"/>
      <c r="D393" s="514"/>
      <c r="E393" s="513"/>
      <c r="F393" s="529"/>
      <c r="G393" s="528"/>
      <c r="H393" s="528" t="s">
        <v>3144</v>
      </c>
      <c r="I393" s="527"/>
      <c r="J393" s="507"/>
      <c r="K393" s="518"/>
      <c r="L393" s="507">
        <v>5.5879999999999999E-2</v>
      </c>
      <c r="M393" s="210">
        <v>352.21403276763209</v>
      </c>
      <c r="N393" s="210">
        <v>423.0996045</v>
      </c>
      <c r="O393" s="210">
        <v>41.094000000000001</v>
      </c>
      <c r="P393" s="507">
        <v>41.094000000000001</v>
      </c>
      <c r="Q393" s="507">
        <v>423.0996045</v>
      </c>
      <c r="R393" s="507">
        <v>352.18609276763209</v>
      </c>
      <c r="S393" s="507">
        <v>116.29930845999999</v>
      </c>
      <c r="T393" s="507">
        <v>116.32724845999999</v>
      </c>
      <c r="U393" s="507"/>
      <c r="V393" s="179">
        <v>47.820678593600164</v>
      </c>
    </row>
    <row r="394" spans="1:22" x14ac:dyDescent="0.25">
      <c r="A394">
        <v>0</v>
      </c>
      <c r="B394" s="523"/>
      <c r="C394" s="523"/>
      <c r="D394" s="523"/>
      <c r="E394" s="522"/>
      <c r="F394" s="521" t="s">
        <v>624</v>
      </c>
      <c r="G394" s="520"/>
      <c r="H394" s="520" t="s">
        <v>3143</v>
      </c>
      <c r="I394" s="525">
        <v>40</v>
      </c>
      <c r="J394" s="517"/>
      <c r="K394" s="515"/>
      <c r="L394" s="250">
        <v>7.8206499999999998E-2</v>
      </c>
      <c r="M394" s="210">
        <v>352.14698951763205</v>
      </c>
      <c r="N394" s="210">
        <v>423.0996045</v>
      </c>
      <c r="O394" s="210">
        <v>41.094000000000001</v>
      </c>
      <c r="P394" s="507">
        <v>41.094000000000001</v>
      </c>
      <c r="Q394" s="507">
        <v>423.0996045</v>
      </c>
      <c r="R394" s="507">
        <v>352.10788626763207</v>
      </c>
      <c r="S394" s="517">
        <v>116.36635170999999</v>
      </c>
      <c r="T394" s="517">
        <v>116.40545495999999</v>
      </c>
      <c r="U394" s="517" t="s">
        <v>3403</v>
      </c>
      <c r="V394" s="179">
        <v>47.887721843600161</v>
      </c>
    </row>
    <row r="395" spans="1:22" x14ac:dyDescent="0.25">
      <c r="A395">
        <v>0</v>
      </c>
      <c r="B395" s="523" t="s">
        <v>3092</v>
      </c>
      <c r="C395" s="523" t="s">
        <v>3427</v>
      </c>
      <c r="D395" s="523" t="s">
        <v>2198</v>
      </c>
      <c r="E395" s="522">
        <v>1165</v>
      </c>
      <c r="F395" s="526" t="s">
        <v>3423</v>
      </c>
      <c r="G395" s="520" t="s">
        <v>3404</v>
      </c>
      <c r="H395" s="520" t="s">
        <v>2195</v>
      </c>
      <c r="I395" s="525">
        <v>40</v>
      </c>
      <c r="J395" s="517"/>
      <c r="K395" s="515"/>
      <c r="L395" s="517">
        <v>0.25</v>
      </c>
      <c r="M395" s="210">
        <v>351.98288626763207</v>
      </c>
      <c r="N395" s="210">
        <v>423.0996045</v>
      </c>
      <c r="O395" s="210">
        <v>41.094000000000001</v>
      </c>
      <c r="P395" s="507">
        <v>41.094000000000001</v>
      </c>
      <c r="Q395" s="507">
        <v>423.0996045</v>
      </c>
      <c r="R395" s="507">
        <v>351.85788626763207</v>
      </c>
      <c r="S395" s="517">
        <v>116.53045495999999</v>
      </c>
      <c r="T395" s="517">
        <v>116.65545495999999</v>
      </c>
      <c r="U395" s="517"/>
      <c r="V395" s="179">
        <v>48.051825093600158</v>
      </c>
    </row>
    <row r="396" spans="1:22" x14ac:dyDescent="0.25">
      <c r="A396">
        <v>0</v>
      </c>
      <c r="B396" s="523"/>
      <c r="C396" s="523"/>
      <c r="D396" s="523"/>
      <c r="E396" s="522"/>
      <c r="F396" s="521" t="s">
        <v>624</v>
      </c>
      <c r="G396" s="520"/>
      <c r="H396" s="520" t="s">
        <v>3140</v>
      </c>
      <c r="I396" s="525">
        <v>40</v>
      </c>
      <c r="J396" s="517"/>
      <c r="K396" s="515"/>
      <c r="L396" s="250">
        <v>7.8206499999999998E-2</v>
      </c>
      <c r="M396" s="210">
        <v>351.81878301763209</v>
      </c>
      <c r="N396" s="210">
        <v>423.0996045</v>
      </c>
      <c r="O396" s="210">
        <v>41.094000000000001</v>
      </c>
      <c r="P396" s="507">
        <v>41.094000000000001</v>
      </c>
      <c r="Q396" s="507">
        <v>423.0996045</v>
      </c>
      <c r="R396" s="507">
        <v>351.77967976763205</v>
      </c>
      <c r="S396" s="517">
        <v>116.69455820999998</v>
      </c>
      <c r="T396" s="517">
        <v>116.73366145999998</v>
      </c>
      <c r="U396" s="517" t="s">
        <v>3403</v>
      </c>
      <c r="V396" s="179">
        <v>48.215928343600154</v>
      </c>
    </row>
    <row r="397" spans="1:22" x14ac:dyDescent="0.25">
      <c r="A397">
        <v>0</v>
      </c>
      <c r="B397" s="523"/>
      <c r="C397" s="523"/>
      <c r="D397" s="523"/>
      <c r="E397" s="522"/>
      <c r="F397" s="521"/>
      <c r="G397" s="520"/>
      <c r="H397" s="520" t="s">
        <v>1973</v>
      </c>
      <c r="I397" s="525">
        <v>40</v>
      </c>
      <c r="J397" s="517"/>
      <c r="K397" s="518"/>
      <c r="L397" s="517">
        <v>9.9516999999999994E-2</v>
      </c>
      <c r="M397" s="210">
        <v>351.72992126763205</v>
      </c>
      <c r="N397" s="210">
        <v>423.0996045</v>
      </c>
      <c r="O397" s="210">
        <v>41.094000000000001</v>
      </c>
      <c r="P397" s="507">
        <v>41.094000000000001</v>
      </c>
      <c r="Q397" s="507">
        <v>423.0996045</v>
      </c>
      <c r="R397" s="507">
        <v>351.68016276763205</v>
      </c>
      <c r="S397" s="517">
        <v>116.78341995999999</v>
      </c>
      <c r="T397" s="517">
        <v>116.83317845999998</v>
      </c>
      <c r="U397" s="517"/>
      <c r="V397" s="179">
        <v>48.304790093600161</v>
      </c>
    </row>
    <row r="398" spans="1:22" x14ac:dyDescent="0.25">
      <c r="A398">
        <v>0</v>
      </c>
      <c r="B398" s="523" t="s">
        <v>3092</v>
      </c>
      <c r="C398" s="523" t="s">
        <v>3427</v>
      </c>
      <c r="D398" s="523" t="s">
        <v>2205</v>
      </c>
      <c r="E398" s="522">
        <v>1169</v>
      </c>
      <c r="F398" s="526" t="s">
        <v>3422</v>
      </c>
      <c r="G398" s="520"/>
      <c r="H398" s="520" t="s">
        <v>3401</v>
      </c>
      <c r="I398" s="525">
        <v>36</v>
      </c>
      <c r="J398" s="517"/>
      <c r="K398" s="518"/>
      <c r="L398" s="517">
        <v>0.183363</v>
      </c>
      <c r="M398" s="210">
        <v>351.58848126763206</v>
      </c>
      <c r="N398" s="210">
        <v>423.0996045</v>
      </c>
      <c r="O398" s="210">
        <v>41.094000000000001</v>
      </c>
      <c r="P398" s="507">
        <v>41.094000000000001</v>
      </c>
      <c r="Q398" s="507">
        <v>423.0996045</v>
      </c>
      <c r="R398" s="507">
        <v>351.49679976763207</v>
      </c>
      <c r="S398" s="517">
        <v>116.92485995999998</v>
      </c>
      <c r="T398" s="517">
        <v>117.01654145999998</v>
      </c>
      <c r="U398" s="517"/>
      <c r="V398" s="179">
        <v>48.44623009360015</v>
      </c>
    </row>
    <row r="399" spans="1:22" x14ac:dyDescent="0.25">
      <c r="A399">
        <v>0</v>
      </c>
      <c r="B399" s="523"/>
      <c r="C399" s="523"/>
      <c r="D399" s="523"/>
      <c r="E399" s="522"/>
      <c r="F399" s="526" t="s">
        <v>624</v>
      </c>
      <c r="G399" s="520"/>
      <c r="H399" s="520"/>
      <c r="I399" s="525"/>
      <c r="J399" s="517"/>
      <c r="K399" s="518"/>
      <c r="L399" s="517">
        <v>0</v>
      </c>
      <c r="M399" s="210">
        <v>351.49679976763207</v>
      </c>
      <c r="N399" s="210">
        <v>423.0996045</v>
      </c>
      <c r="O399" s="210">
        <v>41.094000000000001</v>
      </c>
      <c r="P399" s="507">
        <v>41.094000000000001</v>
      </c>
      <c r="Q399" s="507">
        <v>423.0996045</v>
      </c>
      <c r="R399" s="507">
        <v>351.49679976763207</v>
      </c>
      <c r="S399" s="517">
        <v>117.01654145999998</v>
      </c>
      <c r="T399" s="517">
        <v>117.01654145999998</v>
      </c>
      <c r="U399" s="517"/>
      <c r="V399" s="179">
        <v>48.537911593600157</v>
      </c>
    </row>
    <row r="400" spans="1:22" x14ac:dyDescent="0.25">
      <c r="A400">
        <v>0</v>
      </c>
      <c r="B400" s="523" t="s">
        <v>3018</v>
      </c>
      <c r="C400" s="523" t="s">
        <v>3018</v>
      </c>
      <c r="D400" s="523" t="s">
        <v>3018</v>
      </c>
      <c r="E400" s="522" t="s">
        <v>3018</v>
      </c>
      <c r="F400" s="526" t="s">
        <v>3018</v>
      </c>
      <c r="G400" s="520"/>
      <c r="H400" s="520"/>
      <c r="I400" s="525"/>
      <c r="J400" s="517" t="s">
        <v>3018</v>
      </c>
      <c r="K400" s="518"/>
      <c r="L400" s="517">
        <v>0</v>
      </c>
      <c r="M400" s="210">
        <v>351.49679976763207</v>
      </c>
      <c r="N400" s="210">
        <v>423.0996045</v>
      </c>
      <c r="O400" s="210">
        <v>41.094000000000001</v>
      </c>
      <c r="P400" s="507">
        <v>41.094000000000001</v>
      </c>
      <c r="Q400" s="507">
        <v>423.0996045</v>
      </c>
      <c r="R400" s="507">
        <v>351.49679976763207</v>
      </c>
      <c r="S400" s="517">
        <v>117.01654145999998</v>
      </c>
      <c r="T400" s="517">
        <v>117.01654145999998</v>
      </c>
      <c r="U400" s="517" t="s">
        <v>3018</v>
      </c>
      <c r="V400" s="179">
        <v>48.537911593600157</v>
      </c>
    </row>
    <row r="401" spans="1:22" x14ac:dyDescent="0.25">
      <c r="A401">
        <v>0</v>
      </c>
      <c r="B401" s="523"/>
      <c r="C401" s="523"/>
      <c r="D401" s="523"/>
      <c r="E401" s="522"/>
      <c r="F401" s="526" t="s">
        <v>624</v>
      </c>
      <c r="G401" s="520"/>
      <c r="H401" s="520" t="s">
        <v>3408</v>
      </c>
      <c r="I401" s="525">
        <v>36</v>
      </c>
      <c r="J401" s="517"/>
      <c r="K401" s="518"/>
      <c r="L401" s="250">
        <v>0.45019300000000001</v>
      </c>
      <c r="M401" s="210">
        <v>351.27170326763206</v>
      </c>
      <c r="N401" s="210">
        <v>423.0996045</v>
      </c>
      <c r="O401" s="210">
        <v>41.094000000000001</v>
      </c>
      <c r="P401" s="507">
        <v>41.094000000000001</v>
      </c>
      <c r="Q401" s="507">
        <v>423.0996045</v>
      </c>
      <c r="R401" s="507">
        <v>351.04660676763206</v>
      </c>
      <c r="S401" s="517">
        <v>117.24163795999998</v>
      </c>
      <c r="T401" s="517">
        <v>117.46673445999998</v>
      </c>
      <c r="U401" s="517" t="s">
        <v>3403</v>
      </c>
      <c r="V401" s="179">
        <v>48.763008093600149</v>
      </c>
    </row>
    <row r="402" spans="1:22" x14ac:dyDescent="0.25">
      <c r="A402">
        <v>0</v>
      </c>
      <c r="B402" s="523"/>
      <c r="C402" s="523"/>
      <c r="D402" s="523"/>
      <c r="E402" s="522"/>
      <c r="F402" s="521" t="s">
        <v>624</v>
      </c>
      <c r="G402" s="520"/>
      <c r="H402" s="530"/>
      <c r="I402" s="519"/>
      <c r="J402" s="517"/>
      <c r="K402" s="518"/>
      <c r="L402" s="517">
        <v>0</v>
      </c>
      <c r="M402" s="210">
        <v>351.04660676763206</v>
      </c>
      <c r="N402" s="210">
        <v>423.0996045</v>
      </c>
      <c r="O402" s="210">
        <v>41.094000000000001</v>
      </c>
      <c r="P402" s="507">
        <v>41.094000000000001</v>
      </c>
      <c r="Q402" s="507">
        <v>423.0996045</v>
      </c>
      <c r="R402" s="507">
        <v>351.04660676763206</v>
      </c>
      <c r="S402" s="517">
        <v>117.46673445999998</v>
      </c>
      <c r="T402" s="517">
        <v>117.46673445999998</v>
      </c>
      <c r="U402" s="517"/>
      <c r="V402" s="179">
        <v>48.988104593600156</v>
      </c>
    </row>
    <row r="403" spans="1:22" x14ac:dyDescent="0.25">
      <c r="A403">
        <v>0</v>
      </c>
      <c r="B403" s="523" t="s">
        <v>3092</v>
      </c>
      <c r="C403" s="523" t="s">
        <v>3427</v>
      </c>
      <c r="D403" s="523" t="s">
        <v>2203</v>
      </c>
      <c r="E403" s="522">
        <v>1176</v>
      </c>
      <c r="F403" s="526" t="s">
        <v>3421</v>
      </c>
      <c r="G403" s="520"/>
      <c r="H403" s="520" t="s">
        <v>3401</v>
      </c>
      <c r="I403" s="525">
        <v>36</v>
      </c>
      <c r="J403" s="517"/>
      <c r="K403" s="518"/>
      <c r="L403" s="517">
        <v>0.183363</v>
      </c>
      <c r="M403" s="210">
        <v>350.95492526763206</v>
      </c>
      <c r="N403" s="210">
        <v>423.0996045</v>
      </c>
      <c r="O403" s="210">
        <v>41.094000000000001</v>
      </c>
      <c r="P403" s="507">
        <v>41.094000000000001</v>
      </c>
      <c r="Q403" s="507">
        <v>423.0996045</v>
      </c>
      <c r="R403" s="507">
        <v>350.86324376763207</v>
      </c>
      <c r="S403" s="517">
        <v>117.55841595999998</v>
      </c>
      <c r="T403" s="517">
        <v>117.65009745999998</v>
      </c>
      <c r="U403" s="517"/>
      <c r="V403" s="179">
        <v>49.079786093600148</v>
      </c>
    </row>
    <row r="404" spans="1:22" x14ac:dyDescent="0.25">
      <c r="A404">
        <v>0</v>
      </c>
      <c r="B404" s="523"/>
      <c r="C404" s="523"/>
      <c r="D404" s="523"/>
      <c r="E404" s="522"/>
      <c r="F404" s="526" t="s">
        <v>624</v>
      </c>
      <c r="G404" s="520"/>
      <c r="H404" s="520"/>
      <c r="I404" s="525"/>
      <c r="J404" s="517"/>
      <c r="K404" s="518"/>
      <c r="L404" s="517">
        <v>0</v>
      </c>
      <c r="M404" s="210">
        <v>350.86324376763207</v>
      </c>
      <c r="N404" s="210">
        <v>423.0996045</v>
      </c>
      <c r="O404" s="210">
        <v>41.094000000000001</v>
      </c>
      <c r="P404" s="507">
        <v>41.094000000000001</v>
      </c>
      <c r="Q404" s="507">
        <v>423.0996045</v>
      </c>
      <c r="R404" s="507">
        <v>350.86324376763207</v>
      </c>
      <c r="S404" s="517">
        <v>117.65009745999998</v>
      </c>
      <c r="T404" s="517">
        <v>117.65009745999998</v>
      </c>
      <c r="U404" s="517"/>
      <c r="V404" s="179">
        <v>49.171467593600156</v>
      </c>
    </row>
    <row r="405" spans="1:22" x14ac:dyDescent="0.25">
      <c r="A405">
        <v>0</v>
      </c>
      <c r="B405" s="523" t="s">
        <v>3092</v>
      </c>
      <c r="C405" s="523" t="s">
        <v>3427</v>
      </c>
      <c r="D405" s="523" t="s">
        <v>2185</v>
      </c>
      <c r="E405" s="522">
        <v>1177</v>
      </c>
      <c r="F405" s="526" t="s">
        <v>3420</v>
      </c>
      <c r="G405" s="520"/>
      <c r="H405" s="520" t="s">
        <v>2183</v>
      </c>
      <c r="I405" s="525"/>
      <c r="J405" s="517"/>
      <c r="K405" s="518"/>
      <c r="L405" s="517">
        <v>0</v>
      </c>
      <c r="M405" s="210">
        <v>350.86324376763207</v>
      </c>
      <c r="N405" s="210">
        <v>423.0996045</v>
      </c>
      <c r="O405" s="210">
        <v>41.094000000000001</v>
      </c>
      <c r="P405" s="507">
        <v>41.094000000000001</v>
      </c>
      <c r="Q405" s="507">
        <v>423.0996045</v>
      </c>
      <c r="R405" s="507">
        <v>350.86324376763207</v>
      </c>
      <c r="S405" s="517">
        <v>117.65009745999998</v>
      </c>
      <c r="T405" s="517">
        <v>117.65009745999998</v>
      </c>
      <c r="U405" s="517"/>
      <c r="V405" s="179">
        <v>49.171467593600156</v>
      </c>
    </row>
    <row r="406" spans="1:22" x14ac:dyDescent="0.25">
      <c r="A406">
        <v>0</v>
      </c>
      <c r="B406" s="514"/>
      <c r="C406" s="514"/>
      <c r="D406" s="514"/>
      <c r="E406" s="513"/>
      <c r="F406" s="529"/>
      <c r="G406" s="528"/>
      <c r="H406" s="528" t="s">
        <v>1973</v>
      </c>
      <c r="I406" s="527"/>
      <c r="J406" s="507"/>
      <c r="K406" s="518"/>
      <c r="L406" s="507">
        <v>9.6509999999999999E-2</v>
      </c>
      <c r="M406" s="210">
        <v>350.81498876763203</v>
      </c>
      <c r="N406" s="210">
        <v>423.0996045</v>
      </c>
      <c r="O406" s="210">
        <v>41.094000000000001</v>
      </c>
      <c r="P406" s="507">
        <v>41.094000000000001</v>
      </c>
      <c r="Q406" s="507">
        <v>423.0996045</v>
      </c>
      <c r="R406" s="507">
        <v>350.76673376763205</v>
      </c>
      <c r="S406" s="507">
        <v>117.69835245999998</v>
      </c>
      <c r="T406" s="507">
        <v>117.74660745999998</v>
      </c>
      <c r="U406" s="507"/>
      <c r="V406" s="179">
        <v>49.219722593600153</v>
      </c>
    </row>
    <row r="407" spans="1:22" x14ac:dyDescent="0.25">
      <c r="A407">
        <v>0</v>
      </c>
      <c r="B407" s="514" t="s">
        <v>3092</v>
      </c>
      <c r="C407" s="514" t="s">
        <v>3427</v>
      </c>
      <c r="D407" s="514" t="s">
        <v>111</v>
      </c>
      <c r="E407" s="513">
        <v>1177</v>
      </c>
      <c r="F407" s="529" t="s">
        <v>721</v>
      </c>
      <c r="G407" s="528" t="s">
        <v>3146</v>
      </c>
      <c r="H407" s="528" t="s">
        <v>3145</v>
      </c>
      <c r="I407" s="527">
        <v>40</v>
      </c>
      <c r="J407" s="509"/>
      <c r="K407" s="515"/>
      <c r="L407" s="507">
        <v>0</v>
      </c>
      <c r="M407" s="210">
        <v>350.76673376763205</v>
      </c>
      <c r="N407" s="210">
        <v>423.0996045</v>
      </c>
      <c r="O407" s="210">
        <v>41.094000000000001</v>
      </c>
      <c r="P407" s="507">
        <v>41.094000000000001</v>
      </c>
      <c r="Q407" s="507">
        <v>423.0996045</v>
      </c>
      <c r="R407" s="507">
        <v>350.76673376763205</v>
      </c>
      <c r="S407" s="507">
        <v>117.74660745999998</v>
      </c>
      <c r="T407" s="507">
        <v>117.74660745999998</v>
      </c>
      <c r="U407" s="507"/>
      <c r="V407" s="179">
        <v>49.26797759360015</v>
      </c>
    </row>
    <row r="408" spans="1:22" x14ac:dyDescent="0.25">
      <c r="A408">
        <v>0</v>
      </c>
      <c r="B408" s="514"/>
      <c r="C408" s="514"/>
      <c r="D408" s="514"/>
      <c r="E408" s="513"/>
      <c r="F408" s="529"/>
      <c r="G408" s="528"/>
      <c r="H408" s="528" t="s">
        <v>3144</v>
      </c>
      <c r="I408" s="527"/>
      <c r="J408" s="509"/>
      <c r="K408" s="518"/>
      <c r="L408" s="507">
        <v>5.5879999999999999E-2</v>
      </c>
      <c r="M408" s="210">
        <v>350.73879376763205</v>
      </c>
      <c r="N408" s="210">
        <v>423.0996045</v>
      </c>
      <c r="O408" s="210">
        <v>41.094000000000001</v>
      </c>
      <c r="P408" s="507">
        <v>41.094000000000001</v>
      </c>
      <c r="Q408" s="507">
        <v>423.0996045</v>
      </c>
      <c r="R408" s="507">
        <v>350.71085376763205</v>
      </c>
      <c r="S408" s="507">
        <v>117.77454745999998</v>
      </c>
      <c r="T408" s="507">
        <v>117.80248745999998</v>
      </c>
      <c r="U408" s="507"/>
      <c r="V408" s="179">
        <v>49.295917593600151</v>
      </c>
    </row>
    <row r="409" spans="1:22" x14ac:dyDescent="0.25">
      <c r="A409">
        <v>0</v>
      </c>
      <c r="B409" s="523"/>
      <c r="C409" s="523"/>
      <c r="D409" s="523"/>
      <c r="E409" s="522"/>
      <c r="F409" s="521" t="s">
        <v>624</v>
      </c>
      <c r="G409" s="520"/>
      <c r="H409" s="520" t="s">
        <v>3143</v>
      </c>
      <c r="I409" s="519"/>
      <c r="J409" s="524"/>
      <c r="K409" s="518"/>
      <c r="L409" s="250">
        <v>7.8206499999999998E-2</v>
      </c>
      <c r="M409" s="210">
        <v>350.67175051763206</v>
      </c>
      <c r="N409" s="210">
        <v>423.0996045</v>
      </c>
      <c r="O409" s="210">
        <v>41.094000000000001</v>
      </c>
      <c r="P409" s="507">
        <v>41.094000000000001</v>
      </c>
      <c r="Q409" s="507">
        <v>423.0996045</v>
      </c>
      <c r="R409" s="507">
        <v>350.63264726763202</v>
      </c>
      <c r="S409" s="517">
        <v>117.84159070999998</v>
      </c>
      <c r="T409" s="517">
        <v>117.88069395999997</v>
      </c>
      <c r="U409" s="517" t="s">
        <v>3403</v>
      </c>
      <c r="V409" s="179">
        <v>49.362960843600149</v>
      </c>
    </row>
    <row r="410" spans="1:22" x14ac:dyDescent="0.25">
      <c r="A410">
        <v>0</v>
      </c>
      <c r="B410" s="523" t="s">
        <v>3092</v>
      </c>
      <c r="C410" s="523" t="s">
        <v>3427</v>
      </c>
      <c r="D410" s="523" t="s">
        <v>3152</v>
      </c>
      <c r="E410" s="522">
        <v>1180</v>
      </c>
      <c r="F410" s="526" t="s">
        <v>3419</v>
      </c>
      <c r="G410" s="520" t="s">
        <v>3404</v>
      </c>
      <c r="H410" s="520" t="s">
        <v>2195</v>
      </c>
      <c r="I410" s="525">
        <v>40</v>
      </c>
      <c r="J410" s="524"/>
      <c r="K410" s="518"/>
      <c r="L410" s="517">
        <v>0.25</v>
      </c>
      <c r="M410" s="210">
        <v>350.50764726763202</v>
      </c>
      <c r="N410" s="210">
        <v>423.0996045</v>
      </c>
      <c r="O410" s="210">
        <v>41.094000000000001</v>
      </c>
      <c r="P410" s="507">
        <v>41.094000000000001</v>
      </c>
      <c r="Q410" s="507">
        <v>423.0996045</v>
      </c>
      <c r="R410" s="507">
        <v>350.38264726763202</v>
      </c>
      <c r="S410" s="517">
        <v>118.00569395999997</v>
      </c>
      <c r="T410" s="517">
        <v>118.13069395999997</v>
      </c>
      <c r="U410" s="517"/>
      <c r="V410" s="179">
        <v>49.527064093600146</v>
      </c>
    </row>
    <row r="411" spans="1:22" x14ac:dyDescent="0.25">
      <c r="A411">
        <v>0</v>
      </c>
      <c r="B411" s="523"/>
      <c r="C411" s="523"/>
      <c r="D411" s="523"/>
      <c r="E411" s="522"/>
      <c r="F411" s="521" t="s">
        <v>624</v>
      </c>
      <c r="G411" s="520"/>
      <c r="H411" s="520" t="s">
        <v>3140</v>
      </c>
      <c r="I411" s="519"/>
      <c r="J411" s="516"/>
      <c r="K411" s="518"/>
      <c r="L411" s="250">
        <v>7.8206499999999998E-2</v>
      </c>
      <c r="M411" s="210">
        <v>350.34354401763198</v>
      </c>
      <c r="N411" s="210">
        <v>423.0996045</v>
      </c>
      <c r="O411" s="210">
        <v>41.094000000000001</v>
      </c>
      <c r="P411" s="507">
        <v>41.094000000000001</v>
      </c>
      <c r="Q411" s="507">
        <v>423.0996045</v>
      </c>
      <c r="R411" s="507">
        <v>350.304440767632</v>
      </c>
      <c r="S411" s="517">
        <v>118.16979720999997</v>
      </c>
      <c r="T411" s="517">
        <v>118.20890045999997</v>
      </c>
      <c r="U411" s="517" t="s">
        <v>3403</v>
      </c>
      <c r="V411" s="179">
        <v>49.691167343600142</v>
      </c>
    </row>
    <row r="412" spans="1:22" x14ac:dyDescent="0.25">
      <c r="A412">
        <v>0</v>
      </c>
      <c r="B412" s="523"/>
      <c r="C412" s="523"/>
      <c r="D412" s="523"/>
      <c r="E412" s="522"/>
      <c r="F412" s="521"/>
      <c r="G412" s="520"/>
      <c r="H412" s="520" t="s">
        <v>1973</v>
      </c>
      <c r="I412" s="519"/>
      <c r="J412" s="516"/>
      <c r="K412" s="518"/>
      <c r="L412" s="517">
        <v>9.9516999999999994E-2</v>
      </c>
      <c r="M412" s="210">
        <v>350.25468226763201</v>
      </c>
      <c r="N412" s="210">
        <v>423.0996045</v>
      </c>
      <c r="O412" s="210">
        <v>41.094000000000001</v>
      </c>
      <c r="P412" s="507">
        <v>41.094000000000001</v>
      </c>
      <c r="Q412" s="507">
        <v>423.0996045</v>
      </c>
      <c r="R412" s="507">
        <v>350.20492376763201</v>
      </c>
      <c r="S412" s="517">
        <v>118.25865895999998</v>
      </c>
      <c r="T412" s="517">
        <v>118.30841745999997</v>
      </c>
      <c r="U412" s="517"/>
      <c r="V412" s="179">
        <v>49.780029093600149</v>
      </c>
    </row>
    <row r="413" spans="1:22" x14ac:dyDescent="0.25">
      <c r="A413">
        <v>0</v>
      </c>
      <c r="B413" s="523" t="s">
        <v>3092</v>
      </c>
      <c r="C413" s="523" t="s">
        <v>3427</v>
      </c>
      <c r="D413" s="523" t="s">
        <v>2201</v>
      </c>
      <c r="E413" s="522">
        <v>1184</v>
      </c>
      <c r="F413" s="526" t="s">
        <v>3418</v>
      </c>
      <c r="G413" s="520"/>
      <c r="H413" s="520" t="s">
        <v>3401</v>
      </c>
      <c r="I413" s="525">
        <v>36</v>
      </c>
      <c r="J413" s="524"/>
      <c r="K413" s="518"/>
      <c r="L413" s="517">
        <v>0.183363</v>
      </c>
      <c r="M413" s="210">
        <v>350.11324226763202</v>
      </c>
      <c r="N413" s="210">
        <v>423.0996045</v>
      </c>
      <c r="O413" s="210">
        <v>41.094000000000001</v>
      </c>
      <c r="P413" s="507">
        <v>41.094000000000001</v>
      </c>
      <c r="Q413" s="507">
        <v>423.0996045</v>
      </c>
      <c r="R413" s="507">
        <v>350.02156076763202</v>
      </c>
      <c r="S413" s="517">
        <v>118.40009895999997</v>
      </c>
      <c r="T413" s="517">
        <v>118.49178045999997</v>
      </c>
      <c r="U413" s="517"/>
      <c r="V413" s="179">
        <v>49.921469093600138</v>
      </c>
    </row>
    <row r="414" spans="1:22" x14ac:dyDescent="0.25">
      <c r="A414">
        <v>0</v>
      </c>
      <c r="B414" s="523"/>
      <c r="C414" s="523"/>
      <c r="D414" s="523"/>
      <c r="E414" s="522"/>
      <c r="F414" s="526" t="s">
        <v>624</v>
      </c>
      <c r="G414" s="520"/>
      <c r="H414" s="520"/>
      <c r="I414" s="525"/>
      <c r="J414" s="524"/>
      <c r="K414" s="518"/>
      <c r="L414" s="517">
        <v>0</v>
      </c>
      <c r="M414" s="210">
        <v>350.02156076763202</v>
      </c>
      <c r="N414" s="210">
        <v>423.0996045</v>
      </c>
      <c r="O414" s="210">
        <v>41.094000000000001</v>
      </c>
      <c r="P414" s="507">
        <v>41.094000000000001</v>
      </c>
      <c r="Q414" s="507">
        <v>423.0996045</v>
      </c>
      <c r="R414" s="507">
        <v>350.02156076763202</v>
      </c>
      <c r="S414" s="517">
        <v>118.49178045999997</v>
      </c>
      <c r="T414" s="517">
        <v>118.49178045999997</v>
      </c>
      <c r="U414" s="517"/>
      <c r="V414" s="179">
        <v>50.013150593600145</v>
      </c>
    </row>
    <row r="415" spans="1:22" x14ac:dyDescent="0.25">
      <c r="A415">
        <v>0</v>
      </c>
      <c r="B415" s="523"/>
      <c r="C415" s="523"/>
      <c r="D415" s="523"/>
      <c r="E415" s="522"/>
      <c r="F415" s="526" t="s">
        <v>624</v>
      </c>
      <c r="G415" s="520"/>
      <c r="H415" s="520"/>
      <c r="I415" s="525"/>
      <c r="J415" s="524"/>
      <c r="K415" s="518"/>
      <c r="L415" s="517">
        <v>0</v>
      </c>
      <c r="M415" s="210">
        <v>350.02156076763202</v>
      </c>
      <c r="N415" s="210">
        <v>423.0996045</v>
      </c>
      <c r="O415" s="210">
        <v>41.094000000000001</v>
      </c>
      <c r="P415" s="507">
        <v>41.094000000000001</v>
      </c>
      <c r="Q415" s="507">
        <v>423.0996045</v>
      </c>
      <c r="R415" s="507">
        <v>350.02156076763202</v>
      </c>
      <c r="S415" s="517">
        <v>118.49178045999997</v>
      </c>
      <c r="T415" s="517">
        <v>118.49178045999997</v>
      </c>
      <c r="U415" s="517"/>
      <c r="V415" s="179">
        <v>50.013150593600145</v>
      </c>
    </row>
    <row r="416" spans="1:22" x14ac:dyDescent="0.25">
      <c r="A416">
        <v>0</v>
      </c>
      <c r="B416" s="523"/>
      <c r="C416" s="523"/>
      <c r="D416" s="523"/>
      <c r="E416" s="522"/>
      <c r="F416" s="521" t="s">
        <v>624</v>
      </c>
      <c r="G416" s="520"/>
      <c r="H416" s="520" t="s">
        <v>2209</v>
      </c>
      <c r="I416" s="519"/>
      <c r="J416" s="516"/>
      <c r="K416" s="518"/>
      <c r="L416" s="517">
        <v>0.189001</v>
      </c>
      <c r="M416" s="210">
        <v>349.92706026763199</v>
      </c>
      <c r="N416" s="210">
        <v>423.0996045</v>
      </c>
      <c r="O416" s="210">
        <v>41.094000000000001</v>
      </c>
      <c r="P416" s="507">
        <v>41.094000000000001</v>
      </c>
      <c r="Q416" s="507">
        <v>423.0996045</v>
      </c>
      <c r="R416" s="507">
        <v>349.83255976763201</v>
      </c>
      <c r="S416" s="517">
        <v>118.58628095999998</v>
      </c>
      <c r="T416" s="517">
        <v>118.68078145999998</v>
      </c>
      <c r="U416" s="516"/>
      <c r="V416" s="179">
        <v>50.107651093600154</v>
      </c>
    </row>
    <row r="417" spans="1:22" x14ac:dyDescent="0.25">
      <c r="A417">
        <v>0</v>
      </c>
      <c r="B417" s="514" t="s">
        <v>3092</v>
      </c>
      <c r="C417" s="514" t="s">
        <v>3427</v>
      </c>
      <c r="D417" s="514" t="s">
        <v>1992</v>
      </c>
      <c r="E417" s="513">
        <v>1187</v>
      </c>
      <c r="F417" s="507" t="s">
        <v>3417</v>
      </c>
      <c r="G417" s="512"/>
      <c r="H417" s="511" t="s">
        <v>1989</v>
      </c>
      <c r="I417" s="510">
        <v>40</v>
      </c>
      <c r="J417" s="509"/>
      <c r="K417" s="515"/>
      <c r="L417" s="507">
        <v>5.7403999999999997E-2</v>
      </c>
      <c r="M417" s="210">
        <v>349.803857767632</v>
      </c>
      <c r="N417" s="210">
        <v>423.0996045</v>
      </c>
      <c r="O417" s="210">
        <v>41.094000000000001</v>
      </c>
      <c r="P417" s="507">
        <v>41.094000000000001</v>
      </c>
      <c r="Q417" s="507">
        <v>423.0996045</v>
      </c>
      <c r="R417" s="507">
        <v>349.77515576763199</v>
      </c>
      <c r="S417" s="507">
        <v>118.70948345999999</v>
      </c>
      <c r="T417" s="507">
        <v>118.73818545999998</v>
      </c>
      <c r="U417" s="507"/>
      <c r="V417" s="179">
        <v>50.230853593600159</v>
      </c>
    </row>
    <row r="418" spans="1:22" x14ac:dyDescent="0.25">
      <c r="A418">
        <v>0</v>
      </c>
      <c r="B418" s="241"/>
      <c r="C418" s="241"/>
      <c r="D418" s="241"/>
      <c r="E418" s="246"/>
      <c r="F418" s="478" t="s">
        <v>624</v>
      </c>
      <c r="G418" s="247"/>
      <c r="H418" s="247" t="s">
        <v>1973</v>
      </c>
      <c r="I418" s="476">
        <v>40</v>
      </c>
      <c r="J418" s="248"/>
      <c r="K418" s="475"/>
      <c r="L418" s="249">
        <v>0.103502</v>
      </c>
      <c r="M418" s="210">
        <v>349.72340476763202</v>
      </c>
      <c r="N418" s="210">
        <v>423.0996045</v>
      </c>
      <c r="O418" s="210">
        <v>41.094000000000001</v>
      </c>
      <c r="P418" s="249">
        <v>41.094000000000001</v>
      </c>
      <c r="Q418" s="249">
        <v>423.0996045</v>
      </c>
      <c r="R418" s="209">
        <v>349.67165376763199</v>
      </c>
      <c r="S418" s="249">
        <v>118.78993645999999</v>
      </c>
      <c r="T418" s="249">
        <v>118.84168745999999</v>
      </c>
      <c r="U418" s="249"/>
      <c r="V418" s="179">
        <v>50.311306593600165</v>
      </c>
    </row>
    <row r="419" spans="1:22" x14ac:dyDescent="0.25">
      <c r="A419">
        <v>0</v>
      </c>
      <c r="B419" s="241" t="s">
        <v>3092</v>
      </c>
      <c r="C419" s="241" t="s">
        <v>3416</v>
      </c>
      <c r="D419" s="241" t="s">
        <v>111</v>
      </c>
      <c r="E419" s="246">
        <v>1188</v>
      </c>
      <c r="F419" s="243" t="s">
        <v>3415</v>
      </c>
      <c r="G419" s="247" t="s">
        <v>2180</v>
      </c>
      <c r="H419" s="247" t="s">
        <v>1962</v>
      </c>
      <c r="I419" s="476"/>
      <c r="J419" s="209"/>
      <c r="K419" s="475"/>
      <c r="L419" s="249">
        <v>0</v>
      </c>
      <c r="M419" s="210">
        <v>349.67165376763199</v>
      </c>
      <c r="N419" s="210">
        <v>423.0996045</v>
      </c>
      <c r="O419" s="210">
        <v>41.094000000000001</v>
      </c>
      <c r="P419" s="249">
        <v>41.094000000000001</v>
      </c>
      <c r="Q419" s="249">
        <v>423.0996045</v>
      </c>
      <c r="R419" s="209">
        <v>349.67165376763199</v>
      </c>
      <c r="S419" s="249">
        <v>118.84168745999999</v>
      </c>
      <c r="T419" s="249">
        <v>118.84168745999999</v>
      </c>
      <c r="U419" s="249"/>
      <c r="V419" s="179">
        <v>50.363057593600161</v>
      </c>
    </row>
    <row r="420" spans="1:22" x14ac:dyDescent="0.25">
      <c r="A420">
        <v>0</v>
      </c>
      <c r="B420" s="241"/>
      <c r="C420" s="241"/>
      <c r="D420" s="241"/>
      <c r="E420" s="246"/>
      <c r="F420" s="478" t="s">
        <v>624</v>
      </c>
      <c r="G420" s="247"/>
      <c r="H420" s="247" t="s">
        <v>1980</v>
      </c>
      <c r="I420" s="477"/>
      <c r="J420" s="248"/>
      <c r="K420" s="475"/>
      <c r="L420" s="249">
        <v>0.14528199999999999</v>
      </c>
      <c r="M420" s="210">
        <v>349.59901276763196</v>
      </c>
      <c r="N420" s="210">
        <v>423.0996045</v>
      </c>
      <c r="O420" s="210">
        <v>41.094000000000001</v>
      </c>
      <c r="P420" s="249">
        <v>41.094000000000001</v>
      </c>
      <c r="Q420" s="249">
        <v>423.0996045</v>
      </c>
      <c r="R420" s="209">
        <v>349.52637176763199</v>
      </c>
      <c r="S420" s="249">
        <v>118.91432845999998</v>
      </c>
      <c r="T420" s="249">
        <v>118.98696945999998</v>
      </c>
      <c r="U420" s="249"/>
      <c r="V420" s="179">
        <v>50.435698593600151</v>
      </c>
    </row>
    <row r="421" spans="1:22" x14ac:dyDescent="0.25">
      <c r="A421">
        <v>0</v>
      </c>
      <c r="B421" s="241" t="s">
        <v>3092</v>
      </c>
      <c r="C421" s="241" t="s">
        <v>3416</v>
      </c>
      <c r="D421" s="241" t="s">
        <v>3136</v>
      </c>
      <c r="E421" s="246">
        <v>1190</v>
      </c>
      <c r="F421" s="243" t="s">
        <v>1912</v>
      </c>
      <c r="G421" s="247" t="s">
        <v>3134</v>
      </c>
      <c r="H421" s="247" t="s">
        <v>3133</v>
      </c>
      <c r="I421" s="476">
        <v>33</v>
      </c>
      <c r="J421" s="209"/>
      <c r="K421" s="475"/>
      <c r="L421" s="249">
        <v>0</v>
      </c>
      <c r="M421" s="210">
        <v>349.52637176763199</v>
      </c>
      <c r="N421" s="210">
        <v>423.0996045</v>
      </c>
      <c r="O421" s="210">
        <v>41.094000000000001</v>
      </c>
      <c r="P421" s="249">
        <v>41.094000000000001</v>
      </c>
      <c r="Q421" s="249">
        <v>423.0996045</v>
      </c>
      <c r="R421" s="209">
        <v>349.52637176763199</v>
      </c>
      <c r="S421" s="249">
        <v>118.98696945999998</v>
      </c>
      <c r="T421" s="249">
        <v>118.98696945999998</v>
      </c>
      <c r="U421" s="249"/>
      <c r="V421" s="179">
        <v>50.508339593600155</v>
      </c>
    </row>
    <row r="422" spans="1:22" x14ac:dyDescent="0.25">
      <c r="A422">
        <v>0</v>
      </c>
      <c r="B422" s="241"/>
      <c r="C422" s="241"/>
      <c r="D422" s="241"/>
      <c r="E422" s="246"/>
      <c r="F422" s="478" t="s">
        <v>624</v>
      </c>
      <c r="G422" s="247"/>
      <c r="H422" s="247" t="s">
        <v>1980</v>
      </c>
      <c r="I422" s="477"/>
      <c r="J422" s="248"/>
      <c r="K422" s="475"/>
      <c r="L422" s="249">
        <v>0</v>
      </c>
      <c r="M422" s="210">
        <v>349.52637176763199</v>
      </c>
      <c r="N422" s="210">
        <v>423.0996045</v>
      </c>
      <c r="O422" s="210">
        <v>41.094000000000001</v>
      </c>
      <c r="P422" s="249">
        <v>41.094000000000001</v>
      </c>
      <c r="Q422" s="249">
        <v>423.0996045</v>
      </c>
      <c r="R422" s="209">
        <v>349.52637176763199</v>
      </c>
      <c r="S422" s="249">
        <v>118.98696945999998</v>
      </c>
      <c r="T422" s="249">
        <v>118.98696945999998</v>
      </c>
      <c r="U422" s="249"/>
      <c r="V422" s="179">
        <v>50.508339593600155</v>
      </c>
    </row>
    <row r="423" spans="1:22" x14ac:dyDescent="0.25">
      <c r="A423">
        <v>0</v>
      </c>
      <c r="B423" s="241" t="s">
        <v>3092</v>
      </c>
      <c r="C423" s="241" t="s">
        <v>3416</v>
      </c>
      <c r="D423" s="241" t="s">
        <v>2001</v>
      </c>
      <c r="E423" s="246">
        <v>1190</v>
      </c>
      <c r="F423" s="243" t="s">
        <v>3414</v>
      </c>
      <c r="G423" s="247" t="s">
        <v>1999</v>
      </c>
      <c r="H423" s="247" t="s">
        <v>1998</v>
      </c>
      <c r="I423" s="476"/>
      <c r="J423" s="209"/>
      <c r="K423" s="475"/>
      <c r="L423" s="249">
        <v>0</v>
      </c>
      <c r="M423" s="210">
        <v>349.52637176763199</v>
      </c>
      <c r="N423" s="210">
        <v>423.0996045</v>
      </c>
      <c r="O423" s="210">
        <v>41.094000000000001</v>
      </c>
      <c r="P423" s="249">
        <v>41.094000000000001</v>
      </c>
      <c r="Q423" s="249">
        <v>423.0996045</v>
      </c>
      <c r="R423" s="209">
        <v>349.52637176763199</v>
      </c>
      <c r="S423" s="249">
        <v>118.98696945999998</v>
      </c>
      <c r="T423" s="249">
        <v>118.98696945999998</v>
      </c>
      <c r="U423" s="249"/>
      <c r="V423" s="179">
        <v>50.508339593600155</v>
      </c>
    </row>
    <row r="424" spans="1:22" x14ac:dyDescent="0.25">
      <c r="A424">
        <v>0</v>
      </c>
      <c r="B424" s="241"/>
      <c r="C424" s="241"/>
      <c r="D424" s="241"/>
      <c r="E424" s="246"/>
      <c r="F424" s="243" t="s">
        <v>624</v>
      </c>
      <c r="G424" s="247"/>
      <c r="H424" s="247" t="s">
        <v>1973</v>
      </c>
      <c r="I424" s="476">
        <v>40</v>
      </c>
      <c r="J424" s="209"/>
      <c r="K424" s="475"/>
      <c r="L424" s="249">
        <v>0.13121600000000003</v>
      </c>
      <c r="M424" s="210">
        <v>349.46076376763199</v>
      </c>
      <c r="N424" s="210">
        <v>423.0996045</v>
      </c>
      <c r="O424" s="210">
        <v>41.094000000000001</v>
      </c>
      <c r="P424" s="249">
        <v>41.094000000000001</v>
      </c>
      <c r="Q424" s="249">
        <v>423.0996045</v>
      </c>
      <c r="R424" s="209">
        <v>349.39515576763199</v>
      </c>
      <c r="S424" s="249">
        <v>119.05257745999998</v>
      </c>
      <c r="T424" s="249">
        <v>119.11818545999998</v>
      </c>
      <c r="U424" s="249"/>
      <c r="V424" s="179">
        <v>50.573947593600153</v>
      </c>
    </row>
    <row r="425" spans="1:22" x14ac:dyDescent="0.25">
      <c r="A425">
        <v>0</v>
      </c>
      <c r="B425" s="514" t="s">
        <v>3092</v>
      </c>
      <c r="C425" s="514" t="s">
        <v>3399</v>
      </c>
      <c r="D425" s="514" t="s">
        <v>1992</v>
      </c>
      <c r="E425" s="513">
        <v>1191</v>
      </c>
      <c r="F425" s="507" t="s">
        <v>3413</v>
      </c>
      <c r="G425" s="512"/>
      <c r="H425" s="511" t="s">
        <v>1989</v>
      </c>
      <c r="I425" s="510">
        <v>40</v>
      </c>
      <c r="J425" s="507"/>
      <c r="K425" s="515"/>
      <c r="L425" s="507">
        <v>5.7403999999999997E-2</v>
      </c>
      <c r="M425" s="210">
        <v>349.36645376763198</v>
      </c>
      <c r="N425" s="210">
        <v>423.0996045</v>
      </c>
      <c r="O425" s="210">
        <v>41.094000000000001</v>
      </c>
      <c r="P425" s="507">
        <v>41.094000000000001</v>
      </c>
      <c r="Q425" s="507">
        <v>423.0996045</v>
      </c>
      <c r="R425" s="507">
        <v>349.33775176763197</v>
      </c>
      <c r="S425" s="507">
        <v>119.14688745999999</v>
      </c>
      <c r="T425" s="507">
        <v>119.17558945999998</v>
      </c>
      <c r="U425" s="528"/>
      <c r="V425" s="179">
        <v>50.66825759360016</v>
      </c>
    </row>
    <row r="426" spans="1:22" x14ac:dyDescent="0.25">
      <c r="A426">
        <v>0</v>
      </c>
      <c r="B426" s="523"/>
      <c r="C426" s="523"/>
      <c r="D426" s="523"/>
      <c r="E426" s="522"/>
      <c r="F426" s="523" t="s">
        <v>624</v>
      </c>
      <c r="G426" s="520"/>
      <c r="H426" s="533" t="s">
        <v>2209</v>
      </c>
      <c r="I426" s="532">
        <v>40</v>
      </c>
      <c r="J426" s="517"/>
      <c r="K426" s="518"/>
      <c r="L426" s="517">
        <v>0.189001</v>
      </c>
      <c r="M426" s="210">
        <v>349.24325126763199</v>
      </c>
      <c r="N426" s="210">
        <v>423.0996045</v>
      </c>
      <c r="O426" s="210">
        <v>41.094000000000001</v>
      </c>
      <c r="P426" s="507">
        <v>41.094000000000001</v>
      </c>
      <c r="Q426" s="507">
        <v>423.0996045</v>
      </c>
      <c r="R426" s="507">
        <v>349.14875076763195</v>
      </c>
      <c r="S426" s="517">
        <v>119.27008995999999</v>
      </c>
      <c r="T426" s="517">
        <v>119.36459045999999</v>
      </c>
      <c r="U426" s="531"/>
      <c r="V426" s="179">
        <v>50.791460093600165</v>
      </c>
    </row>
    <row r="427" spans="1:22" x14ac:dyDescent="0.25">
      <c r="A427">
        <v>0</v>
      </c>
      <c r="B427" s="523" t="s">
        <v>3092</v>
      </c>
      <c r="C427" s="523" t="s">
        <v>3399</v>
      </c>
      <c r="D427" s="523" t="s">
        <v>2208</v>
      </c>
      <c r="E427" s="522">
        <v>1195</v>
      </c>
      <c r="F427" s="526" t="s">
        <v>3412</v>
      </c>
      <c r="G427" s="520"/>
      <c r="H427" s="520" t="s">
        <v>3401</v>
      </c>
      <c r="I427" s="525">
        <v>36</v>
      </c>
      <c r="J427" s="516"/>
      <c r="K427" s="518"/>
      <c r="L427" s="517">
        <v>0.183363</v>
      </c>
      <c r="M427" s="210">
        <v>349.05706926763196</v>
      </c>
      <c r="N427" s="210">
        <v>423.0996045</v>
      </c>
      <c r="O427" s="210">
        <v>41.094000000000001</v>
      </c>
      <c r="P427" s="507">
        <v>41.094000000000001</v>
      </c>
      <c r="Q427" s="507">
        <v>423.0996045</v>
      </c>
      <c r="R427" s="507">
        <v>348.96538776763197</v>
      </c>
      <c r="S427" s="517">
        <v>119.45627195999998</v>
      </c>
      <c r="T427" s="517">
        <v>119.54795345999999</v>
      </c>
      <c r="U427" s="517"/>
      <c r="V427" s="179">
        <v>50.977642093600153</v>
      </c>
    </row>
    <row r="428" spans="1:22" x14ac:dyDescent="0.25">
      <c r="A428">
        <v>0</v>
      </c>
      <c r="B428" s="523"/>
      <c r="C428" s="523"/>
      <c r="D428" s="523"/>
      <c r="E428" s="522"/>
      <c r="F428" s="521" t="s">
        <v>624</v>
      </c>
      <c r="G428" s="520"/>
      <c r="H428" s="520"/>
      <c r="I428" s="519"/>
      <c r="J428" s="507"/>
      <c r="K428" s="518"/>
      <c r="L428" s="517">
        <v>0</v>
      </c>
      <c r="M428" s="210">
        <v>348.96538776763197</v>
      </c>
      <c r="N428" s="210">
        <v>423.0996045</v>
      </c>
      <c r="O428" s="210">
        <v>41.094000000000001</v>
      </c>
      <c r="P428" s="507">
        <v>41.094000000000001</v>
      </c>
      <c r="Q428" s="507">
        <v>423.0996045</v>
      </c>
      <c r="R428" s="507">
        <v>348.96538776763197</v>
      </c>
      <c r="S428" s="517">
        <v>119.54795345999999</v>
      </c>
      <c r="T428" s="517">
        <v>119.54795345999999</v>
      </c>
      <c r="U428" s="517"/>
      <c r="V428" s="179">
        <v>51.06932359360016</v>
      </c>
    </row>
    <row r="429" spans="1:22" x14ac:dyDescent="0.25">
      <c r="A429">
        <v>0</v>
      </c>
      <c r="B429" s="523" t="s">
        <v>3092</v>
      </c>
      <c r="C429" s="523" t="s">
        <v>3399</v>
      </c>
      <c r="D429" s="523" t="s">
        <v>2185</v>
      </c>
      <c r="E429" s="522">
        <v>1195</v>
      </c>
      <c r="F429" s="526" t="s">
        <v>3411</v>
      </c>
      <c r="G429" s="520"/>
      <c r="H429" s="520" t="s">
        <v>2183</v>
      </c>
      <c r="I429" s="525"/>
      <c r="J429" s="507"/>
      <c r="K429" s="518"/>
      <c r="L429" s="517">
        <v>0</v>
      </c>
      <c r="M429" s="210">
        <v>348.96538776763197</v>
      </c>
      <c r="N429" s="210">
        <v>423.0996045</v>
      </c>
      <c r="O429" s="210">
        <v>41.094000000000001</v>
      </c>
      <c r="P429" s="507">
        <v>41.094000000000001</v>
      </c>
      <c r="Q429" s="507">
        <v>423.0996045</v>
      </c>
      <c r="R429" s="507">
        <v>348.96538776763197</v>
      </c>
      <c r="S429" s="517">
        <v>119.54795345999999</v>
      </c>
      <c r="T429" s="517">
        <v>119.54795345999999</v>
      </c>
      <c r="U429" s="517"/>
      <c r="V429" s="179">
        <v>51.06932359360016</v>
      </c>
    </row>
    <row r="430" spans="1:22" x14ac:dyDescent="0.25">
      <c r="A430">
        <v>0</v>
      </c>
      <c r="B430" s="514"/>
      <c r="C430" s="514"/>
      <c r="D430" s="514"/>
      <c r="E430" s="513"/>
      <c r="F430" s="529"/>
      <c r="G430" s="528"/>
      <c r="H430" s="528" t="s">
        <v>1973</v>
      </c>
      <c r="I430" s="527">
        <v>40</v>
      </c>
      <c r="J430" s="507"/>
      <c r="K430" s="518"/>
      <c r="L430" s="507">
        <v>9.6509999999999999E-2</v>
      </c>
      <c r="M430" s="210">
        <v>348.91713276763198</v>
      </c>
      <c r="N430" s="210">
        <v>423.0996045</v>
      </c>
      <c r="O430" s="210">
        <v>41.094000000000001</v>
      </c>
      <c r="P430" s="507">
        <v>41.094000000000001</v>
      </c>
      <c r="Q430" s="507">
        <v>423.0996045</v>
      </c>
      <c r="R430" s="507">
        <v>348.86887776763194</v>
      </c>
      <c r="S430" s="507">
        <v>119.59620845999999</v>
      </c>
      <c r="T430" s="507">
        <v>119.64446345999998</v>
      </c>
      <c r="U430" s="507"/>
      <c r="V430" s="179">
        <v>51.117578593600157</v>
      </c>
    </row>
    <row r="431" spans="1:22" x14ac:dyDescent="0.25">
      <c r="A431">
        <v>0</v>
      </c>
      <c r="B431" s="514" t="s">
        <v>3092</v>
      </c>
      <c r="C431" s="514" t="s">
        <v>3399</v>
      </c>
      <c r="D431" s="514" t="s">
        <v>111</v>
      </c>
      <c r="E431" s="513">
        <v>1196</v>
      </c>
      <c r="F431" s="529" t="s">
        <v>200</v>
      </c>
      <c r="G431" s="528" t="s">
        <v>3146</v>
      </c>
      <c r="H431" s="528" t="s">
        <v>3145</v>
      </c>
      <c r="I431" s="527">
        <v>40</v>
      </c>
      <c r="J431" s="507"/>
      <c r="K431" s="515"/>
      <c r="L431" s="507">
        <v>0</v>
      </c>
      <c r="M431" s="210">
        <v>348.86887776763194</v>
      </c>
      <c r="N431" s="210">
        <v>423.0996045</v>
      </c>
      <c r="O431" s="210">
        <v>41.094000000000001</v>
      </c>
      <c r="P431" s="507">
        <v>41.094000000000001</v>
      </c>
      <c r="Q431" s="507">
        <v>423.0996045</v>
      </c>
      <c r="R431" s="507">
        <v>348.86887776763194</v>
      </c>
      <c r="S431" s="507">
        <v>119.64446345999998</v>
      </c>
      <c r="T431" s="507">
        <v>119.64446345999998</v>
      </c>
      <c r="U431" s="507"/>
      <c r="V431" s="179">
        <v>51.165833593600155</v>
      </c>
    </row>
    <row r="432" spans="1:22" x14ac:dyDescent="0.25">
      <c r="A432">
        <v>0</v>
      </c>
      <c r="B432" s="514"/>
      <c r="C432" s="514"/>
      <c r="D432" s="514"/>
      <c r="E432" s="513"/>
      <c r="F432" s="529"/>
      <c r="G432" s="528"/>
      <c r="H432" s="528" t="s">
        <v>3144</v>
      </c>
      <c r="I432" s="527"/>
      <c r="J432" s="507"/>
      <c r="K432" s="518"/>
      <c r="L432" s="507">
        <v>5.5879999999999999E-2</v>
      </c>
      <c r="M432" s="210">
        <v>348.84093776763194</v>
      </c>
      <c r="N432" s="210">
        <v>423.0996045</v>
      </c>
      <c r="O432" s="210">
        <v>41.094000000000001</v>
      </c>
      <c r="P432" s="507">
        <v>41.094000000000001</v>
      </c>
      <c r="Q432" s="507">
        <v>423.0996045</v>
      </c>
      <c r="R432" s="507">
        <v>348.81299776763194</v>
      </c>
      <c r="S432" s="507">
        <v>119.67240345999998</v>
      </c>
      <c r="T432" s="507">
        <v>119.70034345999998</v>
      </c>
      <c r="U432" s="507"/>
      <c r="V432" s="179">
        <v>51.193773593600156</v>
      </c>
    </row>
    <row r="433" spans="1:22" x14ac:dyDescent="0.25">
      <c r="A433">
        <v>0</v>
      </c>
      <c r="B433" s="523"/>
      <c r="C433" s="523"/>
      <c r="D433" s="523"/>
      <c r="E433" s="522"/>
      <c r="F433" s="521" t="s">
        <v>624</v>
      </c>
      <c r="G433" s="520"/>
      <c r="H433" s="520" t="s">
        <v>3143</v>
      </c>
      <c r="I433" s="525">
        <v>40</v>
      </c>
      <c r="J433" s="517"/>
      <c r="K433" s="515"/>
      <c r="L433" s="250">
        <v>7.8206499999999998E-2</v>
      </c>
      <c r="M433" s="210">
        <v>348.7738945176319</v>
      </c>
      <c r="N433" s="210">
        <v>423.0996045</v>
      </c>
      <c r="O433" s="210">
        <v>41.094000000000001</v>
      </c>
      <c r="P433" s="507">
        <v>41.094000000000001</v>
      </c>
      <c r="Q433" s="507">
        <v>423.0996045</v>
      </c>
      <c r="R433" s="507">
        <v>348.73479126763192</v>
      </c>
      <c r="S433" s="517">
        <v>119.73944670999998</v>
      </c>
      <c r="T433" s="517">
        <v>119.77854995999998</v>
      </c>
      <c r="U433" s="517" t="s">
        <v>3403</v>
      </c>
      <c r="V433" s="179">
        <v>51.260816843600153</v>
      </c>
    </row>
    <row r="434" spans="1:22" x14ac:dyDescent="0.25">
      <c r="A434">
        <v>0</v>
      </c>
      <c r="B434" s="523" t="s">
        <v>3092</v>
      </c>
      <c r="C434" s="523" t="s">
        <v>3399</v>
      </c>
      <c r="D434" s="523" t="s">
        <v>2198</v>
      </c>
      <c r="E434" s="522">
        <v>1199</v>
      </c>
      <c r="F434" s="526" t="s">
        <v>3410</v>
      </c>
      <c r="G434" s="520" t="s">
        <v>3404</v>
      </c>
      <c r="H434" s="520" t="s">
        <v>2195</v>
      </c>
      <c r="I434" s="525">
        <v>40</v>
      </c>
      <c r="J434" s="517"/>
      <c r="K434" s="515"/>
      <c r="L434" s="517">
        <v>0.25</v>
      </c>
      <c r="M434" s="210">
        <v>348.60979126763192</v>
      </c>
      <c r="N434" s="210">
        <v>423.0996045</v>
      </c>
      <c r="O434" s="210">
        <v>41.094000000000001</v>
      </c>
      <c r="P434" s="507">
        <v>41.094000000000001</v>
      </c>
      <c r="Q434" s="507">
        <v>423.0996045</v>
      </c>
      <c r="R434" s="507">
        <v>348.48479126763192</v>
      </c>
      <c r="S434" s="517">
        <v>119.90354995999998</v>
      </c>
      <c r="T434" s="517">
        <v>120.02854995999998</v>
      </c>
      <c r="U434" s="517"/>
      <c r="V434" s="179">
        <v>51.42492009360015</v>
      </c>
    </row>
    <row r="435" spans="1:22" x14ac:dyDescent="0.25">
      <c r="A435">
        <v>0</v>
      </c>
      <c r="B435" s="523"/>
      <c r="C435" s="523"/>
      <c r="D435" s="523"/>
      <c r="E435" s="522"/>
      <c r="F435" s="521" t="s">
        <v>624</v>
      </c>
      <c r="G435" s="520"/>
      <c r="H435" s="520" t="s">
        <v>3140</v>
      </c>
      <c r="I435" s="525">
        <v>40</v>
      </c>
      <c r="J435" s="517"/>
      <c r="K435" s="515"/>
      <c r="L435" s="250">
        <v>7.8206499999999998E-2</v>
      </c>
      <c r="M435" s="210">
        <v>348.44568801763194</v>
      </c>
      <c r="N435" s="210">
        <v>423.0996045</v>
      </c>
      <c r="O435" s="210">
        <v>41.094000000000001</v>
      </c>
      <c r="P435" s="507">
        <v>41.094000000000001</v>
      </c>
      <c r="Q435" s="507">
        <v>423.0996045</v>
      </c>
      <c r="R435" s="507">
        <v>348.4065847676319</v>
      </c>
      <c r="S435" s="517">
        <v>120.06765320999997</v>
      </c>
      <c r="T435" s="517">
        <v>120.10675645999997</v>
      </c>
      <c r="U435" s="517" t="s">
        <v>3403</v>
      </c>
      <c r="V435" s="179">
        <v>51.589023343600147</v>
      </c>
    </row>
    <row r="436" spans="1:22" x14ac:dyDescent="0.25">
      <c r="A436">
        <v>0</v>
      </c>
      <c r="B436" s="523"/>
      <c r="C436" s="523"/>
      <c r="D436" s="523"/>
      <c r="E436" s="522"/>
      <c r="F436" s="521"/>
      <c r="G436" s="520"/>
      <c r="H436" s="520" t="s">
        <v>1973</v>
      </c>
      <c r="I436" s="525">
        <v>40</v>
      </c>
      <c r="J436" s="517"/>
      <c r="K436" s="518"/>
      <c r="L436" s="517">
        <v>9.9516999999999994E-2</v>
      </c>
      <c r="M436" s="210">
        <v>348.3568262676319</v>
      </c>
      <c r="N436" s="210">
        <v>423.0996045</v>
      </c>
      <c r="O436" s="210">
        <v>41.094000000000001</v>
      </c>
      <c r="P436" s="507">
        <v>41.094000000000001</v>
      </c>
      <c r="Q436" s="507">
        <v>423.0996045</v>
      </c>
      <c r="R436" s="507">
        <v>348.30706776763191</v>
      </c>
      <c r="S436" s="517">
        <v>120.15651495999998</v>
      </c>
      <c r="T436" s="517">
        <v>120.20627345999998</v>
      </c>
      <c r="U436" s="517"/>
      <c r="V436" s="179">
        <v>51.677885093600153</v>
      </c>
    </row>
    <row r="437" spans="1:22" x14ac:dyDescent="0.25">
      <c r="A437">
        <v>0</v>
      </c>
      <c r="B437" s="523" t="s">
        <v>3092</v>
      </c>
      <c r="C437" s="523" t="s">
        <v>3399</v>
      </c>
      <c r="D437" s="523" t="s">
        <v>2205</v>
      </c>
      <c r="E437" s="522">
        <v>1203</v>
      </c>
      <c r="F437" s="526" t="s">
        <v>3409</v>
      </c>
      <c r="G437" s="520"/>
      <c r="H437" s="520" t="s">
        <v>3401</v>
      </c>
      <c r="I437" s="525">
        <v>36</v>
      </c>
      <c r="J437" s="517"/>
      <c r="K437" s="518"/>
      <c r="L437" s="517">
        <v>0.183363</v>
      </c>
      <c r="M437" s="210">
        <v>348.21538626763191</v>
      </c>
      <c r="N437" s="210">
        <v>423.0996045</v>
      </c>
      <c r="O437" s="210">
        <v>41.094000000000001</v>
      </c>
      <c r="P437" s="507">
        <v>41.094000000000001</v>
      </c>
      <c r="Q437" s="507">
        <v>423.0996045</v>
      </c>
      <c r="R437" s="507">
        <v>348.12370476763192</v>
      </c>
      <c r="S437" s="517">
        <v>120.29795495999997</v>
      </c>
      <c r="T437" s="517">
        <v>120.38963645999998</v>
      </c>
      <c r="U437" s="517"/>
      <c r="V437" s="179">
        <v>51.819325093600142</v>
      </c>
    </row>
    <row r="438" spans="1:22" x14ac:dyDescent="0.25">
      <c r="A438">
        <v>0</v>
      </c>
      <c r="B438" s="523"/>
      <c r="C438" s="523"/>
      <c r="D438" s="523"/>
      <c r="E438" s="522"/>
      <c r="F438" s="526" t="s">
        <v>624</v>
      </c>
      <c r="G438" s="520"/>
      <c r="H438" s="520"/>
      <c r="I438" s="525"/>
      <c r="J438" s="517"/>
      <c r="K438" s="518"/>
      <c r="L438" s="517">
        <v>0</v>
      </c>
      <c r="M438" s="210">
        <v>348.12370476763192</v>
      </c>
      <c r="N438" s="210">
        <v>423.0996045</v>
      </c>
      <c r="O438" s="210">
        <v>41.094000000000001</v>
      </c>
      <c r="P438" s="507">
        <v>41.094000000000001</v>
      </c>
      <c r="Q438" s="507">
        <v>423.0996045</v>
      </c>
      <c r="R438" s="507">
        <v>348.12370476763192</v>
      </c>
      <c r="S438" s="517">
        <v>120.38963645999998</v>
      </c>
      <c r="T438" s="517">
        <v>120.38963645999998</v>
      </c>
      <c r="U438" s="517"/>
      <c r="V438" s="179">
        <v>51.911006593600149</v>
      </c>
    </row>
    <row r="439" spans="1:22" x14ac:dyDescent="0.25">
      <c r="A439">
        <v>0</v>
      </c>
      <c r="B439" s="523" t="s">
        <v>3018</v>
      </c>
      <c r="C439" s="523" t="s">
        <v>3018</v>
      </c>
      <c r="D439" s="523" t="s">
        <v>3018</v>
      </c>
      <c r="E439" s="522" t="s">
        <v>3018</v>
      </c>
      <c r="F439" s="526" t="s">
        <v>3018</v>
      </c>
      <c r="G439" s="520"/>
      <c r="H439" s="520"/>
      <c r="I439" s="525"/>
      <c r="J439" s="517" t="s">
        <v>3018</v>
      </c>
      <c r="K439" s="518"/>
      <c r="L439" s="517">
        <v>0</v>
      </c>
      <c r="M439" s="210">
        <v>348.12370476763192</v>
      </c>
      <c r="N439" s="210">
        <v>423.0996045</v>
      </c>
      <c r="O439" s="210">
        <v>41.094000000000001</v>
      </c>
      <c r="P439" s="507">
        <v>41.094000000000001</v>
      </c>
      <c r="Q439" s="507">
        <v>423.0996045</v>
      </c>
      <c r="R439" s="507">
        <v>348.12370476763192</v>
      </c>
      <c r="S439" s="517">
        <v>120.38963645999998</v>
      </c>
      <c r="T439" s="517">
        <v>120.38963645999998</v>
      </c>
      <c r="U439" s="517" t="s">
        <v>3018</v>
      </c>
      <c r="V439" s="179">
        <v>51.911006593600149</v>
      </c>
    </row>
    <row r="440" spans="1:22" x14ac:dyDescent="0.25">
      <c r="A440">
        <v>0</v>
      </c>
      <c r="B440" s="523"/>
      <c r="C440" s="523"/>
      <c r="D440" s="523"/>
      <c r="E440" s="522"/>
      <c r="F440" s="526" t="s">
        <v>624</v>
      </c>
      <c r="G440" s="520"/>
      <c r="H440" s="520" t="s">
        <v>3408</v>
      </c>
      <c r="I440" s="525">
        <v>36</v>
      </c>
      <c r="J440" s="517"/>
      <c r="K440" s="518"/>
      <c r="L440" s="250">
        <v>0.45019300000000001</v>
      </c>
      <c r="M440" s="210">
        <v>347.89860826763191</v>
      </c>
      <c r="N440" s="210">
        <v>423.0996045</v>
      </c>
      <c r="O440" s="210">
        <v>41.094000000000001</v>
      </c>
      <c r="P440" s="507">
        <v>41.094000000000001</v>
      </c>
      <c r="Q440" s="507">
        <v>423.0996045</v>
      </c>
      <c r="R440" s="507">
        <v>347.67351176763191</v>
      </c>
      <c r="S440" s="517">
        <v>120.61473295999997</v>
      </c>
      <c r="T440" s="517">
        <v>120.83982945999998</v>
      </c>
      <c r="U440" s="517" t="s">
        <v>3403</v>
      </c>
      <c r="V440" s="179">
        <v>52.136103093600141</v>
      </c>
    </row>
    <row r="441" spans="1:22" x14ac:dyDescent="0.25">
      <c r="A441">
        <v>0</v>
      </c>
      <c r="B441" s="523"/>
      <c r="C441" s="523"/>
      <c r="D441" s="523"/>
      <c r="E441" s="522"/>
      <c r="F441" s="521" t="s">
        <v>624</v>
      </c>
      <c r="G441" s="520"/>
      <c r="H441" s="530"/>
      <c r="I441" s="519"/>
      <c r="J441" s="517"/>
      <c r="K441" s="518"/>
      <c r="L441" s="517">
        <v>0</v>
      </c>
      <c r="M441" s="210">
        <v>347.67351176763191</v>
      </c>
      <c r="N441" s="210">
        <v>423.0996045</v>
      </c>
      <c r="O441" s="210">
        <v>41.094000000000001</v>
      </c>
      <c r="P441" s="507">
        <v>41.094000000000001</v>
      </c>
      <c r="Q441" s="507">
        <v>423.0996045</v>
      </c>
      <c r="R441" s="507">
        <v>347.67351176763191</v>
      </c>
      <c r="S441" s="517">
        <v>120.83982945999998</v>
      </c>
      <c r="T441" s="517">
        <v>120.83982945999998</v>
      </c>
      <c r="U441" s="517"/>
      <c r="V441" s="179">
        <v>52.361199593600148</v>
      </c>
    </row>
    <row r="442" spans="1:22" x14ac:dyDescent="0.25">
      <c r="A442">
        <v>0</v>
      </c>
      <c r="B442" s="523" t="s">
        <v>3092</v>
      </c>
      <c r="C442" s="523" t="s">
        <v>3399</v>
      </c>
      <c r="D442" s="523" t="s">
        <v>2203</v>
      </c>
      <c r="E442" s="522">
        <v>1209</v>
      </c>
      <c r="F442" s="526" t="s">
        <v>3407</v>
      </c>
      <c r="G442" s="520"/>
      <c r="H442" s="520" t="s">
        <v>3401</v>
      </c>
      <c r="I442" s="525">
        <v>36</v>
      </c>
      <c r="J442" s="517"/>
      <c r="K442" s="518"/>
      <c r="L442" s="517">
        <v>0.183363</v>
      </c>
      <c r="M442" s="210">
        <v>347.58183026763191</v>
      </c>
      <c r="N442" s="210">
        <v>423.0996045</v>
      </c>
      <c r="O442" s="210">
        <v>41.094000000000001</v>
      </c>
      <c r="P442" s="507">
        <v>41.094000000000001</v>
      </c>
      <c r="Q442" s="507">
        <v>423.0996045</v>
      </c>
      <c r="R442" s="507">
        <v>347.49014876763192</v>
      </c>
      <c r="S442" s="517">
        <v>120.93151095999997</v>
      </c>
      <c r="T442" s="517">
        <v>121.02319245999998</v>
      </c>
      <c r="U442" s="517"/>
      <c r="V442" s="179">
        <v>52.452881093600141</v>
      </c>
    </row>
    <row r="443" spans="1:22" x14ac:dyDescent="0.25">
      <c r="A443">
        <v>0</v>
      </c>
      <c r="B443" s="523"/>
      <c r="C443" s="523"/>
      <c r="D443" s="523"/>
      <c r="E443" s="522"/>
      <c r="F443" s="526" t="s">
        <v>624</v>
      </c>
      <c r="G443" s="520"/>
      <c r="H443" s="520"/>
      <c r="I443" s="525"/>
      <c r="J443" s="517"/>
      <c r="K443" s="518"/>
      <c r="L443" s="517">
        <v>0</v>
      </c>
      <c r="M443" s="210">
        <v>347.49014876763192</v>
      </c>
      <c r="N443" s="210">
        <v>423.0996045</v>
      </c>
      <c r="O443" s="210">
        <v>41.094000000000001</v>
      </c>
      <c r="P443" s="507">
        <v>41.094000000000001</v>
      </c>
      <c r="Q443" s="507">
        <v>423.0996045</v>
      </c>
      <c r="R443" s="507">
        <v>347.49014876763192</v>
      </c>
      <c r="S443" s="517">
        <v>121.02319245999998</v>
      </c>
      <c r="T443" s="517">
        <v>121.02319245999998</v>
      </c>
      <c r="U443" s="517"/>
      <c r="V443" s="179">
        <v>52.544562593600148</v>
      </c>
    </row>
    <row r="444" spans="1:22" x14ac:dyDescent="0.25">
      <c r="A444">
        <v>0</v>
      </c>
      <c r="B444" s="523" t="s">
        <v>3092</v>
      </c>
      <c r="C444" s="523" t="s">
        <v>3399</v>
      </c>
      <c r="D444" s="523" t="s">
        <v>2185</v>
      </c>
      <c r="E444" s="522">
        <v>1210</v>
      </c>
      <c r="F444" s="526" t="s">
        <v>3406</v>
      </c>
      <c r="G444" s="520"/>
      <c r="H444" s="520" t="s">
        <v>2183</v>
      </c>
      <c r="I444" s="525"/>
      <c r="J444" s="517"/>
      <c r="K444" s="518"/>
      <c r="L444" s="517">
        <v>0</v>
      </c>
      <c r="M444" s="210">
        <v>347.49014876763192</v>
      </c>
      <c r="N444" s="210">
        <v>423.0996045</v>
      </c>
      <c r="O444" s="210">
        <v>41.094000000000001</v>
      </c>
      <c r="P444" s="507">
        <v>41.094000000000001</v>
      </c>
      <c r="Q444" s="507">
        <v>423.0996045</v>
      </c>
      <c r="R444" s="507">
        <v>347.49014876763192</v>
      </c>
      <c r="S444" s="517">
        <v>121.02319245999998</v>
      </c>
      <c r="T444" s="517">
        <v>121.02319245999998</v>
      </c>
      <c r="U444" s="517"/>
      <c r="V444" s="179">
        <v>52.544562593600148</v>
      </c>
    </row>
    <row r="445" spans="1:22" x14ac:dyDescent="0.25">
      <c r="A445">
        <v>0</v>
      </c>
      <c r="B445" s="514"/>
      <c r="C445" s="514"/>
      <c r="D445" s="514"/>
      <c r="E445" s="513"/>
      <c r="F445" s="529"/>
      <c r="G445" s="528"/>
      <c r="H445" s="528" t="s">
        <v>1973</v>
      </c>
      <c r="I445" s="527"/>
      <c r="J445" s="507"/>
      <c r="K445" s="518"/>
      <c r="L445" s="507">
        <v>9.6509999999999999E-2</v>
      </c>
      <c r="M445" s="210">
        <v>347.44189376763188</v>
      </c>
      <c r="N445" s="210">
        <v>423.0996045</v>
      </c>
      <c r="O445" s="210">
        <v>41.094000000000001</v>
      </c>
      <c r="P445" s="507">
        <v>41.094000000000001</v>
      </c>
      <c r="Q445" s="507">
        <v>423.0996045</v>
      </c>
      <c r="R445" s="507">
        <v>347.3936387676319</v>
      </c>
      <c r="S445" s="507">
        <v>121.07144745999997</v>
      </c>
      <c r="T445" s="507">
        <v>121.11970245999997</v>
      </c>
      <c r="U445" s="507"/>
      <c r="V445" s="179">
        <v>52.592817593600145</v>
      </c>
    </row>
    <row r="446" spans="1:22" x14ac:dyDescent="0.25">
      <c r="A446">
        <v>0</v>
      </c>
      <c r="B446" s="514" t="s">
        <v>3092</v>
      </c>
      <c r="C446" s="514" t="s">
        <v>3399</v>
      </c>
      <c r="D446" s="514" t="s">
        <v>111</v>
      </c>
      <c r="E446" s="513">
        <v>1211</v>
      </c>
      <c r="F446" s="529" t="s">
        <v>723</v>
      </c>
      <c r="G446" s="528" t="s">
        <v>3146</v>
      </c>
      <c r="H446" s="528" t="s">
        <v>3145</v>
      </c>
      <c r="I446" s="527">
        <v>40</v>
      </c>
      <c r="J446" s="509"/>
      <c r="K446" s="515"/>
      <c r="L446" s="507">
        <v>0</v>
      </c>
      <c r="M446" s="210">
        <v>347.3936387676319</v>
      </c>
      <c r="N446" s="210">
        <v>423.0996045</v>
      </c>
      <c r="O446" s="210">
        <v>41.094000000000001</v>
      </c>
      <c r="P446" s="507">
        <v>41.094000000000001</v>
      </c>
      <c r="Q446" s="507">
        <v>423.0996045</v>
      </c>
      <c r="R446" s="507">
        <v>347.3936387676319</v>
      </c>
      <c r="S446" s="507">
        <v>121.11970245999997</v>
      </c>
      <c r="T446" s="507">
        <v>121.11970245999997</v>
      </c>
      <c r="U446" s="507"/>
      <c r="V446" s="179">
        <v>52.641072593600143</v>
      </c>
    </row>
    <row r="447" spans="1:22" x14ac:dyDescent="0.25">
      <c r="A447">
        <v>0</v>
      </c>
      <c r="B447" s="514"/>
      <c r="C447" s="514"/>
      <c r="D447" s="514"/>
      <c r="E447" s="513"/>
      <c r="F447" s="529"/>
      <c r="G447" s="528"/>
      <c r="H447" s="528" t="s">
        <v>3144</v>
      </c>
      <c r="I447" s="527"/>
      <c r="J447" s="509"/>
      <c r="K447" s="518"/>
      <c r="L447" s="507">
        <v>5.5879999999999999E-2</v>
      </c>
      <c r="M447" s="210">
        <v>347.3656987676319</v>
      </c>
      <c r="N447" s="210">
        <v>423.0996045</v>
      </c>
      <c r="O447" s="210">
        <v>41.094000000000001</v>
      </c>
      <c r="P447" s="507">
        <v>41.094000000000001</v>
      </c>
      <c r="Q447" s="507">
        <v>423.0996045</v>
      </c>
      <c r="R447" s="507">
        <v>347.3377587676319</v>
      </c>
      <c r="S447" s="507">
        <v>121.14764245999997</v>
      </c>
      <c r="T447" s="507">
        <v>121.17558245999997</v>
      </c>
      <c r="U447" s="507"/>
      <c r="V447" s="179">
        <v>52.669012593600144</v>
      </c>
    </row>
    <row r="448" spans="1:22" x14ac:dyDescent="0.25">
      <c r="A448">
        <v>0</v>
      </c>
      <c r="B448" s="523"/>
      <c r="C448" s="523"/>
      <c r="D448" s="523"/>
      <c r="E448" s="522"/>
      <c r="F448" s="521" t="s">
        <v>624</v>
      </c>
      <c r="G448" s="520"/>
      <c r="H448" s="520" t="s">
        <v>3143</v>
      </c>
      <c r="I448" s="519"/>
      <c r="J448" s="524"/>
      <c r="K448" s="518"/>
      <c r="L448" s="250">
        <v>7.8206499999999998E-2</v>
      </c>
      <c r="M448" s="210">
        <v>347.29865551763191</v>
      </c>
      <c r="N448" s="210">
        <v>423.0996045</v>
      </c>
      <c r="O448" s="210">
        <v>41.094000000000001</v>
      </c>
      <c r="P448" s="507">
        <v>41.094000000000001</v>
      </c>
      <c r="Q448" s="507">
        <v>423.0996045</v>
      </c>
      <c r="R448" s="507">
        <v>347.25955226763188</v>
      </c>
      <c r="S448" s="517">
        <v>121.21468570999997</v>
      </c>
      <c r="T448" s="517">
        <v>121.25378895999997</v>
      </c>
      <c r="U448" s="517" t="s">
        <v>3403</v>
      </c>
      <c r="V448" s="179">
        <v>52.736055843600141</v>
      </c>
    </row>
    <row r="449" spans="1:22" x14ac:dyDescent="0.25">
      <c r="A449">
        <v>0</v>
      </c>
      <c r="B449" s="523" t="s">
        <v>3092</v>
      </c>
      <c r="C449" s="523" t="s">
        <v>3399</v>
      </c>
      <c r="D449" s="523" t="s">
        <v>3152</v>
      </c>
      <c r="E449" s="522">
        <v>1214</v>
      </c>
      <c r="F449" s="526" t="s">
        <v>3405</v>
      </c>
      <c r="G449" s="520" t="s">
        <v>3404</v>
      </c>
      <c r="H449" s="520" t="s">
        <v>2195</v>
      </c>
      <c r="I449" s="525">
        <v>40</v>
      </c>
      <c r="J449" s="524"/>
      <c r="K449" s="518"/>
      <c r="L449" s="517">
        <v>0.25</v>
      </c>
      <c r="M449" s="210">
        <v>347.13455226763188</v>
      </c>
      <c r="N449" s="210">
        <v>423.0996045</v>
      </c>
      <c r="O449" s="210">
        <v>41.094000000000001</v>
      </c>
      <c r="P449" s="507">
        <v>41.094000000000001</v>
      </c>
      <c r="Q449" s="507">
        <v>423.0996045</v>
      </c>
      <c r="R449" s="507">
        <v>347.00955226763188</v>
      </c>
      <c r="S449" s="517">
        <v>121.37878895999997</v>
      </c>
      <c r="T449" s="517">
        <v>121.50378895999997</v>
      </c>
      <c r="U449" s="517"/>
      <c r="V449" s="179">
        <v>52.900159093600138</v>
      </c>
    </row>
    <row r="450" spans="1:22" x14ac:dyDescent="0.25">
      <c r="A450">
        <v>0</v>
      </c>
      <c r="B450" s="523"/>
      <c r="C450" s="523"/>
      <c r="D450" s="523"/>
      <c r="E450" s="522"/>
      <c r="F450" s="521" t="s">
        <v>624</v>
      </c>
      <c r="G450" s="520"/>
      <c r="H450" s="520" t="s">
        <v>3140</v>
      </c>
      <c r="I450" s="519"/>
      <c r="J450" s="516"/>
      <c r="K450" s="518"/>
      <c r="L450" s="250">
        <v>7.8206499999999998E-2</v>
      </c>
      <c r="M450" s="210">
        <v>346.97044901763184</v>
      </c>
      <c r="N450" s="210">
        <v>423.0996045</v>
      </c>
      <c r="O450" s="210">
        <v>41.094000000000001</v>
      </c>
      <c r="P450" s="507">
        <v>41.094000000000001</v>
      </c>
      <c r="Q450" s="507">
        <v>423.0996045</v>
      </c>
      <c r="R450" s="507">
        <v>346.93134576763185</v>
      </c>
      <c r="S450" s="517">
        <v>121.54289220999996</v>
      </c>
      <c r="T450" s="517">
        <v>121.58199545999996</v>
      </c>
      <c r="U450" s="517" t="s">
        <v>3403</v>
      </c>
      <c r="V450" s="179">
        <v>53.064262343600134</v>
      </c>
    </row>
    <row r="451" spans="1:22" x14ac:dyDescent="0.25">
      <c r="A451">
        <v>0</v>
      </c>
      <c r="B451" s="523"/>
      <c r="C451" s="523"/>
      <c r="D451" s="523"/>
      <c r="E451" s="522"/>
      <c r="F451" s="521"/>
      <c r="G451" s="520"/>
      <c r="H451" s="520" t="s">
        <v>1973</v>
      </c>
      <c r="I451" s="519"/>
      <c r="J451" s="516"/>
      <c r="K451" s="518"/>
      <c r="L451" s="517">
        <v>9.9516999999999994E-2</v>
      </c>
      <c r="M451" s="210">
        <v>346.88158726763186</v>
      </c>
      <c r="N451" s="210">
        <v>423.0996045</v>
      </c>
      <c r="O451" s="210">
        <v>41.094000000000001</v>
      </c>
      <c r="P451" s="507">
        <v>41.094000000000001</v>
      </c>
      <c r="Q451" s="507">
        <v>423.0996045</v>
      </c>
      <c r="R451" s="507">
        <v>346.83182876763186</v>
      </c>
      <c r="S451" s="517">
        <v>121.63175395999997</v>
      </c>
      <c r="T451" s="517">
        <v>121.68151245999996</v>
      </c>
      <c r="U451" s="517"/>
      <c r="V451" s="179">
        <v>53.153124093600141</v>
      </c>
    </row>
    <row r="452" spans="1:22" x14ac:dyDescent="0.25">
      <c r="A452">
        <v>0</v>
      </c>
      <c r="B452" s="523" t="s">
        <v>3092</v>
      </c>
      <c r="C452" s="523" t="s">
        <v>3399</v>
      </c>
      <c r="D452" s="523" t="s">
        <v>2201</v>
      </c>
      <c r="E452" s="522">
        <v>1218</v>
      </c>
      <c r="F452" s="526" t="s">
        <v>3402</v>
      </c>
      <c r="G452" s="520"/>
      <c r="H452" s="520" t="s">
        <v>3401</v>
      </c>
      <c r="I452" s="525">
        <v>36</v>
      </c>
      <c r="J452" s="524"/>
      <c r="K452" s="518"/>
      <c r="L452" s="517">
        <v>0.183363</v>
      </c>
      <c r="M452" s="210">
        <v>346.74014726763187</v>
      </c>
      <c r="N452" s="210">
        <v>423.0996045</v>
      </c>
      <c r="O452" s="210">
        <v>41.094000000000001</v>
      </c>
      <c r="P452" s="507">
        <v>41.094000000000001</v>
      </c>
      <c r="Q452" s="507">
        <v>423.0996045</v>
      </c>
      <c r="R452" s="507">
        <v>346.64846576763188</v>
      </c>
      <c r="S452" s="517">
        <v>121.77319395999996</v>
      </c>
      <c r="T452" s="517">
        <v>121.86487545999996</v>
      </c>
      <c r="U452" s="517"/>
      <c r="V452" s="179">
        <v>53.29456409360013</v>
      </c>
    </row>
    <row r="453" spans="1:22" x14ac:dyDescent="0.25">
      <c r="A453">
        <v>0</v>
      </c>
      <c r="B453" s="523"/>
      <c r="C453" s="523"/>
      <c r="D453" s="523"/>
      <c r="E453" s="522"/>
      <c r="F453" s="526" t="s">
        <v>624</v>
      </c>
      <c r="G453" s="520"/>
      <c r="H453" s="520"/>
      <c r="I453" s="525"/>
      <c r="J453" s="524"/>
      <c r="K453" s="518"/>
      <c r="L453" s="517">
        <v>0</v>
      </c>
      <c r="M453" s="210">
        <v>346.64846576763188</v>
      </c>
      <c r="N453" s="210">
        <v>423.0996045</v>
      </c>
      <c r="O453" s="210">
        <v>41.094000000000001</v>
      </c>
      <c r="P453" s="507">
        <v>41.094000000000001</v>
      </c>
      <c r="Q453" s="507">
        <v>423.0996045</v>
      </c>
      <c r="R453" s="507">
        <v>346.64846576763188</v>
      </c>
      <c r="S453" s="517">
        <v>121.86487545999996</v>
      </c>
      <c r="T453" s="517">
        <v>121.86487545999996</v>
      </c>
      <c r="U453" s="517"/>
      <c r="V453" s="179">
        <v>53.386245593600137</v>
      </c>
    </row>
    <row r="454" spans="1:22" x14ac:dyDescent="0.25">
      <c r="A454">
        <v>0</v>
      </c>
      <c r="B454" s="523"/>
      <c r="C454" s="523"/>
      <c r="D454" s="523"/>
      <c r="E454" s="522"/>
      <c r="F454" s="526" t="s">
        <v>624</v>
      </c>
      <c r="G454" s="520"/>
      <c r="H454" s="520"/>
      <c r="I454" s="525"/>
      <c r="J454" s="524"/>
      <c r="K454" s="518"/>
      <c r="L454" s="517">
        <v>0</v>
      </c>
      <c r="M454" s="210">
        <v>346.64846576763188</v>
      </c>
      <c r="N454" s="210">
        <v>423.0996045</v>
      </c>
      <c r="O454" s="210">
        <v>41.094000000000001</v>
      </c>
      <c r="P454" s="507">
        <v>41.094000000000001</v>
      </c>
      <c r="Q454" s="507">
        <v>423.0996045</v>
      </c>
      <c r="R454" s="507">
        <v>346.64846576763188</v>
      </c>
      <c r="S454" s="517">
        <v>121.86487545999996</v>
      </c>
      <c r="T454" s="517">
        <v>121.86487545999996</v>
      </c>
      <c r="U454" s="517"/>
      <c r="V454" s="179">
        <v>53.386245593600137</v>
      </c>
    </row>
    <row r="455" spans="1:22" x14ac:dyDescent="0.25">
      <c r="A455">
        <v>0</v>
      </c>
      <c r="B455" s="523"/>
      <c r="C455" s="523"/>
      <c r="D455" s="523"/>
      <c r="E455" s="522"/>
      <c r="F455" s="521" t="s">
        <v>624</v>
      </c>
      <c r="G455" s="520"/>
      <c r="H455" s="520" t="s">
        <v>2209</v>
      </c>
      <c r="I455" s="519"/>
      <c r="J455" s="516"/>
      <c r="K455" s="518"/>
      <c r="L455" s="517">
        <v>0.189001</v>
      </c>
      <c r="M455" s="210">
        <v>346.55396526763184</v>
      </c>
      <c r="N455" s="210">
        <v>423.0996045</v>
      </c>
      <c r="O455" s="210">
        <v>41.094000000000001</v>
      </c>
      <c r="P455" s="507">
        <v>41.094000000000001</v>
      </c>
      <c r="Q455" s="507">
        <v>423.0996045</v>
      </c>
      <c r="R455" s="507">
        <v>346.45946476763186</v>
      </c>
      <c r="S455" s="517">
        <v>121.95937595999997</v>
      </c>
      <c r="T455" s="517">
        <v>122.05387645999997</v>
      </c>
      <c r="U455" s="516"/>
      <c r="V455" s="179">
        <v>53.480746093600146</v>
      </c>
    </row>
    <row r="456" spans="1:22" x14ac:dyDescent="0.25">
      <c r="A456">
        <v>0</v>
      </c>
      <c r="B456" s="514" t="s">
        <v>3092</v>
      </c>
      <c r="C456" s="514" t="s">
        <v>3399</v>
      </c>
      <c r="D456" s="514" t="s">
        <v>1992</v>
      </c>
      <c r="E456" s="513">
        <v>1221</v>
      </c>
      <c r="F456" s="507" t="s">
        <v>3398</v>
      </c>
      <c r="G456" s="512"/>
      <c r="H456" s="511" t="s">
        <v>1989</v>
      </c>
      <c r="I456" s="510">
        <v>40</v>
      </c>
      <c r="J456" s="509"/>
      <c r="K456" s="515"/>
      <c r="L456" s="507">
        <v>5.7403999999999997E-2</v>
      </c>
      <c r="M456" s="210">
        <v>346.43076276763185</v>
      </c>
      <c r="N456" s="210">
        <v>423.0996045</v>
      </c>
      <c r="O456" s="210">
        <v>41.094000000000001</v>
      </c>
      <c r="P456" s="507">
        <v>41.094000000000001</v>
      </c>
      <c r="Q456" s="507">
        <v>423.0996045</v>
      </c>
      <c r="R456" s="507">
        <v>346.40206076763184</v>
      </c>
      <c r="S456" s="507">
        <v>122.08257845999998</v>
      </c>
      <c r="T456" s="507">
        <v>122.11128045999997</v>
      </c>
      <c r="U456" s="507"/>
      <c r="V456" s="179">
        <v>53.603948593600151</v>
      </c>
    </row>
    <row r="457" spans="1:22" x14ac:dyDescent="0.25">
      <c r="A457">
        <v>0</v>
      </c>
      <c r="B457" s="241"/>
      <c r="C457" s="241"/>
      <c r="D457" s="241"/>
      <c r="E457" s="246"/>
      <c r="F457" s="478" t="s">
        <v>624</v>
      </c>
      <c r="G457" s="247"/>
      <c r="H457" s="247" t="s">
        <v>1973</v>
      </c>
      <c r="I457" s="476">
        <v>40</v>
      </c>
      <c r="J457" s="248"/>
      <c r="K457" s="475"/>
      <c r="L457" s="249">
        <v>0.103502</v>
      </c>
      <c r="M457" s="210">
        <v>346.35030976763187</v>
      </c>
      <c r="N457" s="210">
        <v>423.0996045</v>
      </c>
      <c r="O457" s="210">
        <v>41.094000000000001</v>
      </c>
      <c r="P457" s="249">
        <v>41.094000000000001</v>
      </c>
      <c r="Q457" s="249">
        <v>423.0996045</v>
      </c>
      <c r="R457" s="209">
        <v>346.29855876763185</v>
      </c>
      <c r="S457" s="249">
        <v>122.16303145999998</v>
      </c>
      <c r="T457" s="249">
        <v>122.21478245999998</v>
      </c>
      <c r="U457" s="249"/>
      <c r="V457" s="179">
        <v>53.684401593600157</v>
      </c>
    </row>
    <row r="458" spans="1:22" x14ac:dyDescent="0.25">
      <c r="A458">
        <v>0</v>
      </c>
      <c r="B458" s="241" t="s">
        <v>3092</v>
      </c>
      <c r="C458" s="241" t="s">
        <v>3396</v>
      </c>
      <c r="D458" s="241" t="s">
        <v>111</v>
      </c>
      <c r="E458" s="246">
        <v>1222</v>
      </c>
      <c r="F458" s="243" t="s">
        <v>577</v>
      </c>
      <c r="G458" s="247" t="s">
        <v>2180</v>
      </c>
      <c r="H458" s="247" t="s">
        <v>1962</v>
      </c>
      <c r="I458" s="476"/>
      <c r="J458" s="209"/>
      <c r="K458" s="475"/>
      <c r="L458" s="249">
        <v>0</v>
      </c>
      <c r="M458" s="210">
        <v>346.29855876763185</v>
      </c>
      <c r="N458" s="210">
        <v>423.0996045</v>
      </c>
      <c r="O458" s="210">
        <v>41.094000000000001</v>
      </c>
      <c r="P458" s="249">
        <v>41.094000000000001</v>
      </c>
      <c r="Q458" s="249">
        <v>423.0996045</v>
      </c>
      <c r="R458" s="209">
        <v>346.29855876763185</v>
      </c>
      <c r="S458" s="249">
        <v>122.21478245999998</v>
      </c>
      <c r="T458" s="249">
        <v>122.21478245999998</v>
      </c>
      <c r="U458" s="249"/>
      <c r="V458" s="179">
        <v>53.736152593600153</v>
      </c>
    </row>
    <row r="459" spans="1:22" x14ac:dyDescent="0.25">
      <c r="A459">
        <v>0</v>
      </c>
      <c r="B459" s="241"/>
      <c r="C459" s="241"/>
      <c r="D459" s="241"/>
      <c r="E459" s="246"/>
      <c r="F459" s="478" t="s">
        <v>624</v>
      </c>
      <c r="G459" s="247"/>
      <c r="H459" s="247" t="s">
        <v>1980</v>
      </c>
      <c r="I459" s="477"/>
      <c r="J459" s="248"/>
      <c r="K459" s="475"/>
      <c r="L459" s="249">
        <v>0.14528199999999999</v>
      </c>
      <c r="M459" s="210">
        <v>346.22591776763181</v>
      </c>
      <c r="N459" s="210">
        <v>423.0996045</v>
      </c>
      <c r="O459" s="210">
        <v>41.094000000000001</v>
      </c>
      <c r="P459" s="249">
        <v>41.094000000000001</v>
      </c>
      <c r="Q459" s="249">
        <v>423.0996045</v>
      </c>
      <c r="R459" s="209">
        <v>346.15327676763184</v>
      </c>
      <c r="S459" s="249">
        <v>122.28742345999997</v>
      </c>
      <c r="T459" s="249">
        <v>122.36006445999998</v>
      </c>
      <c r="U459" s="249"/>
      <c r="V459" s="179">
        <v>53.808793593600143</v>
      </c>
    </row>
    <row r="460" spans="1:22" x14ac:dyDescent="0.25">
      <c r="A460">
        <v>0</v>
      </c>
      <c r="B460" s="241" t="s">
        <v>3092</v>
      </c>
      <c r="C460" s="241" t="s">
        <v>3396</v>
      </c>
      <c r="D460" s="241" t="s">
        <v>3136</v>
      </c>
      <c r="E460" s="246">
        <v>1224</v>
      </c>
      <c r="F460" s="243" t="s">
        <v>1913</v>
      </c>
      <c r="G460" s="247" t="s">
        <v>3134</v>
      </c>
      <c r="H460" s="247" t="s">
        <v>3133</v>
      </c>
      <c r="I460" s="476">
        <v>33</v>
      </c>
      <c r="J460" s="209"/>
      <c r="K460" s="475"/>
      <c r="L460" s="249">
        <v>0</v>
      </c>
      <c r="M460" s="210">
        <v>346.15327676763184</v>
      </c>
      <c r="N460" s="210">
        <v>423.0996045</v>
      </c>
      <c r="O460" s="210">
        <v>41.094000000000001</v>
      </c>
      <c r="P460" s="249">
        <v>41.094000000000001</v>
      </c>
      <c r="Q460" s="249">
        <v>423.0996045</v>
      </c>
      <c r="R460" s="209">
        <v>346.15327676763184</v>
      </c>
      <c r="S460" s="249">
        <v>122.36006445999998</v>
      </c>
      <c r="T460" s="249">
        <v>122.36006445999998</v>
      </c>
      <c r="U460" s="249">
        <v>346.15327676763184</v>
      </c>
      <c r="V460" s="179">
        <v>53.881434593600147</v>
      </c>
    </row>
    <row r="461" spans="1:22" x14ac:dyDescent="0.25">
      <c r="A461">
        <v>0</v>
      </c>
      <c r="B461" s="241" t="s">
        <v>3092</v>
      </c>
      <c r="C461" s="241" t="s">
        <v>3396</v>
      </c>
      <c r="D461" s="241" t="s">
        <v>2046</v>
      </c>
      <c r="E461" s="246">
        <v>1224</v>
      </c>
      <c r="F461" s="243" t="s">
        <v>3392</v>
      </c>
      <c r="G461" s="247" t="s">
        <v>2318</v>
      </c>
      <c r="H461" s="247" t="s">
        <v>3391</v>
      </c>
      <c r="I461" s="476"/>
      <c r="J461" s="209"/>
      <c r="K461" s="475"/>
      <c r="L461" s="249">
        <v>0</v>
      </c>
      <c r="M461" s="210">
        <v>346.15327676763184</v>
      </c>
      <c r="N461" s="210">
        <v>423.0996045</v>
      </c>
      <c r="O461" s="210">
        <v>41.094000000000001</v>
      </c>
      <c r="P461" s="249">
        <v>41.094000000000001</v>
      </c>
      <c r="Q461" s="249">
        <v>423.0996045</v>
      </c>
      <c r="R461" s="209">
        <v>346.15327676763184</v>
      </c>
      <c r="S461" s="249">
        <v>122.36006445999998</v>
      </c>
      <c r="T461" s="249">
        <v>122.36006445999998</v>
      </c>
      <c r="U461" s="249"/>
      <c r="V461" s="179">
        <v>53.881434593600147</v>
      </c>
    </row>
    <row r="462" spans="1:22" x14ac:dyDescent="0.25">
      <c r="A462">
        <v>0</v>
      </c>
      <c r="B462" s="241"/>
      <c r="C462" s="241"/>
      <c r="D462" s="241"/>
      <c r="E462" s="246"/>
      <c r="F462" s="478" t="s">
        <v>624</v>
      </c>
      <c r="G462" s="247"/>
      <c r="H462" s="247" t="s">
        <v>1980</v>
      </c>
      <c r="I462" s="477"/>
      <c r="J462" s="248"/>
      <c r="K462" s="475"/>
      <c r="L462" s="249">
        <v>0</v>
      </c>
      <c r="M462" s="210">
        <v>346.15327676763184</v>
      </c>
      <c r="N462" s="210">
        <v>423.0996045</v>
      </c>
      <c r="O462" s="210">
        <v>41.094000000000001</v>
      </c>
      <c r="P462" s="249">
        <v>41.094000000000001</v>
      </c>
      <c r="Q462" s="249">
        <v>423.0996045</v>
      </c>
      <c r="R462" s="209">
        <v>346.15327676763184</v>
      </c>
      <c r="S462" s="249">
        <v>122.36006445999998</v>
      </c>
      <c r="T462" s="249">
        <v>122.36006445999998</v>
      </c>
      <c r="U462" s="249"/>
      <c r="V462" s="179">
        <v>53.881434593600147</v>
      </c>
    </row>
    <row r="463" spans="1:22" x14ac:dyDescent="0.25">
      <c r="A463">
        <v>0</v>
      </c>
      <c r="B463" s="241" t="s">
        <v>3092</v>
      </c>
      <c r="C463" s="241" t="s">
        <v>3396</v>
      </c>
      <c r="D463" s="241" t="s">
        <v>2001</v>
      </c>
      <c r="E463" s="246">
        <v>1224</v>
      </c>
      <c r="F463" s="243" t="s">
        <v>3390</v>
      </c>
      <c r="G463" s="247" t="s">
        <v>1999</v>
      </c>
      <c r="H463" s="247" t="s">
        <v>1998</v>
      </c>
      <c r="I463" s="476"/>
      <c r="J463" s="209"/>
      <c r="K463" s="475"/>
      <c r="L463" s="249">
        <v>0</v>
      </c>
      <c r="M463" s="210">
        <v>346.15327676763184</v>
      </c>
      <c r="N463" s="210">
        <v>423.0996045</v>
      </c>
      <c r="O463" s="210">
        <v>41.094000000000001</v>
      </c>
      <c r="P463" s="249">
        <v>41.094000000000001</v>
      </c>
      <c r="Q463" s="249">
        <v>423.0996045</v>
      </c>
      <c r="R463" s="209">
        <v>346.15327676763184</v>
      </c>
      <c r="S463" s="249">
        <v>122.36006445999998</v>
      </c>
      <c r="T463" s="249">
        <v>122.36006445999998</v>
      </c>
      <c r="U463" s="249"/>
      <c r="V463" s="179">
        <v>53.881434593600147</v>
      </c>
    </row>
    <row r="464" spans="1:22" x14ac:dyDescent="0.25">
      <c r="A464">
        <v>0</v>
      </c>
      <c r="B464" s="241"/>
      <c r="C464" s="241"/>
      <c r="D464" s="241"/>
      <c r="E464" s="246"/>
      <c r="F464" s="243" t="s">
        <v>624</v>
      </c>
      <c r="G464" s="247"/>
      <c r="H464" s="247" t="s">
        <v>1973</v>
      </c>
      <c r="I464" s="476">
        <v>40</v>
      </c>
      <c r="J464" s="209"/>
      <c r="K464" s="475"/>
      <c r="L464" s="249">
        <v>0.13121600000000003</v>
      </c>
      <c r="M464" s="210">
        <v>346.08766876763184</v>
      </c>
      <c r="N464" s="210">
        <v>423.0996045</v>
      </c>
      <c r="O464" s="210">
        <v>41.094000000000001</v>
      </c>
      <c r="P464" s="249">
        <v>41.094000000000001</v>
      </c>
      <c r="Q464" s="249">
        <v>423.0996045</v>
      </c>
      <c r="R464" s="209">
        <v>346.02206076763184</v>
      </c>
      <c r="S464" s="249">
        <v>122.42567245999997</v>
      </c>
      <c r="T464" s="249">
        <v>122.49128045999997</v>
      </c>
      <c r="U464" s="249"/>
      <c r="V464" s="179">
        <v>53.947042593600145</v>
      </c>
    </row>
    <row r="465" spans="1:22" x14ac:dyDescent="0.25">
      <c r="A465">
        <v>0</v>
      </c>
      <c r="B465" s="493" t="s">
        <v>3389</v>
      </c>
      <c r="C465" s="501"/>
      <c r="D465" s="501"/>
      <c r="E465" s="499"/>
      <c r="F465" s="498"/>
      <c r="G465" s="497"/>
      <c r="H465" s="497"/>
      <c r="I465" s="367"/>
      <c r="J465" s="363"/>
      <c r="K465" s="362"/>
      <c r="L465" s="494"/>
      <c r="M465" s="494"/>
      <c r="N465" s="494"/>
      <c r="O465" s="494"/>
      <c r="P465" s="494"/>
      <c r="Q465" s="494"/>
      <c r="R465" s="363"/>
      <c r="S465" s="494"/>
      <c r="T465" s="494"/>
      <c r="U465" s="494"/>
      <c r="V465" s="179"/>
    </row>
    <row r="466" spans="1:22" x14ac:dyDescent="0.25">
      <c r="A466">
        <v>0</v>
      </c>
      <c r="B466" s="260" t="s">
        <v>3388</v>
      </c>
      <c r="C466" s="259"/>
      <c r="D466" s="259"/>
      <c r="E466" s="281"/>
      <c r="F466" s="232"/>
      <c r="G466" s="233"/>
      <c r="H466" s="233"/>
      <c r="I466" s="280"/>
      <c r="J466" s="234"/>
      <c r="K466" s="279"/>
      <c r="L466" s="210">
        <v>0</v>
      </c>
      <c r="M466" s="210">
        <v>346.02206076763184</v>
      </c>
      <c r="N466" s="210">
        <v>423.0996045</v>
      </c>
      <c r="O466" s="210">
        <v>41.094000000000001</v>
      </c>
      <c r="P466" s="210">
        <v>41.094000000000001</v>
      </c>
      <c r="Q466" s="210">
        <v>423.0996045</v>
      </c>
      <c r="R466" s="234">
        <v>346.02206076763184</v>
      </c>
      <c r="S466" s="210">
        <v>122.49128045999997</v>
      </c>
      <c r="T466" s="210">
        <v>122.49128045999997</v>
      </c>
      <c r="U466" s="210"/>
      <c r="V466" s="179">
        <v>54.012650593600142</v>
      </c>
    </row>
    <row r="467" spans="1:22" x14ac:dyDescent="0.25">
      <c r="A467">
        <v>0</v>
      </c>
      <c r="B467" s="487" t="s">
        <v>3092</v>
      </c>
      <c r="C467" s="487" t="s">
        <v>3387</v>
      </c>
      <c r="D467" s="487" t="s">
        <v>1992</v>
      </c>
      <c r="E467" s="486">
        <v>1225</v>
      </c>
      <c r="F467" s="479" t="s">
        <v>3386</v>
      </c>
      <c r="G467" s="485"/>
      <c r="H467" s="484" t="s">
        <v>1989</v>
      </c>
      <c r="I467" s="483">
        <v>40</v>
      </c>
      <c r="J467" s="479"/>
      <c r="K467" s="482"/>
      <c r="L467" s="481">
        <v>5.7403999999999997E-2</v>
      </c>
      <c r="M467" s="210">
        <v>345.99335876763183</v>
      </c>
      <c r="N467" s="210">
        <v>423.0996045</v>
      </c>
      <c r="O467" s="210">
        <v>41.094000000000001</v>
      </c>
      <c r="P467" s="479">
        <v>41.094000000000001</v>
      </c>
      <c r="Q467" s="480">
        <v>423.0996045</v>
      </c>
      <c r="R467" s="480">
        <v>345.96465676763182</v>
      </c>
      <c r="S467" s="479">
        <v>122.51998245999998</v>
      </c>
      <c r="T467" s="479">
        <v>122.54868445999998</v>
      </c>
      <c r="U467" s="479"/>
      <c r="V467" s="179">
        <v>54.041352593600152</v>
      </c>
    </row>
    <row r="468" spans="1:22" x14ac:dyDescent="0.25">
      <c r="A468">
        <v>0</v>
      </c>
      <c r="B468" s="487"/>
      <c r="C468" s="487"/>
      <c r="D468" s="487"/>
      <c r="E468" s="486"/>
      <c r="F468" s="487" t="s">
        <v>624</v>
      </c>
      <c r="G468" s="489"/>
      <c r="H468" s="492" t="s">
        <v>2209</v>
      </c>
      <c r="I468" s="483"/>
      <c r="J468" s="479"/>
      <c r="K468" s="482"/>
      <c r="L468" s="481">
        <v>0.19082200000000005</v>
      </c>
      <c r="M468" s="210">
        <v>345.86924576763181</v>
      </c>
      <c r="N468" s="210">
        <v>423.0996045</v>
      </c>
      <c r="O468" s="210">
        <v>41.094000000000001</v>
      </c>
      <c r="P468" s="479">
        <v>41.094000000000001</v>
      </c>
      <c r="Q468" s="480">
        <v>423.0996045</v>
      </c>
      <c r="R468" s="480">
        <v>345.7738347676318</v>
      </c>
      <c r="S468" s="479">
        <v>122.64409545999997</v>
      </c>
      <c r="T468" s="479">
        <v>122.73950645999997</v>
      </c>
      <c r="U468" s="488"/>
      <c r="V468" s="179">
        <v>54.165465593600146</v>
      </c>
    </row>
    <row r="469" spans="1:22" x14ac:dyDescent="0.25">
      <c r="A469">
        <v>0</v>
      </c>
      <c r="B469" s="487" t="s">
        <v>3092</v>
      </c>
      <c r="C469" s="487" t="s">
        <v>3387</v>
      </c>
      <c r="D469" s="487" t="s">
        <v>2208</v>
      </c>
      <c r="E469" s="486">
        <v>1229</v>
      </c>
      <c r="F469" s="491" t="s">
        <v>3384</v>
      </c>
      <c r="G469" s="489"/>
      <c r="H469" s="489" t="s">
        <v>3083</v>
      </c>
      <c r="I469" s="483">
        <v>34</v>
      </c>
      <c r="J469" s="480"/>
      <c r="K469" s="482"/>
      <c r="L469" s="479">
        <v>0.29817100000000002</v>
      </c>
      <c r="M469" s="210">
        <v>345.62474926763178</v>
      </c>
      <c r="N469" s="210">
        <v>423.0996045</v>
      </c>
      <c r="O469" s="210">
        <v>41.094000000000001</v>
      </c>
      <c r="P469" s="479">
        <v>41.094000000000001</v>
      </c>
      <c r="Q469" s="480">
        <v>423.0996045</v>
      </c>
      <c r="R469" s="480">
        <v>345.47566376763177</v>
      </c>
      <c r="S469" s="479">
        <v>122.88859195999997</v>
      </c>
      <c r="T469" s="479">
        <v>123.03767745999997</v>
      </c>
      <c r="U469" s="479"/>
      <c r="V469" s="179">
        <v>54.409962093600143</v>
      </c>
    </row>
    <row r="470" spans="1:22" x14ac:dyDescent="0.25">
      <c r="A470">
        <v>0</v>
      </c>
      <c r="B470" s="487"/>
      <c r="C470" s="487"/>
      <c r="D470" s="487"/>
      <c r="E470" s="486"/>
      <c r="F470" s="491" t="s">
        <v>624</v>
      </c>
      <c r="G470" s="489"/>
      <c r="H470" s="489"/>
      <c r="I470" s="483"/>
      <c r="J470" s="480"/>
      <c r="K470" s="482"/>
      <c r="L470" s="479">
        <v>0</v>
      </c>
      <c r="M470" s="210">
        <v>345.47566376763177</v>
      </c>
      <c r="N470" s="210">
        <v>423.0996045</v>
      </c>
      <c r="O470" s="210">
        <v>41.094000000000001</v>
      </c>
      <c r="P470" s="479">
        <v>41.094000000000001</v>
      </c>
      <c r="Q470" s="480">
        <v>423.0996045</v>
      </c>
      <c r="R470" s="480">
        <v>345.47566376763177</v>
      </c>
      <c r="S470" s="479">
        <v>123.03767745999997</v>
      </c>
      <c r="T470" s="479">
        <v>123.03767745999997</v>
      </c>
      <c r="U470" s="479"/>
      <c r="V470" s="179">
        <v>54.559047593600141</v>
      </c>
    </row>
    <row r="471" spans="1:22" x14ac:dyDescent="0.25">
      <c r="A471">
        <v>0</v>
      </c>
      <c r="B471" s="487" t="s">
        <v>3092</v>
      </c>
      <c r="C471" s="487" t="s">
        <v>3387</v>
      </c>
      <c r="D471" s="487" t="s">
        <v>2185</v>
      </c>
      <c r="E471" s="486">
        <v>1230</v>
      </c>
      <c r="F471" s="491" t="s">
        <v>3381</v>
      </c>
      <c r="G471" s="489"/>
      <c r="H471" s="489" t="s">
        <v>2183</v>
      </c>
      <c r="I471" s="483"/>
      <c r="J471" s="480"/>
      <c r="K471" s="482"/>
      <c r="L471" s="479">
        <v>0</v>
      </c>
      <c r="M471" s="210">
        <v>345.47566376763177</v>
      </c>
      <c r="N471" s="210">
        <v>423.0996045</v>
      </c>
      <c r="O471" s="210">
        <v>41.094000000000001</v>
      </c>
      <c r="P471" s="479">
        <v>41.094000000000001</v>
      </c>
      <c r="Q471" s="480">
        <v>423.0996045</v>
      </c>
      <c r="R471" s="480">
        <v>345.47566376763177</v>
      </c>
      <c r="S471" s="479">
        <v>123.03767745999997</v>
      </c>
      <c r="T471" s="479">
        <v>123.03767745999997</v>
      </c>
      <c r="U471" s="479"/>
      <c r="V471" s="179">
        <v>54.559047593600141</v>
      </c>
    </row>
    <row r="472" spans="1:22" x14ac:dyDescent="0.25">
      <c r="A472">
        <v>0</v>
      </c>
      <c r="B472" s="487"/>
      <c r="C472" s="487"/>
      <c r="D472" s="487"/>
      <c r="E472" s="486"/>
      <c r="F472" s="491"/>
      <c r="G472" s="489"/>
      <c r="H472" s="489" t="s">
        <v>1973</v>
      </c>
      <c r="I472" s="483">
        <v>40</v>
      </c>
      <c r="J472" s="480"/>
      <c r="K472" s="482"/>
      <c r="L472" s="479">
        <v>9.650984E-2</v>
      </c>
      <c r="M472" s="210">
        <v>345.4274088476318</v>
      </c>
      <c r="N472" s="210">
        <v>423.0996045</v>
      </c>
      <c r="O472" s="210">
        <v>41.094000000000001</v>
      </c>
      <c r="P472" s="479">
        <v>41.094000000000001</v>
      </c>
      <c r="Q472" s="480">
        <v>423.0996045</v>
      </c>
      <c r="R472" s="480">
        <v>345.37915392763176</v>
      </c>
      <c r="S472" s="479">
        <v>123.08593237999996</v>
      </c>
      <c r="T472" s="479">
        <v>123.13418729999997</v>
      </c>
      <c r="U472" s="479"/>
      <c r="V472" s="179">
        <v>54.607302513600132</v>
      </c>
    </row>
    <row r="473" spans="1:22" x14ac:dyDescent="0.25">
      <c r="A473">
        <v>0</v>
      </c>
      <c r="B473" s="487" t="s">
        <v>3092</v>
      </c>
      <c r="C473" s="487" t="s">
        <v>3387</v>
      </c>
      <c r="D473" s="487" t="s">
        <v>111</v>
      </c>
      <c r="E473" s="486">
        <v>1231</v>
      </c>
      <c r="F473" s="491" t="s">
        <v>520</v>
      </c>
      <c r="G473" s="489" t="s">
        <v>3146</v>
      </c>
      <c r="H473" s="489" t="s">
        <v>3145</v>
      </c>
      <c r="I473" s="483"/>
      <c r="J473" s="480"/>
      <c r="K473" s="482"/>
      <c r="L473" s="479">
        <v>0</v>
      </c>
      <c r="M473" s="210">
        <v>345.37915392763176</v>
      </c>
      <c r="N473" s="210">
        <v>423.0996045</v>
      </c>
      <c r="O473" s="210">
        <v>41.094000000000001</v>
      </c>
      <c r="P473" s="479">
        <v>41.094000000000001</v>
      </c>
      <c r="Q473" s="480">
        <v>423.0996045</v>
      </c>
      <c r="R473" s="480">
        <v>345.37915392763176</v>
      </c>
      <c r="S473" s="479">
        <v>123.13418729999997</v>
      </c>
      <c r="T473" s="479">
        <v>123.13418729999997</v>
      </c>
      <c r="U473" s="479"/>
      <c r="V473" s="179">
        <v>54.655557433600137</v>
      </c>
    </row>
    <row r="474" spans="1:22" x14ac:dyDescent="0.25">
      <c r="A474">
        <v>0</v>
      </c>
      <c r="B474" s="487"/>
      <c r="C474" s="487"/>
      <c r="D474" s="487"/>
      <c r="E474" s="486"/>
      <c r="F474" s="491"/>
      <c r="G474" s="489"/>
      <c r="H474" s="489" t="s">
        <v>3144</v>
      </c>
      <c r="I474" s="483">
        <v>40</v>
      </c>
      <c r="J474" s="480"/>
      <c r="K474" s="482"/>
      <c r="L474" s="479">
        <v>5.5879999999999999E-2</v>
      </c>
      <c r="M474" s="210">
        <v>345.35121392763176</v>
      </c>
      <c r="N474" s="210">
        <v>423.0996045</v>
      </c>
      <c r="O474" s="210">
        <v>41.094000000000001</v>
      </c>
      <c r="P474" s="479">
        <v>41.094000000000001</v>
      </c>
      <c r="Q474" s="480">
        <v>423.0996045</v>
      </c>
      <c r="R474" s="480">
        <v>345.32327392763176</v>
      </c>
      <c r="S474" s="479">
        <v>123.16212729999997</v>
      </c>
      <c r="T474" s="479">
        <v>123.19006729999997</v>
      </c>
      <c r="U474" s="479"/>
      <c r="V474" s="179">
        <v>54.683497433600138</v>
      </c>
    </row>
    <row r="475" spans="1:22" x14ac:dyDescent="0.25">
      <c r="A475">
        <v>0</v>
      </c>
      <c r="B475" s="487"/>
      <c r="C475" s="487"/>
      <c r="D475" s="487"/>
      <c r="E475" s="486"/>
      <c r="F475" s="491" t="s">
        <v>624</v>
      </c>
      <c r="G475" s="489"/>
      <c r="H475" s="489" t="s">
        <v>3143</v>
      </c>
      <c r="I475" s="483">
        <v>40</v>
      </c>
      <c r="J475" s="480"/>
      <c r="K475" s="482"/>
      <c r="L475" s="479">
        <v>7.6135999999999981E-2</v>
      </c>
      <c r="M475" s="210">
        <v>345.28520592763175</v>
      </c>
      <c r="N475" s="210">
        <v>423.0996045</v>
      </c>
      <c r="O475" s="210">
        <v>41.094000000000001</v>
      </c>
      <c r="P475" s="479">
        <v>41.094000000000001</v>
      </c>
      <c r="Q475" s="480">
        <v>423.0996045</v>
      </c>
      <c r="R475" s="480">
        <v>345.24713792763174</v>
      </c>
      <c r="S475" s="479">
        <v>123.22813529999998</v>
      </c>
      <c r="T475" s="479">
        <v>123.26620329999997</v>
      </c>
      <c r="U475" s="479"/>
      <c r="V475" s="179">
        <v>54.749505433600149</v>
      </c>
    </row>
    <row r="476" spans="1:22" x14ac:dyDescent="0.25">
      <c r="A476">
        <v>0</v>
      </c>
      <c r="B476" s="487" t="s">
        <v>3092</v>
      </c>
      <c r="C476" s="487" t="s">
        <v>3387</v>
      </c>
      <c r="D476" s="487" t="s">
        <v>2198</v>
      </c>
      <c r="E476" s="486">
        <v>1235</v>
      </c>
      <c r="F476" s="491" t="s">
        <v>3377</v>
      </c>
      <c r="G476" s="489" t="s">
        <v>2196</v>
      </c>
      <c r="H476" s="489" t="s">
        <v>2195</v>
      </c>
      <c r="I476" s="483">
        <v>40</v>
      </c>
      <c r="J476" s="480"/>
      <c r="K476" s="482"/>
      <c r="L476" s="479">
        <v>0.5</v>
      </c>
      <c r="M476" s="210">
        <v>344.99713792763174</v>
      </c>
      <c r="N476" s="210">
        <v>423.0996045</v>
      </c>
      <c r="O476" s="210">
        <v>41.094000000000001</v>
      </c>
      <c r="P476" s="479">
        <v>41.094000000000001</v>
      </c>
      <c r="Q476" s="480">
        <v>423.0996045</v>
      </c>
      <c r="R476" s="480">
        <v>344.74713792763174</v>
      </c>
      <c r="S476" s="479">
        <v>123.51620329999997</v>
      </c>
      <c r="T476" s="479">
        <v>123.76620329999997</v>
      </c>
      <c r="U476" s="479"/>
      <c r="V476" s="179">
        <v>55.037573433600144</v>
      </c>
    </row>
    <row r="477" spans="1:22" x14ac:dyDescent="0.25">
      <c r="A477">
        <v>0</v>
      </c>
      <c r="B477" s="487"/>
      <c r="C477" s="487"/>
      <c r="D477" s="487"/>
      <c r="E477" s="486"/>
      <c r="F477" s="491" t="s">
        <v>624</v>
      </c>
      <c r="G477" s="489"/>
      <c r="H477" s="489" t="s">
        <v>3140</v>
      </c>
      <c r="I477" s="483">
        <v>40</v>
      </c>
      <c r="J477" s="480"/>
      <c r="K477" s="482"/>
      <c r="L477" s="479">
        <v>7.6135999999999981E-2</v>
      </c>
      <c r="M477" s="210">
        <v>344.70906992763173</v>
      </c>
      <c r="N477" s="210">
        <v>423.0996045</v>
      </c>
      <c r="O477" s="210">
        <v>41.094000000000001</v>
      </c>
      <c r="P477" s="479">
        <v>41.094000000000001</v>
      </c>
      <c r="Q477" s="480">
        <v>423.0996045</v>
      </c>
      <c r="R477" s="480">
        <v>344.67100192763172</v>
      </c>
      <c r="S477" s="479">
        <v>123.80427129999998</v>
      </c>
      <c r="T477" s="479">
        <v>123.84233929999998</v>
      </c>
      <c r="U477" s="479"/>
      <c r="V477" s="179">
        <v>55.325641433600154</v>
      </c>
    </row>
    <row r="478" spans="1:22" x14ac:dyDescent="0.25">
      <c r="A478">
        <v>0</v>
      </c>
      <c r="B478" s="487"/>
      <c r="C478" s="487"/>
      <c r="D478" s="487"/>
      <c r="E478" s="486"/>
      <c r="F478" s="491"/>
      <c r="G478" s="489"/>
      <c r="H478" s="489" t="s">
        <v>1973</v>
      </c>
      <c r="I478" s="483"/>
      <c r="J478" s="480"/>
      <c r="K478" s="482"/>
      <c r="L478" s="479">
        <v>9.9516999999999994E-2</v>
      </c>
      <c r="M478" s="210">
        <v>344.62124342763173</v>
      </c>
      <c r="N478" s="210">
        <v>423.0996045</v>
      </c>
      <c r="O478" s="210">
        <v>41.094000000000001</v>
      </c>
      <c r="P478" s="479">
        <v>41.094000000000001</v>
      </c>
      <c r="Q478" s="480">
        <v>423.0996045</v>
      </c>
      <c r="R478" s="480">
        <v>344.57148492763173</v>
      </c>
      <c r="S478" s="479">
        <v>123.89209779999999</v>
      </c>
      <c r="T478" s="479">
        <v>123.94185629999998</v>
      </c>
      <c r="U478" s="479"/>
      <c r="V478" s="179">
        <v>55.41346793360016</v>
      </c>
    </row>
    <row r="479" spans="1:22" x14ac:dyDescent="0.25">
      <c r="A479">
        <v>0</v>
      </c>
      <c r="B479" s="487" t="s">
        <v>3092</v>
      </c>
      <c r="C479" s="487" t="s">
        <v>3387</v>
      </c>
      <c r="D479" s="487" t="s">
        <v>2205</v>
      </c>
      <c r="E479" s="486">
        <v>1241</v>
      </c>
      <c r="F479" s="491" t="s">
        <v>3375</v>
      </c>
      <c r="G479" s="489"/>
      <c r="H479" s="489" t="s">
        <v>3083</v>
      </c>
      <c r="I479" s="483">
        <v>34</v>
      </c>
      <c r="J479" s="480"/>
      <c r="K479" s="482"/>
      <c r="L479" s="479">
        <v>0.29817100000000002</v>
      </c>
      <c r="M479" s="210">
        <v>344.42239942763172</v>
      </c>
      <c r="N479" s="210">
        <v>423.0996045</v>
      </c>
      <c r="O479" s="210">
        <v>41.094000000000001</v>
      </c>
      <c r="P479" s="479">
        <v>41.094000000000001</v>
      </c>
      <c r="Q479" s="480">
        <v>423.0996045</v>
      </c>
      <c r="R479" s="480">
        <v>344.2733139276317</v>
      </c>
      <c r="S479" s="479">
        <v>124.09094179999998</v>
      </c>
      <c r="T479" s="479">
        <v>124.24002729999998</v>
      </c>
      <c r="U479" s="479"/>
      <c r="V479" s="179">
        <v>55.612311933600154</v>
      </c>
    </row>
    <row r="480" spans="1:22" x14ac:dyDescent="0.25">
      <c r="A480">
        <v>0</v>
      </c>
      <c r="B480" s="487"/>
      <c r="C480" s="487"/>
      <c r="D480" s="487"/>
      <c r="E480" s="486"/>
      <c r="F480" s="491" t="s">
        <v>624</v>
      </c>
      <c r="G480" s="489"/>
      <c r="H480" s="489"/>
      <c r="I480" s="483"/>
      <c r="J480" s="480"/>
      <c r="K480" s="482"/>
      <c r="L480" s="479">
        <v>0</v>
      </c>
      <c r="M480" s="210">
        <v>344.2733139276317</v>
      </c>
      <c r="N480" s="210">
        <v>423.0996045</v>
      </c>
      <c r="O480" s="210">
        <v>41.094000000000001</v>
      </c>
      <c r="P480" s="479">
        <v>41.094000000000001</v>
      </c>
      <c r="Q480" s="480">
        <v>423.0996045</v>
      </c>
      <c r="R480" s="480">
        <v>344.2733139276317</v>
      </c>
      <c r="S480" s="479">
        <v>124.24002729999998</v>
      </c>
      <c r="T480" s="479">
        <v>124.24002729999998</v>
      </c>
      <c r="U480" s="479"/>
      <c r="V480" s="179">
        <v>55.761397433600152</v>
      </c>
    </row>
    <row r="481" spans="1:22" x14ac:dyDescent="0.25">
      <c r="A481">
        <v>0</v>
      </c>
      <c r="B481" s="487"/>
      <c r="C481" s="487"/>
      <c r="D481" s="487"/>
      <c r="E481" s="486"/>
      <c r="F481" s="491" t="s">
        <v>624</v>
      </c>
      <c r="G481" s="489"/>
      <c r="H481" s="489"/>
      <c r="I481" s="483"/>
      <c r="J481" s="480"/>
      <c r="K481" s="482"/>
      <c r="L481" s="479">
        <v>0</v>
      </c>
      <c r="M481" s="210">
        <v>344.2733139276317</v>
      </c>
      <c r="N481" s="210">
        <v>423.0996045</v>
      </c>
      <c r="O481" s="210">
        <v>41.094000000000001</v>
      </c>
      <c r="P481" s="479">
        <v>41.094000000000001</v>
      </c>
      <c r="Q481" s="480">
        <v>423.0996045</v>
      </c>
      <c r="R481" s="480">
        <v>344.2733139276317</v>
      </c>
      <c r="S481" s="479">
        <v>124.24002729999998</v>
      </c>
      <c r="T481" s="479">
        <v>124.24002729999998</v>
      </c>
      <c r="U481" s="479"/>
      <c r="V481" s="179">
        <v>55.761397433600152</v>
      </c>
    </row>
    <row r="482" spans="1:22" x14ac:dyDescent="0.25">
      <c r="A482">
        <v>0</v>
      </c>
      <c r="B482" s="487"/>
      <c r="C482" s="487"/>
      <c r="D482" s="487"/>
      <c r="E482" s="486"/>
      <c r="F482" s="491" t="s">
        <v>624</v>
      </c>
      <c r="G482" s="489"/>
      <c r="H482" s="489" t="s">
        <v>1973</v>
      </c>
      <c r="I482" s="483"/>
      <c r="J482" s="480"/>
      <c r="K482" s="482"/>
      <c r="L482" s="479">
        <v>9.9516999999999994E-2</v>
      </c>
      <c r="M482" s="210">
        <v>344.22355542763171</v>
      </c>
      <c r="N482" s="210">
        <v>423.0996045</v>
      </c>
      <c r="O482" s="210">
        <v>41.094000000000001</v>
      </c>
      <c r="P482" s="479">
        <v>41.094000000000001</v>
      </c>
      <c r="Q482" s="480">
        <v>423.0996045</v>
      </c>
      <c r="R482" s="480">
        <v>344.17379692763171</v>
      </c>
      <c r="S482" s="479">
        <v>124.28978579999999</v>
      </c>
      <c r="T482" s="479">
        <v>124.33954429999999</v>
      </c>
      <c r="U482" s="479"/>
      <c r="V482" s="179">
        <v>55.811155933600162</v>
      </c>
    </row>
    <row r="483" spans="1:22" x14ac:dyDescent="0.25">
      <c r="A483">
        <v>0</v>
      </c>
      <c r="B483" s="487" t="s">
        <v>3092</v>
      </c>
      <c r="C483" s="487" t="s">
        <v>3387</v>
      </c>
      <c r="D483" s="487" t="s">
        <v>2203</v>
      </c>
      <c r="E483" s="486">
        <v>1245</v>
      </c>
      <c r="F483" s="491" t="s">
        <v>3371</v>
      </c>
      <c r="G483" s="489"/>
      <c r="H483" s="489" t="s">
        <v>3083</v>
      </c>
      <c r="I483" s="483">
        <v>34</v>
      </c>
      <c r="J483" s="480"/>
      <c r="K483" s="482"/>
      <c r="L483" s="479">
        <v>0.29817100000000002</v>
      </c>
      <c r="M483" s="210">
        <v>344.0247114276317</v>
      </c>
      <c r="N483" s="210">
        <v>423.0996045</v>
      </c>
      <c r="O483" s="210">
        <v>41.094000000000001</v>
      </c>
      <c r="P483" s="479">
        <v>41.094000000000001</v>
      </c>
      <c r="Q483" s="480">
        <v>423.0996045</v>
      </c>
      <c r="R483" s="480">
        <v>343.87562592763169</v>
      </c>
      <c r="S483" s="479">
        <v>124.48862979999998</v>
      </c>
      <c r="T483" s="479">
        <v>124.63771529999998</v>
      </c>
      <c r="U483" s="479"/>
      <c r="V483" s="179">
        <v>56.009999933600156</v>
      </c>
    </row>
    <row r="484" spans="1:22" x14ac:dyDescent="0.25">
      <c r="A484">
        <v>0</v>
      </c>
      <c r="B484" s="487"/>
      <c r="C484" s="487"/>
      <c r="D484" s="487"/>
      <c r="E484" s="486"/>
      <c r="F484" s="491" t="s">
        <v>624</v>
      </c>
      <c r="G484" s="489"/>
      <c r="H484" s="489"/>
      <c r="I484" s="483"/>
      <c r="J484" s="480"/>
      <c r="K484" s="482"/>
      <c r="L484" s="479">
        <v>0</v>
      </c>
      <c r="M484" s="210">
        <v>343.87562592763169</v>
      </c>
      <c r="N484" s="210">
        <v>423.0996045</v>
      </c>
      <c r="O484" s="210">
        <v>41.094000000000001</v>
      </c>
      <c r="P484" s="479">
        <v>41.094000000000001</v>
      </c>
      <c r="Q484" s="480">
        <v>423.0996045</v>
      </c>
      <c r="R484" s="480">
        <v>343.87562592763169</v>
      </c>
      <c r="S484" s="479">
        <v>124.63771529999998</v>
      </c>
      <c r="T484" s="479">
        <v>124.63771529999998</v>
      </c>
      <c r="U484" s="479"/>
      <c r="V484" s="179">
        <v>56.159085433600154</v>
      </c>
    </row>
    <row r="485" spans="1:22" x14ac:dyDescent="0.25">
      <c r="A485">
        <v>0</v>
      </c>
      <c r="B485" s="487"/>
      <c r="C485" s="487"/>
      <c r="D485" s="487"/>
      <c r="E485" s="486"/>
      <c r="F485" s="491" t="s">
        <v>624</v>
      </c>
      <c r="G485" s="489"/>
      <c r="H485" s="489"/>
      <c r="I485" s="483"/>
      <c r="J485" s="480"/>
      <c r="K485" s="482"/>
      <c r="L485" s="479">
        <v>0</v>
      </c>
      <c r="M485" s="210">
        <v>343.87562592763169</v>
      </c>
      <c r="N485" s="210">
        <v>423.0996045</v>
      </c>
      <c r="O485" s="210">
        <v>41.094000000000001</v>
      </c>
      <c r="P485" s="479">
        <v>41.094000000000001</v>
      </c>
      <c r="Q485" s="480">
        <v>423.0996045</v>
      </c>
      <c r="R485" s="480">
        <v>343.87562592763169</v>
      </c>
      <c r="S485" s="479">
        <v>124.63771529999998</v>
      </c>
      <c r="T485" s="479">
        <v>124.63771529999998</v>
      </c>
      <c r="U485" s="479"/>
      <c r="V485" s="179">
        <v>56.159085433600154</v>
      </c>
    </row>
    <row r="486" spans="1:22" x14ac:dyDescent="0.25">
      <c r="A486">
        <v>0</v>
      </c>
      <c r="B486" s="487"/>
      <c r="C486" s="487"/>
      <c r="D486" s="487"/>
      <c r="E486" s="486"/>
      <c r="F486" s="491" t="s">
        <v>624</v>
      </c>
      <c r="G486" s="489"/>
      <c r="H486" s="489" t="s">
        <v>1973</v>
      </c>
      <c r="I486" s="483"/>
      <c r="J486" s="480"/>
      <c r="K486" s="482"/>
      <c r="L486" s="479">
        <v>9.9516999999999994E-2</v>
      </c>
      <c r="M486" s="210">
        <v>343.82586742763169</v>
      </c>
      <c r="N486" s="210">
        <v>423.0996045</v>
      </c>
      <c r="O486" s="210">
        <v>41.094000000000001</v>
      </c>
      <c r="P486" s="479">
        <v>41.094000000000001</v>
      </c>
      <c r="Q486" s="480">
        <v>423.0996045</v>
      </c>
      <c r="R486" s="480">
        <v>343.7761089276317</v>
      </c>
      <c r="S486" s="479">
        <v>124.68747379999999</v>
      </c>
      <c r="T486" s="479">
        <v>124.73723229999999</v>
      </c>
      <c r="U486" s="479"/>
      <c r="V486" s="179">
        <v>56.208843933600164</v>
      </c>
    </row>
    <row r="487" spans="1:22" x14ac:dyDescent="0.25">
      <c r="A487">
        <v>0</v>
      </c>
      <c r="B487" s="487" t="s">
        <v>3092</v>
      </c>
      <c r="C487" s="487" t="s">
        <v>3387</v>
      </c>
      <c r="D487" s="487" t="s">
        <v>2201</v>
      </c>
      <c r="E487" s="486">
        <v>1249</v>
      </c>
      <c r="F487" s="491" t="s">
        <v>3361</v>
      </c>
      <c r="G487" s="489"/>
      <c r="H487" s="489" t="s">
        <v>3083</v>
      </c>
      <c r="I487" s="483">
        <v>34</v>
      </c>
      <c r="J487" s="480"/>
      <c r="K487" s="482"/>
      <c r="L487" s="479">
        <v>0.29817100000000002</v>
      </c>
      <c r="M487" s="210">
        <v>343.62702342763168</v>
      </c>
      <c r="N487" s="210">
        <v>423.0996045</v>
      </c>
      <c r="O487" s="210">
        <v>41.094000000000001</v>
      </c>
      <c r="P487" s="479">
        <v>41.094000000000001</v>
      </c>
      <c r="Q487" s="480">
        <v>423.0996045</v>
      </c>
      <c r="R487" s="480">
        <v>343.47793792763167</v>
      </c>
      <c r="S487" s="479">
        <v>124.88631779999999</v>
      </c>
      <c r="T487" s="479">
        <v>125.03540329999998</v>
      </c>
      <c r="U487" s="479"/>
      <c r="V487" s="179">
        <v>56.407687933600158</v>
      </c>
    </row>
    <row r="488" spans="1:22" x14ac:dyDescent="0.25">
      <c r="A488">
        <v>0</v>
      </c>
      <c r="B488" s="487"/>
      <c r="C488" s="487"/>
      <c r="D488" s="487"/>
      <c r="E488" s="486"/>
      <c r="F488" s="491" t="s">
        <v>624</v>
      </c>
      <c r="G488" s="489"/>
      <c r="H488" s="489"/>
      <c r="I488" s="483"/>
      <c r="J488" s="480"/>
      <c r="K488" s="482"/>
      <c r="L488" s="479">
        <v>0</v>
      </c>
      <c r="M488" s="210">
        <v>343.47793792763167</v>
      </c>
      <c r="N488" s="210">
        <v>423.0996045</v>
      </c>
      <c r="O488" s="210">
        <v>41.094000000000001</v>
      </c>
      <c r="P488" s="479">
        <v>41.094000000000001</v>
      </c>
      <c r="Q488" s="480">
        <v>423.0996045</v>
      </c>
      <c r="R488" s="480">
        <v>343.47793792763167</v>
      </c>
      <c r="S488" s="479">
        <v>125.03540329999998</v>
      </c>
      <c r="T488" s="479">
        <v>125.03540329999998</v>
      </c>
      <c r="U488" s="479"/>
      <c r="V488" s="179">
        <v>56.556773433600156</v>
      </c>
    </row>
    <row r="489" spans="1:22" x14ac:dyDescent="0.25">
      <c r="A489">
        <v>0</v>
      </c>
      <c r="B489" s="487" t="s">
        <v>3092</v>
      </c>
      <c r="C489" s="487" t="s">
        <v>3387</v>
      </c>
      <c r="D489" s="487" t="s">
        <v>2185</v>
      </c>
      <c r="E489" s="486">
        <v>1250</v>
      </c>
      <c r="F489" s="491" t="s">
        <v>3358</v>
      </c>
      <c r="G489" s="489"/>
      <c r="H489" s="489" t="s">
        <v>2183</v>
      </c>
      <c r="I489" s="483"/>
      <c r="J489" s="480"/>
      <c r="K489" s="482"/>
      <c r="L489" s="479">
        <v>0</v>
      </c>
      <c r="M489" s="210">
        <v>343.47793792763167</v>
      </c>
      <c r="N489" s="210">
        <v>423.0996045</v>
      </c>
      <c r="O489" s="210">
        <v>41.094000000000001</v>
      </c>
      <c r="P489" s="479">
        <v>41.094000000000001</v>
      </c>
      <c r="Q489" s="480">
        <v>423.0996045</v>
      </c>
      <c r="R489" s="480">
        <v>343.47793792763167</v>
      </c>
      <c r="S489" s="479">
        <v>125.03540329999998</v>
      </c>
      <c r="T489" s="479">
        <v>125.03540329999998</v>
      </c>
      <c r="U489" s="479"/>
      <c r="V489" s="179">
        <v>56.556773433600156</v>
      </c>
    </row>
    <row r="490" spans="1:22" x14ac:dyDescent="0.25">
      <c r="A490">
        <v>0</v>
      </c>
      <c r="B490" s="487"/>
      <c r="C490" s="487"/>
      <c r="D490" s="487"/>
      <c r="E490" s="486"/>
      <c r="F490" s="491"/>
      <c r="G490" s="489"/>
      <c r="H490" s="489" t="s">
        <v>1973</v>
      </c>
      <c r="I490" s="483"/>
      <c r="J490" s="480"/>
      <c r="K490" s="482"/>
      <c r="L490" s="479">
        <v>9.650984E-2</v>
      </c>
      <c r="M490" s="210">
        <v>343.42968300763164</v>
      </c>
      <c r="N490" s="210">
        <v>423.0996045</v>
      </c>
      <c r="O490" s="210">
        <v>41.094000000000001</v>
      </c>
      <c r="P490" s="479">
        <v>41.094000000000001</v>
      </c>
      <c r="Q490" s="480">
        <v>423.0996045</v>
      </c>
      <c r="R490" s="480">
        <v>343.38142808763166</v>
      </c>
      <c r="S490" s="479">
        <v>125.08365821999998</v>
      </c>
      <c r="T490" s="479">
        <v>125.13191313999998</v>
      </c>
      <c r="U490" s="479"/>
      <c r="V490" s="179">
        <v>56.605028353600147</v>
      </c>
    </row>
    <row r="491" spans="1:22" x14ac:dyDescent="0.25">
      <c r="A491">
        <v>0</v>
      </c>
      <c r="B491" s="487" t="s">
        <v>3092</v>
      </c>
      <c r="C491" s="487" t="s">
        <v>3387</v>
      </c>
      <c r="D491" s="487" t="s">
        <v>111</v>
      </c>
      <c r="E491" s="486">
        <v>1251</v>
      </c>
      <c r="F491" s="491" t="s">
        <v>525</v>
      </c>
      <c r="G491" s="489" t="s">
        <v>3146</v>
      </c>
      <c r="H491" s="489" t="s">
        <v>3145</v>
      </c>
      <c r="I491" s="483">
        <v>40</v>
      </c>
      <c r="J491" s="480"/>
      <c r="K491" s="482"/>
      <c r="L491" s="479">
        <v>0</v>
      </c>
      <c r="M491" s="210">
        <v>343.38142808763166</v>
      </c>
      <c r="N491" s="210">
        <v>423.0996045</v>
      </c>
      <c r="O491" s="210">
        <v>41.094000000000001</v>
      </c>
      <c r="P491" s="479">
        <v>41.094000000000001</v>
      </c>
      <c r="Q491" s="480">
        <v>423.0996045</v>
      </c>
      <c r="R491" s="480">
        <v>343.38142808763166</v>
      </c>
      <c r="S491" s="479">
        <v>125.13191313999998</v>
      </c>
      <c r="T491" s="479">
        <v>125.13191313999998</v>
      </c>
      <c r="U491" s="479"/>
      <c r="V491" s="179">
        <v>56.653283273600152</v>
      </c>
    </row>
    <row r="492" spans="1:22" x14ac:dyDescent="0.25">
      <c r="A492">
        <v>0</v>
      </c>
      <c r="B492" s="487"/>
      <c r="C492" s="487"/>
      <c r="D492" s="487"/>
      <c r="E492" s="486"/>
      <c r="F492" s="491"/>
      <c r="G492" s="489"/>
      <c r="H492" s="489" t="s">
        <v>3144</v>
      </c>
      <c r="I492" s="483"/>
      <c r="J492" s="480"/>
      <c r="K492" s="482"/>
      <c r="L492" s="479">
        <v>5.5879999999999999E-2</v>
      </c>
      <c r="M492" s="210">
        <v>343.35348808763166</v>
      </c>
      <c r="N492" s="210">
        <v>423.0996045</v>
      </c>
      <c r="O492" s="210">
        <v>41.094000000000001</v>
      </c>
      <c r="P492" s="479">
        <v>41.094000000000001</v>
      </c>
      <c r="Q492" s="480">
        <v>423.0996045</v>
      </c>
      <c r="R492" s="480">
        <v>343.32554808763166</v>
      </c>
      <c r="S492" s="479">
        <v>125.15985313999998</v>
      </c>
      <c r="T492" s="479">
        <v>125.18779313999998</v>
      </c>
      <c r="U492" s="479"/>
      <c r="V492" s="179">
        <v>56.681223273600153</v>
      </c>
    </row>
    <row r="493" spans="1:22" x14ac:dyDescent="0.25">
      <c r="A493">
        <v>0</v>
      </c>
      <c r="B493" s="487"/>
      <c r="C493" s="487"/>
      <c r="D493" s="487"/>
      <c r="E493" s="486"/>
      <c r="F493" s="491" t="s">
        <v>624</v>
      </c>
      <c r="G493" s="489"/>
      <c r="H493" s="489" t="s">
        <v>3143</v>
      </c>
      <c r="I493" s="483">
        <v>40</v>
      </c>
      <c r="J493" s="480"/>
      <c r="K493" s="482"/>
      <c r="L493" s="479">
        <v>7.6135999999999981E-2</v>
      </c>
      <c r="M493" s="210">
        <v>343.28748008763165</v>
      </c>
      <c r="N493" s="210">
        <v>423.0996045</v>
      </c>
      <c r="O493" s="210">
        <v>41.094000000000001</v>
      </c>
      <c r="P493" s="479">
        <v>41.094000000000001</v>
      </c>
      <c r="Q493" s="480">
        <v>423.0996045</v>
      </c>
      <c r="R493" s="480">
        <v>343.24941208763164</v>
      </c>
      <c r="S493" s="479">
        <v>125.22586113999999</v>
      </c>
      <c r="T493" s="479">
        <v>125.26392913999999</v>
      </c>
      <c r="U493" s="479"/>
      <c r="V493" s="179">
        <v>56.747231273600164</v>
      </c>
    </row>
    <row r="494" spans="1:22" x14ac:dyDescent="0.25">
      <c r="A494">
        <v>0</v>
      </c>
      <c r="B494" s="487" t="s">
        <v>3092</v>
      </c>
      <c r="C494" s="487" t="s">
        <v>3387</v>
      </c>
      <c r="D494" s="487" t="s">
        <v>3152</v>
      </c>
      <c r="E494" s="486">
        <v>1255</v>
      </c>
      <c r="F494" s="491" t="s">
        <v>3351</v>
      </c>
      <c r="G494" s="489" t="s">
        <v>2196</v>
      </c>
      <c r="H494" s="489" t="s">
        <v>2195</v>
      </c>
      <c r="I494" s="483">
        <v>40</v>
      </c>
      <c r="J494" s="480"/>
      <c r="K494" s="482"/>
      <c r="L494" s="479">
        <v>0.5</v>
      </c>
      <c r="M494" s="210">
        <v>342.99941208763164</v>
      </c>
      <c r="N494" s="210">
        <v>423.0996045</v>
      </c>
      <c r="O494" s="210">
        <v>41.094000000000001</v>
      </c>
      <c r="P494" s="479">
        <v>41.094000000000001</v>
      </c>
      <c r="Q494" s="480">
        <v>423.0996045</v>
      </c>
      <c r="R494" s="480">
        <v>342.74941208763164</v>
      </c>
      <c r="S494" s="479">
        <v>125.51392913999999</v>
      </c>
      <c r="T494" s="479">
        <v>125.76392913999999</v>
      </c>
      <c r="U494" s="479"/>
      <c r="V494" s="179">
        <v>57.03529927360016</v>
      </c>
    </row>
    <row r="495" spans="1:22" x14ac:dyDescent="0.25">
      <c r="A495">
        <v>0</v>
      </c>
      <c r="B495" s="487"/>
      <c r="C495" s="487"/>
      <c r="D495" s="487"/>
      <c r="E495" s="486"/>
      <c r="F495" s="491" t="s">
        <v>624</v>
      </c>
      <c r="G495" s="489"/>
      <c r="H495" s="489" t="s">
        <v>3140</v>
      </c>
      <c r="I495" s="483">
        <v>40</v>
      </c>
      <c r="J495" s="480"/>
      <c r="K495" s="482"/>
      <c r="L495" s="479">
        <v>7.6135999999999981E-2</v>
      </c>
      <c r="M495" s="210">
        <v>342.71134408763163</v>
      </c>
      <c r="N495" s="210">
        <v>423.0996045</v>
      </c>
      <c r="O495" s="210">
        <v>41.094000000000001</v>
      </c>
      <c r="P495" s="479">
        <v>41.094000000000001</v>
      </c>
      <c r="Q495" s="480">
        <v>423.0996045</v>
      </c>
      <c r="R495" s="480">
        <v>342.67327608763162</v>
      </c>
      <c r="S495" s="479">
        <v>125.80199714</v>
      </c>
      <c r="T495" s="479">
        <v>125.84006513999999</v>
      </c>
      <c r="U495" s="479"/>
      <c r="V495" s="179">
        <v>57.323367273600169</v>
      </c>
    </row>
    <row r="496" spans="1:22" x14ac:dyDescent="0.25">
      <c r="A496">
        <v>0</v>
      </c>
      <c r="B496" s="487"/>
      <c r="C496" s="487"/>
      <c r="D496" s="487"/>
      <c r="E496" s="486"/>
      <c r="F496" s="491"/>
      <c r="G496" s="489"/>
      <c r="H496" s="489" t="s">
        <v>1973</v>
      </c>
      <c r="I496" s="483"/>
      <c r="J496" s="480"/>
      <c r="K496" s="482"/>
      <c r="L496" s="479">
        <v>9.9516999999999994E-2</v>
      </c>
      <c r="M496" s="210">
        <v>342.62351758763162</v>
      </c>
      <c r="N496" s="210">
        <v>423.0996045</v>
      </c>
      <c r="O496" s="210">
        <v>41.094000000000001</v>
      </c>
      <c r="P496" s="479">
        <v>41.094000000000001</v>
      </c>
      <c r="Q496" s="480">
        <v>423.0996045</v>
      </c>
      <c r="R496" s="480">
        <v>342.57375908763163</v>
      </c>
      <c r="S496" s="479">
        <v>125.88982364</v>
      </c>
      <c r="T496" s="479">
        <v>125.93958214</v>
      </c>
      <c r="U496" s="479"/>
      <c r="V496" s="179">
        <v>57.411193773600175</v>
      </c>
    </row>
    <row r="497" spans="1:22" x14ac:dyDescent="0.25">
      <c r="A497">
        <v>0</v>
      </c>
      <c r="B497" s="487" t="s">
        <v>3092</v>
      </c>
      <c r="C497" s="487" t="s">
        <v>3387</v>
      </c>
      <c r="D497" s="487" t="s">
        <v>2194</v>
      </c>
      <c r="E497" s="486">
        <v>1261</v>
      </c>
      <c r="F497" s="491" t="s">
        <v>3342</v>
      </c>
      <c r="G497" s="489"/>
      <c r="H497" s="489" t="s">
        <v>3083</v>
      </c>
      <c r="I497" s="483">
        <v>34</v>
      </c>
      <c r="J497" s="480"/>
      <c r="K497" s="482"/>
      <c r="L497" s="479">
        <v>0.29817100000000002</v>
      </c>
      <c r="M497" s="210">
        <v>342.42467358763162</v>
      </c>
      <c r="N497" s="210">
        <v>423.0996045</v>
      </c>
      <c r="O497" s="210">
        <v>41.094000000000001</v>
      </c>
      <c r="P497" s="479">
        <v>41.094000000000001</v>
      </c>
      <c r="Q497" s="480">
        <v>423.0996045</v>
      </c>
      <c r="R497" s="480">
        <v>342.2755880876316</v>
      </c>
      <c r="S497" s="479">
        <v>126.08866764</v>
      </c>
      <c r="T497" s="479">
        <v>126.23775314</v>
      </c>
      <c r="U497" s="479"/>
      <c r="V497" s="179">
        <v>57.610037773600169</v>
      </c>
    </row>
    <row r="498" spans="1:22" x14ac:dyDescent="0.25">
      <c r="A498">
        <v>0</v>
      </c>
      <c r="B498" s="487"/>
      <c r="C498" s="487"/>
      <c r="D498" s="487"/>
      <c r="E498" s="486"/>
      <c r="F498" s="491" t="s">
        <v>624</v>
      </c>
      <c r="G498" s="489"/>
      <c r="H498" s="489"/>
      <c r="I498" s="483"/>
      <c r="J498" s="480"/>
      <c r="K498" s="482"/>
      <c r="L498" s="479">
        <v>0</v>
      </c>
      <c r="M498" s="210">
        <v>342.2755880876316</v>
      </c>
      <c r="N498" s="210">
        <v>423.0996045</v>
      </c>
      <c r="O498" s="210">
        <v>41.094000000000001</v>
      </c>
      <c r="P498" s="479">
        <v>41.094000000000001</v>
      </c>
      <c r="Q498" s="480">
        <v>423.0996045</v>
      </c>
      <c r="R498" s="480">
        <v>342.2755880876316</v>
      </c>
      <c r="S498" s="479">
        <v>126.23775314</v>
      </c>
      <c r="T498" s="479">
        <v>126.23775314</v>
      </c>
      <c r="U498" s="479"/>
      <c r="V498" s="179">
        <v>57.759123273600167</v>
      </c>
    </row>
    <row r="499" spans="1:22" x14ac:dyDescent="0.25">
      <c r="A499">
        <v>0</v>
      </c>
      <c r="B499" s="487"/>
      <c r="C499" s="487"/>
      <c r="D499" s="487"/>
      <c r="E499" s="486"/>
      <c r="F499" s="491" t="s">
        <v>624</v>
      </c>
      <c r="G499" s="489"/>
      <c r="H499" s="489"/>
      <c r="I499" s="483"/>
      <c r="J499" s="480"/>
      <c r="K499" s="482"/>
      <c r="L499" s="479">
        <v>0</v>
      </c>
      <c r="M499" s="210">
        <v>342.2755880876316</v>
      </c>
      <c r="N499" s="210">
        <v>423.0996045</v>
      </c>
      <c r="O499" s="210">
        <v>41.094000000000001</v>
      </c>
      <c r="P499" s="479">
        <v>41.094000000000001</v>
      </c>
      <c r="Q499" s="480">
        <v>423.0996045</v>
      </c>
      <c r="R499" s="480">
        <v>342.2755880876316</v>
      </c>
      <c r="S499" s="479">
        <v>126.23775314</v>
      </c>
      <c r="T499" s="479">
        <v>126.23775314</v>
      </c>
      <c r="U499" s="479"/>
      <c r="V499" s="179">
        <v>57.759123273600167</v>
      </c>
    </row>
    <row r="500" spans="1:22" x14ac:dyDescent="0.25">
      <c r="A500">
        <v>0</v>
      </c>
      <c r="B500" s="487"/>
      <c r="C500" s="487"/>
      <c r="D500" s="487"/>
      <c r="E500" s="486"/>
      <c r="F500" s="491" t="s">
        <v>624</v>
      </c>
      <c r="G500" s="489"/>
      <c r="H500" s="489" t="s">
        <v>1973</v>
      </c>
      <c r="I500" s="483"/>
      <c r="J500" s="480"/>
      <c r="K500" s="482"/>
      <c r="L500" s="479">
        <v>9.9516999999999994E-2</v>
      </c>
      <c r="M500" s="210">
        <v>342.22582958763161</v>
      </c>
      <c r="N500" s="210">
        <v>423.0996045</v>
      </c>
      <c r="O500" s="210">
        <v>41.094000000000001</v>
      </c>
      <c r="P500" s="479">
        <v>41.094000000000001</v>
      </c>
      <c r="Q500" s="480">
        <v>423.0996045</v>
      </c>
      <c r="R500" s="480">
        <v>342.17607108763161</v>
      </c>
      <c r="S500" s="479">
        <v>126.28751164000001</v>
      </c>
      <c r="T500" s="479">
        <v>126.33727014</v>
      </c>
      <c r="U500" s="479"/>
      <c r="V500" s="179">
        <v>57.808881773600177</v>
      </c>
    </row>
    <row r="501" spans="1:22" x14ac:dyDescent="0.25">
      <c r="A501">
        <v>0</v>
      </c>
      <c r="B501" s="487" t="s">
        <v>3092</v>
      </c>
      <c r="C501" s="487" t="s">
        <v>3387</v>
      </c>
      <c r="D501" s="487" t="s">
        <v>2192</v>
      </c>
      <c r="E501" s="486">
        <v>1265</v>
      </c>
      <c r="F501" s="491" t="s">
        <v>3340</v>
      </c>
      <c r="G501" s="489"/>
      <c r="H501" s="489" t="s">
        <v>3083</v>
      </c>
      <c r="I501" s="483">
        <v>34</v>
      </c>
      <c r="J501" s="480"/>
      <c r="K501" s="482"/>
      <c r="L501" s="479">
        <v>0.29817100000000002</v>
      </c>
      <c r="M501" s="210">
        <v>342.0269855876316</v>
      </c>
      <c r="N501" s="210">
        <v>423.0996045</v>
      </c>
      <c r="O501" s="210">
        <v>41.094000000000001</v>
      </c>
      <c r="P501" s="479">
        <v>41.094000000000001</v>
      </c>
      <c r="Q501" s="480">
        <v>423.0996045</v>
      </c>
      <c r="R501" s="480">
        <v>341.87790008763159</v>
      </c>
      <c r="S501" s="479">
        <v>126.48635564</v>
      </c>
      <c r="T501" s="479">
        <v>126.63544114</v>
      </c>
      <c r="U501" s="479"/>
      <c r="V501" s="179">
        <v>58.007725773600171</v>
      </c>
    </row>
    <row r="502" spans="1:22" x14ac:dyDescent="0.25">
      <c r="A502">
        <v>0</v>
      </c>
      <c r="B502" s="487"/>
      <c r="C502" s="487"/>
      <c r="D502" s="487"/>
      <c r="E502" s="486"/>
      <c r="F502" s="491" t="s">
        <v>624</v>
      </c>
      <c r="G502" s="489"/>
      <c r="H502" s="489"/>
      <c r="I502" s="483"/>
      <c r="J502" s="480"/>
      <c r="K502" s="482"/>
      <c r="L502" s="479">
        <v>0</v>
      </c>
      <c r="M502" s="210">
        <v>341.87790008763159</v>
      </c>
      <c r="N502" s="210">
        <v>423.0996045</v>
      </c>
      <c r="O502" s="210">
        <v>41.094000000000001</v>
      </c>
      <c r="P502" s="479">
        <v>41.094000000000001</v>
      </c>
      <c r="Q502" s="480">
        <v>423.0996045</v>
      </c>
      <c r="R502" s="480">
        <v>341.87790008763159</v>
      </c>
      <c r="S502" s="479">
        <v>126.63544114</v>
      </c>
      <c r="T502" s="479">
        <v>126.63544114</v>
      </c>
      <c r="U502" s="479"/>
      <c r="V502" s="179">
        <v>58.156811273600169</v>
      </c>
    </row>
    <row r="503" spans="1:22" x14ac:dyDescent="0.25">
      <c r="A503">
        <v>0</v>
      </c>
      <c r="B503" s="487"/>
      <c r="C503" s="487"/>
      <c r="D503" s="487"/>
      <c r="E503" s="486"/>
      <c r="F503" s="491" t="s">
        <v>624</v>
      </c>
      <c r="G503" s="489"/>
      <c r="H503" s="489"/>
      <c r="I503" s="483"/>
      <c r="J503" s="480"/>
      <c r="K503" s="482"/>
      <c r="L503" s="479">
        <v>0</v>
      </c>
      <c r="M503" s="210">
        <v>341.87790008763159</v>
      </c>
      <c r="N503" s="210">
        <v>423.0996045</v>
      </c>
      <c r="O503" s="210">
        <v>41.094000000000001</v>
      </c>
      <c r="P503" s="479">
        <v>41.094000000000001</v>
      </c>
      <c r="Q503" s="480">
        <v>423.0996045</v>
      </c>
      <c r="R503" s="480">
        <v>341.87790008763159</v>
      </c>
      <c r="S503" s="479">
        <v>126.63544114</v>
      </c>
      <c r="T503" s="479">
        <v>126.63544114</v>
      </c>
      <c r="U503" s="479"/>
      <c r="V503" s="179">
        <v>58.156811273600169</v>
      </c>
    </row>
    <row r="504" spans="1:22" x14ac:dyDescent="0.25">
      <c r="A504">
        <v>0</v>
      </c>
      <c r="B504" s="487"/>
      <c r="C504" s="487"/>
      <c r="D504" s="487"/>
      <c r="E504" s="486"/>
      <c r="F504" s="491" t="s">
        <v>624</v>
      </c>
      <c r="G504" s="489"/>
      <c r="H504" s="489" t="s">
        <v>1973</v>
      </c>
      <c r="I504" s="483"/>
      <c r="J504" s="480"/>
      <c r="K504" s="482"/>
      <c r="L504" s="479">
        <v>9.9516999999999994E-2</v>
      </c>
      <c r="M504" s="210">
        <v>341.82814158763159</v>
      </c>
      <c r="N504" s="210">
        <v>423.0996045</v>
      </c>
      <c r="O504" s="210">
        <v>41.094000000000001</v>
      </c>
      <c r="P504" s="479">
        <v>41.094000000000001</v>
      </c>
      <c r="Q504" s="480">
        <v>423.0996045</v>
      </c>
      <c r="R504" s="480">
        <v>341.7783830876316</v>
      </c>
      <c r="S504" s="479">
        <v>126.68519964000001</v>
      </c>
      <c r="T504" s="479">
        <v>126.73495814</v>
      </c>
      <c r="U504" s="479"/>
      <c r="V504" s="179">
        <v>58.206569773600179</v>
      </c>
    </row>
    <row r="505" spans="1:22" x14ac:dyDescent="0.25">
      <c r="A505">
        <v>0</v>
      </c>
      <c r="B505" s="487" t="s">
        <v>3092</v>
      </c>
      <c r="C505" s="487" t="s">
        <v>3387</v>
      </c>
      <c r="D505" s="487" t="s">
        <v>2190</v>
      </c>
      <c r="E505" s="486">
        <v>1269</v>
      </c>
      <c r="F505" s="491" t="s">
        <v>3339</v>
      </c>
      <c r="G505" s="489"/>
      <c r="H505" s="489" t="s">
        <v>3083</v>
      </c>
      <c r="I505" s="483">
        <v>34</v>
      </c>
      <c r="J505" s="480"/>
      <c r="K505" s="482"/>
      <c r="L505" s="479">
        <v>0.29817100000000002</v>
      </c>
      <c r="M505" s="210">
        <v>341.62929758763158</v>
      </c>
      <c r="N505" s="210">
        <v>423.0996045</v>
      </c>
      <c r="O505" s="210">
        <v>41.094000000000001</v>
      </c>
      <c r="P505" s="479">
        <v>41.094000000000001</v>
      </c>
      <c r="Q505" s="480">
        <v>423.0996045</v>
      </c>
      <c r="R505" s="480">
        <v>341.48021208763157</v>
      </c>
      <c r="S505" s="479">
        <v>126.88404364</v>
      </c>
      <c r="T505" s="479">
        <v>127.03312914</v>
      </c>
      <c r="U505" s="479"/>
      <c r="V505" s="179">
        <v>58.405413773600173</v>
      </c>
    </row>
    <row r="506" spans="1:22" x14ac:dyDescent="0.25">
      <c r="A506">
        <v>0</v>
      </c>
      <c r="B506" s="487"/>
      <c r="C506" s="487"/>
      <c r="D506" s="487"/>
      <c r="E506" s="486"/>
      <c r="F506" s="491" t="s">
        <v>624</v>
      </c>
      <c r="G506" s="489"/>
      <c r="H506" s="489"/>
      <c r="I506" s="483"/>
      <c r="J506" s="480"/>
      <c r="K506" s="482"/>
      <c r="L506" s="479">
        <v>0</v>
      </c>
      <c r="M506" s="210">
        <v>341.48021208763157</v>
      </c>
      <c r="N506" s="210">
        <v>423.0996045</v>
      </c>
      <c r="O506" s="210">
        <v>41.094000000000001</v>
      </c>
      <c r="P506" s="479">
        <v>41.094000000000001</v>
      </c>
      <c r="Q506" s="480">
        <v>423.0996045</v>
      </c>
      <c r="R506" s="480">
        <v>341.48021208763157</v>
      </c>
      <c r="S506" s="479">
        <v>127.03312914</v>
      </c>
      <c r="T506" s="479">
        <v>127.03312914</v>
      </c>
      <c r="U506" s="479"/>
      <c r="V506" s="179">
        <v>58.554499273600172</v>
      </c>
    </row>
    <row r="507" spans="1:22" x14ac:dyDescent="0.25">
      <c r="A507">
        <v>0</v>
      </c>
      <c r="B507" s="487" t="s">
        <v>3092</v>
      </c>
      <c r="C507" s="487" t="s">
        <v>3387</v>
      </c>
      <c r="D507" s="487" t="s">
        <v>2185</v>
      </c>
      <c r="E507" s="486">
        <v>1270</v>
      </c>
      <c r="F507" s="491" t="s">
        <v>3338</v>
      </c>
      <c r="G507" s="489"/>
      <c r="H507" s="489" t="s">
        <v>2183</v>
      </c>
      <c r="I507" s="483"/>
      <c r="J507" s="480"/>
      <c r="K507" s="482"/>
      <c r="L507" s="479">
        <v>0</v>
      </c>
      <c r="M507" s="210">
        <v>341.48021208763157</v>
      </c>
      <c r="N507" s="210">
        <v>423.0996045</v>
      </c>
      <c r="O507" s="210">
        <v>41.094000000000001</v>
      </c>
      <c r="P507" s="479">
        <v>41.094000000000001</v>
      </c>
      <c r="Q507" s="480">
        <v>423.0996045</v>
      </c>
      <c r="R507" s="480">
        <v>341.48021208763157</v>
      </c>
      <c r="S507" s="479">
        <v>127.03312914</v>
      </c>
      <c r="T507" s="479">
        <v>127.03312914</v>
      </c>
      <c r="U507" s="479"/>
      <c r="V507" s="179">
        <v>58.554499273600172</v>
      </c>
    </row>
    <row r="508" spans="1:22" x14ac:dyDescent="0.25">
      <c r="A508">
        <v>0</v>
      </c>
      <c r="B508" s="487"/>
      <c r="C508" s="487"/>
      <c r="D508" s="487"/>
      <c r="E508" s="486"/>
      <c r="F508" s="491"/>
      <c r="G508" s="489"/>
      <c r="H508" s="489" t="s">
        <v>1973</v>
      </c>
      <c r="I508" s="483"/>
      <c r="J508" s="480"/>
      <c r="K508" s="482"/>
      <c r="L508" s="479">
        <v>9.650984E-2</v>
      </c>
      <c r="M508" s="210">
        <v>341.43195716763159</v>
      </c>
      <c r="N508" s="210">
        <v>423.0996045</v>
      </c>
      <c r="O508" s="210">
        <v>41.094000000000001</v>
      </c>
      <c r="P508" s="479">
        <v>41.094000000000001</v>
      </c>
      <c r="Q508" s="480">
        <v>423.0996045</v>
      </c>
      <c r="R508" s="480">
        <v>341.38370224763156</v>
      </c>
      <c r="S508" s="479">
        <v>127.08138405999999</v>
      </c>
      <c r="T508" s="479">
        <v>127.12963898</v>
      </c>
      <c r="U508" s="479"/>
      <c r="V508" s="179">
        <v>58.602754193600163</v>
      </c>
    </row>
    <row r="509" spans="1:22" x14ac:dyDescent="0.25">
      <c r="A509">
        <v>0</v>
      </c>
      <c r="B509" s="487" t="s">
        <v>3092</v>
      </c>
      <c r="C509" s="487" t="s">
        <v>3387</v>
      </c>
      <c r="D509" s="487" t="s">
        <v>111</v>
      </c>
      <c r="E509" s="486">
        <v>1271</v>
      </c>
      <c r="F509" s="491" t="s">
        <v>530</v>
      </c>
      <c r="G509" s="489" t="s">
        <v>3146</v>
      </c>
      <c r="H509" s="489" t="s">
        <v>3145</v>
      </c>
      <c r="I509" s="483">
        <v>40</v>
      </c>
      <c r="J509" s="480"/>
      <c r="K509" s="482"/>
      <c r="L509" s="479">
        <v>0</v>
      </c>
      <c r="M509" s="210">
        <v>341.38370224763156</v>
      </c>
      <c r="N509" s="210">
        <v>423.0996045</v>
      </c>
      <c r="O509" s="210">
        <v>41.094000000000001</v>
      </c>
      <c r="P509" s="479">
        <v>41.094000000000001</v>
      </c>
      <c r="Q509" s="480">
        <v>423.0996045</v>
      </c>
      <c r="R509" s="480">
        <v>341.38370224763156</v>
      </c>
      <c r="S509" s="479">
        <v>127.12963898</v>
      </c>
      <c r="T509" s="479">
        <v>127.12963898</v>
      </c>
      <c r="U509" s="479"/>
      <c r="V509" s="179">
        <v>58.651009113600168</v>
      </c>
    </row>
    <row r="510" spans="1:22" x14ac:dyDescent="0.25">
      <c r="A510">
        <v>0</v>
      </c>
      <c r="B510" s="487"/>
      <c r="C510" s="487"/>
      <c r="D510" s="487"/>
      <c r="E510" s="486"/>
      <c r="F510" s="491"/>
      <c r="G510" s="489"/>
      <c r="H510" s="489" t="s">
        <v>3144</v>
      </c>
      <c r="I510" s="483"/>
      <c r="J510" s="480"/>
      <c r="K510" s="482"/>
      <c r="L510" s="479">
        <v>5.5879999999999999E-2</v>
      </c>
      <c r="M510" s="210">
        <v>341.35576224763156</v>
      </c>
      <c r="N510" s="210">
        <v>423.0996045</v>
      </c>
      <c r="O510" s="210">
        <v>41.094000000000001</v>
      </c>
      <c r="P510" s="479">
        <v>41.094000000000001</v>
      </c>
      <c r="Q510" s="480">
        <v>423.0996045</v>
      </c>
      <c r="R510" s="480">
        <v>341.32782224763156</v>
      </c>
      <c r="S510" s="479">
        <v>127.15757898</v>
      </c>
      <c r="T510" s="479">
        <v>127.18551898</v>
      </c>
      <c r="U510" s="479"/>
      <c r="V510" s="179">
        <v>58.678949113600169</v>
      </c>
    </row>
    <row r="511" spans="1:22" x14ac:dyDescent="0.25">
      <c r="A511">
        <v>0</v>
      </c>
      <c r="B511" s="487"/>
      <c r="C511" s="487"/>
      <c r="D511" s="487"/>
      <c r="E511" s="486"/>
      <c r="F511" s="491" t="s">
        <v>624</v>
      </c>
      <c r="G511" s="489"/>
      <c r="H511" s="489" t="s">
        <v>3143</v>
      </c>
      <c r="I511" s="483"/>
      <c r="J511" s="480"/>
      <c r="K511" s="482"/>
      <c r="L511" s="479">
        <v>7.6135999999999981E-2</v>
      </c>
      <c r="M511" s="210">
        <v>341.28975424763155</v>
      </c>
      <c r="N511" s="210">
        <v>423.0996045</v>
      </c>
      <c r="O511" s="210">
        <v>41.094000000000001</v>
      </c>
      <c r="P511" s="479">
        <v>41.094000000000001</v>
      </c>
      <c r="Q511" s="480">
        <v>423.0996045</v>
      </c>
      <c r="R511" s="480">
        <v>341.25168624763154</v>
      </c>
      <c r="S511" s="479">
        <v>127.22358698000001</v>
      </c>
      <c r="T511" s="479">
        <v>127.26165498</v>
      </c>
      <c r="U511" s="479"/>
      <c r="V511" s="179">
        <v>58.744957113600179</v>
      </c>
    </row>
    <row r="512" spans="1:22" x14ac:dyDescent="0.25">
      <c r="A512">
        <v>0</v>
      </c>
      <c r="B512" s="487" t="s">
        <v>3092</v>
      </c>
      <c r="C512" s="487" t="s">
        <v>3387</v>
      </c>
      <c r="D512" s="487" t="s">
        <v>3142</v>
      </c>
      <c r="E512" s="486">
        <v>1275</v>
      </c>
      <c r="F512" s="491" t="s">
        <v>3337</v>
      </c>
      <c r="G512" s="489" t="s">
        <v>2196</v>
      </c>
      <c r="H512" s="489" t="s">
        <v>2195</v>
      </c>
      <c r="I512" s="483">
        <v>40</v>
      </c>
      <c r="J512" s="480"/>
      <c r="K512" s="482"/>
      <c r="L512" s="479">
        <v>0.5</v>
      </c>
      <c r="M512" s="210">
        <v>341.00168624763154</v>
      </c>
      <c r="N512" s="210">
        <v>423.0996045</v>
      </c>
      <c r="O512" s="210">
        <v>41.094000000000001</v>
      </c>
      <c r="P512" s="479">
        <v>41.094000000000001</v>
      </c>
      <c r="Q512" s="480">
        <v>423.0996045</v>
      </c>
      <c r="R512" s="480">
        <v>340.75168624763154</v>
      </c>
      <c r="S512" s="479">
        <v>127.51165498</v>
      </c>
      <c r="T512" s="479">
        <v>127.76165498</v>
      </c>
      <c r="U512" s="479"/>
      <c r="V512" s="179">
        <v>59.033025113600175</v>
      </c>
    </row>
    <row r="513" spans="1:22" x14ac:dyDescent="0.25">
      <c r="A513">
        <v>0</v>
      </c>
      <c r="B513" s="487"/>
      <c r="C513" s="487"/>
      <c r="D513" s="487"/>
      <c r="E513" s="486"/>
      <c r="F513" s="491" t="s">
        <v>624</v>
      </c>
      <c r="G513" s="489"/>
      <c r="H513" s="489" t="s">
        <v>3140</v>
      </c>
      <c r="I513" s="483"/>
      <c r="J513" s="480"/>
      <c r="K513" s="482"/>
      <c r="L513" s="479">
        <v>7.6135999999999981E-2</v>
      </c>
      <c r="M513" s="210">
        <v>340.71361824763153</v>
      </c>
      <c r="N513" s="210">
        <v>423.0996045</v>
      </c>
      <c r="O513" s="210">
        <v>41.094000000000001</v>
      </c>
      <c r="P513" s="479">
        <v>41.094000000000001</v>
      </c>
      <c r="Q513" s="480">
        <v>423.0996045</v>
      </c>
      <c r="R513" s="480">
        <v>340.67555024763152</v>
      </c>
      <c r="S513" s="479">
        <v>127.79972298000001</v>
      </c>
      <c r="T513" s="479">
        <v>127.83779098000001</v>
      </c>
      <c r="U513" s="479"/>
      <c r="V513" s="179">
        <v>59.321093113600185</v>
      </c>
    </row>
    <row r="514" spans="1:22" x14ac:dyDescent="0.25">
      <c r="A514">
        <v>0</v>
      </c>
      <c r="B514" s="487"/>
      <c r="C514" s="487"/>
      <c r="D514" s="487"/>
      <c r="E514" s="486"/>
      <c r="F514" s="491"/>
      <c r="G514" s="489"/>
      <c r="H514" s="489" t="s">
        <v>1973</v>
      </c>
      <c r="I514" s="483"/>
      <c r="J514" s="480"/>
      <c r="K514" s="482"/>
      <c r="L514" s="479">
        <v>9.9516999999999994E-2</v>
      </c>
      <c r="M514" s="210">
        <v>340.62579174763152</v>
      </c>
      <c r="N514" s="210">
        <v>423.0996045</v>
      </c>
      <c r="O514" s="210">
        <v>41.094000000000001</v>
      </c>
      <c r="P514" s="479">
        <v>41.094000000000001</v>
      </c>
      <c r="Q514" s="480">
        <v>423.0996045</v>
      </c>
      <c r="R514" s="480">
        <v>340.57603324763153</v>
      </c>
      <c r="S514" s="479">
        <v>127.88754948000002</v>
      </c>
      <c r="T514" s="479">
        <v>127.93730798000001</v>
      </c>
      <c r="U514" s="479"/>
      <c r="V514" s="179">
        <v>59.40891961360019</v>
      </c>
    </row>
    <row r="515" spans="1:22" x14ac:dyDescent="0.25">
      <c r="A515">
        <v>0</v>
      </c>
      <c r="B515" s="487" t="s">
        <v>3092</v>
      </c>
      <c r="C515" s="487" t="s">
        <v>3387</v>
      </c>
      <c r="D515" s="487" t="s">
        <v>2188</v>
      </c>
      <c r="E515" s="486">
        <v>1281</v>
      </c>
      <c r="F515" s="491" t="s">
        <v>3336</v>
      </c>
      <c r="G515" s="489"/>
      <c r="H515" s="489" t="s">
        <v>3083</v>
      </c>
      <c r="I515" s="483">
        <v>34</v>
      </c>
      <c r="J515" s="480"/>
      <c r="K515" s="482"/>
      <c r="L515" s="479">
        <v>0.29817100000000002</v>
      </c>
      <c r="M515" s="210">
        <v>340.42694774763152</v>
      </c>
      <c r="N515" s="210">
        <v>423.0996045</v>
      </c>
      <c r="O515" s="210">
        <v>41.094000000000001</v>
      </c>
      <c r="P515" s="479">
        <v>41.094000000000001</v>
      </c>
      <c r="Q515" s="480">
        <v>423.0996045</v>
      </c>
      <c r="R515" s="480">
        <v>340.2778622476315</v>
      </c>
      <c r="S515" s="479">
        <v>128.08639348</v>
      </c>
      <c r="T515" s="479">
        <v>128.23547898000001</v>
      </c>
      <c r="U515" s="479"/>
      <c r="V515" s="179">
        <v>59.60776361360017</v>
      </c>
    </row>
    <row r="516" spans="1:22" x14ac:dyDescent="0.25">
      <c r="A516">
        <v>0</v>
      </c>
      <c r="B516" s="487"/>
      <c r="C516" s="487"/>
      <c r="D516" s="487"/>
      <c r="E516" s="486"/>
      <c r="F516" s="491" t="s">
        <v>624</v>
      </c>
      <c r="G516" s="489"/>
      <c r="H516" s="489"/>
      <c r="I516" s="483"/>
      <c r="J516" s="480"/>
      <c r="K516" s="482"/>
      <c r="L516" s="479">
        <v>0</v>
      </c>
      <c r="M516" s="210">
        <v>340.2778622476315</v>
      </c>
      <c r="N516" s="210">
        <v>423.0996045</v>
      </c>
      <c r="O516" s="210">
        <v>41.094000000000001</v>
      </c>
      <c r="P516" s="479">
        <v>41.094000000000001</v>
      </c>
      <c r="Q516" s="480">
        <v>423.0996045</v>
      </c>
      <c r="R516" s="480">
        <v>340.2778622476315</v>
      </c>
      <c r="S516" s="479">
        <v>128.23547898000001</v>
      </c>
      <c r="T516" s="479">
        <v>128.23547898000001</v>
      </c>
      <c r="U516" s="479"/>
      <c r="V516" s="179">
        <v>59.756849113600182</v>
      </c>
    </row>
    <row r="517" spans="1:22" x14ac:dyDescent="0.25">
      <c r="A517">
        <v>0</v>
      </c>
      <c r="B517" s="487"/>
      <c r="C517" s="487"/>
      <c r="D517" s="487"/>
      <c r="E517" s="486"/>
      <c r="F517" s="491" t="s">
        <v>624</v>
      </c>
      <c r="G517" s="489"/>
      <c r="H517" s="489"/>
      <c r="I517" s="483"/>
      <c r="J517" s="480"/>
      <c r="K517" s="482"/>
      <c r="L517" s="479">
        <v>0</v>
      </c>
      <c r="M517" s="210">
        <v>340.2778622476315</v>
      </c>
      <c r="N517" s="210">
        <v>423.0996045</v>
      </c>
      <c r="O517" s="210">
        <v>41.094000000000001</v>
      </c>
      <c r="P517" s="479">
        <v>41.094000000000001</v>
      </c>
      <c r="Q517" s="480">
        <v>423.0996045</v>
      </c>
      <c r="R517" s="480">
        <v>340.2778622476315</v>
      </c>
      <c r="S517" s="479">
        <v>128.23547898000001</v>
      </c>
      <c r="T517" s="479">
        <v>128.23547898000001</v>
      </c>
      <c r="U517" s="479"/>
      <c r="V517" s="179">
        <v>59.756849113600182</v>
      </c>
    </row>
    <row r="518" spans="1:22" x14ac:dyDescent="0.25">
      <c r="A518">
        <v>0</v>
      </c>
      <c r="B518" s="487"/>
      <c r="C518" s="487"/>
      <c r="D518" s="487"/>
      <c r="E518" s="486"/>
      <c r="F518" s="490" t="s">
        <v>624</v>
      </c>
      <c r="G518" s="489"/>
      <c r="H518" s="489" t="s">
        <v>2209</v>
      </c>
      <c r="I518" s="483"/>
      <c r="J518" s="488"/>
      <c r="K518" s="482"/>
      <c r="L518" s="481">
        <v>0.19082200000000005</v>
      </c>
      <c r="M518" s="210">
        <v>340.18245124763149</v>
      </c>
      <c r="N518" s="210">
        <v>423.0996045</v>
      </c>
      <c r="O518" s="210">
        <v>41.094000000000001</v>
      </c>
      <c r="P518" s="479">
        <v>41.094000000000001</v>
      </c>
      <c r="Q518" s="480">
        <v>423.0996045</v>
      </c>
      <c r="R518" s="480">
        <v>340.08704024763148</v>
      </c>
      <c r="S518" s="479">
        <v>128.33088997999999</v>
      </c>
      <c r="T518" s="479">
        <v>128.42630098000001</v>
      </c>
      <c r="U518" s="488"/>
      <c r="V518" s="179">
        <v>59.852260113600167</v>
      </c>
    </row>
    <row r="519" spans="1:22" x14ac:dyDescent="0.25">
      <c r="A519">
        <v>0</v>
      </c>
      <c r="B519" s="487" t="s">
        <v>3092</v>
      </c>
      <c r="C519" s="487" t="s">
        <v>3387</v>
      </c>
      <c r="D519" s="487" t="s">
        <v>1992</v>
      </c>
      <c r="E519" s="486">
        <v>1285</v>
      </c>
      <c r="F519" s="479" t="s">
        <v>3335</v>
      </c>
      <c r="G519" s="485"/>
      <c r="H519" s="484" t="s">
        <v>1989</v>
      </c>
      <c r="I519" s="483">
        <v>40</v>
      </c>
      <c r="J519" s="480"/>
      <c r="K519" s="482"/>
      <c r="L519" s="481">
        <v>5.7403999999999997E-2</v>
      </c>
      <c r="M519" s="210">
        <v>340.05833824763147</v>
      </c>
      <c r="N519" s="210">
        <v>423.0996045</v>
      </c>
      <c r="O519" s="210">
        <v>41.094000000000001</v>
      </c>
      <c r="P519" s="479">
        <v>41.094000000000001</v>
      </c>
      <c r="Q519" s="480">
        <v>423.0996045</v>
      </c>
      <c r="R519" s="480">
        <v>340.02963624763146</v>
      </c>
      <c r="S519" s="479">
        <v>128.45500297999999</v>
      </c>
      <c r="T519" s="479">
        <v>128.48370498</v>
      </c>
      <c r="U519" s="479"/>
      <c r="V519" s="179">
        <v>59.976373113600161</v>
      </c>
    </row>
    <row r="520" spans="1:22" x14ac:dyDescent="0.25">
      <c r="A520">
        <v>0</v>
      </c>
      <c r="B520" s="241"/>
      <c r="C520" s="241"/>
      <c r="D520" s="241"/>
      <c r="E520" s="246"/>
      <c r="F520" s="241" t="s">
        <v>624</v>
      </c>
      <c r="G520" s="247"/>
      <c r="H520" s="247" t="s">
        <v>1973</v>
      </c>
      <c r="I520" s="476">
        <v>40</v>
      </c>
      <c r="J520" s="249"/>
      <c r="K520" s="475"/>
      <c r="L520" s="249">
        <v>0.103502</v>
      </c>
      <c r="M520" s="210">
        <v>339.97788524763143</v>
      </c>
      <c r="N520" s="210">
        <v>423.0996045</v>
      </c>
      <c r="O520" s="210">
        <v>41.094000000000001</v>
      </c>
      <c r="P520" s="249">
        <v>41.094000000000001</v>
      </c>
      <c r="Q520" s="249">
        <v>423.0996045</v>
      </c>
      <c r="R520" s="249">
        <v>339.92613424763147</v>
      </c>
      <c r="S520" s="249">
        <v>128.53545597999999</v>
      </c>
      <c r="T520" s="249">
        <v>128.58720697999999</v>
      </c>
      <c r="U520" s="249"/>
      <c r="V520" s="179">
        <v>60.056826113600167</v>
      </c>
    </row>
    <row r="521" spans="1:22" x14ac:dyDescent="0.25">
      <c r="A521">
        <v>0</v>
      </c>
      <c r="B521" s="241" t="s">
        <v>3092</v>
      </c>
      <c r="C521" s="241" t="s">
        <v>3334</v>
      </c>
      <c r="D521" s="241" t="s">
        <v>111</v>
      </c>
      <c r="E521" s="246">
        <v>1286</v>
      </c>
      <c r="F521" s="243" t="s">
        <v>584</v>
      </c>
      <c r="G521" s="247" t="s">
        <v>2180</v>
      </c>
      <c r="H521" s="247" t="s">
        <v>1962</v>
      </c>
      <c r="I521" s="476"/>
      <c r="J521" s="209"/>
      <c r="K521" s="475"/>
      <c r="L521" s="249">
        <v>0</v>
      </c>
      <c r="M521" s="210">
        <v>339.92613424763147</v>
      </c>
      <c r="N521" s="210">
        <v>423.0996045</v>
      </c>
      <c r="O521" s="210">
        <v>41.094000000000001</v>
      </c>
      <c r="P521" s="249">
        <v>41.094000000000001</v>
      </c>
      <c r="Q521" s="249">
        <v>423.0996045</v>
      </c>
      <c r="R521" s="249">
        <v>339.92613424763147</v>
      </c>
      <c r="S521" s="249">
        <v>128.58720697999999</v>
      </c>
      <c r="T521" s="249">
        <v>128.58720697999999</v>
      </c>
      <c r="U521" s="249"/>
      <c r="V521" s="179">
        <v>60.108577113600163</v>
      </c>
    </row>
    <row r="522" spans="1:22" x14ac:dyDescent="0.25">
      <c r="A522">
        <v>0</v>
      </c>
      <c r="B522" s="241"/>
      <c r="C522" s="241"/>
      <c r="D522" s="241"/>
      <c r="E522" s="246"/>
      <c r="F522" s="478" t="s">
        <v>624</v>
      </c>
      <c r="G522" s="247"/>
      <c r="H522" s="247" t="s">
        <v>1980</v>
      </c>
      <c r="I522" s="477"/>
      <c r="J522" s="248"/>
      <c r="K522" s="475"/>
      <c r="L522" s="249">
        <v>0.14528199999999999</v>
      </c>
      <c r="M522" s="210">
        <v>339.85349324763149</v>
      </c>
      <c r="N522" s="210">
        <v>423.0996045</v>
      </c>
      <c r="O522" s="210">
        <v>41.094000000000001</v>
      </c>
      <c r="P522" s="249">
        <v>41.094000000000001</v>
      </c>
      <c r="Q522" s="249">
        <v>423.0996045</v>
      </c>
      <c r="R522" s="249">
        <v>339.78085224763146</v>
      </c>
      <c r="S522" s="249">
        <v>128.65984798</v>
      </c>
      <c r="T522" s="249">
        <v>128.73248898</v>
      </c>
      <c r="U522" s="249"/>
      <c r="V522" s="179">
        <v>60.181218113600167</v>
      </c>
    </row>
    <row r="523" spans="1:22" x14ac:dyDescent="0.25">
      <c r="A523">
        <v>0</v>
      </c>
      <c r="B523" s="241" t="s">
        <v>3092</v>
      </c>
      <c r="C523" s="241" t="s">
        <v>3334</v>
      </c>
      <c r="D523" s="241" t="s">
        <v>3136</v>
      </c>
      <c r="E523" s="246">
        <v>1287</v>
      </c>
      <c r="F523" s="243" t="s">
        <v>1914</v>
      </c>
      <c r="G523" s="247" t="s">
        <v>3134</v>
      </c>
      <c r="H523" s="247" t="s">
        <v>3133</v>
      </c>
      <c r="I523" s="476">
        <v>33</v>
      </c>
      <c r="J523" s="209"/>
      <c r="K523" s="475"/>
      <c r="L523" s="249">
        <v>0</v>
      </c>
      <c r="M523" s="210">
        <v>339.78085224763146</v>
      </c>
      <c r="N523" s="210">
        <v>423.0996045</v>
      </c>
      <c r="O523" s="210">
        <v>41.094000000000001</v>
      </c>
      <c r="P523" s="249">
        <v>41.094000000000001</v>
      </c>
      <c r="Q523" s="249">
        <v>423.0996045</v>
      </c>
      <c r="R523" s="249">
        <v>339.78085224763146</v>
      </c>
      <c r="S523" s="249">
        <v>128.73248898</v>
      </c>
      <c r="T523" s="249">
        <v>128.73248898</v>
      </c>
      <c r="U523" s="249"/>
      <c r="V523" s="179">
        <v>60.253859113600171</v>
      </c>
    </row>
    <row r="524" spans="1:22" x14ac:dyDescent="0.25">
      <c r="A524">
        <v>0</v>
      </c>
      <c r="B524" s="241"/>
      <c r="C524" s="241"/>
      <c r="D524" s="241"/>
      <c r="E524" s="246"/>
      <c r="F524" s="478" t="s">
        <v>624</v>
      </c>
      <c r="G524" s="247"/>
      <c r="H524" s="247" t="s">
        <v>1980</v>
      </c>
      <c r="I524" s="477"/>
      <c r="J524" s="248"/>
      <c r="K524" s="475"/>
      <c r="L524" s="249">
        <v>0</v>
      </c>
      <c r="M524" s="210">
        <v>339.78085224763146</v>
      </c>
      <c r="N524" s="210">
        <v>423.0996045</v>
      </c>
      <c r="O524" s="210">
        <v>41.094000000000001</v>
      </c>
      <c r="P524" s="249">
        <v>41.094000000000001</v>
      </c>
      <c r="Q524" s="249">
        <v>423.0996045</v>
      </c>
      <c r="R524" s="249">
        <v>339.78085224763146</v>
      </c>
      <c r="S524" s="249">
        <v>128.73248898</v>
      </c>
      <c r="T524" s="249">
        <v>128.73248898</v>
      </c>
      <c r="U524" s="249"/>
      <c r="V524" s="179">
        <v>60.253859113600171</v>
      </c>
    </row>
    <row r="525" spans="1:22" x14ac:dyDescent="0.25">
      <c r="A525">
        <v>0</v>
      </c>
      <c r="B525" s="241" t="s">
        <v>3092</v>
      </c>
      <c r="C525" s="241" t="s">
        <v>3334</v>
      </c>
      <c r="D525" s="241" t="s">
        <v>2001</v>
      </c>
      <c r="E525" s="246">
        <v>1287</v>
      </c>
      <c r="F525" s="243" t="s">
        <v>3333</v>
      </c>
      <c r="G525" s="247" t="s">
        <v>1999</v>
      </c>
      <c r="H525" s="247" t="s">
        <v>1998</v>
      </c>
      <c r="I525" s="476"/>
      <c r="J525" s="209"/>
      <c r="K525" s="475"/>
      <c r="L525" s="249">
        <v>0</v>
      </c>
      <c r="M525" s="210">
        <v>339.78085224763146</v>
      </c>
      <c r="N525" s="210">
        <v>423.0996045</v>
      </c>
      <c r="O525" s="210">
        <v>41.094000000000001</v>
      </c>
      <c r="P525" s="249">
        <v>41.094000000000001</v>
      </c>
      <c r="Q525" s="249">
        <v>423.0996045</v>
      </c>
      <c r="R525" s="249">
        <v>339.78085224763146</v>
      </c>
      <c r="S525" s="249">
        <v>128.73248898</v>
      </c>
      <c r="T525" s="249">
        <v>128.73248898</v>
      </c>
      <c r="U525" s="249"/>
      <c r="V525" s="179">
        <v>60.253859113600171</v>
      </c>
    </row>
    <row r="526" spans="1:22" x14ac:dyDescent="0.25">
      <c r="A526">
        <v>0</v>
      </c>
      <c r="B526" s="241"/>
      <c r="C526" s="241"/>
      <c r="D526" s="241"/>
      <c r="E526" s="246"/>
      <c r="F526" s="243" t="s">
        <v>624</v>
      </c>
      <c r="G526" s="247"/>
      <c r="H526" s="247" t="s">
        <v>1973</v>
      </c>
      <c r="I526" s="476">
        <v>40</v>
      </c>
      <c r="J526" s="209"/>
      <c r="K526" s="475"/>
      <c r="L526" s="249">
        <v>0.13121600000000003</v>
      </c>
      <c r="M526" s="210">
        <v>339.71524424763146</v>
      </c>
      <c r="N526" s="210">
        <v>423.0996045</v>
      </c>
      <c r="O526" s="210">
        <v>41.094000000000001</v>
      </c>
      <c r="P526" s="249">
        <v>41.094000000000001</v>
      </c>
      <c r="Q526" s="249">
        <v>423.0996045</v>
      </c>
      <c r="R526" s="249">
        <v>339.64963624763146</v>
      </c>
      <c r="S526" s="249">
        <v>128.79809698</v>
      </c>
      <c r="T526" s="249">
        <v>128.86370497999999</v>
      </c>
      <c r="U526" s="249"/>
      <c r="V526" s="179">
        <v>60.319467113600169</v>
      </c>
    </row>
    <row r="527" spans="1:22" x14ac:dyDescent="0.25">
      <c r="A527">
        <v>0</v>
      </c>
      <c r="B527" s="487" t="s">
        <v>3092</v>
      </c>
      <c r="C527" s="487" t="s">
        <v>3332</v>
      </c>
      <c r="D527" s="487" t="s">
        <v>1992</v>
      </c>
      <c r="E527" s="486">
        <v>1289</v>
      </c>
      <c r="F527" s="479" t="s">
        <v>3331</v>
      </c>
      <c r="G527" s="485"/>
      <c r="H527" s="484" t="s">
        <v>1989</v>
      </c>
      <c r="I527" s="483">
        <v>40</v>
      </c>
      <c r="J527" s="479"/>
      <c r="K527" s="482"/>
      <c r="L527" s="481">
        <v>5.7403999999999997E-2</v>
      </c>
      <c r="M527" s="210">
        <v>339.62093424763145</v>
      </c>
      <c r="N527" s="210">
        <v>423.0996045</v>
      </c>
      <c r="O527" s="210">
        <v>41.094000000000001</v>
      </c>
      <c r="P527" s="479">
        <v>41.094000000000001</v>
      </c>
      <c r="Q527" s="480">
        <v>423.0996045</v>
      </c>
      <c r="R527" s="480">
        <v>339.59223224763144</v>
      </c>
      <c r="S527" s="479">
        <v>128.89240697999998</v>
      </c>
      <c r="T527" s="479">
        <v>128.92110897999999</v>
      </c>
      <c r="U527" s="479"/>
      <c r="V527" s="179">
        <v>60.413777113600148</v>
      </c>
    </row>
    <row r="528" spans="1:22" x14ac:dyDescent="0.25">
      <c r="A528">
        <v>0</v>
      </c>
      <c r="B528" s="487"/>
      <c r="C528" s="487"/>
      <c r="D528" s="487"/>
      <c r="E528" s="486"/>
      <c r="F528" s="487" t="s">
        <v>624</v>
      </c>
      <c r="G528" s="489"/>
      <c r="H528" s="492" t="s">
        <v>2209</v>
      </c>
      <c r="I528" s="483"/>
      <c r="J528" s="479"/>
      <c r="K528" s="482"/>
      <c r="L528" s="481">
        <v>0.19082200000000005</v>
      </c>
      <c r="M528" s="210">
        <v>339.49682124763143</v>
      </c>
      <c r="N528" s="210">
        <v>423.0996045</v>
      </c>
      <c r="O528" s="210">
        <v>41.094000000000001</v>
      </c>
      <c r="P528" s="479">
        <v>41.094000000000001</v>
      </c>
      <c r="Q528" s="480">
        <v>423.0996045</v>
      </c>
      <c r="R528" s="480">
        <v>339.40141024763142</v>
      </c>
      <c r="S528" s="479">
        <v>129.01651997999997</v>
      </c>
      <c r="T528" s="479">
        <v>129.11193097999998</v>
      </c>
      <c r="U528" s="488"/>
      <c r="V528" s="179">
        <v>60.537890113600142</v>
      </c>
    </row>
    <row r="529" spans="1:22" x14ac:dyDescent="0.25">
      <c r="A529">
        <v>0</v>
      </c>
      <c r="B529" s="487" t="s">
        <v>3092</v>
      </c>
      <c r="C529" s="487" t="s">
        <v>3332</v>
      </c>
      <c r="D529" s="487" t="s">
        <v>2208</v>
      </c>
      <c r="E529" s="486">
        <v>1293</v>
      </c>
      <c r="F529" s="491" t="s">
        <v>3330</v>
      </c>
      <c r="G529" s="489"/>
      <c r="H529" s="489" t="s">
        <v>3083</v>
      </c>
      <c r="I529" s="483">
        <v>34</v>
      </c>
      <c r="J529" s="480"/>
      <c r="K529" s="482"/>
      <c r="L529" s="479">
        <v>0.29817100000000002</v>
      </c>
      <c r="M529" s="210">
        <v>339.25232474763141</v>
      </c>
      <c r="N529" s="210">
        <v>423.0996045</v>
      </c>
      <c r="O529" s="210">
        <v>41.094000000000001</v>
      </c>
      <c r="P529" s="479">
        <v>41.094000000000001</v>
      </c>
      <c r="Q529" s="480">
        <v>423.0996045</v>
      </c>
      <c r="R529" s="480">
        <v>339.10323924763139</v>
      </c>
      <c r="S529" s="479">
        <v>129.26101647999997</v>
      </c>
      <c r="T529" s="479">
        <v>129.41010197999998</v>
      </c>
      <c r="U529" s="479"/>
      <c r="V529" s="179">
        <v>60.782386613600139</v>
      </c>
    </row>
    <row r="530" spans="1:22" x14ac:dyDescent="0.25">
      <c r="A530">
        <v>0</v>
      </c>
      <c r="B530" s="487"/>
      <c r="C530" s="487"/>
      <c r="D530" s="487"/>
      <c r="E530" s="486"/>
      <c r="F530" s="491" t="s">
        <v>624</v>
      </c>
      <c r="G530" s="489"/>
      <c r="H530" s="489"/>
      <c r="I530" s="483"/>
      <c r="J530" s="480"/>
      <c r="K530" s="482"/>
      <c r="L530" s="479">
        <v>0</v>
      </c>
      <c r="M530" s="210">
        <v>339.10323924763139</v>
      </c>
      <c r="N530" s="210">
        <v>423.0996045</v>
      </c>
      <c r="O530" s="210">
        <v>41.094000000000001</v>
      </c>
      <c r="P530" s="479">
        <v>41.094000000000001</v>
      </c>
      <c r="Q530" s="480">
        <v>423.0996045</v>
      </c>
      <c r="R530" s="480">
        <v>339.10323924763139</v>
      </c>
      <c r="S530" s="479">
        <v>129.41010197999998</v>
      </c>
      <c r="T530" s="479">
        <v>129.41010197999998</v>
      </c>
      <c r="U530" s="479"/>
      <c r="V530" s="179">
        <v>60.931472113600151</v>
      </c>
    </row>
    <row r="531" spans="1:22" x14ac:dyDescent="0.25">
      <c r="A531">
        <v>0</v>
      </c>
      <c r="B531" s="487" t="s">
        <v>3092</v>
      </c>
      <c r="C531" s="487" t="s">
        <v>3332</v>
      </c>
      <c r="D531" s="487" t="s">
        <v>2185</v>
      </c>
      <c r="E531" s="486">
        <v>1294</v>
      </c>
      <c r="F531" s="491" t="s">
        <v>3329</v>
      </c>
      <c r="G531" s="489"/>
      <c r="H531" s="489" t="s">
        <v>2183</v>
      </c>
      <c r="I531" s="483"/>
      <c r="J531" s="480"/>
      <c r="K531" s="482"/>
      <c r="L531" s="479">
        <v>0</v>
      </c>
      <c r="M531" s="210">
        <v>339.10323924763139</v>
      </c>
      <c r="N531" s="210">
        <v>423.0996045</v>
      </c>
      <c r="O531" s="210">
        <v>41.094000000000001</v>
      </c>
      <c r="P531" s="479">
        <v>41.094000000000001</v>
      </c>
      <c r="Q531" s="480">
        <v>423.0996045</v>
      </c>
      <c r="R531" s="480">
        <v>339.10323924763139</v>
      </c>
      <c r="S531" s="479">
        <v>129.41010197999998</v>
      </c>
      <c r="T531" s="479">
        <v>129.41010197999998</v>
      </c>
      <c r="U531" s="479"/>
      <c r="V531" s="179">
        <v>60.931472113600151</v>
      </c>
    </row>
    <row r="532" spans="1:22" x14ac:dyDescent="0.25">
      <c r="A532">
        <v>0</v>
      </c>
      <c r="B532" s="487"/>
      <c r="C532" s="487"/>
      <c r="D532" s="487"/>
      <c r="E532" s="486"/>
      <c r="F532" s="491"/>
      <c r="G532" s="489"/>
      <c r="H532" s="489" t="s">
        <v>1973</v>
      </c>
      <c r="I532" s="483">
        <v>40</v>
      </c>
      <c r="J532" s="480"/>
      <c r="K532" s="482"/>
      <c r="L532" s="479">
        <v>9.650984E-2</v>
      </c>
      <c r="M532" s="210">
        <v>339.05498432763136</v>
      </c>
      <c r="N532" s="210">
        <v>423.0996045</v>
      </c>
      <c r="O532" s="210">
        <v>41.094000000000001</v>
      </c>
      <c r="P532" s="479">
        <v>41.094000000000001</v>
      </c>
      <c r="Q532" s="480">
        <v>423.0996045</v>
      </c>
      <c r="R532" s="480">
        <v>339.00672940763138</v>
      </c>
      <c r="S532" s="479">
        <v>129.45835689999998</v>
      </c>
      <c r="T532" s="479">
        <v>129.50661181999999</v>
      </c>
      <c r="U532" s="479"/>
      <c r="V532" s="179">
        <v>60.979727033600156</v>
      </c>
    </row>
    <row r="533" spans="1:22" x14ac:dyDescent="0.25">
      <c r="A533">
        <v>0</v>
      </c>
      <c r="B533" s="487" t="s">
        <v>3092</v>
      </c>
      <c r="C533" s="487" t="s">
        <v>3332</v>
      </c>
      <c r="D533" s="487" t="s">
        <v>111</v>
      </c>
      <c r="E533" s="486">
        <v>1295</v>
      </c>
      <c r="F533" s="491" t="s">
        <v>536</v>
      </c>
      <c r="G533" s="489" t="s">
        <v>3146</v>
      </c>
      <c r="H533" s="489" t="s">
        <v>3145</v>
      </c>
      <c r="I533" s="483"/>
      <c r="J533" s="480"/>
      <c r="K533" s="482"/>
      <c r="L533" s="479">
        <v>0</v>
      </c>
      <c r="M533" s="210">
        <v>339.00672940763138</v>
      </c>
      <c r="N533" s="210">
        <v>423.0996045</v>
      </c>
      <c r="O533" s="210">
        <v>41.094000000000001</v>
      </c>
      <c r="P533" s="479">
        <v>41.094000000000001</v>
      </c>
      <c r="Q533" s="480">
        <v>423.0996045</v>
      </c>
      <c r="R533" s="480">
        <v>339.00672940763138</v>
      </c>
      <c r="S533" s="479">
        <v>129.50661181999999</v>
      </c>
      <c r="T533" s="479">
        <v>129.50661181999999</v>
      </c>
      <c r="U533" s="479"/>
      <c r="V533" s="179">
        <v>61.027981953600161</v>
      </c>
    </row>
    <row r="534" spans="1:22" x14ac:dyDescent="0.25">
      <c r="A534">
        <v>0</v>
      </c>
      <c r="B534" s="487"/>
      <c r="C534" s="487"/>
      <c r="D534" s="487"/>
      <c r="E534" s="486"/>
      <c r="F534" s="491"/>
      <c r="G534" s="489"/>
      <c r="H534" s="489" t="s">
        <v>3144</v>
      </c>
      <c r="I534" s="483">
        <v>40</v>
      </c>
      <c r="J534" s="480"/>
      <c r="K534" s="482"/>
      <c r="L534" s="479">
        <v>5.5879999999999999E-2</v>
      </c>
      <c r="M534" s="210">
        <v>338.97878940763138</v>
      </c>
      <c r="N534" s="210">
        <v>423.0996045</v>
      </c>
      <c r="O534" s="210">
        <v>41.094000000000001</v>
      </c>
      <c r="P534" s="479">
        <v>41.094000000000001</v>
      </c>
      <c r="Q534" s="480">
        <v>423.0996045</v>
      </c>
      <c r="R534" s="480">
        <v>338.95084940763138</v>
      </c>
      <c r="S534" s="479">
        <v>129.53455181999999</v>
      </c>
      <c r="T534" s="479">
        <v>129.56249181999999</v>
      </c>
      <c r="U534" s="479"/>
      <c r="V534" s="179">
        <v>61.055921953600162</v>
      </c>
    </row>
    <row r="535" spans="1:22" x14ac:dyDescent="0.25">
      <c r="A535">
        <v>0</v>
      </c>
      <c r="B535" s="487"/>
      <c r="C535" s="487"/>
      <c r="D535" s="487"/>
      <c r="E535" s="486"/>
      <c r="F535" s="491" t="s">
        <v>624</v>
      </c>
      <c r="G535" s="489"/>
      <c r="H535" s="489" t="s">
        <v>3143</v>
      </c>
      <c r="I535" s="483">
        <v>40</v>
      </c>
      <c r="J535" s="480"/>
      <c r="K535" s="482"/>
      <c r="L535" s="479">
        <v>7.6135999999999981E-2</v>
      </c>
      <c r="M535" s="210">
        <v>338.91278140763137</v>
      </c>
      <c r="N535" s="210">
        <v>423.0996045</v>
      </c>
      <c r="O535" s="210">
        <v>41.094000000000001</v>
      </c>
      <c r="P535" s="479">
        <v>41.094000000000001</v>
      </c>
      <c r="Q535" s="480">
        <v>423.0996045</v>
      </c>
      <c r="R535" s="480">
        <v>338.87471340763136</v>
      </c>
      <c r="S535" s="479">
        <v>129.60055981999997</v>
      </c>
      <c r="T535" s="479">
        <v>129.63862781999998</v>
      </c>
      <c r="U535" s="479"/>
      <c r="V535" s="179">
        <v>61.121929953600144</v>
      </c>
    </row>
    <row r="536" spans="1:22" x14ac:dyDescent="0.25">
      <c r="A536">
        <v>0</v>
      </c>
      <c r="B536" s="487" t="s">
        <v>3092</v>
      </c>
      <c r="C536" s="487" t="s">
        <v>3332</v>
      </c>
      <c r="D536" s="487" t="s">
        <v>2198</v>
      </c>
      <c r="E536" s="486">
        <v>1299</v>
      </c>
      <c r="F536" s="491" t="s">
        <v>3328</v>
      </c>
      <c r="G536" s="489" t="s">
        <v>2196</v>
      </c>
      <c r="H536" s="489" t="s">
        <v>2195</v>
      </c>
      <c r="I536" s="483">
        <v>40</v>
      </c>
      <c r="J536" s="480"/>
      <c r="K536" s="482"/>
      <c r="L536" s="479">
        <v>0.5</v>
      </c>
      <c r="M536" s="210">
        <v>338.62471340763136</v>
      </c>
      <c r="N536" s="210">
        <v>423.0996045</v>
      </c>
      <c r="O536" s="210">
        <v>41.094000000000001</v>
      </c>
      <c r="P536" s="479">
        <v>41.094000000000001</v>
      </c>
      <c r="Q536" s="480">
        <v>423.0996045</v>
      </c>
      <c r="R536" s="480">
        <v>338.37471340763136</v>
      </c>
      <c r="S536" s="479">
        <v>129.88862781999998</v>
      </c>
      <c r="T536" s="479">
        <v>130.13862781999998</v>
      </c>
      <c r="U536" s="479"/>
      <c r="V536" s="179">
        <v>61.409997953600154</v>
      </c>
    </row>
    <row r="537" spans="1:22" x14ac:dyDescent="0.25">
      <c r="A537">
        <v>0</v>
      </c>
      <c r="B537" s="487"/>
      <c r="C537" s="487"/>
      <c r="D537" s="487"/>
      <c r="E537" s="486"/>
      <c r="F537" s="491" t="s">
        <v>624</v>
      </c>
      <c r="G537" s="489"/>
      <c r="H537" s="489" t="s">
        <v>3140</v>
      </c>
      <c r="I537" s="483">
        <v>40</v>
      </c>
      <c r="J537" s="480"/>
      <c r="K537" s="482"/>
      <c r="L537" s="479">
        <v>7.6135999999999981E-2</v>
      </c>
      <c r="M537" s="210">
        <v>338.33664540763135</v>
      </c>
      <c r="N537" s="210">
        <v>423.0996045</v>
      </c>
      <c r="O537" s="210">
        <v>41.094000000000001</v>
      </c>
      <c r="P537" s="479">
        <v>41.094000000000001</v>
      </c>
      <c r="Q537" s="480">
        <v>423.0996045</v>
      </c>
      <c r="R537" s="480">
        <v>338.29857740763134</v>
      </c>
      <c r="S537" s="479">
        <v>130.17669581999996</v>
      </c>
      <c r="T537" s="479">
        <v>130.21476381999997</v>
      </c>
      <c r="U537" s="479"/>
      <c r="V537" s="179">
        <v>61.698065953600135</v>
      </c>
    </row>
    <row r="538" spans="1:22" x14ac:dyDescent="0.25">
      <c r="A538">
        <v>0</v>
      </c>
      <c r="B538" s="487"/>
      <c r="C538" s="487"/>
      <c r="D538" s="487"/>
      <c r="E538" s="486"/>
      <c r="F538" s="491"/>
      <c r="G538" s="489"/>
      <c r="H538" s="489" t="s">
        <v>1973</v>
      </c>
      <c r="I538" s="483"/>
      <c r="J538" s="480"/>
      <c r="K538" s="482"/>
      <c r="L538" s="479">
        <v>9.9516999999999994E-2</v>
      </c>
      <c r="M538" s="210">
        <v>338.24881890763135</v>
      </c>
      <c r="N538" s="210">
        <v>423.0996045</v>
      </c>
      <c r="O538" s="210">
        <v>41.094000000000001</v>
      </c>
      <c r="P538" s="479">
        <v>41.094000000000001</v>
      </c>
      <c r="Q538" s="480">
        <v>423.0996045</v>
      </c>
      <c r="R538" s="480">
        <v>338.19906040763135</v>
      </c>
      <c r="S538" s="479">
        <v>130.26452231999997</v>
      </c>
      <c r="T538" s="479">
        <v>130.31428081999996</v>
      </c>
      <c r="U538" s="479"/>
      <c r="V538" s="179">
        <v>61.785892453600141</v>
      </c>
    </row>
    <row r="539" spans="1:22" x14ac:dyDescent="0.25">
      <c r="A539">
        <v>0</v>
      </c>
      <c r="B539" s="487" t="s">
        <v>3092</v>
      </c>
      <c r="C539" s="487" t="s">
        <v>3332</v>
      </c>
      <c r="D539" s="487" t="s">
        <v>2205</v>
      </c>
      <c r="E539" s="486">
        <v>1305</v>
      </c>
      <c r="F539" s="491" t="s">
        <v>3327</v>
      </c>
      <c r="G539" s="489"/>
      <c r="H539" s="489" t="s">
        <v>3083</v>
      </c>
      <c r="I539" s="483">
        <v>34</v>
      </c>
      <c r="J539" s="480"/>
      <c r="K539" s="482"/>
      <c r="L539" s="479">
        <v>0.29817100000000002</v>
      </c>
      <c r="M539" s="210">
        <v>338.04997490763134</v>
      </c>
      <c r="N539" s="210">
        <v>423.0996045</v>
      </c>
      <c r="O539" s="210">
        <v>41.094000000000001</v>
      </c>
      <c r="P539" s="479">
        <v>41.094000000000001</v>
      </c>
      <c r="Q539" s="480">
        <v>423.0996045</v>
      </c>
      <c r="R539" s="480">
        <v>337.90088940763133</v>
      </c>
      <c r="S539" s="479">
        <v>130.46336631999995</v>
      </c>
      <c r="T539" s="479">
        <v>130.61245181999996</v>
      </c>
      <c r="U539" s="479"/>
      <c r="V539" s="179">
        <v>61.984736453600121</v>
      </c>
    </row>
    <row r="540" spans="1:22" x14ac:dyDescent="0.25">
      <c r="A540">
        <v>0</v>
      </c>
      <c r="B540" s="487"/>
      <c r="C540" s="487"/>
      <c r="D540" s="487"/>
      <c r="E540" s="486"/>
      <c r="F540" s="491" t="s">
        <v>624</v>
      </c>
      <c r="G540" s="489"/>
      <c r="H540" s="489"/>
      <c r="I540" s="483"/>
      <c r="J540" s="480"/>
      <c r="K540" s="482"/>
      <c r="L540" s="479">
        <v>0</v>
      </c>
      <c r="M540" s="210">
        <v>337.90088940763133</v>
      </c>
      <c r="N540" s="210">
        <v>423.0996045</v>
      </c>
      <c r="O540" s="210">
        <v>41.094000000000001</v>
      </c>
      <c r="P540" s="479">
        <v>41.094000000000001</v>
      </c>
      <c r="Q540" s="480">
        <v>423.0996045</v>
      </c>
      <c r="R540" s="480">
        <v>337.90088940763133</v>
      </c>
      <c r="S540" s="479">
        <v>130.61245181999996</v>
      </c>
      <c r="T540" s="479">
        <v>130.61245181999996</v>
      </c>
      <c r="U540" s="479"/>
      <c r="V540" s="179">
        <v>62.133821953600133</v>
      </c>
    </row>
    <row r="541" spans="1:22" x14ac:dyDescent="0.25">
      <c r="A541">
        <v>0</v>
      </c>
      <c r="B541" s="487"/>
      <c r="C541" s="487"/>
      <c r="D541" s="487"/>
      <c r="E541" s="486"/>
      <c r="F541" s="491" t="s">
        <v>624</v>
      </c>
      <c r="G541" s="489"/>
      <c r="H541" s="489"/>
      <c r="I541" s="483"/>
      <c r="J541" s="480"/>
      <c r="K541" s="482"/>
      <c r="L541" s="479">
        <v>0</v>
      </c>
      <c r="M541" s="210">
        <v>337.90088940763133</v>
      </c>
      <c r="N541" s="210">
        <v>423.0996045</v>
      </c>
      <c r="O541" s="210">
        <v>41.094000000000001</v>
      </c>
      <c r="P541" s="479">
        <v>41.094000000000001</v>
      </c>
      <c r="Q541" s="480">
        <v>423.0996045</v>
      </c>
      <c r="R541" s="480">
        <v>337.90088940763133</v>
      </c>
      <c r="S541" s="479">
        <v>130.61245181999996</v>
      </c>
      <c r="T541" s="479">
        <v>130.61245181999996</v>
      </c>
      <c r="U541" s="479"/>
      <c r="V541" s="179">
        <v>62.133821953600133</v>
      </c>
    </row>
    <row r="542" spans="1:22" x14ac:dyDescent="0.25">
      <c r="A542">
        <v>0</v>
      </c>
      <c r="B542" s="487"/>
      <c r="C542" s="487"/>
      <c r="D542" s="487"/>
      <c r="E542" s="486"/>
      <c r="F542" s="491" t="s">
        <v>624</v>
      </c>
      <c r="G542" s="489"/>
      <c r="H542" s="489" t="s">
        <v>1973</v>
      </c>
      <c r="I542" s="483"/>
      <c r="J542" s="480"/>
      <c r="K542" s="482"/>
      <c r="L542" s="479">
        <v>9.9516999999999994E-2</v>
      </c>
      <c r="M542" s="210">
        <v>337.85113090763133</v>
      </c>
      <c r="N542" s="210">
        <v>423.0996045</v>
      </c>
      <c r="O542" s="210">
        <v>41.094000000000001</v>
      </c>
      <c r="P542" s="479">
        <v>41.094000000000001</v>
      </c>
      <c r="Q542" s="480">
        <v>423.0996045</v>
      </c>
      <c r="R542" s="480">
        <v>337.80137240763133</v>
      </c>
      <c r="S542" s="479">
        <v>130.66221031999996</v>
      </c>
      <c r="T542" s="479">
        <v>130.71196881999995</v>
      </c>
      <c r="U542" s="479"/>
      <c r="V542" s="179">
        <v>62.183580453600129</v>
      </c>
    </row>
    <row r="543" spans="1:22" x14ac:dyDescent="0.25">
      <c r="A543">
        <v>0</v>
      </c>
      <c r="B543" s="487" t="s">
        <v>3092</v>
      </c>
      <c r="C543" s="487" t="s">
        <v>3332</v>
      </c>
      <c r="D543" s="487" t="s">
        <v>2203</v>
      </c>
      <c r="E543" s="486">
        <v>1309</v>
      </c>
      <c r="F543" s="491" t="s">
        <v>3326</v>
      </c>
      <c r="G543" s="489"/>
      <c r="H543" s="489" t="s">
        <v>3083</v>
      </c>
      <c r="I543" s="483">
        <v>34</v>
      </c>
      <c r="J543" s="480"/>
      <c r="K543" s="482"/>
      <c r="L543" s="479">
        <v>0.29817100000000002</v>
      </c>
      <c r="M543" s="210">
        <v>337.65228690763132</v>
      </c>
      <c r="N543" s="210">
        <v>423.0996045</v>
      </c>
      <c r="O543" s="210">
        <v>41.094000000000001</v>
      </c>
      <c r="P543" s="479">
        <v>41.094000000000001</v>
      </c>
      <c r="Q543" s="480">
        <v>423.0996045</v>
      </c>
      <c r="R543" s="480">
        <v>337.50320140763131</v>
      </c>
      <c r="S543" s="479">
        <v>130.86105431999994</v>
      </c>
      <c r="T543" s="479">
        <v>131.01013981999995</v>
      </c>
      <c r="U543" s="479"/>
      <c r="V543" s="179">
        <v>62.382424453600109</v>
      </c>
    </row>
    <row r="544" spans="1:22" x14ac:dyDescent="0.25">
      <c r="A544">
        <v>0</v>
      </c>
      <c r="B544" s="487"/>
      <c r="C544" s="487"/>
      <c r="D544" s="487"/>
      <c r="E544" s="486"/>
      <c r="F544" s="491" t="s">
        <v>624</v>
      </c>
      <c r="G544" s="489"/>
      <c r="H544" s="489"/>
      <c r="I544" s="483"/>
      <c r="J544" s="480"/>
      <c r="K544" s="482"/>
      <c r="L544" s="479">
        <v>0</v>
      </c>
      <c r="M544" s="210">
        <v>337.50320140763131</v>
      </c>
      <c r="N544" s="210">
        <v>423.0996045</v>
      </c>
      <c r="O544" s="210">
        <v>41.094000000000001</v>
      </c>
      <c r="P544" s="479">
        <v>41.094000000000001</v>
      </c>
      <c r="Q544" s="480">
        <v>423.0996045</v>
      </c>
      <c r="R544" s="480">
        <v>337.50320140763131</v>
      </c>
      <c r="S544" s="479">
        <v>131.01013981999995</v>
      </c>
      <c r="T544" s="479">
        <v>131.01013981999995</v>
      </c>
      <c r="U544" s="479"/>
      <c r="V544" s="179">
        <v>62.531509953600121</v>
      </c>
    </row>
    <row r="545" spans="1:22" x14ac:dyDescent="0.25">
      <c r="A545">
        <v>0</v>
      </c>
      <c r="B545" s="487"/>
      <c r="C545" s="487"/>
      <c r="D545" s="487"/>
      <c r="E545" s="486"/>
      <c r="F545" s="491" t="s">
        <v>624</v>
      </c>
      <c r="G545" s="489"/>
      <c r="H545" s="489"/>
      <c r="I545" s="483"/>
      <c r="J545" s="480"/>
      <c r="K545" s="482"/>
      <c r="L545" s="479">
        <v>0</v>
      </c>
      <c r="M545" s="210">
        <v>337.50320140763131</v>
      </c>
      <c r="N545" s="210">
        <v>423.0996045</v>
      </c>
      <c r="O545" s="210">
        <v>41.094000000000001</v>
      </c>
      <c r="P545" s="479">
        <v>41.094000000000001</v>
      </c>
      <c r="Q545" s="480">
        <v>423.0996045</v>
      </c>
      <c r="R545" s="480">
        <v>337.50320140763131</v>
      </c>
      <c r="S545" s="479">
        <v>131.01013981999995</v>
      </c>
      <c r="T545" s="479">
        <v>131.01013981999995</v>
      </c>
      <c r="U545" s="479"/>
      <c r="V545" s="179">
        <v>62.531509953600121</v>
      </c>
    </row>
    <row r="546" spans="1:22" x14ac:dyDescent="0.25">
      <c r="A546">
        <v>0</v>
      </c>
      <c r="B546" s="487"/>
      <c r="C546" s="487"/>
      <c r="D546" s="487"/>
      <c r="E546" s="486"/>
      <c r="F546" s="491" t="s">
        <v>624</v>
      </c>
      <c r="G546" s="489"/>
      <c r="H546" s="489" t="s">
        <v>1973</v>
      </c>
      <c r="I546" s="483"/>
      <c r="J546" s="480"/>
      <c r="K546" s="482"/>
      <c r="L546" s="479">
        <v>9.9516999999999994E-2</v>
      </c>
      <c r="M546" s="210">
        <v>337.45344290763131</v>
      </c>
      <c r="N546" s="210">
        <v>423.0996045</v>
      </c>
      <c r="O546" s="210">
        <v>41.094000000000001</v>
      </c>
      <c r="P546" s="479">
        <v>41.094000000000001</v>
      </c>
      <c r="Q546" s="480">
        <v>423.0996045</v>
      </c>
      <c r="R546" s="480">
        <v>337.40368440763132</v>
      </c>
      <c r="S546" s="479">
        <v>131.05989831999995</v>
      </c>
      <c r="T546" s="479">
        <v>131.10965681999994</v>
      </c>
      <c r="U546" s="479"/>
      <c r="V546" s="179">
        <v>62.581268453600117</v>
      </c>
    </row>
    <row r="547" spans="1:22" x14ac:dyDescent="0.25">
      <c r="A547">
        <v>0</v>
      </c>
      <c r="B547" s="487" t="s">
        <v>3092</v>
      </c>
      <c r="C547" s="487" t="s">
        <v>3332</v>
      </c>
      <c r="D547" s="487" t="s">
        <v>2201</v>
      </c>
      <c r="E547" s="486">
        <v>1313</v>
      </c>
      <c r="F547" s="491" t="s">
        <v>3325</v>
      </c>
      <c r="G547" s="489"/>
      <c r="H547" s="489" t="s">
        <v>3083</v>
      </c>
      <c r="I547" s="483">
        <v>34</v>
      </c>
      <c r="J547" s="480"/>
      <c r="K547" s="482"/>
      <c r="L547" s="479">
        <v>0.29817100000000002</v>
      </c>
      <c r="M547" s="210">
        <v>337.2545989076313</v>
      </c>
      <c r="N547" s="210">
        <v>423.0996045</v>
      </c>
      <c r="O547" s="210">
        <v>41.094000000000001</v>
      </c>
      <c r="P547" s="479">
        <v>41.094000000000001</v>
      </c>
      <c r="Q547" s="480">
        <v>423.0996045</v>
      </c>
      <c r="R547" s="480">
        <v>337.10551340763129</v>
      </c>
      <c r="S547" s="479">
        <v>131.25874231999993</v>
      </c>
      <c r="T547" s="479">
        <v>131.40782781999994</v>
      </c>
      <c r="U547" s="479"/>
      <c r="V547" s="179">
        <v>62.780112453600097</v>
      </c>
    </row>
    <row r="548" spans="1:22" x14ac:dyDescent="0.25">
      <c r="A548">
        <v>0</v>
      </c>
      <c r="B548" s="487"/>
      <c r="C548" s="487"/>
      <c r="D548" s="487"/>
      <c r="E548" s="486"/>
      <c r="F548" s="491" t="s">
        <v>624</v>
      </c>
      <c r="G548" s="489"/>
      <c r="H548" s="489"/>
      <c r="I548" s="483"/>
      <c r="J548" s="480"/>
      <c r="K548" s="482"/>
      <c r="L548" s="479">
        <v>0</v>
      </c>
      <c r="M548" s="210">
        <v>337.10551340763129</v>
      </c>
      <c r="N548" s="210">
        <v>423.0996045</v>
      </c>
      <c r="O548" s="210">
        <v>41.094000000000001</v>
      </c>
      <c r="P548" s="479">
        <v>41.094000000000001</v>
      </c>
      <c r="Q548" s="480">
        <v>423.0996045</v>
      </c>
      <c r="R548" s="480">
        <v>337.10551340763129</v>
      </c>
      <c r="S548" s="479">
        <v>131.40782781999994</v>
      </c>
      <c r="T548" s="479">
        <v>131.40782781999994</v>
      </c>
      <c r="U548" s="479"/>
      <c r="V548" s="179">
        <v>62.929197953600109</v>
      </c>
    </row>
    <row r="549" spans="1:22" x14ac:dyDescent="0.25">
      <c r="A549">
        <v>0</v>
      </c>
      <c r="B549" s="487" t="s">
        <v>3092</v>
      </c>
      <c r="C549" s="487" t="s">
        <v>3332</v>
      </c>
      <c r="D549" s="487" t="s">
        <v>2185</v>
      </c>
      <c r="E549" s="486">
        <v>1314</v>
      </c>
      <c r="F549" s="491" t="s">
        <v>3324</v>
      </c>
      <c r="G549" s="489"/>
      <c r="H549" s="489" t="s">
        <v>2183</v>
      </c>
      <c r="I549" s="483"/>
      <c r="J549" s="480"/>
      <c r="K549" s="482"/>
      <c r="L549" s="479">
        <v>0</v>
      </c>
      <c r="M549" s="210">
        <v>337.10551340763129</v>
      </c>
      <c r="N549" s="210">
        <v>423.0996045</v>
      </c>
      <c r="O549" s="210">
        <v>41.094000000000001</v>
      </c>
      <c r="P549" s="479">
        <v>41.094000000000001</v>
      </c>
      <c r="Q549" s="480">
        <v>423.0996045</v>
      </c>
      <c r="R549" s="480">
        <v>337.10551340763129</v>
      </c>
      <c r="S549" s="479">
        <v>131.40782781999994</v>
      </c>
      <c r="T549" s="479">
        <v>131.40782781999994</v>
      </c>
      <c r="U549" s="479"/>
      <c r="V549" s="179">
        <v>62.929197953600109</v>
      </c>
    </row>
    <row r="550" spans="1:22" x14ac:dyDescent="0.25">
      <c r="A550">
        <v>0</v>
      </c>
      <c r="B550" s="487"/>
      <c r="C550" s="487"/>
      <c r="D550" s="487"/>
      <c r="E550" s="486"/>
      <c r="F550" s="491"/>
      <c r="G550" s="489"/>
      <c r="H550" s="489" t="s">
        <v>1973</v>
      </c>
      <c r="I550" s="483"/>
      <c r="J550" s="480"/>
      <c r="K550" s="482"/>
      <c r="L550" s="479">
        <v>9.650984E-2</v>
      </c>
      <c r="M550" s="210">
        <v>337.05725848763132</v>
      </c>
      <c r="N550" s="210">
        <v>423.0996045</v>
      </c>
      <c r="O550" s="210">
        <v>41.094000000000001</v>
      </c>
      <c r="P550" s="479">
        <v>41.094000000000001</v>
      </c>
      <c r="Q550" s="480">
        <v>423.0996045</v>
      </c>
      <c r="R550" s="480">
        <v>337.00900356763128</v>
      </c>
      <c r="S550" s="479">
        <v>131.45608273999994</v>
      </c>
      <c r="T550" s="479">
        <v>131.50433765999995</v>
      </c>
      <c r="U550" s="479"/>
      <c r="V550" s="179">
        <v>62.977452873600114</v>
      </c>
    </row>
    <row r="551" spans="1:22" x14ac:dyDescent="0.25">
      <c r="A551">
        <v>0</v>
      </c>
      <c r="B551" s="487" t="s">
        <v>3092</v>
      </c>
      <c r="C551" s="487" t="s">
        <v>3332</v>
      </c>
      <c r="D551" s="487" t="s">
        <v>111</v>
      </c>
      <c r="E551" s="486">
        <v>1315</v>
      </c>
      <c r="F551" s="491" t="s">
        <v>541</v>
      </c>
      <c r="G551" s="489" t="s">
        <v>3146</v>
      </c>
      <c r="H551" s="489" t="s">
        <v>3145</v>
      </c>
      <c r="I551" s="483">
        <v>40</v>
      </c>
      <c r="J551" s="480"/>
      <c r="K551" s="482"/>
      <c r="L551" s="479">
        <v>0</v>
      </c>
      <c r="M551" s="210">
        <v>337.00900356763128</v>
      </c>
      <c r="N551" s="210">
        <v>423.0996045</v>
      </c>
      <c r="O551" s="210">
        <v>41.094000000000001</v>
      </c>
      <c r="P551" s="479">
        <v>41.094000000000001</v>
      </c>
      <c r="Q551" s="480">
        <v>423.0996045</v>
      </c>
      <c r="R551" s="480">
        <v>337.00900356763128</v>
      </c>
      <c r="S551" s="479">
        <v>131.50433765999995</v>
      </c>
      <c r="T551" s="479">
        <v>131.50433765999995</v>
      </c>
      <c r="U551" s="479"/>
      <c r="V551" s="179">
        <v>63.02570779360012</v>
      </c>
    </row>
    <row r="552" spans="1:22" x14ac:dyDescent="0.25">
      <c r="A552">
        <v>0</v>
      </c>
      <c r="B552" s="487"/>
      <c r="C552" s="487"/>
      <c r="D552" s="487"/>
      <c r="E552" s="486"/>
      <c r="F552" s="491"/>
      <c r="G552" s="489"/>
      <c r="H552" s="489" t="s">
        <v>3144</v>
      </c>
      <c r="I552" s="483"/>
      <c r="J552" s="480"/>
      <c r="K552" s="482"/>
      <c r="L552" s="479">
        <v>5.5879999999999999E-2</v>
      </c>
      <c r="M552" s="210">
        <v>336.98106356763128</v>
      </c>
      <c r="N552" s="210">
        <v>423.0996045</v>
      </c>
      <c r="O552" s="210">
        <v>41.094000000000001</v>
      </c>
      <c r="P552" s="479">
        <v>41.094000000000001</v>
      </c>
      <c r="Q552" s="480">
        <v>423.0996045</v>
      </c>
      <c r="R552" s="480">
        <v>336.95312356763128</v>
      </c>
      <c r="S552" s="479">
        <v>131.53227765999995</v>
      </c>
      <c r="T552" s="479">
        <v>131.56021765999995</v>
      </c>
      <c r="U552" s="479"/>
      <c r="V552" s="179">
        <v>63.053647793600121</v>
      </c>
    </row>
    <row r="553" spans="1:22" x14ac:dyDescent="0.25">
      <c r="A553">
        <v>0</v>
      </c>
      <c r="B553" s="487"/>
      <c r="C553" s="487"/>
      <c r="D553" s="487"/>
      <c r="E553" s="486"/>
      <c r="F553" s="491" t="s">
        <v>624</v>
      </c>
      <c r="G553" s="489"/>
      <c r="H553" s="489" t="s">
        <v>3143</v>
      </c>
      <c r="I553" s="483">
        <v>40</v>
      </c>
      <c r="J553" s="480"/>
      <c r="K553" s="482"/>
      <c r="L553" s="479">
        <v>7.6135999999999981E-2</v>
      </c>
      <c r="M553" s="210">
        <v>336.91505556763127</v>
      </c>
      <c r="N553" s="210">
        <v>423.0996045</v>
      </c>
      <c r="O553" s="210">
        <v>41.094000000000001</v>
      </c>
      <c r="P553" s="479">
        <v>41.094000000000001</v>
      </c>
      <c r="Q553" s="480">
        <v>423.0996045</v>
      </c>
      <c r="R553" s="480">
        <v>336.87698756763126</v>
      </c>
      <c r="S553" s="479">
        <v>131.59828565999993</v>
      </c>
      <c r="T553" s="479">
        <v>131.63635365999994</v>
      </c>
      <c r="U553" s="479"/>
      <c r="V553" s="179">
        <v>63.119655793600103</v>
      </c>
    </row>
    <row r="554" spans="1:22" x14ac:dyDescent="0.25">
      <c r="A554">
        <v>0</v>
      </c>
      <c r="B554" s="487" t="s">
        <v>3092</v>
      </c>
      <c r="C554" s="487" t="s">
        <v>3332</v>
      </c>
      <c r="D554" s="487" t="s">
        <v>3152</v>
      </c>
      <c r="E554" s="486">
        <v>1319</v>
      </c>
      <c r="F554" s="491" t="s">
        <v>3323</v>
      </c>
      <c r="G554" s="489" t="s">
        <v>2196</v>
      </c>
      <c r="H554" s="489" t="s">
        <v>2195</v>
      </c>
      <c r="I554" s="483">
        <v>40</v>
      </c>
      <c r="J554" s="480"/>
      <c r="K554" s="482"/>
      <c r="L554" s="479">
        <v>0.5</v>
      </c>
      <c r="M554" s="210">
        <v>336.62698756763126</v>
      </c>
      <c r="N554" s="210">
        <v>423.0996045</v>
      </c>
      <c r="O554" s="210">
        <v>41.094000000000001</v>
      </c>
      <c r="P554" s="479">
        <v>41.094000000000001</v>
      </c>
      <c r="Q554" s="480">
        <v>423.0996045</v>
      </c>
      <c r="R554" s="480">
        <v>336.37698756763126</v>
      </c>
      <c r="S554" s="479">
        <v>131.88635365999994</v>
      </c>
      <c r="T554" s="479">
        <v>132.13635365999994</v>
      </c>
      <c r="U554" s="479"/>
      <c r="V554" s="179">
        <v>63.407723793600113</v>
      </c>
    </row>
    <row r="555" spans="1:22" x14ac:dyDescent="0.25">
      <c r="A555">
        <v>0</v>
      </c>
      <c r="B555" s="487"/>
      <c r="C555" s="487"/>
      <c r="D555" s="487"/>
      <c r="E555" s="486"/>
      <c r="F555" s="491" t="s">
        <v>624</v>
      </c>
      <c r="G555" s="489"/>
      <c r="H555" s="489" t="s">
        <v>3140</v>
      </c>
      <c r="I555" s="483">
        <v>40</v>
      </c>
      <c r="J555" s="480"/>
      <c r="K555" s="482"/>
      <c r="L555" s="479">
        <v>7.6135999999999981E-2</v>
      </c>
      <c r="M555" s="210">
        <v>336.33891956763125</v>
      </c>
      <c r="N555" s="210">
        <v>423.0996045</v>
      </c>
      <c r="O555" s="210">
        <v>41.094000000000001</v>
      </c>
      <c r="P555" s="479">
        <v>41.094000000000001</v>
      </c>
      <c r="Q555" s="480">
        <v>423.0996045</v>
      </c>
      <c r="R555" s="480">
        <v>336.30085156763124</v>
      </c>
      <c r="S555" s="479">
        <v>132.17442165999992</v>
      </c>
      <c r="T555" s="479">
        <v>132.21248965999993</v>
      </c>
      <c r="U555" s="479"/>
      <c r="V555" s="179">
        <v>63.695791793600094</v>
      </c>
    </row>
    <row r="556" spans="1:22" x14ac:dyDescent="0.25">
      <c r="A556">
        <v>0</v>
      </c>
      <c r="B556" s="487"/>
      <c r="C556" s="487"/>
      <c r="D556" s="487"/>
      <c r="E556" s="486"/>
      <c r="F556" s="491"/>
      <c r="G556" s="489"/>
      <c r="H556" s="489" t="s">
        <v>1973</v>
      </c>
      <c r="I556" s="483"/>
      <c r="J556" s="480"/>
      <c r="K556" s="482"/>
      <c r="L556" s="479">
        <v>9.9516999999999994E-2</v>
      </c>
      <c r="M556" s="210">
        <v>336.25109306763125</v>
      </c>
      <c r="N556" s="210">
        <v>423.0996045</v>
      </c>
      <c r="O556" s="210">
        <v>41.094000000000001</v>
      </c>
      <c r="P556" s="479">
        <v>41.094000000000001</v>
      </c>
      <c r="Q556" s="480">
        <v>423.0996045</v>
      </c>
      <c r="R556" s="480">
        <v>336.20133456763125</v>
      </c>
      <c r="S556" s="479">
        <v>132.26224815999993</v>
      </c>
      <c r="T556" s="479">
        <v>132.31200665999992</v>
      </c>
      <c r="U556" s="479"/>
      <c r="V556" s="179">
        <v>63.783618293600099</v>
      </c>
    </row>
    <row r="557" spans="1:22" x14ac:dyDescent="0.25">
      <c r="A557">
        <v>0</v>
      </c>
      <c r="B557" s="487" t="s">
        <v>3092</v>
      </c>
      <c r="C557" s="487" t="s">
        <v>3332</v>
      </c>
      <c r="D557" s="487" t="s">
        <v>2194</v>
      </c>
      <c r="E557" s="486">
        <v>1325</v>
      </c>
      <c r="F557" s="491" t="s">
        <v>3322</v>
      </c>
      <c r="G557" s="489"/>
      <c r="H557" s="489" t="s">
        <v>3083</v>
      </c>
      <c r="I557" s="483">
        <v>34</v>
      </c>
      <c r="J557" s="480"/>
      <c r="K557" s="482"/>
      <c r="L557" s="479">
        <v>0.29817100000000002</v>
      </c>
      <c r="M557" s="210">
        <v>336.05224906763124</v>
      </c>
      <c r="N557" s="210">
        <v>423.0996045</v>
      </c>
      <c r="O557" s="210">
        <v>41.094000000000001</v>
      </c>
      <c r="P557" s="479">
        <v>41.094000000000001</v>
      </c>
      <c r="Q557" s="480">
        <v>423.0996045</v>
      </c>
      <c r="R557" s="480">
        <v>335.90316356763122</v>
      </c>
      <c r="S557" s="479">
        <v>132.46109215999991</v>
      </c>
      <c r="T557" s="479">
        <v>132.61017765999992</v>
      </c>
      <c r="U557" s="479"/>
      <c r="V557" s="179">
        <v>63.982462293600079</v>
      </c>
    </row>
    <row r="558" spans="1:22" x14ac:dyDescent="0.25">
      <c r="A558">
        <v>0</v>
      </c>
      <c r="B558" s="487"/>
      <c r="C558" s="487"/>
      <c r="D558" s="487"/>
      <c r="E558" s="486"/>
      <c r="F558" s="491" t="s">
        <v>624</v>
      </c>
      <c r="G558" s="489"/>
      <c r="H558" s="489"/>
      <c r="I558" s="483"/>
      <c r="J558" s="480"/>
      <c r="K558" s="482"/>
      <c r="L558" s="479">
        <v>0</v>
      </c>
      <c r="M558" s="210">
        <v>335.90316356763122</v>
      </c>
      <c r="N558" s="210">
        <v>423.0996045</v>
      </c>
      <c r="O558" s="210">
        <v>41.094000000000001</v>
      </c>
      <c r="P558" s="479">
        <v>41.094000000000001</v>
      </c>
      <c r="Q558" s="480">
        <v>423.0996045</v>
      </c>
      <c r="R558" s="480">
        <v>335.90316356763122</v>
      </c>
      <c r="S558" s="479">
        <v>132.61017765999992</v>
      </c>
      <c r="T558" s="479">
        <v>132.61017765999992</v>
      </c>
      <c r="U558" s="479"/>
      <c r="V558" s="179">
        <v>64.131547793600092</v>
      </c>
    </row>
    <row r="559" spans="1:22" x14ac:dyDescent="0.25">
      <c r="A559">
        <v>0</v>
      </c>
      <c r="B559" s="487"/>
      <c r="C559" s="487"/>
      <c r="D559" s="487"/>
      <c r="E559" s="486"/>
      <c r="F559" s="491" t="s">
        <v>624</v>
      </c>
      <c r="G559" s="489"/>
      <c r="H559" s="489"/>
      <c r="I559" s="483"/>
      <c r="J559" s="480"/>
      <c r="K559" s="482"/>
      <c r="L559" s="479">
        <v>0</v>
      </c>
      <c r="M559" s="210">
        <v>335.90316356763122</v>
      </c>
      <c r="N559" s="210">
        <v>423.0996045</v>
      </c>
      <c r="O559" s="210">
        <v>41.094000000000001</v>
      </c>
      <c r="P559" s="479">
        <v>41.094000000000001</v>
      </c>
      <c r="Q559" s="480">
        <v>423.0996045</v>
      </c>
      <c r="R559" s="480">
        <v>335.90316356763122</v>
      </c>
      <c r="S559" s="479">
        <v>132.61017765999992</v>
      </c>
      <c r="T559" s="479">
        <v>132.61017765999992</v>
      </c>
      <c r="U559" s="479"/>
      <c r="V559" s="179">
        <v>64.131547793600092</v>
      </c>
    </row>
    <row r="560" spans="1:22" x14ac:dyDescent="0.25">
      <c r="A560">
        <v>0</v>
      </c>
      <c r="B560" s="487"/>
      <c r="C560" s="487"/>
      <c r="D560" s="487"/>
      <c r="E560" s="486"/>
      <c r="F560" s="491" t="s">
        <v>624</v>
      </c>
      <c r="G560" s="489"/>
      <c r="H560" s="489" t="s">
        <v>1973</v>
      </c>
      <c r="I560" s="483"/>
      <c r="J560" s="480"/>
      <c r="K560" s="482"/>
      <c r="L560" s="479">
        <v>9.9516999999999994E-2</v>
      </c>
      <c r="M560" s="210">
        <v>335.85340506763123</v>
      </c>
      <c r="N560" s="210">
        <v>423.0996045</v>
      </c>
      <c r="O560" s="210">
        <v>41.094000000000001</v>
      </c>
      <c r="P560" s="479">
        <v>41.094000000000001</v>
      </c>
      <c r="Q560" s="480">
        <v>423.0996045</v>
      </c>
      <c r="R560" s="480">
        <v>335.80364656763123</v>
      </c>
      <c r="S560" s="479">
        <v>132.65993615999992</v>
      </c>
      <c r="T560" s="479">
        <v>132.70969465999991</v>
      </c>
      <c r="U560" s="479"/>
      <c r="V560" s="179">
        <v>64.181306293600088</v>
      </c>
    </row>
    <row r="561" spans="1:22" x14ac:dyDescent="0.25">
      <c r="A561">
        <v>0</v>
      </c>
      <c r="B561" s="487" t="s">
        <v>3092</v>
      </c>
      <c r="C561" s="487" t="s">
        <v>3332</v>
      </c>
      <c r="D561" s="487" t="s">
        <v>2192</v>
      </c>
      <c r="E561" s="486">
        <v>1329</v>
      </c>
      <c r="F561" s="491" t="s">
        <v>3321</v>
      </c>
      <c r="G561" s="489"/>
      <c r="H561" s="489" t="s">
        <v>3083</v>
      </c>
      <c r="I561" s="483">
        <v>34</v>
      </c>
      <c r="J561" s="480"/>
      <c r="K561" s="482"/>
      <c r="L561" s="479">
        <v>0.29817100000000002</v>
      </c>
      <c r="M561" s="210">
        <v>335.65456106763122</v>
      </c>
      <c r="N561" s="210">
        <v>423.0996045</v>
      </c>
      <c r="O561" s="210">
        <v>41.094000000000001</v>
      </c>
      <c r="P561" s="479">
        <v>41.094000000000001</v>
      </c>
      <c r="Q561" s="480">
        <v>423.0996045</v>
      </c>
      <c r="R561" s="480">
        <v>335.50547556763121</v>
      </c>
      <c r="S561" s="479">
        <v>132.8587801599999</v>
      </c>
      <c r="T561" s="479">
        <v>133.00786565999991</v>
      </c>
      <c r="U561" s="479"/>
      <c r="V561" s="179">
        <v>64.380150293600067</v>
      </c>
    </row>
    <row r="562" spans="1:22" x14ac:dyDescent="0.25">
      <c r="A562">
        <v>0</v>
      </c>
      <c r="B562" s="487"/>
      <c r="C562" s="487"/>
      <c r="D562" s="487"/>
      <c r="E562" s="486"/>
      <c r="F562" s="491" t="s">
        <v>624</v>
      </c>
      <c r="G562" s="489"/>
      <c r="H562" s="489"/>
      <c r="I562" s="483"/>
      <c r="J562" s="480"/>
      <c r="K562" s="482"/>
      <c r="L562" s="479">
        <v>0</v>
      </c>
      <c r="M562" s="210">
        <v>335.50547556763121</v>
      </c>
      <c r="N562" s="210">
        <v>423.0996045</v>
      </c>
      <c r="O562" s="210">
        <v>41.094000000000001</v>
      </c>
      <c r="P562" s="479">
        <v>41.094000000000001</v>
      </c>
      <c r="Q562" s="480">
        <v>423.0996045</v>
      </c>
      <c r="R562" s="480">
        <v>335.50547556763121</v>
      </c>
      <c r="S562" s="479">
        <v>133.00786565999991</v>
      </c>
      <c r="T562" s="479">
        <v>133.00786565999991</v>
      </c>
      <c r="U562" s="479"/>
      <c r="V562" s="179">
        <v>64.52923579360008</v>
      </c>
    </row>
    <row r="563" spans="1:22" x14ac:dyDescent="0.25">
      <c r="A563">
        <v>0</v>
      </c>
      <c r="B563" s="487"/>
      <c r="C563" s="487"/>
      <c r="D563" s="487"/>
      <c r="E563" s="486"/>
      <c r="F563" s="491" t="s">
        <v>624</v>
      </c>
      <c r="G563" s="489"/>
      <c r="H563" s="489"/>
      <c r="I563" s="483"/>
      <c r="J563" s="480"/>
      <c r="K563" s="482"/>
      <c r="L563" s="479">
        <v>0</v>
      </c>
      <c r="M563" s="210">
        <v>335.50547556763121</v>
      </c>
      <c r="N563" s="210">
        <v>423.0996045</v>
      </c>
      <c r="O563" s="210">
        <v>41.094000000000001</v>
      </c>
      <c r="P563" s="479">
        <v>41.094000000000001</v>
      </c>
      <c r="Q563" s="480">
        <v>423.0996045</v>
      </c>
      <c r="R563" s="480">
        <v>335.50547556763121</v>
      </c>
      <c r="S563" s="479">
        <v>133.00786565999991</v>
      </c>
      <c r="T563" s="479">
        <v>133.00786565999991</v>
      </c>
      <c r="U563" s="479"/>
      <c r="V563" s="179">
        <v>64.52923579360008</v>
      </c>
    </row>
    <row r="564" spans="1:22" x14ac:dyDescent="0.25">
      <c r="A564">
        <v>0</v>
      </c>
      <c r="B564" s="487"/>
      <c r="C564" s="487"/>
      <c r="D564" s="487"/>
      <c r="E564" s="486"/>
      <c r="F564" s="491" t="s">
        <v>624</v>
      </c>
      <c r="G564" s="489"/>
      <c r="H564" s="489" t="s">
        <v>1973</v>
      </c>
      <c r="I564" s="483"/>
      <c r="J564" s="480"/>
      <c r="K564" s="482"/>
      <c r="L564" s="479">
        <v>9.9516999999999994E-2</v>
      </c>
      <c r="M564" s="210">
        <v>335.45571706763121</v>
      </c>
      <c r="N564" s="210">
        <v>423.0996045</v>
      </c>
      <c r="O564" s="210">
        <v>41.094000000000001</v>
      </c>
      <c r="P564" s="479">
        <v>41.094000000000001</v>
      </c>
      <c r="Q564" s="480">
        <v>423.0996045</v>
      </c>
      <c r="R564" s="480">
        <v>335.40595856763122</v>
      </c>
      <c r="S564" s="479">
        <v>133.0576241599999</v>
      </c>
      <c r="T564" s="479">
        <v>133.1073826599999</v>
      </c>
      <c r="U564" s="479"/>
      <c r="V564" s="179">
        <v>64.578994293600076</v>
      </c>
    </row>
    <row r="565" spans="1:22" x14ac:dyDescent="0.25">
      <c r="A565">
        <v>0</v>
      </c>
      <c r="B565" s="487" t="s">
        <v>3092</v>
      </c>
      <c r="C565" s="487" t="s">
        <v>3332</v>
      </c>
      <c r="D565" s="487" t="s">
        <v>2190</v>
      </c>
      <c r="E565" s="486">
        <v>1333</v>
      </c>
      <c r="F565" s="491" t="s">
        <v>3320</v>
      </c>
      <c r="G565" s="489"/>
      <c r="H565" s="489" t="s">
        <v>3083</v>
      </c>
      <c r="I565" s="483">
        <v>34</v>
      </c>
      <c r="J565" s="480"/>
      <c r="K565" s="482"/>
      <c r="L565" s="479">
        <v>0.29817100000000002</v>
      </c>
      <c r="M565" s="210">
        <v>335.2568730676312</v>
      </c>
      <c r="N565" s="210">
        <v>423.0996045</v>
      </c>
      <c r="O565" s="210">
        <v>41.094000000000001</v>
      </c>
      <c r="P565" s="479">
        <v>41.094000000000001</v>
      </c>
      <c r="Q565" s="480">
        <v>423.0996045</v>
      </c>
      <c r="R565" s="480">
        <v>335.10778756763119</v>
      </c>
      <c r="S565" s="479">
        <v>133.25646815999988</v>
      </c>
      <c r="T565" s="479">
        <v>133.4055536599999</v>
      </c>
      <c r="U565" s="479"/>
      <c r="V565" s="179">
        <v>64.777838293600055</v>
      </c>
    </row>
    <row r="566" spans="1:22" x14ac:dyDescent="0.25">
      <c r="A566">
        <v>0</v>
      </c>
      <c r="B566" s="487"/>
      <c r="C566" s="487"/>
      <c r="D566" s="487"/>
      <c r="E566" s="486"/>
      <c r="F566" s="491" t="s">
        <v>624</v>
      </c>
      <c r="G566" s="489"/>
      <c r="H566" s="489"/>
      <c r="I566" s="483"/>
      <c r="J566" s="480"/>
      <c r="K566" s="482"/>
      <c r="L566" s="479">
        <v>0</v>
      </c>
      <c r="M566" s="210">
        <v>335.10778756763119</v>
      </c>
      <c r="N566" s="210">
        <v>423.0996045</v>
      </c>
      <c r="O566" s="210">
        <v>41.094000000000001</v>
      </c>
      <c r="P566" s="479">
        <v>41.094000000000001</v>
      </c>
      <c r="Q566" s="480">
        <v>423.0996045</v>
      </c>
      <c r="R566" s="480">
        <v>335.10778756763119</v>
      </c>
      <c r="S566" s="479">
        <v>133.4055536599999</v>
      </c>
      <c r="T566" s="479">
        <v>133.4055536599999</v>
      </c>
      <c r="U566" s="479"/>
      <c r="V566" s="179">
        <v>64.926923793600068</v>
      </c>
    </row>
    <row r="567" spans="1:22" x14ac:dyDescent="0.25">
      <c r="A567">
        <v>0</v>
      </c>
      <c r="B567" s="487" t="s">
        <v>3092</v>
      </c>
      <c r="C567" s="487" t="s">
        <v>3332</v>
      </c>
      <c r="D567" s="487" t="s">
        <v>2185</v>
      </c>
      <c r="E567" s="486">
        <v>1334</v>
      </c>
      <c r="F567" s="491" t="s">
        <v>3319</v>
      </c>
      <c r="G567" s="489"/>
      <c r="H567" s="489" t="s">
        <v>2183</v>
      </c>
      <c r="I567" s="483"/>
      <c r="J567" s="480"/>
      <c r="K567" s="482"/>
      <c r="L567" s="479">
        <v>0</v>
      </c>
      <c r="M567" s="210">
        <v>335.10778756763119</v>
      </c>
      <c r="N567" s="210">
        <v>423.0996045</v>
      </c>
      <c r="O567" s="210">
        <v>41.094000000000001</v>
      </c>
      <c r="P567" s="479">
        <v>41.094000000000001</v>
      </c>
      <c r="Q567" s="480">
        <v>423.0996045</v>
      </c>
      <c r="R567" s="480">
        <v>335.10778756763119</v>
      </c>
      <c r="S567" s="479">
        <v>133.4055536599999</v>
      </c>
      <c r="T567" s="479">
        <v>133.4055536599999</v>
      </c>
      <c r="U567" s="479"/>
      <c r="V567" s="179">
        <v>64.926923793600068</v>
      </c>
    </row>
    <row r="568" spans="1:22" x14ac:dyDescent="0.25">
      <c r="A568">
        <v>0</v>
      </c>
      <c r="B568" s="487"/>
      <c r="C568" s="487"/>
      <c r="D568" s="487"/>
      <c r="E568" s="486"/>
      <c r="F568" s="491"/>
      <c r="G568" s="489"/>
      <c r="H568" s="489" t="s">
        <v>1973</v>
      </c>
      <c r="I568" s="483"/>
      <c r="J568" s="480"/>
      <c r="K568" s="482"/>
      <c r="L568" s="479">
        <v>9.650984E-2</v>
      </c>
      <c r="M568" s="210">
        <v>335.05953264763116</v>
      </c>
      <c r="N568" s="210">
        <v>423.0996045</v>
      </c>
      <c r="O568" s="210">
        <v>41.094000000000001</v>
      </c>
      <c r="P568" s="479">
        <v>41.094000000000001</v>
      </c>
      <c r="Q568" s="480">
        <v>423.0996045</v>
      </c>
      <c r="R568" s="480">
        <v>335.01127772763118</v>
      </c>
      <c r="S568" s="479">
        <v>133.4538085799999</v>
      </c>
      <c r="T568" s="479">
        <v>133.50206349999991</v>
      </c>
      <c r="U568" s="479"/>
      <c r="V568" s="179">
        <v>64.975178713600073</v>
      </c>
    </row>
    <row r="569" spans="1:22" x14ac:dyDescent="0.25">
      <c r="A569">
        <v>0</v>
      </c>
      <c r="B569" s="487" t="s">
        <v>3092</v>
      </c>
      <c r="C569" s="487" t="s">
        <v>3332</v>
      </c>
      <c r="D569" s="487" t="s">
        <v>111</v>
      </c>
      <c r="E569" s="486">
        <v>1335</v>
      </c>
      <c r="F569" s="491" t="s">
        <v>546</v>
      </c>
      <c r="G569" s="489" t="s">
        <v>3146</v>
      </c>
      <c r="H569" s="489" t="s">
        <v>3145</v>
      </c>
      <c r="I569" s="483">
        <v>40</v>
      </c>
      <c r="J569" s="480"/>
      <c r="K569" s="482"/>
      <c r="L569" s="479">
        <v>0</v>
      </c>
      <c r="M569" s="210">
        <v>335.01127772763118</v>
      </c>
      <c r="N569" s="210">
        <v>423.0996045</v>
      </c>
      <c r="O569" s="210">
        <v>41.094000000000001</v>
      </c>
      <c r="P569" s="479">
        <v>41.094000000000001</v>
      </c>
      <c r="Q569" s="480">
        <v>423.0996045</v>
      </c>
      <c r="R569" s="480">
        <v>335.01127772763118</v>
      </c>
      <c r="S569" s="479">
        <v>133.50206349999991</v>
      </c>
      <c r="T569" s="479">
        <v>133.50206349999991</v>
      </c>
      <c r="U569" s="479"/>
      <c r="V569" s="179">
        <v>65.023433633600078</v>
      </c>
    </row>
    <row r="570" spans="1:22" x14ac:dyDescent="0.25">
      <c r="A570">
        <v>0</v>
      </c>
      <c r="B570" s="487"/>
      <c r="C570" s="487"/>
      <c r="D570" s="487"/>
      <c r="E570" s="486"/>
      <c r="F570" s="491"/>
      <c r="G570" s="489"/>
      <c r="H570" s="489" t="s">
        <v>3144</v>
      </c>
      <c r="I570" s="483"/>
      <c r="J570" s="480"/>
      <c r="K570" s="482"/>
      <c r="L570" s="479">
        <v>5.5879999999999999E-2</v>
      </c>
      <c r="M570" s="210">
        <v>334.98333772763118</v>
      </c>
      <c r="N570" s="210">
        <v>423.0996045</v>
      </c>
      <c r="O570" s="210">
        <v>41.094000000000001</v>
      </c>
      <c r="P570" s="479">
        <v>41.094000000000001</v>
      </c>
      <c r="Q570" s="480">
        <v>423.0996045</v>
      </c>
      <c r="R570" s="480">
        <v>334.95539772763118</v>
      </c>
      <c r="S570" s="479">
        <v>133.53000349999991</v>
      </c>
      <c r="T570" s="479">
        <v>133.55794349999991</v>
      </c>
      <c r="U570" s="479"/>
      <c r="V570" s="179">
        <v>65.051373633600079</v>
      </c>
    </row>
    <row r="571" spans="1:22" x14ac:dyDescent="0.25">
      <c r="A571">
        <v>0</v>
      </c>
      <c r="B571" s="487"/>
      <c r="C571" s="487"/>
      <c r="D571" s="487"/>
      <c r="E571" s="486"/>
      <c r="F571" s="491" t="s">
        <v>624</v>
      </c>
      <c r="G571" s="489"/>
      <c r="H571" s="489" t="s">
        <v>3143</v>
      </c>
      <c r="I571" s="483"/>
      <c r="J571" s="480"/>
      <c r="K571" s="482"/>
      <c r="L571" s="479">
        <v>7.6135999999999981E-2</v>
      </c>
      <c r="M571" s="210">
        <v>334.91732972763117</v>
      </c>
      <c r="N571" s="210">
        <v>423.0996045</v>
      </c>
      <c r="O571" s="210">
        <v>41.094000000000001</v>
      </c>
      <c r="P571" s="479">
        <v>41.094000000000001</v>
      </c>
      <c r="Q571" s="480">
        <v>423.0996045</v>
      </c>
      <c r="R571" s="480">
        <v>334.87926172763116</v>
      </c>
      <c r="S571" s="479">
        <v>133.59601149999989</v>
      </c>
      <c r="T571" s="479">
        <v>133.6340794999999</v>
      </c>
      <c r="U571" s="479"/>
      <c r="V571" s="179">
        <v>65.117381633600061</v>
      </c>
    </row>
    <row r="572" spans="1:22" x14ac:dyDescent="0.25">
      <c r="A572">
        <v>0</v>
      </c>
      <c r="B572" s="487" t="s">
        <v>3092</v>
      </c>
      <c r="C572" s="487" t="s">
        <v>3332</v>
      </c>
      <c r="D572" s="487" t="s">
        <v>3142</v>
      </c>
      <c r="E572" s="486">
        <v>1339</v>
      </c>
      <c r="F572" s="491" t="s">
        <v>3318</v>
      </c>
      <c r="G572" s="489" t="s">
        <v>2196</v>
      </c>
      <c r="H572" s="489" t="s">
        <v>2195</v>
      </c>
      <c r="I572" s="483">
        <v>40</v>
      </c>
      <c r="J572" s="480"/>
      <c r="K572" s="482"/>
      <c r="L572" s="479">
        <v>0.5</v>
      </c>
      <c r="M572" s="210">
        <v>334.62926172763116</v>
      </c>
      <c r="N572" s="210">
        <v>423.0996045</v>
      </c>
      <c r="O572" s="210">
        <v>41.094000000000001</v>
      </c>
      <c r="P572" s="479">
        <v>41.094000000000001</v>
      </c>
      <c r="Q572" s="480">
        <v>423.0996045</v>
      </c>
      <c r="R572" s="480">
        <v>334.37926172763116</v>
      </c>
      <c r="S572" s="479">
        <v>133.8840794999999</v>
      </c>
      <c r="T572" s="479">
        <v>134.1340794999999</v>
      </c>
      <c r="U572" s="479"/>
      <c r="V572" s="179">
        <v>65.405449633600071</v>
      </c>
    </row>
    <row r="573" spans="1:22" x14ac:dyDescent="0.25">
      <c r="A573">
        <v>0</v>
      </c>
      <c r="B573" s="487"/>
      <c r="C573" s="487"/>
      <c r="D573" s="487"/>
      <c r="E573" s="486"/>
      <c r="F573" s="491" t="s">
        <v>624</v>
      </c>
      <c r="G573" s="489"/>
      <c r="H573" s="489" t="s">
        <v>3140</v>
      </c>
      <c r="I573" s="483"/>
      <c r="J573" s="480"/>
      <c r="K573" s="482"/>
      <c r="L573" s="479">
        <v>7.6135999999999981E-2</v>
      </c>
      <c r="M573" s="210">
        <v>334.34119372763115</v>
      </c>
      <c r="N573" s="210">
        <v>423.0996045</v>
      </c>
      <c r="O573" s="210">
        <v>41.094000000000001</v>
      </c>
      <c r="P573" s="479">
        <v>41.094000000000001</v>
      </c>
      <c r="Q573" s="480">
        <v>423.0996045</v>
      </c>
      <c r="R573" s="480">
        <v>334.30312572763114</v>
      </c>
      <c r="S573" s="479">
        <v>134.17214749999988</v>
      </c>
      <c r="T573" s="479">
        <v>134.21021549999989</v>
      </c>
      <c r="U573" s="479"/>
      <c r="V573" s="179">
        <v>65.693517633600052</v>
      </c>
    </row>
    <row r="574" spans="1:22" x14ac:dyDescent="0.25">
      <c r="A574">
        <v>0</v>
      </c>
      <c r="B574" s="487"/>
      <c r="C574" s="487"/>
      <c r="D574" s="487"/>
      <c r="E574" s="486"/>
      <c r="F574" s="491"/>
      <c r="G574" s="489"/>
      <c r="H574" s="489" t="s">
        <v>1973</v>
      </c>
      <c r="I574" s="483"/>
      <c r="J574" s="480"/>
      <c r="K574" s="482"/>
      <c r="L574" s="479">
        <v>9.9516999999999994E-2</v>
      </c>
      <c r="M574" s="210">
        <v>334.25336722763114</v>
      </c>
      <c r="N574" s="210">
        <v>423.0996045</v>
      </c>
      <c r="O574" s="210">
        <v>41.094000000000001</v>
      </c>
      <c r="P574" s="479">
        <v>41.094000000000001</v>
      </c>
      <c r="Q574" s="480">
        <v>423.0996045</v>
      </c>
      <c r="R574" s="480">
        <v>334.20360872763115</v>
      </c>
      <c r="S574" s="479">
        <v>134.25997399999989</v>
      </c>
      <c r="T574" s="479">
        <v>134.30973249999988</v>
      </c>
      <c r="U574" s="479"/>
      <c r="V574" s="179">
        <v>65.781344133600058</v>
      </c>
    </row>
    <row r="575" spans="1:22" x14ac:dyDescent="0.25">
      <c r="A575">
        <v>0</v>
      </c>
      <c r="B575" s="487" t="s">
        <v>3092</v>
      </c>
      <c r="C575" s="487" t="s">
        <v>3332</v>
      </c>
      <c r="D575" s="487" t="s">
        <v>2188</v>
      </c>
      <c r="E575" s="486">
        <v>1345</v>
      </c>
      <c r="F575" s="491" t="s">
        <v>3317</v>
      </c>
      <c r="G575" s="489"/>
      <c r="H575" s="489" t="s">
        <v>3083</v>
      </c>
      <c r="I575" s="483">
        <v>34</v>
      </c>
      <c r="J575" s="480"/>
      <c r="K575" s="482"/>
      <c r="L575" s="479">
        <v>0.29817100000000002</v>
      </c>
      <c r="M575" s="210">
        <v>334.05452322763114</v>
      </c>
      <c r="N575" s="210">
        <v>423.0996045</v>
      </c>
      <c r="O575" s="210">
        <v>41.094000000000001</v>
      </c>
      <c r="P575" s="479">
        <v>41.094000000000001</v>
      </c>
      <c r="Q575" s="480">
        <v>423.0996045</v>
      </c>
      <c r="R575" s="480">
        <v>333.90543772763112</v>
      </c>
      <c r="S575" s="479">
        <v>134.45881799999987</v>
      </c>
      <c r="T575" s="479">
        <v>134.60790349999988</v>
      </c>
      <c r="U575" s="479"/>
      <c r="V575" s="179">
        <v>65.980188133600038</v>
      </c>
    </row>
    <row r="576" spans="1:22" x14ac:dyDescent="0.25">
      <c r="A576">
        <v>0</v>
      </c>
      <c r="B576" s="487"/>
      <c r="C576" s="487"/>
      <c r="D576" s="487"/>
      <c r="E576" s="486"/>
      <c r="F576" s="491" t="s">
        <v>624</v>
      </c>
      <c r="G576" s="489"/>
      <c r="H576" s="489"/>
      <c r="I576" s="483"/>
      <c r="J576" s="480"/>
      <c r="K576" s="482"/>
      <c r="L576" s="479">
        <v>0</v>
      </c>
      <c r="M576" s="210">
        <v>333.90543772763112</v>
      </c>
      <c r="N576" s="210">
        <v>423.0996045</v>
      </c>
      <c r="O576" s="210">
        <v>41.094000000000001</v>
      </c>
      <c r="P576" s="479">
        <v>41.094000000000001</v>
      </c>
      <c r="Q576" s="480">
        <v>423.0996045</v>
      </c>
      <c r="R576" s="480">
        <v>333.90543772763112</v>
      </c>
      <c r="S576" s="479">
        <v>134.60790349999988</v>
      </c>
      <c r="T576" s="479">
        <v>134.60790349999988</v>
      </c>
      <c r="U576" s="479"/>
      <c r="V576" s="179">
        <v>66.12927363360005</v>
      </c>
    </row>
    <row r="577" spans="1:22" x14ac:dyDescent="0.25">
      <c r="A577">
        <v>0</v>
      </c>
      <c r="B577" s="487"/>
      <c r="C577" s="487"/>
      <c r="D577" s="487"/>
      <c r="E577" s="486"/>
      <c r="F577" s="491" t="s">
        <v>624</v>
      </c>
      <c r="G577" s="489"/>
      <c r="H577" s="489"/>
      <c r="I577" s="483"/>
      <c r="J577" s="480"/>
      <c r="K577" s="482"/>
      <c r="L577" s="479">
        <v>0</v>
      </c>
      <c r="M577" s="210">
        <v>333.90543772763112</v>
      </c>
      <c r="N577" s="210">
        <v>423.0996045</v>
      </c>
      <c r="O577" s="210">
        <v>41.094000000000001</v>
      </c>
      <c r="P577" s="479">
        <v>41.094000000000001</v>
      </c>
      <c r="Q577" s="480">
        <v>423.0996045</v>
      </c>
      <c r="R577" s="480">
        <v>333.90543772763112</v>
      </c>
      <c r="S577" s="479">
        <v>134.60790349999988</v>
      </c>
      <c r="T577" s="479">
        <v>134.60790349999988</v>
      </c>
      <c r="U577" s="479"/>
      <c r="V577" s="179">
        <v>66.12927363360005</v>
      </c>
    </row>
    <row r="578" spans="1:22" x14ac:dyDescent="0.25">
      <c r="A578">
        <v>0</v>
      </c>
      <c r="B578" s="487"/>
      <c r="C578" s="487"/>
      <c r="D578" s="487"/>
      <c r="E578" s="486"/>
      <c r="F578" s="490" t="s">
        <v>624</v>
      </c>
      <c r="G578" s="489"/>
      <c r="H578" s="489" t="s">
        <v>2209</v>
      </c>
      <c r="I578" s="483"/>
      <c r="J578" s="488"/>
      <c r="K578" s="482"/>
      <c r="L578" s="481">
        <v>0.19082200000000005</v>
      </c>
      <c r="M578" s="210">
        <v>333.81002672763111</v>
      </c>
      <c r="N578" s="210">
        <v>423.0996045</v>
      </c>
      <c r="O578" s="210">
        <v>41.094000000000001</v>
      </c>
      <c r="P578" s="479">
        <v>41.094000000000001</v>
      </c>
      <c r="Q578" s="480">
        <v>423.0996045</v>
      </c>
      <c r="R578" s="480">
        <v>333.7146157276311</v>
      </c>
      <c r="S578" s="479">
        <v>134.70331449999986</v>
      </c>
      <c r="T578" s="479">
        <v>134.79872549999988</v>
      </c>
      <c r="U578" s="488"/>
      <c r="V578" s="179">
        <v>66.224684633600035</v>
      </c>
    </row>
    <row r="579" spans="1:22" x14ac:dyDescent="0.25">
      <c r="A579">
        <v>0</v>
      </c>
      <c r="B579" s="487" t="s">
        <v>3092</v>
      </c>
      <c r="C579" s="487" t="s">
        <v>3332</v>
      </c>
      <c r="D579" s="487" t="s">
        <v>1992</v>
      </c>
      <c r="E579" s="486">
        <v>1348</v>
      </c>
      <c r="F579" s="479" t="s">
        <v>3316</v>
      </c>
      <c r="G579" s="485"/>
      <c r="H579" s="484" t="s">
        <v>1989</v>
      </c>
      <c r="I579" s="483">
        <v>40</v>
      </c>
      <c r="J579" s="480"/>
      <c r="K579" s="482"/>
      <c r="L579" s="481">
        <v>5.7403999999999997E-2</v>
      </c>
      <c r="M579" s="210">
        <v>333.68591372763109</v>
      </c>
      <c r="N579" s="210">
        <v>423.0996045</v>
      </c>
      <c r="O579" s="210">
        <v>41.094000000000001</v>
      </c>
      <c r="P579" s="479">
        <v>41.094000000000001</v>
      </c>
      <c r="Q579" s="480">
        <v>423.0996045</v>
      </c>
      <c r="R579" s="480">
        <v>333.65721172763108</v>
      </c>
      <c r="S579" s="479">
        <v>134.82742749999986</v>
      </c>
      <c r="T579" s="479">
        <v>134.85612949999987</v>
      </c>
      <c r="U579" s="479"/>
      <c r="V579" s="179">
        <v>66.348797633600029</v>
      </c>
    </row>
    <row r="580" spans="1:22" x14ac:dyDescent="0.25">
      <c r="A580">
        <v>0</v>
      </c>
      <c r="B580" s="241"/>
      <c r="C580" s="241"/>
      <c r="D580" s="241"/>
      <c r="E580" s="246"/>
      <c r="F580" s="241" t="s">
        <v>624</v>
      </c>
      <c r="G580" s="247"/>
      <c r="H580" s="247" t="s">
        <v>1973</v>
      </c>
      <c r="I580" s="476">
        <v>40</v>
      </c>
      <c r="J580" s="249"/>
      <c r="K580" s="475"/>
      <c r="L580" s="249">
        <v>0.103502</v>
      </c>
      <c r="M580" s="210">
        <v>333.60546072763111</v>
      </c>
      <c r="N580" s="210">
        <v>423.0996045</v>
      </c>
      <c r="O580" s="210">
        <v>41.094000000000001</v>
      </c>
      <c r="P580" s="249">
        <v>41.094000000000001</v>
      </c>
      <c r="Q580" s="249">
        <v>423.0996045</v>
      </c>
      <c r="R580" s="249">
        <v>333.55370972763109</v>
      </c>
      <c r="S580" s="249">
        <v>134.90788049999986</v>
      </c>
      <c r="T580" s="249">
        <v>134.95963149999986</v>
      </c>
      <c r="U580" s="249"/>
      <c r="V580" s="179">
        <v>66.429250633600034</v>
      </c>
    </row>
    <row r="581" spans="1:22" x14ac:dyDescent="0.25">
      <c r="A581">
        <v>0</v>
      </c>
      <c r="B581" s="241" t="s">
        <v>3092</v>
      </c>
      <c r="C581" s="241" t="s">
        <v>3315</v>
      </c>
      <c r="D581" s="241" t="s">
        <v>111</v>
      </c>
      <c r="E581" s="246">
        <v>1350</v>
      </c>
      <c r="F581" s="243" t="s">
        <v>591</v>
      </c>
      <c r="G581" s="247" t="s">
        <v>2180</v>
      </c>
      <c r="H581" s="247" t="s">
        <v>1962</v>
      </c>
      <c r="I581" s="476"/>
      <c r="J581" s="209"/>
      <c r="K581" s="475"/>
      <c r="L581" s="249">
        <v>0</v>
      </c>
      <c r="M581" s="210">
        <v>333.55370972763109</v>
      </c>
      <c r="N581" s="210">
        <v>423.0996045</v>
      </c>
      <c r="O581" s="210">
        <v>41.094000000000001</v>
      </c>
      <c r="P581" s="249">
        <v>41.094000000000001</v>
      </c>
      <c r="Q581" s="249">
        <v>423.0996045</v>
      </c>
      <c r="R581" s="249">
        <v>333.55370972763109</v>
      </c>
      <c r="S581" s="249">
        <v>134.95963149999986</v>
      </c>
      <c r="T581" s="249">
        <v>134.95963149999986</v>
      </c>
      <c r="U581" s="249"/>
      <c r="V581" s="179">
        <v>66.48100163360003</v>
      </c>
    </row>
    <row r="582" spans="1:22" x14ac:dyDescent="0.25">
      <c r="A582">
        <v>0</v>
      </c>
      <c r="B582" s="241"/>
      <c r="C582" s="241"/>
      <c r="D582" s="241"/>
      <c r="E582" s="246"/>
      <c r="F582" s="478" t="s">
        <v>624</v>
      </c>
      <c r="G582" s="247"/>
      <c r="H582" s="247" t="s">
        <v>1980</v>
      </c>
      <c r="I582" s="477"/>
      <c r="J582" s="248"/>
      <c r="K582" s="475"/>
      <c r="L582" s="249">
        <v>0.14528199999999999</v>
      </c>
      <c r="M582" s="210">
        <v>333.48106872763105</v>
      </c>
      <c r="N582" s="210">
        <v>423.0996045</v>
      </c>
      <c r="O582" s="210">
        <v>41.094000000000001</v>
      </c>
      <c r="P582" s="249">
        <v>41.094000000000001</v>
      </c>
      <c r="Q582" s="249">
        <v>423.0996045</v>
      </c>
      <c r="R582" s="249">
        <v>333.40842772763108</v>
      </c>
      <c r="S582" s="249">
        <v>135.03227249999986</v>
      </c>
      <c r="T582" s="249">
        <v>135.10491349999987</v>
      </c>
      <c r="U582" s="249"/>
      <c r="V582" s="179">
        <v>66.553642633600035</v>
      </c>
    </row>
    <row r="583" spans="1:22" x14ac:dyDescent="0.25">
      <c r="A583">
        <v>0</v>
      </c>
      <c r="B583" s="241" t="s">
        <v>3092</v>
      </c>
      <c r="C583" s="241" t="s">
        <v>3315</v>
      </c>
      <c r="D583" s="241" t="s">
        <v>3136</v>
      </c>
      <c r="E583" s="246">
        <v>1351</v>
      </c>
      <c r="F583" s="243" t="s">
        <v>1915</v>
      </c>
      <c r="G583" s="247" t="s">
        <v>3134</v>
      </c>
      <c r="H583" s="247" t="s">
        <v>3133</v>
      </c>
      <c r="I583" s="476">
        <v>33</v>
      </c>
      <c r="J583" s="209"/>
      <c r="K583" s="475"/>
      <c r="L583" s="249">
        <v>0</v>
      </c>
      <c r="M583" s="210">
        <v>333.40842772763108</v>
      </c>
      <c r="N583" s="210">
        <v>423.0996045</v>
      </c>
      <c r="O583" s="210">
        <v>41.094000000000001</v>
      </c>
      <c r="P583" s="249">
        <v>41.094000000000001</v>
      </c>
      <c r="Q583" s="249">
        <v>423.0996045</v>
      </c>
      <c r="R583" s="249">
        <v>333.40842772763108</v>
      </c>
      <c r="S583" s="249">
        <v>135.10491349999987</v>
      </c>
      <c r="T583" s="249">
        <v>135.10491349999987</v>
      </c>
      <c r="U583" s="249"/>
      <c r="V583" s="179">
        <v>66.626283633600039</v>
      </c>
    </row>
    <row r="584" spans="1:22" x14ac:dyDescent="0.25">
      <c r="A584">
        <v>0</v>
      </c>
      <c r="B584" s="241"/>
      <c r="C584" s="241"/>
      <c r="D584" s="241"/>
      <c r="E584" s="246"/>
      <c r="F584" s="478" t="s">
        <v>624</v>
      </c>
      <c r="G584" s="247"/>
      <c r="H584" s="247" t="s">
        <v>1980</v>
      </c>
      <c r="I584" s="477"/>
      <c r="J584" s="248"/>
      <c r="K584" s="475"/>
      <c r="L584" s="249">
        <v>0</v>
      </c>
      <c r="M584" s="210">
        <v>333.40842772763108</v>
      </c>
      <c r="N584" s="210">
        <v>423.0996045</v>
      </c>
      <c r="O584" s="210">
        <v>41.094000000000001</v>
      </c>
      <c r="P584" s="249">
        <v>41.094000000000001</v>
      </c>
      <c r="Q584" s="249">
        <v>423.0996045</v>
      </c>
      <c r="R584" s="249">
        <v>333.40842772763108</v>
      </c>
      <c r="S584" s="249">
        <v>135.10491349999987</v>
      </c>
      <c r="T584" s="249">
        <v>135.10491349999987</v>
      </c>
      <c r="U584" s="249"/>
      <c r="V584" s="179">
        <v>66.626283633600039</v>
      </c>
    </row>
    <row r="585" spans="1:22" x14ac:dyDescent="0.25">
      <c r="A585">
        <v>0</v>
      </c>
      <c r="B585" s="241" t="s">
        <v>3092</v>
      </c>
      <c r="C585" s="241" t="s">
        <v>3315</v>
      </c>
      <c r="D585" s="241" t="s">
        <v>2001</v>
      </c>
      <c r="E585" s="246">
        <v>1351</v>
      </c>
      <c r="F585" s="243" t="s">
        <v>3314</v>
      </c>
      <c r="G585" s="247" t="s">
        <v>1999</v>
      </c>
      <c r="H585" s="247" t="s">
        <v>1998</v>
      </c>
      <c r="I585" s="476"/>
      <c r="J585" s="209"/>
      <c r="K585" s="475"/>
      <c r="L585" s="249">
        <v>0</v>
      </c>
      <c r="M585" s="210">
        <v>333.40842772763108</v>
      </c>
      <c r="N585" s="210">
        <v>423.0996045</v>
      </c>
      <c r="O585" s="210">
        <v>41.094000000000001</v>
      </c>
      <c r="P585" s="249">
        <v>41.094000000000001</v>
      </c>
      <c r="Q585" s="249">
        <v>423.0996045</v>
      </c>
      <c r="R585" s="249">
        <v>333.40842772763108</v>
      </c>
      <c r="S585" s="249">
        <v>135.10491349999987</v>
      </c>
      <c r="T585" s="249">
        <v>135.10491349999987</v>
      </c>
      <c r="U585" s="249"/>
      <c r="V585" s="179">
        <v>66.626283633600039</v>
      </c>
    </row>
    <row r="586" spans="1:22" x14ac:dyDescent="0.25">
      <c r="A586">
        <v>0</v>
      </c>
      <c r="B586" s="241"/>
      <c r="C586" s="241"/>
      <c r="D586" s="241"/>
      <c r="E586" s="246"/>
      <c r="F586" s="243" t="s">
        <v>624</v>
      </c>
      <c r="G586" s="247"/>
      <c r="H586" s="247" t="s">
        <v>1973</v>
      </c>
      <c r="I586" s="476">
        <v>40</v>
      </c>
      <c r="J586" s="209"/>
      <c r="K586" s="475"/>
      <c r="L586" s="249">
        <v>0.13121600000000003</v>
      </c>
      <c r="M586" s="210">
        <v>333.34281972763108</v>
      </c>
      <c r="N586" s="210">
        <v>423.0996045</v>
      </c>
      <c r="O586" s="210">
        <v>41.094000000000001</v>
      </c>
      <c r="P586" s="249">
        <v>41.094000000000001</v>
      </c>
      <c r="Q586" s="249">
        <v>423.0996045</v>
      </c>
      <c r="R586" s="249">
        <v>333.27721172763108</v>
      </c>
      <c r="S586" s="249">
        <v>135.17052149999986</v>
      </c>
      <c r="T586" s="249">
        <v>135.23612949999986</v>
      </c>
      <c r="U586" s="249"/>
      <c r="V586" s="179">
        <v>66.691891633600036</v>
      </c>
    </row>
    <row r="587" spans="1:22" x14ac:dyDescent="0.25">
      <c r="A587">
        <v>0</v>
      </c>
      <c r="B587" s="487" t="s">
        <v>3092</v>
      </c>
      <c r="C587" s="487" t="s">
        <v>3313</v>
      </c>
      <c r="D587" s="487" t="s">
        <v>1992</v>
      </c>
      <c r="E587" s="486">
        <v>1353</v>
      </c>
      <c r="F587" s="479" t="s">
        <v>3312</v>
      </c>
      <c r="G587" s="485"/>
      <c r="H587" s="484" t="s">
        <v>1989</v>
      </c>
      <c r="I587" s="483">
        <v>40</v>
      </c>
      <c r="J587" s="479"/>
      <c r="K587" s="482"/>
      <c r="L587" s="481">
        <v>5.7403999999999997E-2</v>
      </c>
      <c r="M587" s="210">
        <v>333.24850972763107</v>
      </c>
      <c r="N587" s="210">
        <v>423.0996045</v>
      </c>
      <c r="O587" s="210">
        <v>41.094000000000001</v>
      </c>
      <c r="P587" s="479">
        <v>41.094000000000001</v>
      </c>
      <c r="Q587" s="480">
        <v>423.0996045</v>
      </c>
      <c r="R587" s="480">
        <v>333.21980772763106</v>
      </c>
      <c r="S587" s="479">
        <v>135.26483149999984</v>
      </c>
      <c r="T587" s="479">
        <v>135.29353349999985</v>
      </c>
      <c r="U587" s="479"/>
      <c r="V587" s="179">
        <v>66.786201633600015</v>
      </c>
    </row>
    <row r="588" spans="1:22" x14ac:dyDescent="0.25">
      <c r="A588">
        <v>0</v>
      </c>
      <c r="B588" s="487"/>
      <c r="C588" s="487"/>
      <c r="D588" s="487"/>
      <c r="E588" s="486"/>
      <c r="F588" s="487" t="s">
        <v>624</v>
      </c>
      <c r="G588" s="489"/>
      <c r="H588" s="492" t="s">
        <v>2209</v>
      </c>
      <c r="I588" s="483"/>
      <c r="J588" s="479"/>
      <c r="K588" s="482"/>
      <c r="L588" s="481">
        <v>0.19082200000000005</v>
      </c>
      <c r="M588" s="210">
        <v>333.12439672763105</v>
      </c>
      <c r="N588" s="210">
        <v>423.0996045</v>
      </c>
      <c r="O588" s="210">
        <v>41.094000000000001</v>
      </c>
      <c r="P588" s="479">
        <v>41.094000000000001</v>
      </c>
      <c r="Q588" s="480">
        <v>423.0996045</v>
      </c>
      <c r="R588" s="480">
        <v>333.02898572763104</v>
      </c>
      <c r="S588" s="479">
        <v>135.38894449999984</v>
      </c>
      <c r="T588" s="479">
        <v>135.48435549999985</v>
      </c>
      <c r="U588" s="488"/>
      <c r="V588" s="179">
        <v>66.910314633600009</v>
      </c>
    </row>
    <row r="589" spans="1:22" x14ac:dyDescent="0.25">
      <c r="A589">
        <v>0</v>
      </c>
      <c r="B589" s="487" t="s">
        <v>3092</v>
      </c>
      <c r="C589" s="487" t="s">
        <v>3313</v>
      </c>
      <c r="D589" s="487" t="s">
        <v>2208</v>
      </c>
      <c r="E589" s="486">
        <v>1356</v>
      </c>
      <c r="F589" s="491" t="s">
        <v>3311</v>
      </c>
      <c r="G589" s="489"/>
      <c r="H589" s="489" t="s">
        <v>3083</v>
      </c>
      <c r="I589" s="483">
        <v>34</v>
      </c>
      <c r="J589" s="480"/>
      <c r="K589" s="482"/>
      <c r="L589" s="479">
        <v>0.29817100000000002</v>
      </c>
      <c r="M589" s="210">
        <v>332.87990022763103</v>
      </c>
      <c r="N589" s="210">
        <v>423.0996045</v>
      </c>
      <c r="O589" s="210">
        <v>41.094000000000001</v>
      </c>
      <c r="P589" s="479">
        <v>41.094000000000001</v>
      </c>
      <c r="Q589" s="480">
        <v>423.0996045</v>
      </c>
      <c r="R589" s="480">
        <v>332.73081472763101</v>
      </c>
      <c r="S589" s="479">
        <v>135.63344099999983</v>
      </c>
      <c r="T589" s="479">
        <v>135.78252649999985</v>
      </c>
      <c r="U589" s="479"/>
      <c r="V589" s="179">
        <v>67.154811133600006</v>
      </c>
    </row>
    <row r="590" spans="1:22" x14ac:dyDescent="0.25">
      <c r="A590">
        <v>0</v>
      </c>
      <c r="B590" s="487"/>
      <c r="C590" s="487"/>
      <c r="D590" s="487"/>
      <c r="E590" s="486"/>
      <c r="F590" s="491" t="s">
        <v>624</v>
      </c>
      <c r="G590" s="489"/>
      <c r="H590" s="489"/>
      <c r="I590" s="483"/>
      <c r="J590" s="480"/>
      <c r="K590" s="482"/>
      <c r="L590" s="479">
        <v>0</v>
      </c>
      <c r="M590" s="210">
        <v>332.73081472763101</v>
      </c>
      <c r="N590" s="210">
        <v>423.0996045</v>
      </c>
      <c r="O590" s="210">
        <v>41.094000000000001</v>
      </c>
      <c r="P590" s="479">
        <v>41.094000000000001</v>
      </c>
      <c r="Q590" s="480">
        <v>423.0996045</v>
      </c>
      <c r="R590" s="480">
        <v>332.73081472763101</v>
      </c>
      <c r="S590" s="479">
        <v>135.78252649999985</v>
      </c>
      <c r="T590" s="479">
        <v>135.78252649999985</v>
      </c>
      <c r="U590" s="479"/>
      <c r="V590" s="179">
        <v>67.303896633600019</v>
      </c>
    </row>
    <row r="591" spans="1:22" x14ac:dyDescent="0.25">
      <c r="A591">
        <v>0</v>
      </c>
      <c r="B591" s="487" t="s">
        <v>3092</v>
      </c>
      <c r="C591" s="487" t="s">
        <v>3313</v>
      </c>
      <c r="D591" s="487" t="s">
        <v>2185</v>
      </c>
      <c r="E591" s="486">
        <v>1358</v>
      </c>
      <c r="F591" s="491" t="s">
        <v>3310</v>
      </c>
      <c r="G591" s="489"/>
      <c r="H591" s="489" t="s">
        <v>2183</v>
      </c>
      <c r="I591" s="483"/>
      <c r="J591" s="480"/>
      <c r="K591" s="482"/>
      <c r="L591" s="479">
        <v>0</v>
      </c>
      <c r="M591" s="210">
        <v>332.73081472763101</v>
      </c>
      <c r="N591" s="210">
        <v>423.0996045</v>
      </c>
      <c r="O591" s="210">
        <v>41.094000000000001</v>
      </c>
      <c r="P591" s="479">
        <v>41.094000000000001</v>
      </c>
      <c r="Q591" s="480">
        <v>423.0996045</v>
      </c>
      <c r="R591" s="480">
        <v>332.73081472763101</v>
      </c>
      <c r="S591" s="479">
        <v>135.78252649999985</v>
      </c>
      <c r="T591" s="479">
        <v>135.78252649999985</v>
      </c>
      <c r="U591" s="479"/>
      <c r="V591" s="179">
        <v>67.303896633600019</v>
      </c>
    </row>
    <row r="592" spans="1:22" x14ac:dyDescent="0.25">
      <c r="A592">
        <v>0</v>
      </c>
      <c r="B592" s="487"/>
      <c r="C592" s="487"/>
      <c r="D592" s="487"/>
      <c r="E592" s="486"/>
      <c r="F592" s="491"/>
      <c r="G592" s="489"/>
      <c r="H592" s="489" t="s">
        <v>1973</v>
      </c>
      <c r="I592" s="483">
        <v>40</v>
      </c>
      <c r="J592" s="480"/>
      <c r="K592" s="482"/>
      <c r="L592" s="479">
        <v>9.650984E-2</v>
      </c>
      <c r="M592" s="210">
        <v>332.68255980763104</v>
      </c>
      <c r="N592" s="210">
        <v>423.0996045</v>
      </c>
      <c r="O592" s="210">
        <v>41.094000000000001</v>
      </c>
      <c r="P592" s="479">
        <v>41.094000000000001</v>
      </c>
      <c r="Q592" s="480">
        <v>423.0996045</v>
      </c>
      <c r="R592" s="480">
        <v>332.634304887631</v>
      </c>
      <c r="S592" s="479">
        <v>135.83078141999985</v>
      </c>
      <c r="T592" s="479">
        <v>135.87903633999986</v>
      </c>
      <c r="U592" s="479"/>
      <c r="V592" s="179">
        <v>67.352151553600024</v>
      </c>
    </row>
    <row r="593" spans="1:22" x14ac:dyDescent="0.25">
      <c r="A593">
        <v>0</v>
      </c>
      <c r="B593" s="487" t="s">
        <v>3092</v>
      </c>
      <c r="C593" s="487" t="s">
        <v>3313</v>
      </c>
      <c r="D593" s="487" t="s">
        <v>111</v>
      </c>
      <c r="E593" s="486">
        <v>1359</v>
      </c>
      <c r="F593" s="491" t="s">
        <v>554</v>
      </c>
      <c r="G593" s="489" t="s">
        <v>3146</v>
      </c>
      <c r="H593" s="489" t="s">
        <v>3145</v>
      </c>
      <c r="I593" s="483"/>
      <c r="J593" s="480"/>
      <c r="K593" s="482"/>
      <c r="L593" s="479">
        <v>0</v>
      </c>
      <c r="M593" s="210">
        <v>332.634304887631</v>
      </c>
      <c r="N593" s="210">
        <v>423.0996045</v>
      </c>
      <c r="O593" s="210">
        <v>41.094000000000001</v>
      </c>
      <c r="P593" s="479">
        <v>41.094000000000001</v>
      </c>
      <c r="Q593" s="480">
        <v>423.0996045</v>
      </c>
      <c r="R593" s="480">
        <v>332.634304887631</v>
      </c>
      <c r="S593" s="479">
        <v>135.87903633999986</v>
      </c>
      <c r="T593" s="479">
        <v>135.87903633999986</v>
      </c>
      <c r="U593" s="479"/>
      <c r="V593" s="179">
        <v>67.400406473600029</v>
      </c>
    </row>
    <row r="594" spans="1:22" x14ac:dyDescent="0.25">
      <c r="A594">
        <v>0</v>
      </c>
      <c r="B594" s="487"/>
      <c r="C594" s="487"/>
      <c r="D594" s="487"/>
      <c r="E594" s="486"/>
      <c r="F594" s="491"/>
      <c r="G594" s="489"/>
      <c r="H594" s="489" t="s">
        <v>3144</v>
      </c>
      <c r="I594" s="483">
        <v>40</v>
      </c>
      <c r="J594" s="480"/>
      <c r="K594" s="482"/>
      <c r="L594" s="479">
        <v>5.5879999999999999E-2</v>
      </c>
      <c r="M594" s="210">
        <v>332.606364887631</v>
      </c>
      <c r="N594" s="210">
        <v>423.0996045</v>
      </c>
      <c r="O594" s="210">
        <v>41.094000000000001</v>
      </c>
      <c r="P594" s="479">
        <v>41.094000000000001</v>
      </c>
      <c r="Q594" s="480">
        <v>423.0996045</v>
      </c>
      <c r="R594" s="480">
        <v>332.578424887631</v>
      </c>
      <c r="S594" s="479">
        <v>135.90697633999986</v>
      </c>
      <c r="T594" s="479">
        <v>135.93491633999986</v>
      </c>
      <c r="U594" s="479"/>
      <c r="V594" s="179">
        <v>67.42834647360003</v>
      </c>
    </row>
    <row r="595" spans="1:22" x14ac:dyDescent="0.25">
      <c r="A595">
        <v>0</v>
      </c>
      <c r="B595" s="487"/>
      <c r="C595" s="487"/>
      <c r="D595" s="487"/>
      <c r="E595" s="486"/>
      <c r="F595" s="491" t="s">
        <v>624</v>
      </c>
      <c r="G595" s="489"/>
      <c r="H595" s="489" t="s">
        <v>3143</v>
      </c>
      <c r="I595" s="483">
        <v>40</v>
      </c>
      <c r="J595" s="480"/>
      <c r="K595" s="482"/>
      <c r="L595" s="479">
        <v>7.6135999999999981E-2</v>
      </c>
      <c r="M595" s="210">
        <v>332.54035688763099</v>
      </c>
      <c r="N595" s="210">
        <v>423.0996045</v>
      </c>
      <c r="O595" s="210">
        <v>41.094000000000001</v>
      </c>
      <c r="P595" s="479">
        <v>41.094000000000001</v>
      </c>
      <c r="Q595" s="480">
        <v>423.0996045</v>
      </c>
      <c r="R595" s="480">
        <v>332.50228888763098</v>
      </c>
      <c r="S595" s="479">
        <v>135.97298433999984</v>
      </c>
      <c r="T595" s="479">
        <v>136.01105233999985</v>
      </c>
      <c r="U595" s="479"/>
      <c r="V595" s="179">
        <v>67.494354473600012</v>
      </c>
    </row>
    <row r="596" spans="1:22" x14ac:dyDescent="0.25">
      <c r="A596">
        <v>0</v>
      </c>
      <c r="B596" s="487" t="s">
        <v>3092</v>
      </c>
      <c r="C596" s="487" t="s">
        <v>3313</v>
      </c>
      <c r="D596" s="487" t="s">
        <v>2198</v>
      </c>
      <c r="E596" s="486">
        <v>1363</v>
      </c>
      <c r="F596" s="491" t="s">
        <v>3309</v>
      </c>
      <c r="G596" s="489" t="s">
        <v>2196</v>
      </c>
      <c r="H596" s="489" t="s">
        <v>2195</v>
      </c>
      <c r="I596" s="483">
        <v>40</v>
      </c>
      <c r="J596" s="480"/>
      <c r="K596" s="482"/>
      <c r="L596" s="479">
        <v>0.5</v>
      </c>
      <c r="M596" s="210">
        <v>332.25228888763098</v>
      </c>
      <c r="N596" s="210">
        <v>423.0996045</v>
      </c>
      <c r="O596" s="210">
        <v>41.094000000000001</v>
      </c>
      <c r="P596" s="479">
        <v>41.094000000000001</v>
      </c>
      <c r="Q596" s="480">
        <v>423.0996045</v>
      </c>
      <c r="R596" s="480">
        <v>332.00228888763098</v>
      </c>
      <c r="S596" s="479">
        <v>136.26105233999985</v>
      </c>
      <c r="T596" s="479">
        <v>136.51105233999985</v>
      </c>
      <c r="U596" s="479"/>
      <c r="V596" s="179">
        <v>67.782422473600022</v>
      </c>
    </row>
    <row r="597" spans="1:22" x14ac:dyDescent="0.25">
      <c r="A597">
        <v>0</v>
      </c>
      <c r="B597" s="487"/>
      <c r="C597" s="487"/>
      <c r="D597" s="487"/>
      <c r="E597" s="486"/>
      <c r="F597" s="491" t="s">
        <v>624</v>
      </c>
      <c r="G597" s="489"/>
      <c r="H597" s="489" t="s">
        <v>3140</v>
      </c>
      <c r="I597" s="483">
        <v>40</v>
      </c>
      <c r="J597" s="480"/>
      <c r="K597" s="482"/>
      <c r="L597" s="479">
        <v>7.6135999999999981E-2</v>
      </c>
      <c r="M597" s="210">
        <v>331.96422088763097</v>
      </c>
      <c r="N597" s="210">
        <v>423.0996045</v>
      </c>
      <c r="O597" s="210">
        <v>41.094000000000001</v>
      </c>
      <c r="P597" s="479">
        <v>41.094000000000001</v>
      </c>
      <c r="Q597" s="480">
        <v>423.0996045</v>
      </c>
      <c r="R597" s="480">
        <v>331.92615288763096</v>
      </c>
      <c r="S597" s="479">
        <v>136.54912033999983</v>
      </c>
      <c r="T597" s="479">
        <v>136.58718833999984</v>
      </c>
      <c r="U597" s="479"/>
      <c r="V597" s="179">
        <v>68.070490473600003</v>
      </c>
    </row>
    <row r="598" spans="1:22" x14ac:dyDescent="0.25">
      <c r="A598">
        <v>0</v>
      </c>
      <c r="B598" s="487"/>
      <c r="C598" s="487"/>
      <c r="D598" s="487"/>
      <c r="E598" s="486"/>
      <c r="F598" s="491"/>
      <c r="G598" s="489"/>
      <c r="H598" s="489" t="s">
        <v>1973</v>
      </c>
      <c r="I598" s="483"/>
      <c r="J598" s="480"/>
      <c r="K598" s="482"/>
      <c r="L598" s="479">
        <v>9.9516999999999994E-2</v>
      </c>
      <c r="M598" s="210">
        <v>331.87639438763097</v>
      </c>
      <c r="N598" s="210">
        <v>423.0996045</v>
      </c>
      <c r="O598" s="210">
        <v>41.094000000000001</v>
      </c>
      <c r="P598" s="479">
        <v>41.094000000000001</v>
      </c>
      <c r="Q598" s="480">
        <v>423.0996045</v>
      </c>
      <c r="R598" s="480">
        <v>331.82663588763097</v>
      </c>
      <c r="S598" s="479">
        <v>136.63694683999984</v>
      </c>
      <c r="T598" s="479">
        <v>136.68670533999983</v>
      </c>
      <c r="U598" s="479"/>
      <c r="V598" s="179">
        <v>68.158316973600009</v>
      </c>
    </row>
    <row r="599" spans="1:22" x14ac:dyDescent="0.25">
      <c r="A599">
        <v>0</v>
      </c>
      <c r="B599" s="487" t="s">
        <v>3092</v>
      </c>
      <c r="C599" s="487" t="s">
        <v>3313</v>
      </c>
      <c r="D599" s="487" t="s">
        <v>2205</v>
      </c>
      <c r="E599" s="486">
        <v>1368</v>
      </c>
      <c r="F599" s="491" t="s">
        <v>3308</v>
      </c>
      <c r="G599" s="489"/>
      <c r="H599" s="489" t="s">
        <v>3083</v>
      </c>
      <c r="I599" s="483">
        <v>34</v>
      </c>
      <c r="J599" s="480"/>
      <c r="K599" s="482"/>
      <c r="L599" s="479">
        <v>0.29817100000000002</v>
      </c>
      <c r="M599" s="210">
        <v>331.67755038763096</v>
      </c>
      <c r="N599" s="210">
        <v>423.0996045</v>
      </c>
      <c r="O599" s="210">
        <v>41.094000000000001</v>
      </c>
      <c r="P599" s="479">
        <v>41.094000000000001</v>
      </c>
      <c r="Q599" s="480">
        <v>423.0996045</v>
      </c>
      <c r="R599" s="480">
        <v>331.52846488763095</v>
      </c>
      <c r="S599" s="479">
        <v>136.83579083999982</v>
      </c>
      <c r="T599" s="479">
        <v>136.98487633999983</v>
      </c>
      <c r="U599" s="479"/>
      <c r="V599" s="179">
        <v>68.357160973599989</v>
      </c>
    </row>
    <row r="600" spans="1:22" x14ac:dyDescent="0.25">
      <c r="A600">
        <v>0</v>
      </c>
      <c r="B600" s="487"/>
      <c r="C600" s="487"/>
      <c r="D600" s="487"/>
      <c r="E600" s="486"/>
      <c r="F600" s="491" t="s">
        <v>624</v>
      </c>
      <c r="G600" s="489"/>
      <c r="H600" s="489"/>
      <c r="I600" s="483"/>
      <c r="J600" s="480"/>
      <c r="K600" s="482"/>
      <c r="L600" s="479">
        <v>0</v>
      </c>
      <c r="M600" s="210">
        <v>331.52846488763095</v>
      </c>
      <c r="N600" s="210">
        <v>423.0996045</v>
      </c>
      <c r="O600" s="210">
        <v>41.094000000000001</v>
      </c>
      <c r="P600" s="479">
        <v>41.094000000000001</v>
      </c>
      <c r="Q600" s="480">
        <v>423.0996045</v>
      </c>
      <c r="R600" s="480">
        <v>331.52846488763095</v>
      </c>
      <c r="S600" s="479">
        <v>136.98487633999983</v>
      </c>
      <c r="T600" s="479">
        <v>136.98487633999983</v>
      </c>
      <c r="U600" s="479"/>
      <c r="V600" s="179">
        <v>68.506246473600001</v>
      </c>
    </row>
    <row r="601" spans="1:22" x14ac:dyDescent="0.25">
      <c r="A601">
        <v>0</v>
      </c>
      <c r="B601" s="487"/>
      <c r="C601" s="487"/>
      <c r="D601" s="487"/>
      <c r="E601" s="486"/>
      <c r="F601" s="491" t="s">
        <v>624</v>
      </c>
      <c r="G601" s="489"/>
      <c r="H601" s="489"/>
      <c r="I601" s="483"/>
      <c r="J601" s="480"/>
      <c r="K601" s="482"/>
      <c r="L601" s="479">
        <v>0</v>
      </c>
      <c r="M601" s="210">
        <v>331.52846488763095</v>
      </c>
      <c r="N601" s="210">
        <v>423.0996045</v>
      </c>
      <c r="O601" s="210">
        <v>41.094000000000001</v>
      </c>
      <c r="P601" s="479">
        <v>41.094000000000001</v>
      </c>
      <c r="Q601" s="480">
        <v>423.0996045</v>
      </c>
      <c r="R601" s="480">
        <v>331.52846488763095</v>
      </c>
      <c r="S601" s="479">
        <v>136.98487633999983</v>
      </c>
      <c r="T601" s="479">
        <v>136.98487633999983</v>
      </c>
      <c r="U601" s="479"/>
      <c r="V601" s="179">
        <v>68.506246473600001</v>
      </c>
    </row>
    <row r="602" spans="1:22" x14ac:dyDescent="0.25">
      <c r="A602">
        <v>0</v>
      </c>
      <c r="B602" s="487"/>
      <c r="C602" s="487"/>
      <c r="D602" s="487"/>
      <c r="E602" s="486"/>
      <c r="F602" s="491" t="s">
        <v>624</v>
      </c>
      <c r="G602" s="489"/>
      <c r="H602" s="489" t="s">
        <v>1973</v>
      </c>
      <c r="I602" s="483"/>
      <c r="J602" s="480"/>
      <c r="K602" s="482"/>
      <c r="L602" s="479">
        <v>9.9516999999999994E-2</v>
      </c>
      <c r="M602" s="210">
        <v>331.47870638763095</v>
      </c>
      <c r="N602" s="210">
        <v>423.0996045</v>
      </c>
      <c r="O602" s="210">
        <v>41.094000000000001</v>
      </c>
      <c r="P602" s="479">
        <v>41.094000000000001</v>
      </c>
      <c r="Q602" s="480">
        <v>423.0996045</v>
      </c>
      <c r="R602" s="480">
        <v>331.42894788763095</v>
      </c>
      <c r="S602" s="479">
        <v>137.03463483999982</v>
      </c>
      <c r="T602" s="479">
        <v>137.08439333999982</v>
      </c>
      <c r="U602" s="479"/>
      <c r="V602" s="179">
        <v>68.556004973599997</v>
      </c>
    </row>
    <row r="603" spans="1:22" x14ac:dyDescent="0.25">
      <c r="A603">
        <v>0</v>
      </c>
      <c r="B603" s="487" t="s">
        <v>3092</v>
      </c>
      <c r="C603" s="487" t="s">
        <v>3313</v>
      </c>
      <c r="D603" s="487" t="s">
        <v>2203</v>
      </c>
      <c r="E603" s="486">
        <v>1372</v>
      </c>
      <c r="F603" s="491" t="s">
        <v>3307</v>
      </c>
      <c r="G603" s="489"/>
      <c r="H603" s="489" t="s">
        <v>3083</v>
      </c>
      <c r="I603" s="483">
        <v>34</v>
      </c>
      <c r="J603" s="480"/>
      <c r="K603" s="482"/>
      <c r="L603" s="479">
        <v>0.29817100000000002</v>
      </c>
      <c r="M603" s="210">
        <v>331.27986238763094</v>
      </c>
      <c r="N603" s="210">
        <v>423.0996045</v>
      </c>
      <c r="O603" s="210">
        <v>41.094000000000001</v>
      </c>
      <c r="P603" s="479">
        <v>41.094000000000001</v>
      </c>
      <c r="Q603" s="480">
        <v>423.0996045</v>
      </c>
      <c r="R603" s="480">
        <v>331.13077688763093</v>
      </c>
      <c r="S603" s="479">
        <v>137.2334788399998</v>
      </c>
      <c r="T603" s="479">
        <v>137.38256433999982</v>
      </c>
      <c r="U603" s="479"/>
      <c r="V603" s="179">
        <v>68.754848973599977</v>
      </c>
    </row>
    <row r="604" spans="1:22" x14ac:dyDescent="0.25">
      <c r="A604">
        <v>0</v>
      </c>
      <c r="B604" s="487"/>
      <c r="C604" s="487"/>
      <c r="D604" s="487"/>
      <c r="E604" s="486"/>
      <c r="F604" s="491" t="s">
        <v>624</v>
      </c>
      <c r="G604" s="489"/>
      <c r="H604" s="489"/>
      <c r="I604" s="483"/>
      <c r="J604" s="480"/>
      <c r="K604" s="482"/>
      <c r="L604" s="479">
        <v>0</v>
      </c>
      <c r="M604" s="210">
        <v>331.13077688763093</v>
      </c>
      <c r="N604" s="210">
        <v>423.0996045</v>
      </c>
      <c r="O604" s="210">
        <v>41.094000000000001</v>
      </c>
      <c r="P604" s="479">
        <v>41.094000000000001</v>
      </c>
      <c r="Q604" s="480">
        <v>423.0996045</v>
      </c>
      <c r="R604" s="480">
        <v>331.13077688763093</v>
      </c>
      <c r="S604" s="479">
        <v>137.38256433999982</v>
      </c>
      <c r="T604" s="479">
        <v>137.38256433999982</v>
      </c>
      <c r="U604" s="479"/>
      <c r="V604" s="179">
        <v>68.903934473599989</v>
      </c>
    </row>
    <row r="605" spans="1:22" x14ac:dyDescent="0.25">
      <c r="A605">
        <v>0</v>
      </c>
      <c r="B605" s="487"/>
      <c r="C605" s="487"/>
      <c r="D605" s="487"/>
      <c r="E605" s="486"/>
      <c r="F605" s="491" t="s">
        <v>624</v>
      </c>
      <c r="G605" s="489"/>
      <c r="H605" s="489"/>
      <c r="I605" s="483"/>
      <c r="J605" s="480"/>
      <c r="K605" s="482"/>
      <c r="L605" s="479">
        <v>0</v>
      </c>
      <c r="M605" s="210">
        <v>331.13077688763093</v>
      </c>
      <c r="N605" s="210">
        <v>423.0996045</v>
      </c>
      <c r="O605" s="210">
        <v>41.094000000000001</v>
      </c>
      <c r="P605" s="479">
        <v>41.094000000000001</v>
      </c>
      <c r="Q605" s="480">
        <v>423.0996045</v>
      </c>
      <c r="R605" s="480">
        <v>331.13077688763093</v>
      </c>
      <c r="S605" s="479">
        <v>137.38256433999982</v>
      </c>
      <c r="T605" s="479">
        <v>137.38256433999982</v>
      </c>
      <c r="U605" s="479"/>
      <c r="V605" s="179">
        <v>68.903934473599989</v>
      </c>
    </row>
    <row r="606" spans="1:22" x14ac:dyDescent="0.25">
      <c r="A606">
        <v>0</v>
      </c>
      <c r="B606" s="487"/>
      <c r="C606" s="487"/>
      <c r="D606" s="487"/>
      <c r="E606" s="486"/>
      <c r="F606" s="491" t="s">
        <v>624</v>
      </c>
      <c r="G606" s="489"/>
      <c r="H606" s="489" t="s">
        <v>1973</v>
      </c>
      <c r="I606" s="483"/>
      <c r="J606" s="480"/>
      <c r="K606" s="482"/>
      <c r="L606" s="479">
        <v>9.9516999999999994E-2</v>
      </c>
      <c r="M606" s="210">
        <v>331.08101838763093</v>
      </c>
      <c r="N606" s="210">
        <v>423.0996045</v>
      </c>
      <c r="O606" s="210">
        <v>41.094000000000001</v>
      </c>
      <c r="P606" s="479">
        <v>41.094000000000001</v>
      </c>
      <c r="Q606" s="480">
        <v>423.0996045</v>
      </c>
      <c r="R606" s="480">
        <v>331.03125988763094</v>
      </c>
      <c r="S606" s="479">
        <v>137.43232283999981</v>
      </c>
      <c r="T606" s="479">
        <v>137.48208133999981</v>
      </c>
      <c r="U606" s="479"/>
      <c r="V606" s="179">
        <v>68.953692973599985</v>
      </c>
    </row>
    <row r="607" spans="1:22" x14ac:dyDescent="0.25">
      <c r="A607">
        <v>0</v>
      </c>
      <c r="B607" s="487" t="s">
        <v>3092</v>
      </c>
      <c r="C607" s="487" t="s">
        <v>3313</v>
      </c>
      <c r="D607" s="487" t="s">
        <v>2201</v>
      </c>
      <c r="E607" s="486">
        <v>1376</v>
      </c>
      <c r="F607" s="491" t="s">
        <v>3306</v>
      </c>
      <c r="G607" s="489"/>
      <c r="H607" s="489" t="s">
        <v>3083</v>
      </c>
      <c r="I607" s="483">
        <v>34</v>
      </c>
      <c r="J607" s="480"/>
      <c r="K607" s="482"/>
      <c r="L607" s="479">
        <v>0.29817100000000002</v>
      </c>
      <c r="M607" s="210">
        <v>330.88217438763093</v>
      </c>
      <c r="N607" s="210">
        <v>423.0996045</v>
      </c>
      <c r="O607" s="210">
        <v>41.094000000000001</v>
      </c>
      <c r="P607" s="479">
        <v>41.094000000000001</v>
      </c>
      <c r="Q607" s="480">
        <v>423.0996045</v>
      </c>
      <c r="R607" s="480">
        <v>330.73308888763091</v>
      </c>
      <c r="S607" s="479">
        <v>137.63116683999979</v>
      </c>
      <c r="T607" s="479">
        <v>137.78025233999981</v>
      </c>
      <c r="U607" s="479"/>
      <c r="V607" s="179">
        <v>69.152536973599965</v>
      </c>
    </row>
    <row r="608" spans="1:22" x14ac:dyDescent="0.25">
      <c r="A608">
        <v>0</v>
      </c>
      <c r="B608" s="487"/>
      <c r="C608" s="487"/>
      <c r="D608" s="487"/>
      <c r="E608" s="486"/>
      <c r="F608" s="491" t="s">
        <v>624</v>
      </c>
      <c r="G608" s="489"/>
      <c r="H608" s="489"/>
      <c r="I608" s="483"/>
      <c r="J608" s="480"/>
      <c r="K608" s="482"/>
      <c r="L608" s="479">
        <v>0</v>
      </c>
      <c r="M608" s="210">
        <v>330.73308888763091</v>
      </c>
      <c r="N608" s="210">
        <v>423.0996045</v>
      </c>
      <c r="O608" s="210">
        <v>41.094000000000001</v>
      </c>
      <c r="P608" s="479">
        <v>41.094000000000001</v>
      </c>
      <c r="Q608" s="480">
        <v>423.0996045</v>
      </c>
      <c r="R608" s="480">
        <v>330.73308888763091</v>
      </c>
      <c r="S608" s="479">
        <v>137.78025233999981</v>
      </c>
      <c r="T608" s="479">
        <v>137.78025233999981</v>
      </c>
      <c r="U608" s="479"/>
      <c r="V608" s="179">
        <v>69.301622473599977</v>
      </c>
    </row>
    <row r="609" spans="1:22" x14ac:dyDescent="0.25">
      <c r="A609">
        <v>0</v>
      </c>
      <c r="B609" s="487" t="s">
        <v>3092</v>
      </c>
      <c r="C609" s="487" t="s">
        <v>3313</v>
      </c>
      <c r="D609" s="487" t="s">
        <v>2185</v>
      </c>
      <c r="E609" s="486">
        <v>1378</v>
      </c>
      <c r="F609" s="491" t="s">
        <v>3305</v>
      </c>
      <c r="G609" s="489"/>
      <c r="H609" s="489" t="s">
        <v>2183</v>
      </c>
      <c r="I609" s="483"/>
      <c r="J609" s="480"/>
      <c r="K609" s="482"/>
      <c r="L609" s="479">
        <v>0</v>
      </c>
      <c r="M609" s="210">
        <v>330.73308888763091</v>
      </c>
      <c r="N609" s="210">
        <v>423.0996045</v>
      </c>
      <c r="O609" s="210">
        <v>41.094000000000001</v>
      </c>
      <c r="P609" s="479">
        <v>41.094000000000001</v>
      </c>
      <c r="Q609" s="480">
        <v>423.0996045</v>
      </c>
      <c r="R609" s="480">
        <v>330.73308888763091</v>
      </c>
      <c r="S609" s="479">
        <v>137.78025233999981</v>
      </c>
      <c r="T609" s="479">
        <v>137.78025233999981</v>
      </c>
      <c r="U609" s="479"/>
      <c r="V609" s="179">
        <v>69.301622473599977</v>
      </c>
    </row>
    <row r="610" spans="1:22" x14ac:dyDescent="0.25">
      <c r="A610">
        <v>0</v>
      </c>
      <c r="B610" s="487"/>
      <c r="C610" s="487"/>
      <c r="D610" s="487"/>
      <c r="E610" s="486"/>
      <c r="F610" s="491"/>
      <c r="G610" s="489"/>
      <c r="H610" s="489" t="s">
        <v>1973</v>
      </c>
      <c r="I610" s="483"/>
      <c r="J610" s="480"/>
      <c r="K610" s="482"/>
      <c r="L610" s="479">
        <v>9.650984E-2</v>
      </c>
      <c r="M610" s="210">
        <v>330.68483396763088</v>
      </c>
      <c r="N610" s="210">
        <v>423.0996045</v>
      </c>
      <c r="O610" s="210">
        <v>41.094000000000001</v>
      </c>
      <c r="P610" s="479">
        <v>41.094000000000001</v>
      </c>
      <c r="Q610" s="480">
        <v>423.0996045</v>
      </c>
      <c r="R610" s="480">
        <v>330.6365790476309</v>
      </c>
      <c r="S610" s="479">
        <v>137.82850725999981</v>
      </c>
      <c r="T610" s="479">
        <v>137.87676217999982</v>
      </c>
      <c r="U610" s="479"/>
      <c r="V610" s="179">
        <v>69.349877393599982</v>
      </c>
    </row>
    <row r="611" spans="1:22" x14ac:dyDescent="0.25">
      <c r="A611">
        <v>0</v>
      </c>
      <c r="B611" s="487" t="s">
        <v>3092</v>
      </c>
      <c r="C611" s="487" t="s">
        <v>3313</v>
      </c>
      <c r="D611" s="487" t="s">
        <v>111</v>
      </c>
      <c r="E611" s="486">
        <v>1379</v>
      </c>
      <c r="F611" s="491" t="s">
        <v>559</v>
      </c>
      <c r="G611" s="489" t="s">
        <v>3146</v>
      </c>
      <c r="H611" s="489" t="s">
        <v>3145</v>
      </c>
      <c r="I611" s="483">
        <v>40</v>
      </c>
      <c r="J611" s="480"/>
      <c r="K611" s="482"/>
      <c r="L611" s="479">
        <v>0</v>
      </c>
      <c r="M611" s="210">
        <v>330.6365790476309</v>
      </c>
      <c r="N611" s="210">
        <v>423.0996045</v>
      </c>
      <c r="O611" s="210">
        <v>41.094000000000001</v>
      </c>
      <c r="P611" s="479">
        <v>41.094000000000001</v>
      </c>
      <c r="Q611" s="480">
        <v>423.0996045</v>
      </c>
      <c r="R611" s="480">
        <v>330.6365790476309</v>
      </c>
      <c r="S611" s="479">
        <v>137.87676217999982</v>
      </c>
      <c r="T611" s="479">
        <v>137.87676217999982</v>
      </c>
      <c r="U611" s="479"/>
      <c r="V611" s="179">
        <v>69.398132313599987</v>
      </c>
    </row>
    <row r="612" spans="1:22" x14ac:dyDescent="0.25">
      <c r="A612">
        <v>0</v>
      </c>
      <c r="B612" s="487"/>
      <c r="C612" s="487"/>
      <c r="D612" s="487"/>
      <c r="E612" s="486"/>
      <c r="F612" s="491"/>
      <c r="G612" s="489"/>
      <c r="H612" s="489" t="s">
        <v>3144</v>
      </c>
      <c r="I612" s="483"/>
      <c r="J612" s="480"/>
      <c r="K612" s="482"/>
      <c r="L612" s="479">
        <v>5.5879999999999999E-2</v>
      </c>
      <c r="M612" s="210">
        <v>330.6086390476309</v>
      </c>
      <c r="N612" s="210">
        <v>423.0996045</v>
      </c>
      <c r="O612" s="210">
        <v>41.094000000000001</v>
      </c>
      <c r="P612" s="479">
        <v>41.094000000000001</v>
      </c>
      <c r="Q612" s="480">
        <v>423.0996045</v>
      </c>
      <c r="R612" s="480">
        <v>330.5806990476309</v>
      </c>
      <c r="S612" s="479">
        <v>137.90470217999982</v>
      </c>
      <c r="T612" s="479">
        <v>137.93264217999982</v>
      </c>
      <c r="U612" s="479"/>
      <c r="V612" s="179">
        <v>69.426072313599988</v>
      </c>
    </row>
    <row r="613" spans="1:22" x14ac:dyDescent="0.25">
      <c r="A613">
        <v>0</v>
      </c>
      <c r="B613" s="487"/>
      <c r="C613" s="487"/>
      <c r="D613" s="487"/>
      <c r="E613" s="486"/>
      <c r="F613" s="491" t="s">
        <v>624</v>
      </c>
      <c r="G613" s="489"/>
      <c r="H613" s="489" t="s">
        <v>3143</v>
      </c>
      <c r="I613" s="483">
        <v>40</v>
      </c>
      <c r="J613" s="480"/>
      <c r="K613" s="482"/>
      <c r="L613" s="479">
        <v>7.6135999999999981E-2</v>
      </c>
      <c r="M613" s="210">
        <v>330.54263104763089</v>
      </c>
      <c r="N613" s="210">
        <v>423.0996045</v>
      </c>
      <c r="O613" s="210">
        <v>41.094000000000001</v>
      </c>
      <c r="P613" s="479">
        <v>41.094000000000001</v>
      </c>
      <c r="Q613" s="480">
        <v>423.0996045</v>
      </c>
      <c r="R613" s="480">
        <v>330.50456304763088</v>
      </c>
      <c r="S613" s="479">
        <v>137.9707101799998</v>
      </c>
      <c r="T613" s="479">
        <v>138.00877817999981</v>
      </c>
      <c r="U613" s="479"/>
      <c r="V613" s="179">
        <v>69.492080313599971</v>
      </c>
    </row>
    <row r="614" spans="1:22" x14ac:dyDescent="0.25">
      <c r="A614">
        <v>0</v>
      </c>
      <c r="B614" s="487" t="s">
        <v>3092</v>
      </c>
      <c r="C614" s="487" t="s">
        <v>3313</v>
      </c>
      <c r="D614" s="487" t="s">
        <v>3152</v>
      </c>
      <c r="E614" s="486">
        <v>1383</v>
      </c>
      <c r="F614" s="491" t="s">
        <v>3304</v>
      </c>
      <c r="G614" s="489" t="s">
        <v>2196</v>
      </c>
      <c r="H614" s="489" t="s">
        <v>2195</v>
      </c>
      <c r="I614" s="483">
        <v>40</v>
      </c>
      <c r="J614" s="480"/>
      <c r="K614" s="482"/>
      <c r="L614" s="479">
        <v>0.5</v>
      </c>
      <c r="M614" s="210">
        <v>330.25456304763088</v>
      </c>
      <c r="N614" s="210">
        <v>423.0996045</v>
      </c>
      <c r="O614" s="210">
        <v>41.094000000000001</v>
      </c>
      <c r="P614" s="479">
        <v>41.094000000000001</v>
      </c>
      <c r="Q614" s="480">
        <v>423.0996045</v>
      </c>
      <c r="R614" s="480">
        <v>330.00456304763088</v>
      </c>
      <c r="S614" s="479">
        <v>138.25877817999981</v>
      </c>
      <c r="T614" s="479">
        <v>138.50877817999981</v>
      </c>
      <c r="U614" s="479"/>
      <c r="V614" s="179">
        <v>69.78014831359998</v>
      </c>
    </row>
    <row r="615" spans="1:22" x14ac:dyDescent="0.25">
      <c r="A615">
        <v>0</v>
      </c>
      <c r="B615" s="487"/>
      <c r="C615" s="487"/>
      <c r="D615" s="487"/>
      <c r="E615" s="486"/>
      <c r="F615" s="491" t="s">
        <v>624</v>
      </c>
      <c r="G615" s="489"/>
      <c r="H615" s="489" t="s">
        <v>3140</v>
      </c>
      <c r="I615" s="483">
        <v>40</v>
      </c>
      <c r="J615" s="480"/>
      <c r="K615" s="482"/>
      <c r="L615" s="479">
        <v>7.6135999999999981E-2</v>
      </c>
      <c r="M615" s="210">
        <v>329.96649504763087</v>
      </c>
      <c r="N615" s="210">
        <v>423.0996045</v>
      </c>
      <c r="O615" s="210">
        <v>41.094000000000001</v>
      </c>
      <c r="P615" s="479">
        <v>41.094000000000001</v>
      </c>
      <c r="Q615" s="480">
        <v>423.0996045</v>
      </c>
      <c r="R615" s="480">
        <v>329.92842704763086</v>
      </c>
      <c r="S615" s="479">
        <v>138.54684617999979</v>
      </c>
      <c r="T615" s="479">
        <v>138.5849141799998</v>
      </c>
      <c r="U615" s="479"/>
      <c r="V615" s="179">
        <v>70.068216313599962</v>
      </c>
    </row>
    <row r="616" spans="1:22" x14ac:dyDescent="0.25">
      <c r="A616">
        <v>0</v>
      </c>
      <c r="B616" s="487"/>
      <c r="C616" s="487"/>
      <c r="D616" s="487"/>
      <c r="E616" s="486"/>
      <c r="F616" s="491"/>
      <c r="G616" s="489"/>
      <c r="H616" s="489" t="s">
        <v>1973</v>
      </c>
      <c r="I616" s="483"/>
      <c r="J616" s="480"/>
      <c r="K616" s="482"/>
      <c r="L616" s="479">
        <v>9.9516999999999994E-2</v>
      </c>
      <c r="M616" s="210">
        <v>329.87866854763087</v>
      </c>
      <c r="N616" s="210">
        <v>423.0996045</v>
      </c>
      <c r="O616" s="210">
        <v>41.094000000000001</v>
      </c>
      <c r="P616" s="479">
        <v>41.094000000000001</v>
      </c>
      <c r="Q616" s="480">
        <v>423.0996045</v>
      </c>
      <c r="R616" s="480">
        <v>329.82891004763087</v>
      </c>
      <c r="S616" s="479">
        <v>138.6346726799998</v>
      </c>
      <c r="T616" s="479">
        <v>138.68443117999979</v>
      </c>
      <c r="U616" s="479"/>
      <c r="V616" s="179">
        <v>70.156042813599967</v>
      </c>
    </row>
    <row r="617" spans="1:22" x14ac:dyDescent="0.25">
      <c r="A617">
        <v>0</v>
      </c>
      <c r="B617" s="487" t="s">
        <v>3092</v>
      </c>
      <c r="C617" s="487" t="s">
        <v>3313</v>
      </c>
      <c r="D617" s="487" t="s">
        <v>2194</v>
      </c>
      <c r="E617" s="486">
        <v>1388</v>
      </c>
      <c r="F617" s="491" t="s">
        <v>3303</v>
      </c>
      <c r="G617" s="489"/>
      <c r="H617" s="489" t="s">
        <v>3083</v>
      </c>
      <c r="I617" s="483">
        <v>34</v>
      </c>
      <c r="J617" s="480"/>
      <c r="K617" s="482"/>
      <c r="L617" s="479">
        <v>0.29817100000000002</v>
      </c>
      <c r="M617" s="210">
        <v>329.67982454763086</v>
      </c>
      <c r="N617" s="210">
        <v>423.0996045</v>
      </c>
      <c r="O617" s="210">
        <v>41.094000000000001</v>
      </c>
      <c r="P617" s="479">
        <v>41.094000000000001</v>
      </c>
      <c r="Q617" s="480">
        <v>423.0996045</v>
      </c>
      <c r="R617" s="480">
        <v>329.53073904763085</v>
      </c>
      <c r="S617" s="479">
        <v>138.83351667999978</v>
      </c>
      <c r="T617" s="479">
        <v>138.98260217999979</v>
      </c>
      <c r="U617" s="479"/>
      <c r="V617" s="179">
        <v>70.354886813599947</v>
      </c>
    </row>
    <row r="618" spans="1:22" x14ac:dyDescent="0.25">
      <c r="A618">
        <v>0</v>
      </c>
      <c r="B618" s="487"/>
      <c r="C618" s="487"/>
      <c r="D618" s="487"/>
      <c r="E618" s="486"/>
      <c r="F618" s="491" t="s">
        <v>624</v>
      </c>
      <c r="G618" s="489"/>
      <c r="H618" s="489"/>
      <c r="I618" s="483"/>
      <c r="J618" s="480"/>
      <c r="K618" s="482"/>
      <c r="L618" s="479">
        <v>0</v>
      </c>
      <c r="M618" s="210">
        <v>329.53073904763085</v>
      </c>
      <c r="N618" s="210">
        <v>423.0996045</v>
      </c>
      <c r="O618" s="210">
        <v>41.094000000000001</v>
      </c>
      <c r="P618" s="479">
        <v>41.094000000000001</v>
      </c>
      <c r="Q618" s="480">
        <v>423.0996045</v>
      </c>
      <c r="R618" s="480">
        <v>329.53073904763085</v>
      </c>
      <c r="S618" s="479">
        <v>138.98260217999979</v>
      </c>
      <c r="T618" s="479">
        <v>138.98260217999979</v>
      </c>
      <c r="U618" s="479"/>
      <c r="V618" s="179">
        <v>70.503972313599959</v>
      </c>
    </row>
    <row r="619" spans="1:22" x14ac:dyDescent="0.25">
      <c r="A619">
        <v>0</v>
      </c>
      <c r="B619" s="487"/>
      <c r="C619" s="487"/>
      <c r="D619" s="487"/>
      <c r="E619" s="486"/>
      <c r="F619" s="491" t="s">
        <v>624</v>
      </c>
      <c r="G619" s="489"/>
      <c r="H619" s="489"/>
      <c r="I619" s="483"/>
      <c r="J619" s="480"/>
      <c r="K619" s="482"/>
      <c r="L619" s="479">
        <v>0</v>
      </c>
      <c r="M619" s="210">
        <v>329.53073904763085</v>
      </c>
      <c r="N619" s="210">
        <v>423.0996045</v>
      </c>
      <c r="O619" s="210">
        <v>41.094000000000001</v>
      </c>
      <c r="P619" s="479">
        <v>41.094000000000001</v>
      </c>
      <c r="Q619" s="480">
        <v>423.0996045</v>
      </c>
      <c r="R619" s="480">
        <v>329.53073904763085</v>
      </c>
      <c r="S619" s="479">
        <v>138.98260217999979</v>
      </c>
      <c r="T619" s="479">
        <v>138.98260217999979</v>
      </c>
      <c r="U619" s="479"/>
      <c r="V619" s="179">
        <v>70.503972313599959</v>
      </c>
    </row>
    <row r="620" spans="1:22" x14ac:dyDescent="0.25">
      <c r="A620">
        <v>0</v>
      </c>
      <c r="B620" s="487"/>
      <c r="C620" s="487"/>
      <c r="D620" s="487"/>
      <c r="E620" s="486"/>
      <c r="F620" s="491" t="s">
        <v>624</v>
      </c>
      <c r="G620" s="489"/>
      <c r="H620" s="489" t="s">
        <v>1973</v>
      </c>
      <c r="I620" s="483"/>
      <c r="J620" s="480"/>
      <c r="K620" s="482"/>
      <c r="L620" s="479">
        <v>9.9516999999999994E-2</v>
      </c>
      <c r="M620" s="210">
        <v>329.48098054763085</v>
      </c>
      <c r="N620" s="210">
        <v>423.0996045</v>
      </c>
      <c r="O620" s="210">
        <v>41.094000000000001</v>
      </c>
      <c r="P620" s="479">
        <v>41.094000000000001</v>
      </c>
      <c r="Q620" s="480">
        <v>423.0996045</v>
      </c>
      <c r="R620" s="480">
        <v>329.43122204763085</v>
      </c>
      <c r="S620" s="479">
        <v>139.03236067999978</v>
      </c>
      <c r="T620" s="479">
        <v>139.08211917999978</v>
      </c>
      <c r="U620" s="479"/>
      <c r="V620" s="179">
        <v>70.553730813599955</v>
      </c>
    </row>
    <row r="621" spans="1:22" x14ac:dyDescent="0.25">
      <c r="A621">
        <v>0</v>
      </c>
      <c r="B621" s="487" t="s">
        <v>3092</v>
      </c>
      <c r="C621" s="487" t="s">
        <v>3313</v>
      </c>
      <c r="D621" s="487" t="s">
        <v>2192</v>
      </c>
      <c r="E621" s="486">
        <v>1392</v>
      </c>
      <c r="F621" s="491" t="s">
        <v>3302</v>
      </c>
      <c r="G621" s="489"/>
      <c r="H621" s="489" t="s">
        <v>3083</v>
      </c>
      <c r="I621" s="483">
        <v>34</v>
      </c>
      <c r="J621" s="480"/>
      <c r="K621" s="482"/>
      <c r="L621" s="479">
        <v>0.29817100000000002</v>
      </c>
      <c r="M621" s="210">
        <v>329.28213654763084</v>
      </c>
      <c r="N621" s="210">
        <v>423.0996045</v>
      </c>
      <c r="O621" s="210">
        <v>41.094000000000001</v>
      </c>
      <c r="P621" s="479">
        <v>41.094000000000001</v>
      </c>
      <c r="Q621" s="480">
        <v>423.0996045</v>
      </c>
      <c r="R621" s="480">
        <v>329.13305104763083</v>
      </c>
      <c r="S621" s="479">
        <v>139.23120467999976</v>
      </c>
      <c r="T621" s="479">
        <v>139.38029017999978</v>
      </c>
      <c r="U621" s="479"/>
      <c r="V621" s="179">
        <v>70.752574813599935</v>
      </c>
    </row>
    <row r="622" spans="1:22" x14ac:dyDescent="0.25">
      <c r="A622">
        <v>0</v>
      </c>
      <c r="B622" s="487"/>
      <c r="C622" s="487"/>
      <c r="D622" s="487"/>
      <c r="E622" s="486"/>
      <c r="F622" s="491" t="s">
        <v>624</v>
      </c>
      <c r="G622" s="489"/>
      <c r="H622" s="489"/>
      <c r="I622" s="483"/>
      <c r="J622" s="480"/>
      <c r="K622" s="482"/>
      <c r="L622" s="479">
        <v>0</v>
      </c>
      <c r="M622" s="210">
        <v>329.13305104763083</v>
      </c>
      <c r="N622" s="210">
        <v>423.0996045</v>
      </c>
      <c r="O622" s="210">
        <v>41.094000000000001</v>
      </c>
      <c r="P622" s="479">
        <v>41.094000000000001</v>
      </c>
      <c r="Q622" s="480">
        <v>423.0996045</v>
      </c>
      <c r="R622" s="480">
        <v>329.13305104763083</v>
      </c>
      <c r="S622" s="479">
        <v>139.38029017999978</v>
      </c>
      <c r="T622" s="479">
        <v>139.38029017999978</v>
      </c>
      <c r="U622" s="479"/>
      <c r="V622" s="179">
        <v>70.901660313599947</v>
      </c>
    </row>
    <row r="623" spans="1:22" x14ac:dyDescent="0.25">
      <c r="A623">
        <v>0</v>
      </c>
      <c r="B623" s="487"/>
      <c r="C623" s="487"/>
      <c r="D623" s="487"/>
      <c r="E623" s="486"/>
      <c r="F623" s="491" t="s">
        <v>624</v>
      </c>
      <c r="G623" s="489"/>
      <c r="H623" s="489"/>
      <c r="I623" s="483"/>
      <c r="J623" s="480"/>
      <c r="K623" s="482"/>
      <c r="L623" s="479">
        <v>0</v>
      </c>
      <c r="M623" s="210">
        <v>329.13305104763083</v>
      </c>
      <c r="N623" s="210">
        <v>423.0996045</v>
      </c>
      <c r="O623" s="210">
        <v>41.094000000000001</v>
      </c>
      <c r="P623" s="479">
        <v>41.094000000000001</v>
      </c>
      <c r="Q623" s="480">
        <v>423.0996045</v>
      </c>
      <c r="R623" s="480">
        <v>329.13305104763083</v>
      </c>
      <c r="S623" s="479">
        <v>139.38029017999978</v>
      </c>
      <c r="T623" s="479">
        <v>139.38029017999978</v>
      </c>
      <c r="U623" s="479"/>
      <c r="V623" s="179">
        <v>70.901660313599947</v>
      </c>
    </row>
    <row r="624" spans="1:22" x14ac:dyDescent="0.25">
      <c r="A624">
        <v>0</v>
      </c>
      <c r="B624" s="487"/>
      <c r="C624" s="487"/>
      <c r="D624" s="487"/>
      <c r="E624" s="486"/>
      <c r="F624" s="491" t="s">
        <v>624</v>
      </c>
      <c r="G624" s="489"/>
      <c r="H624" s="489" t="s">
        <v>1973</v>
      </c>
      <c r="I624" s="483"/>
      <c r="J624" s="480"/>
      <c r="K624" s="482"/>
      <c r="L624" s="479">
        <v>9.9516999999999994E-2</v>
      </c>
      <c r="M624" s="210">
        <v>329.08329254763083</v>
      </c>
      <c r="N624" s="210">
        <v>423.0996045</v>
      </c>
      <c r="O624" s="210">
        <v>41.094000000000001</v>
      </c>
      <c r="P624" s="479">
        <v>41.094000000000001</v>
      </c>
      <c r="Q624" s="480">
        <v>423.0996045</v>
      </c>
      <c r="R624" s="480">
        <v>329.03353404763084</v>
      </c>
      <c r="S624" s="479">
        <v>139.43004867999977</v>
      </c>
      <c r="T624" s="479">
        <v>139.47980717999977</v>
      </c>
      <c r="U624" s="479"/>
      <c r="V624" s="179">
        <v>70.951418813599943</v>
      </c>
    </row>
    <row r="625" spans="1:22" x14ac:dyDescent="0.25">
      <c r="A625">
        <v>0</v>
      </c>
      <c r="B625" s="487" t="s">
        <v>3092</v>
      </c>
      <c r="C625" s="487" t="s">
        <v>3313</v>
      </c>
      <c r="D625" s="487" t="s">
        <v>2190</v>
      </c>
      <c r="E625" s="486">
        <v>1396</v>
      </c>
      <c r="F625" s="491" t="s">
        <v>3301</v>
      </c>
      <c r="G625" s="489"/>
      <c r="H625" s="489" t="s">
        <v>3083</v>
      </c>
      <c r="I625" s="483">
        <v>34</v>
      </c>
      <c r="J625" s="480"/>
      <c r="K625" s="482"/>
      <c r="L625" s="479">
        <v>0.29817100000000002</v>
      </c>
      <c r="M625" s="210">
        <v>328.88444854763083</v>
      </c>
      <c r="N625" s="210">
        <v>423.0996045</v>
      </c>
      <c r="O625" s="210">
        <v>41.094000000000001</v>
      </c>
      <c r="P625" s="479">
        <v>41.094000000000001</v>
      </c>
      <c r="Q625" s="480">
        <v>423.0996045</v>
      </c>
      <c r="R625" s="480">
        <v>328.73536304763081</v>
      </c>
      <c r="S625" s="479">
        <v>139.62889267999975</v>
      </c>
      <c r="T625" s="479">
        <v>139.77797817999976</v>
      </c>
      <c r="U625" s="479"/>
      <c r="V625" s="179">
        <v>71.150262813599923</v>
      </c>
    </row>
    <row r="626" spans="1:22" x14ac:dyDescent="0.25">
      <c r="A626">
        <v>0</v>
      </c>
      <c r="B626" s="487"/>
      <c r="C626" s="487"/>
      <c r="D626" s="487"/>
      <c r="E626" s="486"/>
      <c r="F626" s="491" t="s">
        <v>624</v>
      </c>
      <c r="G626" s="489"/>
      <c r="H626" s="489"/>
      <c r="I626" s="483"/>
      <c r="J626" s="480"/>
      <c r="K626" s="482"/>
      <c r="L626" s="479">
        <v>0</v>
      </c>
      <c r="M626" s="210">
        <v>328.73536304763081</v>
      </c>
      <c r="N626" s="210">
        <v>423.0996045</v>
      </c>
      <c r="O626" s="210">
        <v>41.094000000000001</v>
      </c>
      <c r="P626" s="479">
        <v>41.094000000000001</v>
      </c>
      <c r="Q626" s="480">
        <v>423.0996045</v>
      </c>
      <c r="R626" s="480">
        <v>328.73536304763081</v>
      </c>
      <c r="S626" s="479">
        <v>139.77797817999976</v>
      </c>
      <c r="T626" s="479">
        <v>139.77797817999976</v>
      </c>
      <c r="U626" s="479"/>
      <c r="V626" s="179">
        <v>71.299348313599936</v>
      </c>
    </row>
    <row r="627" spans="1:22" x14ac:dyDescent="0.25">
      <c r="A627">
        <v>0</v>
      </c>
      <c r="B627" s="487" t="s">
        <v>3092</v>
      </c>
      <c r="C627" s="487" t="s">
        <v>3313</v>
      </c>
      <c r="D627" s="487" t="s">
        <v>2185</v>
      </c>
      <c r="E627" s="486">
        <v>1398</v>
      </c>
      <c r="F627" s="491" t="s">
        <v>3300</v>
      </c>
      <c r="G627" s="489"/>
      <c r="H627" s="489" t="s">
        <v>2183</v>
      </c>
      <c r="I627" s="483"/>
      <c r="J627" s="480"/>
      <c r="K627" s="482"/>
      <c r="L627" s="479">
        <v>0</v>
      </c>
      <c r="M627" s="210">
        <v>328.73536304763081</v>
      </c>
      <c r="N627" s="210">
        <v>423.0996045</v>
      </c>
      <c r="O627" s="210">
        <v>41.094000000000001</v>
      </c>
      <c r="P627" s="479">
        <v>41.094000000000001</v>
      </c>
      <c r="Q627" s="480">
        <v>423.0996045</v>
      </c>
      <c r="R627" s="480">
        <v>328.73536304763081</v>
      </c>
      <c r="S627" s="479">
        <v>139.77797817999976</v>
      </c>
      <c r="T627" s="479">
        <v>139.77797817999976</v>
      </c>
      <c r="U627" s="479"/>
      <c r="V627" s="179">
        <v>71.299348313599936</v>
      </c>
    </row>
    <row r="628" spans="1:22" x14ac:dyDescent="0.25">
      <c r="A628">
        <v>0</v>
      </c>
      <c r="B628" s="487"/>
      <c r="C628" s="487"/>
      <c r="D628" s="487"/>
      <c r="E628" s="486"/>
      <c r="F628" s="491"/>
      <c r="G628" s="489"/>
      <c r="H628" s="489" t="s">
        <v>1973</v>
      </c>
      <c r="I628" s="483"/>
      <c r="J628" s="480"/>
      <c r="K628" s="482"/>
      <c r="L628" s="479">
        <v>9.650984E-2</v>
      </c>
      <c r="M628" s="210">
        <v>328.68710812763084</v>
      </c>
      <c r="N628" s="210">
        <v>423.0996045</v>
      </c>
      <c r="O628" s="210">
        <v>41.094000000000001</v>
      </c>
      <c r="P628" s="479">
        <v>41.094000000000001</v>
      </c>
      <c r="Q628" s="480">
        <v>423.0996045</v>
      </c>
      <c r="R628" s="480">
        <v>328.6388532076308</v>
      </c>
      <c r="S628" s="479">
        <v>139.82623309999977</v>
      </c>
      <c r="T628" s="479">
        <v>139.87448801999977</v>
      </c>
      <c r="U628" s="479"/>
      <c r="V628" s="179">
        <v>71.347603233599941</v>
      </c>
    </row>
    <row r="629" spans="1:22" x14ac:dyDescent="0.25">
      <c r="A629">
        <v>0</v>
      </c>
      <c r="B629" s="487" t="s">
        <v>3092</v>
      </c>
      <c r="C629" s="487" t="s">
        <v>3313</v>
      </c>
      <c r="D629" s="487" t="s">
        <v>111</v>
      </c>
      <c r="E629" s="486">
        <v>1399</v>
      </c>
      <c r="F629" s="491" t="s">
        <v>564</v>
      </c>
      <c r="G629" s="489" t="s">
        <v>3146</v>
      </c>
      <c r="H629" s="489" t="s">
        <v>3145</v>
      </c>
      <c r="I629" s="483">
        <v>40</v>
      </c>
      <c r="J629" s="480"/>
      <c r="K629" s="482"/>
      <c r="L629" s="479">
        <v>0</v>
      </c>
      <c r="M629" s="210">
        <v>328.6388532076308</v>
      </c>
      <c r="N629" s="210">
        <v>423.0996045</v>
      </c>
      <c r="O629" s="210">
        <v>41.094000000000001</v>
      </c>
      <c r="P629" s="479">
        <v>41.094000000000001</v>
      </c>
      <c r="Q629" s="480">
        <v>423.0996045</v>
      </c>
      <c r="R629" s="480">
        <v>328.6388532076308</v>
      </c>
      <c r="S629" s="479">
        <v>139.87448801999977</v>
      </c>
      <c r="T629" s="479">
        <v>139.87448801999977</v>
      </c>
      <c r="U629" s="479"/>
      <c r="V629" s="179">
        <v>71.395858153599946</v>
      </c>
    </row>
    <row r="630" spans="1:22" x14ac:dyDescent="0.25">
      <c r="A630">
        <v>0</v>
      </c>
      <c r="B630" s="487"/>
      <c r="C630" s="487"/>
      <c r="D630" s="487"/>
      <c r="E630" s="486"/>
      <c r="F630" s="491"/>
      <c r="G630" s="489"/>
      <c r="H630" s="489" t="s">
        <v>3144</v>
      </c>
      <c r="I630" s="483"/>
      <c r="J630" s="480"/>
      <c r="K630" s="482"/>
      <c r="L630" s="479">
        <v>5.5879999999999999E-2</v>
      </c>
      <c r="M630" s="210">
        <v>328.6109132076308</v>
      </c>
      <c r="N630" s="210">
        <v>423.0996045</v>
      </c>
      <c r="O630" s="210">
        <v>41.094000000000001</v>
      </c>
      <c r="P630" s="479">
        <v>41.094000000000001</v>
      </c>
      <c r="Q630" s="480">
        <v>423.0996045</v>
      </c>
      <c r="R630" s="480">
        <v>328.5829732076308</v>
      </c>
      <c r="S630" s="479">
        <v>139.90242801999977</v>
      </c>
      <c r="T630" s="479">
        <v>139.93036801999978</v>
      </c>
      <c r="U630" s="479"/>
      <c r="V630" s="179">
        <v>71.423798153599947</v>
      </c>
    </row>
    <row r="631" spans="1:22" x14ac:dyDescent="0.25">
      <c r="A631">
        <v>0</v>
      </c>
      <c r="B631" s="487"/>
      <c r="C631" s="487"/>
      <c r="D631" s="487"/>
      <c r="E631" s="486"/>
      <c r="F631" s="491" t="s">
        <v>624</v>
      </c>
      <c r="G631" s="489"/>
      <c r="H631" s="489" t="s">
        <v>3143</v>
      </c>
      <c r="I631" s="483"/>
      <c r="J631" s="480"/>
      <c r="K631" s="482"/>
      <c r="L631" s="479">
        <v>7.6135999999999981E-2</v>
      </c>
      <c r="M631" s="210">
        <v>328.54490520763079</v>
      </c>
      <c r="N631" s="210">
        <v>423.0996045</v>
      </c>
      <c r="O631" s="210">
        <v>41.094000000000001</v>
      </c>
      <c r="P631" s="479">
        <v>41.094000000000001</v>
      </c>
      <c r="Q631" s="480">
        <v>423.0996045</v>
      </c>
      <c r="R631" s="480">
        <v>328.50683720763078</v>
      </c>
      <c r="S631" s="479">
        <v>139.96843601999976</v>
      </c>
      <c r="T631" s="479">
        <v>140.00650401999977</v>
      </c>
      <c r="U631" s="479"/>
      <c r="V631" s="179">
        <v>71.489806153599929</v>
      </c>
    </row>
    <row r="632" spans="1:22" x14ac:dyDescent="0.25">
      <c r="A632">
        <v>0</v>
      </c>
      <c r="B632" s="487" t="s">
        <v>3092</v>
      </c>
      <c r="C632" s="487" t="s">
        <v>3313</v>
      </c>
      <c r="D632" s="487" t="s">
        <v>3142</v>
      </c>
      <c r="E632" s="486">
        <v>1403</v>
      </c>
      <c r="F632" s="491" t="s">
        <v>3299</v>
      </c>
      <c r="G632" s="489" t="s">
        <v>2196</v>
      </c>
      <c r="H632" s="489" t="s">
        <v>2195</v>
      </c>
      <c r="I632" s="483">
        <v>40</v>
      </c>
      <c r="J632" s="480"/>
      <c r="K632" s="482"/>
      <c r="L632" s="479">
        <v>0.5</v>
      </c>
      <c r="M632" s="210">
        <v>328.25683720763078</v>
      </c>
      <c r="N632" s="210">
        <v>423.0996045</v>
      </c>
      <c r="O632" s="210">
        <v>41.094000000000001</v>
      </c>
      <c r="P632" s="479">
        <v>41.094000000000001</v>
      </c>
      <c r="Q632" s="480">
        <v>423.0996045</v>
      </c>
      <c r="R632" s="480">
        <v>328.00683720763078</v>
      </c>
      <c r="S632" s="479">
        <v>140.25650401999977</v>
      </c>
      <c r="T632" s="479">
        <v>140.50650401999977</v>
      </c>
      <c r="U632" s="479"/>
      <c r="V632" s="179">
        <v>71.777874153599939</v>
      </c>
    </row>
    <row r="633" spans="1:22" x14ac:dyDescent="0.25">
      <c r="A633">
        <v>0</v>
      </c>
      <c r="B633" s="487"/>
      <c r="C633" s="487"/>
      <c r="D633" s="487"/>
      <c r="E633" s="486"/>
      <c r="F633" s="491" t="s">
        <v>624</v>
      </c>
      <c r="G633" s="489"/>
      <c r="H633" s="489" t="s">
        <v>3140</v>
      </c>
      <c r="I633" s="483"/>
      <c r="J633" s="480"/>
      <c r="K633" s="482"/>
      <c r="L633" s="479">
        <v>7.6135999999999981E-2</v>
      </c>
      <c r="M633" s="210">
        <v>327.96876920763077</v>
      </c>
      <c r="N633" s="210">
        <v>423.0996045</v>
      </c>
      <c r="O633" s="210">
        <v>41.094000000000001</v>
      </c>
      <c r="P633" s="479">
        <v>41.094000000000001</v>
      </c>
      <c r="Q633" s="480">
        <v>423.0996045</v>
      </c>
      <c r="R633" s="480">
        <v>327.93070120763076</v>
      </c>
      <c r="S633" s="479">
        <v>140.54457201999975</v>
      </c>
      <c r="T633" s="479">
        <v>140.58264001999976</v>
      </c>
      <c r="U633" s="479"/>
      <c r="V633" s="179">
        <v>72.06594215359992</v>
      </c>
    </row>
    <row r="634" spans="1:22" x14ac:dyDescent="0.25">
      <c r="A634">
        <v>0</v>
      </c>
      <c r="B634" s="487"/>
      <c r="C634" s="487"/>
      <c r="D634" s="487"/>
      <c r="E634" s="486"/>
      <c r="F634" s="491"/>
      <c r="G634" s="489"/>
      <c r="H634" s="489" t="s">
        <v>1973</v>
      </c>
      <c r="I634" s="483"/>
      <c r="J634" s="480"/>
      <c r="K634" s="482"/>
      <c r="L634" s="479">
        <v>9.9516999999999994E-2</v>
      </c>
      <c r="M634" s="210">
        <v>327.88094270763077</v>
      </c>
      <c r="N634" s="210">
        <v>423.0996045</v>
      </c>
      <c r="O634" s="210">
        <v>41.094000000000001</v>
      </c>
      <c r="P634" s="479">
        <v>41.094000000000001</v>
      </c>
      <c r="Q634" s="480">
        <v>423.0996045</v>
      </c>
      <c r="R634" s="480">
        <v>327.83118420763077</v>
      </c>
      <c r="S634" s="479">
        <v>140.63239851999975</v>
      </c>
      <c r="T634" s="479">
        <v>140.68215701999975</v>
      </c>
      <c r="U634" s="479"/>
      <c r="V634" s="179">
        <v>72.153768653599926</v>
      </c>
    </row>
    <row r="635" spans="1:22" x14ac:dyDescent="0.25">
      <c r="A635">
        <v>0</v>
      </c>
      <c r="B635" s="487" t="s">
        <v>3092</v>
      </c>
      <c r="C635" s="487" t="s">
        <v>3313</v>
      </c>
      <c r="D635" s="487" t="s">
        <v>2188</v>
      </c>
      <c r="E635" s="486">
        <v>1408</v>
      </c>
      <c r="F635" s="491" t="s">
        <v>3298</v>
      </c>
      <c r="G635" s="489"/>
      <c r="H635" s="489" t="s">
        <v>3083</v>
      </c>
      <c r="I635" s="483">
        <v>34</v>
      </c>
      <c r="J635" s="480"/>
      <c r="K635" s="482"/>
      <c r="L635" s="479">
        <v>0.29817100000000002</v>
      </c>
      <c r="M635" s="210">
        <v>327.68209870763076</v>
      </c>
      <c r="N635" s="210">
        <v>423.0996045</v>
      </c>
      <c r="O635" s="210">
        <v>41.094000000000001</v>
      </c>
      <c r="P635" s="479">
        <v>41.094000000000001</v>
      </c>
      <c r="Q635" s="480">
        <v>423.0996045</v>
      </c>
      <c r="R635" s="480">
        <v>327.53301320763075</v>
      </c>
      <c r="S635" s="479">
        <v>140.83124251999973</v>
      </c>
      <c r="T635" s="479">
        <v>140.98032801999975</v>
      </c>
      <c r="U635" s="479"/>
      <c r="V635" s="179">
        <v>72.352612653599905</v>
      </c>
    </row>
    <row r="636" spans="1:22" x14ac:dyDescent="0.25">
      <c r="A636">
        <v>0</v>
      </c>
      <c r="B636" s="487"/>
      <c r="C636" s="487"/>
      <c r="D636" s="487"/>
      <c r="E636" s="486"/>
      <c r="F636" s="491" t="s">
        <v>624</v>
      </c>
      <c r="G636" s="489"/>
      <c r="H636" s="489"/>
      <c r="I636" s="483"/>
      <c r="J636" s="480"/>
      <c r="K636" s="482"/>
      <c r="L636" s="479">
        <v>0</v>
      </c>
      <c r="M636" s="210">
        <v>327.53301320763075</v>
      </c>
      <c r="N636" s="210">
        <v>423.0996045</v>
      </c>
      <c r="O636" s="210">
        <v>41.094000000000001</v>
      </c>
      <c r="P636" s="479">
        <v>41.094000000000001</v>
      </c>
      <c r="Q636" s="480">
        <v>423.0996045</v>
      </c>
      <c r="R636" s="480">
        <v>327.53301320763075</v>
      </c>
      <c r="S636" s="479">
        <v>140.98032801999975</v>
      </c>
      <c r="T636" s="479">
        <v>140.98032801999975</v>
      </c>
      <c r="U636" s="479"/>
      <c r="V636" s="179">
        <v>72.501698153599918</v>
      </c>
    </row>
    <row r="637" spans="1:22" x14ac:dyDescent="0.25">
      <c r="A637">
        <v>0</v>
      </c>
      <c r="B637" s="487"/>
      <c r="C637" s="487"/>
      <c r="D637" s="487"/>
      <c r="E637" s="486"/>
      <c r="F637" s="491" t="s">
        <v>624</v>
      </c>
      <c r="G637" s="489"/>
      <c r="H637" s="489"/>
      <c r="I637" s="483"/>
      <c r="J637" s="480"/>
      <c r="K637" s="482"/>
      <c r="L637" s="479">
        <v>0</v>
      </c>
      <c r="M637" s="210">
        <v>327.53301320763075</v>
      </c>
      <c r="N637" s="210">
        <v>423.0996045</v>
      </c>
      <c r="O637" s="210">
        <v>41.094000000000001</v>
      </c>
      <c r="P637" s="479">
        <v>41.094000000000001</v>
      </c>
      <c r="Q637" s="480">
        <v>423.0996045</v>
      </c>
      <c r="R637" s="480">
        <v>327.53301320763075</v>
      </c>
      <c r="S637" s="479">
        <v>140.98032801999975</v>
      </c>
      <c r="T637" s="479">
        <v>140.98032801999975</v>
      </c>
      <c r="U637" s="479"/>
      <c r="V637" s="179">
        <v>72.501698153599918</v>
      </c>
    </row>
    <row r="638" spans="1:22" x14ac:dyDescent="0.25">
      <c r="A638">
        <v>0</v>
      </c>
      <c r="B638" s="487"/>
      <c r="C638" s="487"/>
      <c r="D638" s="487"/>
      <c r="E638" s="486"/>
      <c r="F638" s="490" t="s">
        <v>624</v>
      </c>
      <c r="G638" s="489"/>
      <c r="H638" s="489" t="s">
        <v>2209</v>
      </c>
      <c r="I638" s="483"/>
      <c r="J638" s="488"/>
      <c r="K638" s="482"/>
      <c r="L638" s="481">
        <v>0.19082200000000005</v>
      </c>
      <c r="M638" s="210">
        <v>327.43760220763073</v>
      </c>
      <c r="N638" s="210">
        <v>423.0996045</v>
      </c>
      <c r="O638" s="210">
        <v>41.094000000000001</v>
      </c>
      <c r="P638" s="479">
        <v>41.094000000000001</v>
      </c>
      <c r="Q638" s="480">
        <v>423.0996045</v>
      </c>
      <c r="R638" s="480">
        <v>327.34219120763072</v>
      </c>
      <c r="S638" s="479">
        <v>141.07573901999973</v>
      </c>
      <c r="T638" s="479">
        <v>141.17115001999974</v>
      </c>
      <c r="U638" s="488"/>
      <c r="V638" s="179">
        <v>72.597109153599902</v>
      </c>
    </row>
    <row r="639" spans="1:22" x14ac:dyDescent="0.25">
      <c r="A639">
        <v>0</v>
      </c>
      <c r="B639" s="487" t="s">
        <v>3092</v>
      </c>
      <c r="C639" s="487" t="s">
        <v>3313</v>
      </c>
      <c r="D639" s="487" t="s">
        <v>1992</v>
      </c>
      <c r="E639" s="486">
        <v>1412</v>
      </c>
      <c r="F639" s="479" t="s">
        <v>3297</v>
      </c>
      <c r="G639" s="485"/>
      <c r="H639" s="484" t="s">
        <v>1989</v>
      </c>
      <c r="I639" s="483">
        <v>40</v>
      </c>
      <c r="J639" s="480"/>
      <c r="K639" s="482"/>
      <c r="L639" s="481">
        <v>5.7403999999999997E-2</v>
      </c>
      <c r="M639" s="210">
        <v>327.31348920763071</v>
      </c>
      <c r="N639" s="210">
        <v>423.0996045</v>
      </c>
      <c r="O639" s="210">
        <v>41.094000000000001</v>
      </c>
      <c r="P639" s="479">
        <v>41.094000000000001</v>
      </c>
      <c r="Q639" s="480">
        <v>423.0996045</v>
      </c>
      <c r="R639" s="480">
        <v>327.2847872076307</v>
      </c>
      <c r="S639" s="479">
        <v>141.19985201999972</v>
      </c>
      <c r="T639" s="479">
        <v>141.22855401999973</v>
      </c>
      <c r="U639" s="479"/>
      <c r="V639" s="179">
        <v>72.721222153599896</v>
      </c>
    </row>
    <row r="640" spans="1:22" x14ac:dyDescent="0.25">
      <c r="A640">
        <v>0</v>
      </c>
      <c r="B640" s="241"/>
      <c r="C640" s="241"/>
      <c r="D640" s="241"/>
      <c r="E640" s="246"/>
      <c r="F640" s="241" t="s">
        <v>624</v>
      </c>
      <c r="G640" s="247"/>
      <c r="H640" s="247" t="s">
        <v>1973</v>
      </c>
      <c r="I640" s="476">
        <v>40</v>
      </c>
      <c r="J640" s="249"/>
      <c r="K640" s="475"/>
      <c r="L640" s="249">
        <v>0.103502</v>
      </c>
      <c r="M640" s="210">
        <v>327.23303620763068</v>
      </c>
      <c r="N640" s="210">
        <v>423.0996045</v>
      </c>
      <c r="O640" s="210">
        <v>41.094000000000001</v>
      </c>
      <c r="P640" s="249">
        <v>41.094000000000001</v>
      </c>
      <c r="Q640" s="249">
        <v>423.0996045</v>
      </c>
      <c r="R640" s="249">
        <v>327.18128520763071</v>
      </c>
      <c r="S640" s="249">
        <v>141.28030501999973</v>
      </c>
      <c r="T640" s="249">
        <v>141.33205601999973</v>
      </c>
      <c r="U640" s="249"/>
      <c r="V640" s="179">
        <v>72.801675153599902</v>
      </c>
    </row>
    <row r="641" spans="1:22" x14ac:dyDescent="0.25">
      <c r="A641">
        <v>0</v>
      </c>
      <c r="B641" s="241" t="s">
        <v>3092</v>
      </c>
      <c r="C641" s="241" t="s">
        <v>3296</v>
      </c>
      <c r="D641" s="241" t="s">
        <v>111</v>
      </c>
      <c r="E641" s="246">
        <v>1413</v>
      </c>
      <c r="F641" s="243" t="s">
        <v>1032</v>
      </c>
      <c r="G641" s="247" t="s">
        <v>2180</v>
      </c>
      <c r="H641" s="247" t="s">
        <v>1962</v>
      </c>
      <c r="I641" s="476"/>
      <c r="J641" s="209"/>
      <c r="K641" s="475"/>
      <c r="L641" s="249">
        <v>0</v>
      </c>
      <c r="M641" s="210">
        <v>327.18128520763071</v>
      </c>
      <c r="N641" s="210">
        <v>423.0996045</v>
      </c>
      <c r="O641" s="210">
        <v>41.094000000000001</v>
      </c>
      <c r="P641" s="249">
        <v>41.094000000000001</v>
      </c>
      <c r="Q641" s="249">
        <v>423.0996045</v>
      </c>
      <c r="R641" s="249">
        <v>327.18128520763071</v>
      </c>
      <c r="S641" s="249">
        <v>141.33205601999973</v>
      </c>
      <c r="T641" s="249">
        <v>141.33205601999973</v>
      </c>
      <c r="U641" s="249"/>
      <c r="V641" s="179">
        <v>72.853426153599898</v>
      </c>
    </row>
    <row r="642" spans="1:22" x14ac:dyDescent="0.25">
      <c r="A642">
        <v>0</v>
      </c>
      <c r="B642" s="241"/>
      <c r="C642" s="241"/>
      <c r="D642" s="241"/>
      <c r="E642" s="246"/>
      <c r="F642" s="478" t="s">
        <v>624</v>
      </c>
      <c r="G642" s="247"/>
      <c r="H642" s="247" t="s">
        <v>1980</v>
      </c>
      <c r="I642" s="477"/>
      <c r="J642" s="248"/>
      <c r="K642" s="475"/>
      <c r="L642" s="249">
        <v>0.14528199999999999</v>
      </c>
      <c r="M642" s="210">
        <v>327.10864420763073</v>
      </c>
      <c r="N642" s="210">
        <v>423.0996045</v>
      </c>
      <c r="O642" s="210">
        <v>41.094000000000001</v>
      </c>
      <c r="P642" s="249">
        <v>41.094000000000001</v>
      </c>
      <c r="Q642" s="249">
        <v>423.0996045</v>
      </c>
      <c r="R642" s="249">
        <v>327.0360032076307</v>
      </c>
      <c r="S642" s="249">
        <v>141.40469701999973</v>
      </c>
      <c r="T642" s="249">
        <v>141.47733801999973</v>
      </c>
      <c r="U642" s="249"/>
      <c r="V642" s="179">
        <v>72.926067153599902</v>
      </c>
    </row>
    <row r="643" spans="1:22" x14ac:dyDescent="0.25">
      <c r="A643">
        <v>0</v>
      </c>
      <c r="B643" s="241" t="s">
        <v>3092</v>
      </c>
      <c r="C643" s="241" t="s">
        <v>3296</v>
      </c>
      <c r="D643" s="241" t="s">
        <v>3136</v>
      </c>
      <c r="E643" s="246">
        <v>1415</v>
      </c>
      <c r="F643" s="243" t="s">
        <v>1916</v>
      </c>
      <c r="G643" s="247" t="s">
        <v>3134</v>
      </c>
      <c r="H643" s="247" t="s">
        <v>3133</v>
      </c>
      <c r="I643" s="476">
        <v>33</v>
      </c>
      <c r="J643" s="209"/>
      <c r="K643" s="475"/>
      <c r="L643" s="249">
        <v>0</v>
      </c>
      <c r="M643" s="210">
        <v>327.0360032076307</v>
      </c>
      <c r="N643" s="210">
        <v>423.0996045</v>
      </c>
      <c r="O643" s="210">
        <v>41.094000000000001</v>
      </c>
      <c r="P643" s="249">
        <v>41.094000000000001</v>
      </c>
      <c r="Q643" s="249">
        <v>423.0996045</v>
      </c>
      <c r="R643" s="249">
        <v>327.0360032076307</v>
      </c>
      <c r="S643" s="249">
        <v>141.47733801999973</v>
      </c>
      <c r="T643" s="249">
        <v>141.47733801999973</v>
      </c>
      <c r="U643" s="249"/>
      <c r="V643" s="179">
        <v>72.998708153599907</v>
      </c>
    </row>
    <row r="644" spans="1:22" x14ac:dyDescent="0.25">
      <c r="A644">
        <v>0</v>
      </c>
      <c r="B644" s="241"/>
      <c r="C644" s="241"/>
      <c r="D644" s="241"/>
      <c r="E644" s="246"/>
      <c r="F644" s="478" t="s">
        <v>624</v>
      </c>
      <c r="G644" s="247"/>
      <c r="H644" s="247" t="s">
        <v>1980</v>
      </c>
      <c r="I644" s="477"/>
      <c r="J644" s="248"/>
      <c r="K644" s="475"/>
      <c r="L644" s="249">
        <v>0</v>
      </c>
      <c r="M644" s="210">
        <v>327.0360032076307</v>
      </c>
      <c r="N644" s="210">
        <v>423.0996045</v>
      </c>
      <c r="O644" s="210">
        <v>41.094000000000001</v>
      </c>
      <c r="P644" s="249">
        <v>41.094000000000001</v>
      </c>
      <c r="Q644" s="249">
        <v>423.0996045</v>
      </c>
      <c r="R644" s="249">
        <v>327.0360032076307</v>
      </c>
      <c r="S644" s="249">
        <v>141.47733801999973</v>
      </c>
      <c r="T644" s="249">
        <v>141.47733801999973</v>
      </c>
      <c r="U644" s="249"/>
      <c r="V644" s="179">
        <v>72.998708153599907</v>
      </c>
    </row>
    <row r="645" spans="1:22" x14ac:dyDescent="0.25">
      <c r="A645">
        <v>0</v>
      </c>
      <c r="B645" s="241" t="s">
        <v>3092</v>
      </c>
      <c r="C645" s="241" t="s">
        <v>3296</v>
      </c>
      <c r="D645" s="241" t="s">
        <v>2001</v>
      </c>
      <c r="E645" s="246">
        <v>1415</v>
      </c>
      <c r="F645" s="243" t="s">
        <v>3295</v>
      </c>
      <c r="G645" s="247" t="s">
        <v>1999</v>
      </c>
      <c r="H645" s="247" t="s">
        <v>1998</v>
      </c>
      <c r="I645" s="476"/>
      <c r="J645" s="209"/>
      <c r="K645" s="475"/>
      <c r="L645" s="249">
        <v>0</v>
      </c>
      <c r="M645" s="210">
        <v>327.0360032076307</v>
      </c>
      <c r="N645" s="210">
        <v>423.0996045</v>
      </c>
      <c r="O645" s="210">
        <v>41.094000000000001</v>
      </c>
      <c r="P645" s="249">
        <v>41.094000000000001</v>
      </c>
      <c r="Q645" s="249">
        <v>423.0996045</v>
      </c>
      <c r="R645" s="249">
        <v>327.0360032076307</v>
      </c>
      <c r="S645" s="249">
        <v>141.47733801999973</v>
      </c>
      <c r="T645" s="249">
        <v>141.47733801999973</v>
      </c>
      <c r="U645" s="249"/>
      <c r="V645" s="179">
        <v>72.998708153599907</v>
      </c>
    </row>
    <row r="646" spans="1:22" x14ac:dyDescent="0.25">
      <c r="A646">
        <v>0</v>
      </c>
      <c r="B646" s="241"/>
      <c r="C646" s="241"/>
      <c r="D646" s="241"/>
      <c r="E646" s="246"/>
      <c r="F646" s="243" t="s">
        <v>624</v>
      </c>
      <c r="G646" s="247"/>
      <c r="H646" s="247" t="s">
        <v>1973</v>
      </c>
      <c r="I646" s="476">
        <v>40</v>
      </c>
      <c r="J646" s="209"/>
      <c r="K646" s="475"/>
      <c r="L646" s="249">
        <v>0.13121600000000003</v>
      </c>
      <c r="M646" s="210">
        <v>326.9703952076307</v>
      </c>
      <c r="N646" s="210">
        <v>423.0996045</v>
      </c>
      <c r="O646" s="210">
        <v>41.094000000000001</v>
      </c>
      <c r="P646" s="249">
        <v>41.094000000000001</v>
      </c>
      <c r="Q646" s="249">
        <v>423.0996045</v>
      </c>
      <c r="R646" s="249">
        <v>326.9047872076307</v>
      </c>
      <c r="S646" s="249">
        <v>141.54294601999973</v>
      </c>
      <c r="T646" s="249">
        <v>141.60855401999973</v>
      </c>
      <c r="U646" s="249"/>
      <c r="V646" s="179">
        <v>73.064316153599904</v>
      </c>
    </row>
    <row r="647" spans="1:22" x14ac:dyDescent="0.25">
      <c r="A647">
        <v>0</v>
      </c>
      <c r="B647" s="487" t="s">
        <v>3092</v>
      </c>
      <c r="C647" s="487" t="s">
        <v>3294</v>
      </c>
      <c r="D647" s="487" t="s">
        <v>1992</v>
      </c>
      <c r="E647" s="486">
        <v>1416</v>
      </c>
      <c r="F647" s="479" t="s">
        <v>3293</v>
      </c>
      <c r="G647" s="485"/>
      <c r="H647" s="484" t="s">
        <v>1989</v>
      </c>
      <c r="I647" s="483">
        <v>40</v>
      </c>
      <c r="J647" s="479"/>
      <c r="K647" s="482"/>
      <c r="L647" s="481">
        <v>5.7403999999999997E-2</v>
      </c>
      <c r="M647" s="210">
        <v>326.87608520763069</v>
      </c>
      <c r="N647" s="210">
        <v>423.0996045</v>
      </c>
      <c r="O647" s="210">
        <v>41.094000000000001</v>
      </c>
      <c r="P647" s="479">
        <v>41.094000000000001</v>
      </c>
      <c r="Q647" s="480">
        <v>423.0996045</v>
      </c>
      <c r="R647" s="480">
        <v>326.84738320763068</v>
      </c>
      <c r="S647" s="479">
        <v>141.63725601999971</v>
      </c>
      <c r="T647" s="479">
        <v>141.66595801999972</v>
      </c>
      <c r="U647" s="479"/>
      <c r="V647" s="179">
        <v>73.158626153599883</v>
      </c>
    </row>
    <row r="648" spans="1:22" x14ac:dyDescent="0.25">
      <c r="A648">
        <v>0</v>
      </c>
      <c r="B648" s="487"/>
      <c r="C648" s="487"/>
      <c r="D648" s="487"/>
      <c r="E648" s="486"/>
      <c r="F648" s="487" t="s">
        <v>624</v>
      </c>
      <c r="G648" s="489"/>
      <c r="H648" s="492" t="s">
        <v>2209</v>
      </c>
      <c r="I648" s="483"/>
      <c r="J648" s="479"/>
      <c r="K648" s="482"/>
      <c r="L648" s="481">
        <v>0.19082200000000005</v>
      </c>
      <c r="M648" s="210">
        <v>326.75197220763067</v>
      </c>
      <c r="N648" s="210">
        <v>423.0996045</v>
      </c>
      <c r="O648" s="210">
        <v>41.094000000000001</v>
      </c>
      <c r="P648" s="479">
        <v>41.094000000000001</v>
      </c>
      <c r="Q648" s="480">
        <v>423.0996045</v>
      </c>
      <c r="R648" s="480">
        <v>326.65656120763066</v>
      </c>
      <c r="S648" s="479">
        <v>141.76136901999971</v>
      </c>
      <c r="T648" s="479">
        <v>141.85678001999972</v>
      </c>
      <c r="U648" s="488"/>
      <c r="V648" s="179">
        <v>73.282739153599877</v>
      </c>
    </row>
    <row r="649" spans="1:22" x14ac:dyDescent="0.25">
      <c r="A649">
        <v>0</v>
      </c>
      <c r="B649" s="487" t="s">
        <v>3092</v>
      </c>
      <c r="C649" s="487" t="s">
        <v>3294</v>
      </c>
      <c r="D649" s="487" t="s">
        <v>2208</v>
      </c>
      <c r="E649" s="486">
        <v>1420</v>
      </c>
      <c r="F649" s="491" t="s">
        <v>3292</v>
      </c>
      <c r="G649" s="489"/>
      <c r="H649" s="489" t="s">
        <v>3083</v>
      </c>
      <c r="I649" s="483">
        <v>34</v>
      </c>
      <c r="J649" s="480"/>
      <c r="K649" s="482"/>
      <c r="L649" s="479">
        <v>0.29817100000000002</v>
      </c>
      <c r="M649" s="210">
        <v>326.50747570763065</v>
      </c>
      <c r="N649" s="210">
        <v>423.0996045</v>
      </c>
      <c r="O649" s="210">
        <v>41.094000000000001</v>
      </c>
      <c r="P649" s="479">
        <v>41.094000000000001</v>
      </c>
      <c r="Q649" s="480">
        <v>423.0996045</v>
      </c>
      <c r="R649" s="480">
        <v>326.35839020763063</v>
      </c>
      <c r="S649" s="479">
        <v>142.0058655199997</v>
      </c>
      <c r="T649" s="479">
        <v>142.15495101999971</v>
      </c>
      <c r="U649" s="479"/>
      <c r="V649" s="179">
        <v>73.527235653599874</v>
      </c>
    </row>
    <row r="650" spans="1:22" x14ac:dyDescent="0.25">
      <c r="A650">
        <v>0</v>
      </c>
      <c r="B650" s="487"/>
      <c r="C650" s="487"/>
      <c r="D650" s="487"/>
      <c r="E650" s="486"/>
      <c r="F650" s="491" t="s">
        <v>624</v>
      </c>
      <c r="G650" s="489"/>
      <c r="H650" s="489"/>
      <c r="I650" s="483"/>
      <c r="J650" s="480"/>
      <c r="K650" s="482"/>
      <c r="L650" s="479">
        <v>0</v>
      </c>
      <c r="M650" s="210">
        <v>326.35839020763063</v>
      </c>
      <c r="N650" s="210">
        <v>423.0996045</v>
      </c>
      <c r="O650" s="210">
        <v>41.094000000000001</v>
      </c>
      <c r="P650" s="479">
        <v>41.094000000000001</v>
      </c>
      <c r="Q650" s="480">
        <v>423.0996045</v>
      </c>
      <c r="R650" s="480">
        <v>326.35839020763063</v>
      </c>
      <c r="S650" s="479">
        <v>142.15495101999971</v>
      </c>
      <c r="T650" s="479">
        <v>142.15495101999971</v>
      </c>
      <c r="U650" s="479"/>
      <c r="V650" s="179">
        <v>73.676321153599886</v>
      </c>
    </row>
    <row r="651" spans="1:22" x14ac:dyDescent="0.25">
      <c r="A651">
        <v>0</v>
      </c>
      <c r="B651" s="487" t="s">
        <v>3092</v>
      </c>
      <c r="C651" s="487" t="s">
        <v>3294</v>
      </c>
      <c r="D651" s="487" t="s">
        <v>2185</v>
      </c>
      <c r="E651" s="486">
        <v>1422</v>
      </c>
      <c r="F651" s="491" t="s">
        <v>3291</v>
      </c>
      <c r="G651" s="489"/>
      <c r="H651" s="489" t="s">
        <v>2183</v>
      </c>
      <c r="I651" s="483"/>
      <c r="J651" s="480"/>
      <c r="K651" s="482"/>
      <c r="L651" s="479">
        <v>0</v>
      </c>
      <c r="M651" s="210">
        <v>326.35839020763063</v>
      </c>
      <c r="N651" s="210">
        <v>423.0996045</v>
      </c>
      <c r="O651" s="210">
        <v>41.094000000000001</v>
      </c>
      <c r="P651" s="479">
        <v>41.094000000000001</v>
      </c>
      <c r="Q651" s="480">
        <v>423.0996045</v>
      </c>
      <c r="R651" s="480">
        <v>326.35839020763063</v>
      </c>
      <c r="S651" s="479">
        <v>142.15495101999971</v>
      </c>
      <c r="T651" s="479">
        <v>142.15495101999971</v>
      </c>
      <c r="U651" s="479"/>
      <c r="V651" s="179">
        <v>73.676321153599886</v>
      </c>
    </row>
    <row r="652" spans="1:22" x14ac:dyDescent="0.25">
      <c r="A652">
        <v>0</v>
      </c>
      <c r="B652" s="487"/>
      <c r="C652" s="487"/>
      <c r="D652" s="487"/>
      <c r="E652" s="486"/>
      <c r="F652" s="491"/>
      <c r="G652" s="489"/>
      <c r="H652" s="489" t="s">
        <v>1973</v>
      </c>
      <c r="I652" s="483">
        <v>40</v>
      </c>
      <c r="J652" s="480"/>
      <c r="K652" s="482"/>
      <c r="L652" s="479">
        <v>9.650984E-2</v>
      </c>
      <c r="M652" s="210">
        <v>326.3101352876306</v>
      </c>
      <c r="N652" s="210">
        <v>423.0996045</v>
      </c>
      <c r="O652" s="210">
        <v>41.094000000000001</v>
      </c>
      <c r="P652" s="479">
        <v>41.094000000000001</v>
      </c>
      <c r="Q652" s="480">
        <v>423.0996045</v>
      </c>
      <c r="R652" s="480">
        <v>326.26188036763062</v>
      </c>
      <c r="S652" s="479">
        <v>142.20320593999972</v>
      </c>
      <c r="T652" s="479">
        <v>142.25146085999972</v>
      </c>
      <c r="U652" s="479"/>
      <c r="V652" s="179">
        <v>73.724576073599891</v>
      </c>
    </row>
    <row r="653" spans="1:22" x14ac:dyDescent="0.25">
      <c r="A653">
        <v>0</v>
      </c>
      <c r="B653" s="487" t="s">
        <v>3092</v>
      </c>
      <c r="C653" s="487" t="s">
        <v>3294</v>
      </c>
      <c r="D653" s="487" t="s">
        <v>111</v>
      </c>
      <c r="E653" s="486">
        <v>1423</v>
      </c>
      <c r="F653" s="491" t="s">
        <v>1033</v>
      </c>
      <c r="G653" s="489" t="s">
        <v>3146</v>
      </c>
      <c r="H653" s="489" t="s">
        <v>3145</v>
      </c>
      <c r="I653" s="483"/>
      <c r="J653" s="480"/>
      <c r="K653" s="482"/>
      <c r="L653" s="479">
        <v>0</v>
      </c>
      <c r="M653" s="210">
        <v>326.26188036763062</v>
      </c>
      <c r="N653" s="210">
        <v>423.0996045</v>
      </c>
      <c r="O653" s="210">
        <v>41.094000000000001</v>
      </c>
      <c r="P653" s="479">
        <v>41.094000000000001</v>
      </c>
      <c r="Q653" s="480">
        <v>423.0996045</v>
      </c>
      <c r="R653" s="480">
        <v>326.26188036763062</v>
      </c>
      <c r="S653" s="479">
        <v>142.25146085999972</v>
      </c>
      <c r="T653" s="479">
        <v>142.25146085999972</v>
      </c>
      <c r="U653" s="479"/>
      <c r="V653" s="179">
        <v>73.772830993599896</v>
      </c>
    </row>
    <row r="654" spans="1:22" x14ac:dyDescent="0.25">
      <c r="A654">
        <v>0</v>
      </c>
      <c r="B654" s="487"/>
      <c r="C654" s="487"/>
      <c r="D654" s="487"/>
      <c r="E654" s="486"/>
      <c r="F654" s="491"/>
      <c r="G654" s="489"/>
      <c r="H654" s="489" t="s">
        <v>3144</v>
      </c>
      <c r="I654" s="483">
        <v>40</v>
      </c>
      <c r="J654" s="480"/>
      <c r="K654" s="482"/>
      <c r="L654" s="479">
        <v>5.5879999999999999E-2</v>
      </c>
      <c r="M654" s="210">
        <v>326.23394036763062</v>
      </c>
      <c r="N654" s="210">
        <v>423.0996045</v>
      </c>
      <c r="O654" s="210">
        <v>41.094000000000001</v>
      </c>
      <c r="P654" s="479">
        <v>41.094000000000001</v>
      </c>
      <c r="Q654" s="480">
        <v>423.0996045</v>
      </c>
      <c r="R654" s="480">
        <v>326.20600036763062</v>
      </c>
      <c r="S654" s="479">
        <v>142.27940085999973</v>
      </c>
      <c r="T654" s="479">
        <v>142.30734085999973</v>
      </c>
      <c r="U654" s="479"/>
      <c r="V654" s="179">
        <v>73.800770993599897</v>
      </c>
    </row>
    <row r="655" spans="1:22" x14ac:dyDescent="0.25">
      <c r="A655">
        <v>0</v>
      </c>
      <c r="B655" s="487"/>
      <c r="C655" s="487"/>
      <c r="D655" s="487"/>
      <c r="E655" s="486"/>
      <c r="F655" s="491" t="s">
        <v>624</v>
      </c>
      <c r="G655" s="489"/>
      <c r="H655" s="489" t="s">
        <v>3143</v>
      </c>
      <c r="I655" s="483">
        <v>40</v>
      </c>
      <c r="J655" s="480"/>
      <c r="K655" s="482"/>
      <c r="L655" s="479">
        <v>7.6135999999999981E-2</v>
      </c>
      <c r="M655" s="210">
        <v>326.16793236763061</v>
      </c>
      <c r="N655" s="210">
        <v>423.0996045</v>
      </c>
      <c r="O655" s="210">
        <v>41.094000000000001</v>
      </c>
      <c r="P655" s="479">
        <v>41.094000000000001</v>
      </c>
      <c r="Q655" s="480">
        <v>423.0996045</v>
      </c>
      <c r="R655" s="480">
        <v>326.1298643676306</v>
      </c>
      <c r="S655" s="479">
        <v>142.34540885999971</v>
      </c>
      <c r="T655" s="479">
        <v>142.38347685999972</v>
      </c>
      <c r="U655" s="479"/>
      <c r="V655" s="179">
        <v>73.86677899359988</v>
      </c>
    </row>
    <row r="656" spans="1:22" x14ac:dyDescent="0.25">
      <c r="A656">
        <v>0</v>
      </c>
      <c r="B656" s="487" t="s">
        <v>3092</v>
      </c>
      <c r="C656" s="487" t="s">
        <v>3294</v>
      </c>
      <c r="D656" s="487" t="s">
        <v>2198</v>
      </c>
      <c r="E656" s="486">
        <v>1426</v>
      </c>
      <c r="F656" s="491" t="s">
        <v>3290</v>
      </c>
      <c r="G656" s="489" t="s">
        <v>2196</v>
      </c>
      <c r="H656" s="489" t="s">
        <v>2195</v>
      </c>
      <c r="I656" s="483">
        <v>40</v>
      </c>
      <c r="J656" s="480"/>
      <c r="K656" s="482"/>
      <c r="L656" s="479">
        <v>0.5</v>
      </c>
      <c r="M656" s="210">
        <v>325.8798643676306</v>
      </c>
      <c r="N656" s="210">
        <v>423.0996045</v>
      </c>
      <c r="O656" s="210">
        <v>41.094000000000001</v>
      </c>
      <c r="P656" s="479">
        <v>41.094000000000001</v>
      </c>
      <c r="Q656" s="480">
        <v>423.0996045</v>
      </c>
      <c r="R656" s="480">
        <v>325.6298643676306</v>
      </c>
      <c r="S656" s="479">
        <v>142.63347685999972</v>
      </c>
      <c r="T656" s="479">
        <v>142.88347685999972</v>
      </c>
      <c r="U656" s="479"/>
      <c r="V656" s="179">
        <v>74.15484699359989</v>
      </c>
    </row>
    <row r="657" spans="1:22" x14ac:dyDescent="0.25">
      <c r="A657">
        <v>0</v>
      </c>
      <c r="B657" s="487"/>
      <c r="C657" s="487"/>
      <c r="D657" s="487"/>
      <c r="E657" s="486"/>
      <c r="F657" s="491" t="s">
        <v>624</v>
      </c>
      <c r="G657" s="489"/>
      <c r="H657" s="489" t="s">
        <v>3140</v>
      </c>
      <c r="I657" s="483">
        <v>40</v>
      </c>
      <c r="J657" s="480"/>
      <c r="K657" s="482"/>
      <c r="L657" s="479">
        <v>7.6135999999999981E-2</v>
      </c>
      <c r="M657" s="210">
        <v>325.59179636763059</v>
      </c>
      <c r="N657" s="210">
        <v>423.0996045</v>
      </c>
      <c r="O657" s="210">
        <v>41.094000000000001</v>
      </c>
      <c r="P657" s="479">
        <v>41.094000000000001</v>
      </c>
      <c r="Q657" s="480">
        <v>423.0996045</v>
      </c>
      <c r="R657" s="480">
        <v>325.55372836763058</v>
      </c>
      <c r="S657" s="479">
        <v>142.9215448599997</v>
      </c>
      <c r="T657" s="479">
        <v>142.95961285999971</v>
      </c>
      <c r="U657" s="479"/>
      <c r="V657" s="179">
        <v>74.442914993599871</v>
      </c>
    </row>
    <row r="658" spans="1:22" x14ac:dyDescent="0.25">
      <c r="A658">
        <v>0</v>
      </c>
      <c r="B658" s="487"/>
      <c r="C658" s="487"/>
      <c r="D658" s="487"/>
      <c r="E658" s="486"/>
      <c r="F658" s="491"/>
      <c r="G658" s="489"/>
      <c r="H658" s="489" t="s">
        <v>1973</v>
      </c>
      <c r="I658" s="483"/>
      <c r="J658" s="480"/>
      <c r="K658" s="482"/>
      <c r="L658" s="479">
        <v>9.9516999999999994E-2</v>
      </c>
      <c r="M658" s="210">
        <v>325.50396986763059</v>
      </c>
      <c r="N658" s="210">
        <v>423.0996045</v>
      </c>
      <c r="O658" s="210">
        <v>41.094000000000001</v>
      </c>
      <c r="P658" s="479">
        <v>41.094000000000001</v>
      </c>
      <c r="Q658" s="480">
        <v>423.0996045</v>
      </c>
      <c r="R658" s="480">
        <v>325.45421136763059</v>
      </c>
      <c r="S658" s="479">
        <v>143.0093713599997</v>
      </c>
      <c r="T658" s="479">
        <v>143.0591298599997</v>
      </c>
      <c r="U658" s="479"/>
      <c r="V658" s="179">
        <v>74.530741493599876</v>
      </c>
    </row>
    <row r="659" spans="1:22" x14ac:dyDescent="0.25">
      <c r="A659">
        <v>0</v>
      </c>
      <c r="B659" s="487" t="s">
        <v>3092</v>
      </c>
      <c r="C659" s="487" t="s">
        <v>3294</v>
      </c>
      <c r="D659" s="487" t="s">
        <v>2205</v>
      </c>
      <c r="E659" s="486">
        <v>1432</v>
      </c>
      <c r="F659" s="491" t="s">
        <v>3289</v>
      </c>
      <c r="G659" s="489"/>
      <c r="H659" s="489" t="s">
        <v>3083</v>
      </c>
      <c r="I659" s="483">
        <v>34</v>
      </c>
      <c r="J659" s="480"/>
      <c r="K659" s="482"/>
      <c r="L659" s="479">
        <v>0.29817100000000002</v>
      </c>
      <c r="M659" s="210">
        <v>325.30512586763058</v>
      </c>
      <c r="N659" s="210">
        <v>423.0996045</v>
      </c>
      <c r="O659" s="210">
        <v>41.094000000000001</v>
      </c>
      <c r="P659" s="479">
        <v>41.094000000000001</v>
      </c>
      <c r="Q659" s="480">
        <v>423.0996045</v>
      </c>
      <c r="R659" s="480">
        <v>325.15604036763057</v>
      </c>
      <c r="S659" s="479">
        <v>143.20821535999968</v>
      </c>
      <c r="T659" s="479">
        <v>143.3573008599997</v>
      </c>
      <c r="U659" s="479"/>
      <c r="V659" s="179">
        <v>74.729585493599856</v>
      </c>
    </row>
    <row r="660" spans="1:22" x14ac:dyDescent="0.25">
      <c r="A660">
        <v>0</v>
      </c>
      <c r="B660" s="487"/>
      <c r="C660" s="487"/>
      <c r="D660" s="487"/>
      <c r="E660" s="486"/>
      <c r="F660" s="491" t="s">
        <v>624</v>
      </c>
      <c r="G660" s="489"/>
      <c r="H660" s="489"/>
      <c r="I660" s="483"/>
      <c r="J660" s="480"/>
      <c r="K660" s="482"/>
      <c r="L660" s="479">
        <v>0</v>
      </c>
      <c r="M660" s="210">
        <v>325.15604036763057</v>
      </c>
      <c r="N660" s="210">
        <v>423.0996045</v>
      </c>
      <c r="O660" s="210">
        <v>41.094000000000001</v>
      </c>
      <c r="P660" s="479">
        <v>41.094000000000001</v>
      </c>
      <c r="Q660" s="480">
        <v>423.0996045</v>
      </c>
      <c r="R660" s="480">
        <v>325.15604036763057</v>
      </c>
      <c r="S660" s="479">
        <v>143.3573008599997</v>
      </c>
      <c r="T660" s="479">
        <v>143.3573008599997</v>
      </c>
      <c r="U660" s="479"/>
      <c r="V660" s="179">
        <v>74.878670993599869</v>
      </c>
    </row>
    <row r="661" spans="1:22" x14ac:dyDescent="0.25">
      <c r="A661">
        <v>0</v>
      </c>
      <c r="B661" s="487"/>
      <c r="C661" s="487"/>
      <c r="D661" s="487"/>
      <c r="E661" s="486"/>
      <c r="F661" s="491" t="s">
        <v>624</v>
      </c>
      <c r="G661" s="489"/>
      <c r="H661" s="489"/>
      <c r="I661" s="483"/>
      <c r="J661" s="480"/>
      <c r="K661" s="482"/>
      <c r="L661" s="479">
        <v>0</v>
      </c>
      <c r="M661" s="210">
        <v>325.15604036763057</v>
      </c>
      <c r="N661" s="210">
        <v>423.0996045</v>
      </c>
      <c r="O661" s="210">
        <v>41.094000000000001</v>
      </c>
      <c r="P661" s="479">
        <v>41.094000000000001</v>
      </c>
      <c r="Q661" s="480">
        <v>423.0996045</v>
      </c>
      <c r="R661" s="480">
        <v>325.15604036763057</v>
      </c>
      <c r="S661" s="479">
        <v>143.3573008599997</v>
      </c>
      <c r="T661" s="479">
        <v>143.3573008599997</v>
      </c>
      <c r="U661" s="479"/>
      <c r="V661" s="179">
        <v>74.878670993599869</v>
      </c>
    </row>
    <row r="662" spans="1:22" x14ac:dyDescent="0.25">
      <c r="A662">
        <v>0</v>
      </c>
      <c r="B662" s="487"/>
      <c r="C662" s="487"/>
      <c r="D662" s="487"/>
      <c r="E662" s="486"/>
      <c r="F662" s="491" t="s">
        <v>624</v>
      </c>
      <c r="G662" s="489"/>
      <c r="H662" s="489" t="s">
        <v>1973</v>
      </c>
      <c r="I662" s="483"/>
      <c r="J662" s="480"/>
      <c r="K662" s="482"/>
      <c r="L662" s="479">
        <v>9.9516999999999994E-2</v>
      </c>
      <c r="M662" s="210">
        <v>325.10628186763057</v>
      </c>
      <c r="N662" s="210">
        <v>423.0996045</v>
      </c>
      <c r="O662" s="210">
        <v>41.094000000000001</v>
      </c>
      <c r="P662" s="479">
        <v>41.094000000000001</v>
      </c>
      <c r="Q662" s="480">
        <v>423.0996045</v>
      </c>
      <c r="R662" s="480">
        <v>325.05652336763058</v>
      </c>
      <c r="S662" s="479">
        <v>143.40705935999969</v>
      </c>
      <c r="T662" s="479">
        <v>143.45681785999969</v>
      </c>
      <c r="U662" s="479"/>
      <c r="V662" s="179">
        <v>74.928429493599864</v>
      </c>
    </row>
    <row r="663" spans="1:22" x14ac:dyDescent="0.25">
      <c r="A663">
        <v>0</v>
      </c>
      <c r="B663" s="487" t="s">
        <v>3092</v>
      </c>
      <c r="C663" s="487" t="s">
        <v>3294</v>
      </c>
      <c r="D663" s="487" t="s">
        <v>2203</v>
      </c>
      <c r="E663" s="486">
        <v>1436</v>
      </c>
      <c r="F663" s="491" t="s">
        <v>3288</v>
      </c>
      <c r="G663" s="489"/>
      <c r="H663" s="489" t="s">
        <v>3083</v>
      </c>
      <c r="I663" s="483">
        <v>34</v>
      </c>
      <c r="J663" s="480"/>
      <c r="K663" s="482"/>
      <c r="L663" s="479">
        <v>0.29817100000000002</v>
      </c>
      <c r="M663" s="210">
        <v>324.90743786763056</v>
      </c>
      <c r="N663" s="210">
        <v>423.0996045</v>
      </c>
      <c r="O663" s="210">
        <v>41.094000000000001</v>
      </c>
      <c r="P663" s="479">
        <v>41.094000000000001</v>
      </c>
      <c r="Q663" s="480">
        <v>423.0996045</v>
      </c>
      <c r="R663" s="480">
        <v>324.75835236763055</v>
      </c>
      <c r="S663" s="479">
        <v>143.60590335999967</v>
      </c>
      <c r="T663" s="479">
        <v>143.75498885999968</v>
      </c>
      <c r="U663" s="479"/>
      <c r="V663" s="179">
        <v>75.127273493599844</v>
      </c>
    </row>
    <row r="664" spans="1:22" x14ac:dyDescent="0.25">
      <c r="A664">
        <v>0</v>
      </c>
      <c r="B664" s="487"/>
      <c r="C664" s="487"/>
      <c r="D664" s="487"/>
      <c r="E664" s="486"/>
      <c r="F664" s="491" t="s">
        <v>624</v>
      </c>
      <c r="G664" s="489"/>
      <c r="H664" s="489"/>
      <c r="I664" s="483"/>
      <c r="J664" s="480"/>
      <c r="K664" s="482"/>
      <c r="L664" s="479">
        <v>0</v>
      </c>
      <c r="M664" s="210">
        <v>324.75835236763055</v>
      </c>
      <c r="N664" s="210">
        <v>423.0996045</v>
      </c>
      <c r="O664" s="210">
        <v>41.094000000000001</v>
      </c>
      <c r="P664" s="479">
        <v>41.094000000000001</v>
      </c>
      <c r="Q664" s="480">
        <v>423.0996045</v>
      </c>
      <c r="R664" s="480">
        <v>324.75835236763055</v>
      </c>
      <c r="S664" s="479">
        <v>143.75498885999968</v>
      </c>
      <c r="T664" s="479">
        <v>143.75498885999968</v>
      </c>
      <c r="U664" s="479"/>
      <c r="V664" s="179">
        <v>75.276358993599857</v>
      </c>
    </row>
    <row r="665" spans="1:22" x14ac:dyDescent="0.25">
      <c r="A665">
        <v>0</v>
      </c>
      <c r="B665" s="487"/>
      <c r="C665" s="487"/>
      <c r="D665" s="487"/>
      <c r="E665" s="486"/>
      <c r="F665" s="491" t="s">
        <v>624</v>
      </c>
      <c r="G665" s="489"/>
      <c r="H665" s="489"/>
      <c r="I665" s="483"/>
      <c r="J665" s="480"/>
      <c r="K665" s="482"/>
      <c r="L665" s="479">
        <v>0</v>
      </c>
      <c r="M665" s="210">
        <v>324.75835236763055</v>
      </c>
      <c r="N665" s="210">
        <v>423.0996045</v>
      </c>
      <c r="O665" s="210">
        <v>41.094000000000001</v>
      </c>
      <c r="P665" s="479">
        <v>41.094000000000001</v>
      </c>
      <c r="Q665" s="480">
        <v>423.0996045</v>
      </c>
      <c r="R665" s="480">
        <v>324.75835236763055</v>
      </c>
      <c r="S665" s="479">
        <v>143.75498885999968</v>
      </c>
      <c r="T665" s="479">
        <v>143.75498885999968</v>
      </c>
      <c r="U665" s="479"/>
      <c r="V665" s="179">
        <v>75.276358993599857</v>
      </c>
    </row>
    <row r="666" spans="1:22" x14ac:dyDescent="0.25">
      <c r="A666">
        <v>0</v>
      </c>
      <c r="B666" s="487"/>
      <c r="C666" s="487"/>
      <c r="D666" s="487"/>
      <c r="E666" s="486"/>
      <c r="F666" s="491" t="s">
        <v>624</v>
      </c>
      <c r="G666" s="489"/>
      <c r="H666" s="489" t="s">
        <v>1973</v>
      </c>
      <c r="I666" s="483"/>
      <c r="J666" s="480"/>
      <c r="K666" s="482"/>
      <c r="L666" s="479">
        <v>9.9516999999999994E-2</v>
      </c>
      <c r="M666" s="210">
        <v>324.70859386763055</v>
      </c>
      <c r="N666" s="210">
        <v>423.0996045</v>
      </c>
      <c r="O666" s="210">
        <v>41.094000000000001</v>
      </c>
      <c r="P666" s="479">
        <v>41.094000000000001</v>
      </c>
      <c r="Q666" s="480">
        <v>423.0996045</v>
      </c>
      <c r="R666" s="480">
        <v>324.65883536763056</v>
      </c>
      <c r="S666" s="479">
        <v>143.80474735999968</v>
      </c>
      <c r="T666" s="479">
        <v>143.85450585999968</v>
      </c>
      <c r="U666" s="479"/>
      <c r="V666" s="179">
        <v>75.326117493599853</v>
      </c>
    </row>
    <row r="667" spans="1:22" x14ac:dyDescent="0.25">
      <c r="A667">
        <v>0</v>
      </c>
      <c r="B667" s="487" t="s">
        <v>3092</v>
      </c>
      <c r="C667" s="487" t="s">
        <v>3294</v>
      </c>
      <c r="D667" s="487" t="s">
        <v>2201</v>
      </c>
      <c r="E667" s="486">
        <v>1440</v>
      </c>
      <c r="F667" s="491" t="s">
        <v>3287</v>
      </c>
      <c r="G667" s="489"/>
      <c r="H667" s="489" t="s">
        <v>3083</v>
      </c>
      <c r="I667" s="483">
        <v>34</v>
      </c>
      <c r="J667" s="480"/>
      <c r="K667" s="482"/>
      <c r="L667" s="479">
        <v>0.29817100000000002</v>
      </c>
      <c r="M667" s="210">
        <v>324.50974986763055</v>
      </c>
      <c r="N667" s="210">
        <v>423.0996045</v>
      </c>
      <c r="O667" s="210">
        <v>41.094000000000001</v>
      </c>
      <c r="P667" s="479">
        <v>41.094000000000001</v>
      </c>
      <c r="Q667" s="480">
        <v>423.0996045</v>
      </c>
      <c r="R667" s="480">
        <v>324.36066436763053</v>
      </c>
      <c r="S667" s="479">
        <v>144.00359135999966</v>
      </c>
      <c r="T667" s="479">
        <v>144.15267685999967</v>
      </c>
      <c r="U667" s="479"/>
      <c r="V667" s="179">
        <v>75.524961493599832</v>
      </c>
    </row>
    <row r="668" spans="1:22" x14ac:dyDescent="0.25">
      <c r="A668">
        <v>0</v>
      </c>
      <c r="B668" s="487"/>
      <c r="C668" s="487"/>
      <c r="D668" s="487"/>
      <c r="E668" s="486"/>
      <c r="F668" s="491" t="s">
        <v>624</v>
      </c>
      <c r="G668" s="489"/>
      <c r="H668" s="489"/>
      <c r="I668" s="483"/>
      <c r="J668" s="480"/>
      <c r="K668" s="482"/>
      <c r="L668" s="479">
        <v>0</v>
      </c>
      <c r="M668" s="210">
        <v>324.36066436763053</v>
      </c>
      <c r="N668" s="210">
        <v>423.0996045</v>
      </c>
      <c r="O668" s="210">
        <v>41.094000000000001</v>
      </c>
      <c r="P668" s="479">
        <v>41.094000000000001</v>
      </c>
      <c r="Q668" s="480">
        <v>423.0996045</v>
      </c>
      <c r="R668" s="480">
        <v>324.36066436763053</v>
      </c>
      <c r="S668" s="479">
        <v>144.15267685999967</v>
      </c>
      <c r="T668" s="479">
        <v>144.15267685999967</v>
      </c>
      <c r="U668" s="479"/>
      <c r="V668" s="179">
        <v>75.674046993599845</v>
      </c>
    </row>
    <row r="669" spans="1:22" x14ac:dyDescent="0.25">
      <c r="A669">
        <v>0</v>
      </c>
      <c r="B669" s="487" t="s">
        <v>3092</v>
      </c>
      <c r="C669" s="487" t="s">
        <v>3294</v>
      </c>
      <c r="D669" s="487" t="s">
        <v>2185</v>
      </c>
      <c r="E669" s="486">
        <v>1442</v>
      </c>
      <c r="F669" s="491" t="s">
        <v>3286</v>
      </c>
      <c r="G669" s="489"/>
      <c r="H669" s="489" t="s">
        <v>2183</v>
      </c>
      <c r="I669" s="483"/>
      <c r="J669" s="480"/>
      <c r="K669" s="482"/>
      <c r="L669" s="479">
        <v>0</v>
      </c>
      <c r="M669" s="210">
        <v>324.36066436763053</v>
      </c>
      <c r="N669" s="210">
        <v>423.0996045</v>
      </c>
      <c r="O669" s="210">
        <v>41.094000000000001</v>
      </c>
      <c r="P669" s="479">
        <v>41.094000000000001</v>
      </c>
      <c r="Q669" s="480">
        <v>423.0996045</v>
      </c>
      <c r="R669" s="480">
        <v>324.36066436763053</v>
      </c>
      <c r="S669" s="479">
        <v>144.15267685999967</v>
      </c>
      <c r="T669" s="479">
        <v>144.15267685999967</v>
      </c>
      <c r="U669" s="479"/>
      <c r="V669" s="179">
        <v>75.674046993599845</v>
      </c>
    </row>
    <row r="670" spans="1:22" x14ac:dyDescent="0.25">
      <c r="A670">
        <v>0</v>
      </c>
      <c r="B670" s="487"/>
      <c r="C670" s="487"/>
      <c r="D670" s="487"/>
      <c r="E670" s="486"/>
      <c r="F670" s="491"/>
      <c r="G670" s="489"/>
      <c r="H670" s="489" t="s">
        <v>1973</v>
      </c>
      <c r="I670" s="483"/>
      <c r="J670" s="480"/>
      <c r="K670" s="482"/>
      <c r="L670" s="479">
        <v>9.650984E-2</v>
      </c>
      <c r="M670" s="210">
        <v>324.31240944763056</v>
      </c>
      <c r="N670" s="210">
        <v>423.0996045</v>
      </c>
      <c r="O670" s="210">
        <v>41.094000000000001</v>
      </c>
      <c r="P670" s="479">
        <v>41.094000000000001</v>
      </c>
      <c r="Q670" s="480">
        <v>423.0996045</v>
      </c>
      <c r="R670" s="480">
        <v>324.26415452763052</v>
      </c>
      <c r="S670" s="479">
        <v>144.20093177999968</v>
      </c>
      <c r="T670" s="479">
        <v>144.24918669999968</v>
      </c>
      <c r="U670" s="479"/>
      <c r="V670" s="179">
        <v>75.72230191359985</v>
      </c>
    </row>
    <row r="671" spans="1:22" x14ac:dyDescent="0.25">
      <c r="A671">
        <v>0</v>
      </c>
      <c r="B671" s="487" t="s">
        <v>3092</v>
      </c>
      <c r="C671" s="487" t="s">
        <v>3294</v>
      </c>
      <c r="D671" s="487" t="s">
        <v>111</v>
      </c>
      <c r="E671" s="486">
        <v>1442</v>
      </c>
      <c r="F671" s="491" t="s">
        <v>1034</v>
      </c>
      <c r="G671" s="489" t="s">
        <v>3146</v>
      </c>
      <c r="H671" s="489" t="s">
        <v>3145</v>
      </c>
      <c r="I671" s="483">
        <v>40</v>
      </c>
      <c r="J671" s="480"/>
      <c r="K671" s="482"/>
      <c r="L671" s="479">
        <v>0</v>
      </c>
      <c r="M671" s="210">
        <v>324.26415452763052</v>
      </c>
      <c r="N671" s="210">
        <v>423.0996045</v>
      </c>
      <c r="O671" s="210">
        <v>41.094000000000001</v>
      </c>
      <c r="P671" s="479">
        <v>41.094000000000001</v>
      </c>
      <c r="Q671" s="480">
        <v>423.0996045</v>
      </c>
      <c r="R671" s="480">
        <v>324.26415452763052</v>
      </c>
      <c r="S671" s="479">
        <v>144.24918669999968</v>
      </c>
      <c r="T671" s="479">
        <v>144.24918669999968</v>
      </c>
      <c r="U671" s="479"/>
      <c r="V671" s="179">
        <v>75.770556833599855</v>
      </c>
    </row>
    <row r="672" spans="1:22" x14ac:dyDescent="0.25">
      <c r="A672">
        <v>0</v>
      </c>
      <c r="B672" s="487"/>
      <c r="C672" s="487"/>
      <c r="D672" s="487"/>
      <c r="E672" s="486"/>
      <c r="F672" s="491"/>
      <c r="G672" s="489"/>
      <c r="H672" s="489" t="s">
        <v>3144</v>
      </c>
      <c r="I672" s="483"/>
      <c r="J672" s="480"/>
      <c r="K672" s="482"/>
      <c r="L672" s="479">
        <v>5.5879999999999999E-2</v>
      </c>
      <c r="M672" s="210">
        <v>324.23621452763052</v>
      </c>
      <c r="N672" s="210">
        <v>423.0996045</v>
      </c>
      <c r="O672" s="210">
        <v>41.094000000000001</v>
      </c>
      <c r="P672" s="479">
        <v>41.094000000000001</v>
      </c>
      <c r="Q672" s="480">
        <v>423.0996045</v>
      </c>
      <c r="R672" s="480">
        <v>324.20827452763052</v>
      </c>
      <c r="S672" s="479">
        <v>144.27712669999968</v>
      </c>
      <c r="T672" s="479">
        <v>144.30506669999968</v>
      </c>
      <c r="U672" s="479"/>
      <c r="V672" s="179">
        <v>75.798496833599856</v>
      </c>
    </row>
    <row r="673" spans="1:22" x14ac:dyDescent="0.25">
      <c r="A673">
        <v>0</v>
      </c>
      <c r="B673" s="487"/>
      <c r="C673" s="487"/>
      <c r="D673" s="487"/>
      <c r="E673" s="486"/>
      <c r="F673" s="491" t="s">
        <v>624</v>
      </c>
      <c r="G673" s="489"/>
      <c r="H673" s="489" t="s">
        <v>3143</v>
      </c>
      <c r="I673" s="483">
        <v>40</v>
      </c>
      <c r="J673" s="480"/>
      <c r="K673" s="482"/>
      <c r="L673" s="479">
        <v>7.6135999999999981E-2</v>
      </c>
      <c r="M673" s="210">
        <v>324.17020652763051</v>
      </c>
      <c r="N673" s="210">
        <v>423.0996045</v>
      </c>
      <c r="O673" s="210">
        <v>41.094000000000001</v>
      </c>
      <c r="P673" s="479">
        <v>41.094000000000001</v>
      </c>
      <c r="Q673" s="480">
        <v>423.0996045</v>
      </c>
      <c r="R673" s="480">
        <v>324.1321385276305</v>
      </c>
      <c r="S673" s="479">
        <v>144.34313469999967</v>
      </c>
      <c r="T673" s="479">
        <v>144.38120269999968</v>
      </c>
      <c r="U673" s="479"/>
      <c r="V673" s="179">
        <v>75.864504833599838</v>
      </c>
    </row>
    <row r="674" spans="1:22" x14ac:dyDescent="0.25">
      <c r="A674">
        <v>0</v>
      </c>
      <c r="B674" s="487" t="s">
        <v>3092</v>
      </c>
      <c r="C674" s="487" t="s">
        <v>3294</v>
      </c>
      <c r="D674" s="487" t="s">
        <v>3152</v>
      </c>
      <c r="E674" s="486">
        <v>1446</v>
      </c>
      <c r="F674" s="491" t="s">
        <v>3285</v>
      </c>
      <c r="G674" s="489" t="s">
        <v>2196</v>
      </c>
      <c r="H674" s="489" t="s">
        <v>2195</v>
      </c>
      <c r="I674" s="483">
        <v>40</v>
      </c>
      <c r="J674" s="480"/>
      <c r="K674" s="482"/>
      <c r="L674" s="479">
        <v>0.5</v>
      </c>
      <c r="M674" s="210">
        <v>323.8821385276305</v>
      </c>
      <c r="N674" s="210">
        <v>423.0996045</v>
      </c>
      <c r="O674" s="210">
        <v>41.094000000000001</v>
      </c>
      <c r="P674" s="479">
        <v>41.094000000000001</v>
      </c>
      <c r="Q674" s="480">
        <v>423.0996045</v>
      </c>
      <c r="R674" s="480">
        <v>323.6321385276305</v>
      </c>
      <c r="S674" s="479">
        <v>144.63120269999968</v>
      </c>
      <c r="T674" s="479">
        <v>144.88120269999968</v>
      </c>
      <c r="U674" s="479"/>
      <c r="V674" s="179">
        <v>76.152572833599848</v>
      </c>
    </row>
    <row r="675" spans="1:22" x14ac:dyDescent="0.25">
      <c r="A675">
        <v>0</v>
      </c>
      <c r="B675" s="487"/>
      <c r="C675" s="487"/>
      <c r="D675" s="487"/>
      <c r="E675" s="486"/>
      <c r="F675" s="491" t="s">
        <v>624</v>
      </c>
      <c r="G675" s="489"/>
      <c r="H675" s="489" t="s">
        <v>3140</v>
      </c>
      <c r="I675" s="483">
        <v>40</v>
      </c>
      <c r="J675" s="480"/>
      <c r="K675" s="482"/>
      <c r="L675" s="479">
        <v>7.6135999999999981E-2</v>
      </c>
      <c r="M675" s="210">
        <v>323.59407052763049</v>
      </c>
      <c r="N675" s="210">
        <v>423.0996045</v>
      </c>
      <c r="O675" s="210">
        <v>41.094000000000001</v>
      </c>
      <c r="P675" s="479">
        <v>41.094000000000001</v>
      </c>
      <c r="Q675" s="480">
        <v>423.0996045</v>
      </c>
      <c r="R675" s="480">
        <v>323.55600252763048</v>
      </c>
      <c r="S675" s="479">
        <v>144.91927069999966</v>
      </c>
      <c r="T675" s="479">
        <v>144.95733869999967</v>
      </c>
      <c r="U675" s="479"/>
      <c r="V675" s="179">
        <v>76.440640833599829</v>
      </c>
    </row>
    <row r="676" spans="1:22" x14ac:dyDescent="0.25">
      <c r="A676">
        <v>0</v>
      </c>
      <c r="B676" s="487"/>
      <c r="C676" s="487"/>
      <c r="D676" s="487"/>
      <c r="E676" s="486"/>
      <c r="F676" s="491"/>
      <c r="G676" s="489"/>
      <c r="H676" s="489" t="s">
        <v>1973</v>
      </c>
      <c r="I676" s="483"/>
      <c r="J676" s="480"/>
      <c r="K676" s="482"/>
      <c r="L676" s="479">
        <v>9.9516999999999994E-2</v>
      </c>
      <c r="M676" s="210">
        <v>323.50624402763049</v>
      </c>
      <c r="N676" s="210">
        <v>423.0996045</v>
      </c>
      <c r="O676" s="210">
        <v>41.094000000000001</v>
      </c>
      <c r="P676" s="479">
        <v>41.094000000000001</v>
      </c>
      <c r="Q676" s="480">
        <v>423.0996045</v>
      </c>
      <c r="R676" s="480">
        <v>323.45648552763049</v>
      </c>
      <c r="S676" s="479">
        <v>145.00709719999966</v>
      </c>
      <c r="T676" s="479">
        <v>145.05685569999966</v>
      </c>
      <c r="U676" s="479"/>
      <c r="V676" s="179">
        <v>76.528467333599835</v>
      </c>
    </row>
    <row r="677" spans="1:22" x14ac:dyDescent="0.25">
      <c r="A677">
        <v>0</v>
      </c>
      <c r="B677" s="487" t="s">
        <v>3092</v>
      </c>
      <c r="C677" s="487" t="s">
        <v>3294</v>
      </c>
      <c r="D677" s="487" t="s">
        <v>2194</v>
      </c>
      <c r="E677" s="486">
        <v>1452</v>
      </c>
      <c r="F677" s="491" t="s">
        <v>3284</v>
      </c>
      <c r="G677" s="489"/>
      <c r="H677" s="489" t="s">
        <v>3083</v>
      </c>
      <c r="I677" s="483">
        <v>34</v>
      </c>
      <c r="J677" s="480"/>
      <c r="K677" s="482"/>
      <c r="L677" s="479">
        <v>0.29817100000000002</v>
      </c>
      <c r="M677" s="210">
        <v>323.30740002763048</v>
      </c>
      <c r="N677" s="210">
        <v>423.0996045</v>
      </c>
      <c r="O677" s="210">
        <v>41.094000000000001</v>
      </c>
      <c r="P677" s="479">
        <v>41.094000000000001</v>
      </c>
      <c r="Q677" s="480">
        <v>423.0996045</v>
      </c>
      <c r="R677" s="480">
        <v>323.15831452763047</v>
      </c>
      <c r="S677" s="479">
        <v>145.20594119999964</v>
      </c>
      <c r="T677" s="479">
        <v>145.35502669999966</v>
      </c>
      <c r="U677" s="479"/>
      <c r="V677" s="179">
        <v>76.727311333599815</v>
      </c>
    </row>
    <row r="678" spans="1:22" x14ac:dyDescent="0.25">
      <c r="A678">
        <v>0</v>
      </c>
      <c r="B678" s="487"/>
      <c r="C678" s="487"/>
      <c r="D678" s="487"/>
      <c r="E678" s="486"/>
      <c r="F678" s="491" t="s">
        <v>624</v>
      </c>
      <c r="G678" s="489"/>
      <c r="H678" s="489"/>
      <c r="I678" s="483"/>
      <c r="J678" s="480"/>
      <c r="K678" s="482"/>
      <c r="L678" s="479">
        <v>0</v>
      </c>
      <c r="M678" s="210">
        <v>323.15831452763047</v>
      </c>
      <c r="N678" s="210">
        <v>423.0996045</v>
      </c>
      <c r="O678" s="210">
        <v>41.094000000000001</v>
      </c>
      <c r="P678" s="479">
        <v>41.094000000000001</v>
      </c>
      <c r="Q678" s="480">
        <v>423.0996045</v>
      </c>
      <c r="R678" s="480">
        <v>323.15831452763047</v>
      </c>
      <c r="S678" s="479">
        <v>145.35502669999966</v>
      </c>
      <c r="T678" s="479">
        <v>145.35502669999966</v>
      </c>
      <c r="U678" s="479"/>
      <c r="V678" s="179">
        <v>76.876396833599827</v>
      </c>
    </row>
    <row r="679" spans="1:22" x14ac:dyDescent="0.25">
      <c r="A679">
        <v>0</v>
      </c>
      <c r="B679" s="487"/>
      <c r="C679" s="487"/>
      <c r="D679" s="487"/>
      <c r="E679" s="486"/>
      <c r="F679" s="491" t="s">
        <v>624</v>
      </c>
      <c r="G679" s="489"/>
      <c r="H679" s="489"/>
      <c r="I679" s="483"/>
      <c r="J679" s="480"/>
      <c r="K679" s="482"/>
      <c r="L679" s="479">
        <v>0</v>
      </c>
      <c r="M679" s="210">
        <v>323.15831452763047</v>
      </c>
      <c r="N679" s="210">
        <v>423.0996045</v>
      </c>
      <c r="O679" s="210">
        <v>41.094000000000001</v>
      </c>
      <c r="P679" s="479">
        <v>41.094000000000001</v>
      </c>
      <c r="Q679" s="480">
        <v>423.0996045</v>
      </c>
      <c r="R679" s="480">
        <v>323.15831452763047</v>
      </c>
      <c r="S679" s="479">
        <v>145.35502669999966</v>
      </c>
      <c r="T679" s="479">
        <v>145.35502669999966</v>
      </c>
      <c r="U679" s="479"/>
      <c r="V679" s="179">
        <v>76.876396833599827</v>
      </c>
    </row>
    <row r="680" spans="1:22" x14ac:dyDescent="0.25">
      <c r="A680">
        <v>0</v>
      </c>
      <c r="B680" s="487"/>
      <c r="C680" s="487"/>
      <c r="D680" s="487"/>
      <c r="E680" s="486"/>
      <c r="F680" s="491" t="s">
        <v>624</v>
      </c>
      <c r="G680" s="489"/>
      <c r="H680" s="489" t="s">
        <v>1973</v>
      </c>
      <c r="I680" s="483"/>
      <c r="J680" s="480"/>
      <c r="K680" s="482"/>
      <c r="L680" s="479">
        <v>9.9516999999999994E-2</v>
      </c>
      <c r="M680" s="210">
        <v>323.10855602763047</v>
      </c>
      <c r="N680" s="210">
        <v>423.0996045</v>
      </c>
      <c r="O680" s="210">
        <v>41.094000000000001</v>
      </c>
      <c r="P680" s="479">
        <v>41.094000000000001</v>
      </c>
      <c r="Q680" s="480">
        <v>423.0996045</v>
      </c>
      <c r="R680" s="480">
        <v>323.05879752763047</v>
      </c>
      <c r="S680" s="479">
        <v>145.40478519999965</v>
      </c>
      <c r="T680" s="479">
        <v>145.45454369999965</v>
      </c>
      <c r="U680" s="479"/>
      <c r="V680" s="179">
        <v>76.926155333599823</v>
      </c>
    </row>
    <row r="681" spans="1:22" x14ac:dyDescent="0.25">
      <c r="A681">
        <v>0</v>
      </c>
      <c r="B681" s="487" t="s">
        <v>3092</v>
      </c>
      <c r="C681" s="487" t="s">
        <v>3294</v>
      </c>
      <c r="D681" s="487" t="s">
        <v>2192</v>
      </c>
      <c r="E681" s="486">
        <v>1456</v>
      </c>
      <c r="F681" s="491" t="s">
        <v>3283</v>
      </c>
      <c r="G681" s="489"/>
      <c r="H681" s="489" t="s">
        <v>3083</v>
      </c>
      <c r="I681" s="483">
        <v>34</v>
      </c>
      <c r="J681" s="480"/>
      <c r="K681" s="482"/>
      <c r="L681" s="479">
        <v>0.29817100000000002</v>
      </c>
      <c r="M681" s="210">
        <v>322.90971202763046</v>
      </c>
      <c r="N681" s="210">
        <v>423.0996045</v>
      </c>
      <c r="O681" s="210">
        <v>41.094000000000001</v>
      </c>
      <c r="P681" s="479">
        <v>41.094000000000001</v>
      </c>
      <c r="Q681" s="480">
        <v>423.0996045</v>
      </c>
      <c r="R681" s="480">
        <v>322.76062652763045</v>
      </c>
      <c r="S681" s="479">
        <v>145.60362919999963</v>
      </c>
      <c r="T681" s="479">
        <v>145.75271469999964</v>
      </c>
      <c r="U681" s="479"/>
      <c r="V681" s="179">
        <v>77.124999333599803</v>
      </c>
    </row>
    <row r="682" spans="1:22" x14ac:dyDescent="0.25">
      <c r="A682">
        <v>0</v>
      </c>
      <c r="B682" s="487"/>
      <c r="C682" s="487"/>
      <c r="D682" s="487"/>
      <c r="E682" s="486"/>
      <c r="F682" s="491" t="s">
        <v>624</v>
      </c>
      <c r="G682" s="489"/>
      <c r="H682" s="489"/>
      <c r="I682" s="483"/>
      <c r="J682" s="480"/>
      <c r="K682" s="482"/>
      <c r="L682" s="479">
        <v>0</v>
      </c>
      <c r="M682" s="210">
        <v>322.76062652763045</v>
      </c>
      <c r="N682" s="210">
        <v>423.0996045</v>
      </c>
      <c r="O682" s="210">
        <v>41.094000000000001</v>
      </c>
      <c r="P682" s="479">
        <v>41.094000000000001</v>
      </c>
      <c r="Q682" s="480">
        <v>423.0996045</v>
      </c>
      <c r="R682" s="480">
        <v>322.76062652763045</v>
      </c>
      <c r="S682" s="479">
        <v>145.75271469999964</v>
      </c>
      <c r="T682" s="479">
        <v>145.75271469999964</v>
      </c>
      <c r="U682" s="479"/>
      <c r="V682" s="179">
        <v>77.274084833599815</v>
      </c>
    </row>
    <row r="683" spans="1:22" x14ac:dyDescent="0.25">
      <c r="A683">
        <v>0</v>
      </c>
      <c r="B683" s="487"/>
      <c r="C683" s="487"/>
      <c r="D683" s="487"/>
      <c r="E683" s="486"/>
      <c r="F683" s="491" t="s">
        <v>624</v>
      </c>
      <c r="G683" s="489"/>
      <c r="H683" s="489"/>
      <c r="I683" s="483"/>
      <c r="J683" s="480"/>
      <c r="K683" s="482"/>
      <c r="L683" s="479">
        <v>0</v>
      </c>
      <c r="M683" s="210">
        <v>322.76062652763045</v>
      </c>
      <c r="N683" s="210">
        <v>423.0996045</v>
      </c>
      <c r="O683" s="210">
        <v>41.094000000000001</v>
      </c>
      <c r="P683" s="479">
        <v>41.094000000000001</v>
      </c>
      <c r="Q683" s="480">
        <v>423.0996045</v>
      </c>
      <c r="R683" s="480">
        <v>322.76062652763045</v>
      </c>
      <c r="S683" s="479">
        <v>145.75271469999964</v>
      </c>
      <c r="T683" s="479">
        <v>145.75271469999964</v>
      </c>
      <c r="U683" s="479"/>
      <c r="V683" s="179">
        <v>77.274084833599815</v>
      </c>
    </row>
    <row r="684" spans="1:22" x14ac:dyDescent="0.25">
      <c r="A684">
        <v>0</v>
      </c>
      <c r="B684" s="487"/>
      <c r="C684" s="487"/>
      <c r="D684" s="487"/>
      <c r="E684" s="486"/>
      <c r="F684" s="491" t="s">
        <v>624</v>
      </c>
      <c r="G684" s="489"/>
      <c r="H684" s="489" t="s">
        <v>1973</v>
      </c>
      <c r="I684" s="483"/>
      <c r="J684" s="480"/>
      <c r="K684" s="482"/>
      <c r="L684" s="479">
        <v>9.9516999999999994E-2</v>
      </c>
      <c r="M684" s="210">
        <v>322.71086802763045</v>
      </c>
      <c r="N684" s="210">
        <v>423.0996045</v>
      </c>
      <c r="O684" s="210">
        <v>41.094000000000001</v>
      </c>
      <c r="P684" s="479">
        <v>41.094000000000001</v>
      </c>
      <c r="Q684" s="480">
        <v>423.0996045</v>
      </c>
      <c r="R684" s="480">
        <v>322.66110952763046</v>
      </c>
      <c r="S684" s="479">
        <v>145.80247319999964</v>
      </c>
      <c r="T684" s="479">
        <v>145.85223169999963</v>
      </c>
      <c r="U684" s="479"/>
      <c r="V684" s="179">
        <v>77.323843333599811</v>
      </c>
    </row>
    <row r="685" spans="1:22" x14ac:dyDescent="0.25">
      <c r="A685">
        <v>0</v>
      </c>
      <c r="B685" s="487" t="s">
        <v>3092</v>
      </c>
      <c r="C685" s="487" t="s">
        <v>3294</v>
      </c>
      <c r="D685" s="487" t="s">
        <v>2190</v>
      </c>
      <c r="E685" s="486">
        <v>1460</v>
      </c>
      <c r="F685" s="491" t="s">
        <v>3282</v>
      </c>
      <c r="G685" s="489"/>
      <c r="H685" s="489" t="s">
        <v>3083</v>
      </c>
      <c r="I685" s="483">
        <v>34</v>
      </c>
      <c r="J685" s="480"/>
      <c r="K685" s="482"/>
      <c r="L685" s="479">
        <v>0.29817100000000002</v>
      </c>
      <c r="M685" s="210">
        <v>322.51202402763045</v>
      </c>
      <c r="N685" s="210">
        <v>423.0996045</v>
      </c>
      <c r="O685" s="210">
        <v>41.094000000000001</v>
      </c>
      <c r="P685" s="479">
        <v>41.094000000000001</v>
      </c>
      <c r="Q685" s="480">
        <v>423.0996045</v>
      </c>
      <c r="R685" s="480">
        <v>322.36293852763043</v>
      </c>
      <c r="S685" s="479">
        <v>146.00131719999962</v>
      </c>
      <c r="T685" s="479">
        <v>146.15040269999963</v>
      </c>
      <c r="U685" s="479"/>
      <c r="V685" s="179">
        <v>77.522687333599791</v>
      </c>
    </row>
    <row r="686" spans="1:22" x14ac:dyDescent="0.25">
      <c r="A686">
        <v>0</v>
      </c>
      <c r="B686" s="487"/>
      <c r="C686" s="487"/>
      <c r="D686" s="487"/>
      <c r="E686" s="486"/>
      <c r="F686" s="491" t="s">
        <v>624</v>
      </c>
      <c r="G686" s="489"/>
      <c r="H686" s="489"/>
      <c r="I686" s="483"/>
      <c r="J686" s="480"/>
      <c r="K686" s="482"/>
      <c r="L686" s="479">
        <v>0</v>
      </c>
      <c r="M686" s="210">
        <v>322.36293852763043</v>
      </c>
      <c r="N686" s="210">
        <v>423.0996045</v>
      </c>
      <c r="O686" s="210">
        <v>41.094000000000001</v>
      </c>
      <c r="P686" s="479">
        <v>41.094000000000001</v>
      </c>
      <c r="Q686" s="480">
        <v>423.0996045</v>
      </c>
      <c r="R686" s="480">
        <v>322.36293852763043</v>
      </c>
      <c r="S686" s="479">
        <v>146.15040269999963</v>
      </c>
      <c r="T686" s="479">
        <v>146.15040269999963</v>
      </c>
      <c r="U686" s="479"/>
      <c r="V686" s="179">
        <v>77.671772833599803</v>
      </c>
    </row>
    <row r="687" spans="1:22" x14ac:dyDescent="0.25">
      <c r="A687">
        <v>0</v>
      </c>
      <c r="B687" s="487" t="s">
        <v>3092</v>
      </c>
      <c r="C687" s="487" t="s">
        <v>3294</v>
      </c>
      <c r="D687" s="487" t="s">
        <v>2185</v>
      </c>
      <c r="E687" s="486">
        <v>1462</v>
      </c>
      <c r="F687" s="491" t="s">
        <v>3281</v>
      </c>
      <c r="G687" s="489"/>
      <c r="H687" s="489" t="s">
        <v>2183</v>
      </c>
      <c r="I687" s="483"/>
      <c r="J687" s="480"/>
      <c r="K687" s="482"/>
      <c r="L687" s="479">
        <v>0</v>
      </c>
      <c r="M687" s="210">
        <v>322.36293852763043</v>
      </c>
      <c r="N687" s="210">
        <v>423.0996045</v>
      </c>
      <c r="O687" s="210">
        <v>41.094000000000001</v>
      </c>
      <c r="P687" s="479">
        <v>41.094000000000001</v>
      </c>
      <c r="Q687" s="480">
        <v>423.0996045</v>
      </c>
      <c r="R687" s="480">
        <v>322.36293852763043</v>
      </c>
      <c r="S687" s="479">
        <v>146.15040269999963</v>
      </c>
      <c r="T687" s="479">
        <v>146.15040269999963</v>
      </c>
      <c r="U687" s="479"/>
      <c r="V687" s="179">
        <v>77.671772833599803</v>
      </c>
    </row>
    <row r="688" spans="1:22" x14ac:dyDescent="0.25">
      <c r="A688">
        <v>0</v>
      </c>
      <c r="B688" s="487"/>
      <c r="C688" s="487"/>
      <c r="D688" s="487"/>
      <c r="E688" s="486"/>
      <c r="F688" s="491"/>
      <c r="G688" s="489"/>
      <c r="H688" s="489" t="s">
        <v>1973</v>
      </c>
      <c r="I688" s="483"/>
      <c r="J688" s="480"/>
      <c r="K688" s="482"/>
      <c r="L688" s="479">
        <v>9.650984E-2</v>
      </c>
      <c r="M688" s="210">
        <v>322.3146836076304</v>
      </c>
      <c r="N688" s="210">
        <v>423.0996045</v>
      </c>
      <c r="O688" s="210">
        <v>41.094000000000001</v>
      </c>
      <c r="P688" s="479">
        <v>41.094000000000001</v>
      </c>
      <c r="Q688" s="480">
        <v>423.0996045</v>
      </c>
      <c r="R688" s="480">
        <v>322.26642868763042</v>
      </c>
      <c r="S688" s="479">
        <v>146.19865761999964</v>
      </c>
      <c r="T688" s="479">
        <v>146.24691253999964</v>
      </c>
      <c r="U688" s="479"/>
      <c r="V688" s="179">
        <v>77.720027753599808</v>
      </c>
    </row>
    <row r="689" spans="1:22" x14ac:dyDescent="0.25">
      <c r="A689">
        <v>0</v>
      </c>
      <c r="B689" s="487" t="s">
        <v>3092</v>
      </c>
      <c r="C689" s="487" t="s">
        <v>3294</v>
      </c>
      <c r="D689" s="487" t="s">
        <v>111</v>
      </c>
      <c r="E689" s="486">
        <v>1462</v>
      </c>
      <c r="F689" s="491" t="s">
        <v>1035</v>
      </c>
      <c r="G689" s="489" t="s">
        <v>3146</v>
      </c>
      <c r="H689" s="489" t="s">
        <v>3145</v>
      </c>
      <c r="I689" s="483">
        <v>40</v>
      </c>
      <c r="J689" s="480"/>
      <c r="K689" s="482"/>
      <c r="L689" s="479">
        <v>0</v>
      </c>
      <c r="M689" s="210">
        <v>322.26642868763042</v>
      </c>
      <c r="N689" s="210">
        <v>423.0996045</v>
      </c>
      <c r="O689" s="210">
        <v>41.094000000000001</v>
      </c>
      <c r="P689" s="479">
        <v>41.094000000000001</v>
      </c>
      <c r="Q689" s="480">
        <v>423.0996045</v>
      </c>
      <c r="R689" s="480">
        <v>322.26642868763042</v>
      </c>
      <c r="S689" s="479">
        <v>146.24691253999964</v>
      </c>
      <c r="T689" s="479">
        <v>146.24691253999964</v>
      </c>
      <c r="U689" s="479"/>
      <c r="V689" s="179">
        <v>77.768282673599813</v>
      </c>
    </row>
    <row r="690" spans="1:22" x14ac:dyDescent="0.25">
      <c r="A690">
        <v>0</v>
      </c>
      <c r="B690" s="487"/>
      <c r="C690" s="487"/>
      <c r="D690" s="487"/>
      <c r="E690" s="486"/>
      <c r="F690" s="491"/>
      <c r="G690" s="489"/>
      <c r="H690" s="489" t="s">
        <v>3144</v>
      </c>
      <c r="I690" s="483"/>
      <c r="J690" s="480"/>
      <c r="K690" s="482"/>
      <c r="L690" s="479">
        <v>5.5879999999999999E-2</v>
      </c>
      <c r="M690" s="210">
        <v>322.23848868763042</v>
      </c>
      <c r="N690" s="210">
        <v>423.0996045</v>
      </c>
      <c r="O690" s="210">
        <v>41.094000000000001</v>
      </c>
      <c r="P690" s="479">
        <v>41.094000000000001</v>
      </c>
      <c r="Q690" s="480">
        <v>423.0996045</v>
      </c>
      <c r="R690" s="480">
        <v>322.21054868763042</v>
      </c>
      <c r="S690" s="479">
        <v>146.27485253999964</v>
      </c>
      <c r="T690" s="479">
        <v>146.30279253999964</v>
      </c>
      <c r="U690" s="479"/>
      <c r="V690" s="179">
        <v>77.796222673599814</v>
      </c>
    </row>
    <row r="691" spans="1:22" x14ac:dyDescent="0.25">
      <c r="A691">
        <v>0</v>
      </c>
      <c r="B691" s="487"/>
      <c r="C691" s="487"/>
      <c r="D691" s="487"/>
      <c r="E691" s="486"/>
      <c r="F691" s="491" t="s">
        <v>624</v>
      </c>
      <c r="G691" s="489"/>
      <c r="H691" s="489" t="s">
        <v>3143</v>
      </c>
      <c r="I691" s="483"/>
      <c r="J691" s="480"/>
      <c r="K691" s="482"/>
      <c r="L691" s="479">
        <v>7.6135999999999981E-2</v>
      </c>
      <c r="M691" s="210">
        <v>322.17248068763041</v>
      </c>
      <c r="N691" s="210">
        <v>423.0996045</v>
      </c>
      <c r="O691" s="210">
        <v>41.094000000000001</v>
      </c>
      <c r="P691" s="479">
        <v>41.094000000000001</v>
      </c>
      <c r="Q691" s="480">
        <v>423.0996045</v>
      </c>
      <c r="R691" s="480">
        <v>322.1344126876304</v>
      </c>
      <c r="S691" s="479">
        <v>146.34086053999962</v>
      </c>
      <c r="T691" s="479">
        <v>146.37892853999963</v>
      </c>
      <c r="U691" s="479"/>
      <c r="V691" s="179">
        <v>77.862230673599797</v>
      </c>
    </row>
    <row r="692" spans="1:22" x14ac:dyDescent="0.25">
      <c r="A692">
        <v>0</v>
      </c>
      <c r="B692" s="487" t="s">
        <v>3092</v>
      </c>
      <c r="C692" s="487" t="s">
        <v>3294</v>
      </c>
      <c r="D692" s="487" t="s">
        <v>3142</v>
      </c>
      <c r="E692" s="486">
        <v>1466</v>
      </c>
      <c r="F692" s="491" t="s">
        <v>3280</v>
      </c>
      <c r="G692" s="489" t="s">
        <v>2196</v>
      </c>
      <c r="H692" s="489" t="s">
        <v>2195</v>
      </c>
      <c r="I692" s="483">
        <v>40</v>
      </c>
      <c r="J692" s="480"/>
      <c r="K692" s="482"/>
      <c r="L692" s="479">
        <v>0.5</v>
      </c>
      <c r="M692" s="210">
        <v>321.8844126876304</v>
      </c>
      <c r="N692" s="210">
        <v>423.0996045</v>
      </c>
      <c r="O692" s="210">
        <v>41.094000000000001</v>
      </c>
      <c r="P692" s="479">
        <v>41.094000000000001</v>
      </c>
      <c r="Q692" s="480">
        <v>423.0996045</v>
      </c>
      <c r="R692" s="480">
        <v>321.6344126876304</v>
      </c>
      <c r="S692" s="479">
        <v>146.62892853999963</v>
      </c>
      <c r="T692" s="479">
        <v>146.87892853999963</v>
      </c>
      <c r="U692" s="479"/>
      <c r="V692" s="179">
        <v>78.150298673599806</v>
      </c>
    </row>
    <row r="693" spans="1:22" x14ac:dyDescent="0.25">
      <c r="A693">
        <v>0</v>
      </c>
      <c r="B693" s="487"/>
      <c r="C693" s="487"/>
      <c r="D693" s="487"/>
      <c r="E693" s="486"/>
      <c r="F693" s="491" t="s">
        <v>624</v>
      </c>
      <c r="G693" s="489"/>
      <c r="H693" s="489" t="s">
        <v>3140</v>
      </c>
      <c r="I693" s="483"/>
      <c r="J693" s="480"/>
      <c r="K693" s="482"/>
      <c r="L693" s="479">
        <v>7.6135999999999981E-2</v>
      </c>
      <c r="M693" s="210">
        <v>321.59634468763039</v>
      </c>
      <c r="N693" s="210">
        <v>423.0996045</v>
      </c>
      <c r="O693" s="210">
        <v>41.094000000000001</v>
      </c>
      <c r="P693" s="479">
        <v>41.094000000000001</v>
      </c>
      <c r="Q693" s="480">
        <v>423.0996045</v>
      </c>
      <c r="R693" s="480">
        <v>321.55827668763038</v>
      </c>
      <c r="S693" s="479">
        <v>146.91699653999962</v>
      </c>
      <c r="T693" s="479">
        <v>146.95506453999963</v>
      </c>
      <c r="U693" s="479"/>
      <c r="V693" s="179">
        <v>78.438366673599788</v>
      </c>
    </row>
    <row r="694" spans="1:22" x14ac:dyDescent="0.25">
      <c r="A694">
        <v>0</v>
      </c>
      <c r="B694" s="487"/>
      <c r="C694" s="487"/>
      <c r="D694" s="487"/>
      <c r="E694" s="486"/>
      <c r="F694" s="491"/>
      <c r="G694" s="489"/>
      <c r="H694" s="489" t="s">
        <v>1973</v>
      </c>
      <c r="I694" s="483"/>
      <c r="J694" s="480"/>
      <c r="K694" s="482"/>
      <c r="L694" s="479">
        <v>9.9516999999999994E-2</v>
      </c>
      <c r="M694" s="210">
        <v>321.50851818763039</v>
      </c>
      <c r="N694" s="210">
        <v>423.0996045</v>
      </c>
      <c r="O694" s="210">
        <v>41.094000000000001</v>
      </c>
      <c r="P694" s="479">
        <v>41.094000000000001</v>
      </c>
      <c r="Q694" s="480">
        <v>423.0996045</v>
      </c>
      <c r="R694" s="480">
        <v>321.45875968763039</v>
      </c>
      <c r="S694" s="479">
        <v>147.00482303999962</v>
      </c>
      <c r="T694" s="479">
        <v>147.05458153999962</v>
      </c>
      <c r="U694" s="479"/>
      <c r="V694" s="179">
        <v>78.526193173599793</v>
      </c>
    </row>
    <row r="695" spans="1:22" x14ac:dyDescent="0.25">
      <c r="A695">
        <v>0</v>
      </c>
      <c r="B695" s="487" t="s">
        <v>3092</v>
      </c>
      <c r="C695" s="487" t="s">
        <v>3294</v>
      </c>
      <c r="D695" s="487" t="s">
        <v>2188</v>
      </c>
      <c r="E695" s="486">
        <v>1472</v>
      </c>
      <c r="F695" s="491" t="s">
        <v>3279</v>
      </c>
      <c r="G695" s="489"/>
      <c r="H695" s="489" t="s">
        <v>3083</v>
      </c>
      <c r="I695" s="483">
        <v>34</v>
      </c>
      <c r="J695" s="480"/>
      <c r="K695" s="482"/>
      <c r="L695" s="479">
        <v>0.29817100000000002</v>
      </c>
      <c r="M695" s="210">
        <v>321.30967418763038</v>
      </c>
      <c r="N695" s="210">
        <v>423.0996045</v>
      </c>
      <c r="O695" s="210">
        <v>41.094000000000001</v>
      </c>
      <c r="P695" s="479">
        <v>41.094000000000001</v>
      </c>
      <c r="Q695" s="480">
        <v>423.0996045</v>
      </c>
      <c r="R695" s="480">
        <v>321.16058868763037</v>
      </c>
      <c r="S695" s="479">
        <v>147.2036670399996</v>
      </c>
      <c r="T695" s="479">
        <v>147.35275253999961</v>
      </c>
      <c r="U695" s="479"/>
      <c r="V695" s="179">
        <v>78.725037173599773</v>
      </c>
    </row>
    <row r="696" spans="1:22" x14ac:dyDescent="0.25">
      <c r="A696">
        <v>0</v>
      </c>
      <c r="B696" s="487"/>
      <c r="C696" s="487"/>
      <c r="D696" s="487"/>
      <c r="E696" s="486"/>
      <c r="F696" s="491" t="s">
        <v>624</v>
      </c>
      <c r="G696" s="489"/>
      <c r="H696" s="489"/>
      <c r="I696" s="483"/>
      <c r="J696" s="480"/>
      <c r="K696" s="482"/>
      <c r="L696" s="479">
        <v>0</v>
      </c>
      <c r="M696" s="210">
        <v>321.16058868763037</v>
      </c>
      <c r="N696" s="210">
        <v>423.0996045</v>
      </c>
      <c r="O696" s="210">
        <v>41.094000000000001</v>
      </c>
      <c r="P696" s="479">
        <v>41.094000000000001</v>
      </c>
      <c r="Q696" s="480">
        <v>423.0996045</v>
      </c>
      <c r="R696" s="480">
        <v>321.16058868763037</v>
      </c>
      <c r="S696" s="479">
        <v>147.35275253999961</v>
      </c>
      <c r="T696" s="479">
        <v>147.35275253999961</v>
      </c>
      <c r="U696" s="479"/>
      <c r="V696" s="179">
        <v>78.874122673599786</v>
      </c>
    </row>
    <row r="697" spans="1:22" x14ac:dyDescent="0.25">
      <c r="A697">
        <v>0</v>
      </c>
      <c r="B697" s="487"/>
      <c r="C697" s="487"/>
      <c r="D697" s="487"/>
      <c r="E697" s="486"/>
      <c r="F697" s="491" t="s">
        <v>624</v>
      </c>
      <c r="G697" s="489"/>
      <c r="H697" s="489"/>
      <c r="I697" s="483"/>
      <c r="J697" s="480"/>
      <c r="K697" s="482"/>
      <c r="L697" s="479">
        <v>0</v>
      </c>
      <c r="M697" s="210">
        <v>321.16058868763037</v>
      </c>
      <c r="N697" s="210">
        <v>423.0996045</v>
      </c>
      <c r="O697" s="210">
        <v>41.094000000000001</v>
      </c>
      <c r="P697" s="479">
        <v>41.094000000000001</v>
      </c>
      <c r="Q697" s="480">
        <v>423.0996045</v>
      </c>
      <c r="R697" s="480">
        <v>321.16058868763037</v>
      </c>
      <c r="S697" s="479">
        <v>147.35275253999961</v>
      </c>
      <c r="T697" s="479">
        <v>147.35275253999961</v>
      </c>
      <c r="U697" s="479"/>
      <c r="V697" s="179">
        <v>78.874122673599786</v>
      </c>
    </row>
    <row r="698" spans="1:22" x14ac:dyDescent="0.25">
      <c r="A698">
        <v>0</v>
      </c>
      <c r="B698" s="487"/>
      <c r="C698" s="487"/>
      <c r="D698" s="487"/>
      <c r="E698" s="486"/>
      <c r="F698" s="490" t="s">
        <v>624</v>
      </c>
      <c r="G698" s="489"/>
      <c r="H698" s="489" t="s">
        <v>2209</v>
      </c>
      <c r="I698" s="483"/>
      <c r="J698" s="488"/>
      <c r="K698" s="482"/>
      <c r="L698" s="481">
        <v>0.19082200000000005</v>
      </c>
      <c r="M698" s="210">
        <v>321.06517768763035</v>
      </c>
      <c r="N698" s="210">
        <v>423.0996045</v>
      </c>
      <c r="O698" s="210">
        <v>41.094000000000001</v>
      </c>
      <c r="P698" s="479">
        <v>41.094000000000001</v>
      </c>
      <c r="Q698" s="480">
        <v>423.0996045</v>
      </c>
      <c r="R698" s="480">
        <v>320.96976668763034</v>
      </c>
      <c r="S698" s="479">
        <v>147.4481635399996</v>
      </c>
      <c r="T698" s="479">
        <v>147.54357453999961</v>
      </c>
      <c r="U698" s="488"/>
      <c r="V698" s="179">
        <v>78.96953367359977</v>
      </c>
    </row>
    <row r="699" spans="1:22" x14ac:dyDescent="0.25">
      <c r="A699">
        <v>0</v>
      </c>
      <c r="B699" s="487" t="s">
        <v>3092</v>
      </c>
      <c r="C699" s="487" t="s">
        <v>3294</v>
      </c>
      <c r="D699" s="487" t="s">
        <v>1992</v>
      </c>
      <c r="E699" s="486">
        <v>1476</v>
      </c>
      <c r="F699" s="479" t="s">
        <v>3278</v>
      </c>
      <c r="G699" s="485"/>
      <c r="H699" s="484" t="s">
        <v>1989</v>
      </c>
      <c r="I699" s="483">
        <v>40</v>
      </c>
      <c r="J699" s="480"/>
      <c r="K699" s="482"/>
      <c r="L699" s="481">
        <v>5.7403999999999997E-2</v>
      </c>
      <c r="M699" s="210">
        <v>320.94106468763033</v>
      </c>
      <c r="N699" s="210">
        <v>423.0996045</v>
      </c>
      <c r="O699" s="210">
        <v>41.094000000000001</v>
      </c>
      <c r="P699" s="479">
        <v>41.094000000000001</v>
      </c>
      <c r="Q699" s="480">
        <v>423.0996045</v>
      </c>
      <c r="R699" s="480">
        <v>320.91236268763032</v>
      </c>
      <c r="S699" s="479">
        <v>147.57227653999959</v>
      </c>
      <c r="T699" s="479">
        <v>147.6009785399996</v>
      </c>
      <c r="U699" s="479"/>
      <c r="V699" s="179">
        <v>79.093646673599764</v>
      </c>
    </row>
    <row r="700" spans="1:22" x14ac:dyDescent="0.25">
      <c r="A700">
        <v>0</v>
      </c>
      <c r="B700" s="241"/>
      <c r="C700" s="241"/>
      <c r="D700" s="241"/>
      <c r="E700" s="246"/>
      <c r="F700" s="241" t="s">
        <v>624</v>
      </c>
      <c r="G700" s="247"/>
      <c r="H700" s="247" t="s">
        <v>1973</v>
      </c>
      <c r="I700" s="476">
        <v>40</v>
      </c>
      <c r="J700" s="249"/>
      <c r="K700" s="475"/>
      <c r="L700" s="249">
        <v>0.103502</v>
      </c>
      <c r="M700" s="210">
        <v>320.86061168763035</v>
      </c>
      <c r="N700" s="210">
        <v>423.0996045</v>
      </c>
      <c r="O700" s="210">
        <v>41.094000000000001</v>
      </c>
      <c r="P700" s="249">
        <v>41.094000000000001</v>
      </c>
      <c r="Q700" s="249">
        <v>423.0996045</v>
      </c>
      <c r="R700" s="249">
        <v>320.80886068763033</v>
      </c>
      <c r="S700" s="249">
        <v>147.6527295399996</v>
      </c>
      <c r="T700" s="249">
        <v>147.70448053999959</v>
      </c>
      <c r="U700" s="249"/>
      <c r="V700" s="179">
        <v>79.17409967359977</v>
      </c>
    </row>
    <row r="701" spans="1:22" x14ac:dyDescent="0.25">
      <c r="A701">
        <v>0</v>
      </c>
      <c r="B701" s="241" t="s">
        <v>3092</v>
      </c>
      <c r="C701" s="241" t="s">
        <v>3277</v>
      </c>
      <c r="D701" s="241" t="s">
        <v>111</v>
      </c>
      <c r="E701" s="246">
        <v>1477</v>
      </c>
      <c r="F701" s="243" t="s">
        <v>1036</v>
      </c>
      <c r="G701" s="247" t="s">
        <v>2180</v>
      </c>
      <c r="H701" s="247" t="s">
        <v>1962</v>
      </c>
      <c r="I701" s="476"/>
      <c r="J701" s="209"/>
      <c r="K701" s="475"/>
      <c r="L701" s="249">
        <v>0</v>
      </c>
      <c r="M701" s="210">
        <v>320.80886068763033</v>
      </c>
      <c r="N701" s="210">
        <v>423.0996045</v>
      </c>
      <c r="O701" s="210">
        <v>41.094000000000001</v>
      </c>
      <c r="P701" s="249">
        <v>41.094000000000001</v>
      </c>
      <c r="Q701" s="249">
        <v>423.0996045</v>
      </c>
      <c r="R701" s="249">
        <v>320.80886068763033</v>
      </c>
      <c r="S701" s="249">
        <v>147.70448053999959</v>
      </c>
      <c r="T701" s="249">
        <v>147.70448053999959</v>
      </c>
      <c r="U701" s="249"/>
      <c r="V701" s="179">
        <v>79.225850673599766</v>
      </c>
    </row>
    <row r="702" spans="1:22" x14ac:dyDescent="0.25">
      <c r="A702">
        <v>0</v>
      </c>
      <c r="B702" s="241"/>
      <c r="C702" s="241"/>
      <c r="D702" s="241"/>
      <c r="E702" s="246"/>
      <c r="F702" s="478" t="s">
        <v>624</v>
      </c>
      <c r="G702" s="247"/>
      <c r="H702" s="247" t="s">
        <v>1980</v>
      </c>
      <c r="I702" s="477"/>
      <c r="J702" s="248"/>
      <c r="K702" s="475"/>
      <c r="L702" s="249">
        <v>0.14528199999999999</v>
      </c>
      <c r="M702" s="210">
        <v>320.7362196876303</v>
      </c>
      <c r="N702" s="210">
        <v>423.0996045</v>
      </c>
      <c r="O702" s="210">
        <v>41.094000000000001</v>
      </c>
      <c r="P702" s="249">
        <v>41.094000000000001</v>
      </c>
      <c r="Q702" s="249">
        <v>423.0996045</v>
      </c>
      <c r="R702" s="249">
        <v>320.66357868763032</v>
      </c>
      <c r="S702" s="249">
        <v>147.7771215399996</v>
      </c>
      <c r="T702" s="249">
        <v>147.8497625399996</v>
      </c>
      <c r="U702" s="249"/>
      <c r="V702" s="179">
        <v>79.29849167359977</v>
      </c>
    </row>
    <row r="703" spans="1:22" x14ac:dyDescent="0.25">
      <c r="A703">
        <v>0</v>
      </c>
      <c r="B703" s="241" t="s">
        <v>3092</v>
      </c>
      <c r="C703" s="241" t="s">
        <v>3277</v>
      </c>
      <c r="D703" s="241" t="s">
        <v>3136</v>
      </c>
      <c r="E703" s="246">
        <v>1478</v>
      </c>
      <c r="F703" s="243" t="s">
        <v>1917</v>
      </c>
      <c r="G703" s="247" t="s">
        <v>3134</v>
      </c>
      <c r="H703" s="247" t="s">
        <v>3133</v>
      </c>
      <c r="I703" s="476">
        <v>33</v>
      </c>
      <c r="J703" s="209"/>
      <c r="K703" s="475"/>
      <c r="L703" s="249">
        <v>0</v>
      </c>
      <c r="M703" s="210">
        <v>320.66357868763032</v>
      </c>
      <c r="N703" s="210">
        <v>423.0996045</v>
      </c>
      <c r="O703" s="210">
        <v>41.094000000000001</v>
      </c>
      <c r="P703" s="249">
        <v>41.094000000000001</v>
      </c>
      <c r="Q703" s="249">
        <v>423.0996045</v>
      </c>
      <c r="R703" s="249">
        <v>320.66357868763032</v>
      </c>
      <c r="S703" s="249">
        <v>147.8497625399996</v>
      </c>
      <c r="T703" s="249">
        <v>147.8497625399996</v>
      </c>
      <c r="U703" s="249"/>
      <c r="V703" s="179">
        <v>79.371132673599774</v>
      </c>
    </row>
    <row r="704" spans="1:22" x14ac:dyDescent="0.25">
      <c r="A704">
        <v>0</v>
      </c>
      <c r="B704" s="241"/>
      <c r="C704" s="241"/>
      <c r="D704" s="241"/>
      <c r="E704" s="246"/>
      <c r="F704" s="478" t="s">
        <v>624</v>
      </c>
      <c r="G704" s="247"/>
      <c r="H704" s="247" t="s">
        <v>1980</v>
      </c>
      <c r="I704" s="477"/>
      <c r="J704" s="248"/>
      <c r="K704" s="475"/>
      <c r="L704" s="249">
        <v>0</v>
      </c>
      <c r="M704" s="210">
        <v>320.66357868763032</v>
      </c>
      <c r="N704" s="210">
        <v>423.0996045</v>
      </c>
      <c r="O704" s="210">
        <v>41.094000000000001</v>
      </c>
      <c r="P704" s="249">
        <v>41.094000000000001</v>
      </c>
      <c r="Q704" s="249">
        <v>423.0996045</v>
      </c>
      <c r="R704" s="249">
        <v>320.66357868763032</v>
      </c>
      <c r="S704" s="249">
        <v>147.8497625399996</v>
      </c>
      <c r="T704" s="249">
        <v>147.8497625399996</v>
      </c>
      <c r="U704" s="249"/>
      <c r="V704" s="179">
        <v>79.371132673599774</v>
      </c>
    </row>
    <row r="705" spans="1:22" x14ac:dyDescent="0.25">
      <c r="A705">
        <v>0</v>
      </c>
      <c r="B705" s="241" t="s">
        <v>3092</v>
      </c>
      <c r="C705" s="241" t="s">
        <v>3277</v>
      </c>
      <c r="D705" s="241" t="s">
        <v>2001</v>
      </c>
      <c r="E705" s="246">
        <v>1478</v>
      </c>
      <c r="F705" s="243" t="s">
        <v>3276</v>
      </c>
      <c r="G705" s="247" t="s">
        <v>1999</v>
      </c>
      <c r="H705" s="247" t="s">
        <v>1998</v>
      </c>
      <c r="I705" s="476"/>
      <c r="J705" s="209"/>
      <c r="K705" s="475"/>
      <c r="L705" s="249">
        <v>0</v>
      </c>
      <c r="M705" s="210">
        <v>320.66357868763032</v>
      </c>
      <c r="N705" s="210">
        <v>423.0996045</v>
      </c>
      <c r="O705" s="210">
        <v>41.094000000000001</v>
      </c>
      <c r="P705" s="249">
        <v>41.094000000000001</v>
      </c>
      <c r="Q705" s="249">
        <v>423.0996045</v>
      </c>
      <c r="R705" s="249">
        <v>320.66357868763032</v>
      </c>
      <c r="S705" s="249">
        <v>147.8497625399996</v>
      </c>
      <c r="T705" s="249">
        <v>147.8497625399996</v>
      </c>
      <c r="U705" s="249"/>
      <c r="V705" s="179">
        <v>79.371132673599774</v>
      </c>
    </row>
    <row r="706" spans="1:22" x14ac:dyDescent="0.25">
      <c r="A706">
        <v>0</v>
      </c>
      <c r="B706" s="241"/>
      <c r="C706" s="241"/>
      <c r="D706" s="241"/>
      <c r="E706" s="246"/>
      <c r="F706" s="243" t="s">
        <v>624</v>
      </c>
      <c r="G706" s="247"/>
      <c r="H706" s="247" t="s">
        <v>1973</v>
      </c>
      <c r="I706" s="476">
        <v>40</v>
      </c>
      <c r="J706" s="209"/>
      <c r="K706" s="475"/>
      <c r="L706" s="249">
        <v>0.13121600000000003</v>
      </c>
      <c r="M706" s="210">
        <v>320.59797068763032</v>
      </c>
      <c r="N706" s="210">
        <v>423.0996045</v>
      </c>
      <c r="O706" s="210">
        <v>41.094000000000001</v>
      </c>
      <c r="P706" s="249">
        <v>41.094000000000001</v>
      </c>
      <c r="Q706" s="249">
        <v>423.0996045</v>
      </c>
      <c r="R706" s="249">
        <v>320.53236268763033</v>
      </c>
      <c r="S706" s="249">
        <v>147.9153705399996</v>
      </c>
      <c r="T706" s="249">
        <v>147.9809785399996</v>
      </c>
      <c r="U706" s="249"/>
      <c r="V706" s="179">
        <v>79.436740673599772</v>
      </c>
    </row>
    <row r="707" spans="1:22" x14ac:dyDescent="0.25">
      <c r="A707">
        <v>0</v>
      </c>
      <c r="B707" s="487" t="s">
        <v>3092</v>
      </c>
      <c r="C707" s="487" t="s">
        <v>3275</v>
      </c>
      <c r="D707" s="487" t="s">
        <v>1992</v>
      </c>
      <c r="E707" s="486">
        <v>1480</v>
      </c>
      <c r="F707" s="479" t="s">
        <v>3274</v>
      </c>
      <c r="G707" s="485"/>
      <c r="H707" s="484" t="s">
        <v>1989</v>
      </c>
      <c r="I707" s="483">
        <v>40</v>
      </c>
      <c r="J707" s="479"/>
      <c r="K707" s="482"/>
      <c r="L707" s="481">
        <v>5.7403999999999997E-2</v>
      </c>
      <c r="M707" s="210">
        <v>320.50366068763032</v>
      </c>
      <c r="N707" s="210">
        <v>423.0996045</v>
      </c>
      <c r="O707" s="210">
        <v>41.094000000000001</v>
      </c>
      <c r="P707" s="479">
        <v>41.094000000000001</v>
      </c>
      <c r="Q707" s="480">
        <v>423.0996045</v>
      </c>
      <c r="R707" s="480">
        <v>320.47495868763031</v>
      </c>
      <c r="S707" s="479">
        <v>148.00968053999958</v>
      </c>
      <c r="T707" s="479">
        <v>148.03838253999959</v>
      </c>
      <c r="U707" s="479"/>
      <c r="V707" s="179">
        <v>79.531050673599751</v>
      </c>
    </row>
    <row r="708" spans="1:22" x14ac:dyDescent="0.25">
      <c r="A708">
        <v>0</v>
      </c>
      <c r="B708" s="487"/>
      <c r="C708" s="487"/>
      <c r="D708" s="487"/>
      <c r="E708" s="486"/>
      <c r="F708" s="487" t="s">
        <v>624</v>
      </c>
      <c r="G708" s="489"/>
      <c r="H708" s="492" t="s">
        <v>2209</v>
      </c>
      <c r="I708" s="483"/>
      <c r="J708" s="479"/>
      <c r="K708" s="482"/>
      <c r="L708" s="481">
        <v>0.19082200000000005</v>
      </c>
      <c r="M708" s="210">
        <v>320.37954768763029</v>
      </c>
      <c r="N708" s="210">
        <v>423.0996045</v>
      </c>
      <c r="O708" s="210">
        <v>41.094000000000001</v>
      </c>
      <c r="P708" s="479">
        <v>41.094000000000001</v>
      </c>
      <c r="Q708" s="480">
        <v>423.0996045</v>
      </c>
      <c r="R708" s="480">
        <v>320.28413668763028</v>
      </c>
      <c r="S708" s="479">
        <v>148.13379353999957</v>
      </c>
      <c r="T708" s="479">
        <v>148.22920453999959</v>
      </c>
      <c r="U708" s="488"/>
      <c r="V708" s="179">
        <v>79.655163673599745</v>
      </c>
    </row>
    <row r="709" spans="1:22" x14ac:dyDescent="0.25">
      <c r="A709">
        <v>0</v>
      </c>
      <c r="B709" s="487" t="s">
        <v>3092</v>
      </c>
      <c r="C709" s="487" t="s">
        <v>3275</v>
      </c>
      <c r="D709" s="487" t="s">
        <v>2208</v>
      </c>
      <c r="E709" s="486">
        <v>1484</v>
      </c>
      <c r="F709" s="491" t="s">
        <v>3273</v>
      </c>
      <c r="G709" s="489"/>
      <c r="H709" s="489" t="s">
        <v>3083</v>
      </c>
      <c r="I709" s="483">
        <v>34</v>
      </c>
      <c r="J709" s="480"/>
      <c r="K709" s="482"/>
      <c r="L709" s="479">
        <v>0.29817100000000002</v>
      </c>
      <c r="M709" s="210">
        <v>320.13505118763027</v>
      </c>
      <c r="N709" s="210">
        <v>423.0996045</v>
      </c>
      <c r="O709" s="210">
        <v>41.094000000000001</v>
      </c>
      <c r="P709" s="479">
        <v>41.094000000000001</v>
      </c>
      <c r="Q709" s="480">
        <v>423.0996045</v>
      </c>
      <c r="R709" s="480">
        <v>319.98596568763026</v>
      </c>
      <c r="S709" s="479">
        <v>148.37829003999957</v>
      </c>
      <c r="T709" s="479">
        <v>148.52737553999958</v>
      </c>
      <c r="U709" s="479"/>
      <c r="V709" s="179">
        <v>79.899660173599742</v>
      </c>
    </row>
    <row r="710" spans="1:22" x14ac:dyDescent="0.25">
      <c r="A710">
        <v>0</v>
      </c>
      <c r="B710" s="487"/>
      <c r="C710" s="487"/>
      <c r="D710" s="487"/>
      <c r="E710" s="486"/>
      <c r="F710" s="491" t="s">
        <v>624</v>
      </c>
      <c r="G710" s="489"/>
      <c r="H710" s="489"/>
      <c r="I710" s="483"/>
      <c r="J710" s="480"/>
      <c r="K710" s="482"/>
      <c r="L710" s="479">
        <v>0</v>
      </c>
      <c r="M710" s="210">
        <v>319.98596568763026</v>
      </c>
      <c r="N710" s="210">
        <v>423.0996045</v>
      </c>
      <c r="O710" s="210">
        <v>41.094000000000001</v>
      </c>
      <c r="P710" s="479">
        <v>41.094000000000001</v>
      </c>
      <c r="Q710" s="480">
        <v>423.0996045</v>
      </c>
      <c r="R710" s="480">
        <v>319.98596568763026</v>
      </c>
      <c r="S710" s="479">
        <v>148.52737553999958</v>
      </c>
      <c r="T710" s="479">
        <v>148.52737553999958</v>
      </c>
      <c r="U710" s="479"/>
      <c r="V710" s="179">
        <v>80.048745673599754</v>
      </c>
    </row>
    <row r="711" spans="1:22" x14ac:dyDescent="0.25">
      <c r="A711">
        <v>0</v>
      </c>
      <c r="B711" s="487" t="s">
        <v>3092</v>
      </c>
      <c r="C711" s="487" t="s">
        <v>3275</v>
      </c>
      <c r="D711" s="487" t="s">
        <v>2185</v>
      </c>
      <c r="E711" s="486">
        <v>1485</v>
      </c>
      <c r="F711" s="491" t="s">
        <v>3272</v>
      </c>
      <c r="G711" s="489"/>
      <c r="H711" s="489" t="s">
        <v>2183</v>
      </c>
      <c r="I711" s="483"/>
      <c r="J711" s="480"/>
      <c r="K711" s="482"/>
      <c r="L711" s="479">
        <v>0</v>
      </c>
      <c r="M711" s="210">
        <v>319.98596568763026</v>
      </c>
      <c r="N711" s="210">
        <v>423.0996045</v>
      </c>
      <c r="O711" s="210">
        <v>41.094000000000001</v>
      </c>
      <c r="P711" s="479">
        <v>41.094000000000001</v>
      </c>
      <c r="Q711" s="480">
        <v>423.0996045</v>
      </c>
      <c r="R711" s="480">
        <v>319.98596568763026</v>
      </c>
      <c r="S711" s="479">
        <v>148.52737553999958</v>
      </c>
      <c r="T711" s="479">
        <v>148.52737553999958</v>
      </c>
      <c r="U711" s="479"/>
      <c r="V711" s="179">
        <v>80.048745673599754</v>
      </c>
    </row>
    <row r="712" spans="1:22" x14ac:dyDescent="0.25">
      <c r="A712">
        <v>0</v>
      </c>
      <c r="B712" s="487"/>
      <c r="C712" s="487"/>
      <c r="D712" s="487"/>
      <c r="E712" s="486"/>
      <c r="F712" s="491"/>
      <c r="G712" s="489"/>
      <c r="H712" s="489" t="s">
        <v>1973</v>
      </c>
      <c r="I712" s="483">
        <v>40</v>
      </c>
      <c r="J712" s="480"/>
      <c r="K712" s="482"/>
      <c r="L712" s="479">
        <v>9.650984E-2</v>
      </c>
      <c r="M712" s="210">
        <v>319.93771076763028</v>
      </c>
      <c r="N712" s="210">
        <v>423.0996045</v>
      </c>
      <c r="O712" s="210">
        <v>41.094000000000001</v>
      </c>
      <c r="P712" s="479">
        <v>41.094000000000001</v>
      </c>
      <c r="Q712" s="480">
        <v>423.0996045</v>
      </c>
      <c r="R712" s="480">
        <v>319.88945584763024</v>
      </c>
      <c r="S712" s="479">
        <v>148.57563045999959</v>
      </c>
      <c r="T712" s="479">
        <v>148.62388537999959</v>
      </c>
      <c r="U712" s="479"/>
      <c r="V712" s="179">
        <v>80.097000593599759</v>
      </c>
    </row>
    <row r="713" spans="1:22" x14ac:dyDescent="0.25">
      <c r="A713">
        <v>0</v>
      </c>
      <c r="B713" s="487" t="s">
        <v>3092</v>
      </c>
      <c r="C713" s="487" t="s">
        <v>3275</v>
      </c>
      <c r="D713" s="487" t="s">
        <v>111</v>
      </c>
      <c r="E713" s="486">
        <v>1486</v>
      </c>
      <c r="F713" s="491" t="s">
        <v>1037</v>
      </c>
      <c r="G713" s="489" t="s">
        <v>3146</v>
      </c>
      <c r="H713" s="489" t="s">
        <v>3145</v>
      </c>
      <c r="I713" s="483"/>
      <c r="J713" s="480"/>
      <c r="K713" s="482"/>
      <c r="L713" s="479">
        <v>0</v>
      </c>
      <c r="M713" s="210">
        <v>319.88945584763024</v>
      </c>
      <c r="N713" s="210">
        <v>423.0996045</v>
      </c>
      <c r="O713" s="210">
        <v>41.094000000000001</v>
      </c>
      <c r="P713" s="479">
        <v>41.094000000000001</v>
      </c>
      <c r="Q713" s="480">
        <v>423.0996045</v>
      </c>
      <c r="R713" s="480">
        <v>319.88945584763024</v>
      </c>
      <c r="S713" s="479">
        <v>148.62388537999959</v>
      </c>
      <c r="T713" s="479">
        <v>148.62388537999959</v>
      </c>
      <c r="U713" s="479"/>
      <c r="V713" s="179">
        <v>80.145255513599764</v>
      </c>
    </row>
    <row r="714" spans="1:22" x14ac:dyDescent="0.25">
      <c r="A714">
        <v>0</v>
      </c>
      <c r="B714" s="487"/>
      <c r="C714" s="487"/>
      <c r="D714" s="487"/>
      <c r="E714" s="486"/>
      <c r="F714" s="491"/>
      <c r="G714" s="489"/>
      <c r="H714" s="489" t="s">
        <v>3144</v>
      </c>
      <c r="I714" s="483">
        <v>40</v>
      </c>
      <c r="J714" s="480"/>
      <c r="K714" s="482"/>
      <c r="L714" s="479">
        <v>5.5879999999999999E-2</v>
      </c>
      <c r="M714" s="210">
        <v>319.86151584763024</v>
      </c>
      <c r="N714" s="210">
        <v>423.0996045</v>
      </c>
      <c r="O714" s="210">
        <v>41.094000000000001</v>
      </c>
      <c r="P714" s="479">
        <v>41.094000000000001</v>
      </c>
      <c r="Q714" s="480">
        <v>423.0996045</v>
      </c>
      <c r="R714" s="480">
        <v>319.83357584763024</v>
      </c>
      <c r="S714" s="479">
        <v>148.65182537999959</v>
      </c>
      <c r="T714" s="479">
        <v>148.67976537999959</v>
      </c>
      <c r="U714" s="479"/>
      <c r="V714" s="179">
        <v>80.173195513599765</v>
      </c>
    </row>
    <row r="715" spans="1:22" x14ac:dyDescent="0.25">
      <c r="A715">
        <v>0</v>
      </c>
      <c r="B715" s="487"/>
      <c r="C715" s="487"/>
      <c r="D715" s="487"/>
      <c r="E715" s="486"/>
      <c r="F715" s="491" t="s">
        <v>624</v>
      </c>
      <c r="G715" s="489"/>
      <c r="H715" s="489" t="s">
        <v>3143</v>
      </c>
      <c r="I715" s="483">
        <v>40</v>
      </c>
      <c r="J715" s="480"/>
      <c r="K715" s="482"/>
      <c r="L715" s="479">
        <v>7.6135999999999981E-2</v>
      </c>
      <c r="M715" s="210">
        <v>319.79550784763023</v>
      </c>
      <c r="N715" s="210">
        <v>423.0996045</v>
      </c>
      <c r="O715" s="210">
        <v>41.094000000000001</v>
      </c>
      <c r="P715" s="479">
        <v>41.094000000000001</v>
      </c>
      <c r="Q715" s="480">
        <v>423.0996045</v>
      </c>
      <c r="R715" s="480">
        <v>319.75743984763022</v>
      </c>
      <c r="S715" s="479">
        <v>148.71783337999958</v>
      </c>
      <c r="T715" s="479">
        <v>148.75590137999959</v>
      </c>
      <c r="U715" s="479"/>
      <c r="V715" s="179">
        <v>80.239203513599747</v>
      </c>
    </row>
    <row r="716" spans="1:22" x14ac:dyDescent="0.25">
      <c r="A716">
        <v>0</v>
      </c>
      <c r="B716" s="487" t="s">
        <v>3092</v>
      </c>
      <c r="C716" s="487" t="s">
        <v>3275</v>
      </c>
      <c r="D716" s="487" t="s">
        <v>2198</v>
      </c>
      <c r="E716" s="486">
        <v>1490</v>
      </c>
      <c r="F716" s="491" t="s">
        <v>3271</v>
      </c>
      <c r="G716" s="489" t="s">
        <v>2196</v>
      </c>
      <c r="H716" s="489" t="s">
        <v>2195</v>
      </c>
      <c r="I716" s="483">
        <v>40</v>
      </c>
      <c r="J716" s="480"/>
      <c r="K716" s="482"/>
      <c r="L716" s="479">
        <v>0.5</v>
      </c>
      <c r="M716" s="210">
        <v>319.50743984763022</v>
      </c>
      <c r="N716" s="210">
        <v>423.0996045</v>
      </c>
      <c r="O716" s="210">
        <v>41.094000000000001</v>
      </c>
      <c r="P716" s="479">
        <v>41.094000000000001</v>
      </c>
      <c r="Q716" s="480">
        <v>423.0996045</v>
      </c>
      <c r="R716" s="480">
        <v>319.25743984763022</v>
      </c>
      <c r="S716" s="479">
        <v>149.00590137999959</v>
      </c>
      <c r="T716" s="479">
        <v>149.25590137999959</v>
      </c>
      <c r="U716" s="479"/>
      <c r="V716" s="179">
        <v>80.527271513599757</v>
      </c>
    </row>
    <row r="717" spans="1:22" x14ac:dyDescent="0.25">
      <c r="A717">
        <v>0</v>
      </c>
      <c r="B717" s="487"/>
      <c r="C717" s="487"/>
      <c r="D717" s="487"/>
      <c r="E717" s="486"/>
      <c r="F717" s="491" t="s">
        <v>624</v>
      </c>
      <c r="G717" s="489"/>
      <c r="H717" s="489" t="s">
        <v>3140</v>
      </c>
      <c r="I717" s="483">
        <v>40</v>
      </c>
      <c r="J717" s="480"/>
      <c r="K717" s="482"/>
      <c r="L717" s="479">
        <v>7.6135999999999981E-2</v>
      </c>
      <c r="M717" s="210">
        <v>319.21937184763021</v>
      </c>
      <c r="N717" s="210">
        <v>423.0996045</v>
      </c>
      <c r="O717" s="210">
        <v>41.094000000000001</v>
      </c>
      <c r="P717" s="479">
        <v>41.094000000000001</v>
      </c>
      <c r="Q717" s="480">
        <v>423.0996045</v>
      </c>
      <c r="R717" s="480">
        <v>319.1813038476302</v>
      </c>
      <c r="S717" s="479">
        <v>149.29396937999957</v>
      </c>
      <c r="T717" s="479">
        <v>149.33203737999958</v>
      </c>
      <c r="U717" s="479"/>
      <c r="V717" s="179">
        <v>80.815339513599739</v>
      </c>
    </row>
    <row r="718" spans="1:22" x14ac:dyDescent="0.25">
      <c r="A718">
        <v>0</v>
      </c>
      <c r="B718" s="487"/>
      <c r="C718" s="487"/>
      <c r="D718" s="487"/>
      <c r="E718" s="486"/>
      <c r="F718" s="491"/>
      <c r="G718" s="489"/>
      <c r="H718" s="489" t="s">
        <v>1973</v>
      </c>
      <c r="I718" s="483"/>
      <c r="J718" s="480"/>
      <c r="K718" s="482"/>
      <c r="L718" s="479">
        <v>9.9516999999999994E-2</v>
      </c>
      <c r="M718" s="210">
        <v>319.13154534763021</v>
      </c>
      <c r="N718" s="210">
        <v>423.0996045</v>
      </c>
      <c r="O718" s="210">
        <v>41.094000000000001</v>
      </c>
      <c r="P718" s="479">
        <v>41.094000000000001</v>
      </c>
      <c r="Q718" s="480">
        <v>423.0996045</v>
      </c>
      <c r="R718" s="480">
        <v>319.08178684763021</v>
      </c>
      <c r="S718" s="479">
        <v>149.38179587999957</v>
      </c>
      <c r="T718" s="479">
        <v>149.43155437999957</v>
      </c>
      <c r="U718" s="479"/>
      <c r="V718" s="179">
        <v>80.903166013599744</v>
      </c>
    </row>
    <row r="719" spans="1:22" x14ac:dyDescent="0.25">
      <c r="A719">
        <v>0</v>
      </c>
      <c r="B719" s="487" t="s">
        <v>3092</v>
      </c>
      <c r="C719" s="487" t="s">
        <v>3275</v>
      </c>
      <c r="D719" s="487" t="s">
        <v>2205</v>
      </c>
      <c r="E719" s="486">
        <v>1496</v>
      </c>
      <c r="F719" s="491" t="s">
        <v>3270</v>
      </c>
      <c r="G719" s="489"/>
      <c r="H719" s="489" t="s">
        <v>3083</v>
      </c>
      <c r="I719" s="483">
        <v>34</v>
      </c>
      <c r="J719" s="480"/>
      <c r="K719" s="482"/>
      <c r="L719" s="479">
        <v>0.29817100000000002</v>
      </c>
      <c r="M719" s="210">
        <v>318.9327013476302</v>
      </c>
      <c r="N719" s="210">
        <v>423.0996045</v>
      </c>
      <c r="O719" s="210">
        <v>41.094000000000001</v>
      </c>
      <c r="P719" s="479">
        <v>41.094000000000001</v>
      </c>
      <c r="Q719" s="480">
        <v>423.0996045</v>
      </c>
      <c r="R719" s="480">
        <v>318.78361584763019</v>
      </c>
      <c r="S719" s="479">
        <v>149.58063987999955</v>
      </c>
      <c r="T719" s="479">
        <v>149.72972537999956</v>
      </c>
      <c r="U719" s="479"/>
      <c r="V719" s="179">
        <v>81.102010013599724</v>
      </c>
    </row>
    <row r="720" spans="1:22" x14ac:dyDescent="0.25">
      <c r="A720">
        <v>0</v>
      </c>
      <c r="B720" s="487"/>
      <c r="C720" s="487"/>
      <c r="D720" s="487"/>
      <c r="E720" s="486"/>
      <c r="F720" s="491" t="s">
        <v>624</v>
      </c>
      <c r="G720" s="489"/>
      <c r="H720" s="489"/>
      <c r="I720" s="483"/>
      <c r="J720" s="480"/>
      <c r="K720" s="482"/>
      <c r="L720" s="479">
        <v>0</v>
      </c>
      <c r="M720" s="210">
        <v>318.78361584763019</v>
      </c>
      <c r="N720" s="210">
        <v>423.0996045</v>
      </c>
      <c r="O720" s="210">
        <v>41.094000000000001</v>
      </c>
      <c r="P720" s="479">
        <v>41.094000000000001</v>
      </c>
      <c r="Q720" s="480">
        <v>423.0996045</v>
      </c>
      <c r="R720" s="480">
        <v>318.78361584763019</v>
      </c>
      <c r="S720" s="479">
        <v>149.72972537999956</v>
      </c>
      <c r="T720" s="479">
        <v>149.72972537999956</v>
      </c>
      <c r="U720" s="479"/>
      <c r="V720" s="179">
        <v>81.251095513599736</v>
      </c>
    </row>
    <row r="721" spans="1:22" x14ac:dyDescent="0.25">
      <c r="A721">
        <v>0</v>
      </c>
      <c r="B721" s="487"/>
      <c r="C721" s="487"/>
      <c r="D721" s="487"/>
      <c r="E721" s="486"/>
      <c r="F721" s="491" t="s">
        <v>624</v>
      </c>
      <c r="G721" s="489"/>
      <c r="H721" s="489"/>
      <c r="I721" s="483"/>
      <c r="J721" s="480"/>
      <c r="K721" s="482"/>
      <c r="L721" s="479">
        <v>0</v>
      </c>
      <c r="M721" s="210">
        <v>318.78361584763019</v>
      </c>
      <c r="N721" s="210">
        <v>423.0996045</v>
      </c>
      <c r="O721" s="210">
        <v>41.094000000000001</v>
      </c>
      <c r="P721" s="479">
        <v>41.094000000000001</v>
      </c>
      <c r="Q721" s="480">
        <v>423.0996045</v>
      </c>
      <c r="R721" s="480">
        <v>318.78361584763019</v>
      </c>
      <c r="S721" s="479">
        <v>149.72972537999956</v>
      </c>
      <c r="T721" s="479">
        <v>149.72972537999956</v>
      </c>
      <c r="U721" s="479"/>
      <c r="V721" s="179">
        <v>81.251095513599736</v>
      </c>
    </row>
    <row r="722" spans="1:22" x14ac:dyDescent="0.25">
      <c r="A722">
        <v>0</v>
      </c>
      <c r="B722" s="487"/>
      <c r="C722" s="487"/>
      <c r="D722" s="487"/>
      <c r="E722" s="486"/>
      <c r="F722" s="491" t="s">
        <v>624</v>
      </c>
      <c r="G722" s="489"/>
      <c r="H722" s="489" t="s">
        <v>1973</v>
      </c>
      <c r="I722" s="483"/>
      <c r="J722" s="480"/>
      <c r="K722" s="482"/>
      <c r="L722" s="479">
        <v>9.9516999999999994E-2</v>
      </c>
      <c r="M722" s="210">
        <v>318.73385734763019</v>
      </c>
      <c r="N722" s="210">
        <v>423.0996045</v>
      </c>
      <c r="O722" s="210">
        <v>41.094000000000001</v>
      </c>
      <c r="P722" s="479">
        <v>41.094000000000001</v>
      </c>
      <c r="Q722" s="480">
        <v>423.0996045</v>
      </c>
      <c r="R722" s="480">
        <v>318.6840988476302</v>
      </c>
      <c r="S722" s="479">
        <v>149.77948387999956</v>
      </c>
      <c r="T722" s="479">
        <v>149.82924237999956</v>
      </c>
      <c r="U722" s="479"/>
      <c r="V722" s="179">
        <v>81.300854013599732</v>
      </c>
    </row>
    <row r="723" spans="1:22" x14ac:dyDescent="0.25">
      <c r="A723">
        <v>0</v>
      </c>
      <c r="B723" s="487" t="s">
        <v>3092</v>
      </c>
      <c r="C723" s="487" t="s">
        <v>3275</v>
      </c>
      <c r="D723" s="487" t="s">
        <v>2203</v>
      </c>
      <c r="E723" s="486">
        <v>1500</v>
      </c>
      <c r="F723" s="491" t="s">
        <v>3269</v>
      </c>
      <c r="G723" s="489"/>
      <c r="H723" s="489" t="s">
        <v>3083</v>
      </c>
      <c r="I723" s="483">
        <v>34</v>
      </c>
      <c r="J723" s="480"/>
      <c r="K723" s="482"/>
      <c r="L723" s="479">
        <v>0.29817100000000002</v>
      </c>
      <c r="M723" s="210">
        <v>318.53501334763018</v>
      </c>
      <c r="N723" s="210">
        <v>423.0996045</v>
      </c>
      <c r="O723" s="210">
        <v>41.094000000000001</v>
      </c>
      <c r="P723" s="479">
        <v>41.094000000000001</v>
      </c>
      <c r="Q723" s="480">
        <v>423.0996045</v>
      </c>
      <c r="R723" s="480">
        <v>318.38592784763017</v>
      </c>
      <c r="S723" s="479">
        <v>149.97832787999954</v>
      </c>
      <c r="T723" s="479">
        <v>150.12741337999955</v>
      </c>
      <c r="U723" s="479"/>
      <c r="V723" s="179">
        <v>81.499698013599712</v>
      </c>
    </row>
    <row r="724" spans="1:22" x14ac:dyDescent="0.25">
      <c r="A724">
        <v>0</v>
      </c>
      <c r="B724" s="487"/>
      <c r="C724" s="487"/>
      <c r="D724" s="487"/>
      <c r="E724" s="486"/>
      <c r="F724" s="491" t="s">
        <v>624</v>
      </c>
      <c r="G724" s="489"/>
      <c r="H724" s="489"/>
      <c r="I724" s="483"/>
      <c r="J724" s="480"/>
      <c r="K724" s="482"/>
      <c r="L724" s="479">
        <v>0</v>
      </c>
      <c r="M724" s="210">
        <v>318.38592784763017</v>
      </c>
      <c r="N724" s="210">
        <v>423.0996045</v>
      </c>
      <c r="O724" s="210">
        <v>41.094000000000001</v>
      </c>
      <c r="P724" s="479">
        <v>41.094000000000001</v>
      </c>
      <c r="Q724" s="480">
        <v>423.0996045</v>
      </c>
      <c r="R724" s="480">
        <v>318.38592784763017</v>
      </c>
      <c r="S724" s="479">
        <v>150.12741337999955</v>
      </c>
      <c r="T724" s="479">
        <v>150.12741337999955</v>
      </c>
      <c r="U724" s="479"/>
      <c r="V724" s="179">
        <v>81.648783513599724</v>
      </c>
    </row>
    <row r="725" spans="1:22" x14ac:dyDescent="0.25">
      <c r="A725">
        <v>0</v>
      </c>
      <c r="B725" s="487"/>
      <c r="C725" s="487"/>
      <c r="D725" s="487"/>
      <c r="E725" s="486"/>
      <c r="F725" s="491" t="s">
        <v>624</v>
      </c>
      <c r="G725" s="489"/>
      <c r="H725" s="489"/>
      <c r="I725" s="483"/>
      <c r="J725" s="480"/>
      <c r="K725" s="482"/>
      <c r="L725" s="479">
        <v>0</v>
      </c>
      <c r="M725" s="210">
        <v>318.38592784763017</v>
      </c>
      <c r="N725" s="210">
        <v>423.0996045</v>
      </c>
      <c r="O725" s="210">
        <v>41.094000000000001</v>
      </c>
      <c r="P725" s="479">
        <v>41.094000000000001</v>
      </c>
      <c r="Q725" s="480">
        <v>423.0996045</v>
      </c>
      <c r="R725" s="480">
        <v>318.38592784763017</v>
      </c>
      <c r="S725" s="479">
        <v>150.12741337999955</v>
      </c>
      <c r="T725" s="479">
        <v>150.12741337999955</v>
      </c>
      <c r="U725" s="479"/>
      <c r="V725" s="179">
        <v>81.648783513599724</v>
      </c>
    </row>
    <row r="726" spans="1:22" x14ac:dyDescent="0.25">
      <c r="A726">
        <v>0</v>
      </c>
      <c r="B726" s="487"/>
      <c r="C726" s="487"/>
      <c r="D726" s="487"/>
      <c r="E726" s="486"/>
      <c r="F726" s="491" t="s">
        <v>624</v>
      </c>
      <c r="G726" s="489"/>
      <c r="H726" s="489" t="s">
        <v>1973</v>
      </c>
      <c r="I726" s="483"/>
      <c r="J726" s="480"/>
      <c r="K726" s="482"/>
      <c r="L726" s="479">
        <v>9.9516999999999994E-2</v>
      </c>
      <c r="M726" s="210">
        <v>318.33616934763018</v>
      </c>
      <c r="N726" s="210">
        <v>423.0996045</v>
      </c>
      <c r="O726" s="210">
        <v>41.094000000000001</v>
      </c>
      <c r="P726" s="479">
        <v>41.094000000000001</v>
      </c>
      <c r="Q726" s="480">
        <v>423.0996045</v>
      </c>
      <c r="R726" s="480">
        <v>318.28641084763018</v>
      </c>
      <c r="S726" s="479">
        <v>150.17717187999955</v>
      </c>
      <c r="T726" s="479">
        <v>150.22693037999954</v>
      </c>
      <c r="U726" s="479"/>
      <c r="V726" s="179">
        <v>81.69854201359972</v>
      </c>
    </row>
    <row r="727" spans="1:22" x14ac:dyDescent="0.25">
      <c r="A727">
        <v>0</v>
      </c>
      <c r="B727" s="487" t="s">
        <v>3092</v>
      </c>
      <c r="C727" s="487" t="s">
        <v>3275</v>
      </c>
      <c r="D727" s="487" t="s">
        <v>2201</v>
      </c>
      <c r="E727" s="486">
        <v>1504</v>
      </c>
      <c r="F727" s="491" t="s">
        <v>3268</v>
      </c>
      <c r="G727" s="489"/>
      <c r="H727" s="489" t="s">
        <v>3083</v>
      </c>
      <c r="I727" s="483">
        <v>34</v>
      </c>
      <c r="J727" s="480"/>
      <c r="K727" s="482"/>
      <c r="L727" s="479">
        <v>0.29817100000000002</v>
      </c>
      <c r="M727" s="210">
        <v>318.13732534763017</v>
      </c>
      <c r="N727" s="210">
        <v>423.0996045</v>
      </c>
      <c r="O727" s="210">
        <v>41.094000000000001</v>
      </c>
      <c r="P727" s="479">
        <v>41.094000000000001</v>
      </c>
      <c r="Q727" s="480">
        <v>423.0996045</v>
      </c>
      <c r="R727" s="480">
        <v>317.98823984763015</v>
      </c>
      <c r="S727" s="479">
        <v>150.37601587999953</v>
      </c>
      <c r="T727" s="479">
        <v>150.52510137999954</v>
      </c>
      <c r="U727" s="479"/>
      <c r="V727" s="179">
        <v>81.8973860135997</v>
      </c>
    </row>
    <row r="728" spans="1:22" x14ac:dyDescent="0.25">
      <c r="A728">
        <v>0</v>
      </c>
      <c r="B728" s="487"/>
      <c r="C728" s="487"/>
      <c r="D728" s="487"/>
      <c r="E728" s="486"/>
      <c r="F728" s="491" t="s">
        <v>624</v>
      </c>
      <c r="G728" s="489"/>
      <c r="H728" s="489"/>
      <c r="I728" s="483"/>
      <c r="J728" s="480"/>
      <c r="K728" s="482"/>
      <c r="L728" s="479">
        <v>0</v>
      </c>
      <c r="M728" s="210">
        <v>317.98823984763015</v>
      </c>
      <c r="N728" s="210">
        <v>423.0996045</v>
      </c>
      <c r="O728" s="210">
        <v>41.094000000000001</v>
      </c>
      <c r="P728" s="479">
        <v>41.094000000000001</v>
      </c>
      <c r="Q728" s="480">
        <v>423.0996045</v>
      </c>
      <c r="R728" s="480">
        <v>317.98823984763015</v>
      </c>
      <c r="S728" s="479">
        <v>150.52510137999954</v>
      </c>
      <c r="T728" s="479">
        <v>150.52510137999954</v>
      </c>
      <c r="U728" s="479"/>
      <c r="V728" s="179">
        <v>82.046471513599712</v>
      </c>
    </row>
    <row r="729" spans="1:22" x14ac:dyDescent="0.25">
      <c r="A729">
        <v>0</v>
      </c>
      <c r="B729" s="487" t="s">
        <v>3092</v>
      </c>
      <c r="C729" s="487" t="s">
        <v>3275</v>
      </c>
      <c r="D729" s="487" t="s">
        <v>2185</v>
      </c>
      <c r="E729" s="486">
        <v>1505</v>
      </c>
      <c r="F729" s="491" t="s">
        <v>3267</v>
      </c>
      <c r="G729" s="489"/>
      <c r="H729" s="489" t="s">
        <v>2183</v>
      </c>
      <c r="I729" s="483"/>
      <c r="J729" s="480"/>
      <c r="K729" s="482"/>
      <c r="L729" s="479">
        <v>0</v>
      </c>
      <c r="M729" s="210">
        <v>317.98823984763015</v>
      </c>
      <c r="N729" s="210">
        <v>423.0996045</v>
      </c>
      <c r="O729" s="210">
        <v>41.094000000000001</v>
      </c>
      <c r="P729" s="479">
        <v>41.094000000000001</v>
      </c>
      <c r="Q729" s="480">
        <v>423.0996045</v>
      </c>
      <c r="R729" s="480">
        <v>317.98823984763015</v>
      </c>
      <c r="S729" s="479">
        <v>150.52510137999954</v>
      </c>
      <c r="T729" s="479">
        <v>150.52510137999954</v>
      </c>
      <c r="U729" s="479"/>
      <c r="V729" s="179">
        <v>82.046471513599712</v>
      </c>
    </row>
    <row r="730" spans="1:22" x14ac:dyDescent="0.25">
      <c r="A730">
        <v>0</v>
      </c>
      <c r="B730" s="487"/>
      <c r="C730" s="487"/>
      <c r="D730" s="487"/>
      <c r="E730" s="486"/>
      <c r="F730" s="491"/>
      <c r="G730" s="489"/>
      <c r="H730" s="489" t="s">
        <v>1973</v>
      </c>
      <c r="I730" s="483"/>
      <c r="J730" s="480"/>
      <c r="K730" s="482"/>
      <c r="L730" s="479">
        <v>9.650984E-2</v>
      </c>
      <c r="M730" s="210">
        <v>317.93998492763012</v>
      </c>
      <c r="N730" s="210">
        <v>423.0996045</v>
      </c>
      <c r="O730" s="210">
        <v>41.094000000000001</v>
      </c>
      <c r="P730" s="479">
        <v>41.094000000000001</v>
      </c>
      <c r="Q730" s="480">
        <v>423.0996045</v>
      </c>
      <c r="R730" s="480">
        <v>317.89173000763014</v>
      </c>
      <c r="S730" s="479">
        <v>150.57335629999955</v>
      </c>
      <c r="T730" s="479">
        <v>150.62161121999955</v>
      </c>
      <c r="U730" s="479"/>
      <c r="V730" s="179">
        <v>82.094726433599718</v>
      </c>
    </row>
    <row r="731" spans="1:22" x14ac:dyDescent="0.25">
      <c r="A731">
        <v>0</v>
      </c>
      <c r="B731" s="487" t="s">
        <v>3092</v>
      </c>
      <c r="C731" s="487" t="s">
        <v>3275</v>
      </c>
      <c r="D731" s="487" t="s">
        <v>111</v>
      </c>
      <c r="E731" s="486">
        <v>1506</v>
      </c>
      <c r="F731" s="491" t="s">
        <v>1038</v>
      </c>
      <c r="G731" s="489" t="s">
        <v>3146</v>
      </c>
      <c r="H731" s="489" t="s">
        <v>3145</v>
      </c>
      <c r="I731" s="483">
        <v>40</v>
      </c>
      <c r="J731" s="480"/>
      <c r="K731" s="482"/>
      <c r="L731" s="479">
        <v>0</v>
      </c>
      <c r="M731" s="210">
        <v>317.89173000763014</v>
      </c>
      <c r="N731" s="210">
        <v>423.0996045</v>
      </c>
      <c r="O731" s="210">
        <v>41.094000000000001</v>
      </c>
      <c r="P731" s="479">
        <v>41.094000000000001</v>
      </c>
      <c r="Q731" s="480">
        <v>423.0996045</v>
      </c>
      <c r="R731" s="480">
        <v>317.89173000763014</v>
      </c>
      <c r="S731" s="479">
        <v>150.62161121999955</v>
      </c>
      <c r="T731" s="479">
        <v>150.62161121999955</v>
      </c>
      <c r="U731" s="479"/>
      <c r="V731" s="179">
        <v>82.142981353599723</v>
      </c>
    </row>
    <row r="732" spans="1:22" x14ac:dyDescent="0.25">
      <c r="A732">
        <v>0</v>
      </c>
      <c r="B732" s="487"/>
      <c r="C732" s="487"/>
      <c r="D732" s="487"/>
      <c r="E732" s="486"/>
      <c r="F732" s="491"/>
      <c r="G732" s="489"/>
      <c r="H732" s="489" t="s">
        <v>3144</v>
      </c>
      <c r="I732" s="483"/>
      <c r="J732" s="480"/>
      <c r="K732" s="482"/>
      <c r="L732" s="479">
        <v>5.5879999999999999E-2</v>
      </c>
      <c r="M732" s="210">
        <v>317.86379000763014</v>
      </c>
      <c r="N732" s="210">
        <v>423.0996045</v>
      </c>
      <c r="O732" s="210">
        <v>41.094000000000001</v>
      </c>
      <c r="P732" s="479">
        <v>41.094000000000001</v>
      </c>
      <c r="Q732" s="480">
        <v>423.0996045</v>
      </c>
      <c r="R732" s="480">
        <v>317.83585000763014</v>
      </c>
      <c r="S732" s="479">
        <v>150.64955121999955</v>
      </c>
      <c r="T732" s="479">
        <v>150.67749121999955</v>
      </c>
      <c r="U732" s="479"/>
      <c r="V732" s="179">
        <v>82.170921353599724</v>
      </c>
    </row>
    <row r="733" spans="1:22" x14ac:dyDescent="0.25">
      <c r="A733">
        <v>0</v>
      </c>
      <c r="B733" s="487"/>
      <c r="C733" s="487"/>
      <c r="D733" s="487"/>
      <c r="E733" s="486"/>
      <c r="F733" s="491" t="s">
        <v>624</v>
      </c>
      <c r="G733" s="489"/>
      <c r="H733" s="489" t="s">
        <v>3143</v>
      </c>
      <c r="I733" s="483">
        <v>40</v>
      </c>
      <c r="J733" s="480"/>
      <c r="K733" s="482"/>
      <c r="L733" s="479">
        <v>7.6135999999999981E-2</v>
      </c>
      <c r="M733" s="210">
        <v>317.79778200763013</v>
      </c>
      <c r="N733" s="210">
        <v>423.0996045</v>
      </c>
      <c r="O733" s="210">
        <v>41.094000000000001</v>
      </c>
      <c r="P733" s="479">
        <v>41.094000000000001</v>
      </c>
      <c r="Q733" s="480">
        <v>423.0996045</v>
      </c>
      <c r="R733" s="480">
        <v>317.75971400763012</v>
      </c>
      <c r="S733" s="479">
        <v>150.71555921999953</v>
      </c>
      <c r="T733" s="479">
        <v>150.75362721999954</v>
      </c>
      <c r="U733" s="479"/>
      <c r="V733" s="179">
        <v>82.236929353599706</v>
      </c>
    </row>
    <row r="734" spans="1:22" x14ac:dyDescent="0.25">
      <c r="A734">
        <v>0</v>
      </c>
      <c r="B734" s="487" t="s">
        <v>3092</v>
      </c>
      <c r="C734" s="487" t="s">
        <v>3275</v>
      </c>
      <c r="D734" s="487" t="s">
        <v>3152</v>
      </c>
      <c r="E734" s="486">
        <v>1510</v>
      </c>
      <c r="F734" s="491" t="s">
        <v>3266</v>
      </c>
      <c r="G734" s="489" t="s">
        <v>2196</v>
      </c>
      <c r="H734" s="489" t="s">
        <v>2195</v>
      </c>
      <c r="I734" s="483">
        <v>40</v>
      </c>
      <c r="J734" s="480"/>
      <c r="K734" s="482"/>
      <c r="L734" s="479">
        <v>0.5</v>
      </c>
      <c r="M734" s="210">
        <v>317.50971400763012</v>
      </c>
      <c r="N734" s="210">
        <v>423.0996045</v>
      </c>
      <c r="O734" s="210">
        <v>41.094000000000001</v>
      </c>
      <c r="P734" s="479">
        <v>41.094000000000001</v>
      </c>
      <c r="Q734" s="480">
        <v>423.0996045</v>
      </c>
      <c r="R734" s="480">
        <v>317.25971400763012</v>
      </c>
      <c r="S734" s="479">
        <v>151.00362721999954</v>
      </c>
      <c r="T734" s="479">
        <v>151.25362721999954</v>
      </c>
      <c r="U734" s="479"/>
      <c r="V734" s="179">
        <v>82.524997353599716</v>
      </c>
    </row>
    <row r="735" spans="1:22" x14ac:dyDescent="0.25">
      <c r="A735">
        <v>0</v>
      </c>
      <c r="B735" s="487"/>
      <c r="C735" s="487"/>
      <c r="D735" s="487"/>
      <c r="E735" s="486"/>
      <c r="F735" s="491" t="s">
        <v>624</v>
      </c>
      <c r="G735" s="489"/>
      <c r="H735" s="489" t="s">
        <v>3140</v>
      </c>
      <c r="I735" s="483">
        <v>40</v>
      </c>
      <c r="J735" s="480"/>
      <c r="K735" s="482"/>
      <c r="L735" s="479">
        <v>7.6135999999999981E-2</v>
      </c>
      <c r="M735" s="210">
        <v>317.22164600763011</v>
      </c>
      <c r="N735" s="210">
        <v>423.0996045</v>
      </c>
      <c r="O735" s="210">
        <v>41.094000000000001</v>
      </c>
      <c r="P735" s="479">
        <v>41.094000000000001</v>
      </c>
      <c r="Q735" s="480">
        <v>423.0996045</v>
      </c>
      <c r="R735" s="480">
        <v>317.1835780076301</v>
      </c>
      <c r="S735" s="479">
        <v>151.29169521999953</v>
      </c>
      <c r="T735" s="479">
        <v>151.32976321999953</v>
      </c>
      <c r="U735" s="479"/>
      <c r="V735" s="179">
        <v>82.813065353599697</v>
      </c>
    </row>
    <row r="736" spans="1:22" x14ac:dyDescent="0.25">
      <c r="A736">
        <v>0</v>
      </c>
      <c r="B736" s="487"/>
      <c r="C736" s="487"/>
      <c r="D736" s="487"/>
      <c r="E736" s="486"/>
      <c r="F736" s="491"/>
      <c r="G736" s="489"/>
      <c r="H736" s="489" t="s">
        <v>1973</v>
      </c>
      <c r="I736" s="483"/>
      <c r="J736" s="480"/>
      <c r="K736" s="482"/>
      <c r="L736" s="479">
        <v>9.9516999999999994E-2</v>
      </c>
      <c r="M736" s="210">
        <v>317.13381950763011</v>
      </c>
      <c r="N736" s="210">
        <v>423.0996045</v>
      </c>
      <c r="O736" s="210">
        <v>41.094000000000001</v>
      </c>
      <c r="P736" s="479">
        <v>41.094000000000001</v>
      </c>
      <c r="Q736" s="480">
        <v>423.0996045</v>
      </c>
      <c r="R736" s="480">
        <v>317.08406100763011</v>
      </c>
      <c r="S736" s="479">
        <v>151.37952171999953</v>
      </c>
      <c r="T736" s="479">
        <v>151.42928021999953</v>
      </c>
      <c r="U736" s="479"/>
      <c r="V736" s="179">
        <v>82.900891853599703</v>
      </c>
    </row>
    <row r="737" spans="1:22" x14ac:dyDescent="0.25">
      <c r="A737">
        <v>0</v>
      </c>
      <c r="B737" s="487" t="s">
        <v>3092</v>
      </c>
      <c r="C737" s="487" t="s">
        <v>3275</v>
      </c>
      <c r="D737" s="487" t="s">
        <v>2194</v>
      </c>
      <c r="E737" s="486">
        <v>1516</v>
      </c>
      <c r="F737" s="491" t="s">
        <v>3265</v>
      </c>
      <c r="G737" s="489"/>
      <c r="H737" s="489" t="s">
        <v>3083</v>
      </c>
      <c r="I737" s="483">
        <v>34</v>
      </c>
      <c r="J737" s="480"/>
      <c r="K737" s="482"/>
      <c r="L737" s="479">
        <v>0.29817100000000002</v>
      </c>
      <c r="M737" s="210">
        <v>316.9349755076301</v>
      </c>
      <c r="N737" s="210">
        <v>423.0996045</v>
      </c>
      <c r="O737" s="210">
        <v>41.094000000000001</v>
      </c>
      <c r="P737" s="479">
        <v>41.094000000000001</v>
      </c>
      <c r="Q737" s="480">
        <v>423.0996045</v>
      </c>
      <c r="R737" s="480">
        <v>316.78589000763009</v>
      </c>
      <c r="S737" s="479">
        <v>151.57836571999951</v>
      </c>
      <c r="T737" s="479">
        <v>151.72745121999952</v>
      </c>
      <c r="U737" s="479"/>
      <c r="V737" s="179">
        <v>83.099735853599682</v>
      </c>
    </row>
    <row r="738" spans="1:22" x14ac:dyDescent="0.25">
      <c r="A738">
        <v>0</v>
      </c>
      <c r="B738" s="487"/>
      <c r="C738" s="487"/>
      <c r="D738" s="487"/>
      <c r="E738" s="486"/>
      <c r="F738" s="491" t="s">
        <v>624</v>
      </c>
      <c r="G738" s="489"/>
      <c r="H738" s="489"/>
      <c r="I738" s="483"/>
      <c r="J738" s="480"/>
      <c r="K738" s="482"/>
      <c r="L738" s="479">
        <v>0</v>
      </c>
      <c r="M738" s="210">
        <v>316.78589000763009</v>
      </c>
      <c r="N738" s="210">
        <v>423.0996045</v>
      </c>
      <c r="O738" s="210">
        <v>41.094000000000001</v>
      </c>
      <c r="P738" s="479">
        <v>41.094000000000001</v>
      </c>
      <c r="Q738" s="480">
        <v>423.0996045</v>
      </c>
      <c r="R738" s="480">
        <v>316.78589000763009</v>
      </c>
      <c r="S738" s="479">
        <v>151.72745121999952</v>
      </c>
      <c r="T738" s="479">
        <v>151.72745121999952</v>
      </c>
      <c r="U738" s="479"/>
      <c r="V738" s="179">
        <v>83.248821353599695</v>
      </c>
    </row>
    <row r="739" spans="1:22" x14ac:dyDescent="0.25">
      <c r="A739">
        <v>0</v>
      </c>
      <c r="B739" s="487"/>
      <c r="C739" s="487"/>
      <c r="D739" s="487"/>
      <c r="E739" s="486"/>
      <c r="F739" s="491" t="s">
        <v>624</v>
      </c>
      <c r="G739" s="489"/>
      <c r="H739" s="489"/>
      <c r="I739" s="483"/>
      <c r="J739" s="480"/>
      <c r="K739" s="482"/>
      <c r="L739" s="479">
        <v>0</v>
      </c>
      <c r="M739" s="210">
        <v>316.78589000763009</v>
      </c>
      <c r="N739" s="210">
        <v>423.0996045</v>
      </c>
      <c r="O739" s="210">
        <v>41.094000000000001</v>
      </c>
      <c r="P739" s="479">
        <v>41.094000000000001</v>
      </c>
      <c r="Q739" s="480">
        <v>423.0996045</v>
      </c>
      <c r="R739" s="480">
        <v>316.78589000763009</v>
      </c>
      <c r="S739" s="479">
        <v>151.72745121999952</v>
      </c>
      <c r="T739" s="479">
        <v>151.72745121999952</v>
      </c>
      <c r="U739" s="479"/>
      <c r="V739" s="179">
        <v>83.248821353599695</v>
      </c>
    </row>
    <row r="740" spans="1:22" x14ac:dyDescent="0.25">
      <c r="A740">
        <v>0</v>
      </c>
      <c r="B740" s="487"/>
      <c r="C740" s="487"/>
      <c r="D740" s="487"/>
      <c r="E740" s="486"/>
      <c r="F740" s="491" t="s">
        <v>624</v>
      </c>
      <c r="G740" s="489"/>
      <c r="H740" s="489" t="s">
        <v>1973</v>
      </c>
      <c r="I740" s="483"/>
      <c r="J740" s="480"/>
      <c r="K740" s="482"/>
      <c r="L740" s="479">
        <v>9.9516999999999994E-2</v>
      </c>
      <c r="M740" s="210">
        <v>316.73613150763009</v>
      </c>
      <c r="N740" s="210">
        <v>423.0996045</v>
      </c>
      <c r="O740" s="210">
        <v>41.094000000000001</v>
      </c>
      <c r="P740" s="479">
        <v>41.094000000000001</v>
      </c>
      <c r="Q740" s="480">
        <v>423.0996045</v>
      </c>
      <c r="R740" s="480">
        <v>316.6863730076301</v>
      </c>
      <c r="S740" s="479">
        <v>151.77720971999952</v>
      </c>
      <c r="T740" s="479">
        <v>151.82696821999951</v>
      </c>
      <c r="U740" s="479"/>
      <c r="V740" s="179">
        <v>83.298579853599691</v>
      </c>
    </row>
    <row r="741" spans="1:22" x14ac:dyDescent="0.25">
      <c r="A741">
        <v>0</v>
      </c>
      <c r="B741" s="487" t="s">
        <v>3092</v>
      </c>
      <c r="C741" s="487" t="s">
        <v>3275</v>
      </c>
      <c r="D741" s="487" t="s">
        <v>2192</v>
      </c>
      <c r="E741" s="486">
        <v>1520</v>
      </c>
      <c r="F741" s="491" t="s">
        <v>3264</v>
      </c>
      <c r="G741" s="489"/>
      <c r="H741" s="489" t="s">
        <v>3083</v>
      </c>
      <c r="I741" s="483">
        <v>34</v>
      </c>
      <c r="J741" s="480"/>
      <c r="K741" s="482"/>
      <c r="L741" s="479">
        <v>0.29817100000000002</v>
      </c>
      <c r="M741" s="210">
        <v>316.53728750763008</v>
      </c>
      <c r="N741" s="210">
        <v>423.0996045</v>
      </c>
      <c r="O741" s="210">
        <v>41.094000000000001</v>
      </c>
      <c r="P741" s="479">
        <v>41.094000000000001</v>
      </c>
      <c r="Q741" s="480">
        <v>423.0996045</v>
      </c>
      <c r="R741" s="480">
        <v>316.38820200763007</v>
      </c>
      <c r="S741" s="479">
        <v>151.9760537199995</v>
      </c>
      <c r="T741" s="479">
        <v>152.12513921999951</v>
      </c>
      <c r="U741" s="479"/>
      <c r="V741" s="179">
        <v>83.49742385359967</v>
      </c>
    </row>
    <row r="742" spans="1:22" x14ac:dyDescent="0.25">
      <c r="A742">
        <v>0</v>
      </c>
      <c r="B742" s="487"/>
      <c r="C742" s="487"/>
      <c r="D742" s="487"/>
      <c r="E742" s="486"/>
      <c r="F742" s="491" t="s">
        <v>624</v>
      </c>
      <c r="G742" s="489"/>
      <c r="H742" s="489"/>
      <c r="I742" s="483"/>
      <c r="J742" s="480"/>
      <c r="K742" s="482"/>
      <c r="L742" s="479">
        <v>0</v>
      </c>
      <c r="M742" s="210">
        <v>316.38820200763007</v>
      </c>
      <c r="N742" s="210">
        <v>423.0996045</v>
      </c>
      <c r="O742" s="210">
        <v>41.094000000000001</v>
      </c>
      <c r="P742" s="479">
        <v>41.094000000000001</v>
      </c>
      <c r="Q742" s="480">
        <v>423.0996045</v>
      </c>
      <c r="R742" s="480">
        <v>316.38820200763007</v>
      </c>
      <c r="S742" s="479">
        <v>152.12513921999951</v>
      </c>
      <c r="T742" s="479">
        <v>152.12513921999951</v>
      </c>
      <c r="U742" s="479"/>
      <c r="V742" s="179">
        <v>83.646509353599683</v>
      </c>
    </row>
    <row r="743" spans="1:22" x14ac:dyDescent="0.25">
      <c r="A743">
        <v>0</v>
      </c>
      <c r="B743" s="487"/>
      <c r="C743" s="487"/>
      <c r="D743" s="487"/>
      <c r="E743" s="486"/>
      <c r="F743" s="491" t="s">
        <v>624</v>
      </c>
      <c r="G743" s="489"/>
      <c r="H743" s="489"/>
      <c r="I743" s="483"/>
      <c r="J743" s="480"/>
      <c r="K743" s="482"/>
      <c r="L743" s="479">
        <v>0</v>
      </c>
      <c r="M743" s="210">
        <v>316.38820200763007</v>
      </c>
      <c r="N743" s="210">
        <v>423.0996045</v>
      </c>
      <c r="O743" s="210">
        <v>41.094000000000001</v>
      </c>
      <c r="P743" s="479">
        <v>41.094000000000001</v>
      </c>
      <c r="Q743" s="480">
        <v>423.0996045</v>
      </c>
      <c r="R743" s="480">
        <v>316.38820200763007</v>
      </c>
      <c r="S743" s="479">
        <v>152.12513921999951</v>
      </c>
      <c r="T743" s="479">
        <v>152.12513921999951</v>
      </c>
      <c r="U743" s="479"/>
      <c r="V743" s="179">
        <v>83.646509353599683</v>
      </c>
    </row>
    <row r="744" spans="1:22" x14ac:dyDescent="0.25">
      <c r="A744">
        <v>0</v>
      </c>
      <c r="B744" s="487"/>
      <c r="C744" s="487"/>
      <c r="D744" s="487"/>
      <c r="E744" s="486"/>
      <c r="F744" s="491" t="s">
        <v>624</v>
      </c>
      <c r="G744" s="489"/>
      <c r="H744" s="489" t="s">
        <v>1973</v>
      </c>
      <c r="I744" s="483"/>
      <c r="J744" s="480"/>
      <c r="K744" s="482"/>
      <c r="L744" s="479">
        <v>9.9516999999999994E-2</v>
      </c>
      <c r="M744" s="210">
        <v>316.33844350763007</v>
      </c>
      <c r="N744" s="210">
        <v>423.0996045</v>
      </c>
      <c r="O744" s="210">
        <v>41.094000000000001</v>
      </c>
      <c r="P744" s="479">
        <v>41.094000000000001</v>
      </c>
      <c r="Q744" s="480">
        <v>423.0996045</v>
      </c>
      <c r="R744" s="480">
        <v>316.28868500763008</v>
      </c>
      <c r="S744" s="479">
        <v>152.17489771999951</v>
      </c>
      <c r="T744" s="479">
        <v>152.2246562199995</v>
      </c>
      <c r="U744" s="479"/>
      <c r="V744" s="179">
        <v>83.696267853599679</v>
      </c>
    </row>
    <row r="745" spans="1:22" x14ac:dyDescent="0.25">
      <c r="A745">
        <v>0</v>
      </c>
      <c r="B745" s="487" t="s">
        <v>3092</v>
      </c>
      <c r="C745" s="487" t="s">
        <v>3275</v>
      </c>
      <c r="D745" s="487" t="s">
        <v>2190</v>
      </c>
      <c r="E745" s="486">
        <v>1524</v>
      </c>
      <c r="F745" s="491" t="s">
        <v>3263</v>
      </c>
      <c r="G745" s="489"/>
      <c r="H745" s="489" t="s">
        <v>3083</v>
      </c>
      <c r="I745" s="483">
        <v>34</v>
      </c>
      <c r="J745" s="480"/>
      <c r="K745" s="482"/>
      <c r="L745" s="479">
        <v>0.29817100000000002</v>
      </c>
      <c r="M745" s="210">
        <v>316.13959950763007</v>
      </c>
      <c r="N745" s="210">
        <v>423.0996045</v>
      </c>
      <c r="O745" s="210">
        <v>41.094000000000001</v>
      </c>
      <c r="P745" s="479">
        <v>41.094000000000001</v>
      </c>
      <c r="Q745" s="480">
        <v>423.0996045</v>
      </c>
      <c r="R745" s="480">
        <v>315.99051400763005</v>
      </c>
      <c r="S745" s="479">
        <v>152.37374171999949</v>
      </c>
      <c r="T745" s="479">
        <v>152.5228272199995</v>
      </c>
      <c r="U745" s="479"/>
      <c r="V745" s="179">
        <v>83.895111853599659</v>
      </c>
    </row>
    <row r="746" spans="1:22" x14ac:dyDescent="0.25">
      <c r="A746">
        <v>0</v>
      </c>
      <c r="B746" s="487"/>
      <c r="C746" s="487"/>
      <c r="D746" s="487"/>
      <c r="E746" s="486"/>
      <c r="F746" s="491" t="s">
        <v>624</v>
      </c>
      <c r="G746" s="489"/>
      <c r="H746" s="489"/>
      <c r="I746" s="483"/>
      <c r="J746" s="480"/>
      <c r="K746" s="482"/>
      <c r="L746" s="479">
        <v>0</v>
      </c>
      <c r="M746" s="210">
        <v>315.99051400763005</v>
      </c>
      <c r="N746" s="210">
        <v>423.0996045</v>
      </c>
      <c r="O746" s="210">
        <v>41.094000000000001</v>
      </c>
      <c r="P746" s="479">
        <v>41.094000000000001</v>
      </c>
      <c r="Q746" s="480">
        <v>423.0996045</v>
      </c>
      <c r="R746" s="480">
        <v>315.99051400763005</v>
      </c>
      <c r="S746" s="479">
        <v>152.5228272199995</v>
      </c>
      <c r="T746" s="479">
        <v>152.5228272199995</v>
      </c>
      <c r="U746" s="479"/>
      <c r="V746" s="179">
        <v>84.044197353599671</v>
      </c>
    </row>
    <row r="747" spans="1:22" x14ac:dyDescent="0.25">
      <c r="A747">
        <v>0</v>
      </c>
      <c r="B747" s="487" t="s">
        <v>3092</v>
      </c>
      <c r="C747" s="487" t="s">
        <v>3275</v>
      </c>
      <c r="D747" s="487" t="s">
        <v>2185</v>
      </c>
      <c r="E747" s="486">
        <v>1525</v>
      </c>
      <c r="F747" s="491" t="s">
        <v>3262</v>
      </c>
      <c r="G747" s="489"/>
      <c r="H747" s="489" t="s">
        <v>2183</v>
      </c>
      <c r="I747" s="483"/>
      <c r="J747" s="480"/>
      <c r="K747" s="482"/>
      <c r="L747" s="479">
        <v>0</v>
      </c>
      <c r="M747" s="210">
        <v>315.99051400763005</v>
      </c>
      <c r="N747" s="210">
        <v>423.0996045</v>
      </c>
      <c r="O747" s="210">
        <v>41.094000000000001</v>
      </c>
      <c r="P747" s="479">
        <v>41.094000000000001</v>
      </c>
      <c r="Q747" s="480">
        <v>423.0996045</v>
      </c>
      <c r="R747" s="480">
        <v>315.99051400763005</v>
      </c>
      <c r="S747" s="479">
        <v>152.5228272199995</v>
      </c>
      <c r="T747" s="479">
        <v>152.5228272199995</v>
      </c>
      <c r="U747" s="479"/>
      <c r="V747" s="179">
        <v>84.044197353599671</v>
      </c>
    </row>
    <row r="748" spans="1:22" x14ac:dyDescent="0.25">
      <c r="A748">
        <v>0</v>
      </c>
      <c r="B748" s="487"/>
      <c r="C748" s="487"/>
      <c r="D748" s="487"/>
      <c r="E748" s="486"/>
      <c r="F748" s="491"/>
      <c r="G748" s="489"/>
      <c r="H748" s="489" t="s">
        <v>1973</v>
      </c>
      <c r="I748" s="483"/>
      <c r="J748" s="480"/>
      <c r="K748" s="482"/>
      <c r="L748" s="479">
        <v>9.650984E-2</v>
      </c>
      <c r="M748" s="210">
        <v>315.94225908763008</v>
      </c>
      <c r="N748" s="210">
        <v>423.0996045</v>
      </c>
      <c r="O748" s="210">
        <v>41.094000000000001</v>
      </c>
      <c r="P748" s="479">
        <v>41.094000000000001</v>
      </c>
      <c r="Q748" s="480">
        <v>423.0996045</v>
      </c>
      <c r="R748" s="480">
        <v>315.89400416763004</v>
      </c>
      <c r="S748" s="479">
        <v>152.5710821399995</v>
      </c>
      <c r="T748" s="479">
        <v>152.61933705999951</v>
      </c>
      <c r="U748" s="479"/>
      <c r="V748" s="179">
        <v>84.092452273599676</v>
      </c>
    </row>
    <row r="749" spans="1:22" x14ac:dyDescent="0.25">
      <c r="A749">
        <v>0</v>
      </c>
      <c r="B749" s="487" t="s">
        <v>3092</v>
      </c>
      <c r="C749" s="487" t="s">
        <v>3275</v>
      </c>
      <c r="D749" s="487" t="s">
        <v>111</v>
      </c>
      <c r="E749" s="486">
        <v>1526</v>
      </c>
      <c r="F749" s="491" t="s">
        <v>1039</v>
      </c>
      <c r="G749" s="489" t="s">
        <v>3146</v>
      </c>
      <c r="H749" s="489" t="s">
        <v>3145</v>
      </c>
      <c r="I749" s="483">
        <v>40</v>
      </c>
      <c r="J749" s="480"/>
      <c r="K749" s="482"/>
      <c r="L749" s="479">
        <v>0</v>
      </c>
      <c r="M749" s="210">
        <v>315.89400416763004</v>
      </c>
      <c r="N749" s="210">
        <v>423.0996045</v>
      </c>
      <c r="O749" s="210">
        <v>41.094000000000001</v>
      </c>
      <c r="P749" s="479">
        <v>41.094000000000001</v>
      </c>
      <c r="Q749" s="480">
        <v>423.0996045</v>
      </c>
      <c r="R749" s="480">
        <v>315.89400416763004</v>
      </c>
      <c r="S749" s="479">
        <v>152.61933705999951</v>
      </c>
      <c r="T749" s="479">
        <v>152.61933705999951</v>
      </c>
      <c r="U749" s="479"/>
      <c r="V749" s="179">
        <v>84.140707193599681</v>
      </c>
    </row>
    <row r="750" spans="1:22" x14ac:dyDescent="0.25">
      <c r="A750">
        <v>0</v>
      </c>
      <c r="B750" s="487"/>
      <c r="C750" s="487"/>
      <c r="D750" s="487"/>
      <c r="E750" s="486"/>
      <c r="F750" s="491"/>
      <c r="G750" s="489"/>
      <c r="H750" s="489" t="s">
        <v>3144</v>
      </c>
      <c r="I750" s="483"/>
      <c r="J750" s="480"/>
      <c r="K750" s="482"/>
      <c r="L750" s="479">
        <v>5.5879999999999999E-2</v>
      </c>
      <c r="M750" s="210">
        <v>315.86606416763004</v>
      </c>
      <c r="N750" s="210">
        <v>423.0996045</v>
      </c>
      <c r="O750" s="210">
        <v>41.094000000000001</v>
      </c>
      <c r="P750" s="479">
        <v>41.094000000000001</v>
      </c>
      <c r="Q750" s="480">
        <v>423.0996045</v>
      </c>
      <c r="R750" s="480">
        <v>315.83812416763004</v>
      </c>
      <c r="S750" s="479">
        <v>152.64727705999951</v>
      </c>
      <c r="T750" s="479">
        <v>152.67521705999951</v>
      </c>
      <c r="U750" s="479"/>
      <c r="V750" s="179">
        <v>84.168647193599682</v>
      </c>
    </row>
    <row r="751" spans="1:22" x14ac:dyDescent="0.25">
      <c r="A751">
        <v>0</v>
      </c>
      <c r="B751" s="487"/>
      <c r="C751" s="487"/>
      <c r="D751" s="487"/>
      <c r="E751" s="486"/>
      <c r="F751" s="491" t="s">
        <v>624</v>
      </c>
      <c r="G751" s="489"/>
      <c r="H751" s="489" t="s">
        <v>3143</v>
      </c>
      <c r="I751" s="483"/>
      <c r="J751" s="480"/>
      <c r="K751" s="482"/>
      <c r="L751" s="479">
        <v>7.6135999999999981E-2</v>
      </c>
      <c r="M751" s="210">
        <v>315.80005616763003</v>
      </c>
      <c r="N751" s="210">
        <v>423.0996045</v>
      </c>
      <c r="O751" s="210">
        <v>41.094000000000001</v>
      </c>
      <c r="P751" s="479">
        <v>41.094000000000001</v>
      </c>
      <c r="Q751" s="480">
        <v>423.0996045</v>
      </c>
      <c r="R751" s="480">
        <v>315.76198816763002</v>
      </c>
      <c r="S751" s="479">
        <v>152.71328505999949</v>
      </c>
      <c r="T751" s="479">
        <v>152.7513530599995</v>
      </c>
      <c r="U751" s="479"/>
      <c r="V751" s="179">
        <v>84.234655193599664</v>
      </c>
    </row>
    <row r="752" spans="1:22" x14ac:dyDescent="0.25">
      <c r="A752">
        <v>0</v>
      </c>
      <c r="B752" s="487" t="s">
        <v>3092</v>
      </c>
      <c r="C752" s="487" t="s">
        <v>3275</v>
      </c>
      <c r="D752" s="487" t="s">
        <v>3142</v>
      </c>
      <c r="E752" s="486">
        <v>1530</v>
      </c>
      <c r="F752" s="491" t="s">
        <v>3261</v>
      </c>
      <c r="G752" s="489" t="s">
        <v>2196</v>
      </c>
      <c r="H752" s="489" t="s">
        <v>2195</v>
      </c>
      <c r="I752" s="483">
        <v>40</v>
      </c>
      <c r="J752" s="480"/>
      <c r="K752" s="482"/>
      <c r="L752" s="479">
        <v>0.5</v>
      </c>
      <c r="M752" s="210">
        <v>315.51198816763002</v>
      </c>
      <c r="N752" s="210">
        <v>423.0996045</v>
      </c>
      <c r="O752" s="210">
        <v>41.094000000000001</v>
      </c>
      <c r="P752" s="479">
        <v>41.094000000000001</v>
      </c>
      <c r="Q752" s="480">
        <v>423.0996045</v>
      </c>
      <c r="R752" s="480">
        <v>315.26198816763002</v>
      </c>
      <c r="S752" s="479">
        <v>153.0013530599995</v>
      </c>
      <c r="T752" s="479">
        <v>153.2513530599995</v>
      </c>
      <c r="U752" s="479"/>
      <c r="V752" s="179">
        <v>84.522723193599674</v>
      </c>
    </row>
    <row r="753" spans="1:22" x14ac:dyDescent="0.25">
      <c r="A753">
        <v>0</v>
      </c>
      <c r="B753" s="487"/>
      <c r="C753" s="487"/>
      <c r="D753" s="487"/>
      <c r="E753" s="486"/>
      <c r="F753" s="491" t="s">
        <v>624</v>
      </c>
      <c r="G753" s="489"/>
      <c r="H753" s="489" t="s">
        <v>3140</v>
      </c>
      <c r="I753" s="483"/>
      <c r="J753" s="480"/>
      <c r="K753" s="482"/>
      <c r="L753" s="479">
        <v>7.6135999999999981E-2</v>
      </c>
      <c r="M753" s="210">
        <v>315.22392016763001</v>
      </c>
      <c r="N753" s="210">
        <v>423.0996045</v>
      </c>
      <c r="O753" s="210">
        <v>41.094000000000001</v>
      </c>
      <c r="P753" s="479">
        <v>41.094000000000001</v>
      </c>
      <c r="Q753" s="480">
        <v>423.0996045</v>
      </c>
      <c r="R753" s="480">
        <v>315.18585216763</v>
      </c>
      <c r="S753" s="479">
        <v>153.28942105999948</v>
      </c>
      <c r="T753" s="479">
        <v>153.32748905999949</v>
      </c>
      <c r="U753" s="479"/>
      <c r="V753" s="179">
        <v>84.810791193599655</v>
      </c>
    </row>
    <row r="754" spans="1:22" x14ac:dyDescent="0.25">
      <c r="A754">
        <v>0</v>
      </c>
      <c r="B754" s="487"/>
      <c r="C754" s="487"/>
      <c r="D754" s="487"/>
      <c r="E754" s="486"/>
      <c r="F754" s="491"/>
      <c r="G754" s="489"/>
      <c r="H754" s="489" t="s">
        <v>1973</v>
      </c>
      <c r="I754" s="483"/>
      <c r="J754" s="480"/>
      <c r="K754" s="482"/>
      <c r="L754" s="479">
        <v>9.9516999999999994E-2</v>
      </c>
      <c r="M754" s="210">
        <v>315.13609366763001</v>
      </c>
      <c r="N754" s="210">
        <v>423.0996045</v>
      </c>
      <c r="O754" s="210">
        <v>41.094000000000001</v>
      </c>
      <c r="P754" s="479">
        <v>41.094000000000001</v>
      </c>
      <c r="Q754" s="480">
        <v>423.0996045</v>
      </c>
      <c r="R754" s="480">
        <v>315.08633516763001</v>
      </c>
      <c r="S754" s="479">
        <v>153.37724755999949</v>
      </c>
      <c r="T754" s="479">
        <v>153.42700605999948</v>
      </c>
      <c r="U754" s="479"/>
      <c r="V754" s="179">
        <v>84.898617693599661</v>
      </c>
    </row>
    <row r="755" spans="1:22" x14ac:dyDescent="0.25">
      <c r="A755">
        <v>0</v>
      </c>
      <c r="B755" s="487" t="s">
        <v>3092</v>
      </c>
      <c r="C755" s="487" t="s">
        <v>3275</v>
      </c>
      <c r="D755" s="487" t="s">
        <v>2188</v>
      </c>
      <c r="E755" s="486">
        <v>1536</v>
      </c>
      <c r="F755" s="491" t="s">
        <v>3260</v>
      </c>
      <c r="G755" s="489"/>
      <c r="H755" s="489" t="s">
        <v>3083</v>
      </c>
      <c r="I755" s="483">
        <v>34</v>
      </c>
      <c r="J755" s="480"/>
      <c r="K755" s="482"/>
      <c r="L755" s="479">
        <v>0.29817100000000002</v>
      </c>
      <c r="M755" s="210">
        <v>314.93724966763</v>
      </c>
      <c r="N755" s="210">
        <v>423.0996045</v>
      </c>
      <c r="O755" s="210">
        <v>41.094000000000001</v>
      </c>
      <c r="P755" s="479">
        <v>41.094000000000001</v>
      </c>
      <c r="Q755" s="480">
        <v>423.0996045</v>
      </c>
      <c r="R755" s="480">
        <v>314.78816416762999</v>
      </c>
      <c r="S755" s="479">
        <v>153.57609155999947</v>
      </c>
      <c r="T755" s="479">
        <v>153.72517705999948</v>
      </c>
      <c r="U755" s="479"/>
      <c r="V755" s="179">
        <v>85.097461693599641</v>
      </c>
    </row>
    <row r="756" spans="1:22" x14ac:dyDescent="0.25">
      <c r="A756">
        <v>0</v>
      </c>
      <c r="B756" s="487"/>
      <c r="C756" s="487"/>
      <c r="D756" s="487"/>
      <c r="E756" s="486"/>
      <c r="F756" s="491" t="s">
        <v>624</v>
      </c>
      <c r="G756" s="489"/>
      <c r="H756" s="489"/>
      <c r="I756" s="483"/>
      <c r="J756" s="480"/>
      <c r="K756" s="482"/>
      <c r="L756" s="479">
        <v>0</v>
      </c>
      <c r="M756" s="210">
        <v>314.78816416762999</v>
      </c>
      <c r="N756" s="210">
        <v>423.0996045</v>
      </c>
      <c r="O756" s="210">
        <v>41.094000000000001</v>
      </c>
      <c r="P756" s="479">
        <v>41.094000000000001</v>
      </c>
      <c r="Q756" s="480">
        <v>423.0996045</v>
      </c>
      <c r="R756" s="480">
        <v>314.78816416762999</v>
      </c>
      <c r="S756" s="479">
        <v>153.72517705999948</v>
      </c>
      <c r="T756" s="479">
        <v>153.72517705999948</v>
      </c>
      <c r="U756" s="479"/>
      <c r="V756" s="179">
        <v>85.246547193599653</v>
      </c>
    </row>
    <row r="757" spans="1:22" x14ac:dyDescent="0.25">
      <c r="A757">
        <v>0</v>
      </c>
      <c r="B757" s="487"/>
      <c r="C757" s="487"/>
      <c r="D757" s="487"/>
      <c r="E757" s="486"/>
      <c r="F757" s="491" t="s">
        <v>624</v>
      </c>
      <c r="G757" s="489"/>
      <c r="H757" s="489"/>
      <c r="I757" s="483"/>
      <c r="J757" s="480"/>
      <c r="K757" s="482"/>
      <c r="L757" s="479">
        <v>0</v>
      </c>
      <c r="M757" s="210">
        <v>314.78816416762999</v>
      </c>
      <c r="N757" s="210">
        <v>423.0996045</v>
      </c>
      <c r="O757" s="210">
        <v>41.094000000000001</v>
      </c>
      <c r="P757" s="479">
        <v>41.094000000000001</v>
      </c>
      <c r="Q757" s="480">
        <v>423.0996045</v>
      </c>
      <c r="R757" s="480">
        <v>314.78816416762999</v>
      </c>
      <c r="S757" s="479">
        <v>153.72517705999948</v>
      </c>
      <c r="T757" s="479">
        <v>153.72517705999948</v>
      </c>
      <c r="U757" s="479"/>
      <c r="V757" s="179">
        <v>85.246547193599653</v>
      </c>
    </row>
    <row r="758" spans="1:22" x14ac:dyDescent="0.25">
      <c r="A758">
        <v>0</v>
      </c>
      <c r="B758" s="487"/>
      <c r="C758" s="487"/>
      <c r="D758" s="487"/>
      <c r="E758" s="486"/>
      <c r="F758" s="490" t="s">
        <v>624</v>
      </c>
      <c r="G758" s="489"/>
      <c r="H758" s="489" t="s">
        <v>2209</v>
      </c>
      <c r="I758" s="483"/>
      <c r="J758" s="488"/>
      <c r="K758" s="482"/>
      <c r="L758" s="481">
        <v>0.19082200000000005</v>
      </c>
      <c r="M758" s="210">
        <v>314.69275316762997</v>
      </c>
      <c r="N758" s="210">
        <v>423.0996045</v>
      </c>
      <c r="O758" s="210">
        <v>41.094000000000001</v>
      </c>
      <c r="P758" s="479">
        <v>41.094000000000001</v>
      </c>
      <c r="Q758" s="480">
        <v>423.0996045</v>
      </c>
      <c r="R758" s="480">
        <v>314.59734216762996</v>
      </c>
      <c r="S758" s="479">
        <v>153.82058805999947</v>
      </c>
      <c r="T758" s="479">
        <v>153.91599905999948</v>
      </c>
      <c r="U758" s="488"/>
      <c r="V758" s="179">
        <v>85.341958193599638</v>
      </c>
    </row>
    <row r="759" spans="1:22" x14ac:dyDescent="0.25">
      <c r="A759">
        <v>0</v>
      </c>
      <c r="B759" s="487" t="s">
        <v>3092</v>
      </c>
      <c r="C759" s="487" t="s">
        <v>3275</v>
      </c>
      <c r="D759" s="487" t="s">
        <v>1992</v>
      </c>
      <c r="E759" s="486">
        <v>1539</v>
      </c>
      <c r="F759" s="479" t="s">
        <v>3259</v>
      </c>
      <c r="G759" s="485"/>
      <c r="H759" s="484" t="s">
        <v>1989</v>
      </c>
      <c r="I759" s="483">
        <v>40</v>
      </c>
      <c r="J759" s="480"/>
      <c r="K759" s="482"/>
      <c r="L759" s="481">
        <v>5.7403999999999997E-2</v>
      </c>
      <c r="M759" s="210">
        <v>314.56864016762995</v>
      </c>
      <c r="N759" s="210">
        <v>423.0996045</v>
      </c>
      <c r="O759" s="210">
        <v>41.094000000000001</v>
      </c>
      <c r="P759" s="479">
        <v>41.094000000000001</v>
      </c>
      <c r="Q759" s="480">
        <v>423.0996045</v>
      </c>
      <c r="R759" s="480">
        <v>314.53993816762994</v>
      </c>
      <c r="S759" s="479">
        <v>153.94470105999946</v>
      </c>
      <c r="T759" s="479">
        <v>153.97340305999947</v>
      </c>
      <c r="U759" s="479"/>
      <c r="V759" s="179">
        <v>85.466071193599632</v>
      </c>
    </row>
    <row r="760" spans="1:22" x14ac:dyDescent="0.25">
      <c r="A760">
        <v>0</v>
      </c>
      <c r="B760" s="241"/>
      <c r="C760" s="241"/>
      <c r="D760" s="241"/>
      <c r="E760" s="246"/>
      <c r="F760" s="241" t="s">
        <v>624</v>
      </c>
      <c r="G760" s="247"/>
      <c r="H760" s="247" t="s">
        <v>1973</v>
      </c>
      <c r="I760" s="476">
        <v>40</v>
      </c>
      <c r="J760" s="249"/>
      <c r="K760" s="475"/>
      <c r="L760" s="249">
        <v>0.103502</v>
      </c>
      <c r="M760" s="210">
        <v>314.48818716762992</v>
      </c>
      <c r="N760" s="210">
        <v>423.0996045</v>
      </c>
      <c r="O760" s="210">
        <v>41.094000000000001</v>
      </c>
      <c r="P760" s="249">
        <v>41.094000000000001</v>
      </c>
      <c r="Q760" s="249">
        <v>423.0996045</v>
      </c>
      <c r="R760" s="249">
        <v>314.43643616762995</v>
      </c>
      <c r="S760" s="249">
        <v>154.02515405999947</v>
      </c>
      <c r="T760" s="249">
        <v>154.07690505999946</v>
      </c>
      <c r="U760" s="249"/>
      <c r="V760" s="179">
        <v>85.546524193599637</v>
      </c>
    </row>
    <row r="761" spans="1:22" x14ac:dyDescent="0.25">
      <c r="A761">
        <v>0</v>
      </c>
      <c r="B761" s="241" t="s">
        <v>3092</v>
      </c>
      <c r="C761" s="241" t="s">
        <v>3258</v>
      </c>
      <c r="D761" s="241" t="s">
        <v>111</v>
      </c>
      <c r="E761" s="246">
        <v>1541</v>
      </c>
      <c r="F761" s="243" t="s">
        <v>1040</v>
      </c>
      <c r="G761" s="247" t="s">
        <v>2180</v>
      </c>
      <c r="H761" s="247" t="s">
        <v>1962</v>
      </c>
      <c r="I761" s="476"/>
      <c r="J761" s="209"/>
      <c r="K761" s="475"/>
      <c r="L761" s="249">
        <v>0</v>
      </c>
      <c r="M761" s="210">
        <v>314.43643616762995</v>
      </c>
      <c r="N761" s="210">
        <v>423.0996045</v>
      </c>
      <c r="O761" s="210">
        <v>41.094000000000001</v>
      </c>
      <c r="P761" s="249">
        <v>41.094000000000001</v>
      </c>
      <c r="Q761" s="249">
        <v>423.0996045</v>
      </c>
      <c r="R761" s="249">
        <v>314.43643616762995</v>
      </c>
      <c r="S761" s="249">
        <v>154.07690505999946</v>
      </c>
      <c r="T761" s="249">
        <v>154.07690505999946</v>
      </c>
      <c r="U761" s="249"/>
      <c r="V761" s="179">
        <v>85.598275193599633</v>
      </c>
    </row>
    <row r="762" spans="1:22" x14ac:dyDescent="0.25">
      <c r="A762">
        <v>0</v>
      </c>
      <c r="B762" s="241"/>
      <c r="C762" s="241"/>
      <c r="D762" s="241"/>
      <c r="E762" s="246"/>
      <c r="F762" s="478" t="s">
        <v>624</v>
      </c>
      <c r="G762" s="247"/>
      <c r="H762" s="247" t="s">
        <v>1980</v>
      </c>
      <c r="I762" s="477"/>
      <c r="J762" s="248"/>
      <c r="K762" s="475"/>
      <c r="L762" s="249">
        <v>0.14528199999999999</v>
      </c>
      <c r="M762" s="210">
        <v>314.36379516762997</v>
      </c>
      <c r="N762" s="210">
        <v>423.0996045</v>
      </c>
      <c r="O762" s="210">
        <v>41.094000000000001</v>
      </c>
      <c r="P762" s="249">
        <v>41.094000000000001</v>
      </c>
      <c r="Q762" s="249">
        <v>423.0996045</v>
      </c>
      <c r="R762" s="249">
        <v>314.29115416762994</v>
      </c>
      <c r="S762" s="249">
        <v>154.14954605999947</v>
      </c>
      <c r="T762" s="249">
        <v>154.22218705999947</v>
      </c>
      <c r="U762" s="249"/>
      <c r="V762" s="179">
        <v>85.670916193599638</v>
      </c>
    </row>
    <row r="763" spans="1:22" x14ac:dyDescent="0.25">
      <c r="A763">
        <v>0</v>
      </c>
      <c r="B763" s="241" t="s">
        <v>3092</v>
      </c>
      <c r="C763" s="241" t="s">
        <v>3258</v>
      </c>
      <c r="D763" s="241" t="s">
        <v>3136</v>
      </c>
      <c r="E763" s="246">
        <v>1542</v>
      </c>
      <c r="F763" s="243" t="s">
        <v>1918</v>
      </c>
      <c r="G763" s="247" t="s">
        <v>3134</v>
      </c>
      <c r="H763" s="247" t="s">
        <v>3133</v>
      </c>
      <c r="I763" s="476">
        <v>33</v>
      </c>
      <c r="J763" s="209"/>
      <c r="K763" s="475"/>
      <c r="L763" s="249">
        <v>0</v>
      </c>
      <c r="M763" s="210">
        <v>314.29115416762994</v>
      </c>
      <c r="N763" s="210">
        <v>423.0996045</v>
      </c>
      <c r="O763" s="210">
        <v>41.094000000000001</v>
      </c>
      <c r="P763" s="249">
        <v>41.094000000000001</v>
      </c>
      <c r="Q763" s="249">
        <v>423.0996045</v>
      </c>
      <c r="R763" s="249">
        <v>314.29115416762994</v>
      </c>
      <c r="S763" s="249">
        <v>154.22218705999947</v>
      </c>
      <c r="T763" s="249">
        <v>154.22218705999947</v>
      </c>
      <c r="U763" s="249"/>
      <c r="V763" s="179">
        <v>85.743557193599642</v>
      </c>
    </row>
    <row r="764" spans="1:22" x14ac:dyDescent="0.25">
      <c r="A764">
        <v>0</v>
      </c>
      <c r="B764" s="241"/>
      <c r="C764" s="241"/>
      <c r="D764" s="241"/>
      <c r="E764" s="246"/>
      <c r="F764" s="478" t="s">
        <v>624</v>
      </c>
      <c r="G764" s="247"/>
      <c r="H764" s="247" t="s">
        <v>1980</v>
      </c>
      <c r="I764" s="477"/>
      <c r="J764" s="248"/>
      <c r="K764" s="475"/>
      <c r="L764" s="249">
        <v>0</v>
      </c>
      <c r="M764" s="210">
        <v>314.29115416762994</v>
      </c>
      <c r="N764" s="210">
        <v>423.0996045</v>
      </c>
      <c r="O764" s="210">
        <v>41.094000000000001</v>
      </c>
      <c r="P764" s="249">
        <v>41.094000000000001</v>
      </c>
      <c r="Q764" s="249">
        <v>423.0996045</v>
      </c>
      <c r="R764" s="249">
        <v>314.29115416762994</v>
      </c>
      <c r="S764" s="249">
        <v>154.22218705999947</v>
      </c>
      <c r="T764" s="249">
        <v>154.22218705999947</v>
      </c>
      <c r="U764" s="249"/>
      <c r="V764" s="179">
        <v>85.743557193599642</v>
      </c>
    </row>
    <row r="765" spans="1:22" x14ac:dyDescent="0.25">
      <c r="A765">
        <v>0</v>
      </c>
      <c r="B765" s="241" t="s">
        <v>3092</v>
      </c>
      <c r="C765" s="241" t="s">
        <v>3258</v>
      </c>
      <c r="D765" s="241" t="s">
        <v>2001</v>
      </c>
      <c r="E765" s="246">
        <v>1542</v>
      </c>
      <c r="F765" s="243" t="s">
        <v>3257</v>
      </c>
      <c r="G765" s="247" t="s">
        <v>1999</v>
      </c>
      <c r="H765" s="247" t="s">
        <v>1998</v>
      </c>
      <c r="I765" s="476"/>
      <c r="J765" s="209"/>
      <c r="K765" s="475"/>
      <c r="L765" s="249">
        <v>0</v>
      </c>
      <c r="M765" s="210">
        <v>314.29115416762994</v>
      </c>
      <c r="N765" s="210">
        <v>423.0996045</v>
      </c>
      <c r="O765" s="210">
        <v>41.094000000000001</v>
      </c>
      <c r="P765" s="249">
        <v>41.094000000000001</v>
      </c>
      <c r="Q765" s="249">
        <v>423.0996045</v>
      </c>
      <c r="R765" s="249">
        <v>314.29115416762994</v>
      </c>
      <c r="S765" s="249">
        <v>154.22218705999947</v>
      </c>
      <c r="T765" s="249">
        <v>154.22218705999947</v>
      </c>
      <c r="U765" s="249"/>
      <c r="V765" s="179">
        <v>85.743557193599642</v>
      </c>
    </row>
    <row r="766" spans="1:22" x14ac:dyDescent="0.25">
      <c r="A766">
        <v>0</v>
      </c>
      <c r="B766" s="241"/>
      <c r="C766" s="241"/>
      <c r="D766" s="241"/>
      <c r="E766" s="246"/>
      <c r="F766" s="243" t="s">
        <v>624</v>
      </c>
      <c r="G766" s="247"/>
      <c r="H766" s="247" t="s">
        <v>1973</v>
      </c>
      <c r="I766" s="476">
        <v>40</v>
      </c>
      <c r="J766" s="209"/>
      <c r="K766" s="475"/>
      <c r="L766" s="249">
        <v>0.13121600000000003</v>
      </c>
      <c r="M766" s="210">
        <v>314.22554616762994</v>
      </c>
      <c r="N766" s="210">
        <v>423.0996045</v>
      </c>
      <c r="O766" s="210">
        <v>41.094000000000001</v>
      </c>
      <c r="P766" s="249">
        <v>41.094000000000001</v>
      </c>
      <c r="Q766" s="249">
        <v>423.0996045</v>
      </c>
      <c r="R766" s="249">
        <v>314.15993816762995</v>
      </c>
      <c r="S766" s="249">
        <v>154.28779505999947</v>
      </c>
      <c r="T766" s="249">
        <v>154.35340305999947</v>
      </c>
      <c r="U766" s="249"/>
      <c r="V766" s="179">
        <v>85.80916519359964</v>
      </c>
    </row>
    <row r="767" spans="1:22" x14ac:dyDescent="0.25">
      <c r="A767">
        <v>0</v>
      </c>
      <c r="B767" s="487" t="s">
        <v>3092</v>
      </c>
      <c r="C767" s="487" t="s">
        <v>3256</v>
      </c>
      <c r="D767" s="487" t="s">
        <v>1992</v>
      </c>
      <c r="E767" s="486">
        <v>1544</v>
      </c>
      <c r="F767" s="479" t="s">
        <v>3255</v>
      </c>
      <c r="G767" s="485"/>
      <c r="H767" s="484" t="s">
        <v>1989</v>
      </c>
      <c r="I767" s="483">
        <v>40</v>
      </c>
      <c r="J767" s="479"/>
      <c r="K767" s="482"/>
      <c r="L767" s="481">
        <v>5.7403999999999997E-2</v>
      </c>
      <c r="M767" s="210">
        <v>314.13123616762994</v>
      </c>
      <c r="N767" s="210">
        <v>423.0996045</v>
      </c>
      <c r="O767" s="210">
        <v>41.094000000000001</v>
      </c>
      <c r="P767" s="479">
        <v>41.094000000000001</v>
      </c>
      <c r="Q767" s="480">
        <v>423.0996045</v>
      </c>
      <c r="R767" s="480">
        <v>314.10253416762993</v>
      </c>
      <c r="S767" s="479">
        <v>154.38210505999945</v>
      </c>
      <c r="T767" s="479">
        <v>154.41080705999946</v>
      </c>
      <c r="U767" s="479"/>
      <c r="V767" s="179">
        <v>85.903475193599618</v>
      </c>
    </row>
    <row r="768" spans="1:22" x14ac:dyDescent="0.25">
      <c r="A768">
        <v>0</v>
      </c>
      <c r="B768" s="487"/>
      <c r="C768" s="487"/>
      <c r="D768" s="487"/>
      <c r="E768" s="486"/>
      <c r="F768" s="487" t="s">
        <v>624</v>
      </c>
      <c r="G768" s="489"/>
      <c r="H768" s="492" t="s">
        <v>2209</v>
      </c>
      <c r="I768" s="483"/>
      <c r="J768" s="479"/>
      <c r="K768" s="482"/>
      <c r="L768" s="481">
        <v>0.19082200000000005</v>
      </c>
      <c r="M768" s="210">
        <v>314.00712316762991</v>
      </c>
      <c r="N768" s="210">
        <v>423.0996045</v>
      </c>
      <c r="O768" s="210">
        <v>41.094000000000001</v>
      </c>
      <c r="P768" s="479">
        <v>41.094000000000001</v>
      </c>
      <c r="Q768" s="480">
        <v>423.0996045</v>
      </c>
      <c r="R768" s="480">
        <v>313.9117121676299</v>
      </c>
      <c r="S768" s="479">
        <v>154.50621805999944</v>
      </c>
      <c r="T768" s="479">
        <v>154.60162905999945</v>
      </c>
      <c r="U768" s="488"/>
      <c r="V768" s="179">
        <v>86.027588193599613</v>
      </c>
    </row>
    <row r="769" spans="1:22" x14ac:dyDescent="0.25">
      <c r="A769">
        <v>0</v>
      </c>
      <c r="B769" s="487" t="s">
        <v>3092</v>
      </c>
      <c r="C769" s="487" t="s">
        <v>3256</v>
      </c>
      <c r="D769" s="487" t="s">
        <v>2208</v>
      </c>
      <c r="E769" s="486">
        <v>1548</v>
      </c>
      <c r="F769" s="491" t="s">
        <v>3254</v>
      </c>
      <c r="G769" s="489"/>
      <c r="H769" s="489" t="s">
        <v>3083</v>
      </c>
      <c r="I769" s="483">
        <v>34</v>
      </c>
      <c r="J769" s="480"/>
      <c r="K769" s="482"/>
      <c r="L769" s="479">
        <v>0.29817100000000002</v>
      </c>
      <c r="M769" s="210">
        <v>313.76262666762989</v>
      </c>
      <c r="N769" s="210">
        <v>423.0996045</v>
      </c>
      <c r="O769" s="210">
        <v>41.094000000000001</v>
      </c>
      <c r="P769" s="479">
        <v>41.094000000000001</v>
      </c>
      <c r="Q769" s="480">
        <v>423.0996045</v>
      </c>
      <c r="R769" s="480">
        <v>313.61354116762988</v>
      </c>
      <c r="S769" s="479">
        <v>154.75071455999944</v>
      </c>
      <c r="T769" s="479">
        <v>154.89980005999945</v>
      </c>
      <c r="U769" s="479"/>
      <c r="V769" s="179">
        <v>86.272084693599609</v>
      </c>
    </row>
    <row r="770" spans="1:22" x14ac:dyDescent="0.25">
      <c r="A770">
        <v>0</v>
      </c>
      <c r="B770" s="487"/>
      <c r="C770" s="487"/>
      <c r="D770" s="487"/>
      <c r="E770" s="486"/>
      <c r="F770" s="491" t="s">
        <v>624</v>
      </c>
      <c r="G770" s="489"/>
      <c r="H770" s="489"/>
      <c r="I770" s="483"/>
      <c r="J770" s="480"/>
      <c r="K770" s="482"/>
      <c r="L770" s="479">
        <v>0</v>
      </c>
      <c r="M770" s="210">
        <v>313.61354116762988</v>
      </c>
      <c r="N770" s="210">
        <v>423.0996045</v>
      </c>
      <c r="O770" s="210">
        <v>41.094000000000001</v>
      </c>
      <c r="P770" s="479">
        <v>41.094000000000001</v>
      </c>
      <c r="Q770" s="480">
        <v>423.0996045</v>
      </c>
      <c r="R770" s="480">
        <v>313.61354116762988</v>
      </c>
      <c r="S770" s="479">
        <v>154.89980005999945</v>
      </c>
      <c r="T770" s="479">
        <v>154.89980005999945</v>
      </c>
      <c r="U770" s="479"/>
      <c r="V770" s="179">
        <v>86.421170193599622</v>
      </c>
    </row>
    <row r="771" spans="1:22" x14ac:dyDescent="0.25">
      <c r="A771">
        <v>0</v>
      </c>
      <c r="B771" s="487" t="s">
        <v>3092</v>
      </c>
      <c r="C771" s="487" t="s">
        <v>3256</v>
      </c>
      <c r="D771" s="487" t="s">
        <v>2185</v>
      </c>
      <c r="E771" s="486">
        <v>1549</v>
      </c>
      <c r="F771" s="491" t="s">
        <v>3253</v>
      </c>
      <c r="G771" s="489"/>
      <c r="H771" s="489" t="s">
        <v>2183</v>
      </c>
      <c r="I771" s="483"/>
      <c r="J771" s="480"/>
      <c r="K771" s="482"/>
      <c r="L771" s="479">
        <v>0</v>
      </c>
      <c r="M771" s="210">
        <v>313.61354116762988</v>
      </c>
      <c r="N771" s="210">
        <v>423.0996045</v>
      </c>
      <c r="O771" s="210">
        <v>41.094000000000001</v>
      </c>
      <c r="P771" s="479">
        <v>41.094000000000001</v>
      </c>
      <c r="Q771" s="480">
        <v>423.0996045</v>
      </c>
      <c r="R771" s="480">
        <v>313.61354116762988</v>
      </c>
      <c r="S771" s="479">
        <v>154.89980005999945</v>
      </c>
      <c r="T771" s="479">
        <v>154.89980005999945</v>
      </c>
      <c r="U771" s="479"/>
      <c r="V771" s="179">
        <v>86.421170193599622</v>
      </c>
    </row>
    <row r="772" spans="1:22" x14ac:dyDescent="0.25">
      <c r="A772">
        <v>0</v>
      </c>
      <c r="B772" s="487"/>
      <c r="C772" s="487"/>
      <c r="D772" s="487"/>
      <c r="E772" s="486"/>
      <c r="F772" s="491"/>
      <c r="G772" s="489"/>
      <c r="H772" s="489" t="s">
        <v>1973</v>
      </c>
      <c r="I772" s="483">
        <v>40</v>
      </c>
      <c r="J772" s="480"/>
      <c r="K772" s="482"/>
      <c r="L772" s="479">
        <v>9.650984E-2</v>
      </c>
      <c r="M772" s="210">
        <v>313.56528624762984</v>
      </c>
      <c r="N772" s="210">
        <v>423.0996045</v>
      </c>
      <c r="O772" s="210">
        <v>41.094000000000001</v>
      </c>
      <c r="P772" s="479">
        <v>41.094000000000001</v>
      </c>
      <c r="Q772" s="480">
        <v>423.0996045</v>
      </c>
      <c r="R772" s="480">
        <v>313.51703132762987</v>
      </c>
      <c r="S772" s="479">
        <v>154.94805497999945</v>
      </c>
      <c r="T772" s="479">
        <v>154.99630989999946</v>
      </c>
      <c r="U772" s="479"/>
      <c r="V772" s="179">
        <v>86.469425113599627</v>
      </c>
    </row>
    <row r="773" spans="1:22" x14ac:dyDescent="0.25">
      <c r="A773">
        <v>0</v>
      </c>
      <c r="B773" s="487" t="s">
        <v>3092</v>
      </c>
      <c r="C773" s="487" t="s">
        <v>3256</v>
      </c>
      <c r="D773" s="487" t="s">
        <v>111</v>
      </c>
      <c r="E773" s="486">
        <v>1550</v>
      </c>
      <c r="F773" s="491" t="s">
        <v>291</v>
      </c>
      <c r="G773" s="489" t="s">
        <v>3146</v>
      </c>
      <c r="H773" s="489" t="s">
        <v>3145</v>
      </c>
      <c r="I773" s="483"/>
      <c r="J773" s="480"/>
      <c r="K773" s="482"/>
      <c r="L773" s="479">
        <v>0</v>
      </c>
      <c r="M773" s="210">
        <v>313.51703132762987</v>
      </c>
      <c r="N773" s="210">
        <v>423.0996045</v>
      </c>
      <c r="O773" s="210">
        <v>41.094000000000001</v>
      </c>
      <c r="P773" s="479">
        <v>41.094000000000001</v>
      </c>
      <c r="Q773" s="480">
        <v>423.0996045</v>
      </c>
      <c r="R773" s="480">
        <v>313.51703132762987</v>
      </c>
      <c r="S773" s="479">
        <v>154.99630989999946</v>
      </c>
      <c r="T773" s="479">
        <v>154.99630989999946</v>
      </c>
      <c r="U773" s="479"/>
      <c r="V773" s="179">
        <v>86.517680033599632</v>
      </c>
    </row>
    <row r="774" spans="1:22" x14ac:dyDescent="0.25">
      <c r="A774">
        <v>0</v>
      </c>
      <c r="B774" s="487"/>
      <c r="C774" s="487"/>
      <c r="D774" s="487"/>
      <c r="E774" s="486"/>
      <c r="F774" s="491"/>
      <c r="G774" s="489"/>
      <c r="H774" s="489" t="s">
        <v>3144</v>
      </c>
      <c r="I774" s="483">
        <v>40</v>
      </c>
      <c r="J774" s="480"/>
      <c r="K774" s="482"/>
      <c r="L774" s="479">
        <v>5.5879999999999999E-2</v>
      </c>
      <c r="M774" s="210">
        <v>313.48909132762986</v>
      </c>
      <c r="N774" s="210">
        <v>423.0996045</v>
      </c>
      <c r="O774" s="210">
        <v>41.094000000000001</v>
      </c>
      <c r="P774" s="479">
        <v>41.094000000000001</v>
      </c>
      <c r="Q774" s="480">
        <v>423.0996045</v>
      </c>
      <c r="R774" s="480">
        <v>313.46115132762986</v>
      </c>
      <c r="S774" s="479">
        <v>155.02424989999946</v>
      </c>
      <c r="T774" s="479">
        <v>155.05218989999946</v>
      </c>
      <c r="U774" s="479"/>
      <c r="V774" s="179">
        <v>86.545620033599633</v>
      </c>
    </row>
    <row r="775" spans="1:22" x14ac:dyDescent="0.25">
      <c r="A775">
        <v>0</v>
      </c>
      <c r="B775" s="487"/>
      <c r="C775" s="487"/>
      <c r="D775" s="487"/>
      <c r="E775" s="486"/>
      <c r="F775" s="491" t="s">
        <v>624</v>
      </c>
      <c r="G775" s="489"/>
      <c r="H775" s="489" t="s">
        <v>3143</v>
      </c>
      <c r="I775" s="483">
        <v>40</v>
      </c>
      <c r="J775" s="480"/>
      <c r="K775" s="482"/>
      <c r="L775" s="479">
        <v>7.6135999999999981E-2</v>
      </c>
      <c r="M775" s="210">
        <v>313.42308332762985</v>
      </c>
      <c r="N775" s="210">
        <v>423.0996045</v>
      </c>
      <c r="O775" s="210">
        <v>41.094000000000001</v>
      </c>
      <c r="P775" s="479">
        <v>41.094000000000001</v>
      </c>
      <c r="Q775" s="480">
        <v>423.0996045</v>
      </c>
      <c r="R775" s="480">
        <v>313.38501532762984</v>
      </c>
      <c r="S775" s="479">
        <v>155.09025789999944</v>
      </c>
      <c r="T775" s="479">
        <v>155.12832589999945</v>
      </c>
      <c r="U775" s="479"/>
      <c r="V775" s="179">
        <v>86.611628033599615</v>
      </c>
    </row>
    <row r="776" spans="1:22" x14ac:dyDescent="0.25">
      <c r="A776">
        <v>0</v>
      </c>
      <c r="B776" s="487" t="s">
        <v>3092</v>
      </c>
      <c r="C776" s="487" t="s">
        <v>3256</v>
      </c>
      <c r="D776" s="487" t="s">
        <v>2198</v>
      </c>
      <c r="E776" s="486">
        <v>1554</v>
      </c>
      <c r="F776" s="491" t="s">
        <v>3252</v>
      </c>
      <c r="G776" s="489" t="s">
        <v>2196</v>
      </c>
      <c r="H776" s="489" t="s">
        <v>2195</v>
      </c>
      <c r="I776" s="483">
        <v>40</v>
      </c>
      <c r="J776" s="480"/>
      <c r="K776" s="482"/>
      <c r="L776" s="479">
        <v>0.5</v>
      </c>
      <c r="M776" s="210">
        <v>313.13501532762984</v>
      </c>
      <c r="N776" s="210">
        <v>423.0996045</v>
      </c>
      <c r="O776" s="210">
        <v>41.094000000000001</v>
      </c>
      <c r="P776" s="479">
        <v>41.094000000000001</v>
      </c>
      <c r="Q776" s="480">
        <v>423.0996045</v>
      </c>
      <c r="R776" s="480">
        <v>312.88501532762984</v>
      </c>
      <c r="S776" s="479">
        <v>155.37832589999945</v>
      </c>
      <c r="T776" s="479">
        <v>155.62832589999945</v>
      </c>
      <c r="U776" s="479"/>
      <c r="V776" s="179">
        <v>86.899696033599625</v>
      </c>
    </row>
    <row r="777" spans="1:22" x14ac:dyDescent="0.25">
      <c r="A777">
        <v>0</v>
      </c>
      <c r="B777" s="487"/>
      <c r="C777" s="487"/>
      <c r="D777" s="487"/>
      <c r="E777" s="486"/>
      <c r="F777" s="491" t="s">
        <v>624</v>
      </c>
      <c r="G777" s="489"/>
      <c r="H777" s="489" t="s">
        <v>3140</v>
      </c>
      <c r="I777" s="483">
        <v>40</v>
      </c>
      <c r="J777" s="480"/>
      <c r="K777" s="482"/>
      <c r="L777" s="479">
        <v>7.6135999999999981E-2</v>
      </c>
      <c r="M777" s="210">
        <v>312.84694732762983</v>
      </c>
      <c r="N777" s="210">
        <v>423.0996045</v>
      </c>
      <c r="O777" s="210">
        <v>41.094000000000001</v>
      </c>
      <c r="P777" s="479">
        <v>41.094000000000001</v>
      </c>
      <c r="Q777" s="480">
        <v>423.0996045</v>
      </c>
      <c r="R777" s="480">
        <v>312.80887932762982</v>
      </c>
      <c r="S777" s="479">
        <v>155.66639389999943</v>
      </c>
      <c r="T777" s="479">
        <v>155.70446189999944</v>
      </c>
      <c r="U777" s="479"/>
      <c r="V777" s="179">
        <v>87.187764033599606</v>
      </c>
    </row>
    <row r="778" spans="1:22" x14ac:dyDescent="0.25">
      <c r="A778">
        <v>0</v>
      </c>
      <c r="B778" s="487"/>
      <c r="C778" s="487"/>
      <c r="D778" s="487"/>
      <c r="E778" s="486"/>
      <c r="F778" s="491"/>
      <c r="G778" s="489"/>
      <c r="H778" s="489" t="s">
        <v>1973</v>
      </c>
      <c r="I778" s="483"/>
      <c r="J778" s="480"/>
      <c r="K778" s="482"/>
      <c r="L778" s="479">
        <v>9.9516999999999994E-2</v>
      </c>
      <c r="M778" s="210">
        <v>312.75912082762983</v>
      </c>
      <c r="N778" s="210">
        <v>423.0996045</v>
      </c>
      <c r="O778" s="210">
        <v>41.094000000000001</v>
      </c>
      <c r="P778" s="479">
        <v>41.094000000000001</v>
      </c>
      <c r="Q778" s="480">
        <v>423.0996045</v>
      </c>
      <c r="R778" s="480">
        <v>312.70936232762983</v>
      </c>
      <c r="S778" s="479">
        <v>155.75422039999944</v>
      </c>
      <c r="T778" s="479">
        <v>155.80397889999944</v>
      </c>
      <c r="U778" s="479"/>
      <c r="V778" s="179">
        <v>87.275590533599612</v>
      </c>
    </row>
    <row r="779" spans="1:22" x14ac:dyDescent="0.25">
      <c r="A779">
        <v>0</v>
      </c>
      <c r="B779" s="487" t="s">
        <v>3092</v>
      </c>
      <c r="C779" s="487" t="s">
        <v>3256</v>
      </c>
      <c r="D779" s="487" t="s">
        <v>2205</v>
      </c>
      <c r="E779" s="486">
        <v>1560</v>
      </c>
      <c r="F779" s="491" t="s">
        <v>3251</v>
      </c>
      <c r="G779" s="489"/>
      <c r="H779" s="489" t="s">
        <v>3083</v>
      </c>
      <c r="I779" s="483">
        <v>34</v>
      </c>
      <c r="J779" s="480"/>
      <c r="K779" s="482"/>
      <c r="L779" s="479">
        <v>0.29817100000000002</v>
      </c>
      <c r="M779" s="210">
        <v>312.56027682762982</v>
      </c>
      <c r="N779" s="210">
        <v>423.0996045</v>
      </c>
      <c r="O779" s="210">
        <v>41.094000000000001</v>
      </c>
      <c r="P779" s="479">
        <v>41.094000000000001</v>
      </c>
      <c r="Q779" s="480">
        <v>423.0996045</v>
      </c>
      <c r="R779" s="480">
        <v>312.41119132762981</v>
      </c>
      <c r="S779" s="479">
        <v>155.95306439999942</v>
      </c>
      <c r="T779" s="479">
        <v>156.10214989999943</v>
      </c>
      <c r="U779" s="479"/>
      <c r="V779" s="179">
        <v>87.474434533599592</v>
      </c>
    </row>
    <row r="780" spans="1:22" x14ac:dyDescent="0.25">
      <c r="A780">
        <v>0</v>
      </c>
      <c r="B780" s="487"/>
      <c r="C780" s="487"/>
      <c r="D780" s="487"/>
      <c r="E780" s="486"/>
      <c r="F780" s="491" t="s">
        <v>624</v>
      </c>
      <c r="G780" s="489"/>
      <c r="H780" s="489"/>
      <c r="I780" s="483"/>
      <c r="J780" s="480"/>
      <c r="K780" s="482"/>
      <c r="L780" s="479">
        <v>0</v>
      </c>
      <c r="M780" s="210">
        <v>312.41119132762981</v>
      </c>
      <c r="N780" s="210">
        <v>423.0996045</v>
      </c>
      <c r="O780" s="210">
        <v>41.094000000000001</v>
      </c>
      <c r="P780" s="479">
        <v>41.094000000000001</v>
      </c>
      <c r="Q780" s="480">
        <v>423.0996045</v>
      </c>
      <c r="R780" s="480">
        <v>312.41119132762981</v>
      </c>
      <c r="S780" s="479">
        <v>156.10214989999943</v>
      </c>
      <c r="T780" s="479">
        <v>156.10214989999943</v>
      </c>
      <c r="U780" s="479"/>
      <c r="V780" s="179">
        <v>87.623520033599604</v>
      </c>
    </row>
    <row r="781" spans="1:22" x14ac:dyDescent="0.25">
      <c r="A781">
        <v>0</v>
      </c>
      <c r="B781" s="487"/>
      <c r="C781" s="487"/>
      <c r="D781" s="487"/>
      <c r="E781" s="486"/>
      <c r="F781" s="491" t="s">
        <v>624</v>
      </c>
      <c r="G781" s="489"/>
      <c r="H781" s="489"/>
      <c r="I781" s="483"/>
      <c r="J781" s="480"/>
      <c r="K781" s="482"/>
      <c r="L781" s="479">
        <v>0</v>
      </c>
      <c r="M781" s="210">
        <v>312.41119132762981</v>
      </c>
      <c r="N781" s="210">
        <v>423.0996045</v>
      </c>
      <c r="O781" s="210">
        <v>41.094000000000001</v>
      </c>
      <c r="P781" s="479">
        <v>41.094000000000001</v>
      </c>
      <c r="Q781" s="480">
        <v>423.0996045</v>
      </c>
      <c r="R781" s="480">
        <v>312.41119132762981</v>
      </c>
      <c r="S781" s="479">
        <v>156.10214989999943</v>
      </c>
      <c r="T781" s="479">
        <v>156.10214989999943</v>
      </c>
      <c r="U781" s="479"/>
      <c r="V781" s="179">
        <v>87.623520033599604</v>
      </c>
    </row>
    <row r="782" spans="1:22" x14ac:dyDescent="0.25">
      <c r="A782">
        <v>0</v>
      </c>
      <c r="B782" s="487"/>
      <c r="C782" s="487"/>
      <c r="D782" s="487"/>
      <c r="E782" s="486"/>
      <c r="F782" s="491" t="s">
        <v>624</v>
      </c>
      <c r="G782" s="489"/>
      <c r="H782" s="489" t="s">
        <v>1973</v>
      </c>
      <c r="I782" s="483"/>
      <c r="J782" s="480"/>
      <c r="K782" s="482"/>
      <c r="L782" s="479">
        <v>9.9516999999999994E-2</v>
      </c>
      <c r="M782" s="210">
        <v>312.36143282762981</v>
      </c>
      <c r="N782" s="210">
        <v>423.0996045</v>
      </c>
      <c r="O782" s="210">
        <v>41.094000000000001</v>
      </c>
      <c r="P782" s="479">
        <v>41.094000000000001</v>
      </c>
      <c r="Q782" s="480">
        <v>423.0996045</v>
      </c>
      <c r="R782" s="480">
        <v>312.31167432762982</v>
      </c>
      <c r="S782" s="479">
        <v>156.15190839999943</v>
      </c>
      <c r="T782" s="479">
        <v>156.20166689999942</v>
      </c>
      <c r="U782" s="479"/>
      <c r="V782" s="179">
        <v>87.6732785335996</v>
      </c>
    </row>
    <row r="783" spans="1:22" x14ac:dyDescent="0.25">
      <c r="A783">
        <v>0</v>
      </c>
      <c r="B783" s="487" t="s">
        <v>3092</v>
      </c>
      <c r="C783" s="487" t="s">
        <v>3256</v>
      </c>
      <c r="D783" s="487" t="s">
        <v>2203</v>
      </c>
      <c r="E783" s="486">
        <v>1564</v>
      </c>
      <c r="F783" s="491" t="s">
        <v>3250</v>
      </c>
      <c r="G783" s="489"/>
      <c r="H783" s="489" t="s">
        <v>3083</v>
      </c>
      <c r="I783" s="483">
        <v>34</v>
      </c>
      <c r="J783" s="480"/>
      <c r="K783" s="482"/>
      <c r="L783" s="479">
        <v>0.29817100000000002</v>
      </c>
      <c r="M783" s="210">
        <v>312.1625888276298</v>
      </c>
      <c r="N783" s="210">
        <v>423.0996045</v>
      </c>
      <c r="O783" s="210">
        <v>41.094000000000001</v>
      </c>
      <c r="P783" s="479">
        <v>41.094000000000001</v>
      </c>
      <c r="Q783" s="480">
        <v>423.0996045</v>
      </c>
      <c r="R783" s="480">
        <v>312.01350332762979</v>
      </c>
      <c r="S783" s="479">
        <v>156.35075239999941</v>
      </c>
      <c r="T783" s="479">
        <v>156.49983789999942</v>
      </c>
      <c r="U783" s="479"/>
      <c r="V783" s="179">
        <v>87.87212253359958</v>
      </c>
    </row>
    <row r="784" spans="1:22" x14ac:dyDescent="0.25">
      <c r="A784">
        <v>0</v>
      </c>
      <c r="B784" s="487"/>
      <c r="C784" s="487"/>
      <c r="D784" s="487"/>
      <c r="E784" s="486"/>
      <c r="F784" s="491" t="s">
        <v>624</v>
      </c>
      <c r="G784" s="489"/>
      <c r="H784" s="489"/>
      <c r="I784" s="483"/>
      <c r="J784" s="480"/>
      <c r="K784" s="482"/>
      <c r="L784" s="479">
        <v>0</v>
      </c>
      <c r="M784" s="210">
        <v>312.01350332762979</v>
      </c>
      <c r="N784" s="210">
        <v>423.0996045</v>
      </c>
      <c r="O784" s="210">
        <v>41.094000000000001</v>
      </c>
      <c r="P784" s="479">
        <v>41.094000000000001</v>
      </c>
      <c r="Q784" s="480">
        <v>423.0996045</v>
      </c>
      <c r="R784" s="480">
        <v>312.01350332762979</v>
      </c>
      <c r="S784" s="479">
        <v>156.49983789999942</v>
      </c>
      <c r="T784" s="479">
        <v>156.49983789999942</v>
      </c>
      <c r="U784" s="479"/>
      <c r="V784" s="179">
        <v>88.021208033599592</v>
      </c>
    </row>
    <row r="785" spans="1:22" x14ac:dyDescent="0.25">
      <c r="A785">
        <v>0</v>
      </c>
      <c r="B785" s="487"/>
      <c r="C785" s="487"/>
      <c r="D785" s="487"/>
      <c r="E785" s="486"/>
      <c r="F785" s="491" t="s">
        <v>624</v>
      </c>
      <c r="G785" s="489"/>
      <c r="H785" s="489"/>
      <c r="I785" s="483"/>
      <c r="J785" s="480"/>
      <c r="K785" s="482"/>
      <c r="L785" s="479">
        <v>0</v>
      </c>
      <c r="M785" s="210">
        <v>312.01350332762979</v>
      </c>
      <c r="N785" s="210">
        <v>423.0996045</v>
      </c>
      <c r="O785" s="210">
        <v>41.094000000000001</v>
      </c>
      <c r="P785" s="479">
        <v>41.094000000000001</v>
      </c>
      <c r="Q785" s="480">
        <v>423.0996045</v>
      </c>
      <c r="R785" s="480">
        <v>312.01350332762979</v>
      </c>
      <c r="S785" s="479">
        <v>156.49983789999942</v>
      </c>
      <c r="T785" s="479">
        <v>156.49983789999942</v>
      </c>
      <c r="U785" s="479"/>
      <c r="V785" s="179">
        <v>88.021208033599592</v>
      </c>
    </row>
    <row r="786" spans="1:22" x14ac:dyDescent="0.25">
      <c r="A786">
        <v>0</v>
      </c>
      <c r="B786" s="487"/>
      <c r="C786" s="487"/>
      <c r="D786" s="487"/>
      <c r="E786" s="486"/>
      <c r="F786" s="491" t="s">
        <v>624</v>
      </c>
      <c r="G786" s="489"/>
      <c r="H786" s="489" t="s">
        <v>1973</v>
      </c>
      <c r="I786" s="483"/>
      <c r="J786" s="480"/>
      <c r="K786" s="482"/>
      <c r="L786" s="479">
        <v>9.9516999999999994E-2</v>
      </c>
      <c r="M786" s="210">
        <v>311.9637448276298</v>
      </c>
      <c r="N786" s="210">
        <v>423.0996045</v>
      </c>
      <c r="O786" s="210">
        <v>41.094000000000001</v>
      </c>
      <c r="P786" s="479">
        <v>41.094000000000001</v>
      </c>
      <c r="Q786" s="480">
        <v>423.0996045</v>
      </c>
      <c r="R786" s="480">
        <v>311.9139863276298</v>
      </c>
      <c r="S786" s="479">
        <v>156.54959639999942</v>
      </c>
      <c r="T786" s="479">
        <v>156.59935489999941</v>
      </c>
      <c r="U786" s="479"/>
      <c r="V786" s="179">
        <v>88.070966533599588</v>
      </c>
    </row>
    <row r="787" spans="1:22" x14ac:dyDescent="0.25">
      <c r="A787">
        <v>0</v>
      </c>
      <c r="B787" s="487" t="s">
        <v>3092</v>
      </c>
      <c r="C787" s="487" t="s">
        <v>3256</v>
      </c>
      <c r="D787" s="487" t="s">
        <v>2201</v>
      </c>
      <c r="E787" s="486">
        <v>1567</v>
      </c>
      <c r="F787" s="491" t="s">
        <v>3249</v>
      </c>
      <c r="G787" s="489"/>
      <c r="H787" s="489" t="s">
        <v>3083</v>
      </c>
      <c r="I787" s="483">
        <v>34</v>
      </c>
      <c r="J787" s="480"/>
      <c r="K787" s="482"/>
      <c r="L787" s="479">
        <v>0.29817100000000002</v>
      </c>
      <c r="M787" s="210">
        <v>311.76490082762979</v>
      </c>
      <c r="N787" s="210">
        <v>423.0996045</v>
      </c>
      <c r="O787" s="210">
        <v>41.094000000000001</v>
      </c>
      <c r="P787" s="479">
        <v>41.094000000000001</v>
      </c>
      <c r="Q787" s="480">
        <v>423.0996045</v>
      </c>
      <c r="R787" s="480">
        <v>311.61581532762978</v>
      </c>
      <c r="S787" s="479">
        <v>156.7484403999994</v>
      </c>
      <c r="T787" s="479">
        <v>156.89752589999941</v>
      </c>
      <c r="U787" s="479"/>
      <c r="V787" s="179">
        <v>88.269810533599568</v>
      </c>
    </row>
    <row r="788" spans="1:22" x14ac:dyDescent="0.25">
      <c r="A788">
        <v>0</v>
      </c>
      <c r="B788" s="487"/>
      <c r="C788" s="487"/>
      <c r="D788" s="487"/>
      <c r="E788" s="486"/>
      <c r="F788" s="491" t="s">
        <v>624</v>
      </c>
      <c r="G788" s="489"/>
      <c r="H788" s="489"/>
      <c r="I788" s="483"/>
      <c r="J788" s="480"/>
      <c r="K788" s="482"/>
      <c r="L788" s="479">
        <v>0</v>
      </c>
      <c r="M788" s="210">
        <v>311.61581532762978</v>
      </c>
      <c r="N788" s="210">
        <v>423.0996045</v>
      </c>
      <c r="O788" s="210">
        <v>41.094000000000001</v>
      </c>
      <c r="P788" s="479">
        <v>41.094000000000001</v>
      </c>
      <c r="Q788" s="480">
        <v>423.0996045</v>
      </c>
      <c r="R788" s="480">
        <v>311.61581532762978</v>
      </c>
      <c r="S788" s="479">
        <v>156.89752589999941</v>
      </c>
      <c r="T788" s="479">
        <v>156.89752589999941</v>
      </c>
      <c r="U788" s="479"/>
      <c r="V788" s="179">
        <v>88.41889603359958</v>
      </c>
    </row>
    <row r="789" spans="1:22" x14ac:dyDescent="0.25">
      <c r="A789">
        <v>0</v>
      </c>
      <c r="B789" s="487" t="s">
        <v>3092</v>
      </c>
      <c r="C789" s="487" t="s">
        <v>3256</v>
      </c>
      <c r="D789" s="487" t="s">
        <v>2185</v>
      </c>
      <c r="E789" s="486">
        <v>1569</v>
      </c>
      <c r="F789" s="491" t="s">
        <v>3248</v>
      </c>
      <c r="G789" s="489"/>
      <c r="H789" s="489" t="s">
        <v>2183</v>
      </c>
      <c r="I789" s="483"/>
      <c r="J789" s="480"/>
      <c r="K789" s="482"/>
      <c r="L789" s="479">
        <v>0</v>
      </c>
      <c r="M789" s="210">
        <v>311.61581532762978</v>
      </c>
      <c r="N789" s="210">
        <v>423.0996045</v>
      </c>
      <c r="O789" s="210">
        <v>41.094000000000001</v>
      </c>
      <c r="P789" s="479">
        <v>41.094000000000001</v>
      </c>
      <c r="Q789" s="480">
        <v>423.0996045</v>
      </c>
      <c r="R789" s="480">
        <v>311.61581532762978</v>
      </c>
      <c r="S789" s="479">
        <v>156.89752589999941</v>
      </c>
      <c r="T789" s="479">
        <v>156.89752589999941</v>
      </c>
      <c r="U789" s="479"/>
      <c r="V789" s="179">
        <v>88.41889603359958</v>
      </c>
    </row>
    <row r="790" spans="1:22" x14ac:dyDescent="0.25">
      <c r="A790">
        <v>0</v>
      </c>
      <c r="B790" s="487"/>
      <c r="C790" s="487"/>
      <c r="D790" s="487"/>
      <c r="E790" s="486"/>
      <c r="F790" s="491"/>
      <c r="G790" s="489"/>
      <c r="H790" s="489" t="s">
        <v>1973</v>
      </c>
      <c r="I790" s="483"/>
      <c r="J790" s="480"/>
      <c r="K790" s="482"/>
      <c r="L790" s="479">
        <v>9.650984E-2</v>
      </c>
      <c r="M790" s="210">
        <v>311.5675604076298</v>
      </c>
      <c r="N790" s="210">
        <v>423.0996045</v>
      </c>
      <c r="O790" s="210">
        <v>41.094000000000001</v>
      </c>
      <c r="P790" s="479">
        <v>41.094000000000001</v>
      </c>
      <c r="Q790" s="480">
        <v>423.0996045</v>
      </c>
      <c r="R790" s="480">
        <v>311.51930548762977</v>
      </c>
      <c r="S790" s="479">
        <v>156.94578081999941</v>
      </c>
      <c r="T790" s="479">
        <v>156.99403573999942</v>
      </c>
      <c r="U790" s="479"/>
      <c r="V790" s="179">
        <v>88.467150953599585</v>
      </c>
    </row>
    <row r="791" spans="1:22" x14ac:dyDescent="0.25">
      <c r="A791">
        <v>0</v>
      </c>
      <c r="B791" s="487" t="s">
        <v>3092</v>
      </c>
      <c r="C791" s="487" t="s">
        <v>3256</v>
      </c>
      <c r="D791" s="487" t="s">
        <v>111</v>
      </c>
      <c r="E791" s="486">
        <v>1570</v>
      </c>
      <c r="F791" s="491" t="s">
        <v>304</v>
      </c>
      <c r="G791" s="489" t="s">
        <v>3146</v>
      </c>
      <c r="H791" s="489" t="s">
        <v>3145</v>
      </c>
      <c r="I791" s="483">
        <v>40</v>
      </c>
      <c r="J791" s="480"/>
      <c r="K791" s="482"/>
      <c r="L791" s="479">
        <v>0</v>
      </c>
      <c r="M791" s="210">
        <v>311.51930548762977</v>
      </c>
      <c r="N791" s="210">
        <v>423.0996045</v>
      </c>
      <c r="O791" s="210">
        <v>41.094000000000001</v>
      </c>
      <c r="P791" s="479">
        <v>41.094000000000001</v>
      </c>
      <c r="Q791" s="480">
        <v>423.0996045</v>
      </c>
      <c r="R791" s="480">
        <v>311.51930548762977</v>
      </c>
      <c r="S791" s="479">
        <v>156.99403573999942</v>
      </c>
      <c r="T791" s="479">
        <v>156.99403573999942</v>
      </c>
      <c r="U791" s="479"/>
      <c r="V791" s="179">
        <v>88.51540587359959</v>
      </c>
    </row>
    <row r="792" spans="1:22" x14ac:dyDescent="0.25">
      <c r="A792">
        <v>0</v>
      </c>
      <c r="B792" s="487"/>
      <c r="C792" s="487"/>
      <c r="D792" s="487"/>
      <c r="E792" s="486"/>
      <c r="F792" s="491"/>
      <c r="G792" s="489"/>
      <c r="H792" s="489" t="s">
        <v>3144</v>
      </c>
      <c r="I792" s="483"/>
      <c r="J792" s="480"/>
      <c r="K792" s="482"/>
      <c r="L792" s="479">
        <v>5.5879999999999999E-2</v>
      </c>
      <c r="M792" s="210">
        <v>311.49136548762976</v>
      </c>
      <c r="N792" s="210">
        <v>423.0996045</v>
      </c>
      <c r="O792" s="210">
        <v>41.094000000000001</v>
      </c>
      <c r="P792" s="479">
        <v>41.094000000000001</v>
      </c>
      <c r="Q792" s="480">
        <v>423.0996045</v>
      </c>
      <c r="R792" s="480">
        <v>311.46342548762976</v>
      </c>
      <c r="S792" s="479">
        <v>157.02197573999942</v>
      </c>
      <c r="T792" s="479">
        <v>157.04991573999942</v>
      </c>
      <c r="U792" s="479"/>
      <c r="V792" s="179">
        <v>88.543345873599591</v>
      </c>
    </row>
    <row r="793" spans="1:22" x14ac:dyDescent="0.25">
      <c r="A793">
        <v>0</v>
      </c>
      <c r="B793" s="487"/>
      <c r="C793" s="487"/>
      <c r="D793" s="487"/>
      <c r="E793" s="486"/>
      <c r="F793" s="491" t="s">
        <v>624</v>
      </c>
      <c r="G793" s="489"/>
      <c r="H793" s="489" t="s">
        <v>3143</v>
      </c>
      <c r="I793" s="483">
        <v>40</v>
      </c>
      <c r="J793" s="480"/>
      <c r="K793" s="482"/>
      <c r="L793" s="479">
        <v>7.6135999999999981E-2</v>
      </c>
      <c r="M793" s="210">
        <v>311.42535748762975</v>
      </c>
      <c r="N793" s="210">
        <v>423.0996045</v>
      </c>
      <c r="O793" s="210">
        <v>41.094000000000001</v>
      </c>
      <c r="P793" s="479">
        <v>41.094000000000001</v>
      </c>
      <c r="Q793" s="480">
        <v>423.0996045</v>
      </c>
      <c r="R793" s="480">
        <v>311.38728948762974</v>
      </c>
      <c r="S793" s="479">
        <v>157.0879837399994</v>
      </c>
      <c r="T793" s="479">
        <v>157.12605173999941</v>
      </c>
      <c r="U793" s="479"/>
      <c r="V793" s="179">
        <v>88.609353873599574</v>
      </c>
    </row>
    <row r="794" spans="1:22" x14ac:dyDescent="0.25">
      <c r="A794">
        <v>0</v>
      </c>
      <c r="B794" s="487" t="s">
        <v>3092</v>
      </c>
      <c r="C794" s="487" t="s">
        <v>3256</v>
      </c>
      <c r="D794" s="487" t="s">
        <v>3152</v>
      </c>
      <c r="E794" s="486">
        <v>1574</v>
      </c>
      <c r="F794" s="491" t="s">
        <v>3247</v>
      </c>
      <c r="G794" s="489" t="s">
        <v>2196</v>
      </c>
      <c r="H794" s="489" t="s">
        <v>2195</v>
      </c>
      <c r="I794" s="483">
        <v>40</v>
      </c>
      <c r="J794" s="480"/>
      <c r="K794" s="482"/>
      <c r="L794" s="479">
        <v>0.5</v>
      </c>
      <c r="M794" s="210">
        <v>311.13728948762974</v>
      </c>
      <c r="N794" s="210">
        <v>423.0996045</v>
      </c>
      <c r="O794" s="210">
        <v>41.094000000000001</v>
      </c>
      <c r="P794" s="479">
        <v>41.094000000000001</v>
      </c>
      <c r="Q794" s="480">
        <v>423.0996045</v>
      </c>
      <c r="R794" s="480">
        <v>310.88728948762974</v>
      </c>
      <c r="S794" s="479">
        <v>157.37605173999941</v>
      </c>
      <c r="T794" s="479">
        <v>157.62605173999941</v>
      </c>
      <c r="U794" s="479"/>
      <c r="V794" s="179">
        <v>88.897421873599583</v>
      </c>
    </row>
    <row r="795" spans="1:22" x14ac:dyDescent="0.25">
      <c r="A795">
        <v>0</v>
      </c>
      <c r="B795" s="487"/>
      <c r="C795" s="487"/>
      <c r="D795" s="487"/>
      <c r="E795" s="486"/>
      <c r="F795" s="491" t="s">
        <v>624</v>
      </c>
      <c r="G795" s="489"/>
      <c r="H795" s="489" t="s">
        <v>3140</v>
      </c>
      <c r="I795" s="483">
        <v>40</v>
      </c>
      <c r="J795" s="480"/>
      <c r="K795" s="482"/>
      <c r="L795" s="479">
        <v>7.6135999999999981E-2</v>
      </c>
      <c r="M795" s="210">
        <v>310.84922148762973</v>
      </c>
      <c r="N795" s="210">
        <v>423.0996045</v>
      </c>
      <c r="O795" s="210">
        <v>41.094000000000001</v>
      </c>
      <c r="P795" s="479">
        <v>41.094000000000001</v>
      </c>
      <c r="Q795" s="480">
        <v>423.0996045</v>
      </c>
      <c r="R795" s="480">
        <v>310.81115348762972</v>
      </c>
      <c r="S795" s="479">
        <v>157.66411973999939</v>
      </c>
      <c r="T795" s="479">
        <v>157.7021877399994</v>
      </c>
      <c r="U795" s="479"/>
      <c r="V795" s="179">
        <v>89.185489873599565</v>
      </c>
    </row>
    <row r="796" spans="1:22" x14ac:dyDescent="0.25">
      <c r="A796">
        <v>0</v>
      </c>
      <c r="B796" s="487"/>
      <c r="C796" s="487"/>
      <c r="D796" s="487"/>
      <c r="E796" s="486"/>
      <c r="F796" s="491"/>
      <c r="G796" s="489"/>
      <c r="H796" s="489" t="s">
        <v>1973</v>
      </c>
      <c r="I796" s="483"/>
      <c r="J796" s="480"/>
      <c r="K796" s="482"/>
      <c r="L796" s="479">
        <v>9.9516999999999994E-2</v>
      </c>
      <c r="M796" s="210">
        <v>310.76139498762973</v>
      </c>
      <c r="N796" s="210">
        <v>423.0996045</v>
      </c>
      <c r="O796" s="210">
        <v>41.094000000000001</v>
      </c>
      <c r="P796" s="479">
        <v>41.094000000000001</v>
      </c>
      <c r="Q796" s="480">
        <v>423.0996045</v>
      </c>
      <c r="R796" s="480">
        <v>310.71163648762973</v>
      </c>
      <c r="S796" s="479">
        <v>157.7519462399994</v>
      </c>
      <c r="T796" s="479">
        <v>157.80170473999939</v>
      </c>
      <c r="U796" s="479"/>
      <c r="V796" s="179">
        <v>89.27331637359957</v>
      </c>
    </row>
    <row r="797" spans="1:22" x14ac:dyDescent="0.25">
      <c r="A797">
        <v>0</v>
      </c>
      <c r="B797" s="487" t="s">
        <v>3092</v>
      </c>
      <c r="C797" s="487" t="s">
        <v>3256</v>
      </c>
      <c r="D797" s="487" t="s">
        <v>2194</v>
      </c>
      <c r="E797" s="486">
        <v>1580</v>
      </c>
      <c r="F797" s="491" t="s">
        <v>3246</v>
      </c>
      <c r="G797" s="489"/>
      <c r="H797" s="489" t="s">
        <v>3083</v>
      </c>
      <c r="I797" s="483">
        <v>34</v>
      </c>
      <c r="J797" s="480"/>
      <c r="K797" s="482"/>
      <c r="L797" s="479">
        <v>0.29817100000000002</v>
      </c>
      <c r="M797" s="210">
        <v>310.56255098762972</v>
      </c>
      <c r="N797" s="210">
        <v>423.0996045</v>
      </c>
      <c r="O797" s="210">
        <v>41.094000000000001</v>
      </c>
      <c r="P797" s="479">
        <v>41.094000000000001</v>
      </c>
      <c r="Q797" s="480">
        <v>423.0996045</v>
      </c>
      <c r="R797" s="480">
        <v>310.41346548762971</v>
      </c>
      <c r="S797" s="479">
        <v>157.95079023999938</v>
      </c>
      <c r="T797" s="479">
        <v>158.09987573999939</v>
      </c>
      <c r="U797" s="479"/>
      <c r="V797" s="179">
        <v>89.47216037359955</v>
      </c>
    </row>
    <row r="798" spans="1:22" x14ac:dyDescent="0.25">
      <c r="A798">
        <v>0</v>
      </c>
      <c r="B798" s="487"/>
      <c r="C798" s="487"/>
      <c r="D798" s="487"/>
      <c r="E798" s="486"/>
      <c r="F798" s="491" t="s">
        <v>624</v>
      </c>
      <c r="G798" s="489"/>
      <c r="H798" s="489"/>
      <c r="I798" s="483"/>
      <c r="J798" s="480"/>
      <c r="K798" s="482"/>
      <c r="L798" s="479">
        <v>0</v>
      </c>
      <c r="M798" s="210">
        <v>310.41346548762971</v>
      </c>
      <c r="N798" s="210">
        <v>423.0996045</v>
      </c>
      <c r="O798" s="210">
        <v>41.094000000000001</v>
      </c>
      <c r="P798" s="479">
        <v>41.094000000000001</v>
      </c>
      <c r="Q798" s="480">
        <v>423.0996045</v>
      </c>
      <c r="R798" s="480">
        <v>310.41346548762971</v>
      </c>
      <c r="S798" s="479">
        <v>158.09987573999939</v>
      </c>
      <c r="T798" s="479">
        <v>158.09987573999939</v>
      </c>
      <c r="U798" s="479"/>
      <c r="V798" s="179">
        <v>89.621245873599563</v>
      </c>
    </row>
    <row r="799" spans="1:22" x14ac:dyDescent="0.25">
      <c r="A799">
        <v>0</v>
      </c>
      <c r="B799" s="487"/>
      <c r="C799" s="487"/>
      <c r="D799" s="487"/>
      <c r="E799" s="486"/>
      <c r="F799" s="491" t="s">
        <v>624</v>
      </c>
      <c r="G799" s="489"/>
      <c r="H799" s="489"/>
      <c r="I799" s="483"/>
      <c r="J799" s="480"/>
      <c r="K799" s="482"/>
      <c r="L799" s="479">
        <v>0</v>
      </c>
      <c r="M799" s="210">
        <v>310.41346548762971</v>
      </c>
      <c r="N799" s="210">
        <v>423.0996045</v>
      </c>
      <c r="O799" s="210">
        <v>41.094000000000001</v>
      </c>
      <c r="P799" s="479">
        <v>41.094000000000001</v>
      </c>
      <c r="Q799" s="480">
        <v>423.0996045</v>
      </c>
      <c r="R799" s="480">
        <v>310.41346548762971</v>
      </c>
      <c r="S799" s="479">
        <v>158.09987573999939</v>
      </c>
      <c r="T799" s="479">
        <v>158.09987573999939</v>
      </c>
      <c r="U799" s="479"/>
      <c r="V799" s="179">
        <v>89.621245873599563</v>
      </c>
    </row>
    <row r="800" spans="1:22" x14ac:dyDescent="0.25">
      <c r="A800">
        <v>0</v>
      </c>
      <c r="B800" s="487"/>
      <c r="C800" s="487"/>
      <c r="D800" s="487"/>
      <c r="E800" s="486"/>
      <c r="F800" s="491" t="s">
        <v>624</v>
      </c>
      <c r="G800" s="489"/>
      <c r="H800" s="489" t="s">
        <v>1973</v>
      </c>
      <c r="I800" s="483"/>
      <c r="J800" s="480"/>
      <c r="K800" s="482"/>
      <c r="L800" s="479">
        <v>9.9516999999999994E-2</v>
      </c>
      <c r="M800" s="210">
        <v>310.36370698762971</v>
      </c>
      <c r="N800" s="210">
        <v>423.0996045</v>
      </c>
      <c r="O800" s="210">
        <v>41.094000000000001</v>
      </c>
      <c r="P800" s="479">
        <v>41.094000000000001</v>
      </c>
      <c r="Q800" s="480">
        <v>423.0996045</v>
      </c>
      <c r="R800" s="480">
        <v>310.31394848762972</v>
      </c>
      <c r="S800" s="479">
        <v>158.14963423999939</v>
      </c>
      <c r="T800" s="479">
        <v>158.19939273999938</v>
      </c>
      <c r="U800" s="479"/>
      <c r="V800" s="179">
        <v>89.671004373599558</v>
      </c>
    </row>
    <row r="801" spans="1:22" x14ac:dyDescent="0.25">
      <c r="A801">
        <v>0</v>
      </c>
      <c r="B801" s="487" t="s">
        <v>3092</v>
      </c>
      <c r="C801" s="487" t="s">
        <v>3256</v>
      </c>
      <c r="D801" s="487" t="s">
        <v>2192</v>
      </c>
      <c r="E801" s="486">
        <v>1583</v>
      </c>
      <c r="F801" s="491" t="s">
        <v>3245</v>
      </c>
      <c r="G801" s="489"/>
      <c r="H801" s="489" t="s">
        <v>3083</v>
      </c>
      <c r="I801" s="483">
        <v>34</v>
      </c>
      <c r="J801" s="480"/>
      <c r="K801" s="482"/>
      <c r="L801" s="479">
        <v>0.29817100000000002</v>
      </c>
      <c r="M801" s="210">
        <v>310.1648629876297</v>
      </c>
      <c r="N801" s="210">
        <v>423.0996045</v>
      </c>
      <c r="O801" s="210">
        <v>41.094000000000001</v>
      </c>
      <c r="P801" s="479">
        <v>41.094000000000001</v>
      </c>
      <c r="Q801" s="480">
        <v>423.0996045</v>
      </c>
      <c r="R801" s="480">
        <v>310.01577748762969</v>
      </c>
      <c r="S801" s="479">
        <v>158.34847823999937</v>
      </c>
      <c r="T801" s="479">
        <v>158.49756373999938</v>
      </c>
      <c r="U801" s="479"/>
      <c r="V801" s="179">
        <v>89.869848373599538</v>
      </c>
    </row>
    <row r="802" spans="1:22" x14ac:dyDescent="0.25">
      <c r="A802">
        <v>0</v>
      </c>
      <c r="B802" s="487"/>
      <c r="C802" s="487"/>
      <c r="D802" s="487"/>
      <c r="E802" s="486"/>
      <c r="F802" s="491" t="s">
        <v>624</v>
      </c>
      <c r="G802" s="489"/>
      <c r="H802" s="489"/>
      <c r="I802" s="483"/>
      <c r="J802" s="480"/>
      <c r="K802" s="482"/>
      <c r="L802" s="479">
        <v>0</v>
      </c>
      <c r="M802" s="210">
        <v>310.01577748762969</v>
      </c>
      <c r="N802" s="210">
        <v>423.0996045</v>
      </c>
      <c r="O802" s="210">
        <v>41.094000000000001</v>
      </c>
      <c r="P802" s="479">
        <v>41.094000000000001</v>
      </c>
      <c r="Q802" s="480">
        <v>423.0996045</v>
      </c>
      <c r="R802" s="480">
        <v>310.01577748762969</v>
      </c>
      <c r="S802" s="479">
        <v>158.49756373999938</v>
      </c>
      <c r="T802" s="479">
        <v>158.49756373999938</v>
      </c>
      <c r="U802" s="479"/>
      <c r="V802" s="179">
        <v>90.018933873599551</v>
      </c>
    </row>
    <row r="803" spans="1:22" x14ac:dyDescent="0.25">
      <c r="A803">
        <v>0</v>
      </c>
      <c r="B803" s="487"/>
      <c r="C803" s="487"/>
      <c r="D803" s="487"/>
      <c r="E803" s="486"/>
      <c r="F803" s="491" t="s">
        <v>624</v>
      </c>
      <c r="G803" s="489"/>
      <c r="H803" s="489"/>
      <c r="I803" s="483"/>
      <c r="J803" s="480"/>
      <c r="K803" s="482"/>
      <c r="L803" s="479">
        <v>0</v>
      </c>
      <c r="M803" s="210">
        <v>310.01577748762969</v>
      </c>
      <c r="N803" s="210">
        <v>423.0996045</v>
      </c>
      <c r="O803" s="210">
        <v>41.094000000000001</v>
      </c>
      <c r="P803" s="479">
        <v>41.094000000000001</v>
      </c>
      <c r="Q803" s="480">
        <v>423.0996045</v>
      </c>
      <c r="R803" s="480">
        <v>310.01577748762969</v>
      </c>
      <c r="S803" s="479">
        <v>158.49756373999938</v>
      </c>
      <c r="T803" s="479">
        <v>158.49756373999938</v>
      </c>
      <c r="U803" s="479"/>
      <c r="V803" s="179">
        <v>90.018933873599551</v>
      </c>
    </row>
    <row r="804" spans="1:22" x14ac:dyDescent="0.25">
      <c r="A804">
        <v>0</v>
      </c>
      <c r="B804" s="487"/>
      <c r="C804" s="487"/>
      <c r="D804" s="487"/>
      <c r="E804" s="486"/>
      <c r="F804" s="491" t="s">
        <v>624</v>
      </c>
      <c r="G804" s="489"/>
      <c r="H804" s="489" t="s">
        <v>1973</v>
      </c>
      <c r="I804" s="483"/>
      <c r="J804" s="480"/>
      <c r="K804" s="482"/>
      <c r="L804" s="479">
        <v>9.9516999999999994E-2</v>
      </c>
      <c r="M804" s="210">
        <v>309.9660189876297</v>
      </c>
      <c r="N804" s="210">
        <v>423.0996045</v>
      </c>
      <c r="O804" s="210">
        <v>41.094000000000001</v>
      </c>
      <c r="P804" s="479">
        <v>41.094000000000001</v>
      </c>
      <c r="Q804" s="480">
        <v>423.0996045</v>
      </c>
      <c r="R804" s="480">
        <v>309.9162604876297</v>
      </c>
      <c r="S804" s="479">
        <v>158.54732223999937</v>
      </c>
      <c r="T804" s="479">
        <v>158.59708073999937</v>
      </c>
      <c r="U804" s="479"/>
      <c r="V804" s="179">
        <v>90.068692373599546</v>
      </c>
    </row>
    <row r="805" spans="1:22" x14ac:dyDescent="0.25">
      <c r="A805">
        <v>0</v>
      </c>
      <c r="B805" s="487" t="s">
        <v>3092</v>
      </c>
      <c r="C805" s="487" t="s">
        <v>3256</v>
      </c>
      <c r="D805" s="487" t="s">
        <v>2190</v>
      </c>
      <c r="E805" s="486">
        <v>1587</v>
      </c>
      <c r="F805" s="491" t="s">
        <v>3244</v>
      </c>
      <c r="G805" s="489"/>
      <c r="H805" s="489" t="s">
        <v>3083</v>
      </c>
      <c r="I805" s="483">
        <v>34</v>
      </c>
      <c r="J805" s="480"/>
      <c r="K805" s="482"/>
      <c r="L805" s="479">
        <v>0.29817100000000002</v>
      </c>
      <c r="M805" s="210">
        <v>309.76717498762969</v>
      </c>
      <c r="N805" s="210">
        <v>423.0996045</v>
      </c>
      <c r="O805" s="210">
        <v>41.094000000000001</v>
      </c>
      <c r="P805" s="479">
        <v>41.094000000000001</v>
      </c>
      <c r="Q805" s="480">
        <v>423.0996045</v>
      </c>
      <c r="R805" s="480">
        <v>309.61808948762967</v>
      </c>
      <c r="S805" s="479">
        <v>158.74616623999935</v>
      </c>
      <c r="T805" s="479">
        <v>158.89525173999937</v>
      </c>
      <c r="U805" s="479"/>
      <c r="V805" s="179">
        <v>90.267536373599526</v>
      </c>
    </row>
    <row r="806" spans="1:22" x14ac:dyDescent="0.25">
      <c r="A806">
        <v>0</v>
      </c>
      <c r="B806" s="487"/>
      <c r="C806" s="487"/>
      <c r="D806" s="487"/>
      <c r="E806" s="486"/>
      <c r="F806" s="491" t="s">
        <v>624</v>
      </c>
      <c r="G806" s="489"/>
      <c r="H806" s="489"/>
      <c r="I806" s="483"/>
      <c r="J806" s="480"/>
      <c r="K806" s="482"/>
      <c r="L806" s="479">
        <v>0</v>
      </c>
      <c r="M806" s="210">
        <v>309.61808948762967</v>
      </c>
      <c r="N806" s="210">
        <v>423.0996045</v>
      </c>
      <c r="O806" s="210">
        <v>41.094000000000001</v>
      </c>
      <c r="P806" s="479">
        <v>41.094000000000001</v>
      </c>
      <c r="Q806" s="480">
        <v>423.0996045</v>
      </c>
      <c r="R806" s="480">
        <v>309.61808948762967</v>
      </c>
      <c r="S806" s="479">
        <v>158.89525173999937</v>
      </c>
      <c r="T806" s="479">
        <v>158.89525173999937</v>
      </c>
      <c r="U806" s="479"/>
      <c r="V806" s="179">
        <v>90.416621873599539</v>
      </c>
    </row>
    <row r="807" spans="1:22" x14ac:dyDescent="0.25">
      <c r="A807">
        <v>0</v>
      </c>
      <c r="B807" s="487" t="s">
        <v>3092</v>
      </c>
      <c r="C807" s="487" t="s">
        <v>3256</v>
      </c>
      <c r="D807" s="487" t="s">
        <v>2185</v>
      </c>
      <c r="E807" s="486">
        <v>1589</v>
      </c>
      <c r="F807" s="491" t="s">
        <v>3243</v>
      </c>
      <c r="G807" s="489"/>
      <c r="H807" s="489" t="s">
        <v>2183</v>
      </c>
      <c r="I807" s="483"/>
      <c r="J807" s="480"/>
      <c r="K807" s="482"/>
      <c r="L807" s="479">
        <v>0</v>
      </c>
      <c r="M807" s="210">
        <v>309.61808948762967</v>
      </c>
      <c r="N807" s="210">
        <v>423.0996045</v>
      </c>
      <c r="O807" s="210">
        <v>41.094000000000001</v>
      </c>
      <c r="P807" s="479">
        <v>41.094000000000001</v>
      </c>
      <c r="Q807" s="480">
        <v>423.0996045</v>
      </c>
      <c r="R807" s="480">
        <v>309.61808948762967</v>
      </c>
      <c r="S807" s="479">
        <v>158.89525173999937</v>
      </c>
      <c r="T807" s="479">
        <v>158.89525173999937</v>
      </c>
      <c r="U807" s="479"/>
      <c r="V807" s="179">
        <v>90.416621873599539</v>
      </c>
    </row>
    <row r="808" spans="1:22" x14ac:dyDescent="0.25">
      <c r="A808">
        <v>0</v>
      </c>
      <c r="B808" s="487"/>
      <c r="C808" s="487"/>
      <c r="D808" s="487"/>
      <c r="E808" s="486"/>
      <c r="F808" s="491"/>
      <c r="G808" s="489"/>
      <c r="H808" s="489" t="s">
        <v>1973</v>
      </c>
      <c r="I808" s="483"/>
      <c r="J808" s="480"/>
      <c r="K808" s="482"/>
      <c r="L808" s="479">
        <v>9.650984E-2</v>
      </c>
      <c r="M808" s="210">
        <v>309.56983456762964</v>
      </c>
      <c r="N808" s="210">
        <v>423.0996045</v>
      </c>
      <c r="O808" s="210">
        <v>41.094000000000001</v>
      </c>
      <c r="P808" s="479">
        <v>41.094000000000001</v>
      </c>
      <c r="Q808" s="480">
        <v>423.0996045</v>
      </c>
      <c r="R808" s="480">
        <v>309.52157964762966</v>
      </c>
      <c r="S808" s="479">
        <v>158.94350665999937</v>
      </c>
      <c r="T808" s="479">
        <v>158.99176157999938</v>
      </c>
      <c r="U808" s="479"/>
      <c r="V808" s="179">
        <v>90.464876793599544</v>
      </c>
    </row>
    <row r="809" spans="1:22" x14ac:dyDescent="0.25">
      <c r="A809">
        <v>0</v>
      </c>
      <c r="B809" s="487" t="s">
        <v>3092</v>
      </c>
      <c r="C809" s="487" t="s">
        <v>3256</v>
      </c>
      <c r="D809" s="487" t="s">
        <v>111</v>
      </c>
      <c r="E809" s="486">
        <v>1590</v>
      </c>
      <c r="F809" s="491" t="s">
        <v>305</v>
      </c>
      <c r="G809" s="489" t="s">
        <v>3146</v>
      </c>
      <c r="H809" s="489" t="s">
        <v>3145</v>
      </c>
      <c r="I809" s="483">
        <v>40</v>
      </c>
      <c r="J809" s="480"/>
      <c r="K809" s="482"/>
      <c r="L809" s="479">
        <v>0</v>
      </c>
      <c r="M809" s="210">
        <v>309.52157964762966</v>
      </c>
      <c r="N809" s="210">
        <v>423.0996045</v>
      </c>
      <c r="O809" s="210">
        <v>41.094000000000001</v>
      </c>
      <c r="P809" s="479">
        <v>41.094000000000001</v>
      </c>
      <c r="Q809" s="480">
        <v>423.0996045</v>
      </c>
      <c r="R809" s="480">
        <v>309.52157964762966</v>
      </c>
      <c r="S809" s="479">
        <v>158.99176157999938</v>
      </c>
      <c r="T809" s="479">
        <v>158.99176157999938</v>
      </c>
      <c r="U809" s="479"/>
      <c r="V809" s="179">
        <v>90.513131713599549</v>
      </c>
    </row>
    <row r="810" spans="1:22" x14ac:dyDescent="0.25">
      <c r="A810">
        <v>0</v>
      </c>
      <c r="B810" s="487"/>
      <c r="C810" s="487"/>
      <c r="D810" s="487"/>
      <c r="E810" s="486"/>
      <c r="F810" s="491"/>
      <c r="G810" s="489"/>
      <c r="H810" s="489" t="s">
        <v>3144</v>
      </c>
      <c r="I810" s="483"/>
      <c r="J810" s="480"/>
      <c r="K810" s="482"/>
      <c r="L810" s="479">
        <v>5.5879999999999999E-2</v>
      </c>
      <c r="M810" s="210">
        <v>309.49363964762966</v>
      </c>
      <c r="N810" s="210">
        <v>423.0996045</v>
      </c>
      <c r="O810" s="210">
        <v>41.094000000000001</v>
      </c>
      <c r="P810" s="479">
        <v>41.094000000000001</v>
      </c>
      <c r="Q810" s="480">
        <v>423.0996045</v>
      </c>
      <c r="R810" s="480">
        <v>309.46569964762966</v>
      </c>
      <c r="S810" s="479">
        <v>159.01970157999938</v>
      </c>
      <c r="T810" s="479">
        <v>159.04764157999938</v>
      </c>
      <c r="U810" s="479"/>
      <c r="V810" s="179">
        <v>90.54107171359955</v>
      </c>
    </row>
    <row r="811" spans="1:22" x14ac:dyDescent="0.25">
      <c r="A811">
        <v>0</v>
      </c>
      <c r="B811" s="487"/>
      <c r="C811" s="487"/>
      <c r="D811" s="487"/>
      <c r="E811" s="486"/>
      <c r="F811" s="491" t="s">
        <v>624</v>
      </c>
      <c r="G811" s="489"/>
      <c r="H811" s="489" t="s">
        <v>3143</v>
      </c>
      <c r="I811" s="483"/>
      <c r="J811" s="480"/>
      <c r="K811" s="482"/>
      <c r="L811" s="479">
        <v>7.6135999999999981E-2</v>
      </c>
      <c r="M811" s="210">
        <v>309.42763164762965</v>
      </c>
      <c r="N811" s="210">
        <v>423.0996045</v>
      </c>
      <c r="O811" s="210">
        <v>41.094000000000001</v>
      </c>
      <c r="P811" s="479">
        <v>41.094000000000001</v>
      </c>
      <c r="Q811" s="480">
        <v>423.0996045</v>
      </c>
      <c r="R811" s="480">
        <v>309.38956364762964</v>
      </c>
      <c r="S811" s="479">
        <v>159.08570957999936</v>
      </c>
      <c r="T811" s="479">
        <v>159.12377757999937</v>
      </c>
      <c r="U811" s="479"/>
      <c r="V811" s="179">
        <v>90.607079713599532</v>
      </c>
    </row>
    <row r="812" spans="1:22" x14ac:dyDescent="0.25">
      <c r="A812">
        <v>0</v>
      </c>
      <c r="B812" s="487" t="s">
        <v>3092</v>
      </c>
      <c r="C812" s="487" t="s">
        <v>3256</v>
      </c>
      <c r="D812" s="487" t="s">
        <v>3142</v>
      </c>
      <c r="E812" s="486">
        <v>1594</v>
      </c>
      <c r="F812" s="491" t="s">
        <v>3242</v>
      </c>
      <c r="G812" s="489" t="s">
        <v>2196</v>
      </c>
      <c r="H812" s="489" t="s">
        <v>2195</v>
      </c>
      <c r="I812" s="483">
        <v>40</v>
      </c>
      <c r="J812" s="480"/>
      <c r="K812" s="482"/>
      <c r="L812" s="479">
        <v>0.5</v>
      </c>
      <c r="M812" s="210">
        <v>309.13956364762964</v>
      </c>
      <c r="N812" s="210">
        <v>423.0996045</v>
      </c>
      <c r="O812" s="210">
        <v>41.094000000000001</v>
      </c>
      <c r="P812" s="479">
        <v>41.094000000000001</v>
      </c>
      <c r="Q812" s="480">
        <v>423.0996045</v>
      </c>
      <c r="R812" s="480">
        <v>308.88956364762964</v>
      </c>
      <c r="S812" s="479">
        <v>159.37377757999937</v>
      </c>
      <c r="T812" s="479">
        <v>159.62377757999937</v>
      </c>
      <c r="U812" s="479"/>
      <c r="V812" s="179">
        <v>90.895147713599542</v>
      </c>
    </row>
    <row r="813" spans="1:22" x14ac:dyDescent="0.25">
      <c r="A813">
        <v>0</v>
      </c>
      <c r="B813" s="487"/>
      <c r="C813" s="487"/>
      <c r="D813" s="487"/>
      <c r="E813" s="486"/>
      <c r="F813" s="491" t="s">
        <v>624</v>
      </c>
      <c r="G813" s="489"/>
      <c r="H813" s="489" t="s">
        <v>3140</v>
      </c>
      <c r="I813" s="483"/>
      <c r="J813" s="480"/>
      <c r="K813" s="482"/>
      <c r="L813" s="479">
        <v>7.6135999999999981E-2</v>
      </c>
      <c r="M813" s="210">
        <v>308.85149564762963</v>
      </c>
      <c r="N813" s="210">
        <v>423.0996045</v>
      </c>
      <c r="O813" s="210">
        <v>41.094000000000001</v>
      </c>
      <c r="P813" s="479">
        <v>41.094000000000001</v>
      </c>
      <c r="Q813" s="480">
        <v>423.0996045</v>
      </c>
      <c r="R813" s="480">
        <v>308.81342764762962</v>
      </c>
      <c r="S813" s="479">
        <v>159.66184557999935</v>
      </c>
      <c r="T813" s="479">
        <v>159.69991357999936</v>
      </c>
      <c r="U813" s="479"/>
      <c r="V813" s="179">
        <v>91.183215713599523</v>
      </c>
    </row>
    <row r="814" spans="1:22" x14ac:dyDescent="0.25">
      <c r="A814">
        <v>0</v>
      </c>
      <c r="B814" s="487"/>
      <c r="C814" s="487"/>
      <c r="D814" s="487"/>
      <c r="E814" s="486"/>
      <c r="F814" s="491"/>
      <c r="G814" s="489"/>
      <c r="H814" s="489" t="s">
        <v>1973</v>
      </c>
      <c r="I814" s="483"/>
      <c r="J814" s="480"/>
      <c r="K814" s="482"/>
      <c r="L814" s="479">
        <v>9.9516999999999994E-2</v>
      </c>
      <c r="M814" s="210">
        <v>308.76366914762963</v>
      </c>
      <c r="N814" s="210">
        <v>423.0996045</v>
      </c>
      <c r="O814" s="210">
        <v>41.094000000000001</v>
      </c>
      <c r="P814" s="479">
        <v>41.094000000000001</v>
      </c>
      <c r="Q814" s="480">
        <v>423.0996045</v>
      </c>
      <c r="R814" s="480">
        <v>308.71391064762963</v>
      </c>
      <c r="S814" s="479">
        <v>159.74967207999936</v>
      </c>
      <c r="T814" s="479">
        <v>159.79943057999935</v>
      </c>
      <c r="U814" s="479"/>
      <c r="V814" s="179">
        <v>91.271042213599529</v>
      </c>
    </row>
    <row r="815" spans="1:22" x14ac:dyDescent="0.25">
      <c r="A815">
        <v>0</v>
      </c>
      <c r="B815" s="487" t="s">
        <v>3092</v>
      </c>
      <c r="C815" s="487" t="s">
        <v>3256</v>
      </c>
      <c r="D815" s="487" t="s">
        <v>2188</v>
      </c>
      <c r="E815" s="486">
        <v>1599</v>
      </c>
      <c r="F815" s="491" t="s">
        <v>3241</v>
      </c>
      <c r="G815" s="489"/>
      <c r="H815" s="489" t="s">
        <v>3083</v>
      </c>
      <c r="I815" s="483">
        <v>34</v>
      </c>
      <c r="J815" s="480"/>
      <c r="K815" s="482"/>
      <c r="L815" s="479">
        <v>0.29817100000000002</v>
      </c>
      <c r="M815" s="210">
        <v>308.56482514762962</v>
      </c>
      <c r="N815" s="210">
        <v>423.0996045</v>
      </c>
      <c r="O815" s="210">
        <v>41.094000000000001</v>
      </c>
      <c r="P815" s="479">
        <v>41.094000000000001</v>
      </c>
      <c r="Q815" s="480">
        <v>423.0996045</v>
      </c>
      <c r="R815" s="480">
        <v>308.41573964762961</v>
      </c>
      <c r="S815" s="479">
        <v>159.94851607999934</v>
      </c>
      <c r="T815" s="479">
        <v>160.09760157999935</v>
      </c>
      <c r="U815" s="479"/>
      <c r="V815" s="179">
        <v>91.469886213599509</v>
      </c>
    </row>
    <row r="816" spans="1:22" x14ac:dyDescent="0.25">
      <c r="A816">
        <v>0</v>
      </c>
      <c r="B816" s="487"/>
      <c r="C816" s="487"/>
      <c r="D816" s="487"/>
      <c r="E816" s="486"/>
      <c r="F816" s="491" t="s">
        <v>624</v>
      </c>
      <c r="G816" s="489"/>
      <c r="H816" s="489"/>
      <c r="I816" s="483"/>
      <c r="J816" s="480"/>
      <c r="K816" s="482"/>
      <c r="L816" s="479">
        <v>0</v>
      </c>
      <c r="M816" s="210">
        <v>308.41573964762961</v>
      </c>
      <c r="N816" s="210">
        <v>423.0996045</v>
      </c>
      <c r="O816" s="210">
        <v>41.094000000000001</v>
      </c>
      <c r="P816" s="479">
        <v>41.094000000000001</v>
      </c>
      <c r="Q816" s="480">
        <v>423.0996045</v>
      </c>
      <c r="R816" s="480">
        <v>308.41573964762961</v>
      </c>
      <c r="S816" s="479">
        <v>160.09760157999935</v>
      </c>
      <c r="T816" s="479">
        <v>160.09760157999935</v>
      </c>
      <c r="U816" s="479"/>
      <c r="V816" s="179">
        <v>91.618971713599521</v>
      </c>
    </row>
    <row r="817" spans="1:22" x14ac:dyDescent="0.25">
      <c r="A817">
        <v>0</v>
      </c>
      <c r="B817" s="487"/>
      <c r="C817" s="487"/>
      <c r="D817" s="487"/>
      <c r="E817" s="486"/>
      <c r="F817" s="491" t="s">
        <v>624</v>
      </c>
      <c r="G817" s="489"/>
      <c r="H817" s="489"/>
      <c r="I817" s="483"/>
      <c r="J817" s="480"/>
      <c r="K817" s="482"/>
      <c r="L817" s="479">
        <v>0</v>
      </c>
      <c r="M817" s="210">
        <v>308.41573964762961</v>
      </c>
      <c r="N817" s="210">
        <v>423.0996045</v>
      </c>
      <c r="O817" s="210">
        <v>41.094000000000001</v>
      </c>
      <c r="P817" s="479">
        <v>41.094000000000001</v>
      </c>
      <c r="Q817" s="480">
        <v>423.0996045</v>
      </c>
      <c r="R817" s="480">
        <v>308.41573964762961</v>
      </c>
      <c r="S817" s="479">
        <v>160.09760157999935</v>
      </c>
      <c r="T817" s="479">
        <v>160.09760157999935</v>
      </c>
      <c r="U817" s="479"/>
      <c r="V817" s="179">
        <v>91.618971713599521</v>
      </c>
    </row>
    <row r="818" spans="1:22" x14ac:dyDescent="0.25">
      <c r="A818">
        <v>0</v>
      </c>
      <c r="B818" s="487"/>
      <c r="C818" s="487"/>
      <c r="D818" s="487"/>
      <c r="E818" s="486"/>
      <c r="F818" s="490" t="s">
        <v>624</v>
      </c>
      <c r="G818" s="489"/>
      <c r="H818" s="489" t="s">
        <v>2209</v>
      </c>
      <c r="I818" s="483"/>
      <c r="J818" s="488"/>
      <c r="K818" s="482"/>
      <c r="L818" s="481">
        <v>0.19082200000000005</v>
      </c>
      <c r="M818" s="210">
        <v>308.32032864762959</v>
      </c>
      <c r="N818" s="210">
        <v>423.0996045</v>
      </c>
      <c r="O818" s="210">
        <v>41.094000000000001</v>
      </c>
      <c r="P818" s="479">
        <v>41.094000000000001</v>
      </c>
      <c r="Q818" s="480">
        <v>423.0996045</v>
      </c>
      <c r="R818" s="480">
        <v>308.22491764762958</v>
      </c>
      <c r="S818" s="479">
        <v>160.19301257999933</v>
      </c>
      <c r="T818" s="479">
        <v>160.28842357999935</v>
      </c>
      <c r="U818" s="488"/>
      <c r="V818" s="179">
        <v>91.714382713599505</v>
      </c>
    </row>
    <row r="819" spans="1:22" x14ac:dyDescent="0.25">
      <c r="A819">
        <v>0</v>
      </c>
      <c r="B819" s="487" t="s">
        <v>3092</v>
      </c>
      <c r="C819" s="487" t="s">
        <v>3256</v>
      </c>
      <c r="D819" s="487" t="s">
        <v>1992</v>
      </c>
      <c r="E819" s="486">
        <v>1603</v>
      </c>
      <c r="F819" s="479" t="s">
        <v>3240</v>
      </c>
      <c r="G819" s="485"/>
      <c r="H819" s="484" t="s">
        <v>1989</v>
      </c>
      <c r="I819" s="483">
        <v>40</v>
      </c>
      <c r="J819" s="480"/>
      <c r="K819" s="482"/>
      <c r="L819" s="481">
        <v>5.7403999999999997E-2</v>
      </c>
      <c r="M819" s="210">
        <v>308.19621564762957</v>
      </c>
      <c r="N819" s="210">
        <v>423.0996045</v>
      </c>
      <c r="O819" s="210">
        <v>41.094000000000001</v>
      </c>
      <c r="P819" s="479">
        <v>41.094000000000001</v>
      </c>
      <c r="Q819" s="480">
        <v>423.0996045</v>
      </c>
      <c r="R819" s="480">
        <v>308.16751364762956</v>
      </c>
      <c r="S819" s="479">
        <v>160.31712557999933</v>
      </c>
      <c r="T819" s="479">
        <v>160.34582757999934</v>
      </c>
      <c r="U819" s="479"/>
      <c r="V819" s="179">
        <v>91.838495713599499</v>
      </c>
    </row>
    <row r="820" spans="1:22" x14ac:dyDescent="0.25">
      <c r="A820">
        <v>0</v>
      </c>
      <c r="B820" s="241"/>
      <c r="C820" s="241"/>
      <c r="D820" s="241"/>
      <c r="E820" s="246"/>
      <c r="F820" s="241" t="s">
        <v>624</v>
      </c>
      <c r="G820" s="247"/>
      <c r="H820" s="247" t="s">
        <v>1973</v>
      </c>
      <c r="I820" s="476">
        <v>40</v>
      </c>
      <c r="J820" s="249"/>
      <c r="K820" s="475"/>
      <c r="L820" s="249">
        <v>0.103502</v>
      </c>
      <c r="M820" s="210">
        <v>308.11576264762959</v>
      </c>
      <c r="N820" s="210">
        <v>423.0996045</v>
      </c>
      <c r="O820" s="210">
        <v>41.094000000000001</v>
      </c>
      <c r="P820" s="249">
        <v>41.094000000000001</v>
      </c>
      <c r="Q820" s="249">
        <v>423.0996045</v>
      </c>
      <c r="R820" s="249">
        <v>308.06401164762957</v>
      </c>
      <c r="S820" s="249">
        <v>160.39757857999933</v>
      </c>
      <c r="T820" s="249">
        <v>160.44932957999933</v>
      </c>
      <c r="U820" s="249"/>
      <c r="V820" s="179">
        <v>91.918948713599505</v>
      </c>
    </row>
    <row r="821" spans="1:22" x14ac:dyDescent="0.25">
      <c r="A821">
        <v>0</v>
      </c>
      <c r="B821" s="241" t="s">
        <v>3092</v>
      </c>
      <c r="C821" s="241" t="s">
        <v>3239</v>
      </c>
      <c r="D821" s="241" t="s">
        <v>111</v>
      </c>
      <c r="E821" s="246">
        <v>1604</v>
      </c>
      <c r="F821" s="243" t="s">
        <v>1838</v>
      </c>
      <c r="G821" s="247" t="s">
        <v>2180</v>
      </c>
      <c r="H821" s="247" t="s">
        <v>1962</v>
      </c>
      <c r="I821" s="476"/>
      <c r="J821" s="209"/>
      <c r="K821" s="475"/>
      <c r="L821" s="249">
        <v>0</v>
      </c>
      <c r="M821" s="210">
        <v>308.06401164762957</v>
      </c>
      <c r="N821" s="210">
        <v>423.0996045</v>
      </c>
      <c r="O821" s="210">
        <v>41.094000000000001</v>
      </c>
      <c r="P821" s="249">
        <v>41.094000000000001</v>
      </c>
      <c r="Q821" s="249">
        <v>423.0996045</v>
      </c>
      <c r="R821" s="249">
        <v>308.06401164762957</v>
      </c>
      <c r="S821" s="249">
        <v>160.44932957999933</v>
      </c>
      <c r="T821" s="249">
        <v>160.44932957999933</v>
      </c>
      <c r="U821" s="249"/>
      <c r="V821" s="179">
        <v>91.970699713599501</v>
      </c>
    </row>
    <row r="822" spans="1:22" x14ac:dyDescent="0.25">
      <c r="A822">
        <v>0</v>
      </c>
      <c r="B822" s="241"/>
      <c r="C822" s="241"/>
      <c r="D822" s="241"/>
      <c r="E822" s="246"/>
      <c r="F822" s="478" t="s">
        <v>624</v>
      </c>
      <c r="G822" s="247"/>
      <c r="H822" s="247" t="s">
        <v>1980</v>
      </c>
      <c r="I822" s="477"/>
      <c r="J822" s="248"/>
      <c r="K822" s="475"/>
      <c r="L822" s="249">
        <v>0.14528199999999999</v>
      </c>
      <c r="M822" s="210">
        <v>307.99137064762954</v>
      </c>
      <c r="N822" s="210">
        <v>423.0996045</v>
      </c>
      <c r="O822" s="210">
        <v>41.094000000000001</v>
      </c>
      <c r="P822" s="249">
        <v>41.094000000000001</v>
      </c>
      <c r="Q822" s="249">
        <v>423.0996045</v>
      </c>
      <c r="R822" s="249">
        <v>307.91872964762956</v>
      </c>
      <c r="S822" s="249">
        <v>160.52197057999933</v>
      </c>
      <c r="T822" s="249">
        <v>160.59461157999934</v>
      </c>
      <c r="U822" s="249"/>
      <c r="V822" s="179">
        <v>92.043340713599505</v>
      </c>
    </row>
    <row r="823" spans="1:22" x14ac:dyDescent="0.25">
      <c r="A823">
        <v>0</v>
      </c>
      <c r="B823" s="241" t="s">
        <v>3092</v>
      </c>
      <c r="C823" s="241" t="s">
        <v>3239</v>
      </c>
      <c r="D823" s="241" t="s">
        <v>3136</v>
      </c>
      <c r="E823" s="246">
        <v>1606</v>
      </c>
      <c r="F823" s="243" t="s">
        <v>1919</v>
      </c>
      <c r="G823" s="247" t="s">
        <v>3134</v>
      </c>
      <c r="H823" s="247" t="s">
        <v>3133</v>
      </c>
      <c r="I823" s="476">
        <v>33</v>
      </c>
      <c r="J823" s="209"/>
      <c r="K823" s="475"/>
      <c r="L823" s="249">
        <v>0</v>
      </c>
      <c r="M823" s="210">
        <v>307.91872964762956</v>
      </c>
      <c r="N823" s="210">
        <v>423.0996045</v>
      </c>
      <c r="O823" s="210">
        <v>41.094000000000001</v>
      </c>
      <c r="P823" s="249">
        <v>41.094000000000001</v>
      </c>
      <c r="Q823" s="249">
        <v>423.0996045</v>
      </c>
      <c r="R823" s="249">
        <v>307.91872964762956</v>
      </c>
      <c r="S823" s="249">
        <v>160.59461157999934</v>
      </c>
      <c r="T823" s="249">
        <v>160.59461157999934</v>
      </c>
      <c r="U823" s="249"/>
      <c r="V823" s="179">
        <v>92.11598171359951</v>
      </c>
    </row>
    <row r="824" spans="1:22" x14ac:dyDescent="0.25">
      <c r="A824">
        <v>0</v>
      </c>
      <c r="B824" s="241"/>
      <c r="C824" s="241"/>
      <c r="D824" s="241"/>
      <c r="E824" s="246"/>
      <c r="F824" s="478" t="s">
        <v>624</v>
      </c>
      <c r="G824" s="247"/>
      <c r="H824" s="247" t="s">
        <v>1980</v>
      </c>
      <c r="I824" s="477"/>
      <c r="J824" s="248"/>
      <c r="K824" s="475"/>
      <c r="L824" s="249">
        <v>0</v>
      </c>
      <c r="M824" s="210">
        <v>307.91872964762956</v>
      </c>
      <c r="N824" s="210">
        <v>423.0996045</v>
      </c>
      <c r="O824" s="210">
        <v>41.094000000000001</v>
      </c>
      <c r="P824" s="249">
        <v>41.094000000000001</v>
      </c>
      <c r="Q824" s="249">
        <v>423.0996045</v>
      </c>
      <c r="R824" s="249">
        <v>307.91872964762956</v>
      </c>
      <c r="S824" s="249">
        <v>160.59461157999934</v>
      </c>
      <c r="T824" s="249">
        <v>160.59461157999934</v>
      </c>
      <c r="U824" s="249"/>
      <c r="V824" s="179">
        <v>92.11598171359951</v>
      </c>
    </row>
    <row r="825" spans="1:22" x14ac:dyDescent="0.25">
      <c r="A825">
        <v>0</v>
      </c>
      <c r="B825" s="241" t="s">
        <v>3092</v>
      </c>
      <c r="C825" s="241" t="s">
        <v>3239</v>
      </c>
      <c r="D825" s="241" t="s">
        <v>2001</v>
      </c>
      <c r="E825" s="246">
        <v>1606</v>
      </c>
      <c r="F825" s="243" t="s">
        <v>3238</v>
      </c>
      <c r="G825" s="247" t="s">
        <v>1999</v>
      </c>
      <c r="H825" s="247" t="s">
        <v>1998</v>
      </c>
      <c r="I825" s="476"/>
      <c r="J825" s="209"/>
      <c r="K825" s="475"/>
      <c r="L825" s="249">
        <v>0</v>
      </c>
      <c r="M825" s="210">
        <v>307.91872964762956</v>
      </c>
      <c r="N825" s="210">
        <v>423.0996045</v>
      </c>
      <c r="O825" s="210">
        <v>41.094000000000001</v>
      </c>
      <c r="P825" s="249">
        <v>41.094000000000001</v>
      </c>
      <c r="Q825" s="249">
        <v>423.0996045</v>
      </c>
      <c r="R825" s="249">
        <v>307.91872964762956</v>
      </c>
      <c r="S825" s="249">
        <v>160.59461157999934</v>
      </c>
      <c r="T825" s="249">
        <v>160.59461157999934</v>
      </c>
      <c r="U825" s="249"/>
      <c r="V825" s="179">
        <v>92.11598171359951</v>
      </c>
    </row>
    <row r="826" spans="1:22" x14ac:dyDescent="0.25">
      <c r="A826">
        <v>0</v>
      </c>
      <c r="B826" s="241"/>
      <c r="C826" s="241"/>
      <c r="D826" s="241"/>
      <c r="E826" s="246"/>
      <c r="F826" s="243" t="s">
        <v>624</v>
      </c>
      <c r="G826" s="247"/>
      <c r="H826" s="247" t="s">
        <v>1973</v>
      </c>
      <c r="I826" s="476">
        <v>40</v>
      </c>
      <c r="J826" s="209"/>
      <c r="K826" s="475"/>
      <c r="L826" s="249">
        <v>0.13121600000000003</v>
      </c>
      <c r="M826" s="210">
        <v>307.85312164762956</v>
      </c>
      <c r="N826" s="210">
        <v>423.0996045</v>
      </c>
      <c r="O826" s="210">
        <v>41.094000000000001</v>
      </c>
      <c r="P826" s="249">
        <v>41.094000000000001</v>
      </c>
      <c r="Q826" s="249">
        <v>423.0996045</v>
      </c>
      <c r="R826" s="249">
        <v>307.78751364762957</v>
      </c>
      <c r="S826" s="249">
        <v>160.66021957999934</v>
      </c>
      <c r="T826" s="249">
        <v>160.72582757999933</v>
      </c>
      <c r="U826" s="249"/>
      <c r="V826" s="179">
        <v>92.181589713599507</v>
      </c>
    </row>
    <row r="827" spans="1:22" x14ac:dyDescent="0.25">
      <c r="A827">
        <v>0</v>
      </c>
      <c r="B827" s="487" t="s">
        <v>3092</v>
      </c>
      <c r="C827" s="487" t="s">
        <v>3237</v>
      </c>
      <c r="D827" s="487" t="s">
        <v>1992</v>
      </c>
      <c r="E827" s="486">
        <v>1608</v>
      </c>
      <c r="F827" s="479" t="s">
        <v>3236</v>
      </c>
      <c r="G827" s="485"/>
      <c r="H827" s="484" t="s">
        <v>1989</v>
      </c>
      <c r="I827" s="483">
        <v>40</v>
      </c>
      <c r="J827" s="479"/>
      <c r="K827" s="482"/>
      <c r="L827" s="481">
        <v>5.7403999999999997E-2</v>
      </c>
      <c r="M827" s="210">
        <v>307.75881164762956</v>
      </c>
      <c r="N827" s="210">
        <v>423.0996045</v>
      </c>
      <c r="O827" s="210">
        <v>41.094000000000001</v>
      </c>
      <c r="P827" s="479">
        <v>41.094000000000001</v>
      </c>
      <c r="Q827" s="480">
        <v>423.0996045</v>
      </c>
      <c r="R827" s="480">
        <v>307.73010964762955</v>
      </c>
      <c r="S827" s="479">
        <v>160.75452957999931</v>
      </c>
      <c r="T827" s="479">
        <v>160.78323157999932</v>
      </c>
      <c r="U827" s="479"/>
      <c r="V827" s="179">
        <v>92.275899713599486</v>
      </c>
    </row>
    <row r="828" spans="1:22" x14ac:dyDescent="0.25">
      <c r="A828">
        <v>0</v>
      </c>
      <c r="B828" s="487"/>
      <c r="C828" s="487"/>
      <c r="D828" s="487"/>
      <c r="E828" s="486"/>
      <c r="F828" s="487" t="s">
        <v>624</v>
      </c>
      <c r="G828" s="489"/>
      <c r="H828" s="492" t="s">
        <v>2209</v>
      </c>
      <c r="I828" s="483"/>
      <c r="J828" s="479"/>
      <c r="K828" s="482"/>
      <c r="L828" s="481">
        <v>0.19082200000000005</v>
      </c>
      <c r="M828" s="210">
        <v>307.63469864762953</v>
      </c>
      <c r="N828" s="210">
        <v>423.0996045</v>
      </c>
      <c r="O828" s="210">
        <v>41.094000000000001</v>
      </c>
      <c r="P828" s="479">
        <v>41.094000000000001</v>
      </c>
      <c r="Q828" s="480">
        <v>423.0996045</v>
      </c>
      <c r="R828" s="480">
        <v>307.53928764762952</v>
      </c>
      <c r="S828" s="479">
        <v>160.87864257999931</v>
      </c>
      <c r="T828" s="479">
        <v>160.97405357999932</v>
      </c>
      <c r="U828" s="488"/>
      <c r="V828" s="179">
        <v>92.40001271359948</v>
      </c>
    </row>
    <row r="829" spans="1:22" x14ac:dyDescent="0.25">
      <c r="A829">
        <v>0</v>
      </c>
      <c r="B829" s="487" t="s">
        <v>3092</v>
      </c>
      <c r="C829" s="487" t="s">
        <v>3237</v>
      </c>
      <c r="D829" s="487" t="s">
        <v>2208</v>
      </c>
      <c r="E829" s="486">
        <v>1611</v>
      </c>
      <c r="F829" s="491" t="s">
        <v>3235</v>
      </c>
      <c r="G829" s="489"/>
      <c r="H829" s="489" t="s">
        <v>3083</v>
      </c>
      <c r="I829" s="483">
        <v>34</v>
      </c>
      <c r="J829" s="480"/>
      <c r="K829" s="482"/>
      <c r="L829" s="479">
        <v>0.29817100000000002</v>
      </c>
      <c r="M829" s="210">
        <v>307.39020214762951</v>
      </c>
      <c r="N829" s="210">
        <v>423.0996045</v>
      </c>
      <c r="O829" s="210">
        <v>41.094000000000001</v>
      </c>
      <c r="P829" s="479">
        <v>41.094000000000001</v>
      </c>
      <c r="Q829" s="480">
        <v>423.0996045</v>
      </c>
      <c r="R829" s="480">
        <v>307.2411166476295</v>
      </c>
      <c r="S829" s="479">
        <v>161.12313907999931</v>
      </c>
      <c r="T829" s="479">
        <v>161.27222457999932</v>
      </c>
      <c r="U829" s="479"/>
      <c r="V829" s="179">
        <v>92.644509213599477</v>
      </c>
    </row>
    <row r="830" spans="1:22" x14ac:dyDescent="0.25">
      <c r="A830">
        <v>0</v>
      </c>
      <c r="B830" s="487"/>
      <c r="C830" s="487"/>
      <c r="D830" s="487"/>
      <c r="E830" s="486"/>
      <c r="F830" s="491" t="s">
        <v>624</v>
      </c>
      <c r="G830" s="489"/>
      <c r="H830" s="489"/>
      <c r="I830" s="483"/>
      <c r="J830" s="480"/>
      <c r="K830" s="482"/>
      <c r="L830" s="479">
        <v>0</v>
      </c>
      <c r="M830" s="210">
        <v>307.2411166476295</v>
      </c>
      <c r="N830" s="210">
        <v>423.0996045</v>
      </c>
      <c r="O830" s="210">
        <v>41.094000000000001</v>
      </c>
      <c r="P830" s="479">
        <v>41.094000000000001</v>
      </c>
      <c r="Q830" s="480">
        <v>423.0996045</v>
      </c>
      <c r="R830" s="480">
        <v>307.2411166476295</v>
      </c>
      <c r="S830" s="479">
        <v>161.27222457999932</v>
      </c>
      <c r="T830" s="479">
        <v>161.27222457999932</v>
      </c>
      <c r="U830" s="479"/>
      <c r="V830" s="179">
        <v>92.793594713599489</v>
      </c>
    </row>
    <row r="831" spans="1:22" x14ac:dyDescent="0.25">
      <c r="A831">
        <v>0</v>
      </c>
      <c r="B831" s="487" t="s">
        <v>3092</v>
      </c>
      <c r="C831" s="487" t="s">
        <v>3237</v>
      </c>
      <c r="D831" s="487" t="s">
        <v>2185</v>
      </c>
      <c r="E831" s="486">
        <v>1613</v>
      </c>
      <c r="F831" s="491" t="s">
        <v>3234</v>
      </c>
      <c r="G831" s="489"/>
      <c r="H831" s="489" t="s">
        <v>2183</v>
      </c>
      <c r="I831" s="483"/>
      <c r="J831" s="480"/>
      <c r="K831" s="482"/>
      <c r="L831" s="479">
        <v>0</v>
      </c>
      <c r="M831" s="210">
        <v>307.2411166476295</v>
      </c>
      <c r="N831" s="210">
        <v>423.0996045</v>
      </c>
      <c r="O831" s="210">
        <v>41.094000000000001</v>
      </c>
      <c r="P831" s="479">
        <v>41.094000000000001</v>
      </c>
      <c r="Q831" s="480">
        <v>423.0996045</v>
      </c>
      <c r="R831" s="480">
        <v>307.2411166476295</v>
      </c>
      <c r="S831" s="479">
        <v>161.27222457999932</v>
      </c>
      <c r="T831" s="479">
        <v>161.27222457999932</v>
      </c>
      <c r="U831" s="479"/>
      <c r="V831" s="179">
        <v>92.793594713599489</v>
      </c>
    </row>
    <row r="832" spans="1:22" x14ac:dyDescent="0.25">
      <c r="A832">
        <v>0</v>
      </c>
      <c r="B832" s="487"/>
      <c r="C832" s="487"/>
      <c r="D832" s="487"/>
      <c r="E832" s="486"/>
      <c r="F832" s="491"/>
      <c r="G832" s="489"/>
      <c r="H832" s="489" t="s">
        <v>1973</v>
      </c>
      <c r="I832" s="483">
        <v>40</v>
      </c>
      <c r="J832" s="480"/>
      <c r="K832" s="482"/>
      <c r="L832" s="479">
        <v>9.650984E-2</v>
      </c>
      <c r="M832" s="210">
        <v>307.19286172762952</v>
      </c>
      <c r="N832" s="210">
        <v>423.0996045</v>
      </c>
      <c r="O832" s="210">
        <v>41.094000000000001</v>
      </c>
      <c r="P832" s="479">
        <v>41.094000000000001</v>
      </c>
      <c r="Q832" s="480">
        <v>423.0996045</v>
      </c>
      <c r="R832" s="480">
        <v>307.14460680762949</v>
      </c>
      <c r="S832" s="479">
        <v>161.32047949999932</v>
      </c>
      <c r="T832" s="479">
        <v>161.36873441999933</v>
      </c>
      <c r="U832" s="479"/>
      <c r="V832" s="179">
        <v>92.841849633599494</v>
      </c>
    </row>
    <row r="833" spans="1:22" x14ac:dyDescent="0.25">
      <c r="A833">
        <v>0</v>
      </c>
      <c r="B833" s="487" t="s">
        <v>3092</v>
      </c>
      <c r="C833" s="487" t="s">
        <v>3237</v>
      </c>
      <c r="D833" s="487" t="s">
        <v>111</v>
      </c>
      <c r="E833" s="486">
        <v>1614</v>
      </c>
      <c r="F833" s="491" t="s">
        <v>309</v>
      </c>
      <c r="G833" s="489" t="s">
        <v>3146</v>
      </c>
      <c r="H833" s="489" t="s">
        <v>3145</v>
      </c>
      <c r="I833" s="483"/>
      <c r="J833" s="480"/>
      <c r="K833" s="482"/>
      <c r="L833" s="479">
        <v>0</v>
      </c>
      <c r="M833" s="210">
        <v>307.14460680762949</v>
      </c>
      <c r="N833" s="210">
        <v>423.0996045</v>
      </c>
      <c r="O833" s="210">
        <v>41.094000000000001</v>
      </c>
      <c r="P833" s="479">
        <v>41.094000000000001</v>
      </c>
      <c r="Q833" s="480">
        <v>423.0996045</v>
      </c>
      <c r="R833" s="480">
        <v>307.14460680762949</v>
      </c>
      <c r="S833" s="479">
        <v>161.36873441999933</v>
      </c>
      <c r="T833" s="479">
        <v>161.36873441999933</v>
      </c>
      <c r="U833" s="479"/>
      <c r="V833" s="179">
        <v>92.8901045535995</v>
      </c>
    </row>
    <row r="834" spans="1:22" x14ac:dyDescent="0.25">
      <c r="A834">
        <v>0</v>
      </c>
      <c r="B834" s="487"/>
      <c r="C834" s="487"/>
      <c r="D834" s="487"/>
      <c r="E834" s="486"/>
      <c r="F834" s="491"/>
      <c r="G834" s="489"/>
      <c r="H834" s="489" t="s">
        <v>3144</v>
      </c>
      <c r="I834" s="483">
        <v>40</v>
      </c>
      <c r="J834" s="480"/>
      <c r="K834" s="482"/>
      <c r="L834" s="479">
        <v>5.5879999999999999E-2</v>
      </c>
      <c r="M834" s="210">
        <v>307.11666680762949</v>
      </c>
      <c r="N834" s="210">
        <v>423.0996045</v>
      </c>
      <c r="O834" s="210">
        <v>41.094000000000001</v>
      </c>
      <c r="P834" s="479">
        <v>41.094000000000001</v>
      </c>
      <c r="Q834" s="480">
        <v>423.0996045</v>
      </c>
      <c r="R834" s="480">
        <v>307.08872680762948</v>
      </c>
      <c r="S834" s="479">
        <v>161.39667441999933</v>
      </c>
      <c r="T834" s="479">
        <v>161.42461441999933</v>
      </c>
      <c r="U834" s="479"/>
      <c r="V834" s="179">
        <v>92.918044553599501</v>
      </c>
    </row>
    <row r="835" spans="1:22" x14ac:dyDescent="0.25">
      <c r="A835">
        <v>0</v>
      </c>
      <c r="B835" s="487"/>
      <c r="C835" s="487"/>
      <c r="D835" s="487"/>
      <c r="E835" s="486"/>
      <c r="F835" s="491" t="s">
        <v>624</v>
      </c>
      <c r="G835" s="489"/>
      <c r="H835" s="489" t="s">
        <v>3143</v>
      </c>
      <c r="I835" s="483">
        <v>40</v>
      </c>
      <c r="J835" s="480"/>
      <c r="K835" s="482"/>
      <c r="L835" s="479">
        <v>7.6135999999999981E-2</v>
      </c>
      <c r="M835" s="210">
        <v>307.05065880762947</v>
      </c>
      <c r="N835" s="210">
        <v>423.0996045</v>
      </c>
      <c r="O835" s="210">
        <v>41.094000000000001</v>
      </c>
      <c r="P835" s="479">
        <v>41.094000000000001</v>
      </c>
      <c r="Q835" s="480">
        <v>423.0996045</v>
      </c>
      <c r="R835" s="480">
        <v>307.01259080762946</v>
      </c>
      <c r="S835" s="479">
        <v>161.46268241999931</v>
      </c>
      <c r="T835" s="479">
        <v>161.50075041999932</v>
      </c>
      <c r="U835" s="479"/>
      <c r="V835" s="179">
        <v>92.984052553599483</v>
      </c>
    </row>
    <row r="836" spans="1:22" x14ac:dyDescent="0.25">
      <c r="A836">
        <v>0</v>
      </c>
      <c r="B836" s="487" t="s">
        <v>3092</v>
      </c>
      <c r="C836" s="487" t="s">
        <v>3237</v>
      </c>
      <c r="D836" s="487" t="s">
        <v>2198</v>
      </c>
      <c r="E836" s="486">
        <v>1618</v>
      </c>
      <c r="F836" s="491" t="s">
        <v>3233</v>
      </c>
      <c r="G836" s="489" t="s">
        <v>2196</v>
      </c>
      <c r="H836" s="489" t="s">
        <v>2195</v>
      </c>
      <c r="I836" s="483">
        <v>40</v>
      </c>
      <c r="J836" s="480"/>
      <c r="K836" s="482"/>
      <c r="L836" s="479">
        <v>0.5</v>
      </c>
      <c r="M836" s="210">
        <v>306.76259080762946</v>
      </c>
      <c r="N836" s="210">
        <v>423.0996045</v>
      </c>
      <c r="O836" s="210">
        <v>41.094000000000001</v>
      </c>
      <c r="P836" s="479">
        <v>41.094000000000001</v>
      </c>
      <c r="Q836" s="480">
        <v>423.0996045</v>
      </c>
      <c r="R836" s="480">
        <v>306.51259080762946</v>
      </c>
      <c r="S836" s="479">
        <v>161.75075041999932</v>
      </c>
      <c r="T836" s="479">
        <v>162.00075041999932</v>
      </c>
      <c r="U836" s="479"/>
      <c r="V836" s="179">
        <v>93.272120553599493</v>
      </c>
    </row>
    <row r="837" spans="1:22" x14ac:dyDescent="0.25">
      <c r="A837">
        <v>0</v>
      </c>
      <c r="B837" s="487"/>
      <c r="C837" s="487"/>
      <c r="D837" s="487"/>
      <c r="E837" s="486"/>
      <c r="F837" s="491" t="s">
        <v>624</v>
      </c>
      <c r="G837" s="489"/>
      <c r="H837" s="489" t="s">
        <v>3140</v>
      </c>
      <c r="I837" s="483">
        <v>40</v>
      </c>
      <c r="J837" s="480"/>
      <c r="K837" s="482"/>
      <c r="L837" s="479">
        <v>7.6135999999999981E-2</v>
      </c>
      <c r="M837" s="210">
        <v>306.47452280762946</v>
      </c>
      <c r="N837" s="210">
        <v>423.0996045</v>
      </c>
      <c r="O837" s="210">
        <v>41.094000000000001</v>
      </c>
      <c r="P837" s="479">
        <v>41.094000000000001</v>
      </c>
      <c r="Q837" s="480">
        <v>423.0996045</v>
      </c>
      <c r="R837" s="480">
        <v>306.43645480762945</v>
      </c>
      <c r="S837" s="479">
        <v>162.0388184199993</v>
      </c>
      <c r="T837" s="479">
        <v>162.07688641999931</v>
      </c>
      <c r="U837" s="479"/>
      <c r="V837" s="179">
        <v>93.560188553599474</v>
      </c>
    </row>
    <row r="838" spans="1:22" x14ac:dyDescent="0.25">
      <c r="A838">
        <v>0</v>
      </c>
      <c r="B838" s="487"/>
      <c r="C838" s="487"/>
      <c r="D838" s="487"/>
      <c r="E838" s="486"/>
      <c r="F838" s="491"/>
      <c r="G838" s="489"/>
      <c r="H838" s="489" t="s">
        <v>1973</v>
      </c>
      <c r="I838" s="483"/>
      <c r="J838" s="480"/>
      <c r="K838" s="482"/>
      <c r="L838" s="479">
        <v>9.9516999999999994E-2</v>
      </c>
      <c r="M838" s="210">
        <v>306.38669630762945</v>
      </c>
      <c r="N838" s="210">
        <v>423.0996045</v>
      </c>
      <c r="O838" s="210">
        <v>41.094000000000001</v>
      </c>
      <c r="P838" s="479">
        <v>41.094000000000001</v>
      </c>
      <c r="Q838" s="480">
        <v>423.0996045</v>
      </c>
      <c r="R838" s="480">
        <v>306.33693780762945</v>
      </c>
      <c r="S838" s="479">
        <v>162.12664491999931</v>
      </c>
      <c r="T838" s="479">
        <v>162.1764034199993</v>
      </c>
      <c r="U838" s="479"/>
      <c r="V838" s="179">
        <v>93.64801505359948</v>
      </c>
    </row>
    <row r="839" spans="1:22" x14ac:dyDescent="0.25">
      <c r="A839">
        <v>0</v>
      </c>
      <c r="B839" s="487" t="s">
        <v>3092</v>
      </c>
      <c r="C839" s="487" t="s">
        <v>3237</v>
      </c>
      <c r="D839" s="487" t="s">
        <v>2205</v>
      </c>
      <c r="E839" s="486">
        <v>1623</v>
      </c>
      <c r="F839" s="491" t="s">
        <v>3232</v>
      </c>
      <c r="G839" s="489"/>
      <c r="H839" s="489" t="s">
        <v>3083</v>
      </c>
      <c r="I839" s="483">
        <v>34</v>
      </c>
      <c r="J839" s="480"/>
      <c r="K839" s="482"/>
      <c r="L839" s="479">
        <v>0.29817100000000002</v>
      </c>
      <c r="M839" s="210">
        <v>306.18785230762944</v>
      </c>
      <c r="N839" s="210">
        <v>423.0996045</v>
      </c>
      <c r="O839" s="210">
        <v>41.094000000000001</v>
      </c>
      <c r="P839" s="479">
        <v>41.094000000000001</v>
      </c>
      <c r="Q839" s="480">
        <v>423.0996045</v>
      </c>
      <c r="R839" s="480">
        <v>306.03876680762943</v>
      </c>
      <c r="S839" s="479">
        <v>162.32548891999929</v>
      </c>
      <c r="T839" s="479">
        <v>162.4745744199993</v>
      </c>
      <c r="U839" s="479"/>
      <c r="V839" s="179">
        <v>93.846859053599459</v>
      </c>
    </row>
    <row r="840" spans="1:22" x14ac:dyDescent="0.25">
      <c r="A840">
        <v>0</v>
      </c>
      <c r="B840" s="487"/>
      <c r="C840" s="487"/>
      <c r="D840" s="487"/>
      <c r="E840" s="486"/>
      <c r="F840" s="491" t="s">
        <v>624</v>
      </c>
      <c r="G840" s="489"/>
      <c r="H840" s="489"/>
      <c r="I840" s="483"/>
      <c r="J840" s="480"/>
      <c r="K840" s="482"/>
      <c r="L840" s="479">
        <v>0</v>
      </c>
      <c r="M840" s="210">
        <v>306.03876680762943</v>
      </c>
      <c r="N840" s="210">
        <v>423.0996045</v>
      </c>
      <c r="O840" s="210">
        <v>41.094000000000001</v>
      </c>
      <c r="P840" s="479">
        <v>41.094000000000001</v>
      </c>
      <c r="Q840" s="480">
        <v>423.0996045</v>
      </c>
      <c r="R840" s="480">
        <v>306.03876680762943</v>
      </c>
      <c r="S840" s="479">
        <v>162.4745744199993</v>
      </c>
      <c r="T840" s="479">
        <v>162.4745744199993</v>
      </c>
      <c r="U840" s="479"/>
      <c r="V840" s="179">
        <v>93.995944553599472</v>
      </c>
    </row>
    <row r="841" spans="1:22" x14ac:dyDescent="0.25">
      <c r="A841">
        <v>0</v>
      </c>
      <c r="B841" s="487"/>
      <c r="C841" s="487"/>
      <c r="D841" s="487"/>
      <c r="E841" s="486"/>
      <c r="F841" s="491" t="s">
        <v>624</v>
      </c>
      <c r="G841" s="489"/>
      <c r="H841" s="489"/>
      <c r="I841" s="483"/>
      <c r="J841" s="480"/>
      <c r="K841" s="482"/>
      <c r="L841" s="479">
        <v>0</v>
      </c>
      <c r="M841" s="210">
        <v>306.03876680762943</v>
      </c>
      <c r="N841" s="210">
        <v>423.0996045</v>
      </c>
      <c r="O841" s="210">
        <v>41.094000000000001</v>
      </c>
      <c r="P841" s="479">
        <v>41.094000000000001</v>
      </c>
      <c r="Q841" s="480">
        <v>423.0996045</v>
      </c>
      <c r="R841" s="480">
        <v>306.03876680762943</v>
      </c>
      <c r="S841" s="479">
        <v>162.4745744199993</v>
      </c>
      <c r="T841" s="479">
        <v>162.4745744199993</v>
      </c>
      <c r="U841" s="479"/>
      <c r="V841" s="179">
        <v>93.995944553599472</v>
      </c>
    </row>
    <row r="842" spans="1:22" x14ac:dyDescent="0.25">
      <c r="A842">
        <v>0</v>
      </c>
      <c r="B842" s="487"/>
      <c r="C842" s="487"/>
      <c r="D842" s="487"/>
      <c r="E842" s="486"/>
      <c r="F842" s="491" t="s">
        <v>624</v>
      </c>
      <c r="G842" s="489"/>
      <c r="H842" s="489" t="s">
        <v>1973</v>
      </c>
      <c r="I842" s="483"/>
      <c r="J842" s="480"/>
      <c r="K842" s="482"/>
      <c r="L842" s="479">
        <v>9.9516999999999994E-2</v>
      </c>
      <c r="M842" s="210">
        <v>305.98900830762943</v>
      </c>
      <c r="N842" s="210">
        <v>423.0996045</v>
      </c>
      <c r="O842" s="210">
        <v>41.094000000000001</v>
      </c>
      <c r="P842" s="479">
        <v>41.094000000000001</v>
      </c>
      <c r="Q842" s="480">
        <v>423.0996045</v>
      </c>
      <c r="R842" s="480">
        <v>305.93924980762944</v>
      </c>
      <c r="S842" s="479">
        <v>162.5243329199993</v>
      </c>
      <c r="T842" s="479">
        <v>162.57409141999929</v>
      </c>
      <c r="U842" s="479"/>
      <c r="V842" s="179">
        <v>94.045703053599468</v>
      </c>
    </row>
    <row r="843" spans="1:22" x14ac:dyDescent="0.25">
      <c r="A843">
        <v>0</v>
      </c>
      <c r="B843" s="487" t="s">
        <v>3092</v>
      </c>
      <c r="C843" s="487" t="s">
        <v>3237</v>
      </c>
      <c r="D843" s="487" t="s">
        <v>2203</v>
      </c>
      <c r="E843" s="486">
        <v>1627</v>
      </c>
      <c r="F843" s="491" t="s">
        <v>3231</v>
      </c>
      <c r="G843" s="489"/>
      <c r="H843" s="489" t="s">
        <v>3083</v>
      </c>
      <c r="I843" s="483">
        <v>34</v>
      </c>
      <c r="J843" s="480"/>
      <c r="K843" s="482"/>
      <c r="L843" s="479">
        <v>0.29817100000000002</v>
      </c>
      <c r="M843" s="210">
        <v>305.79016430762942</v>
      </c>
      <c r="N843" s="210">
        <v>423.0996045</v>
      </c>
      <c r="O843" s="210">
        <v>41.094000000000001</v>
      </c>
      <c r="P843" s="479">
        <v>41.094000000000001</v>
      </c>
      <c r="Q843" s="480">
        <v>423.0996045</v>
      </c>
      <c r="R843" s="480">
        <v>305.64107880762941</v>
      </c>
      <c r="S843" s="479">
        <v>162.72317691999928</v>
      </c>
      <c r="T843" s="479">
        <v>162.87226241999929</v>
      </c>
      <c r="U843" s="479"/>
      <c r="V843" s="179">
        <v>94.244547053599447</v>
      </c>
    </row>
    <row r="844" spans="1:22" x14ac:dyDescent="0.25">
      <c r="A844">
        <v>0</v>
      </c>
      <c r="B844" s="487"/>
      <c r="C844" s="487"/>
      <c r="D844" s="487"/>
      <c r="E844" s="486"/>
      <c r="F844" s="491" t="s">
        <v>624</v>
      </c>
      <c r="G844" s="489"/>
      <c r="H844" s="489"/>
      <c r="I844" s="483"/>
      <c r="J844" s="480"/>
      <c r="K844" s="482"/>
      <c r="L844" s="479">
        <v>0</v>
      </c>
      <c r="M844" s="210">
        <v>305.64107880762941</v>
      </c>
      <c r="N844" s="210">
        <v>423.0996045</v>
      </c>
      <c r="O844" s="210">
        <v>41.094000000000001</v>
      </c>
      <c r="P844" s="479">
        <v>41.094000000000001</v>
      </c>
      <c r="Q844" s="480">
        <v>423.0996045</v>
      </c>
      <c r="R844" s="480">
        <v>305.64107880762941</v>
      </c>
      <c r="S844" s="479">
        <v>162.87226241999929</v>
      </c>
      <c r="T844" s="479">
        <v>162.87226241999929</v>
      </c>
      <c r="U844" s="479"/>
      <c r="V844" s="179">
        <v>94.39363255359946</v>
      </c>
    </row>
    <row r="845" spans="1:22" x14ac:dyDescent="0.25">
      <c r="A845">
        <v>0</v>
      </c>
      <c r="B845" s="487"/>
      <c r="C845" s="487"/>
      <c r="D845" s="487"/>
      <c r="E845" s="486"/>
      <c r="F845" s="491" t="s">
        <v>624</v>
      </c>
      <c r="G845" s="489"/>
      <c r="H845" s="489"/>
      <c r="I845" s="483"/>
      <c r="J845" s="480"/>
      <c r="K845" s="482"/>
      <c r="L845" s="479">
        <v>0</v>
      </c>
      <c r="M845" s="210">
        <v>305.64107880762941</v>
      </c>
      <c r="N845" s="210">
        <v>423.0996045</v>
      </c>
      <c r="O845" s="210">
        <v>41.094000000000001</v>
      </c>
      <c r="P845" s="479">
        <v>41.094000000000001</v>
      </c>
      <c r="Q845" s="480">
        <v>423.0996045</v>
      </c>
      <c r="R845" s="480">
        <v>305.64107880762941</v>
      </c>
      <c r="S845" s="479">
        <v>162.87226241999929</v>
      </c>
      <c r="T845" s="479">
        <v>162.87226241999929</v>
      </c>
      <c r="U845" s="479"/>
      <c r="V845" s="179">
        <v>94.39363255359946</v>
      </c>
    </row>
    <row r="846" spans="1:22" x14ac:dyDescent="0.25">
      <c r="A846">
        <v>0</v>
      </c>
      <c r="B846" s="487"/>
      <c r="C846" s="487"/>
      <c r="D846" s="487"/>
      <c r="E846" s="486"/>
      <c r="F846" s="491" t="s">
        <v>624</v>
      </c>
      <c r="G846" s="489"/>
      <c r="H846" s="489" t="s">
        <v>1973</v>
      </c>
      <c r="I846" s="483"/>
      <c r="J846" s="480"/>
      <c r="K846" s="482"/>
      <c r="L846" s="479">
        <v>9.9516999999999994E-2</v>
      </c>
      <c r="M846" s="210">
        <v>305.59132030762942</v>
      </c>
      <c r="N846" s="210">
        <v>423.0996045</v>
      </c>
      <c r="O846" s="210">
        <v>41.094000000000001</v>
      </c>
      <c r="P846" s="479">
        <v>41.094000000000001</v>
      </c>
      <c r="Q846" s="480">
        <v>423.0996045</v>
      </c>
      <c r="R846" s="480">
        <v>305.54156180762942</v>
      </c>
      <c r="S846" s="479">
        <v>162.92202091999928</v>
      </c>
      <c r="T846" s="479">
        <v>162.97177941999928</v>
      </c>
      <c r="U846" s="479"/>
      <c r="V846" s="179">
        <v>94.443391053599456</v>
      </c>
    </row>
    <row r="847" spans="1:22" x14ac:dyDescent="0.25">
      <c r="A847">
        <v>0</v>
      </c>
      <c r="B847" s="487" t="s">
        <v>3092</v>
      </c>
      <c r="C847" s="487" t="s">
        <v>3237</v>
      </c>
      <c r="D847" s="487" t="s">
        <v>2201</v>
      </c>
      <c r="E847" s="486">
        <v>1631</v>
      </c>
      <c r="F847" s="491" t="s">
        <v>3230</v>
      </c>
      <c r="G847" s="489"/>
      <c r="H847" s="489" t="s">
        <v>3083</v>
      </c>
      <c r="I847" s="483">
        <v>34</v>
      </c>
      <c r="J847" s="480"/>
      <c r="K847" s="482"/>
      <c r="L847" s="479">
        <v>0.29817100000000002</v>
      </c>
      <c r="M847" s="210">
        <v>305.39247630762941</v>
      </c>
      <c r="N847" s="210">
        <v>423.0996045</v>
      </c>
      <c r="O847" s="210">
        <v>41.094000000000001</v>
      </c>
      <c r="P847" s="479">
        <v>41.094000000000001</v>
      </c>
      <c r="Q847" s="480">
        <v>423.0996045</v>
      </c>
      <c r="R847" s="480">
        <v>305.2433908076294</v>
      </c>
      <c r="S847" s="479">
        <v>163.12086491999926</v>
      </c>
      <c r="T847" s="479">
        <v>163.26995041999928</v>
      </c>
      <c r="U847" s="479"/>
      <c r="V847" s="179">
        <v>94.642235053599435</v>
      </c>
    </row>
    <row r="848" spans="1:22" x14ac:dyDescent="0.25">
      <c r="A848">
        <v>0</v>
      </c>
      <c r="B848" s="487"/>
      <c r="C848" s="487"/>
      <c r="D848" s="487"/>
      <c r="E848" s="486"/>
      <c r="F848" s="491" t="s">
        <v>624</v>
      </c>
      <c r="G848" s="489"/>
      <c r="H848" s="489"/>
      <c r="I848" s="483"/>
      <c r="J848" s="480"/>
      <c r="K848" s="482"/>
      <c r="L848" s="479">
        <v>0</v>
      </c>
      <c r="M848" s="210">
        <v>305.2433908076294</v>
      </c>
      <c r="N848" s="210">
        <v>423.0996045</v>
      </c>
      <c r="O848" s="210">
        <v>41.094000000000001</v>
      </c>
      <c r="P848" s="479">
        <v>41.094000000000001</v>
      </c>
      <c r="Q848" s="480">
        <v>423.0996045</v>
      </c>
      <c r="R848" s="480">
        <v>305.2433908076294</v>
      </c>
      <c r="S848" s="479">
        <v>163.26995041999928</v>
      </c>
      <c r="T848" s="479">
        <v>163.26995041999928</v>
      </c>
      <c r="U848" s="479"/>
      <c r="V848" s="179">
        <v>94.791320553599448</v>
      </c>
    </row>
    <row r="849" spans="1:22" x14ac:dyDescent="0.25">
      <c r="A849">
        <v>0</v>
      </c>
      <c r="B849" s="487" t="s">
        <v>3092</v>
      </c>
      <c r="C849" s="487" t="s">
        <v>3237</v>
      </c>
      <c r="D849" s="487" t="s">
        <v>2185</v>
      </c>
      <c r="E849" s="486">
        <v>1633</v>
      </c>
      <c r="F849" s="491" t="s">
        <v>3229</v>
      </c>
      <c r="G849" s="489"/>
      <c r="H849" s="489" t="s">
        <v>2183</v>
      </c>
      <c r="I849" s="483"/>
      <c r="J849" s="480"/>
      <c r="K849" s="482"/>
      <c r="L849" s="479">
        <v>0</v>
      </c>
      <c r="M849" s="210">
        <v>305.2433908076294</v>
      </c>
      <c r="N849" s="210">
        <v>423.0996045</v>
      </c>
      <c r="O849" s="210">
        <v>41.094000000000001</v>
      </c>
      <c r="P849" s="479">
        <v>41.094000000000001</v>
      </c>
      <c r="Q849" s="480">
        <v>423.0996045</v>
      </c>
      <c r="R849" s="480">
        <v>305.2433908076294</v>
      </c>
      <c r="S849" s="479">
        <v>163.26995041999928</v>
      </c>
      <c r="T849" s="479">
        <v>163.26995041999928</v>
      </c>
      <c r="U849" s="479"/>
      <c r="V849" s="179">
        <v>94.791320553599448</v>
      </c>
    </row>
    <row r="850" spans="1:22" x14ac:dyDescent="0.25">
      <c r="A850">
        <v>0</v>
      </c>
      <c r="B850" s="487"/>
      <c r="C850" s="487"/>
      <c r="D850" s="487"/>
      <c r="E850" s="486"/>
      <c r="F850" s="491"/>
      <c r="G850" s="489"/>
      <c r="H850" s="489" t="s">
        <v>1973</v>
      </c>
      <c r="I850" s="483"/>
      <c r="J850" s="480"/>
      <c r="K850" s="482"/>
      <c r="L850" s="479">
        <v>9.650984E-2</v>
      </c>
      <c r="M850" s="210">
        <v>305.19513588762936</v>
      </c>
      <c r="N850" s="210">
        <v>423.0996045</v>
      </c>
      <c r="O850" s="210">
        <v>41.094000000000001</v>
      </c>
      <c r="P850" s="479">
        <v>41.094000000000001</v>
      </c>
      <c r="Q850" s="480">
        <v>423.0996045</v>
      </c>
      <c r="R850" s="480">
        <v>305.14688096762939</v>
      </c>
      <c r="S850" s="479">
        <v>163.31820533999928</v>
      </c>
      <c r="T850" s="479">
        <v>163.36646025999929</v>
      </c>
      <c r="U850" s="479"/>
      <c r="V850" s="179">
        <v>94.839575473599453</v>
      </c>
    </row>
    <row r="851" spans="1:22" x14ac:dyDescent="0.25">
      <c r="A851">
        <v>0</v>
      </c>
      <c r="B851" s="487" t="s">
        <v>3092</v>
      </c>
      <c r="C851" s="487" t="s">
        <v>3237</v>
      </c>
      <c r="D851" s="487" t="s">
        <v>111</v>
      </c>
      <c r="E851" s="486">
        <v>1634</v>
      </c>
      <c r="F851" s="491" t="s">
        <v>315</v>
      </c>
      <c r="G851" s="489" t="s">
        <v>3146</v>
      </c>
      <c r="H851" s="489" t="s">
        <v>3145</v>
      </c>
      <c r="I851" s="483">
        <v>40</v>
      </c>
      <c r="J851" s="480"/>
      <c r="K851" s="482"/>
      <c r="L851" s="479">
        <v>0</v>
      </c>
      <c r="M851" s="210">
        <v>305.14688096762939</v>
      </c>
      <c r="N851" s="210">
        <v>423.0996045</v>
      </c>
      <c r="O851" s="210">
        <v>41.094000000000001</v>
      </c>
      <c r="P851" s="479">
        <v>41.094000000000001</v>
      </c>
      <c r="Q851" s="480">
        <v>423.0996045</v>
      </c>
      <c r="R851" s="480">
        <v>305.14688096762939</v>
      </c>
      <c r="S851" s="479">
        <v>163.36646025999929</v>
      </c>
      <c r="T851" s="479">
        <v>163.36646025999929</v>
      </c>
      <c r="U851" s="479"/>
      <c r="V851" s="179">
        <v>94.887830393599458</v>
      </c>
    </row>
    <row r="852" spans="1:22" x14ac:dyDescent="0.25">
      <c r="A852">
        <v>0</v>
      </c>
      <c r="B852" s="487"/>
      <c r="C852" s="487"/>
      <c r="D852" s="487"/>
      <c r="E852" s="486"/>
      <c r="F852" s="491"/>
      <c r="G852" s="489"/>
      <c r="H852" s="489" t="s">
        <v>3144</v>
      </c>
      <c r="I852" s="483"/>
      <c r="J852" s="480"/>
      <c r="K852" s="482"/>
      <c r="L852" s="479">
        <v>5.5879999999999999E-2</v>
      </c>
      <c r="M852" s="210">
        <v>305.11894096762938</v>
      </c>
      <c r="N852" s="210">
        <v>423.0996045</v>
      </c>
      <c r="O852" s="210">
        <v>41.094000000000001</v>
      </c>
      <c r="P852" s="479">
        <v>41.094000000000001</v>
      </c>
      <c r="Q852" s="480">
        <v>423.0996045</v>
      </c>
      <c r="R852" s="480">
        <v>305.09100096762938</v>
      </c>
      <c r="S852" s="479">
        <v>163.39440025999929</v>
      </c>
      <c r="T852" s="479">
        <v>163.42234025999929</v>
      </c>
      <c r="U852" s="479"/>
      <c r="V852" s="179">
        <v>94.915770393599459</v>
      </c>
    </row>
    <row r="853" spans="1:22" x14ac:dyDescent="0.25">
      <c r="A853">
        <v>0</v>
      </c>
      <c r="B853" s="487"/>
      <c r="C853" s="487"/>
      <c r="D853" s="487"/>
      <c r="E853" s="486"/>
      <c r="F853" s="491" t="s">
        <v>624</v>
      </c>
      <c r="G853" s="489"/>
      <c r="H853" s="489" t="s">
        <v>3143</v>
      </c>
      <c r="I853" s="483">
        <v>40</v>
      </c>
      <c r="J853" s="480"/>
      <c r="K853" s="482"/>
      <c r="L853" s="479">
        <v>7.6135999999999981E-2</v>
      </c>
      <c r="M853" s="210">
        <v>305.05293296762937</v>
      </c>
      <c r="N853" s="210">
        <v>423.0996045</v>
      </c>
      <c r="O853" s="210">
        <v>41.094000000000001</v>
      </c>
      <c r="P853" s="479">
        <v>41.094000000000001</v>
      </c>
      <c r="Q853" s="480">
        <v>423.0996045</v>
      </c>
      <c r="R853" s="480">
        <v>305.01486496762936</v>
      </c>
      <c r="S853" s="479">
        <v>163.46040825999927</v>
      </c>
      <c r="T853" s="479">
        <v>163.49847625999928</v>
      </c>
      <c r="U853" s="479"/>
      <c r="V853" s="179">
        <v>94.981778393599441</v>
      </c>
    </row>
    <row r="854" spans="1:22" x14ac:dyDescent="0.25">
      <c r="A854">
        <v>0</v>
      </c>
      <c r="B854" s="487" t="s">
        <v>3092</v>
      </c>
      <c r="C854" s="487" t="s">
        <v>3237</v>
      </c>
      <c r="D854" s="487" t="s">
        <v>3152</v>
      </c>
      <c r="E854" s="486">
        <v>1637</v>
      </c>
      <c r="F854" s="491" t="s">
        <v>3228</v>
      </c>
      <c r="G854" s="489" t="s">
        <v>2196</v>
      </c>
      <c r="H854" s="489" t="s">
        <v>2195</v>
      </c>
      <c r="I854" s="483">
        <v>40</v>
      </c>
      <c r="J854" s="480"/>
      <c r="K854" s="482"/>
      <c r="L854" s="479">
        <v>0.5</v>
      </c>
      <c r="M854" s="210">
        <v>304.76486496762936</v>
      </c>
      <c r="N854" s="210">
        <v>423.0996045</v>
      </c>
      <c r="O854" s="210">
        <v>41.094000000000001</v>
      </c>
      <c r="P854" s="479">
        <v>41.094000000000001</v>
      </c>
      <c r="Q854" s="480">
        <v>423.0996045</v>
      </c>
      <c r="R854" s="480">
        <v>304.51486496762936</v>
      </c>
      <c r="S854" s="479">
        <v>163.74847625999928</v>
      </c>
      <c r="T854" s="479">
        <v>163.99847625999928</v>
      </c>
      <c r="U854" s="479"/>
      <c r="V854" s="179">
        <v>95.269846393599451</v>
      </c>
    </row>
    <row r="855" spans="1:22" x14ac:dyDescent="0.25">
      <c r="A855">
        <v>0</v>
      </c>
      <c r="B855" s="487"/>
      <c r="C855" s="487"/>
      <c r="D855" s="487"/>
      <c r="E855" s="486"/>
      <c r="F855" s="491" t="s">
        <v>624</v>
      </c>
      <c r="G855" s="489"/>
      <c r="H855" s="489" t="s">
        <v>3140</v>
      </c>
      <c r="I855" s="483">
        <v>40</v>
      </c>
      <c r="J855" s="480"/>
      <c r="K855" s="482"/>
      <c r="L855" s="479">
        <v>7.6135999999999981E-2</v>
      </c>
      <c r="M855" s="210">
        <v>304.47679696762935</v>
      </c>
      <c r="N855" s="210">
        <v>423.0996045</v>
      </c>
      <c r="O855" s="210">
        <v>41.094000000000001</v>
      </c>
      <c r="P855" s="479">
        <v>41.094000000000001</v>
      </c>
      <c r="Q855" s="480">
        <v>423.0996045</v>
      </c>
      <c r="R855" s="480">
        <v>304.43872896762934</v>
      </c>
      <c r="S855" s="479">
        <v>164.03654425999926</v>
      </c>
      <c r="T855" s="479">
        <v>164.07461225999927</v>
      </c>
      <c r="U855" s="479"/>
      <c r="V855" s="179">
        <v>95.557914393599432</v>
      </c>
    </row>
    <row r="856" spans="1:22" x14ac:dyDescent="0.25">
      <c r="A856">
        <v>0</v>
      </c>
      <c r="B856" s="487"/>
      <c r="C856" s="487"/>
      <c r="D856" s="487"/>
      <c r="E856" s="486"/>
      <c r="F856" s="491"/>
      <c r="G856" s="489"/>
      <c r="H856" s="489" t="s">
        <v>1973</v>
      </c>
      <c r="I856" s="483"/>
      <c r="J856" s="480"/>
      <c r="K856" s="482"/>
      <c r="L856" s="479">
        <v>9.9516999999999994E-2</v>
      </c>
      <c r="M856" s="210">
        <v>304.38897046762935</v>
      </c>
      <c r="N856" s="210">
        <v>423.0996045</v>
      </c>
      <c r="O856" s="210">
        <v>41.094000000000001</v>
      </c>
      <c r="P856" s="479">
        <v>41.094000000000001</v>
      </c>
      <c r="Q856" s="480">
        <v>423.0996045</v>
      </c>
      <c r="R856" s="480">
        <v>304.33921196762935</v>
      </c>
      <c r="S856" s="479">
        <v>164.12437075999927</v>
      </c>
      <c r="T856" s="479">
        <v>164.17412925999926</v>
      </c>
      <c r="U856" s="479"/>
      <c r="V856" s="179">
        <v>95.645740893599438</v>
      </c>
    </row>
    <row r="857" spans="1:22" x14ac:dyDescent="0.25">
      <c r="A857">
        <v>0</v>
      </c>
      <c r="B857" s="487" t="s">
        <v>3092</v>
      </c>
      <c r="C857" s="487" t="s">
        <v>3237</v>
      </c>
      <c r="D857" s="487" t="s">
        <v>2194</v>
      </c>
      <c r="E857" s="486">
        <v>1643</v>
      </c>
      <c r="F857" s="491" t="s">
        <v>3227</v>
      </c>
      <c r="G857" s="489"/>
      <c r="H857" s="489" t="s">
        <v>3083</v>
      </c>
      <c r="I857" s="483">
        <v>34</v>
      </c>
      <c r="J857" s="480"/>
      <c r="K857" s="482"/>
      <c r="L857" s="479">
        <v>0.29817100000000002</v>
      </c>
      <c r="M857" s="210">
        <v>304.19012646762934</v>
      </c>
      <c r="N857" s="210">
        <v>423.0996045</v>
      </c>
      <c r="O857" s="210">
        <v>41.094000000000001</v>
      </c>
      <c r="P857" s="479">
        <v>41.094000000000001</v>
      </c>
      <c r="Q857" s="480">
        <v>423.0996045</v>
      </c>
      <c r="R857" s="480">
        <v>304.04104096762933</v>
      </c>
      <c r="S857" s="479">
        <v>164.32321475999925</v>
      </c>
      <c r="T857" s="479">
        <v>164.47230025999926</v>
      </c>
      <c r="U857" s="479"/>
      <c r="V857" s="179">
        <v>95.844584893599418</v>
      </c>
    </row>
    <row r="858" spans="1:22" x14ac:dyDescent="0.25">
      <c r="A858">
        <v>0</v>
      </c>
      <c r="B858" s="487"/>
      <c r="C858" s="487"/>
      <c r="D858" s="487"/>
      <c r="E858" s="486"/>
      <c r="F858" s="491" t="s">
        <v>624</v>
      </c>
      <c r="G858" s="489"/>
      <c r="H858" s="489"/>
      <c r="I858" s="483"/>
      <c r="J858" s="480"/>
      <c r="K858" s="482"/>
      <c r="L858" s="479">
        <v>0</v>
      </c>
      <c r="M858" s="210">
        <v>304.04104096762933</v>
      </c>
      <c r="N858" s="210">
        <v>423.0996045</v>
      </c>
      <c r="O858" s="210">
        <v>41.094000000000001</v>
      </c>
      <c r="P858" s="479">
        <v>41.094000000000001</v>
      </c>
      <c r="Q858" s="480">
        <v>423.0996045</v>
      </c>
      <c r="R858" s="480">
        <v>304.04104096762933</v>
      </c>
      <c r="S858" s="479">
        <v>164.47230025999926</v>
      </c>
      <c r="T858" s="479">
        <v>164.47230025999926</v>
      </c>
      <c r="U858" s="479"/>
      <c r="V858" s="179">
        <v>95.99367039359943</v>
      </c>
    </row>
    <row r="859" spans="1:22" x14ac:dyDescent="0.25">
      <c r="A859">
        <v>0</v>
      </c>
      <c r="B859" s="487"/>
      <c r="C859" s="487"/>
      <c r="D859" s="487"/>
      <c r="E859" s="486"/>
      <c r="F859" s="491" t="s">
        <v>624</v>
      </c>
      <c r="G859" s="489"/>
      <c r="H859" s="489"/>
      <c r="I859" s="483"/>
      <c r="J859" s="480"/>
      <c r="K859" s="482"/>
      <c r="L859" s="479">
        <v>0</v>
      </c>
      <c r="M859" s="210">
        <v>304.04104096762933</v>
      </c>
      <c r="N859" s="210">
        <v>423.0996045</v>
      </c>
      <c r="O859" s="210">
        <v>41.094000000000001</v>
      </c>
      <c r="P859" s="479">
        <v>41.094000000000001</v>
      </c>
      <c r="Q859" s="480">
        <v>423.0996045</v>
      </c>
      <c r="R859" s="480">
        <v>304.04104096762933</v>
      </c>
      <c r="S859" s="479">
        <v>164.47230025999926</v>
      </c>
      <c r="T859" s="479">
        <v>164.47230025999926</v>
      </c>
      <c r="U859" s="479"/>
      <c r="V859" s="179">
        <v>95.99367039359943</v>
      </c>
    </row>
    <row r="860" spans="1:22" x14ac:dyDescent="0.25">
      <c r="A860">
        <v>0</v>
      </c>
      <c r="B860" s="487"/>
      <c r="C860" s="487"/>
      <c r="D860" s="487"/>
      <c r="E860" s="486"/>
      <c r="F860" s="491" t="s">
        <v>624</v>
      </c>
      <c r="G860" s="489"/>
      <c r="H860" s="489" t="s">
        <v>1973</v>
      </c>
      <c r="I860" s="483"/>
      <c r="J860" s="480"/>
      <c r="K860" s="482"/>
      <c r="L860" s="479">
        <v>9.9516999999999994E-2</v>
      </c>
      <c r="M860" s="210">
        <v>303.99128246762933</v>
      </c>
      <c r="N860" s="210">
        <v>423.0996045</v>
      </c>
      <c r="O860" s="210">
        <v>41.094000000000001</v>
      </c>
      <c r="P860" s="479">
        <v>41.094000000000001</v>
      </c>
      <c r="Q860" s="480">
        <v>423.0996045</v>
      </c>
      <c r="R860" s="480">
        <v>303.94152396762934</v>
      </c>
      <c r="S860" s="479">
        <v>164.52205875999925</v>
      </c>
      <c r="T860" s="479">
        <v>164.57181725999925</v>
      </c>
      <c r="U860" s="479"/>
      <c r="V860" s="179">
        <v>96.043428893599426</v>
      </c>
    </row>
    <row r="861" spans="1:22" x14ac:dyDescent="0.25">
      <c r="A861">
        <v>0</v>
      </c>
      <c r="B861" s="487" t="s">
        <v>3092</v>
      </c>
      <c r="C861" s="487" t="s">
        <v>3237</v>
      </c>
      <c r="D861" s="487" t="s">
        <v>2192</v>
      </c>
      <c r="E861" s="486">
        <v>1647</v>
      </c>
      <c r="F861" s="491" t="s">
        <v>3226</v>
      </c>
      <c r="G861" s="489"/>
      <c r="H861" s="489" t="s">
        <v>3083</v>
      </c>
      <c r="I861" s="483">
        <v>34</v>
      </c>
      <c r="J861" s="480"/>
      <c r="K861" s="482"/>
      <c r="L861" s="479">
        <v>0.29817100000000002</v>
      </c>
      <c r="M861" s="210">
        <v>303.79243846762932</v>
      </c>
      <c r="N861" s="210">
        <v>423.0996045</v>
      </c>
      <c r="O861" s="210">
        <v>41.094000000000001</v>
      </c>
      <c r="P861" s="479">
        <v>41.094000000000001</v>
      </c>
      <c r="Q861" s="480">
        <v>423.0996045</v>
      </c>
      <c r="R861" s="480">
        <v>303.64335296762931</v>
      </c>
      <c r="S861" s="479">
        <v>164.72090275999923</v>
      </c>
      <c r="T861" s="479">
        <v>164.86998825999925</v>
      </c>
      <c r="U861" s="479"/>
      <c r="V861" s="179">
        <v>96.242272893599406</v>
      </c>
    </row>
    <row r="862" spans="1:22" x14ac:dyDescent="0.25">
      <c r="A862">
        <v>0</v>
      </c>
      <c r="B862" s="487"/>
      <c r="C862" s="487"/>
      <c r="D862" s="487"/>
      <c r="E862" s="486"/>
      <c r="F862" s="491" t="s">
        <v>624</v>
      </c>
      <c r="G862" s="489"/>
      <c r="H862" s="489"/>
      <c r="I862" s="483"/>
      <c r="J862" s="480"/>
      <c r="K862" s="482"/>
      <c r="L862" s="479">
        <v>0</v>
      </c>
      <c r="M862" s="210">
        <v>303.64335296762931</v>
      </c>
      <c r="N862" s="210">
        <v>423.0996045</v>
      </c>
      <c r="O862" s="210">
        <v>41.094000000000001</v>
      </c>
      <c r="P862" s="479">
        <v>41.094000000000001</v>
      </c>
      <c r="Q862" s="480">
        <v>423.0996045</v>
      </c>
      <c r="R862" s="480">
        <v>303.64335296762931</v>
      </c>
      <c r="S862" s="479">
        <v>164.86998825999925</v>
      </c>
      <c r="T862" s="479">
        <v>164.86998825999925</v>
      </c>
      <c r="U862" s="479"/>
      <c r="V862" s="179">
        <v>96.391358393599418</v>
      </c>
    </row>
    <row r="863" spans="1:22" x14ac:dyDescent="0.25">
      <c r="A863">
        <v>0</v>
      </c>
      <c r="B863" s="487"/>
      <c r="C863" s="487"/>
      <c r="D863" s="487"/>
      <c r="E863" s="486"/>
      <c r="F863" s="491" t="s">
        <v>624</v>
      </c>
      <c r="G863" s="489"/>
      <c r="H863" s="489"/>
      <c r="I863" s="483"/>
      <c r="J863" s="480"/>
      <c r="K863" s="482"/>
      <c r="L863" s="479">
        <v>0</v>
      </c>
      <c r="M863" s="210">
        <v>303.64335296762931</v>
      </c>
      <c r="N863" s="210">
        <v>423.0996045</v>
      </c>
      <c r="O863" s="210">
        <v>41.094000000000001</v>
      </c>
      <c r="P863" s="479">
        <v>41.094000000000001</v>
      </c>
      <c r="Q863" s="480">
        <v>423.0996045</v>
      </c>
      <c r="R863" s="480">
        <v>303.64335296762931</v>
      </c>
      <c r="S863" s="479">
        <v>164.86998825999925</v>
      </c>
      <c r="T863" s="479">
        <v>164.86998825999925</v>
      </c>
      <c r="U863" s="479"/>
      <c r="V863" s="179">
        <v>96.391358393599418</v>
      </c>
    </row>
    <row r="864" spans="1:22" x14ac:dyDescent="0.25">
      <c r="A864">
        <v>0</v>
      </c>
      <c r="B864" s="487"/>
      <c r="C864" s="487"/>
      <c r="D864" s="487"/>
      <c r="E864" s="486"/>
      <c r="F864" s="491" t="s">
        <v>624</v>
      </c>
      <c r="G864" s="489"/>
      <c r="H864" s="489" t="s">
        <v>1973</v>
      </c>
      <c r="I864" s="483"/>
      <c r="J864" s="480"/>
      <c r="K864" s="482"/>
      <c r="L864" s="479">
        <v>9.9516999999999994E-2</v>
      </c>
      <c r="M864" s="210">
        <v>303.59359446762932</v>
      </c>
      <c r="N864" s="210">
        <v>423.0996045</v>
      </c>
      <c r="O864" s="210">
        <v>41.094000000000001</v>
      </c>
      <c r="P864" s="479">
        <v>41.094000000000001</v>
      </c>
      <c r="Q864" s="480">
        <v>423.0996045</v>
      </c>
      <c r="R864" s="480">
        <v>303.54383596762932</v>
      </c>
      <c r="S864" s="479">
        <v>164.91974675999924</v>
      </c>
      <c r="T864" s="479">
        <v>164.96950525999924</v>
      </c>
      <c r="U864" s="479"/>
      <c r="V864" s="179">
        <v>96.441116893599414</v>
      </c>
    </row>
    <row r="865" spans="1:22" x14ac:dyDescent="0.25">
      <c r="A865">
        <v>0</v>
      </c>
      <c r="B865" s="487" t="s">
        <v>3092</v>
      </c>
      <c r="C865" s="487" t="s">
        <v>3237</v>
      </c>
      <c r="D865" s="487" t="s">
        <v>2190</v>
      </c>
      <c r="E865" s="486">
        <v>1651</v>
      </c>
      <c r="F865" s="491" t="s">
        <v>3225</v>
      </c>
      <c r="G865" s="489"/>
      <c r="H865" s="489" t="s">
        <v>3083</v>
      </c>
      <c r="I865" s="483">
        <v>34</v>
      </c>
      <c r="J865" s="480"/>
      <c r="K865" s="482"/>
      <c r="L865" s="479">
        <v>0.29817100000000002</v>
      </c>
      <c r="M865" s="210">
        <v>303.39475046762931</v>
      </c>
      <c r="N865" s="210">
        <v>423.0996045</v>
      </c>
      <c r="O865" s="210">
        <v>41.094000000000001</v>
      </c>
      <c r="P865" s="479">
        <v>41.094000000000001</v>
      </c>
      <c r="Q865" s="480">
        <v>423.0996045</v>
      </c>
      <c r="R865" s="480">
        <v>303.2456649676293</v>
      </c>
      <c r="S865" s="479">
        <v>165.11859075999922</v>
      </c>
      <c r="T865" s="479">
        <v>165.26767625999923</v>
      </c>
      <c r="U865" s="479"/>
      <c r="V865" s="179">
        <v>96.639960893599394</v>
      </c>
    </row>
    <row r="866" spans="1:22" x14ac:dyDescent="0.25">
      <c r="A866">
        <v>0</v>
      </c>
      <c r="B866" s="487"/>
      <c r="C866" s="487"/>
      <c r="D866" s="487"/>
      <c r="E866" s="486"/>
      <c r="F866" s="491" t="s">
        <v>624</v>
      </c>
      <c r="G866" s="489"/>
      <c r="H866" s="489"/>
      <c r="I866" s="483"/>
      <c r="J866" s="480"/>
      <c r="K866" s="482"/>
      <c r="L866" s="479">
        <v>0</v>
      </c>
      <c r="M866" s="210">
        <v>303.2456649676293</v>
      </c>
      <c r="N866" s="210">
        <v>423.0996045</v>
      </c>
      <c r="O866" s="210">
        <v>41.094000000000001</v>
      </c>
      <c r="P866" s="479">
        <v>41.094000000000001</v>
      </c>
      <c r="Q866" s="480">
        <v>423.0996045</v>
      </c>
      <c r="R866" s="480">
        <v>303.2456649676293</v>
      </c>
      <c r="S866" s="479">
        <v>165.26767625999923</v>
      </c>
      <c r="T866" s="479">
        <v>165.26767625999923</v>
      </c>
      <c r="U866" s="479"/>
      <c r="V866" s="179">
        <v>96.789046393599406</v>
      </c>
    </row>
    <row r="867" spans="1:22" x14ac:dyDescent="0.25">
      <c r="A867">
        <v>0</v>
      </c>
      <c r="B867" s="487" t="s">
        <v>3092</v>
      </c>
      <c r="C867" s="487" t="s">
        <v>3237</v>
      </c>
      <c r="D867" s="487" t="s">
        <v>2185</v>
      </c>
      <c r="E867" s="486">
        <v>1653</v>
      </c>
      <c r="F867" s="491" t="s">
        <v>3224</v>
      </c>
      <c r="G867" s="489"/>
      <c r="H867" s="489" t="s">
        <v>2183</v>
      </c>
      <c r="I867" s="483"/>
      <c r="J867" s="480"/>
      <c r="K867" s="482"/>
      <c r="L867" s="479">
        <v>0</v>
      </c>
      <c r="M867" s="210">
        <v>303.2456649676293</v>
      </c>
      <c r="N867" s="210">
        <v>423.0996045</v>
      </c>
      <c r="O867" s="210">
        <v>41.094000000000001</v>
      </c>
      <c r="P867" s="479">
        <v>41.094000000000001</v>
      </c>
      <c r="Q867" s="480">
        <v>423.0996045</v>
      </c>
      <c r="R867" s="480">
        <v>303.2456649676293</v>
      </c>
      <c r="S867" s="479">
        <v>165.26767625999923</v>
      </c>
      <c r="T867" s="479">
        <v>165.26767625999923</v>
      </c>
      <c r="U867" s="479"/>
      <c r="V867" s="179">
        <v>96.789046393599406</v>
      </c>
    </row>
    <row r="868" spans="1:22" x14ac:dyDescent="0.25">
      <c r="A868">
        <v>0</v>
      </c>
      <c r="B868" s="487"/>
      <c r="C868" s="487"/>
      <c r="D868" s="487"/>
      <c r="E868" s="486"/>
      <c r="F868" s="491"/>
      <c r="G868" s="489"/>
      <c r="H868" s="489" t="s">
        <v>1973</v>
      </c>
      <c r="I868" s="483"/>
      <c r="J868" s="480"/>
      <c r="K868" s="482"/>
      <c r="L868" s="479">
        <v>9.650984E-2</v>
      </c>
      <c r="M868" s="210">
        <v>303.19741004762932</v>
      </c>
      <c r="N868" s="210">
        <v>423.0996045</v>
      </c>
      <c r="O868" s="210">
        <v>41.094000000000001</v>
      </c>
      <c r="P868" s="479">
        <v>41.094000000000001</v>
      </c>
      <c r="Q868" s="480">
        <v>423.0996045</v>
      </c>
      <c r="R868" s="480">
        <v>303.14915512762929</v>
      </c>
      <c r="S868" s="479">
        <v>165.31593117999924</v>
      </c>
      <c r="T868" s="479">
        <v>165.36418609999924</v>
      </c>
      <c r="U868" s="479"/>
      <c r="V868" s="179">
        <v>96.837301313599411</v>
      </c>
    </row>
    <row r="869" spans="1:22" x14ac:dyDescent="0.25">
      <c r="A869">
        <v>0</v>
      </c>
      <c r="B869" s="487" t="s">
        <v>3092</v>
      </c>
      <c r="C869" s="487" t="s">
        <v>3237</v>
      </c>
      <c r="D869" s="487" t="s">
        <v>111</v>
      </c>
      <c r="E869" s="486">
        <v>1654</v>
      </c>
      <c r="F869" s="491" t="s">
        <v>316</v>
      </c>
      <c r="G869" s="489" t="s">
        <v>3146</v>
      </c>
      <c r="H869" s="489" t="s">
        <v>3145</v>
      </c>
      <c r="I869" s="483">
        <v>40</v>
      </c>
      <c r="J869" s="480"/>
      <c r="K869" s="482"/>
      <c r="L869" s="479">
        <v>0</v>
      </c>
      <c r="M869" s="210">
        <v>303.14915512762929</v>
      </c>
      <c r="N869" s="210">
        <v>423.0996045</v>
      </c>
      <c r="O869" s="210">
        <v>41.094000000000001</v>
      </c>
      <c r="P869" s="479">
        <v>41.094000000000001</v>
      </c>
      <c r="Q869" s="480">
        <v>423.0996045</v>
      </c>
      <c r="R869" s="480">
        <v>303.14915512762929</v>
      </c>
      <c r="S869" s="479">
        <v>165.36418609999924</v>
      </c>
      <c r="T869" s="479">
        <v>165.36418609999924</v>
      </c>
      <c r="U869" s="479"/>
      <c r="V869" s="179">
        <v>96.885556233599416</v>
      </c>
    </row>
    <row r="870" spans="1:22" x14ac:dyDescent="0.25">
      <c r="A870">
        <v>0</v>
      </c>
      <c r="B870" s="487"/>
      <c r="C870" s="487"/>
      <c r="D870" s="487"/>
      <c r="E870" s="486"/>
      <c r="F870" s="491"/>
      <c r="G870" s="489"/>
      <c r="H870" s="489" t="s">
        <v>3144</v>
      </c>
      <c r="I870" s="483"/>
      <c r="J870" s="480"/>
      <c r="K870" s="482"/>
      <c r="L870" s="479">
        <v>5.5879999999999999E-2</v>
      </c>
      <c r="M870" s="210">
        <v>303.12121512762928</v>
      </c>
      <c r="N870" s="210">
        <v>423.0996045</v>
      </c>
      <c r="O870" s="210">
        <v>41.094000000000001</v>
      </c>
      <c r="P870" s="479">
        <v>41.094000000000001</v>
      </c>
      <c r="Q870" s="480">
        <v>423.0996045</v>
      </c>
      <c r="R870" s="480">
        <v>303.09327512762928</v>
      </c>
      <c r="S870" s="479">
        <v>165.39212609999925</v>
      </c>
      <c r="T870" s="479">
        <v>165.42006609999925</v>
      </c>
      <c r="U870" s="479"/>
      <c r="V870" s="179">
        <v>96.913496233599417</v>
      </c>
    </row>
    <row r="871" spans="1:22" x14ac:dyDescent="0.25">
      <c r="A871">
        <v>0</v>
      </c>
      <c r="B871" s="487"/>
      <c r="C871" s="487"/>
      <c r="D871" s="487"/>
      <c r="E871" s="486"/>
      <c r="F871" s="491" t="s">
        <v>624</v>
      </c>
      <c r="G871" s="489"/>
      <c r="H871" s="489" t="s">
        <v>3143</v>
      </c>
      <c r="I871" s="483"/>
      <c r="J871" s="480"/>
      <c r="K871" s="482"/>
      <c r="L871" s="479">
        <v>7.6135999999999981E-2</v>
      </c>
      <c r="M871" s="210">
        <v>303.05520712762927</v>
      </c>
      <c r="N871" s="210">
        <v>423.0996045</v>
      </c>
      <c r="O871" s="210">
        <v>41.094000000000001</v>
      </c>
      <c r="P871" s="479">
        <v>41.094000000000001</v>
      </c>
      <c r="Q871" s="480">
        <v>423.0996045</v>
      </c>
      <c r="R871" s="480">
        <v>303.01713912762926</v>
      </c>
      <c r="S871" s="479">
        <v>165.45813409999923</v>
      </c>
      <c r="T871" s="479">
        <v>165.49620209999924</v>
      </c>
      <c r="U871" s="479"/>
      <c r="V871" s="179">
        <v>96.9795042335994</v>
      </c>
    </row>
    <row r="872" spans="1:22" x14ac:dyDescent="0.25">
      <c r="A872">
        <v>0</v>
      </c>
      <c r="B872" s="487" t="s">
        <v>3092</v>
      </c>
      <c r="C872" s="487" t="s">
        <v>3237</v>
      </c>
      <c r="D872" s="487" t="s">
        <v>3142</v>
      </c>
      <c r="E872" s="486">
        <v>1657</v>
      </c>
      <c r="F872" s="491" t="s">
        <v>3223</v>
      </c>
      <c r="G872" s="489" t="s">
        <v>2196</v>
      </c>
      <c r="H872" s="489" t="s">
        <v>2195</v>
      </c>
      <c r="I872" s="483">
        <v>40</v>
      </c>
      <c r="J872" s="480"/>
      <c r="K872" s="482"/>
      <c r="L872" s="479">
        <v>0.5</v>
      </c>
      <c r="M872" s="210">
        <v>302.76713912762926</v>
      </c>
      <c r="N872" s="210">
        <v>423.0996045</v>
      </c>
      <c r="O872" s="210">
        <v>41.094000000000001</v>
      </c>
      <c r="P872" s="479">
        <v>41.094000000000001</v>
      </c>
      <c r="Q872" s="480">
        <v>423.0996045</v>
      </c>
      <c r="R872" s="480">
        <v>302.51713912762926</v>
      </c>
      <c r="S872" s="479">
        <v>165.74620209999924</v>
      </c>
      <c r="T872" s="479">
        <v>165.99620209999924</v>
      </c>
      <c r="U872" s="479"/>
      <c r="V872" s="179">
        <v>97.26757223359941</v>
      </c>
    </row>
    <row r="873" spans="1:22" x14ac:dyDescent="0.25">
      <c r="A873">
        <v>0</v>
      </c>
      <c r="B873" s="487"/>
      <c r="C873" s="487"/>
      <c r="D873" s="487"/>
      <c r="E873" s="486"/>
      <c r="F873" s="491" t="s">
        <v>624</v>
      </c>
      <c r="G873" s="489"/>
      <c r="H873" s="489" t="s">
        <v>3140</v>
      </c>
      <c r="I873" s="483"/>
      <c r="J873" s="480"/>
      <c r="K873" s="482"/>
      <c r="L873" s="479">
        <v>7.6135999999999981E-2</v>
      </c>
      <c r="M873" s="210">
        <v>302.47907112762925</v>
      </c>
      <c r="N873" s="210">
        <v>423.0996045</v>
      </c>
      <c r="O873" s="210">
        <v>41.094000000000001</v>
      </c>
      <c r="P873" s="479">
        <v>41.094000000000001</v>
      </c>
      <c r="Q873" s="480">
        <v>423.0996045</v>
      </c>
      <c r="R873" s="480">
        <v>302.44100312762924</v>
      </c>
      <c r="S873" s="479">
        <v>166.03427009999922</v>
      </c>
      <c r="T873" s="479">
        <v>166.07233809999923</v>
      </c>
      <c r="U873" s="479"/>
      <c r="V873" s="179">
        <v>97.555640233599391</v>
      </c>
    </row>
    <row r="874" spans="1:22" x14ac:dyDescent="0.25">
      <c r="A874">
        <v>0</v>
      </c>
      <c r="B874" s="487"/>
      <c r="C874" s="487"/>
      <c r="D874" s="487"/>
      <c r="E874" s="486"/>
      <c r="F874" s="491"/>
      <c r="G874" s="489"/>
      <c r="H874" s="489" t="s">
        <v>1973</v>
      </c>
      <c r="I874" s="483"/>
      <c r="J874" s="480"/>
      <c r="K874" s="482"/>
      <c r="L874" s="479">
        <v>9.9516999999999994E-2</v>
      </c>
      <c r="M874" s="210">
        <v>302.39124462762925</v>
      </c>
      <c r="N874" s="210">
        <v>423.0996045</v>
      </c>
      <c r="O874" s="210">
        <v>41.094000000000001</v>
      </c>
      <c r="P874" s="479">
        <v>41.094000000000001</v>
      </c>
      <c r="Q874" s="480">
        <v>423.0996045</v>
      </c>
      <c r="R874" s="480">
        <v>302.34148612762925</v>
      </c>
      <c r="S874" s="479">
        <v>166.12209659999922</v>
      </c>
      <c r="T874" s="479">
        <v>166.17185509999922</v>
      </c>
      <c r="U874" s="479"/>
      <c r="V874" s="179">
        <v>97.643466733599396</v>
      </c>
    </row>
    <row r="875" spans="1:22" x14ac:dyDescent="0.25">
      <c r="A875">
        <v>0</v>
      </c>
      <c r="B875" s="487" t="s">
        <v>3092</v>
      </c>
      <c r="C875" s="487" t="s">
        <v>3237</v>
      </c>
      <c r="D875" s="487" t="s">
        <v>2188</v>
      </c>
      <c r="E875" s="486">
        <v>1663</v>
      </c>
      <c r="F875" s="491" t="s">
        <v>3222</v>
      </c>
      <c r="G875" s="489"/>
      <c r="H875" s="489" t="s">
        <v>3083</v>
      </c>
      <c r="I875" s="483">
        <v>34</v>
      </c>
      <c r="J875" s="480"/>
      <c r="K875" s="482"/>
      <c r="L875" s="479">
        <v>0.29817100000000002</v>
      </c>
      <c r="M875" s="210">
        <v>302.19240062762924</v>
      </c>
      <c r="N875" s="210">
        <v>423.0996045</v>
      </c>
      <c r="O875" s="210">
        <v>41.094000000000001</v>
      </c>
      <c r="P875" s="479">
        <v>41.094000000000001</v>
      </c>
      <c r="Q875" s="480">
        <v>423.0996045</v>
      </c>
      <c r="R875" s="480">
        <v>302.04331512762923</v>
      </c>
      <c r="S875" s="479">
        <v>166.3209405999992</v>
      </c>
      <c r="T875" s="479">
        <v>166.47002609999922</v>
      </c>
      <c r="U875" s="479"/>
      <c r="V875" s="179">
        <v>97.842310733599376</v>
      </c>
    </row>
    <row r="876" spans="1:22" x14ac:dyDescent="0.25">
      <c r="A876">
        <v>0</v>
      </c>
      <c r="B876" s="487"/>
      <c r="C876" s="487"/>
      <c r="D876" s="487"/>
      <c r="E876" s="486"/>
      <c r="F876" s="491" t="s">
        <v>624</v>
      </c>
      <c r="G876" s="489"/>
      <c r="H876" s="489"/>
      <c r="I876" s="483"/>
      <c r="J876" s="480"/>
      <c r="K876" s="482"/>
      <c r="L876" s="479">
        <v>0</v>
      </c>
      <c r="M876" s="210">
        <v>302.04331512762923</v>
      </c>
      <c r="N876" s="210">
        <v>423.0996045</v>
      </c>
      <c r="O876" s="210">
        <v>41.094000000000001</v>
      </c>
      <c r="P876" s="479">
        <v>41.094000000000001</v>
      </c>
      <c r="Q876" s="480">
        <v>423.0996045</v>
      </c>
      <c r="R876" s="480">
        <v>302.04331512762923</v>
      </c>
      <c r="S876" s="479">
        <v>166.47002609999922</v>
      </c>
      <c r="T876" s="479">
        <v>166.47002609999922</v>
      </c>
      <c r="U876" s="479"/>
      <c r="V876" s="179">
        <v>97.991396233599389</v>
      </c>
    </row>
    <row r="877" spans="1:22" x14ac:dyDescent="0.25">
      <c r="A877">
        <v>0</v>
      </c>
      <c r="B877" s="487"/>
      <c r="C877" s="487"/>
      <c r="D877" s="487"/>
      <c r="E877" s="486"/>
      <c r="F877" s="491" t="s">
        <v>624</v>
      </c>
      <c r="G877" s="489"/>
      <c r="H877" s="489"/>
      <c r="I877" s="483"/>
      <c r="J877" s="480"/>
      <c r="K877" s="482"/>
      <c r="L877" s="479">
        <v>0</v>
      </c>
      <c r="M877" s="210">
        <v>302.04331512762923</v>
      </c>
      <c r="N877" s="210">
        <v>423.0996045</v>
      </c>
      <c r="O877" s="210">
        <v>41.094000000000001</v>
      </c>
      <c r="P877" s="479">
        <v>41.094000000000001</v>
      </c>
      <c r="Q877" s="480">
        <v>423.0996045</v>
      </c>
      <c r="R877" s="480">
        <v>302.04331512762923</v>
      </c>
      <c r="S877" s="479">
        <v>166.47002609999922</v>
      </c>
      <c r="T877" s="479">
        <v>166.47002609999922</v>
      </c>
      <c r="U877" s="479"/>
      <c r="V877" s="179">
        <v>97.991396233599389</v>
      </c>
    </row>
    <row r="878" spans="1:22" x14ac:dyDescent="0.25">
      <c r="A878">
        <v>0</v>
      </c>
      <c r="B878" s="487"/>
      <c r="C878" s="487"/>
      <c r="D878" s="487"/>
      <c r="E878" s="486"/>
      <c r="F878" s="490" t="s">
        <v>624</v>
      </c>
      <c r="G878" s="489"/>
      <c r="H878" s="489" t="s">
        <v>2209</v>
      </c>
      <c r="I878" s="483"/>
      <c r="J878" s="488"/>
      <c r="K878" s="482"/>
      <c r="L878" s="481">
        <v>0.19082200000000005</v>
      </c>
      <c r="M878" s="210">
        <v>301.94790412762922</v>
      </c>
      <c r="N878" s="210">
        <v>423.0996045</v>
      </c>
      <c r="O878" s="210">
        <v>41.094000000000001</v>
      </c>
      <c r="P878" s="479">
        <v>41.094000000000001</v>
      </c>
      <c r="Q878" s="480">
        <v>423.0996045</v>
      </c>
      <c r="R878" s="480">
        <v>301.8524931276292</v>
      </c>
      <c r="S878" s="479">
        <v>166.5654370999992</v>
      </c>
      <c r="T878" s="479">
        <v>166.66084809999921</v>
      </c>
      <c r="U878" s="488"/>
      <c r="V878" s="179">
        <v>98.086807233599373</v>
      </c>
    </row>
    <row r="879" spans="1:22" x14ac:dyDescent="0.25">
      <c r="A879">
        <v>0</v>
      </c>
      <c r="B879" s="487" t="s">
        <v>3092</v>
      </c>
      <c r="C879" s="487" t="s">
        <v>3237</v>
      </c>
      <c r="D879" s="487" t="s">
        <v>1992</v>
      </c>
      <c r="E879" s="486">
        <v>1667</v>
      </c>
      <c r="F879" s="479" t="s">
        <v>3221</v>
      </c>
      <c r="G879" s="485"/>
      <c r="H879" s="484" t="s">
        <v>1989</v>
      </c>
      <c r="I879" s="483">
        <v>40</v>
      </c>
      <c r="J879" s="480"/>
      <c r="K879" s="482"/>
      <c r="L879" s="481">
        <v>5.7403999999999997E-2</v>
      </c>
      <c r="M879" s="210">
        <v>301.82379112762919</v>
      </c>
      <c r="N879" s="210">
        <v>423.0996045</v>
      </c>
      <c r="O879" s="210">
        <v>41.094000000000001</v>
      </c>
      <c r="P879" s="479">
        <v>41.094000000000001</v>
      </c>
      <c r="Q879" s="480">
        <v>423.0996045</v>
      </c>
      <c r="R879" s="480">
        <v>301.79508912762918</v>
      </c>
      <c r="S879" s="479">
        <v>166.6895500999992</v>
      </c>
      <c r="T879" s="479">
        <v>166.71825209999921</v>
      </c>
      <c r="U879" s="479"/>
      <c r="V879" s="179">
        <v>98.210920233599367</v>
      </c>
    </row>
    <row r="880" spans="1:22" x14ac:dyDescent="0.25">
      <c r="A880">
        <v>0</v>
      </c>
      <c r="B880" s="241"/>
      <c r="C880" s="241"/>
      <c r="D880" s="241"/>
      <c r="E880" s="246"/>
      <c r="F880" s="241" t="s">
        <v>624</v>
      </c>
      <c r="G880" s="247"/>
      <c r="H880" s="247" t="s">
        <v>1973</v>
      </c>
      <c r="I880" s="476">
        <v>40</v>
      </c>
      <c r="J880" s="249"/>
      <c r="K880" s="475"/>
      <c r="L880" s="249">
        <v>0.103502</v>
      </c>
      <c r="M880" s="210">
        <v>301.74333812762916</v>
      </c>
      <c r="N880" s="210">
        <v>423.0996045</v>
      </c>
      <c r="O880" s="210">
        <v>41.094000000000001</v>
      </c>
      <c r="P880" s="249">
        <v>41.094000000000001</v>
      </c>
      <c r="Q880" s="249">
        <v>423.0996045</v>
      </c>
      <c r="R880" s="249">
        <v>301.69158712762919</v>
      </c>
      <c r="S880" s="249">
        <v>166.7700030999992</v>
      </c>
      <c r="T880" s="249">
        <v>166.8217540999992</v>
      </c>
      <c r="U880" s="249"/>
      <c r="V880" s="179">
        <v>98.291373233599373</v>
      </c>
    </row>
    <row r="881" spans="1:22" x14ac:dyDescent="0.25">
      <c r="A881">
        <v>0</v>
      </c>
      <c r="B881" s="241" t="s">
        <v>3092</v>
      </c>
      <c r="C881" s="241" t="s">
        <v>3220</v>
      </c>
      <c r="D881" s="241" t="s">
        <v>111</v>
      </c>
      <c r="E881" s="246">
        <v>1668</v>
      </c>
      <c r="F881" s="243" t="s">
        <v>795</v>
      </c>
      <c r="G881" s="247" t="s">
        <v>2180</v>
      </c>
      <c r="H881" s="247" t="s">
        <v>1962</v>
      </c>
      <c r="I881" s="476"/>
      <c r="J881" s="209"/>
      <c r="K881" s="475"/>
      <c r="L881" s="249">
        <v>0</v>
      </c>
      <c r="M881" s="210">
        <v>301.69158712762919</v>
      </c>
      <c r="N881" s="210">
        <v>423.0996045</v>
      </c>
      <c r="O881" s="210">
        <v>41.094000000000001</v>
      </c>
      <c r="P881" s="249">
        <v>41.094000000000001</v>
      </c>
      <c r="Q881" s="249">
        <v>423.0996045</v>
      </c>
      <c r="R881" s="249">
        <v>301.69158712762919</v>
      </c>
      <c r="S881" s="249">
        <v>166.8217540999992</v>
      </c>
      <c r="T881" s="249">
        <v>166.8217540999992</v>
      </c>
      <c r="U881" s="249"/>
      <c r="V881" s="179">
        <v>98.343124233599369</v>
      </c>
    </row>
    <row r="882" spans="1:22" x14ac:dyDescent="0.25">
      <c r="A882">
        <v>0</v>
      </c>
      <c r="B882" s="241"/>
      <c r="C882" s="241"/>
      <c r="D882" s="241"/>
      <c r="E882" s="246"/>
      <c r="F882" s="478" t="s">
        <v>624</v>
      </c>
      <c r="G882" s="247"/>
      <c r="H882" s="247" t="s">
        <v>1980</v>
      </c>
      <c r="I882" s="477"/>
      <c r="J882" s="248"/>
      <c r="K882" s="475"/>
      <c r="L882" s="249">
        <v>0.14528199999999999</v>
      </c>
      <c r="M882" s="210">
        <v>301.61894612762921</v>
      </c>
      <c r="N882" s="210">
        <v>423.0996045</v>
      </c>
      <c r="O882" s="210">
        <v>41.094000000000001</v>
      </c>
      <c r="P882" s="249">
        <v>41.094000000000001</v>
      </c>
      <c r="Q882" s="249">
        <v>423.0996045</v>
      </c>
      <c r="R882" s="249">
        <v>301.54630512762918</v>
      </c>
      <c r="S882" s="249">
        <v>166.8943950999992</v>
      </c>
      <c r="T882" s="249">
        <v>166.96703609999921</v>
      </c>
      <c r="U882" s="249"/>
      <c r="V882" s="179">
        <v>98.415765233599373</v>
      </c>
    </row>
    <row r="883" spans="1:22" x14ac:dyDescent="0.25">
      <c r="A883">
        <v>0</v>
      </c>
      <c r="B883" s="241" t="s">
        <v>3092</v>
      </c>
      <c r="C883" s="241" t="s">
        <v>3220</v>
      </c>
      <c r="D883" s="241" t="s">
        <v>3136</v>
      </c>
      <c r="E883" s="246">
        <v>1670</v>
      </c>
      <c r="F883" s="243" t="s">
        <v>1920</v>
      </c>
      <c r="G883" s="247" t="s">
        <v>3134</v>
      </c>
      <c r="H883" s="247" t="s">
        <v>3133</v>
      </c>
      <c r="I883" s="476">
        <v>33</v>
      </c>
      <c r="J883" s="209"/>
      <c r="K883" s="475"/>
      <c r="L883" s="249">
        <v>0</v>
      </c>
      <c r="M883" s="210">
        <v>301.54630512762918</v>
      </c>
      <c r="N883" s="210">
        <v>423.0996045</v>
      </c>
      <c r="O883" s="210">
        <v>41.094000000000001</v>
      </c>
      <c r="P883" s="249">
        <v>41.094000000000001</v>
      </c>
      <c r="Q883" s="249">
        <v>423.0996045</v>
      </c>
      <c r="R883" s="249">
        <v>301.54630512762918</v>
      </c>
      <c r="S883" s="249">
        <v>166.96703609999921</v>
      </c>
      <c r="T883" s="249">
        <v>166.96703609999921</v>
      </c>
      <c r="U883" s="249"/>
      <c r="V883" s="179">
        <v>98.488406233599378</v>
      </c>
    </row>
    <row r="884" spans="1:22" x14ac:dyDescent="0.25">
      <c r="A884">
        <v>0</v>
      </c>
      <c r="B884" s="241"/>
      <c r="C884" s="241"/>
      <c r="D884" s="241"/>
      <c r="E884" s="246"/>
      <c r="F884" s="478" t="s">
        <v>624</v>
      </c>
      <c r="G884" s="247"/>
      <c r="H884" s="247" t="s">
        <v>1980</v>
      </c>
      <c r="I884" s="477"/>
      <c r="J884" s="248"/>
      <c r="K884" s="475"/>
      <c r="L884" s="249">
        <v>0</v>
      </c>
      <c r="M884" s="210">
        <v>301.54630512762918</v>
      </c>
      <c r="N884" s="210">
        <v>423.0996045</v>
      </c>
      <c r="O884" s="210">
        <v>41.094000000000001</v>
      </c>
      <c r="P884" s="249">
        <v>41.094000000000001</v>
      </c>
      <c r="Q884" s="249">
        <v>423.0996045</v>
      </c>
      <c r="R884" s="249">
        <v>301.54630512762918</v>
      </c>
      <c r="S884" s="249">
        <v>166.96703609999921</v>
      </c>
      <c r="T884" s="249">
        <v>166.96703609999921</v>
      </c>
      <c r="U884" s="249"/>
      <c r="V884" s="179">
        <v>98.488406233599378</v>
      </c>
    </row>
    <row r="885" spans="1:22" x14ac:dyDescent="0.25">
      <c r="A885">
        <v>0</v>
      </c>
      <c r="B885" s="241" t="s">
        <v>3092</v>
      </c>
      <c r="C885" s="241" t="s">
        <v>3220</v>
      </c>
      <c r="D885" s="241" t="s">
        <v>2001</v>
      </c>
      <c r="E885" s="246">
        <v>1670</v>
      </c>
      <c r="F885" s="243" t="s">
        <v>3219</v>
      </c>
      <c r="G885" s="247" t="s">
        <v>1999</v>
      </c>
      <c r="H885" s="247" t="s">
        <v>1998</v>
      </c>
      <c r="I885" s="476"/>
      <c r="J885" s="209"/>
      <c r="K885" s="475"/>
      <c r="L885" s="249">
        <v>0</v>
      </c>
      <c r="M885" s="210">
        <v>301.54630512762918</v>
      </c>
      <c r="N885" s="210">
        <v>423.0996045</v>
      </c>
      <c r="O885" s="210">
        <v>41.094000000000001</v>
      </c>
      <c r="P885" s="249">
        <v>41.094000000000001</v>
      </c>
      <c r="Q885" s="249">
        <v>423.0996045</v>
      </c>
      <c r="R885" s="249">
        <v>301.54630512762918</v>
      </c>
      <c r="S885" s="249">
        <v>166.96703609999921</v>
      </c>
      <c r="T885" s="249">
        <v>166.96703609999921</v>
      </c>
      <c r="U885" s="249"/>
      <c r="V885" s="179">
        <v>98.488406233599378</v>
      </c>
    </row>
    <row r="886" spans="1:22" x14ac:dyDescent="0.25">
      <c r="A886">
        <v>0</v>
      </c>
      <c r="B886" s="241"/>
      <c r="C886" s="241"/>
      <c r="D886" s="241"/>
      <c r="E886" s="246"/>
      <c r="F886" s="243" t="s">
        <v>624</v>
      </c>
      <c r="G886" s="247"/>
      <c r="H886" s="247" t="s">
        <v>1973</v>
      </c>
      <c r="I886" s="476">
        <v>40</v>
      </c>
      <c r="J886" s="209"/>
      <c r="K886" s="475"/>
      <c r="L886" s="249">
        <v>0.13121600000000003</v>
      </c>
      <c r="M886" s="210">
        <v>301.48069712762918</v>
      </c>
      <c r="N886" s="210">
        <v>423.0996045</v>
      </c>
      <c r="O886" s="210">
        <v>41.094000000000001</v>
      </c>
      <c r="P886" s="249">
        <v>41.094000000000001</v>
      </c>
      <c r="Q886" s="249">
        <v>423.0996045</v>
      </c>
      <c r="R886" s="249">
        <v>301.41508912762919</v>
      </c>
      <c r="S886" s="249">
        <v>167.0326440999992</v>
      </c>
      <c r="T886" s="249">
        <v>167.0982520999992</v>
      </c>
      <c r="U886" s="249"/>
      <c r="V886" s="179">
        <v>98.554014233599375</v>
      </c>
    </row>
    <row r="887" spans="1:22" x14ac:dyDescent="0.25">
      <c r="A887">
        <v>0</v>
      </c>
      <c r="B887" s="487" t="s">
        <v>3092</v>
      </c>
      <c r="C887" s="487" t="s">
        <v>3218</v>
      </c>
      <c r="D887" s="487" t="s">
        <v>1992</v>
      </c>
      <c r="E887" s="486">
        <v>1671</v>
      </c>
      <c r="F887" s="479" t="s">
        <v>3217</v>
      </c>
      <c r="G887" s="485"/>
      <c r="H887" s="484" t="s">
        <v>1989</v>
      </c>
      <c r="I887" s="483">
        <v>40</v>
      </c>
      <c r="J887" s="479"/>
      <c r="K887" s="482"/>
      <c r="L887" s="481">
        <v>5.7403999999999997E-2</v>
      </c>
      <c r="M887" s="210">
        <v>301.38638712762918</v>
      </c>
      <c r="N887" s="210">
        <v>423.0996045</v>
      </c>
      <c r="O887" s="210">
        <v>41.094000000000001</v>
      </c>
      <c r="P887" s="479">
        <v>41.094000000000001</v>
      </c>
      <c r="Q887" s="480">
        <v>423.0996045</v>
      </c>
      <c r="R887" s="480">
        <v>301.35768512762917</v>
      </c>
      <c r="S887" s="479">
        <v>167.12695409999918</v>
      </c>
      <c r="T887" s="479">
        <v>167.15565609999919</v>
      </c>
      <c r="U887" s="479"/>
      <c r="V887" s="179">
        <v>98.648324233599354</v>
      </c>
    </row>
    <row r="888" spans="1:22" x14ac:dyDescent="0.25">
      <c r="A888">
        <v>0</v>
      </c>
      <c r="B888" s="487"/>
      <c r="C888" s="487"/>
      <c r="D888" s="487"/>
      <c r="E888" s="486"/>
      <c r="F888" s="487" t="s">
        <v>624</v>
      </c>
      <c r="G888" s="489"/>
      <c r="H888" s="492" t="s">
        <v>2209</v>
      </c>
      <c r="I888" s="483"/>
      <c r="J888" s="479"/>
      <c r="K888" s="482"/>
      <c r="L888" s="481">
        <v>0.19082200000000005</v>
      </c>
      <c r="M888" s="210">
        <v>301.26227412762915</v>
      </c>
      <c r="N888" s="210">
        <v>423.0996045</v>
      </c>
      <c r="O888" s="210">
        <v>41.094000000000001</v>
      </c>
      <c r="P888" s="479">
        <v>41.094000000000001</v>
      </c>
      <c r="Q888" s="480">
        <v>423.0996045</v>
      </c>
      <c r="R888" s="480">
        <v>301.16686312762914</v>
      </c>
      <c r="S888" s="479">
        <v>167.25106709999918</v>
      </c>
      <c r="T888" s="479">
        <v>167.34647809999919</v>
      </c>
      <c r="U888" s="488"/>
      <c r="V888" s="179">
        <v>98.772437233599348</v>
      </c>
    </row>
    <row r="889" spans="1:22" x14ac:dyDescent="0.25">
      <c r="A889">
        <v>0</v>
      </c>
      <c r="B889" s="487" t="s">
        <v>3092</v>
      </c>
      <c r="C889" s="487" t="s">
        <v>3218</v>
      </c>
      <c r="D889" s="487" t="s">
        <v>2208</v>
      </c>
      <c r="E889" s="486">
        <v>1675</v>
      </c>
      <c r="F889" s="491" t="s">
        <v>3216</v>
      </c>
      <c r="G889" s="489"/>
      <c r="H889" s="489" t="s">
        <v>3083</v>
      </c>
      <c r="I889" s="483">
        <v>34</v>
      </c>
      <c r="J889" s="480"/>
      <c r="K889" s="482"/>
      <c r="L889" s="479">
        <v>0.29817100000000002</v>
      </c>
      <c r="M889" s="210">
        <v>301.01777762762913</v>
      </c>
      <c r="N889" s="210">
        <v>423.0996045</v>
      </c>
      <c r="O889" s="210">
        <v>41.094000000000001</v>
      </c>
      <c r="P889" s="479">
        <v>41.094000000000001</v>
      </c>
      <c r="Q889" s="480">
        <v>423.0996045</v>
      </c>
      <c r="R889" s="480">
        <v>300.86869212762912</v>
      </c>
      <c r="S889" s="479">
        <v>167.49556359999917</v>
      </c>
      <c r="T889" s="479">
        <v>167.64464909999919</v>
      </c>
      <c r="U889" s="479"/>
      <c r="V889" s="179">
        <v>99.016933733599345</v>
      </c>
    </row>
    <row r="890" spans="1:22" x14ac:dyDescent="0.25">
      <c r="A890">
        <v>0</v>
      </c>
      <c r="B890" s="487"/>
      <c r="C890" s="487"/>
      <c r="D890" s="487"/>
      <c r="E890" s="486"/>
      <c r="F890" s="491" t="s">
        <v>624</v>
      </c>
      <c r="G890" s="489"/>
      <c r="H890" s="489"/>
      <c r="I890" s="483"/>
      <c r="J890" s="480"/>
      <c r="K890" s="482"/>
      <c r="L890" s="479">
        <v>0</v>
      </c>
      <c r="M890" s="210">
        <v>300.86869212762912</v>
      </c>
      <c r="N890" s="210">
        <v>423.0996045</v>
      </c>
      <c r="O890" s="210">
        <v>41.094000000000001</v>
      </c>
      <c r="P890" s="479">
        <v>41.094000000000001</v>
      </c>
      <c r="Q890" s="480">
        <v>423.0996045</v>
      </c>
      <c r="R890" s="480">
        <v>300.86869212762912</v>
      </c>
      <c r="S890" s="479">
        <v>167.64464909999919</v>
      </c>
      <c r="T890" s="479">
        <v>167.64464909999919</v>
      </c>
      <c r="U890" s="479"/>
      <c r="V890" s="179">
        <v>99.166019233599357</v>
      </c>
    </row>
    <row r="891" spans="1:22" x14ac:dyDescent="0.25">
      <c r="A891">
        <v>0</v>
      </c>
      <c r="B891" s="487" t="s">
        <v>3092</v>
      </c>
      <c r="C891" s="487" t="s">
        <v>3218</v>
      </c>
      <c r="D891" s="487" t="s">
        <v>2185</v>
      </c>
      <c r="E891" s="486">
        <v>1676</v>
      </c>
      <c r="F891" s="491" t="s">
        <v>3215</v>
      </c>
      <c r="G891" s="489"/>
      <c r="H891" s="489" t="s">
        <v>2183</v>
      </c>
      <c r="I891" s="483"/>
      <c r="J891" s="480"/>
      <c r="K891" s="482"/>
      <c r="L891" s="479">
        <v>0</v>
      </c>
      <c r="M891" s="210">
        <v>300.86869212762912</v>
      </c>
      <c r="N891" s="210">
        <v>423.0996045</v>
      </c>
      <c r="O891" s="210">
        <v>41.094000000000001</v>
      </c>
      <c r="P891" s="479">
        <v>41.094000000000001</v>
      </c>
      <c r="Q891" s="480">
        <v>423.0996045</v>
      </c>
      <c r="R891" s="480">
        <v>300.86869212762912</v>
      </c>
      <c r="S891" s="479">
        <v>167.64464909999919</v>
      </c>
      <c r="T891" s="479">
        <v>167.64464909999919</v>
      </c>
      <c r="U891" s="479"/>
      <c r="V891" s="179">
        <v>99.166019233599357</v>
      </c>
    </row>
    <row r="892" spans="1:22" x14ac:dyDescent="0.25">
      <c r="A892">
        <v>0</v>
      </c>
      <c r="B892" s="487"/>
      <c r="C892" s="487"/>
      <c r="D892" s="487"/>
      <c r="E892" s="486"/>
      <c r="F892" s="491"/>
      <c r="G892" s="489"/>
      <c r="H892" s="489" t="s">
        <v>1973</v>
      </c>
      <c r="I892" s="483">
        <v>40</v>
      </c>
      <c r="J892" s="480"/>
      <c r="K892" s="482"/>
      <c r="L892" s="479">
        <v>9.650984E-2</v>
      </c>
      <c r="M892" s="210">
        <v>300.82043720762908</v>
      </c>
      <c r="N892" s="210">
        <v>423.0996045</v>
      </c>
      <c r="O892" s="210">
        <v>41.094000000000001</v>
      </c>
      <c r="P892" s="479">
        <v>41.094000000000001</v>
      </c>
      <c r="Q892" s="480">
        <v>423.0996045</v>
      </c>
      <c r="R892" s="480">
        <v>300.77218228762911</v>
      </c>
      <c r="S892" s="479">
        <v>167.69290401999919</v>
      </c>
      <c r="T892" s="479">
        <v>167.7411589399992</v>
      </c>
      <c r="U892" s="479"/>
      <c r="V892" s="179">
        <v>99.214274153599362</v>
      </c>
    </row>
    <row r="893" spans="1:22" x14ac:dyDescent="0.25">
      <c r="A893">
        <v>0</v>
      </c>
      <c r="B893" s="487" t="s">
        <v>3092</v>
      </c>
      <c r="C893" s="487" t="s">
        <v>3218</v>
      </c>
      <c r="D893" s="487" t="s">
        <v>111</v>
      </c>
      <c r="E893" s="486">
        <v>1677</v>
      </c>
      <c r="F893" s="491" t="s">
        <v>789</v>
      </c>
      <c r="G893" s="489" t="s">
        <v>3146</v>
      </c>
      <c r="H893" s="489" t="s">
        <v>3145</v>
      </c>
      <c r="I893" s="483"/>
      <c r="J893" s="480"/>
      <c r="K893" s="482"/>
      <c r="L893" s="479">
        <v>0</v>
      </c>
      <c r="M893" s="210">
        <v>300.77218228762911</v>
      </c>
      <c r="N893" s="210">
        <v>423.0996045</v>
      </c>
      <c r="O893" s="210">
        <v>41.094000000000001</v>
      </c>
      <c r="P893" s="479">
        <v>41.094000000000001</v>
      </c>
      <c r="Q893" s="480">
        <v>423.0996045</v>
      </c>
      <c r="R893" s="480">
        <v>300.77218228762911</v>
      </c>
      <c r="S893" s="479">
        <v>167.7411589399992</v>
      </c>
      <c r="T893" s="479">
        <v>167.7411589399992</v>
      </c>
      <c r="U893" s="479"/>
      <c r="V893" s="179">
        <v>99.262529073599367</v>
      </c>
    </row>
    <row r="894" spans="1:22" x14ac:dyDescent="0.25">
      <c r="A894">
        <v>0</v>
      </c>
      <c r="B894" s="487"/>
      <c r="C894" s="487"/>
      <c r="D894" s="487"/>
      <c r="E894" s="486"/>
      <c r="F894" s="491"/>
      <c r="G894" s="489"/>
      <c r="H894" s="489" t="s">
        <v>3144</v>
      </c>
      <c r="I894" s="483">
        <v>40</v>
      </c>
      <c r="J894" s="480"/>
      <c r="K894" s="482"/>
      <c r="L894" s="479">
        <v>5.5879999999999999E-2</v>
      </c>
      <c r="M894" s="210">
        <v>300.74424228762911</v>
      </c>
      <c r="N894" s="210">
        <v>423.0996045</v>
      </c>
      <c r="O894" s="210">
        <v>41.094000000000001</v>
      </c>
      <c r="P894" s="479">
        <v>41.094000000000001</v>
      </c>
      <c r="Q894" s="480">
        <v>423.0996045</v>
      </c>
      <c r="R894" s="480">
        <v>300.71630228762911</v>
      </c>
      <c r="S894" s="479">
        <v>167.7690989399992</v>
      </c>
      <c r="T894" s="479">
        <v>167.7970389399992</v>
      </c>
      <c r="U894" s="479"/>
      <c r="V894" s="179">
        <v>99.290469073599368</v>
      </c>
    </row>
    <row r="895" spans="1:22" x14ac:dyDescent="0.25">
      <c r="A895">
        <v>0</v>
      </c>
      <c r="B895" s="487"/>
      <c r="C895" s="487"/>
      <c r="D895" s="487"/>
      <c r="E895" s="486"/>
      <c r="F895" s="491" t="s">
        <v>624</v>
      </c>
      <c r="G895" s="489"/>
      <c r="H895" s="489" t="s">
        <v>3143</v>
      </c>
      <c r="I895" s="483">
        <v>40</v>
      </c>
      <c r="J895" s="480"/>
      <c r="K895" s="482"/>
      <c r="L895" s="479">
        <v>7.6135999999999981E-2</v>
      </c>
      <c r="M895" s="210">
        <v>300.6782342876291</v>
      </c>
      <c r="N895" s="210">
        <v>423.0996045</v>
      </c>
      <c r="O895" s="210">
        <v>41.094000000000001</v>
      </c>
      <c r="P895" s="479">
        <v>41.094000000000001</v>
      </c>
      <c r="Q895" s="480">
        <v>423.0996045</v>
      </c>
      <c r="R895" s="480">
        <v>300.64016628762909</v>
      </c>
      <c r="S895" s="479">
        <v>167.83510693999918</v>
      </c>
      <c r="T895" s="479">
        <v>167.87317493999919</v>
      </c>
      <c r="U895" s="479"/>
      <c r="V895" s="179">
        <v>99.356477073599351</v>
      </c>
    </row>
    <row r="896" spans="1:22" x14ac:dyDescent="0.25">
      <c r="A896">
        <v>0</v>
      </c>
      <c r="B896" s="487" t="s">
        <v>3092</v>
      </c>
      <c r="C896" s="487" t="s">
        <v>3218</v>
      </c>
      <c r="D896" s="487" t="s">
        <v>2198</v>
      </c>
      <c r="E896" s="486">
        <v>1681</v>
      </c>
      <c r="F896" s="491" t="s">
        <v>3214</v>
      </c>
      <c r="G896" s="489" t="s">
        <v>2196</v>
      </c>
      <c r="H896" s="489" t="s">
        <v>2195</v>
      </c>
      <c r="I896" s="483">
        <v>40</v>
      </c>
      <c r="J896" s="480"/>
      <c r="K896" s="482"/>
      <c r="L896" s="479">
        <v>0.5</v>
      </c>
      <c r="M896" s="210">
        <v>300.39016628762909</v>
      </c>
      <c r="N896" s="210">
        <v>423.0996045</v>
      </c>
      <c r="O896" s="210">
        <v>41.094000000000001</v>
      </c>
      <c r="P896" s="479">
        <v>41.094000000000001</v>
      </c>
      <c r="Q896" s="480">
        <v>423.0996045</v>
      </c>
      <c r="R896" s="480">
        <v>300.14016628762909</v>
      </c>
      <c r="S896" s="479">
        <v>168.12317493999919</v>
      </c>
      <c r="T896" s="479">
        <v>168.37317493999919</v>
      </c>
      <c r="U896" s="479"/>
      <c r="V896" s="179">
        <v>99.64454507359936</v>
      </c>
    </row>
    <row r="897" spans="1:22" x14ac:dyDescent="0.25">
      <c r="A897">
        <v>0</v>
      </c>
      <c r="B897" s="487"/>
      <c r="C897" s="487"/>
      <c r="D897" s="487"/>
      <c r="E897" s="486"/>
      <c r="F897" s="491" t="s">
        <v>624</v>
      </c>
      <c r="G897" s="489"/>
      <c r="H897" s="489" t="s">
        <v>3140</v>
      </c>
      <c r="I897" s="483">
        <v>40</v>
      </c>
      <c r="J897" s="480"/>
      <c r="K897" s="482"/>
      <c r="L897" s="479">
        <v>7.6135999999999981E-2</v>
      </c>
      <c r="M897" s="210">
        <v>300.10209828762908</v>
      </c>
      <c r="N897" s="210">
        <v>423.0996045</v>
      </c>
      <c r="O897" s="210">
        <v>41.094000000000001</v>
      </c>
      <c r="P897" s="479">
        <v>41.094000000000001</v>
      </c>
      <c r="Q897" s="480">
        <v>423.0996045</v>
      </c>
      <c r="R897" s="480">
        <v>300.06403028762907</v>
      </c>
      <c r="S897" s="479">
        <v>168.41124293999917</v>
      </c>
      <c r="T897" s="479">
        <v>168.44931093999918</v>
      </c>
      <c r="U897" s="479"/>
      <c r="V897" s="179">
        <v>99.932613073599342</v>
      </c>
    </row>
    <row r="898" spans="1:22" x14ac:dyDescent="0.25">
      <c r="A898">
        <v>0</v>
      </c>
      <c r="B898" s="487"/>
      <c r="C898" s="487"/>
      <c r="D898" s="487"/>
      <c r="E898" s="486"/>
      <c r="F898" s="491"/>
      <c r="G898" s="489"/>
      <c r="H898" s="489" t="s">
        <v>1973</v>
      </c>
      <c r="I898" s="483"/>
      <c r="J898" s="480"/>
      <c r="K898" s="482"/>
      <c r="L898" s="479">
        <v>9.9516999999999994E-2</v>
      </c>
      <c r="M898" s="210">
        <v>300.01427178762907</v>
      </c>
      <c r="N898" s="210">
        <v>423.0996045</v>
      </c>
      <c r="O898" s="210">
        <v>41.094000000000001</v>
      </c>
      <c r="P898" s="479">
        <v>41.094000000000001</v>
      </c>
      <c r="Q898" s="480">
        <v>423.0996045</v>
      </c>
      <c r="R898" s="480">
        <v>299.96451328762907</v>
      </c>
      <c r="S898" s="479">
        <v>168.49906943999918</v>
      </c>
      <c r="T898" s="479">
        <v>168.54882793999917</v>
      </c>
      <c r="U898" s="479"/>
      <c r="V898" s="179">
        <v>100.02043957359935</v>
      </c>
    </row>
    <row r="899" spans="1:22" x14ac:dyDescent="0.25">
      <c r="A899">
        <v>0</v>
      </c>
      <c r="B899" s="487" t="s">
        <v>3092</v>
      </c>
      <c r="C899" s="487" t="s">
        <v>3218</v>
      </c>
      <c r="D899" s="487" t="s">
        <v>2205</v>
      </c>
      <c r="E899" s="486">
        <v>1687</v>
      </c>
      <c r="F899" s="491" t="s">
        <v>3213</v>
      </c>
      <c r="G899" s="489"/>
      <c r="H899" s="489" t="s">
        <v>3083</v>
      </c>
      <c r="I899" s="483">
        <v>34</v>
      </c>
      <c r="J899" s="480"/>
      <c r="K899" s="482"/>
      <c r="L899" s="479">
        <v>0.29817100000000002</v>
      </c>
      <c r="M899" s="210">
        <v>299.81542778762906</v>
      </c>
      <c r="N899" s="210">
        <v>423.0996045</v>
      </c>
      <c r="O899" s="210">
        <v>41.094000000000001</v>
      </c>
      <c r="P899" s="479">
        <v>41.094000000000001</v>
      </c>
      <c r="Q899" s="480">
        <v>423.0996045</v>
      </c>
      <c r="R899" s="480">
        <v>299.66634228762905</v>
      </c>
      <c r="S899" s="479">
        <v>168.69791343999916</v>
      </c>
      <c r="T899" s="479">
        <v>168.84699893999917</v>
      </c>
      <c r="U899" s="479"/>
      <c r="V899" s="179">
        <v>100.21928357359933</v>
      </c>
    </row>
    <row r="900" spans="1:22" x14ac:dyDescent="0.25">
      <c r="A900">
        <v>0</v>
      </c>
      <c r="B900" s="487"/>
      <c r="C900" s="487"/>
      <c r="D900" s="487"/>
      <c r="E900" s="486"/>
      <c r="F900" s="491" t="s">
        <v>624</v>
      </c>
      <c r="G900" s="489"/>
      <c r="H900" s="489"/>
      <c r="I900" s="483"/>
      <c r="J900" s="480"/>
      <c r="K900" s="482"/>
      <c r="L900" s="479">
        <v>0</v>
      </c>
      <c r="M900" s="210">
        <v>299.66634228762905</v>
      </c>
      <c r="N900" s="210">
        <v>423.0996045</v>
      </c>
      <c r="O900" s="210">
        <v>41.094000000000001</v>
      </c>
      <c r="P900" s="479">
        <v>41.094000000000001</v>
      </c>
      <c r="Q900" s="480">
        <v>423.0996045</v>
      </c>
      <c r="R900" s="480">
        <v>299.66634228762905</v>
      </c>
      <c r="S900" s="479">
        <v>168.84699893999917</v>
      </c>
      <c r="T900" s="479">
        <v>168.84699893999917</v>
      </c>
      <c r="U900" s="479"/>
      <c r="V900" s="179">
        <v>100.36836907359934</v>
      </c>
    </row>
    <row r="901" spans="1:22" x14ac:dyDescent="0.25">
      <c r="A901">
        <v>0</v>
      </c>
      <c r="B901" s="487"/>
      <c r="C901" s="487"/>
      <c r="D901" s="487"/>
      <c r="E901" s="486"/>
      <c r="F901" s="491" t="s">
        <v>624</v>
      </c>
      <c r="G901" s="489"/>
      <c r="H901" s="489"/>
      <c r="I901" s="483"/>
      <c r="J901" s="480"/>
      <c r="K901" s="482"/>
      <c r="L901" s="479">
        <v>0</v>
      </c>
      <c r="M901" s="210">
        <v>299.66634228762905</v>
      </c>
      <c r="N901" s="210">
        <v>423.0996045</v>
      </c>
      <c r="O901" s="210">
        <v>41.094000000000001</v>
      </c>
      <c r="P901" s="479">
        <v>41.094000000000001</v>
      </c>
      <c r="Q901" s="480">
        <v>423.0996045</v>
      </c>
      <c r="R901" s="480">
        <v>299.66634228762905</v>
      </c>
      <c r="S901" s="479">
        <v>168.84699893999917</v>
      </c>
      <c r="T901" s="479">
        <v>168.84699893999917</v>
      </c>
      <c r="U901" s="479"/>
      <c r="V901" s="179">
        <v>100.36836907359934</v>
      </c>
    </row>
    <row r="902" spans="1:22" x14ac:dyDescent="0.25">
      <c r="A902">
        <v>0</v>
      </c>
      <c r="B902" s="487"/>
      <c r="C902" s="487"/>
      <c r="D902" s="487"/>
      <c r="E902" s="486"/>
      <c r="F902" s="491" t="s">
        <v>624</v>
      </c>
      <c r="G902" s="489"/>
      <c r="H902" s="489" t="s">
        <v>1973</v>
      </c>
      <c r="I902" s="483"/>
      <c r="J902" s="480"/>
      <c r="K902" s="482"/>
      <c r="L902" s="479">
        <v>9.9516999999999994E-2</v>
      </c>
      <c r="M902" s="210">
        <v>299.61658378762905</v>
      </c>
      <c r="N902" s="210">
        <v>423.0996045</v>
      </c>
      <c r="O902" s="210">
        <v>41.094000000000001</v>
      </c>
      <c r="P902" s="479">
        <v>41.094000000000001</v>
      </c>
      <c r="Q902" s="480">
        <v>423.0996045</v>
      </c>
      <c r="R902" s="480">
        <v>299.56682528762906</v>
      </c>
      <c r="S902" s="479">
        <v>168.89675743999916</v>
      </c>
      <c r="T902" s="479">
        <v>168.94651593999916</v>
      </c>
      <c r="U902" s="479"/>
      <c r="V902" s="179">
        <v>100.41812757359934</v>
      </c>
    </row>
    <row r="903" spans="1:22" x14ac:dyDescent="0.25">
      <c r="A903">
        <v>0</v>
      </c>
      <c r="B903" s="487" t="s">
        <v>3092</v>
      </c>
      <c r="C903" s="487" t="s">
        <v>3218</v>
      </c>
      <c r="D903" s="487" t="s">
        <v>2203</v>
      </c>
      <c r="E903" s="486">
        <v>1691</v>
      </c>
      <c r="F903" s="491" t="s">
        <v>3212</v>
      </c>
      <c r="G903" s="489"/>
      <c r="H903" s="489" t="s">
        <v>3083</v>
      </c>
      <c r="I903" s="483">
        <v>34</v>
      </c>
      <c r="J903" s="480"/>
      <c r="K903" s="482"/>
      <c r="L903" s="479">
        <v>0.29817100000000002</v>
      </c>
      <c r="M903" s="210">
        <v>299.41773978762905</v>
      </c>
      <c r="N903" s="210">
        <v>423.0996045</v>
      </c>
      <c r="O903" s="210">
        <v>41.094000000000001</v>
      </c>
      <c r="P903" s="479">
        <v>41.094000000000001</v>
      </c>
      <c r="Q903" s="480">
        <v>423.0996045</v>
      </c>
      <c r="R903" s="480">
        <v>299.26865428762903</v>
      </c>
      <c r="S903" s="479">
        <v>169.09560143999914</v>
      </c>
      <c r="T903" s="479">
        <v>169.24468693999916</v>
      </c>
      <c r="U903" s="479"/>
      <c r="V903" s="179">
        <v>100.61697157359932</v>
      </c>
    </row>
    <row r="904" spans="1:22" x14ac:dyDescent="0.25">
      <c r="A904">
        <v>0</v>
      </c>
      <c r="B904" s="487"/>
      <c r="C904" s="487"/>
      <c r="D904" s="487"/>
      <c r="E904" s="486"/>
      <c r="F904" s="491" t="s">
        <v>624</v>
      </c>
      <c r="G904" s="489"/>
      <c r="H904" s="489"/>
      <c r="I904" s="483"/>
      <c r="J904" s="480"/>
      <c r="K904" s="482"/>
      <c r="L904" s="479">
        <v>0</v>
      </c>
      <c r="M904" s="210">
        <v>299.26865428762903</v>
      </c>
      <c r="N904" s="210">
        <v>423.0996045</v>
      </c>
      <c r="O904" s="210">
        <v>41.094000000000001</v>
      </c>
      <c r="P904" s="479">
        <v>41.094000000000001</v>
      </c>
      <c r="Q904" s="480">
        <v>423.0996045</v>
      </c>
      <c r="R904" s="480">
        <v>299.26865428762903</v>
      </c>
      <c r="S904" s="479">
        <v>169.24468693999916</v>
      </c>
      <c r="T904" s="479">
        <v>169.24468693999916</v>
      </c>
      <c r="U904" s="479"/>
      <c r="V904" s="179">
        <v>100.76605707359933</v>
      </c>
    </row>
    <row r="905" spans="1:22" x14ac:dyDescent="0.25">
      <c r="A905">
        <v>0</v>
      </c>
      <c r="B905" s="487"/>
      <c r="C905" s="487"/>
      <c r="D905" s="487"/>
      <c r="E905" s="486"/>
      <c r="F905" s="491" t="s">
        <v>624</v>
      </c>
      <c r="G905" s="489"/>
      <c r="H905" s="489"/>
      <c r="I905" s="483"/>
      <c r="J905" s="480"/>
      <c r="K905" s="482"/>
      <c r="L905" s="479">
        <v>0</v>
      </c>
      <c r="M905" s="210">
        <v>299.26865428762903</v>
      </c>
      <c r="N905" s="210">
        <v>423.0996045</v>
      </c>
      <c r="O905" s="210">
        <v>41.094000000000001</v>
      </c>
      <c r="P905" s="479">
        <v>41.094000000000001</v>
      </c>
      <c r="Q905" s="480">
        <v>423.0996045</v>
      </c>
      <c r="R905" s="480">
        <v>299.26865428762903</v>
      </c>
      <c r="S905" s="479">
        <v>169.24468693999916</v>
      </c>
      <c r="T905" s="479">
        <v>169.24468693999916</v>
      </c>
      <c r="U905" s="479"/>
      <c r="V905" s="179">
        <v>100.76605707359933</v>
      </c>
    </row>
    <row r="906" spans="1:22" x14ac:dyDescent="0.25">
      <c r="A906">
        <v>0</v>
      </c>
      <c r="B906" s="487"/>
      <c r="C906" s="487"/>
      <c r="D906" s="487"/>
      <c r="E906" s="486"/>
      <c r="F906" s="491" t="s">
        <v>624</v>
      </c>
      <c r="G906" s="489"/>
      <c r="H906" s="489" t="s">
        <v>1973</v>
      </c>
      <c r="I906" s="483"/>
      <c r="J906" s="480"/>
      <c r="K906" s="482"/>
      <c r="L906" s="479">
        <v>9.9516999999999994E-2</v>
      </c>
      <c r="M906" s="210">
        <v>299.21889578762904</v>
      </c>
      <c r="N906" s="210">
        <v>423.0996045</v>
      </c>
      <c r="O906" s="210">
        <v>41.094000000000001</v>
      </c>
      <c r="P906" s="479">
        <v>41.094000000000001</v>
      </c>
      <c r="Q906" s="480">
        <v>423.0996045</v>
      </c>
      <c r="R906" s="480">
        <v>299.16913728762904</v>
      </c>
      <c r="S906" s="479">
        <v>169.29444543999915</v>
      </c>
      <c r="T906" s="479">
        <v>169.34420393999915</v>
      </c>
      <c r="U906" s="479"/>
      <c r="V906" s="179">
        <v>100.81581557359932</v>
      </c>
    </row>
    <row r="907" spans="1:22" x14ac:dyDescent="0.25">
      <c r="A907">
        <v>0</v>
      </c>
      <c r="B907" s="487" t="s">
        <v>3092</v>
      </c>
      <c r="C907" s="487" t="s">
        <v>3218</v>
      </c>
      <c r="D907" s="487" t="s">
        <v>2201</v>
      </c>
      <c r="E907" s="486">
        <v>1695</v>
      </c>
      <c r="F907" s="491" t="s">
        <v>3211</v>
      </c>
      <c r="G907" s="489"/>
      <c r="H907" s="489" t="s">
        <v>3083</v>
      </c>
      <c r="I907" s="483">
        <v>34</v>
      </c>
      <c r="J907" s="480"/>
      <c r="K907" s="482"/>
      <c r="L907" s="479">
        <v>0.29817100000000002</v>
      </c>
      <c r="M907" s="210">
        <v>299.02005178762903</v>
      </c>
      <c r="N907" s="210">
        <v>423.0996045</v>
      </c>
      <c r="O907" s="210">
        <v>41.094000000000001</v>
      </c>
      <c r="P907" s="479">
        <v>41.094000000000001</v>
      </c>
      <c r="Q907" s="480">
        <v>423.0996045</v>
      </c>
      <c r="R907" s="480">
        <v>298.87096628762902</v>
      </c>
      <c r="S907" s="479">
        <v>169.49328943999913</v>
      </c>
      <c r="T907" s="479">
        <v>169.64237493999914</v>
      </c>
      <c r="U907" s="479"/>
      <c r="V907" s="179">
        <v>101.0146595735993</v>
      </c>
    </row>
    <row r="908" spans="1:22" x14ac:dyDescent="0.25">
      <c r="A908">
        <v>0</v>
      </c>
      <c r="B908" s="487"/>
      <c r="C908" s="487"/>
      <c r="D908" s="487"/>
      <c r="E908" s="486"/>
      <c r="F908" s="491" t="s">
        <v>624</v>
      </c>
      <c r="G908" s="489"/>
      <c r="H908" s="489"/>
      <c r="I908" s="483"/>
      <c r="J908" s="480"/>
      <c r="K908" s="482"/>
      <c r="L908" s="479">
        <v>0</v>
      </c>
      <c r="M908" s="210">
        <v>298.87096628762902</v>
      </c>
      <c r="N908" s="210">
        <v>423.0996045</v>
      </c>
      <c r="O908" s="210">
        <v>41.094000000000001</v>
      </c>
      <c r="P908" s="479">
        <v>41.094000000000001</v>
      </c>
      <c r="Q908" s="480">
        <v>423.0996045</v>
      </c>
      <c r="R908" s="480">
        <v>298.87096628762902</v>
      </c>
      <c r="S908" s="479">
        <v>169.64237493999914</v>
      </c>
      <c r="T908" s="479">
        <v>169.64237493999914</v>
      </c>
      <c r="U908" s="479"/>
      <c r="V908" s="179">
        <v>101.16374507359932</v>
      </c>
    </row>
    <row r="909" spans="1:22" x14ac:dyDescent="0.25">
      <c r="A909">
        <v>0</v>
      </c>
      <c r="B909" s="487" t="s">
        <v>3092</v>
      </c>
      <c r="C909" s="487" t="s">
        <v>3218</v>
      </c>
      <c r="D909" s="487" t="s">
        <v>2185</v>
      </c>
      <c r="E909" s="486">
        <v>1696</v>
      </c>
      <c r="F909" s="491" t="s">
        <v>3210</v>
      </c>
      <c r="G909" s="489"/>
      <c r="H909" s="489" t="s">
        <v>2183</v>
      </c>
      <c r="I909" s="483"/>
      <c r="J909" s="480"/>
      <c r="K909" s="482"/>
      <c r="L909" s="479">
        <v>0</v>
      </c>
      <c r="M909" s="210">
        <v>298.87096628762902</v>
      </c>
      <c r="N909" s="210">
        <v>423.0996045</v>
      </c>
      <c r="O909" s="210">
        <v>41.094000000000001</v>
      </c>
      <c r="P909" s="479">
        <v>41.094000000000001</v>
      </c>
      <c r="Q909" s="480">
        <v>423.0996045</v>
      </c>
      <c r="R909" s="480">
        <v>298.87096628762902</v>
      </c>
      <c r="S909" s="479">
        <v>169.64237493999914</v>
      </c>
      <c r="T909" s="479">
        <v>169.64237493999914</v>
      </c>
      <c r="U909" s="479"/>
      <c r="V909" s="179">
        <v>101.16374507359932</v>
      </c>
    </row>
    <row r="910" spans="1:22" x14ac:dyDescent="0.25">
      <c r="A910">
        <v>0</v>
      </c>
      <c r="B910" s="487"/>
      <c r="C910" s="487"/>
      <c r="D910" s="487"/>
      <c r="E910" s="486"/>
      <c r="F910" s="491"/>
      <c r="G910" s="489"/>
      <c r="H910" s="489" t="s">
        <v>1973</v>
      </c>
      <c r="I910" s="483"/>
      <c r="J910" s="480"/>
      <c r="K910" s="482"/>
      <c r="L910" s="479">
        <v>9.650984E-2</v>
      </c>
      <c r="M910" s="210">
        <v>298.82271136762904</v>
      </c>
      <c r="N910" s="210">
        <v>423.0996045</v>
      </c>
      <c r="O910" s="210">
        <v>41.094000000000001</v>
      </c>
      <c r="P910" s="479">
        <v>41.094000000000001</v>
      </c>
      <c r="Q910" s="480">
        <v>423.0996045</v>
      </c>
      <c r="R910" s="480">
        <v>298.77445644762901</v>
      </c>
      <c r="S910" s="479">
        <v>169.69062985999915</v>
      </c>
      <c r="T910" s="479">
        <v>169.73888477999915</v>
      </c>
      <c r="U910" s="479"/>
      <c r="V910" s="179">
        <v>101.21199999359932</v>
      </c>
    </row>
    <row r="911" spans="1:22" x14ac:dyDescent="0.25">
      <c r="A911">
        <v>0</v>
      </c>
      <c r="B911" s="487" t="s">
        <v>3092</v>
      </c>
      <c r="C911" s="487" t="s">
        <v>3218</v>
      </c>
      <c r="D911" s="487" t="s">
        <v>111</v>
      </c>
      <c r="E911" s="486">
        <v>1697</v>
      </c>
      <c r="F911" s="491" t="s">
        <v>790</v>
      </c>
      <c r="G911" s="489" t="s">
        <v>3146</v>
      </c>
      <c r="H911" s="489" t="s">
        <v>3145</v>
      </c>
      <c r="I911" s="483">
        <v>40</v>
      </c>
      <c r="J911" s="480"/>
      <c r="K911" s="482"/>
      <c r="L911" s="479">
        <v>0</v>
      </c>
      <c r="M911" s="210">
        <v>298.77445644762901</v>
      </c>
      <c r="N911" s="210">
        <v>423.0996045</v>
      </c>
      <c r="O911" s="210">
        <v>41.094000000000001</v>
      </c>
      <c r="P911" s="479">
        <v>41.094000000000001</v>
      </c>
      <c r="Q911" s="480">
        <v>423.0996045</v>
      </c>
      <c r="R911" s="480">
        <v>298.77445644762901</v>
      </c>
      <c r="S911" s="479">
        <v>169.73888477999915</v>
      </c>
      <c r="T911" s="479">
        <v>169.73888477999915</v>
      </c>
      <c r="U911" s="479"/>
      <c r="V911" s="179">
        <v>101.26025491359933</v>
      </c>
    </row>
    <row r="912" spans="1:22" x14ac:dyDescent="0.25">
      <c r="A912">
        <v>0</v>
      </c>
      <c r="B912" s="487"/>
      <c r="C912" s="487"/>
      <c r="D912" s="487"/>
      <c r="E912" s="486"/>
      <c r="F912" s="491"/>
      <c r="G912" s="489"/>
      <c r="H912" s="489" t="s">
        <v>3144</v>
      </c>
      <c r="I912" s="483"/>
      <c r="J912" s="480"/>
      <c r="K912" s="482"/>
      <c r="L912" s="479">
        <v>5.5879999999999999E-2</v>
      </c>
      <c r="M912" s="210">
        <v>298.74651644762901</v>
      </c>
      <c r="N912" s="210">
        <v>423.0996045</v>
      </c>
      <c r="O912" s="210">
        <v>41.094000000000001</v>
      </c>
      <c r="P912" s="479">
        <v>41.094000000000001</v>
      </c>
      <c r="Q912" s="480">
        <v>423.0996045</v>
      </c>
      <c r="R912" s="480">
        <v>298.718576447629</v>
      </c>
      <c r="S912" s="479">
        <v>169.76682477999915</v>
      </c>
      <c r="T912" s="479">
        <v>169.79476477999916</v>
      </c>
      <c r="U912" s="479"/>
      <c r="V912" s="179">
        <v>101.28819491359933</v>
      </c>
    </row>
    <row r="913" spans="1:22" x14ac:dyDescent="0.25">
      <c r="A913">
        <v>0</v>
      </c>
      <c r="B913" s="487"/>
      <c r="C913" s="487"/>
      <c r="D913" s="487"/>
      <c r="E913" s="486"/>
      <c r="F913" s="491" t="s">
        <v>624</v>
      </c>
      <c r="G913" s="489"/>
      <c r="H913" s="489" t="s">
        <v>3143</v>
      </c>
      <c r="I913" s="483">
        <v>40</v>
      </c>
      <c r="J913" s="480"/>
      <c r="K913" s="482"/>
      <c r="L913" s="479">
        <v>7.6135999999999981E-2</v>
      </c>
      <c r="M913" s="210">
        <v>298.68050844762899</v>
      </c>
      <c r="N913" s="210">
        <v>423.0996045</v>
      </c>
      <c r="O913" s="210">
        <v>41.094000000000001</v>
      </c>
      <c r="P913" s="479">
        <v>41.094000000000001</v>
      </c>
      <c r="Q913" s="480">
        <v>423.0996045</v>
      </c>
      <c r="R913" s="480">
        <v>298.64244044762899</v>
      </c>
      <c r="S913" s="479">
        <v>169.83283277999914</v>
      </c>
      <c r="T913" s="479">
        <v>169.87090077999915</v>
      </c>
      <c r="U913" s="479"/>
      <c r="V913" s="179">
        <v>101.35420291359931</v>
      </c>
    </row>
    <row r="914" spans="1:22" x14ac:dyDescent="0.25">
      <c r="A914">
        <v>0</v>
      </c>
      <c r="B914" s="487" t="s">
        <v>3092</v>
      </c>
      <c r="C914" s="487" t="s">
        <v>3218</v>
      </c>
      <c r="D914" s="487" t="s">
        <v>3152</v>
      </c>
      <c r="E914" s="486">
        <v>1701</v>
      </c>
      <c r="F914" s="491" t="s">
        <v>3209</v>
      </c>
      <c r="G914" s="489" t="s">
        <v>2196</v>
      </c>
      <c r="H914" s="489" t="s">
        <v>2195</v>
      </c>
      <c r="I914" s="483">
        <v>40</v>
      </c>
      <c r="J914" s="480"/>
      <c r="K914" s="482"/>
      <c r="L914" s="479">
        <v>0.5</v>
      </c>
      <c r="M914" s="210">
        <v>298.39244044762899</v>
      </c>
      <c r="N914" s="210">
        <v>423.0996045</v>
      </c>
      <c r="O914" s="210">
        <v>41.094000000000001</v>
      </c>
      <c r="P914" s="479">
        <v>41.094000000000001</v>
      </c>
      <c r="Q914" s="480">
        <v>423.0996045</v>
      </c>
      <c r="R914" s="480">
        <v>298.14244044762899</v>
      </c>
      <c r="S914" s="479">
        <v>170.12090077999915</v>
      </c>
      <c r="T914" s="479">
        <v>170.37090077999915</v>
      </c>
      <c r="U914" s="479"/>
      <c r="V914" s="179">
        <v>101.64227091359932</v>
      </c>
    </row>
    <row r="915" spans="1:22" x14ac:dyDescent="0.25">
      <c r="A915">
        <v>0</v>
      </c>
      <c r="B915" s="487"/>
      <c r="C915" s="487"/>
      <c r="D915" s="487"/>
      <c r="E915" s="486"/>
      <c r="F915" s="491" t="s">
        <v>624</v>
      </c>
      <c r="G915" s="489"/>
      <c r="H915" s="489" t="s">
        <v>3140</v>
      </c>
      <c r="I915" s="483">
        <v>40</v>
      </c>
      <c r="J915" s="480"/>
      <c r="K915" s="482"/>
      <c r="L915" s="479">
        <v>7.6135999999999981E-2</v>
      </c>
      <c r="M915" s="210">
        <v>298.10437244762898</v>
      </c>
      <c r="N915" s="210">
        <v>423.0996045</v>
      </c>
      <c r="O915" s="210">
        <v>41.094000000000001</v>
      </c>
      <c r="P915" s="479">
        <v>41.094000000000001</v>
      </c>
      <c r="Q915" s="480">
        <v>423.0996045</v>
      </c>
      <c r="R915" s="480">
        <v>298.06630444762897</v>
      </c>
      <c r="S915" s="479">
        <v>170.40896877999913</v>
      </c>
      <c r="T915" s="479">
        <v>170.44703677999914</v>
      </c>
      <c r="U915" s="479"/>
      <c r="V915" s="179">
        <v>101.9303389135993</v>
      </c>
    </row>
    <row r="916" spans="1:22" x14ac:dyDescent="0.25">
      <c r="A916">
        <v>0</v>
      </c>
      <c r="B916" s="487"/>
      <c r="C916" s="487"/>
      <c r="D916" s="487"/>
      <c r="E916" s="486"/>
      <c r="F916" s="491"/>
      <c r="G916" s="489"/>
      <c r="H916" s="489" t="s">
        <v>1973</v>
      </c>
      <c r="I916" s="483"/>
      <c r="J916" s="480"/>
      <c r="K916" s="482"/>
      <c r="L916" s="479">
        <v>9.9516999999999994E-2</v>
      </c>
      <c r="M916" s="210">
        <v>298.01654594762897</v>
      </c>
      <c r="N916" s="210">
        <v>423.0996045</v>
      </c>
      <c r="O916" s="210">
        <v>41.094000000000001</v>
      </c>
      <c r="P916" s="479">
        <v>41.094000000000001</v>
      </c>
      <c r="Q916" s="480">
        <v>423.0996045</v>
      </c>
      <c r="R916" s="480">
        <v>297.96678744762897</v>
      </c>
      <c r="S916" s="479">
        <v>170.49679527999913</v>
      </c>
      <c r="T916" s="479">
        <v>170.54655377999913</v>
      </c>
      <c r="U916" s="479"/>
      <c r="V916" s="179">
        <v>102.01816541359931</v>
      </c>
    </row>
    <row r="917" spans="1:22" x14ac:dyDescent="0.25">
      <c r="A917">
        <v>0</v>
      </c>
      <c r="B917" s="487" t="s">
        <v>3092</v>
      </c>
      <c r="C917" s="487" t="s">
        <v>3218</v>
      </c>
      <c r="D917" s="487" t="s">
        <v>2194</v>
      </c>
      <c r="E917" s="486">
        <v>1707</v>
      </c>
      <c r="F917" s="491" t="s">
        <v>3208</v>
      </c>
      <c r="G917" s="489"/>
      <c r="H917" s="489" t="s">
        <v>3083</v>
      </c>
      <c r="I917" s="483">
        <v>34</v>
      </c>
      <c r="J917" s="480"/>
      <c r="K917" s="482"/>
      <c r="L917" s="479">
        <v>0.29817100000000002</v>
      </c>
      <c r="M917" s="210">
        <v>297.81770194762896</v>
      </c>
      <c r="N917" s="210">
        <v>423.0996045</v>
      </c>
      <c r="O917" s="210">
        <v>41.094000000000001</v>
      </c>
      <c r="P917" s="479">
        <v>41.094000000000001</v>
      </c>
      <c r="Q917" s="480">
        <v>423.0996045</v>
      </c>
      <c r="R917" s="480">
        <v>297.66861644762895</v>
      </c>
      <c r="S917" s="479">
        <v>170.69563927999911</v>
      </c>
      <c r="T917" s="479">
        <v>170.84472477999913</v>
      </c>
      <c r="U917" s="479"/>
      <c r="V917" s="179">
        <v>102.21700941359929</v>
      </c>
    </row>
    <row r="918" spans="1:22" x14ac:dyDescent="0.25">
      <c r="A918">
        <v>0</v>
      </c>
      <c r="B918" s="487"/>
      <c r="C918" s="487"/>
      <c r="D918" s="487"/>
      <c r="E918" s="486"/>
      <c r="F918" s="491" t="s">
        <v>624</v>
      </c>
      <c r="G918" s="489"/>
      <c r="H918" s="489"/>
      <c r="I918" s="483"/>
      <c r="J918" s="480"/>
      <c r="K918" s="482"/>
      <c r="L918" s="479">
        <v>0</v>
      </c>
      <c r="M918" s="210">
        <v>297.66861644762895</v>
      </c>
      <c r="N918" s="210">
        <v>423.0996045</v>
      </c>
      <c r="O918" s="210">
        <v>41.094000000000001</v>
      </c>
      <c r="P918" s="479">
        <v>41.094000000000001</v>
      </c>
      <c r="Q918" s="480">
        <v>423.0996045</v>
      </c>
      <c r="R918" s="480">
        <v>297.66861644762895</v>
      </c>
      <c r="S918" s="479">
        <v>170.84472477999913</v>
      </c>
      <c r="T918" s="479">
        <v>170.84472477999913</v>
      </c>
      <c r="U918" s="479"/>
      <c r="V918" s="179">
        <v>102.3660949135993</v>
      </c>
    </row>
    <row r="919" spans="1:22" x14ac:dyDescent="0.25">
      <c r="A919">
        <v>0</v>
      </c>
      <c r="B919" s="487"/>
      <c r="C919" s="487"/>
      <c r="D919" s="487"/>
      <c r="E919" s="486"/>
      <c r="F919" s="491" t="s">
        <v>624</v>
      </c>
      <c r="G919" s="489"/>
      <c r="H919" s="489"/>
      <c r="I919" s="483"/>
      <c r="J919" s="480"/>
      <c r="K919" s="482"/>
      <c r="L919" s="479">
        <v>0</v>
      </c>
      <c r="M919" s="210">
        <v>297.66861644762895</v>
      </c>
      <c r="N919" s="210">
        <v>423.0996045</v>
      </c>
      <c r="O919" s="210">
        <v>41.094000000000001</v>
      </c>
      <c r="P919" s="479">
        <v>41.094000000000001</v>
      </c>
      <c r="Q919" s="480">
        <v>423.0996045</v>
      </c>
      <c r="R919" s="480">
        <v>297.66861644762895</v>
      </c>
      <c r="S919" s="479">
        <v>170.84472477999913</v>
      </c>
      <c r="T919" s="479">
        <v>170.84472477999913</v>
      </c>
      <c r="U919" s="479"/>
      <c r="V919" s="179">
        <v>102.3660949135993</v>
      </c>
    </row>
    <row r="920" spans="1:22" x14ac:dyDescent="0.25">
      <c r="A920">
        <v>0</v>
      </c>
      <c r="B920" s="487"/>
      <c r="C920" s="487"/>
      <c r="D920" s="487"/>
      <c r="E920" s="486"/>
      <c r="F920" s="491" t="s">
        <v>624</v>
      </c>
      <c r="G920" s="489"/>
      <c r="H920" s="489" t="s">
        <v>1973</v>
      </c>
      <c r="I920" s="483"/>
      <c r="J920" s="480"/>
      <c r="K920" s="482"/>
      <c r="L920" s="479">
        <v>9.9516999999999994E-2</v>
      </c>
      <c r="M920" s="210">
        <v>297.61885794762895</v>
      </c>
      <c r="N920" s="210">
        <v>423.0996045</v>
      </c>
      <c r="O920" s="210">
        <v>41.094000000000001</v>
      </c>
      <c r="P920" s="479">
        <v>41.094000000000001</v>
      </c>
      <c r="Q920" s="480">
        <v>423.0996045</v>
      </c>
      <c r="R920" s="480">
        <v>297.56909944762896</v>
      </c>
      <c r="S920" s="479">
        <v>170.89448327999912</v>
      </c>
      <c r="T920" s="479">
        <v>170.94424177999912</v>
      </c>
      <c r="U920" s="479"/>
      <c r="V920" s="179">
        <v>102.41585341359929</v>
      </c>
    </row>
    <row r="921" spans="1:22" x14ac:dyDescent="0.25">
      <c r="A921">
        <v>0</v>
      </c>
      <c r="B921" s="487" t="s">
        <v>3092</v>
      </c>
      <c r="C921" s="487" t="s">
        <v>3218</v>
      </c>
      <c r="D921" s="487" t="s">
        <v>2192</v>
      </c>
      <c r="E921" s="486">
        <v>1711</v>
      </c>
      <c r="F921" s="491" t="s">
        <v>3207</v>
      </c>
      <c r="G921" s="489"/>
      <c r="H921" s="489" t="s">
        <v>3083</v>
      </c>
      <c r="I921" s="483">
        <v>34</v>
      </c>
      <c r="J921" s="480"/>
      <c r="K921" s="482"/>
      <c r="L921" s="479">
        <v>0.29817100000000002</v>
      </c>
      <c r="M921" s="210">
        <v>297.42001394762895</v>
      </c>
      <c r="N921" s="210">
        <v>423.0996045</v>
      </c>
      <c r="O921" s="210">
        <v>41.094000000000001</v>
      </c>
      <c r="P921" s="479">
        <v>41.094000000000001</v>
      </c>
      <c r="Q921" s="480">
        <v>423.0996045</v>
      </c>
      <c r="R921" s="480">
        <v>297.27092844762893</v>
      </c>
      <c r="S921" s="479">
        <v>171.0933272799991</v>
      </c>
      <c r="T921" s="479">
        <v>171.24241277999911</v>
      </c>
      <c r="U921" s="479"/>
      <c r="V921" s="179">
        <v>102.61469741359927</v>
      </c>
    </row>
    <row r="922" spans="1:22" x14ac:dyDescent="0.25">
      <c r="A922">
        <v>0</v>
      </c>
      <c r="B922" s="487"/>
      <c r="C922" s="487"/>
      <c r="D922" s="487"/>
      <c r="E922" s="486"/>
      <c r="F922" s="491" t="s">
        <v>624</v>
      </c>
      <c r="G922" s="489"/>
      <c r="H922" s="489"/>
      <c r="I922" s="483"/>
      <c r="J922" s="480"/>
      <c r="K922" s="482"/>
      <c r="L922" s="479">
        <v>0</v>
      </c>
      <c r="M922" s="210">
        <v>297.27092844762893</v>
      </c>
      <c r="N922" s="210">
        <v>423.0996045</v>
      </c>
      <c r="O922" s="210">
        <v>41.094000000000001</v>
      </c>
      <c r="P922" s="479">
        <v>41.094000000000001</v>
      </c>
      <c r="Q922" s="480">
        <v>423.0996045</v>
      </c>
      <c r="R922" s="480">
        <v>297.27092844762893</v>
      </c>
      <c r="S922" s="479">
        <v>171.24241277999911</v>
      </c>
      <c r="T922" s="479">
        <v>171.24241277999911</v>
      </c>
      <c r="U922" s="479"/>
      <c r="V922" s="179">
        <v>102.76378291359929</v>
      </c>
    </row>
    <row r="923" spans="1:22" x14ac:dyDescent="0.25">
      <c r="A923">
        <v>0</v>
      </c>
      <c r="B923" s="487"/>
      <c r="C923" s="487"/>
      <c r="D923" s="487"/>
      <c r="E923" s="486"/>
      <c r="F923" s="491" t="s">
        <v>624</v>
      </c>
      <c r="G923" s="489"/>
      <c r="H923" s="489"/>
      <c r="I923" s="483"/>
      <c r="J923" s="480"/>
      <c r="K923" s="482"/>
      <c r="L923" s="479">
        <v>0</v>
      </c>
      <c r="M923" s="210">
        <v>297.27092844762893</v>
      </c>
      <c r="N923" s="210">
        <v>423.0996045</v>
      </c>
      <c r="O923" s="210">
        <v>41.094000000000001</v>
      </c>
      <c r="P923" s="479">
        <v>41.094000000000001</v>
      </c>
      <c r="Q923" s="480">
        <v>423.0996045</v>
      </c>
      <c r="R923" s="480">
        <v>297.27092844762893</v>
      </c>
      <c r="S923" s="479">
        <v>171.24241277999911</v>
      </c>
      <c r="T923" s="479">
        <v>171.24241277999911</v>
      </c>
      <c r="U923" s="479"/>
      <c r="V923" s="179">
        <v>102.76378291359929</v>
      </c>
    </row>
    <row r="924" spans="1:22" x14ac:dyDescent="0.25">
      <c r="A924">
        <v>0</v>
      </c>
      <c r="B924" s="487"/>
      <c r="C924" s="487"/>
      <c r="D924" s="487"/>
      <c r="E924" s="486"/>
      <c r="F924" s="491" t="s">
        <v>624</v>
      </c>
      <c r="G924" s="489"/>
      <c r="H924" s="489" t="s">
        <v>1973</v>
      </c>
      <c r="I924" s="483"/>
      <c r="J924" s="480"/>
      <c r="K924" s="482"/>
      <c r="L924" s="479">
        <v>9.9516999999999994E-2</v>
      </c>
      <c r="M924" s="210">
        <v>297.22116994762894</v>
      </c>
      <c r="N924" s="210">
        <v>423.0996045</v>
      </c>
      <c r="O924" s="210">
        <v>41.094000000000001</v>
      </c>
      <c r="P924" s="479">
        <v>41.094000000000001</v>
      </c>
      <c r="Q924" s="480">
        <v>423.0996045</v>
      </c>
      <c r="R924" s="480">
        <v>297.17141144762894</v>
      </c>
      <c r="S924" s="479">
        <v>171.29217127999911</v>
      </c>
      <c r="T924" s="479">
        <v>171.34192977999911</v>
      </c>
      <c r="U924" s="479"/>
      <c r="V924" s="179">
        <v>102.81354141359928</v>
      </c>
    </row>
    <row r="925" spans="1:22" x14ac:dyDescent="0.25">
      <c r="A925">
        <v>0</v>
      </c>
      <c r="B925" s="487" t="s">
        <v>3092</v>
      </c>
      <c r="C925" s="487" t="s">
        <v>3218</v>
      </c>
      <c r="D925" s="487" t="s">
        <v>2190</v>
      </c>
      <c r="E925" s="486">
        <v>1715</v>
      </c>
      <c r="F925" s="491" t="s">
        <v>3206</v>
      </c>
      <c r="G925" s="489"/>
      <c r="H925" s="489" t="s">
        <v>3083</v>
      </c>
      <c r="I925" s="483">
        <v>34</v>
      </c>
      <c r="J925" s="480"/>
      <c r="K925" s="482"/>
      <c r="L925" s="479">
        <v>0.29817100000000002</v>
      </c>
      <c r="M925" s="210">
        <v>297.02232594762893</v>
      </c>
      <c r="N925" s="210">
        <v>423.0996045</v>
      </c>
      <c r="O925" s="210">
        <v>41.094000000000001</v>
      </c>
      <c r="P925" s="479">
        <v>41.094000000000001</v>
      </c>
      <c r="Q925" s="480">
        <v>423.0996045</v>
      </c>
      <c r="R925" s="480">
        <v>296.87324044762892</v>
      </c>
      <c r="S925" s="479">
        <v>171.49101527999909</v>
      </c>
      <c r="T925" s="479">
        <v>171.6401007799991</v>
      </c>
      <c r="U925" s="479"/>
      <c r="V925" s="179">
        <v>103.01238541359926</v>
      </c>
    </row>
    <row r="926" spans="1:22" x14ac:dyDescent="0.25">
      <c r="A926">
        <v>0</v>
      </c>
      <c r="B926" s="487"/>
      <c r="C926" s="487"/>
      <c r="D926" s="487"/>
      <c r="E926" s="486"/>
      <c r="F926" s="491" t="s">
        <v>624</v>
      </c>
      <c r="G926" s="489"/>
      <c r="H926" s="489"/>
      <c r="I926" s="483"/>
      <c r="J926" s="480"/>
      <c r="K926" s="482"/>
      <c r="L926" s="479">
        <v>0</v>
      </c>
      <c r="M926" s="210">
        <v>296.87324044762892</v>
      </c>
      <c r="N926" s="210">
        <v>423.0996045</v>
      </c>
      <c r="O926" s="210">
        <v>41.094000000000001</v>
      </c>
      <c r="P926" s="479">
        <v>41.094000000000001</v>
      </c>
      <c r="Q926" s="480">
        <v>423.0996045</v>
      </c>
      <c r="R926" s="480">
        <v>296.87324044762892</v>
      </c>
      <c r="S926" s="479">
        <v>171.6401007799991</v>
      </c>
      <c r="T926" s="479">
        <v>171.6401007799991</v>
      </c>
      <c r="U926" s="479"/>
      <c r="V926" s="179">
        <v>103.16147091359927</v>
      </c>
    </row>
    <row r="927" spans="1:22" x14ac:dyDescent="0.25">
      <c r="A927">
        <v>0</v>
      </c>
      <c r="B927" s="487" t="s">
        <v>3092</v>
      </c>
      <c r="C927" s="487" t="s">
        <v>3218</v>
      </c>
      <c r="D927" s="487" t="s">
        <v>2185</v>
      </c>
      <c r="E927" s="486">
        <v>1716</v>
      </c>
      <c r="F927" s="491" t="s">
        <v>3205</v>
      </c>
      <c r="G927" s="489"/>
      <c r="H927" s="489" t="s">
        <v>2183</v>
      </c>
      <c r="I927" s="483"/>
      <c r="J927" s="480"/>
      <c r="K927" s="482"/>
      <c r="L927" s="479">
        <v>0</v>
      </c>
      <c r="M927" s="210">
        <v>296.87324044762892</v>
      </c>
      <c r="N927" s="210">
        <v>423.0996045</v>
      </c>
      <c r="O927" s="210">
        <v>41.094000000000001</v>
      </c>
      <c r="P927" s="479">
        <v>41.094000000000001</v>
      </c>
      <c r="Q927" s="480">
        <v>423.0996045</v>
      </c>
      <c r="R927" s="480">
        <v>296.87324044762892</v>
      </c>
      <c r="S927" s="479">
        <v>171.6401007799991</v>
      </c>
      <c r="T927" s="479">
        <v>171.6401007799991</v>
      </c>
      <c r="U927" s="479"/>
      <c r="V927" s="179">
        <v>103.16147091359927</v>
      </c>
    </row>
    <row r="928" spans="1:22" x14ac:dyDescent="0.25">
      <c r="A928">
        <v>0</v>
      </c>
      <c r="B928" s="487"/>
      <c r="C928" s="487"/>
      <c r="D928" s="487"/>
      <c r="E928" s="486"/>
      <c r="F928" s="491"/>
      <c r="G928" s="489"/>
      <c r="H928" s="489" t="s">
        <v>1973</v>
      </c>
      <c r="I928" s="483"/>
      <c r="J928" s="480"/>
      <c r="K928" s="482"/>
      <c r="L928" s="479">
        <v>9.650984E-2</v>
      </c>
      <c r="M928" s="210">
        <v>296.82498552762888</v>
      </c>
      <c r="N928" s="210">
        <v>423.0996045</v>
      </c>
      <c r="O928" s="210">
        <v>41.094000000000001</v>
      </c>
      <c r="P928" s="479">
        <v>41.094000000000001</v>
      </c>
      <c r="Q928" s="480">
        <v>423.0996045</v>
      </c>
      <c r="R928" s="480">
        <v>296.77673060762891</v>
      </c>
      <c r="S928" s="479">
        <v>171.68835569999911</v>
      </c>
      <c r="T928" s="479">
        <v>171.73661061999911</v>
      </c>
      <c r="U928" s="479"/>
      <c r="V928" s="179">
        <v>103.20972583359928</v>
      </c>
    </row>
    <row r="929" spans="1:22" x14ac:dyDescent="0.25">
      <c r="A929">
        <v>0</v>
      </c>
      <c r="B929" s="487" t="s">
        <v>3092</v>
      </c>
      <c r="C929" s="487" t="s">
        <v>3218</v>
      </c>
      <c r="D929" s="487" t="s">
        <v>111</v>
      </c>
      <c r="E929" s="486">
        <v>1717</v>
      </c>
      <c r="F929" s="491" t="s">
        <v>791</v>
      </c>
      <c r="G929" s="489" t="s">
        <v>3146</v>
      </c>
      <c r="H929" s="489" t="s">
        <v>3145</v>
      </c>
      <c r="I929" s="483">
        <v>40</v>
      </c>
      <c r="J929" s="480"/>
      <c r="K929" s="482"/>
      <c r="L929" s="479">
        <v>0</v>
      </c>
      <c r="M929" s="210">
        <v>296.77673060762891</v>
      </c>
      <c r="N929" s="210">
        <v>423.0996045</v>
      </c>
      <c r="O929" s="210">
        <v>41.094000000000001</v>
      </c>
      <c r="P929" s="479">
        <v>41.094000000000001</v>
      </c>
      <c r="Q929" s="480">
        <v>423.0996045</v>
      </c>
      <c r="R929" s="480">
        <v>296.77673060762891</v>
      </c>
      <c r="S929" s="479">
        <v>171.73661061999911</v>
      </c>
      <c r="T929" s="479">
        <v>171.73661061999911</v>
      </c>
      <c r="U929" s="479"/>
      <c r="V929" s="179">
        <v>103.25798075359928</v>
      </c>
    </row>
    <row r="930" spans="1:22" x14ac:dyDescent="0.25">
      <c r="A930">
        <v>0</v>
      </c>
      <c r="B930" s="487"/>
      <c r="C930" s="487"/>
      <c r="D930" s="487"/>
      <c r="E930" s="486"/>
      <c r="F930" s="491"/>
      <c r="G930" s="489"/>
      <c r="H930" s="489" t="s">
        <v>3144</v>
      </c>
      <c r="I930" s="483"/>
      <c r="J930" s="480"/>
      <c r="K930" s="482"/>
      <c r="L930" s="479">
        <v>5.5879999999999999E-2</v>
      </c>
      <c r="M930" s="210">
        <v>296.74879060762891</v>
      </c>
      <c r="N930" s="210">
        <v>423.0996045</v>
      </c>
      <c r="O930" s="210">
        <v>41.094000000000001</v>
      </c>
      <c r="P930" s="479">
        <v>41.094000000000001</v>
      </c>
      <c r="Q930" s="480">
        <v>423.0996045</v>
      </c>
      <c r="R930" s="480">
        <v>296.7208506076289</v>
      </c>
      <c r="S930" s="479">
        <v>171.76455061999911</v>
      </c>
      <c r="T930" s="479">
        <v>171.79249061999911</v>
      </c>
      <c r="U930" s="479"/>
      <c r="V930" s="179">
        <v>103.28592075359929</v>
      </c>
    </row>
    <row r="931" spans="1:22" x14ac:dyDescent="0.25">
      <c r="A931">
        <v>0</v>
      </c>
      <c r="B931" s="487"/>
      <c r="C931" s="487"/>
      <c r="D931" s="487"/>
      <c r="E931" s="486"/>
      <c r="F931" s="491" t="s">
        <v>624</v>
      </c>
      <c r="G931" s="489"/>
      <c r="H931" s="489" t="s">
        <v>3143</v>
      </c>
      <c r="I931" s="483"/>
      <c r="J931" s="480"/>
      <c r="K931" s="482"/>
      <c r="L931" s="479">
        <v>7.6135999999999981E-2</v>
      </c>
      <c r="M931" s="210">
        <v>296.68278260762889</v>
      </c>
      <c r="N931" s="210">
        <v>423.0996045</v>
      </c>
      <c r="O931" s="210">
        <v>41.094000000000001</v>
      </c>
      <c r="P931" s="479">
        <v>41.094000000000001</v>
      </c>
      <c r="Q931" s="480">
        <v>423.0996045</v>
      </c>
      <c r="R931" s="480">
        <v>296.64471460762888</v>
      </c>
      <c r="S931" s="479">
        <v>171.8305586199991</v>
      </c>
      <c r="T931" s="479">
        <v>171.86862661999911</v>
      </c>
      <c r="U931" s="479"/>
      <c r="V931" s="179">
        <v>103.35192875359927</v>
      </c>
    </row>
    <row r="932" spans="1:22" x14ac:dyDescent="0.25">
      <c r="A932">
        <v>0</v>
      </c>
      <c r="B932" s="487" t="s">
        <v>3092</v>
      </c>
      <c r="C932" s="487" t="s">
        <v>3218</v>
      </c>
      <c r="D932" s="487" t="s">
        <v>3142</v>
      </c>
      <c r="E932" s="486">
        <v>1721</v>
      </c>
      <c r="F932" s="491" t="s">
        <v>3204</v>
      </c>
      <c r="G932" s="489" t="s">
        <v>2196</v>
      </c>
      <c r="H932" s="489" t="s">
        <v>2195</v>
      </c>
      <c r="I932" s="483">
        <v>40</v>
      </c>
      <c r="J932" s="480"/>
      <c r="K932" s="482"/>
      <c r="L932" s="479">
        <v>0.5</v>
      </c>
      <c r="M932" s="210">
        <v>296.39471460762888</v>
      </c>
      <c r="N932" s="210">
        <v>423.0996045</v>
      </c>
      <c r="O932" s="210">
        <v>41.094000000000001</v>
      </c>
      <c r="P932" s="479">
        <v>41.094000000000001</v>
      </c>
      <c r="Q932" s="480">
        <v>423.0996045</v>
      </c>
      <c r="R932" s="480">
        <v>296.14471460762888</v>
      </c>
      <c r="S932" s="479">
        <v>172.11862661999911</v>
      </c>
      <c r="T932" s="479">
        <v>172.36862661999911</v>
      </c>
      <c r="U932" s="479"/>
      <c r="V932" s="179">
        <v>103.63999675359928</v>
      </c>
    </row>
    <row r="933" spans="1:22" x14ac:dyDescent="0.25">
      <c r="A933">
        <v>0</v>
      </c>
      <c r="B933" s="487"/>
      <c r="C933" s="487"/>
      <c r="D933" s="487"/>
      <c r="E933" s="486"/>
      <c r="F933" s="491" t="s">
        <v>624</v>
      </c>
      <c r="G933" s="489"/>
      <c r="H933" s="489" t="s">
        <v>3140</v>
      </c>
      <c r="I933" s="483"/>
      <c r="J933" s="480"/>
      <c r="K933" s="482"/>
      <c r="L933" s="479">
        <v>7.6135999999999981E-2</v>
      </c>
      <c r="M933" s="210">
        <v>296.10664660762887</v>
      </c>
      <c r="N933" s="210">
        <v>423.0996045</v>
      </c>
      <c r="O933" s="210">
        <v>41.094000000000001</v>
      </c>
      <c r="P933" s="479">
        <v>41.094000000000001</v>
      </c>
      <c r="Q933" s="480">
        <v>423.0996045</v>
      </c>
      <c r="R933" s="480">
        <v>296.06857860762887</v>
      </c>
      <c r="S933" s="479">
        <v>172.40669461999909</v>
      </c>
      <c r="T933" s="479">
        <v>172.4447626199991</v>
      </c>
      <c r="U933" s="479"/>
      <c r="V933" s="179">
        <v>103.92806475359926</v>
      </c>
    </row>
    <row r="934" spans="1:22" x14ac:dyDescent="0.25">
      <c r="A934">
        <v>0</v>
      </c>
      <c r="B934" s="487"/>
      <c r="C934" s="487"/>
      <c r="D934" s="487"/>
      <c r="E934" s="486"/>
      <c r="F934" s="491"/>
      <c r="G934" s="489"/>
      <c r="H934" s="489" t="s">
        <v>1973</v>
      </c>
      <c r="I934" s="483"/>
      <c r="J934" s="480"/>
      <c r="K934" s="482"/>
      <c r="L934" s="479">
        <v>9.9516999999999994E-2</v>
      </c>
      <c r="M934" s="210">
        <v>296.01882010762887</v>
      </c>
      <c r="N934" s="210">
        <v>423.0996045</v>
      </c>
      <c r="O934" s="210">
        <v>41.094000000000001</v>
      </c>
      <c r="P934" s="479">
        <v>41.094000000000001</v>
      </c>
      <c r="Q934" s="480">
        <v>423.0996045</v>
      </c>
      <c r="R934" s="480">
        <v>295.96906160762887</v>
      </c>
      <c r="S934" s="479">
        <v>172.49452111999909</v>
      </c>
      <c r="T934" s="479">
        <v>172.54427961999909</v>
      </c>
      <c r="U934" s="479"/>
      <c r="V934" s="179">
        <v>104.01589125359926</v>
      </c>
    </row>
    <row r="935" spans="1:22" x14ac:dyDescent="0.25">
      <c r="A935">
        <v>0</v>
      </c>
      <c r="B935" s="487" t="s">
        <v>3092</v>
      </c>
      <c r="C935" s="487" t="s">
        <v>3218</v>
      </c>
      <c r="D935" s="487" t="s">
        <v>2188</v>
      </c>
      <c r="E935" s="486">
        <v>1727</v>
      </c>
      <c r="F935" s="491" t="s">
        <v>3203</v>
      </c>
      <c r="G935" s="489"/>
      <c r="H935" s="489" t="s">
        <v>3083</v>
      </c>
      <c r="I935" s="483">
        <v>34</v>
      </c>
      <c r="J935" s="480"/>
      <c r="K935" s="482"/>
      <c r="L935" s="479">
        <v>0.29817100000000002</v>
      </c>
      <c r="M935" s="210">
        <v>295.81997610762886</v>
      </c>
      <c r="N935" s="210">
        <v>423.0996045</v>
      </c>
      <c r="O935" s="210">
        <v>41.094000000000001</v>
      </c>
      <c r="P935" s="479">
        <v>41.094000000000001</v>
      </c>
      <c r="Q935" s="480">
        <v>423.0996045</v>
      </c>
      <c r="R935" s="480">
        <v>295.67089060762885</v>
      </c>
      <c r="S935" s="479">
        <v>172.69336511999907</v>
      </c>
      <c r="T935" s="479">
        <v>172.84245061999908</v>
      </c>
      <c r="U935" s="479"/>
      <c r="V935" s="179">
        <v>104.21473525359924</v>
      </c>
    </row>
    <row r="936" spans="1:22" x14ac:dyDescent="0.25">
      <c r="A936">
        <v>0</v>
      </c>
      <c r="B936" s="487"/>
      <c r="C936" s="487"/>
      <c r="D936" s="487"/>
      <c r="E936" s="486"/>
      <c r="F936" s="491" t="s">
        <v>624</v>
      </c>
      <c r="G936" s="489"/>
      <c r="H936" s="489"/>
      <c r="I936" s="483"/>
      <c r="J936" s="480"/>
      <c r="K936" s="482"/>
      <c r="L936" s="479">
        <v>0</v>
      </c>
      <c r="M936" s="210">
        <v>295.67089060762885</v>
      </c>
      <c r="N936" s="210">
        <v>423.0996045</v>
      </c>
      <c r="O936" s="210">
        <v>41.094000000000001</v>
      </c>
      <c r="P936" s="479">
        <v>41.094000000000001</v>
      </c>
      <c r="Q936" s="480">
        <v>423.0996045</v>
      </c>
      <c r="R936" s="480">
        <v>295.67089060762885</v>
      </c>
      <c r="S936" s="479">
        <v>172.84245061999908</v>
      </c>
      <c r="T936" s="479">
        <v>172.84245061999908</v>
      </c>
      <c r="U936" s="479"/>
      <c r="V936" s="179">
        <v>104.36382075359926</v>
      </c>
    </row>
    <row r="937" spans="1:22" x14ac:dyDescent="0.25">
      <c r="A937">
        <v>0</v>
      </c>
      <c r="B937" s="487"/>
      <c r="C937" s="487"/>
      <c r="D937" s="487"/>
      <c r="E937" s="486"/>
      <c r="F937" s="491" t="s">
        <v>624</v>
      </c>
      <c r="G937" s="489"/>
      <c r="H937" s="489"/>
      <c r="I937" s="483"/>
      <c r="J937" s="480"/>
      <c r="K937" s="482"/>
      <c r="L937" s="479">
        <v>0</v>
      </c>
      <c r="M937" s="210">
        <v>295.67089060762885</v>
      </c>
      <c r="N937" s="210">
        <v>423.0996045</v>
      </c>
      <c r="O937" s="210">
        <v>41.094000000000001</v>
      </c>
      <c r="P937" s="479">
        <v>41.094000000000001</v>
      </c>
      <c r="Q937" s="480">
        <v>423.0996045</v>
      </c>
      <c r="R937" s="480">
        <v>295.67089060762885</v>
      </c>
      <c r="S937" s="479">
        <v>172.84245061999908</v>
      </c>
      <c r="T937" s="479">
        <v>172.84245061999908</v>
      </c>
      <c r="U937" s="479"/>
      <c r="V937" s="179">
        <v>104.36382075359926</v>
      </c>
    </row>
    <row r="938" spans="1:22" x14ac:dyDescent="0.25">
      <c r="A938">
        <v>0</v>
      </c>
      <c r="B938" s="487"/>
      <c r="C938" s="487"/>
      <c r="D938" s="487"/>
      <c r="E938" s="486"/>
      <c r="F938" s="490" t="s">
        <v>624</v>
      </c>
      <c r="G938" s="489"/>
      <c r="H938" s="489" t="s">
        <v>2209</v>
      </c>
      <c r="I938" s="483"/>
      <c r="J938" s="488"/>
      <c r="K938" s="482"/>
      <c r="L938" s="481">
        <v>0.19082200000000005</v>
      </c>
      <c r="M938" s="210">
        <v>295.57547960762884</v>
      </c>
      <c r="N938" s="210">
        <v>423.0996045</v>
      </c>
      <c r="O938" s="210">
        <v>41.094000000000001</v>
      </c>
      <c r="P938" s="479">
        <v>41.094000000000001</v>
      </c>
      <c r="Q938" s="480">
        <v>423.0996045</v>
      </c>
      <c r="R938" s="480">
        <v>295.48006860762882</v>
      </c>
      <c r="S938" s="479">
        <v>172.93786161999907</v>
      </c>
      <c r="T938" s="479">
        <v>173.03327261999908</v>
      </c>
      <c r="U938" s="488"/>
      <c r="V938" s="179">
        <v>104.45923175359924</v>
      </c>
    </row>
    <row r="939" spans="1:22" x14ac:dyDescent="0.25">
      <c r="A939">
        <v>0</v>
      </c>
      <c r="B939" s="487" t="s">
        <v>3092</v>
      </c>
      <c r="C939" s="487" t="s">
        <v>3218</v>
      </c>
      <c r="D939" s="487" t="s">
        <v>1992</v>
      </c>
      <c r="E939" s="486">
        <v>1731</v>
      </c>
      <c r="F939" s="479" t="s">
        <v>3202</v>
      </c>
      <c r="G939" s="485"/>
      <c r="H939" s="484" t="s">
        <v>1989</v>
      </c>
      <c r="I939" s="483">
        <v>40</v>
      </c>
      <c r="J939" s="480"/>
      <c r="K939" s="482"/>
      <c r="L939" s="481">
        <v>5.7403999999999997E-2</v>
      </c>
      <c r="M939" s="210">
        <v>295.45136660762881</v>
      </c>
      <c r="N939" s="210">
        <v>423.0996045</v>
      </c>
      <c r="O939" s="210">
        <v>41.094000000000001</v>
      </c>
      <c r="P939" s="479">
        <v>41.094000000000001</v>
      </c>
      <c r="Q939" s="480">
        <v>423.0996045</v>
      </c>
      <c r="R939" s="480">
        <v>295.4226646076288</v>
      </c>
      <c r="S939" s="479">
        <v>173.06197461999906</v>
      </c>
      <c r="T939" s="479">
        <v>173.09067661999907</v>
      </c>
      <c r="U939" s="479"/>
      <c r="V939" s="179">
        <v>104.58334475359923</v>
      </c>
    </row>
    <row r="940" spans="1:22" x14ac:dyDescent="0.25">
      <c r="A940">
        <v>0</v>
      </c>
      <c r="B940" s="241"/>
      <c r="C940" s="241"/>
      <c r="D940" s="241"/>
      <c r="E940" s="246"/>
      <c r="F940" s="241" t="s">
        <v>624</v>
      </c>
      <c r="G940" s="247"/>
      <c r="H940" s="247" t="s">
        <v>1973</v>
      </c>
      <c r="I940" s="476">
        <v>40</v>
      </c>
      <c r="J940" s="249"/>
      <c r="K940" s="475"/>
      <c r="L940" s="249">
        <v>0.103502</v>
      </c>
      <c r="M940" s="210">
        <v>295.37091360762884</v>
      </c>
      <c r="N940" s="210">
        <v>423.0996045</v>
      </c>
      <c r="O940" s="210">
        <v>41.094000000000001</v>
      </c>
      <c r="P940" s="249">
        <v>41.094000000000001</v>
      </c>
      <c r="Q940" s="249">
        <v>423.0996045</v>
      </c>
      <c r="R940" s="249">
        <v>295.31916260762881</v>
      </c>
      <c r="S940" s="249">
        <v>173.14242761999907</v>
      </c>
      <c r="T940" s="249">
        <v>173.19417861999906</v>
      </c>
      <c r="U940" s="249"/>
      <c r="V940" s="179">
        <v>104.66379775359924</v>
      </c>
    </row>
    <row r="941" spans="1:22" x14ac:dyDescent="0.25">
      <c r="A941">
        <v>0</v>
      </c>
      <c r="B941" s="241" t="s">
        <v>3092</v>
      </c>
      <c r="C941" s="241" t="s">
        <v>3201</v>
      </c>
      <c r="D941" s="241" t="s">
        <v>111</v>
      </c>
      <c r="E941" s="246">
        <v>1732</v>
      </c>
      <c r="F941" s="243" t="s">
        <v>796</v>
      </c>
      <c r="G941" s="247" t="s">
        <v>2180</v>
      </c>
      <c r="H941" s="247" t="s">
        <v>1962</v>
      </c>
      <c r="I941" s="476"/>
      <c r="J941" s="209"/>
      <c r="K941" s="475"/>
      <c r="L941" s="249">
        <v>0</v>
      </c>
      <c r="M941" s="210">
        <v>295.31916260762881</v>
      </c>
      <c r="N941" s="210">
        <v>423.0996045</v>
      </c>
      <c r="O941" s="210">
        <v>41.094000000000001</v>
      </c>
      <c r="P941" s="249">
        <v>41.094000000000001</v>
      </c>
      <c r="Q941" s="249">
        <v>423.0996045</v>
      </c>
      <c r="R941" s="249">
        <v>295.31916260762881</v>
      </c>
      <c r="S941" s="249">
        <v>173.19417861999906</v>
      </c>
      <c r="T941" s="249">
        <v>173.19417861999906</v>
      </c>
      <c r="U941" s="249"/>
      <c r="V941" s="179">
        <v>104.71554875359924</v>
      </c>
    </row>
    <row r="942" spans="1:22" x14ac:dyDescent="0.25">
      <c r="A942">
        <v>0</v>
      </c>
      <c r="B942" s="241"/>
      <c r="C942" s="241"/>
      <c r="D942" s="241"/>
      <c r="E942" s="246"/>
      <c r="F942" s="478" t="s">
        <v>624</v>
      </c>
      <c r="G942" s="247"/>
      <c r="H942" s="247" t="s">
        <v>1980</v>
      </c>
      <c r="I942" s="477"/>
      <c r="J942" s="248"/>
      <c r="K942" s="475"/>
      <c r="L942" s="249">
        <v>0.14528199999999999</v>
      </c>
      <c r="M942" s="210">
        <v>295.24652160762878</v>
      </c>
      <c r="N942" s="210">
        <v>423.0996045</v>
      </c>
      <c r="O942" s="210">
        <v>41.094000000000001</v>
      </c>
      <c r="P942" s="249">
        <v>41.094000000000001</v>
      </c>
      <c r="Q942" s="249">
        <v>423.0996045</v>
      </c>
      <c r="R942" s="249">
        <v>295.1738806076288</v>
      </c>
      <c r="S942" s="249">
        <v>173.26681961999907</v>
      </c>
      <c r="T942" s="249">
        <v>173.33946061999907</v>
      </c>
      <c r="U942" s="249"/>
      <c r="V942" s="179">
        <v>104.78818975359924</v>
      </c>
    </row>
    <row r="943" spans="1:22" x14ac:dyDescent="0.25">
      <c r="A943">
        <v>0</v>
      </c>
      <c r="B943" s="241" t="s">
        <v>3092</v>
      </c>
      <c r="C943" s="241" t="s">
        <v>3201</v>
      </c>
      <c r="D943" s="241" t="s">
        <v>3136</v>
      </c>
      <c r="E943" s="246">
        <v>1733</v>
      </c>
      <c r="F943" s="243" t="s">
        <v>1921</v>
      </c>
      <c r="G943" s="247" t="s">
        <v>3134</v>
      </c>
      <c r="H943" s="247" t="s">
        <v>3133</v>
      </c>
      <c r="I943" s="476">
        <v>33</v>
      </c>
      <c r="J943" s="209"/>
      <c r="K943" s="475"/>
      <c r="L943" s="249">
        <v>0</v>
      </c>
      <c r="M943" s="210">
        <v>295.1738806076288</v>
      </c>
      <c r="N943" s="210">
        <v>423.0996045</v>
      </c>
      <c r="O943" s="210">
        <v>41.094000000000001</v>
      </c>
      <c r="P943" s="249">
        <v>41.094000000000001</v>
      </c>
      <c r="Q943" s="249">
        <v>423.0996045</v>
      </c>
      <c r="R943" s="249">
        <v>295.1738806076288</v>
      </c>
      <c r="S943" s="249">
        <v>173.33946061999907</v>
      </c>
      <c r="T943" s="249">
        <v>173.33946061999907</v>
      </c>
      <c r="U943" s="249"/>
      <c r="V943" s="179">
        <v>104.86083075359925</v>
      </c>
    </row>
    <row r="944" spans="1:22" x14ac:dyDescent="0.25">
      <c r="A944">
        <v>0</v>
      </c>
      <c r="B944" s="241"/>
      <c r="C944" s="241"/>
      <c r="D944" s="241"/>
      <c r="E944" s="246"/>
      <c r="F944" s="478" t="s">
        <v>624</v>
      </c>
      <c r="G944" s="247"/>
      <c r="H944" s="247" t="s">
        <v>1980</v>
      </c>
      <c r="I944" s="477"/>
      <c r="J944" s="248"/>
      <c r="K944" s="475"/>
      <c r="L944" s="249">
        <v>0</v>
      </c>
      <c r="M944" s="210">
        <v>295.1738806076288</v>
      </c>
      <c r="N944" s="210">
        <v>423.0996045</v>
      </c>
      <c r="O944" s="210">
        <v>41.094000000000001</v>
      </c>
      <c r="P944" s="249">
        <v>41.094000000000001</v>
      </c>
      <c r="Q944" s="249">
        <v>423.0996045</v>
      </c>
      <c r="R944" s="249">
        <v>295.1738806076288</v>
      </c>
      <c r="S944" s="249">
        <v>173.33946061999907</v>
      </c>
      <c r="T944" s="249">
        <v>173.33946061999907</v>
      </c>
      <c r="U944" s="249"/>
      <c r="V944" s="179">
        <v>104.86083075359925</v>
      </c>
    </row>
    <row r="945" spans="1:22" x14ac:dyDescent="0.25">
      <c r="A945">
        <v>0</v>
      </c>
      <c r="B945" s="241" t="s">
        <v>3092</v>
      </c>
      <c r="C945" s="241" t="s">
        <v>3201</v>
      </c>
      <c r="D945" s="241" t="s">
        <v>2001</v>
      </c>
      <c r="E945" s="246">
        <v>1733</v>
      </c>
      <c r="F945" s="243" t="s">
        <v>3200</v>
      </c>
      <c r="G945" s="247" t="s">
        <v>1999</v>
      </c>
      <c r="H945" s="247" t="s">
        <v>1998</v>
      </c>
      <c r="I945" s="476"/>
      <c r="J945" s="209"/>
      <c r="K945" s="475"/>
      <c r="L945" s="249">
        <v>0</v>
      </c>
      <c r="M945" s="210">
        <v>295.1738806076288</v>
      </c>
      <c r="N945" s="210">
        <v>423.0996045</v>
      </c>
      <c r="O945" s="210">
        <v>41.094000000000001</v>
      </c>
      <c r="P945" s="249">
        <v>41.094000000000001</v>
      </c>
      <c r="Q945" s="249">
        <v>423.0996045</v>
      </c>
      <c r="R945" s="249">
        <v>295.1738806076288</v>
      </c>
      <c r="S945" s="249">
        <v>173.33946061999907</v>
      </c>
      <c r="T945" s="249">
        <v>173.33946061999907</v>
      </c>
      <c r="U945" s="249"/>
      <c r="V945" s="179">
        <v>104.86083075359925</v>
      </c>
    </row>
    <row r="946" spans="1:22" x14ac:dyDescent="0.25">
      <c r="A946">
        <v>0</v>
      </c>
      <c r="B946" s="241"/>
      <c r="C946" s="241"/>
      <c r="D946" s="241"/>
      <c r="E946" s="246"/>
      <c r="F946" s="243" t="s">
        <v>624</v>
      </c>
      <c r="G946" s="247"/>
      <c r="H946" s="247" t="s">
        <v>1973</v>
      </c>
      <c r="I946" s="476">
        <v>40</v>
      </c>
      <c r="J946" s="209"/>
      <c r="K946" s="475"/>
      <c r="L946" s="249">
        <v>0.13121600000000003</v>
      </c>
      <c r="M946" s="210">
        <v>295.10827260762881</v>
      </c>
      <c r="N946" s="210">
        <v>423.0996045</v>
      </c>
      <c r="O946" s="210">
        <v>41.094000000000001</v>
      </c>
      <c r="P946" s="249">
        <v>41.094000000000001</v>
      </c>
      <c r="Q946" s="249">
        <v>423.0996045</v>
      </c>
      <c r="R946" s="249">
        <v>295.04266460762881</v>
      </c>
      <c r="S946" s="249">
        <v>173.40506861999907</v>
      </c>
      <c r="T946" s="249">
        <v>173.47067661999907</v>
      </c>
      <c r="U946" s="249"/>
      <c r="V946" s="179">
        <v>104.92643875359924</v>
      </c>
    </row>
    <row r="947" spans="1:22" x14ac:dyDescent="0.25">
      <c r="A947">
        <v>0</v>
      </c>
      <c r="B947" s="487" t="s">
        <v>3092</v>
      </c>
      <c r="C947" s="487" t="s">
        <v>3199</v>
      </c>
      <c r="D947" s="487" t="s">
        <v>1992</v>
      </c>
      <c r="E947" s="486">
        <v>1735</v>
      </c>
      <c r="F947" s="479" t="s">
        <v>3198</v>
      </c>
      <c r="G947" s="485"/>
      <c r="H947" s="484" t="s">
        <v>1989</v>
      </c>
      <c r="I947" s="483">
        <v>40</v>
      </c>
      <c r="J947" s="479"/>
      <c r="K947" s="482"/>
      <c r="L947" s="481">
        <v>5.7403999999999997E-2</v>
      </c>
      <c r="M947" s="210">
        <v>295.0139626076288</v>
      </c>
      <c r="N947" s="210">
        <v>423.0996045</v>
      </c>
      <c r="O947" s="210">
        <v>41.094000000000001</v>
      </c>
      <c r="P947" s="479">
        <v>41.094000000000001</v>
      </c>
      <c r="Q947" s="480">
        <v>423.0996045</v>
      </c>
      <c r="R947" s="480">
        <v>294.98526060762879</v>
      </c>
      <c r="S947" s="479">
        <v>173.49937861999905</v>
      </c>
      <c r="T947" s="479">
        <v>173.52808061999906</v>
      </c>
      <c r="U947" s="479"/>
      <c r="V947" s="179">
        <v>105.02074875359922</v>
      </c>
    </row>
    <row r="948" spans="1:22" x14ac:dyDescent="0.25">
      <c r="A948">
        <v>0</v>
      </c>
      <c r="B948" s="487"/>
      <c r="C948" s="487"/>
      <c r="D948" s="487"/>
      <c r="E948" s="486"/>
      <c r="F948" s="487" t="s">
        <v>624</v>
      </c>
      <c r="G948" s="489"/>
      <c r="H948" s="492" t="s">
        <v>2209</v>
      </c>
      <c r="I948" s="483"/>
      <c r="J948" s="479"/>
      <c r="K948" s="482"/>
      <c r="L948" s="481">
        <v>0.19082200000000005</v>
      </c>
      <c r="M948" s="210">
        <v>294.88984960762878</v>
      </c>
      <c r="N948" s="210">
        <v>423.0996045</v>
      </c>
      <c r="O948" s="210">
        <v>41.094000000000001</v>
      </c>
      <c r="P948" s="479">
        <v>41.094000000000001</v>
      </c>
      <c r="Q948" s="480">
        <v>423.0996045</v>
      </c>
      <c r="R948" s="480">
        <v>294.79443860762876</v>
      </c>
      <c r="S948" s="479">
        <v>173.62349161999904</v>
      </c>
      <c r="T948" s="479">
        <v>173.71890261999906</v>
      </c>
      <c r="U948" s="488"/>
      <c r="V948" s="179">
        <v>105.14486175359922</v>
      </c>
    </row>
    <row r="949" spans="1:22" x14ac:dyDescent="0.25">
      <c r="A949">
        <v>0</v>
      </c>
      <c r="B949" s="487" t="s">
        <v>3092</v>
      </c>
      <c r="C949" s="487" t="s">
        <v>3199</v>
      </c>
      <c r="D949" s="487" t="s">
        <v>2208</v>
      </c>
      <c r="E949" s="486">
        <v>1739</v>
      </c>
      <c r="F949" s="491" t="s">
        <v>3197</v>
      </c>
      <c r="G949" s="489"/>
      <c r="H949" s="489" t="s">
        <v>3083</v>
      </c>
      <c r="I949" s="483">
        <v>34</v>
      </c>
      <c r="J949" s="480"/>
      <c r="K949" s="482"/>
      <c r="L949" s="479">
        <v>0.29817100000000002</v>
      </c>
      <c r="M949" s="210">
        <v>294.64535310762875</v>
      </c>
      <c r="N949" s="210">
        <v>423.0996045</v>
      </c>
      <c r="O949" s="210">
        <v>41.094000000000001</v>
      </c>
      <c r="P949" s="479">
        <v>41.094000000000001</v>
      </c>
      <c r="Q949" s="480">
        <v>423.0996045</v>
      </c>
      <c r="R949" s="480">
        <v>294.49626760762874</v>
      </c>
      <c r="S949" s="479">
        <v>173.86798811999904</v>
      </c>
      <c r="T949" s="479">
        <v>174.01707361999905</v>
      </c>
      <c r="U949" s="479"/>
      <c r="V949" s="179">
        <v>105.38935825359921</v>
      </c>
    </row>
    <row r="950" spans="1:22" x14ac:dyDescent="0.25">
      <c r="A950">
        <v>0</v>
      </c>
      <c r="B950" s="487"/>
      <c r="C950" s="487"/>
      <c r="D950" s="487"/>
      <c r="E950" s="486"/>
      <c r="F950" s="491" t="s">
        <v>624</v>
      </c>
      <c r="G950" s="489"/>
      <c r="H950" s="489"/>
      <c r="I950" s="483"/>
      <c r="J950" s="480"/>
      <c r="K950" s="482"/>
      <c r="L950" s="479">
        <v>0</v>
      </c>
      <c r="M950" s="210">
        <v>294.49626760762874</v>
      </c>
      <c r="N950" s="210">
        <v>423.0996045</v>
      </c>
      <c r="O950" s="210">
        <v>41.094000000000001</v>
      </c>
      <c r="P950" s="479">
        <v>41.094000000000001</v>
      </c>
      <c r="Q950" s="480">
        <v>423.0996045</v>
      </c>
      <c r="R950" s="480">
        <v>294.49626760762874</v>
      </c>
      <c r="S950" s="479">
        <v>174.01707361999905</v>
      </c>
      <c r="T950" s="479">
        <v>174.01707361999905</v>
      </c>
      <c r="U950" s="479"/>
      <c r="V950" s="179">
        <v>105.53844375359922</v>
      </c>
    </row>
    <row r="951" spans="1:22" x14ac:dyDescent="0.25">
      <c r="A951">
        <v>0</v>
      </c>
      <c r="B951" s="487" t="s">
        <v>3092</v>
      </c>
      <c r="C951" s="487" t="s">
        <v>3199</v>
      </c>
      <c r="D951" s="487" t="s">
        <v>2185</v>
      </c>
      <c r="E951" s="486">
        <v>1740</v>
      </c>
      <c r="F951" s="491" t="s">
        <v>3196</v>
      </c>
      <c r="G951" s="489"/>
      <c r="H951" s="489" t="s">
        <v>2183</v>
      </c>
      <c r="I951" s="483"/>
      <c r="J951" s="480"/>
      <c r="K951" s="482"/>
      <c r="L951" s="479">
        <v>0</v>
      </c>
      <c r="M951" s="210">
        <v>294.49626760762874</v>
      </c>
      <c r="N951" s="210">
        <v>423.0996045</v>
      </c>
      <c r="O951" s="210">
        <v>41.094000000000001</v>
      </c>
      <c r="P951" s="479">
        <v>41.094000000000001</v>
      </c>
      <c r="Q951" s="480">
        <v>423.0996045</v>
      </c>
      <c r="R951" s="480">
        <v>294.49626760762874</v>
      </c>
      <c r="S951" s="479">
        <v>174.01707361999905</v>
      </c>
      <c r="T951" s="479">
        <v>174.01707361999905</v>
      </c>
      <c r="U951" s="479"/>
      <c r="V951" s="179">
        <v>105.53844375359922</v>
      </c>
    </row>
    <row r="952" spans="1:22" x14ac:dyDescent="0.25">
      <c r="A952">
        <v>0</v>
      </c>
      <c r="B952" s="487"/>
      <c r="C952" s="487"/>
      <c r="D952" s="487"/>
      <c r="E952" s="486"/>
      <c r="F952" s="491"/>
      <c r="G952" s="489"/>
      <c r="H952" s="489" t="s">
        <v>1973</v>
      </c>
      <c r="I952" s="483">
        <v>40</v>
      </c>
      <c r="J952" s="480"/>
      <c r="K952" s="482"/>
      <c r="L952" s="479">
        <v>9.650984E-2</v>
      </c>
      <c r="M952" s="210">
        <v>294.44801268762876</v>
      </c>
      <c r="N952" s="210">
        <v>423.0996045</v>
      </c>
      <c r="O952" s="210">
        <v>41.094000000000001</v>
      </c>
      <c r="P952" s="479">
        <v>41.094000000000001</v>
      </c>
      <c r="Q952" s="480">
        <v>423.0996045</v>
      </c>
      <c r="R952" s="480">
        <v>294.39975776762873</v>
      </c>
      <c r="S952" s="479">
        <v>174.06532853999906</v>
      </c>
      <c r="T952" s="479">
        <v>174.11358345999906</v>
      </c>
      <c r="U952" s="479"/>
      <c r="V952" s="179">
        <v>105.58669867359923</v>
      </c>
    </row>
    <row r="953" spans="1:22" x14ac:dyDescent="0.25">
      <c r="A953">
        <v>0</v>
      </c>
      <c r="B953" s="487" t="s">
        <v>3092</v>
      </c>
      <c r="C953" s="487" t="s">
        <v>3199</v>
      </c>
      <c r="D953" s="487" t="s">
        <v>111</v>
      </c>
      <c r="E953" s="486">
        <v>1741</v>
      </c>
      <c r="F953" s="491" t="s">
        <v>792</v>
      </c>
      <c r="G953" s="489" t="s">
        <v>3146</v>
      </c>
      <c r="H953" s="489" t="s">
        <v>3145</v>
      </c>
      <c r="I953" s="483"/>
      <c r="J953" s="480"/>
      <c r="K953" s="482"/>
      <c r="L953" s="479">
        <v>0</v>
      </c>
      <c r="M953" s="210">
        <v>294.39975776762873</v>
      </c>
      <c r="N953" s="210">
        <v>423.0996045</v>
      </c>
      <c r="O953" s="210">
        <v>41.094000000000001</v>
      </c>
      <c r="P953" s="479">
        <v>41.094000000000001</v>
      </c>
      <c r="Q953" s="480">
        <v>423.0996045</v>
      </c>
      <c r="R953" s="480">
        <v>294.39975776762873</v>
      </c>
      <c r="S953" s="479">
        <v>174.11358345999906</v>
      </c>
      <c r="T953" s="479">
        <v>174.11358345999906</v>
      </c>
      <c r="U953" s="479"/>
      <c r="V953" s="179">
        <v>105.63495359359923</v>
      </c>
    </row>
    <row r="954" spans="1:22" x14ac:dyDescent="0.25">
      <c r="A954">
        <v>0</v>
      </c>
      <c r="B954" s="487"/>
      <c r="C954" s="487"/>
      <c r="D954" s="487"/>
      <c r="E954" s="486"/>
      <c r="F954" s="491"/>
      <c r="G954" s="489"/>
      <c r="H954" s="489" t="s">
        <v>3144</v>
      </c>
      <c r="I954" s="483">
        <v>40</v>
      </c>
      <c r="J954" s="480"/>
      <c r="K954" s="482"/>
      <c r="L954" s="479">
        <v>5.5879999999999999E-2</v>
      </c>
      <c r="M954" s="210">
        <v>294.37181776762873</v>
      </c>
      <c r="N954" s="210">
        <v>423.0996045</v>
      </c>
      <c r="O954" s="210">
        <v>41.094000000000001</v>
      </c>
      <c r="P954" s="479">
        <v>41.094000000000001</v>
      </c>
      <c r="Q954" s="480">
        <v>423.0996045</v>
      </c>
      <c r="R954" s="480">
        <v>294.34387776762873</v>
      </c>
      <c r="S954" s="479">
        <v>174.14152345999906</v>
      </c>
      <c r="T954" s="479">
        <v>174.16946345999906</v>
      </c>
      <c r="U954" s="479"/>
      <c r="V954" s="179">
        <v>105.66289359359924</v>
      </c>
    </row>
    <row r="955" spans="1:22" x14ac:dyDescent="0.25">
      <c r="A955">
        <v>0</v>
      </c>
      <c r="B955" s="487"/>
      <c r="C955" s="487"/>
      <c r="D955" s="487"/>
      <c r="E955" s="486"/>
      <c r="F955" s="491" t="s">
        <v>624</v>
      </c>
      <c r="G955" s="489"/>
      <c r="H955" s="489" t="s">
        <v>3143</v>
      </c>
      <c r="I955" s="483">
        <v>40</v>
      </c>
      <c r="J955" s="480"/>
      <c r="K955" s="482"/>
      <c r="L955" s="479">
        <v>7.6135999999999981E-2</v>
      </c>
      <c r="M955" s="210">
        <v>294.30580976762872</v>
      </c>
      <c r="N955" s="210">
        <v>423.0996045</v>
      </c>
      <c r="O955" s="210">
        <v>41.094000000000001</v>
      </c>
      <c r="P955" s="479">
        <v>41.094000000000001</v>
      </c>
      <c r="Q955" s="480">
        <v>423.0996045</v>
      </c>
      <c r="R955" s="480">
        <v>294.26774176762871</v>
      </c>
      <c r="S955" s="479">
        <v>174.20753145999905</v>
      </c>
      <c r="T955" s="479">
        <v>174.24559945999906</v>
      </c>
      <c r="U955" s="479"/>
      <c r="V955" s="179">
        <v>105.72890159359922</v>
      </c>
    </row>
    <row r="956" spans="1:22" x14ac:dyDescent="0.25">
      <c r="A956">
        <v>0</v>
      </c>
      <c r="B956" s="487" t="s">
        <v>3092</v>
      </c>
      <c r="C956" s="487" t="s">
        <v>3199</v>
      </c>
      <c r="D956" s="487" t="s">
        <v>2198</v>
      </c>
      <c r="E956" s="486">
        <v>1745</v>
      </c>
      <c r="F956" s="491" t="s">
        <v>3195</v>
      </c>
      <c r="G956" s="489" t="s">
        <v>2196</v>
      </c>
      <c r="H956" s="489" t="s">
        <v>2195</v>
      </c>
      <c r="I956" s="483">
        <v>40</v>
      </c>
      <c r="J956" s="480"/>
      <c r="K956" s="482"/>
      <c r="L956" s="479">
        <v>0.5</v>
      </c>
      <c r="M956" s="210">
        <v>294.01774176762871</v>
      </c>
      <c r="N956" s="210">
        <v>423.0996045</v>
      </c>
      <c r="O956" s="210">
        <v>41.094000000000001</v>
      </c>
      <c r="P956" s="479">
        <v>41.094000000000001</v>
      </c>
      <c r="Q956" s="480">
        <v>423.0996045</v>
      </c>
      <c r="R956" s="480">
        <v>293.76774176762871</v>
      </c>
      <c r="S956" s="479">
        <v>174.49559945999906</v>
      </c>
      <c r="T956" s="479">
        <v>174.74559945999906</v>
      </c>
      <c r="U956" s="479"/>
      <c r="V956" s="179">
        <v>106.01696959359923</v>
      </c>
    </row>
    <row r="957" spans="1:22" x14ac:dyDescent="0.25">
      <c r="A957">
        <v>0</v>
      </c>
      <c r="B957" s="487"/>
      <c r="C957" s="487"/>
      <c r="D957" s="487"/>
      <c r="E957" s="486"/>
      <c r="F957" s="491" t="s">
        <v>624</v>
      </c>
      <c r="G957" s="489"/>
      <c r="H957" s="489" t="s">
        <v>3140</v>
      </c>
      <c r="I957" s="483">
        <v>40</v>
      </c>
      <c r="J957" s="480"/>
      <c r="K957" s="482"/>
      <c r="L957" s="479">
        <v>7.6135999999999981E-2</v>
      </c>
      <c r="M957" s="210">
        <v>293.7296737676287</v>
      </c>
      <c r="N957" s="210">
        <v>423.0996045</v>
      </c>
      <c r="O957" s="210">
        <v>41.094000000000001</v>
      </c>
      <c r="P957" s="479">
        <v>41.094000000000001</v>
      </c>
      <c r="Q957" s="480">
        <v>423.0996045</v>
      </c>
      <c r="R957" s="480">
        <v>293.69160576762869</v>
      </c>
      <c r="S957" s="479">
        <v>174.78366745999904</v>
      </c>
      <c r="T957" s="479">
        <v>174.82173545999905</v>
      </c>
      <c r="U957" s="479"/>
      <c r="V957" s="179">
        <v>106.30503759359921</v>
      </c>
    </row>
    <row r="958" spans="1:22" x14ac:dyDescent="0.25">
      <c r="A958">
        <v>0</v>
      </c>
      <c r="B958" s="487"/>
      <c r="C958" s="487"/>
      <c r="D958" s="487"/>
      <c r="E958" s="486"/>
      <c r="F958" s="491"/>
      <c r="G958" s="489"/>
      <c r="H958" s="489" t="s">
        <v>1973</v>
      </c>
      <c r="I958" s="483"/>
      <c r="J958" s="480"/>
      <c r="K958" s="482"/>
      <c r="L958" s="479">
        <v>9.9516999999999994E-2</v>
      </c>
      <c r="M958" s="210">
        <v>293.64184726762869</v>
      </c>
      <c r="N958" s="210">
        <v>423.0996045</v>
      </c>
      <c r="O958" s="210">
        <v>41.094000000000001</v>
      </c>
      <c r="P958" s="479">
        <v>41.094000000000001</v>
      </c>
      <c r="Q958" s="480">
        <v>423.0996045</v>
      </c>
      <c r="R958" s="480">
        <v>293.5920887676287</v>
      </c>
      <c r="S958" s="479">
        <v>174.87149395999904</v>
      </c>
      <c r="T958" s="479">
        <v>174.92125245999904</v>
      </c>
      <c r="U958" s="479"/>
      <c r="V958" s="179">
        <v>106.39286409359921</v>
      </c>
    </row>
    <row r="959" spans="1:22" x14ac:dyDescent="0.25">
      <c r="A959">
        <v>0</v>
      </c>
      <c r="B959" s="487" t="s">
        <v>3092</v>
      </c>
      <c r="C959" s="487" t="s">
        <v>3199</v>
      </c>
      <c r="D959" s="487" t="s">
        <v>2205</v>
      </c>
      <c r="E959" s="486">
        <v>1751</v>
      </c>
      <c r="F959" s="491" t="s">
        <v>3194</v>
      </c>
      <c r="G959" s="489"/>
      <c r="H959" s="489" t="s">
        <v>3083</v>
      </c>
      <c r="I959" s="483">
        <v>34</v>
      </c>
      <c r="J959" s="480"/>
      <c r="K959" s="482"/>
      <c r="L959" s="479">
        <v>0.29817100000000002</v>
      </c>
      <c r="M959" s="210">
        <v>293.44300326762868</v>
      </c>
      <c r="N959" s="210">
        <v>423.0996045</v>
      </c>
      <c r="O959" s="210">
        <v>41.094000000000001</v>
      </c>
      <c r="P959" s="479">
        <v>41.094000000000001</v>
      </c>
      <c r="Q959" s="480">
        <v>423.0996045</v>
      </c>
      <c r="R959" s="480">
        <v>293.29391776762867</v>
      </c>
      <c r="S959" s="479">
        <v>175.07033795999902</v>
      </c>
      <c r="T959" s="479">
        <v>175.21942345999904</v>
      </c>
      <c r="U959" s="479"/>
      <c r="V959" s="179">
        <v>106.59170809359919</v>
      </c>
    </row>
    <row r="960" spans="1:22" x14ac:dyDescent="0.25">
      <c r="A960">
        <v>0</v>
      </c>
      <c r="B960" s="487"/>
      <c r="C960" s="487"/>
      <c r="D960" s="487"/>
      <c r="E960" s="486"/>
      <c r="F960" s="491" t="s">
        <v>624</v>
      </c>
      <c r="G960" s="489"/>
      <c r="H960" s="489"/>
      <c r="I960" s="483"/>
      <c r="J960" s="480"/>
      <c r="K960" s="482"/>
      <c r="L960" s="479">
        <v>0</v>
      </c>
      <c r="M960" s="210">
        <v>293.29391776762867</v>
      </c>
      <c r="N960" s="210">
        <v>423.0996045</v>
      </c>
      <c r="O960" s="210">
        <v>41.094000000000001</v>
      </c>
      <c r="P960" s="479">
        <v>41.094000000000001</v>
      </c>
      <c r="Q960" s="480">
        <v>423.0996045</v>
      </c>
      <c r="R960" s="480">
        <v>293.29391776762867</v>
      </c>
      <c r="S960" s="479">
        <v>175.21942345999904</v>
      </c>
      <c r="T960" s="479">
        <v>175.21942345999904</v>
      </c>
      <c r="U960" s="479"/>
      <c r="V960" s="179">
        <v>106.74079359359921</v>
      </c>
    </row>
    <row r="961" spans="1:22" x14ac:dyDescent="0.25">
      <c r="A961">
        <v>0</v>
      </c>
      <c r="B961" s="487"/>
      <c r="C961" s="487"/>
      <c r="D961" s="487"/>
      <c r="E961" s="486"/>
      <c r="F961" s="491" t="s">
        <v>624</v>
      </c>
      <c r="G961" s="489"/>
      <c r="H961" s="489"/>
      <c r="I961" s="483"/>
      <c r="J961" s="480"/>
      <c r="K961" s="482"/>
      <c r="L961" s="479">
        <v>0</v>
      </c>
      <c r="M961" s="210">
        <v>293.29391776762867</v>
      </c>
      <c r="N961" s="210">
        <v>423.0996045</v>
      </c>
      <c r="O961" s="210">
        <v>41.094000000000001</v>
      </c>
      <c r="P961" s="479">
        <v>41.094000000000001</v>
      </c>
      <c r="Q961" s="480">
        <v>423.0996045</v>
      </c>
      <c r="R961" s="480">
        <v>293.29391776762867</v>
      </c>
      <c r="S961" s="479">
        <v>175.21942345999904</v>
      </c>
      <c r="T961" s="479">
        <v>175.21942345999904</v>
      </c>
      <c r="U961" s="479"/>
      <c r="V961" s="179">
        <v>106.74079359359921</v>
      </c>
    </row>
    <row r="962" spans="1:22" x14ac:dyDescent="0.25">
      <c r="A962">
        <v>0</v>
      </c>
      <c r="B962" s="487"/>
      <c r="C962" s="487"/>
      <c r="D962" s="487"/>
      <c r="E962" s="486"/>
      <c r="F962" s="491" t="s">
        <v>624</v>
      </c>
      <c r="G962" s="489"/>
      <c r="H962" s="489" t="s">
        <v>1973</v>
      </c>
      <c r="I962" s="483"/>
      <c r="J962" s="480"/>
      <c r="K962" s="482"/>
      <c r="L962" s="479">
        <v>9.9516999999999994E-2</v>
      </c>
      <c r="M962" s="210">
        <v>293.24415926762867</v>
      </c>
      <c r="N962" s="210">
        <v>423.0996045</v>
      </c>
      <c r="O962" s="210">
        <v>41.094000000000001</v>
      </c>
      <c r="P962" s="479">
        <v>41.094000000000001</v>
      </c>
      <c r="Q962" s="480">
        <v>423.0996045</v>
      </c>
      <c r="R962" s="480">
        <v>293.19440076762868</v>
      </c>
      <c r="S962" s="479">
        <v>175.26918195999903</v>
      </c>
      <c r="T962" s="479">
        <v>175.31894045999903</v>
      </c>
      <c r="U962" s="479"/>
      <c r="V962" s="179">
        <v>106.7905520935992</v>
      </c>
    </row>
    <row r="963" spans="1:22" x14ac:dyDescent="0.25">
      <c r="A963">
        <v>0</v>
      </c>
      <c r="B963" s="487" t="s">
        <v>3092</v>
      </c>
      <c r="C963" s="487" t="s">
        <v>3199</v>
      </c>
      <c r="D963" s="487" t="s">
        <v>2203</v>
      </c>
      <c r="E963" s="486">
        <v>1755</v>
      </c>
      <c r="F963" s="491" t="s">
        <v>3193</v>
      </c>
      <c r="G963" s="489"/>
      <c r="H963" s="489" t="s">
        <v>3083</v>
      </c>
      <c r="I963" s="483">
        <v>34</v>
      </c>
      <c r="J963" s="480"/>
      <c r="K963" s="482"/>
      <c r="L963" s="479">
        <v>0.29817100000000002</v>
      </c>
      <c r="M963" s="210">
        <v>293.04531526762867</v>
      </c>
      <c r="N963" s="210">
        <v>423.0996045</v>
      </c>
      <c r="O963" s="210">
        <v>41.094000000000001</v>
      </c>
      <c r="P963" s="479">
        <v>41.094000000000001</v>
      </c>
      <c r="Q963" s="480">
        <v>423.0996045</v>
      </c>
      <c r="R963" s="480">
        <v>292.89622976762865</v>
      </c>
      <c r="S963" s="479">
        <v>175.46802595999901</v>
      </c>
      <c r="T963" s="479">
        <v>175.61711145999902</v>
      </c>
      <c r="U963" s="479"/>
      <c r="V963" s="179">
        <v>106.98939609359918</v>
      </c>
    </row>
    <row r="964" spans="1:22" x14ac:dyDescent="0.25">
      <c r="A964">
        <v>0</v>
      </c>
      <c r="B964" s="487"/>
      <c r="C964" s="487"/>
      <c r="D964" s="487"/>
      <c r="E964" s="486"/>
      <c r="F964" s="491" t="s">
        <v>624</v>
      </c>
      <c r="G964" s="489"/>
      <c r="H964" s="489"/>
      <c r="I964" s="483"/>
      <c r="J964" s="480"/>
      <c r="K964" s="482"/>
      <c r="L964" s="479">
        <v>0</v>
      </c>
      <c r="M964" s="210">
        <v>292.89622976762865</v>
      </c>
      <c r="N964" s="210">
        <v>423.0996045</v>
      </c>
      <c r="O964" s="210">
        <v>41.094000000000001</v>
      </c>
      <c r="P964" s="479">
        <v>41.094000000000001</v>
      </c>
      <c r="Q964" s="480">
        <v>423.0996045</v>
      </c>
      <c r="R964" s="480">
        <v>292.89622976762865</v>
      </c>
      <c r="S964" s="479">
        <v>175.61711145999902</v>
      </c>
      <c r="T964" s="479">
        <v>175.61711145999902</v>
      </c>
      <c r="U964" s="479"/>
      <c r="V964" s="179">
        <v>107.1384815935992</v>
      </c>
    </row>
    <row r="965" spans="1:22" x14ac:dyDescent="0.25">
      <c r="A965">
        <v>0</v>
      </c>
      <c r="B965" s="487"/>
      <c r="C965" s="487"/>
      <c r="D965" s="487"/>
      <c r="E965" s="486"/>
      <c r="F965" s="491" t="s">
        <v>624</v>
      </c>
      <c r="G965" s="489"/>
      <c r="H965" s="489"/>
      <c r="I965" s="483"/>
      <c r="J965" s="480"/>
      <c r="K965" s="482"/>
      <c r="L965" s="479">
        <v>0</v>
      </c>
      <c r="M965" s="210">
        <v>292.89622976762865</v>
      </c>
      <c r="N965" s="210">
        <v>423.0996045</v>
      </c>
      <c r="O965" s="210">
        <v>41.094000000000001</v>
      </c>
      <c r="P965" s="479">
        <v>41.094000000000001</v>
      </c>
      <c r="Q965" s="480">
        <v>423.0996045</v>
      </c>
      <c r="R965" s="480">
        <v>292.89622976762865</v>
      </c>
      <c r="S965" s="479">
        <v>175.61711145999902</v>
      </c>
      <c r="T965" s="479">
        <v>175.61711145999902</v>
      </c>
      <c r="U965" s="479"/>
      <c r="V965" s="179">
        <v>107.1384815935992</v>
      </c>
    </row>
    <row r="966" spans="1:22" x14ac:dyDescent="0.25">
      <c r="A966">
        <v>0</v>
      </c>
      <c r="B966" s="487"/>
      <c r="C966" s="487"/>
      <c r="D966" s="487"/>
      <c r="E966" s="486"/>
      <c r="F966" s="491" t="s">
        <v>624</v>
      </c>
      <c r="G966" s="489"/>
      <c r="H966" s="489" t="s">
        <v>1973</v>
      </c>
      <c r="I966" s="483"/>
      <c r="J966" s="480"/>
      <c r="K966" s="482"/>
      <c r="L966" s="479">
        <v>9.9516999999999994E-2</v>
      </c>
      <c r="M966" s="210">
        <v>292.84647126762866</v>
      </c>
      <c r="N966" s="210">
        <v>423.0996045</v>
      </c>
      <c r="O966" s="210">
        <v>41.094000000000001</v>
      </c>
      <c r="P966" s="479">
        <v>41.094000000000001</v>
      </c>
      <c r="Q966" s="480">
        <v>423.0996045</v>
      </c>
      <c r="R966" s="480">
        <v>292.79671276762866</v>
      </c>
      <c r="S966" s="479">
        <v>175.66686995999902</v>
      </c>
      <c r="T966" s="479">
        <v>175.71662845999901</v>
      </c>
      <c r="U966" s="479"/>
      <c r="V966" s="179">
        <v>107.18824009359919</v>
      </c>
    </row>
    <row r="967" spans="1:22" x14ac:dyDescent="0.25">
      <c r="A967">
        <v>0</v>
      </c>
      <c r="B967" s="487" t="s">
        <v>3092</v>
      </c>
      <c r="C967" s="487" t="s">
        <v>3199</v>
      </c>
      <c r="D967" s="487" t="s">
        <v>2201</v>
      </c>
      <c r="E967" s="486">
        <v>1759</v>
      </c>
      <c r="F967" s="491" t="s">
        <v>3192</v>
      </c>
      <c r="G967" s="489"/>
      <c r="H967" s="489" t="s">
        <v>3083</v>
      </c>
      <c r="I967" s="483">
        <v>34</v>
      </c>
      <c r="J967" s="480"/>
      <c r="K967" s="482"/>
      <c r="L967" s="479">
        <v>0.29817100000000002</v>
      </c>
      <c r="M967" s="210">
        <v>292.64762726762865</v>
      </c>
      <c r="N967" s="210">
        <v>423.0996045</v>
      </c>
      <c r="O967" s="210">
        <v>41.094000000000001</v>
      </c>
      <c r="P967" s="479">
        <v>41.094000000000001</v>
      </c>
      <c r="Q967" s="480">
        <v>423.0996045</v>
      </c>
      <c r="R967" s="480">
        <v>292.49854176762864</v>
      </c>
      <c r="S967" s="479">
        <v>175.865713959999</v>
      </c>
      <c r="T967" s="479">
        <v>176.01479945999901</v>
      </c>
      <c r="U967" s="479"/>
      <c r="V967" s="179">
        <v>107.38708409359917</v>
      </c>
    </row>
    <row r="968" spans="1:22" x14ac:dyDescent="0.25">
      <c r="A968">
        <v>0</v>
      </c>
      <c r="B968" s="487"/>
      <c r="C968" s="487"/>
      <c r="D968" s="487"/>
      <c r="E968" s="486"/>
      <c r="F968" s="491" t="s">
        <v>624</v>
      </c>
      <c r="G968" s="489"/>
      <c r="H968" s="489"/>
      <c r="I968" s="483"/>
      <c r="J968" s="480"/>
      <c r="K968" s="482"/>
      <c r="L968" s="479">
        <v>0</v>
      </c>
      <c r="M968" s="210">
        <v>292.49854176762864</v>
      </c>
      <c r="N968" s="210">
        <v>423.0996045</v>
      </c>
      <c r="O968" s="210">
        <v>41.094000000000001</v>
      </c>
      <c r="P968" s="479">
        <v>41.094000000000001</v>
      </c>
      <c r="Q968" s="480">
        <v>423.0996045</v>
      </c>
      <c r="R968" s="480">
        <v>292.49854176762864</v>
      </c>
      <c r="S968" s="479">
        <v>176.01479945999901</v>
      </c>
      <c r="T968" s="479">
        <v>176.01479945999901</v>
      </c>
      <c r="U968" s="479"/>
      <c r="V968" s="179">
        <v>107.53616959359918</v>
      </c>
    </row>
    <row r="969" spans="1:22" x14ac:dyDescent="0.25">
      <c r="A969">
        <v>0</v>
      </c>
      <c r="B969" s="487" t="s">
        <v>3092</v>
      </c>
      <c r="C969" s="487" t="s">
        <v>3199</v>
      </c>
      <c r="D969" s="487" t="s">
        <v>2185</v>
      </c>
      <c r="E969" s="486">
        <v>1760</v>
      </c>
      <c r="F969" s="491" t="s">
        <v>3191</v>
      </c>
      <c r="G969" s="489"/>
      <c r="H969" s="489" t="s">
        <v>2183</v>
      </c>
      <c r="I969" s="483"/>
      <c r="J969" s="480"/>
      <c r="K969" s="482"/>
      <c r="L969" s="479">
        <v>0</v>
      </c>
      <c r="M969" s="210">
        <v>292.49854176762864</v>
      </c>
      <c r="N969" s="210">
        <v>423.0996045</v>
      </c>
      <c r="O969" s="210">
        <v>41.094000000000001</v>
      </c>
      <c r="P969" s="479">
        <v>41.094000000000001</v>
      </c>
      <c r="Q969" s="480">
        <v>423.0996045</v>
      </c>
      <c r="R969" s="480">
        <v>292.49854176762864</v>
      </c>
      <c r="S969" s="479">
        <v>176.01479945999901</v>
      </c>
      <c r="T969" s="479">
        <v>176.01479945999901</v>
      </c>
      <c r="U969" s="479"/>
      <c r="V969" s="179">
        <v>107.53616959359918</v>
      </c>
    </row>
    <row r="970" spans="1:22" x14ac:dyDescent="0.25">
      <c r="A970">
        <v>0</v>
      </c>
      <c r="B970" s="487"/>
      <c r="C970" s="487"/>
      <c r="D970" s="487"/>
      <c r="E970" s="486"/>
      <c r="F970" s="491"/>
      <c r="G970" s="489"/>
      <c r="H970" s="489" t="s">
        <v>1973</v>
      </c>
      <c r="I970" s="483"/>
      <c r="J970" s="480"/>
      <c r="K970" s="482"/>
      <c r="L970" s="479">
        <v>9.650984E-2</v>
      </c>
      <c r="M970" s="210">
        <v>292.4502868476286</v>
      </c>
      <c r="N970" s="210">
        <v>423.0996045</v>
      </c>
      <c r="O970" s="210">
        <v>41.094000000000001</v>
      </c>
      <c r="P970" s="479">
        <v>41.094000000000001</v>
      </c>
      <c r="Q970" s="480">
        <v>423.0996045</v>
      </c>
      <c r="R970" s="480">
        <v>292.40203192762863</v>
      </c>
      <c r="S970" s="479">
        <v>176.06305437999902</v>
      </c>
      <c r="T970" s="479">
        <v>176.11130929999902</v>
      </c>
      <c r="U970" s="479"/>
      <c r="V970" s="179">
        <v>107.58442451359919</v>
      </c>
    </row>
    <row r="971" spans="1:22" x14ac:dyDescent="0.25">
      <c r="A971">
        <v>0</v>
      </c>
      <c r="B971" s="487" t="s">
        <v>3092</v>
      </c>
      <c r="C971" s="487" t="s">
        <v>3199</v>
      </c>
      <c r="D971" s="487" t="s">
        <v>111</v>
      </c>
      <c r="E971" s="486">
        <v>1761</v>
      </c>
      <c r="F971" s="491" t="s">
        <v>793</v>
      </c>
      <c r="G971" s="489" t="s">
        <v>3146</v>
      </c>
      <c r="H971" s="489" t="s">
        <v>3145</v>
      </c>
      <c r="I971" s="483">
        <v>40</v>
      </c>
      <c r="J971" s="480"/>
      <c r="K971" s="482"/>
      <c r="L971" s="479">
        <v>0</v>
      </c>
      <c r="M971" s="210">
        <v>292.40203192762863</v>
      </c>
      <c r="N971" s="210">
        <v>423.0996045</v>
      </c>
      <c r="O971" s="210">
        <v>41.094000000000001</v>
      </c>
      <c r="P971" s="479">
        <v>41.094000000000001</v>
      </c>
      <c r="Q971" s="480">
        <v>423.0996045</v>
      </c>
      <c r="R971" s="480">
        <v>292.40203192762863</v>
      </c>
      <c r="S971" s="479">
        <v>176.11130929999902</v>
      </c>
      <c r="T971" s="479">
        <v>176.11130929999902</v>
      </c>
      <c r="U971" s="479"/>
      <c r="V971" s="179">
        <v>107.63267943359919</v>
      </c>
    </row>
    <row r="972" spans="1:22" x14ac:dyDescent="0.25">
      <c r="A972">
        <v>0</v>
      </c>
      <c r="B972" s="487"/>
      <c r="C972" s="487"/>
      <c r="D972" s="487"/>
      <c r="E972" s="486"/>
      <c r="F972" s="491"/>
      <c r="G972" s="489"/>
      <c r="H972" s="489" t="s">
        <v>3144</v>
      </c>
      <c r="I972" s="483"/>
      <c r="J972" s="480"/>
      <c r="K972" s="482"/>
      <c r="L972" s="479">
        <v>5.5879999999999999E-2</v>
      </c>
      <c r="M972" s="210">
        <v>292.37409192762863</v>
      </c>
      <c r="N972" s="210">
        <v>423.0996045</v>
      </c>
      <c r="O972" s="210">
        <v>41.094000000000001</v>
      </c>
      <c r="P972" s="479">
        <v>41.094000000000001</v>
      </c>
      <c r="Q972" s="480">
        <v>423.0996045</v>
      </c>
      <c r="R972" s="480">
        <v>292.34615192762863</v>
      </c>
      <c r="S972" s="479">
        <v>176.13924929999902</v>
      </c>
      <c r="T972" s="479">
        <v>176.16718929999902</v>
      </c>
      <c r="U972" s="479"/>
      <c r="V972" s="179">
        <v>107.66061943359919</v>
      </c>
    </row>
    <row r="973" spans="1:22" x14ac:dyDescent="0.25">
      <c r="A973">
        <v>0</v>
      </c>
      <c r="B973" s="487"/>
      <c r="C973" s="487"/>
      <c r="D973" s="487"/>
      <c r="E973" s="486"/>
      <c r="F973" s="491" t="s">
        <v>624</v>
      </c>
      <c r="G973" s="489"/>
      <c r="H973" s="489" t="s">
        <v>3143</v>
      </c>
      <c r="I973" s="483">
        <v>40</v>
      </c>
      <c r="J973" s="480"/>
      <c r="K973" s="482"/>
      <c r="L973" s="479">
        <v>7.6135999999999981E-2</v>
      </c>
      <c r="M973" s="210">
        <v>292.30808392762862</v>
      </c>
      <c r="N973" s="210">
        <v>423.0996045</v>
      </c>
      <c r="O973" s="210">
        <v>41.094000000000001</v>
      </c>
      <c r="P973" s="479">
        <v>41.094000000000001</v>
      </c>
      <c r="Q973" s="480">
        <v>423.0996045</v>
      </c>
      <c r="R973" s="480">
        <v>292.27001592762861</v>
      </c>
      <c r="S973" s="479">
        <v>176.205257299999</v>
      </c>
      <c r="T973" s="479">
        <v>176.24332529999901</v>
      </c>
      <c r="U973" s="479"/>
      <c r="V973" s="179">
        <v>107.72662743359918</v>
      </c>
    </row>
    <row r="974" spans="1:22" x14ac:dyDescent="0.25">
      <c r="A974">
        <v>0</v>
      </c>
      <c r="B974" s="487" t="s">
        <v>3092</v>
      </c>
      <c r="C974" s="487" t="s">
        <v>3199</v>
      </c>
      <c r="D974" s="487" t="s">
        <v>3152</v>
      </c>
      <c r="E974" s="486">
        <v>1765</v>
      </c>
      <c r="F974" s="491" t="s">
        <v>3190</v>
      </c>
      <c r="G974" s="489" t="s">
        <v>2196</v>
      </c>
      <c r="H974" s="489" t="s">
        <v>2195</v>
      </c>
      <c r="I974" s="483">
        <v>40</v>
      </c>
      <c r="J974" s="480"/>
      <c r="K974" s="482"/>
      <c r="L974" s="479">
        <v>0.5</v>
      </c>
      <c r="M974" s="210">
        <v>292.02001592762861</v>
      </c>
      <c r="N974" s="210">
        <v>423.0996045</v>
      </c>
      <c r="O974" s="210">
        <v>41.094000000000001</v>
      </c>
      <c r="P974" s="479">
        <v>41.094000000000001</v>
      </c>
      <c r="Q974" s="480">
        <v>423.0996045</v>
      </c>
      <c r="R974" s="480">
        <v>291.77001592762861</v>
      </c>
      <c r="S974" s="479">
        <v>176.49332529999901</v>
      </c>
      <c r="T974" s="479">
        <v>176.74332529999901</v>
      </c>
      <c r="U974" s="479"/>
      <c r="V974" s="179">
        <v>108.01469543359919</v>
      </c>
    </row>
    <row r="975" spans="1:22" x14ac:dyDescent="0.25">
      <c r="A975">
        <v>0</v>
      </c>
      <c r="B975" s="487"/>
      <c r="C975" s="487"/>
      <c r="D975" s="487"/>
      <c r="E975" s="486"/>
      <c r="F975" s="491" t="s">
        <v>624</v>
      </c>
      <c r="G975" s="489"/>
      <c r="H975" s="489" t="s">
        <v>3140</v>
      </c>
      <c r="I975" s="483">
        <v>40</v>
      </c>
      <c r="J975" s="480"/>
      <c r="K975" s="482"/>
      <c r="L975" s="479">
        <v>7.6135999999999981E-2</v>
      </c>
      <c r="M975" s="210">
        <v>291.7319479276286</v>
      </c>
      <c r="N975" s="210">
        <v>423.0996045</v>
      </c>
      <c r="O975" s="210">
        <v>41.094000000000001</v>
      </c>
      <c r="P975" s="479">
        <v>41.094000000000001</v>
      </c>
      <c r="Q975" s="480">
        <v>423.0996045</v>
      </c>
      <c r="R975" s="480">
        <v>291.69387992762859</v>
      </c>
      <c r="S975" s="479">
        <v>176.781393299999</v>
      </c>
      <c r="T975" s="479">
        <v>176.81946129999901</v>
      </c>
      <c r="U975" s="479"/>
      <c r="V975" s="179">
        <v>108.30276343359917</v>
      </c>
    </row>
    <row r="976" spans="1:22" x14ac:dyDescent="0.25">
      <c r="A976">
        <v>0</v>
      </c>
      <c r="B976" s="487"/>
      <c r="C976" s="487"/>
      <c r="D976" s="487"/>
      <c r="E976" s="486"/>
      <c r="F976" s="491"/>
      <c r="G976" s="489"/>
      <c r="H976" s="489" t="s">
        <v>1973</v>
      </c>
      <c r="I976" s="483"/>
      <c r="J976" s="480"/>
      <c r="K976" s="482"/>
      <c r="L976" s="479">
        <v>9.9516999999999994E-2</v>
      </c>
      <c r="M976" s="210">
        <v>291.64412142762859</v>
      </c>
      <c r="N976" s="210">
        <v>423.0996045</v>
      </c>
      <c r="O976" s="210">
        <v>41.094000000000001</v>
      </c>
      <c r="P976" s="479">
        <v>41.094000000000001</v>
      </c>
      <c r="Q976" s="480">
        <v>423.0996045</v>
      </c>
      <c r="R976" s="480">
        <v>291.59436292762859</v>
      </c>
      <c r="S976" s="479">
        <v>176.869219799999</v>
      </c>
      <c r="T976" s="479">
        <v>176.918978299999</v>
      </c>
      <c r="U976" s="479"/>
      <c r="V976" s="179">
        <v>108.39058993359917</v>
      </c>
    </row>
    <row r="977" spans="1:22" x14ac:dyDescent="0.25">
      <c r="A977">
        <v>0</v>
      </c>
      <c r="B977" s="487" t="s">
        <v>3092</v>
      </c>
      <c r="C977" s="487" t="s">
        <v>3199</v>
      </c>
      <c r="D977" s="487" t="s">
        <v>2194</v>
      </c>
      <c r="E977" s="486">
        <v>1771</v>
      </c>
      <c r="F977" s="491" t="s">
        <v>3189</v>
      </c>
      <c r="G977" s="489"/>
      <c r="H977" s="489" t="s">
        <v>3083</v>
      </c>
      <c r="I977" s="483">
        <v>34</v>
      </c>
      <c r="J977" s="480"/>
      <c r="K977" s="482"/>
      <c r="L977" s="479">
        <v>0.29817100000000002</v>
      </c>
      <c r="M977" s="210">
        <v>291.44527742762858</v>
      </c>
      <c r="N977" s="210">
        <v>423.0996045</v>
      </c>
      <c r="O977" s="210">
        <v>41.094000000000001</v>
      </c>
      <c r="P977" s="479">
        <v>41.094000000000001</v>
      </c>
      <c r="Q977" s="480">
        <v>423.0996045</v>
      </c>
      <c r="R977" s="480">
        <v>291.29619192762857</v>
      </c>
      <c r="S977" s="479">
        <v>177.06806379999898</v>
      </c>
      <c r="T977" s="479">
        <v>177.21714929999899</v>
      </c>
      <c r="U977" s="479"/>
      <c r="V977" s="179">
        <v>108.58943393359915</v>
      </c>
    </row>
    <row r="978" spans="1:22" x14ac:dyDescent="0.25">
      <c r="A978">
        <v>0</v>
      </c>
      <c r="B978" s="487"/>
      <c r="C978" s="487"/>
      <c r="D978" s="487"/>
      <c r="E978" s="486"/>
      <c r="F978" s="491" t="s">
        <v>624</v>
      </c>
      <c r="G978" s="489"/>
      <c r="H978" s="489"/>
      <c r="I978" s="483"/>
      <c r="J978" s="480"/>
      <c r="K978" s="482"/>
      <c r="L978" s="479">
        <v>0</v>
      </c>
      <c r="M978" s="210">
        <v>291.29619192762857</v>
      </c>
      <c r="N978" s="210">
        <v>423.0996045</v>
      </c>
      <c r="O978" s="210">
        <v>41.094000000000001</v>
      </c>
      <c r="P978" s="479">
        <v>41.094000000000001</v>
      </c>
      <c r="Q978" s="480">
        <v>423.0996045</v>
      </c>
      <c r="R978" s="480">
        <v>291.29619192762857</v>
      </c>
      <c r="S978" s="479">
        <v>177.21714929999899</v>
      </c>
      <c r="T978" s="479">
        <v>177.21714929999899</v>
      </c>
      <c r="U978" s="479"/>
      <c r="V978" s="179">
        <v>108.73851943359917</v>
      </c>
    </row>
    <row r="979" spans="1:22" x14ac:dyDescent="0.25">
      <c r="A979">
        <v>0</v>
      </c>
      <c r="B979" s="487"/>
      <c r="C979" s="487"/>
      <c r="D979" s="487"/>
      <c r="E979" s="486"/>
      <c r="F979" s="491" t="s">
        <v>624</v>
      </c>
      <c r="G979" s="489"/>
      <c r="H979" s="489"/>
      <c r="I979" s="483"/>
      <c r="J979" s="480"/>
      <c r="K979" s="482"/>
      <c r="L979" s="479">
        <v>0</v>
      </c>
      <c r="M979" s="210">
        <v>291.29619192762857</v>
      </c>
      <c r="N979" s="210">
        <v>423.0996045</v>
      </c>
      <c r="O979" s="210">
        <v>41.094000000000001</v>
      </c>
      <c r="P979" s="479">
        <v>41.094000000000001</v>
      </c>
      <c r="Q979" s="480">
        <v>423.0996045</v>
      </c>
      <c r="R979" s="480">
        <v>291.29619192762857</v>
      </c>
      <c r="S979" s="479">
        <v>177.21714929999899</v>
      </c>
      <c r="T979" s="479">
        <v>177.21714929999899</v>
      </c>
      <c r="U979" s="479"/>
      <c r="V979" s="179">
        <v>108.73851943359917</v>
      </c>
    </row>
    <row r="980" spans="1:22" x14ac:dyDescent="0.25">
      <c r="A980">
        <v>0</v>
      </c>
      <c r="B980" s="487"/>
      <c r="C980" s="487"/>
      <c r="D980" s="487"/>
      <c r="E980" s="486"/>
      <c r="F980" s="491" t="s">
        <v>624</v>
      </c>
      <c r="G980" s="489"/>
      <c r="H980" s="489" t="s">
        <v>1973</v>
      </c>
      <c r="I980" s="483"/>
      <c r="J980" s="480"/>
      <c r="K980" s="482"/>
      <c r="L980" s="479">
        <v>9.9516999999999994E-2</v>
      </c>
      <c r="M980" s="210">
        <v>291.24643342762857</v>
      </c>
      <c r="N980" s="210">
        <v>423.0996045</v>
      </c>
      <c r="O980" s="210">
        <v>41.094000000000001</v>
      </c>
      <c r="P980" s="479">
        <v>41.094000000000001</v>
      </c>
      <c r="Q980" s="480">
        <v>423.0996045</v>
      </c>
      <c r="R980" s="480">
        <v>291.19667492762858</v>
      </c>
      <c r="S980" s="479">
        <v>177.26690779999899</v>
      </c>
      <c r="T980" s="479">
        <v>177.31666629999899</v>
      </c>
      <c r="U980" s="479"/>
      <c r="V980" s="179">
        <v>108.78827793359916</v>
      </c>
    </row>
    <row r="981" spans="1:22" x14ac:dyDescent="0.25">
      <c r="A981">
        <v>0</v>
      </c>
      <c r="B981" s="487" t="s">
        <v>3092</v>
      </c>
      <c r="C981" s="487" t="s">
        <v>3199</v>
      </c>
      <c r="D981" s="487" t="s">
        <v>2192</v>
      </c>
      <c r="E981" s="486">
        <v>1775</v>
      </c>
      <c r="F981" s="491" t="s">
        <v>3188</v>
      </c>
      <c r="G981" s="489"/>
      <c r="H981" s="489" t="s">
        <v>3083</v>
      </c>
      <c r="I981" s="483">
        <v>34</v>
      </c>
      <c r="J981" s="480"/>
      <c r="K981" s="482"/>
      <c r="L981" s="479">
        <v>0.29817100000000002</v>
      </c>
      <c r="M981" s="210">
        <v>291.04758942762857</v>
      </c>
      <c r="N981" s="210">
        <v>423.0996045</v>
      </c>
      <c r="O981" s="210">
        <v>41.094000000000001</v>
      </c>
      <c r="P981" s="479">
        <v>41.094000000000001</v>
      </c>
      <c r="Q981" s="480">
        <v>423.0996045</v>
      </c>
      <c r="R981" s="480">
        <v>290.89850392762855</v>
      </c>
      <c r="S981" s="479">
        <v>177.46575179999897</v>
      </c>
      <c r="T981" s="479">
        <v>177.61483729999898</v>
      </c>
      <c r="U981" s="479"/>
      <c r="V981" s="179">
        <v>108.98712193359914</v>
      </c>
    </row>
    <row r="982" spans="1:22" x14ac:dyDescent="0.25">
      <c r="A982">
        <v>0</v>
      </c>
      <c r="B982" s="487"/>
      <c r="C982" s="487"/>
      <c r="D982" s="487"/>
      <c r="E982" s="486"/>
      <c r="F982" s="491" t="s">
        <v>624</v>
      </c>
      <c r="G982" s="489"/>
      <c r="H982" s="489"/>
      <c r="I982" s="483"/>
      <c r="J982" s="480"/>
      <c r="K982" s="482"/>
      <c r="L982" s="479">
        <v>0</v>
      </c>
      <c r="M982" s="210">
        <v>290.89850392762855</v>
      </c>
      <c r="N982" s="210">
        <v>423.0996045</v>
      </c>
      <c r="O982" s="210">
        <v>41.094000000000001</v>
      </c>
      <c r="P982" s="479">
        <v>41.094000000000001</v>
      </c>
      <c r="Q982" s="480">
        <v>423.0996045</v>
      </c>
      <c r="R982" s="480">
        <v>290.89850392762855</v>
      </c>
      <c r="S982" s="479">
        <v>177.61483729999898</v>
      </c>
      <c r="T982" s="479">
        <v>177.61483729999898</v>
      </c>
      <c r="U982" s="479"/>
      <c r="V982" s="179">
        <v>109.13620743359915</v>
      </c>
    </row>
    <row r="983" spans="1:22" x14ac:dyDescent="0.25">
      <c r="A983">
        <v>0</v>
      </c>
      <c r="B983" s="487"/>
      <c r="C983" s="487"/>
      <c r="D983" s="487"/>
      <c r="E983" s="486"/>
      <c r="F983" s="491" t="s">
        <v>624</v>
      </c>
      <c r="G983" s="489"/>
      <c r="H983" s="489"/>
      <c r="I983" s="483"/>
      <c r="J983" s="480"/>
      <c r="K983" s="482"/>
      <c r="L983" s="479">
        <v>0</v>
      </c>
      <c r="M983" s="210">
        <v>290.89850392762855</v>
      </c>
      <c r="N983" s="210">
        <v>423.0996045</v>
      </c>
      <c r="O983" s="210">
        <v>41.094000000000001</v>
      </c>
      <c r="P983" s="479">
        <v>41.094000000000001</v>
      </c>
      <c r="Q983" s="480">
        <v>423.0996045</v>
      </c>
      <c r="R983" s="480">
        <v>290.89850392762855</v>
      </c>
      <c r="S983" s="479">
        <v>177.61483729999898</v>
      </c>
      <c r="T983" s="479">
        <v>177.61483729999898</v>
      </c>
      <c r="U983" s="479"/>
      <c r="V983" s="179">
        <v>109.13620743359915</v>
      </c>
    </row>
    <row r="984" spans="1:22" x14ac:dyDescent="0.25">
      <c r="A984">
        <v>0</v>
      </c>
      <c r="B984" s="487"/>
      <c r="C984" s="487"/>
      <c r="D984" s="487"/>
      <c r="E984" s="486"/>
      <c r="F984" s="491" t="s">
        <v>624</v>
      </c>
      <c r="G984" s="489"/>
      <c r="H984" s="489" t="s">
        <v>1973</v>
      </c>
      <c r="I984" s="483"/>
      <c r="J984" s="480"/>
      <c r="K984" s="482"/>
      <c r="L984" s="479">
        <v>9.9516999999999994E-2</v>
      </c>
      <c r="M984" s="210">
        <v>290.84874542762856</v>
      </c>
      <c r="N984" s="210">
        <v>423.0996045</v>
      </c>
      <c r="O984" s="210">
        <v>41.094000000000001</v>
      </c>
      <c r="P984" s="479">
        <v>41.094000000000001</v>
      </c>
      <c r="Q984" s="480">
        <v>423.0996045</v>
      </c>
      <c r="R984" s="480">
        <v>290.79898692762856</v>
      </c>
      <c r="S984" s="479">
        <v>177.66459579999898</v>
      </c>
      <c r="T984" s="479">
        <v>177.71435429999897</v>
      </c>
      <c r="U984" s="479"/>
      <c r="V984" s="179">
        <v>109.18596593359915</v>
      </c>
    </row>
    <row r="985" spans="1:22" x14ac:dyDescent="0.25">
      <c r="A985">
        <v>0</v>
      </c>
      <c r="B985" s="487" t="s">
        <v>3092</v>
      </c>
      <c r="C985" s="487" t="s">
        <v>3199</v>
      </c>
      <c r="D985" s="487" t="s">
        <v>2190</v>
      </c>
      <c r="E985" s="486">
        <v>1779</v>
      </c>
      <c r="F985" s="491" t="s">
        <v>3187</v>
      </c>
      <c r="G985" s="489"/>
      <c r="H985" s="489" t="s">
        <v>3083</v>
      </c>
      <c r="I985" s="483">
        <v>34</v>
      </c>
      <c r="J985" s="480"/>
      <c r="K985" s="482"/>
      <c r="L985" s="479">
        <v>0.29817100000000002</v>
      </c>
      <c r="M985" s="210">
        <v>290.64990142762855</v>
      </c>
      <c r="N985" s="210">
        <v>423.0996045</v>
      </c>
      <c r="O985" s="210">
        <v>41.094000000000001</v>
      </c>
      <c r="P985" s="479">
        <v>41.094000000000001</v>
      </c>
      <c r="Q985" s="480">
        <v>423.0996045</v>
      </c>
      <c r="R985" s="480">
        <v>290.50081592762854</v>
      </c>
      <c r="S985" s="479">
        <v>177.86343979999896</v>
      </c>
      <c r="T985" s="479">
        <v>178.01252529999897</v>
      </c>
      <c r="U985" s="479"/>
      <c r="V985" s="179">
        <v>109.38480993359913</v>
      </c>
    </row>
    <row r="986" spans="1:22" x14ac:dyDescent="0.25">
      <c r="A986">
        <v>0</v>
      </c>
      <c r="B986" s="487"/>
      <c r="C986" s="487"/>
      <c r="D986" s="487"/>
      <c r="E986" s="486"/>
      <c r="F986" s="491" t="s">
        <v>624</v>
      </c>
      <c r="G986" s="489"/>
      <c r="H986" s="489"/>
      <c r="I986" s="483"/>
      <c r="J986" s="480"/>
      <c r="K986" s="482"/>
      <c r="L986" s="479">
        <v>0</v>
      </c>
      <c r="M986" s="210">
        <v>290.50081592762854</v>
      </c>
      <c r="N986" s="210">
        <v>423.0996045</v>
      </c>
      <c r="O986" s="210">
        <v>41.094000000000001</v>
      </c>
      <c r="P986" s="479">
        <v>41.094000000000001</v>
      </c>
      <c r="Q986" s="480">
        <v>423.0996045</v>
      </c>
      <c r="R986" s="480">
        <v>290.50081592762854</v>
      </c>
      <c r="S986" s="479">
        <v>178.01252529999897</v>
      </c>
      <c r="T986" s="479">
        <v>178.01252529999897</v>
      </c>
      <c r="U986" s="479"/>
      <c r="V986" s="179">
        <v>109.53389543359914</v>
      </c>
    </row>
    <row r="987" spans="1:22" x14ac:dyDescent="0.25">
      <c r="A987">
        <v>0</v>
      </c>
      <c r="B987" s="487" t="s">
        <v>3092</v>
      </c>
      <c r="C987" s="487" t="s">
        <v>3199</v>
      </c>
      <c r="D987" s="487" t="s">
        <v>2185</v>
      </c>
      <c r="E987" s="486">
        <v>1780</v>
      </c>
      <c r="F987" s="491" t="s">
        <v>3186</v>
      </c>
      <c r="G987" s="489"/>
      <c r="H987" s="489" t="s">
        <v>2183</v>
      </c>
      <c r="I987" s="483"/>
      <c r="J987" s="480"/>
      <c r="K987" s="482"/>
      <c r="L987" s="479">
        <v>0</v>
      </c>
      <c r="M987" s="210">
        <v>290.50081592762854</v>
      </c>
      <c r="N987" s="210">
        <v>423.0996045</v>
      </c>
      <c r="O987" s="210">
        <v>41.094000000000001</v>
      </c>
      <c r="P987" s="479">
        <v>41.094000000000001</v>
      </c>
      <c r="Q987" s="480">
        <v>423.0996045</v>
      </c>
      <c r="R987" s="480">
        <v>290.50081592762854</v>
      </c>
      <c r="S987" s="479">
        <v>178.01252529999897</v>
      </c>
      <c r="T987" s="479">
        <v>178.01252529999897</v>
      </c>
      <c r="U987" s="479"/>
      <c r="V987" s="179">
        <v>109.53389543359914</v>
      </c>
    </row>
    <row r="988" spans="1:22" x14ac:dyDescent="0.25">
      <c r="A988">
        <v>0</v>
      </c>
      <c r="B988" s="487"/>
      <c r="C988" s="487"/>
      <c r="D988" s="487"/>
      <c r="E988" s="486"/>
      <c r="F988" s="491"/>
      <c r="G988" s="489"/>
      <c r="H988" s="489" t="s">
        <v>1973</v>
      </c>
      <c r="I988" s="483"/>
      <c r="J988" s="480"/>
      <c r="K988" s="482"/>
      <c r="L988" s="479">
        <v>9.650984E-2</v>
      </c>
      <c r="M988" s="210">
        <v>290.45256100762856</v>
      </c>
      <c r="N988" s="210">
        <v>423.0996045</v>
      </c>
      <c r="O988" s="210">
        <v>41.094000000000001</v>
      </c>
      <c r="P988" s="479">
        <v>41.094000000000001</v>
      </c>
      <c r="Q988" s="480">
        <v>423.0996045</v>
      </c>
      <c r="R988" s="480">
        <v>290.40430608762853</v>
      </c>
      <c r="S988" s="479">
        <v>178.06078021999897</v>
      </c>
      <c r="T988" s="479">
        <v>178.10903513999898</v>
      </c>
      <c r="U988" s="479"/>
      <c r="V988" s="179">
        <v>109.58215035359915</v>
      </c>
    </row>
    <row r="989" spans="1:22" x14ac:dyDescent="0.25">
      <c r="A989">
        <v>0</v>
      </c>
      <c r="B989" s="487" t="s">
        <v>3092</v>
      </c>
      <c r="C989" s="487" t="s">
        <v>3199</v>
      </c>
      <c r="D989" s="487" t="s">
        <v>111</v>
      </c>
      <c r="E989" s="486">
        <v>1781</v>
      </c>
      <c r="F989" s="491" t="s">
        <v>794</v>
      </c>
      <c r="G989" s="489" t="s">
        <v>3146</v>
      </c>
      <c r="H989" s="489" t="s">
        <v>3145</v>
      </c>
      <c r="I989" s="483">
        <v>40</v>
      </c>
      <c r="J989" s="480"/>
      <c r="K989" s="482"/>
      <c r="L989" s="479">
        <v>0</v>
      </c>
      <c r="M989" s="210">
        <v>290.40430608762853</v>
      </c>
      <c r="N989" s="210">
        <v>423.0996045</v>
      </c>
      <c r="O989" s="210">
        <v>41.094000000000001</v>
      </c>
      <c r="P989" s="479">
        <v>41.094000000000001</v>
      </c>
      <c r="Q989" s="480">
        <v>423.0996045</v>
      </c>
      <c r="R989" s="480">
        <v>290.40430608762853</v>
      </c>
      <c r="S989" s="479">
        <v>178.10903513999898</v>
      </c>
      <c r="T989" s="479">
        <v>178.10903513999898</v>
      </c>
      <c r="U989" s="479"/>
      <c r="V989" s="179">
        <v>109.63040527359915</v>
      </c>
    </row>
    <row r="990" spans="1:22" x14ac:dyDescent="0.25">
      <c r="A990">
        <v>0</v>
      </c>
      <c r="B990" s="487"/>
      <c r="C990" s="487"/>
      <c r="D990" s="487"/>
      <c r="E990" s="486"/>
      <c r="F990" s="491"/>
      <c r="G990" s="489"/>
      <c r="H990" s="489" t="s">
        <v>3144</v>
      </c>
      <c r="I990" s="483"/>
      <c r="J990" s="480"/>
      <c r="K990" s="482"/>
      <c r="L990" s="479">
        <v>5.5879999999999999E-2</v>
      </c>
      <c r="M990" s="210">
        <v>290.37636608762853</v>
      </c>
      <c r="N990" s="210">
        <v>423.0996045</v>
      </c>
      <c r="O990" s="210">
        <v>41.094000000000001</v>
      </c>
      <c r="P990" s="479">
        <v>41.094000000000001</v>
      </c>
      <c r="Q990" s="480">
        <v>423.0996045</v>
      </c>
      <c r="R990" s="480">
        <v>290.34842608762852</v>
      </c>
      <c r="S990" s="479">
        <v>178.13697513999898</v>
      </c>
      <c r="T990" s="479">
        <v>178.16491513999898</v>
      </c>
      <c r="U990" s="479"/>
      <c r="V990" s="179">
        <v>109.65834527359915</v>
      </c>
    </row>
    <row r="991" spans="1:22" x14ac:dyDescent="0.25">
      <c r="A991">
        <v>0</v>
      </c>
      <c r="B991" s="487"/>
      <c r="C991" s="487"/>
      <c r="D991" s="487"/>
      <c r="E991" s="486"/>
      <c r="F991" s="491" t="s">
        <v>624</v>
      </c>
      <c r="G991" s="489"/>
      <c r="H991" s="489" t="s">
        <v>3143</v>
      </c>
      <c r="I991" s="483"/>
      <c r="J991" s="480"/>
      <c r="K991" s="482"/>
      <c r="L991" s="479">
        <v>7.6135999999999981E-2</v>
      </c>
      <c r="M991" s="210">
        <v>290.31035808762852</v>
      </c>
      <c r="N991" s="210">
        <v>423.0996045</v>
      </c>
      <c r="O991" s="210">
        <v>41.094000000000001</v>
      </c>
      <c r="P991" s="479">
        <v>41.094000000000001</v>
      </c>
      <c r="Q991" s="480">
        <v>423.0996045</v>
      </c>
      <c r="R991" s="480">
        <v>290.27229008762851</v>
      </c>
      <c r="S991" s="479">
        <v>178.20298313999896</v>
      </c>
      <c r="T991" s="479">
        <v>178.24105113999897</v>
      </c>
      <c r="U991" s="479"/>
      <c r="V991" s="179">
        <v>109.72435327359914</v>
      </c>
    </row>
    <row r="992" spans="1:22" x14ac:dyDescent="0.25">
      <c r="A992">
        <v>0</v>
      </c>
      <c r="B992" s="487" t="s">
        <v>3092</v>
      </c>
      <c r="C992" s="487" t="s">
        <v>3199</v>
      </c>
      <c r="D992" s="487" t="s">
        <v>3142</v>
      </c>
      <c r="E992" s="486">
        <v>1785</v>
      </c>
      <c r="F992" s="491" t="s">
        <v>3185</v>
      </c>
      <c r="G992" s="489" t="s">
        <v>2196</v>
      </c>
      <c r="H992" s="489" t="s">
        <v>2195</v>
      </c>
      <c r="I992" s="483">
        <v>40</v>
      </c>
      <c r="J992" s="480"/>
      <c r="K992" s="482"/>
      <c r="L992" s="479">
        <v>0.5</v>
      </c>
      <c r="M992" s="210">
        <v>290.02229008762851</v>
      </c>
      <c r="N992" s="210">
        <v>423.0996045</v>
      </c>
      <c r="O992" s="210">
        <v>41.094000000000001</v>
      </c>
      <c r="P992" s="479">
        <v>41.094000000000001</v>
      </c>
      <c r="Q992" s="480">
        <v>423.0996045</v>
      </c>
      <c r="R992" s="480">
        <v>289.77229008762851</v>
      </c>
      <c r="S992" s="479">
        <v>178.49105113999897</v>
      </c>
      <c r="T992" s="479">
        <v>178.74105113999897</v>
      </c>
      <c r="U992" s="479"/>
      <c r="V992" s="179">
        <v>110.01242127359914</v>
      </c>
    </row>
    <row r="993" spans="1:22" x14ac:dyDescent="0.25">
      <c r="A993">
        <v>0</v>
      </c>
      <c r="B993" s="487"/>
      <c r="C993" s="487"/>
      <c r="D993" s="487"/>
      <c r="E993" s="486"/>
      <c r="F993" s="491" t="s">
        <v>624</v>
      </c>
      <c r="G993" s="489"/>
      <c r="H993" s="489" t="s">
        <v>3140</v>
      </c>
      <c r="I993" s="483"/>
      <c r="J993" s="480"/>
      <c r="K993" s="482"/>
      <c r="L993" s="479">
        <v>7.6135999999999981E-2</v>
      </c>
      <c r="M993" s="210">
        <v>289.7342220876285</v>
      </c>
      <c r="N993" s="210">
        <v>423.0996045</v>
      </c>
      <c r="O993" s="210">
        <v>41.094000000000001</v>
      </c>
      <c r="P993" s="479">
        <v>41.094000000000001</v>
      </c>
      <c r="Q993" s="480">
        <v>423.0996045</v>
      </c>
      <c r="R993" s="480">
        <v>289.69615408762849</v>
      </c>
      <c r="S993" s="479">
        <v>178.77911913999895</v>
      </c>
      <c r="T993" s="479">
        <v>178.81718713999896</v>
      </c>
      <c r="U993" s="479"/>
      <c r="V993" s="179">
        <v>110.30048927359913</v>
      </c>
    </row>
    <row r="994" spans="1:22" x14ac:dyDescent="0.25">
      <c r="A994">
        <v>0</v>
      </c>
      <c r="B994" s="487"/>
      <c r="C994" s="487"/>
      <c r="D994" s="487"/>
      <c r="E994" s="486"/>
      <c r="F994" s="491"/>
      <c r="G994" s="489"/>
      <c r="H994" s="489" t="s">
        <v>1973</v>
      </c>
      <c r="I994" s="483"/>
      <c r="J994" s="480"/>
      <c r="K994" s="482"/>
      <c r="L994" s="479">
        <v>9.9516999999999994E-2</v>
      </c>
      <c r="M994" s="210">
        <v>289.64639558762849</v>
      </c>
      <c r="N994" s="210">
        <v>423.0996045</v>
      </c>
      <c r="O994" s="210">
        <v>41.094000000000001</v>
      </c>
      <c r="P994" s="479">
        <v>41.094000000000001</v>
      </c>
      <c r="Q994" s="480">
        <v>423.0996045</v>
      </c>
      <c r="R994" s="480">
        <v>289.59663708762849</v>
      </c>
      <c r="S994" s="479">
        <v>178.86694563999896</v>
      </c>
      <c r="T994" s="479">
        <v>178.91670413999896</v>
      </c>
      <c r="U994" s="479"/>
      <c r="V994" s="179">
        <v>110.38831577359913</v>
      </c>
    </row>
    <row r="995" spans="1:22" x14ac:dyDescent="0.25">
      <c r="A995">
        <v>0</v>
      </c>
      <c r="B995" s="487" t="s">
        <v>3092</v>
      </c>
      <c r="C995" s="487" t="s">
        <v>3199</v>
      </c>
      <c r="D995" s="487" t="s">
        <v>2188</v>
      </c>
      <c r="E995" s="486">
        <v>1791</v>
      </c>
      <c r="F995" s="491" t="s">
        <v>3184</v>
      </c>
      <c r="G995" s="489"/>
      <c r="H995" s="489" t="s">
        <v>3083</v>
      </c>
      <c r="I995" s="483">
        <v>34</v>
      </c>
      <c r="J995" s="480"/>
      <c r="K995" s="482"/>
      <c r="L995" s="479">
        <v>0.29817100000000002</v>
      </c>
      <c r="M995" s="210">
        <v>289.44755158762848</v>
      </c>
      <c r="N995" s="210">
        <v>423.0996045</v>
      </c>
      <c r="O995" s="210">
        <v>41.094000000000001</v>
      </c>
      <c r="P995" s="479">
        <v>41.094000000000001</v>
      </c>
      <c r="Q995" s="480">
        <v>423.0996045</v>
      </c>
      <c r="R995" s="480">
        <v>289.29846608762847</v>
      </c>
      <c r="S995" s="479">
        <v>179.06578963999894</v>
      </c>
      <c r="T995" s="479">
        <v>179.21487513999895</v>
      </c>
      <c r="U995" s="479"/>
      <c r="V995" s="179">
        <v>110.58715977359911</v>
      </c>
    </row>
    <row r="996" spans="1:22" x14ac:dyDescent="0.25">
      <c r="A996">
        <v>0</v>
      </c>
      <c r="B996" s="487"/>
      <c r="C996" s="487"/>
      <c r="D996" s="487"/>
      <c r="E996" s="486"/>
      <c r="F996" s="491" t="s">
        <v>624</v>
      </c>
      <c r="G996" s="489"/>
      <c r="H996" s="489"/>
      <c r="I996" s="483"/>
      <c r="J996" s="480"/>
      <c r="K996" s="482"/>
      <c r="L996" s="479">
        <v>0</v>
      </c>
      <c r="M996" s="210">
        <v>289.29846608762847</v>
      </c>
      <c r="N996" s="210">
        <v>423.0996045</v>
      </c>
      <c r="O996" s="210">
        <v>41.094000000000001</v>
      </c>
      <c r="P996" s="479">
        <v>41.094000000000001</v>
      </c>
      <c r="Q996" s="480">
        <v>423.0996045</v>
      </c>
      <c r="R996" s="480">
        <v>289.29846608762847</v>
      </c>
      <c r="S996" s="479">
        <v>179.21487513999895</v>
      </c>
      <c r="T996" s="479">
        <v>179.21487513999895</v>
      </c>
      <c r="U996" s="479"/>
      <c r="V996" s="179">
        <v>110.73624527359912</v>
      </c>
    </row>
    <row r="997" spans="1:22" x14ac:dyDescent="0.25">
      <c r="A997">
        <v>0</v>
      </c>
      <c r="B997" s="487"/>
      <c r="C997" s="487"/>
      <c r="D997" s="487"/>
      <c r="E997" s="486"/>
      <c r="F997" s="491" t="s">
        <v>624</v>
      </c>
      <c r="G997" s="489"/>
      <c r="H997" s="489"/>
      <c r="I997" s="483"/>
      <c r="J997" s="480"/>
      <c r="K997" s="482"/>
      <c r="L997" s="479">
        <v>0</v>
      </c>
      <c r="M997" s="210">
        <v>289.29846608762847</v>
      </c>
      <c r="N997" s="210">
        <v>423.0996045</v>
      </c>
      <c r="O997" s="210">
        <v>41.094000000000001</v>
      </c>
      <c r="P997" s="479">
        <v>41.094000000000001</v>
      </c>
      <c r="Q997" s="480">
        <v>423.0996045</v>
      </c>
      <c r="R997" s="480">
        <v>289.29846608762847</v>
      </c>
      <c r="S997" s="479">
        <v>179.21487513999895</v>
      </c>
      <c r="T997" s="479">
        <v>179.21487513999895</v>
      </c>
      <c r="U997" s="479"/>
      <c r="V997" s="179">
        <v>110.73624527359912</v>
      </c>
    </row>
    <row r="998" spans="1:22" x14ac:dyDescent="0.25">
      <c r="A998">
        <v>0</v>
      </c>
      <c r="B998" s="487"/>
      <c r="C998" s="487"/>
      <c r="D998" s="487"/>
      <c r="E998" s="486"/>
      <c r="F998" s="490" t="s">
        <v>624</v>
      </c>
      <c r="G998" s="489"/>
      <c r="H998" s="489" t="s">
        <v>2209</v>
      </c>
      <c r="I998" s="483"/>
      <c r="J998" s="488"/>
      <c r="K998" s="482"/>
      <c r="L998" s="481">
        <v>0.19082200000000005</v>
      </c>
      <c r="M998" s="210">
        <v>289.20305508762846</v>
      </c>
      <c r="N998" s="210">
        <v>423.0996045</v>
      </c>
      <c r="O998" s="210">
        <v>41.094000000000001</v>
      </c>
      <c r="P998" s="479">
        <v>41.094000000000001</v>
      </c>
      <c r="Q998" s="480">
        <v>423.0996045</v>
      </c>
      <c r="R998" s="480">
        <v>289.10764408762844</v>
      </c>
      <c r="S998" s="479">
        <v>179.31028613999894</v>
      </c>
      <c r="T998" s="479">
        <v>179.40569713999895</v>
      </c>
      <c r="U998" s="488"/>
      <c r="V998" s="179">
        <v>110.83165627359911</v>
      </c>
    </row>
    <row r="999" spans="1:22" x14ac:dyDescent="0.25">
      <c r="A999">
        <v>0</v>
      </c>
      <c r="B999" s="487" t="s">
        <v>3092</v>
      </c>
      <c r="C999" s="487" t="s">
        <v>3199</v>
      </c>
      <c r="D999" s="487" t="s">
        <v>1992</v>
      </c>
      <c r="E999" s="486">
        <v>1794</v>
      </c>
      <c r="F999" s="479" t="s">
        <v>3183</v>
      </c>
      <c r="G999" s="485"/>
      <c r="H999" s="484" t="s">
        <v>1989</v>
      </c>
      <c r="I999" s="483">
        <v>40</v>
      </c>
      <c r="J999" s="480"/>
      <c r="K999" s="482"/>
      <c r="L999" s="481">
        <v>5.7403999999999997E-2</v>
      </c>
      <c r="M999" s="210">
        <v>289.07894208762843</v>
      </c>
      <c r="N999" s="210">
        <v>423.0996045</v>
      </c>
      <c r="O999" s="210">
        <v>41.094000000000001</v>
      </c>
      <c r="P999" s="479">
        <v>41.094000000000001</v>
      </c>
      <c r="Q999" s="480">
        <v>423.0996045</v>
      </c>
      <c r="R999" s="480">
        <v>289.05024008762842</v>
      </c>
      <c r="S999" s="479">
        <v>179.43439913999893</v>
      </c>
      <c r="T999" s="479">
        <v>179.46310113999894</v>
      </c>
      <c r="U999" s="479"/>
      <c r="V999" s="179">
        <v>110.9557692735991</v>
      </c>
    </row>
    <row r="1000" spans="1:22" x14ac:dyDescent="0.25">
      <c r="A1000">
        <v>0</v>
      </c>
      <c r="B1000" s="241"/>
      <c r="C1000" s="241"/>
      <c r="D1000" s="241"/>
      <c r="E1000" s="246"/>
      <c r="F1000" s="241" t="s">
        <v>624</v>
      </c>
      <c r="G1000" s="247"/>
      <c r="H1000" s="247" t="s">
        <v>1973</v>
      </c>
      <c r="I1000" s="476">
        <v>40</v>
      </c>
      <c r="J1000" s="249"/>
      <c r="K1000" s="475"/>
      <c r="L1000" s="249">
        <v>0.103502</v>
      </c>
      <c r="M1000" s="210">
        <v>288.9984890876284</v>
      </c>
      <c r="N1000" s="210">
        <v>423.0996045</v>
      </c>
      <c r="O1000" s="210">
        <v>41.094000000000001</v>
      </c>
      <c r="P1000" s="249">
        <v>41.094000000000001</v>
      </c>
      <c r="Q1000" s="249">
        <v>423.0996045</v>
      </c>
      <c r="R1000" s="249">
        <v>288.94673808762843</v>
      </c>
      <c r="S1000" s="249">
        <v>179.51485213999894</v>
      </c>
      <c r="T1000" s="249">
        <v>179.56660313999893</v>
      </c>
      <c r="U1000" s="249"/>
      <c r="V1000" s="179">
        <v>111.03622227359911</v>
      </c>
    </row>
    <row r="1001" spans="1:22" x14ac:dyDescent="0.25">
      <c r="A1001">
        <v>0</v>
      </c>
      <c r="B1001" s="241" t="s">
        <v>3092</v>
      </c>
      <c r="C1001" s="241" t="s">
        <v>3182</v>
      </c>
      <c r="D1001" s="241" t="s">
        <v>111</v>
      </c>
      <c r="E1001" s="246">
        <v>1796</v>
      </c>
      <c r="F1001" s="243" t="s">
        <v>797</v>
      </c>
      <c r="G1001" s="247" t="s">
        <v>2180</v>
      </c>
      <c r="H1001" s="247" t="s">
        <v>1962</v>
      </c>
      <c r="I1001" s="476"/>
      <c r="J1001" s="209"/>
      <c r="K1001" s="475"/>
      <c r="L1001" s="249">
        <v>0</v>
      </c>
      <c r="M1001" s="210">
        <v>288.94673808762843</v>
      </c>
      <c r="N1001" s="210">
        <v>423.0996045</v>
      </c>
      <c r="O1001" s="210">
        <v>41.094000000000001</v>
      </c>
      <c r="P1001" s="249">
        <v>41.094000000000001</v>
      </c>
      <c r="Q1001" s="249">
        <v>423.0996045</v>
      </c>
      <c r="R1001" s="249">
        <v>288.94673808762843</v>
      </c>
      <c r="S1001" s="249">
        <v>179.56660313999893</v>
      </c>
      <c r="T1001" s="249">
        <v>179.56660313999893</v>
      </c>
      <c r="U1001" s="249"/>
      <c r="V1001" s="179">
        <v>111.0879732735991</v>
      </c>
    </row>
    <row r="1002" spans="1:22" x14ac:dyDescent="0.25">
      <c r="A1002">
        <v>0</v>
      </c>
      <c r="B1002" s="241"/>
      <c r="C1002" s="241"/>
      <c r="D1002" s="241"/>
      <c r="E1002" s="246"/>
      <c r="F1002" s="478" t="s">
        <v>624</v>
      </c>
      <c r="G1002" s="247"/>
      <c r="H1002" s="247" t="s">
        <v>1980</v>
      </c>
      <c r="I1002" s="477"/>
      <c r="J1002" s="248"/>
      <c r="K1002" s="475"/>
      <c r="L1002" s="249">
        <v>0.14528199999999999</v>
      </c>
      <c r="M1002" s="210">
        <v>288.87409708762846</v>
      </c>
      <c r="N1002" s="210">
        <v>423.0996045</v>
      </c>
      <c r="O1002" s="210">
        <v>41.094000000000001</v>
      </c>
      <c r="P1002" s="249">
        <v>41.094000000000001</v>
      </c>
      <c r="Q1002" s="249">
        <v>423.0996045</v>
      </c>
      <c r="R1002" s="249">
        <v>288.80145608762842</v>
      </c>
      <c r="S1002" s="249">
        <v>179.63924413999894</v>
      </c>
      <c r="T1002" s="249">
        <v>179.71188513999894</v>
      </c>
      <c r="U1002" s="249"/>
      <c r="V1002" s="179">
        <v>111.16061427359911</v>
      </c>
    </row>
    <row r="1003" spans="1:22" x14ac:dyDescent="0.25">
      <c r="A1003">
        <v>0</v>
      </c>
      <c r="B1003" s="241" t="s">
        <v>3092</v>
      </c>
      <c r="C1003" s="241" t="s">
        <v>3182</v>
      </c>
      <c r="D1003" s="241" t="s">
        <v>3136</v>
      </c>
      <c r="E1003" s="246">
        <v>1797</v>
      </c>
      <c r="F1003" s="243" t="s">
        <v>1922</v>
      </c>
      <c r="G1003" s="247" t="s">
        <v>3134</v>
      </c>
      <c r="H1003" s="247" t="s">
        <v>3133</v>
      </c>
      <c r="I1003" s="476">
        <v>33</v>
      </c>
      <c r="J1003" s="209"/>
      <c r="K1003" s="475"/>
      <c r="L1003" s="249">
        <v>0</v>
      </c>
      <c r="M1003" s="210">
        <v>288.80145608762842</v>
      </c>
      <c r="N1003" s="210">
        <v>423.0996045</v>
      </c>
      <c r="O1003" s="210">
        <v>41.094000000000001</v>
      </c>
      <c r="P1003" s="249">
        <v>41.094000000000001</v>
      </c>
      <c r="Q1003" s="249">
        <v>423.0996045</v>
      </c>
      <c r="R1003" s="249">
        <v>288.80145608762842</v>
      </c>
      <c r="S1003" s="249">
        <v>179.71188513999894</v>
      </c>
      <c r="T1003" s="249">
        <v>179.71188513999894</v>
      </c>
      <c r="U1003" s="249"/>
      <c r="V1003" s="179">
        <v>111.23325527359911</v>
      </c>
    </row>
    <row r="1004" spans="1:22" x14ac:dyDescent="0.25">
      <c r="A1004">
        <v>0</v>
      </c>
      <c r="B1004" s="241"/>
      <c r="C1004" s="241"/>
      <c r="D1004" s="241"/>
      <c r="E1004" s="246"/>
      <c r="F1004" s="478" t="s">
        <v>624</v>
      </c>
      <c r="G1004" s="247"/>
      <c r="H1004" s="247" t="s">
        <v>1980</v>
      </c>
      <c r="I1004" s="477"/>
      <c r="J1004" s="248"/>
      <c r="K1004" s="475"/>
      <c r="L1004" s="249">
        <v>0</v>
      </c>
      <c r="M1004" s="210">
        <v>288.80145608762842</v>
      </c>
      <c r="N1004" s="210">
        <v>423.0996045</v>
      </c>
      <c r="O1004" s="210">
        <v>41.094000000000001</v>
      </c>
      <c r="P1004" s="249">
        <v>41.094000000000001</v>
      </c>
      <c r="Q1004" s="249">
        <v>423.0996045</v>
      </c>
      <c r="R1004" s="249">
        <v>288.80145608762842</v>
      </c>
      <c r="S1004" s="249">
        <v>179.71188513999894</v>
      </c>
      <c r="T1004" s="249">
        <v>179.71188513999894</v>
      </c>
      <c r="U1004" s="249"/>
      <c r="V1004" s="179">
        <v>111.23325527359911</v>
      </c>
    </row>
    <row r="1005" spans="1:22" x14ac:dyDescent="0.25">
      <c r="A1005">
        <v>0</v>
      </c>
      <c r="B1005" s="241" t="s">
        <v>3092</v>
      </c>
      <c r="C1005" s="241" t="s">
        <v>3182</v>
      </c>
      <c r="D1005" s="241" t="s">
        <v>2001</v>
      </c>
      <c r="E1005" s="246">
        <v>1797</v>
      </c>
      <c r="F1005" s="243" t="s">
        <v>3181</v>
      </c>
      <c r="G1005" s="247" t="s">
        <v>1999</v>
      </c>
      <c r="H1005" s="247" t="s">
        <v>1998</v>
      </c>
      <c r="I1005" s="476"/>
      <c r="J1005" s="209"/>
      <c r="K1005" s="475"/>
      <c r="L1005" s="249">
        <v>0</v>
      </c>
      <c r="M1005" s="210">
        <v>288.80145608762842</v>
      </c>
      <c r="N1005" s="210">
        <v>423.0996045</v>
      </c>
      <c r="O1005" s="210">
        <v>41.094000000000001</v>
      </c>
      <c r="P1005" s="249">
        <v>41.094000000000001</v>
      </c>
      <c r="Q1005" s="249">
        <v>423.0996045</v>
      </c>
      <c r="R1005" s="249">
        <v>288.80145608762842</v>
      </c>
      <c r="S1005" s="249">
        <v>179.71188513999894</v>
      </c>
      <c r="T1005" s="249">
        <v>179.71188513999894</v>
      </c>
      <c r="U1005" s="249"/>
      <c r="V1005" s="179">
        <v>111.23325527359911</v>
      </c>
    </row>
    <row r="1006" spans="1:22" x14ac:dyDescent="0.25">
      <c r="A1006">
        <v>0</v>
      </c>
      <c r="B1006" s="241"/>
      <c r="C1006" s="241"/>
      <c r="D1006" s="241"/>
      <c r="E1006" s="246"/>
      <c r="F1006" s="243" t="s">
        <v>624</v>
      </c>
      <c r="G1006" s="247"/>
      <c r="H1006" s="247" t="s">
        <v>1973</v>
      </c>
      <c r="I1006" s="476">
        <v>40</v>
      </c>
      <c r="J1006" s="209"/>
      <c r="K1006" s="475"/>
      <c r="L1006" s="249">
        <v>0.13121600000000003</v>
      </c>
      <c r="M1006" s="210">
        <v>288.73584808762843</v>
      </c>
      <c r="N1006" s="210">
        <v>423.0996045</v>
      </c>
      <c r="O1006" s="210">
        <v>41.094000000000001</v>
      </c>
      <c r="P1006" s="249">
        <v>41.094000000000001</v>
      </c>
      <c r="Q1006" s="249">
        <v>423.0996045</v>
      </c>
      <c r="R1006" s="249">
        <v>288.67024008762843</v>
      </c>
      <c r="S1006" s="249">
        <v>179.77749313999894</v>
      </c>
      <c r="T1006" s="249">
        <v>179.84310113999894</v>
      </c>
      <c r="U1006" s="249"/>
      <c r="V1006" s="179">
        <v>111.29886327359911</v>
      </c>
    </row>
    <row r="1007" spans="1:22" x14ac:dyDescent="0.25">
      <c r="A1007">
        <v>0</v>
      </c>
      <c r="B1007" s="487" t="s">
        <v>3092</v>
      </c>
      <c r="C1007" s="487" t="s">
        <v>3180</v>
      </c>
      <c r="D1007" s="487" t="s">
        <v>1992</v>
      </c>
      <c r="E1007" s="486">
        <v>1799</v>
      </c>
      <c r="F1007" s="479" t="s">
        <v>3179</v>
      </c>
      <c r="G1007" s="485"/>
      <c r="H1007" s="484" t="s">
        <v>1989</v>
      </c>
      <c r="I1007" s="483">
        <v>40</v>
      </c>
      <c r="J1007" s="479"/>
      <c r="K1007" s="482"/>
      <c r="L1007" s="481">
        <v>5.7403999999999997E-2</v>
      </c>
      <c r="M1007" s="210">
        <v>288.64153808762842</v>
      </c>
      <c r="N1007" s="210">
        <v>423.0996045</v>
      </c>
      <c r="O1007" s="210">
        <v>41.094000000000001</v>
      </c>
      <c r="P1007" s="479">
        <v>41.094000000000001</v>
      </c>
      <c r="Q1007" s="480">
        <v>423.0996045</v>
      </c>
      <c r="R1007" s="480">
        <v>288.61283608762841</v>
      </c>
      <c r="S1007" s="479">
        <v>179.87180313999892</v>
      </c>
      <c r="T1007" s="479">
        <v>179.90050513999893</v>
      </c>
      <c r="U1007" s="479"/>
      <c r="V1007" s="179">
        <v>111.39317327359909</v>
      </c>
    </row>
    <row r="1008" spans="1:22" x14ac:dyDescent="0.25">
      <c r="A1008">
        <v>0</v>
      </c>
      <c r="B1008" s="487"/>
      <c r="C1008" s="487"/>
      <c r="D1008" s="487"/>
      <c r="E1008" s="486"/>
      <c r="F1008" s="487" t="s">
        <v>624</v>
      </c>
      <c r="G1008" s="489"/>
      <c r="H1008" s="492" t="s">
        <v>2209</v>
      </c>
      <c r="I1008" s="483"/>
      <c r="J1008" s="479"/>
      <c r="K1008" s="482"/>
      <c r="L1008" s="481">
        <v>0.19082200000000005</v>
      </c>
      <c r="M1008" s="210">
        <v>288.5174250876284</v>
      </c>
      <c r="N1008" s="210">
        <v>423.0996045</v>
      </c>
      <c r="O1008" s="210">
        <v>41.094000000000001</v>
      </c>
      <c r="P1008" s="479">
        <v>41.094000000000001</v>
      </c>
      <c r="Q1008" s="480">
        <v>423.0996045</v>
      </c>
      <c r="R1008" s="480">
        <v>288.42201408762838</v>
      </c>
      <c r="S1008" s="479">
        <v>179.99591613999891</v>
      </c>
      <c r="T1008" s="479">
        <v>180.09132713999892</v>
      </c>
      <c r="U1008" s="488"/>
      <c r="V1008" s="179">
        <v>111.51728627359908</v>
      </c>
    </row>
    <row r="1009" spans="1:22" x14ac:dyDescent="0.25">
      <c r="A1009">
        <v>0</v>
      </c>
      <c r="B1009" s="487" t="s">
        <v>3092</v>
      </c>
      <c r="C1009" s="487" t="s">
        <v>3180</v>
      </c>
      <c r="D1009" s="487" t="s">
        <v>2208</v>
      </c>
      <c r="E1009" s="486">
        <v>1802</v>
      </c>
      <c r="F1009" s="491" t="s">
        <v>3178</v>
      </c>
      <c r="G1009" s="489"/>
      <c r="H1009" s="489" t="s">
        <v>3083</v>
      </c>
      <c r="I1009" s="483">
        <v>34</v>
      </c>
      <c r="J1009" s="480"/>
      <c r="K1009" s="482"/>
      <c r="L1009" s="479">
        <v>0.29817100000000002</v>
      </c>
      <c r="M1009" s="210">
        <v>288.27292858762837</v>
      </c>
      <c r="N1009" s="210">
        <v>423.0996045</v>
      </c>
      <c r="O1009" s="210">
        <v>41.094000000000001</v>
      </c>
      <c r="P1009" s="479">
        <v>41.094000000000001</v>
      </c>
      <c r="Q1009" s="480">
        <v>423.0996045</v>
      </c>
      <c r="R1009" s="480">
        <v>288.12384308762836</v>
      </c>
      <c r="S1009" s="479">
        <v>180.24041263999891</v>
      </c>
      <c r="T1009" s="479">
        <v>180.38949813999892</v>
      </c>
      <c r="U1009" s="479"/>
      <c r="V1009" s="179">
        <v>111.76178277359908</v>
      </c>
    </row>
    <row r="1010" spans="1:22" x14ac:dyDescent="0.25">
      <c r="A1010">
        <v>0</v>
      </c>
      <c r="B1010" s="487"/>
      <c r="C1010" s="487"/>
      <c r="D1010" s="487"/>
      <c r="E1010" s="486"/>
      <c r="F1010" s="491" t="s">
        <v>624</v>
      </c>
      <c r="G1010" s="489"/>
      <c r="H1010" s="489"/>
      <c r="I1010" s="483"/>
      <c r="J1010" s="480"/>
      <c r="K1010" s="482"/>
      <c r="L1010" s="479">
        <v>0</v>
      </c>
      <c r="M1010" s="210">
        <v>288.12384308762836</v>
      </c>
      <c r="N1010" s="210">
        <v>423.0996045</v>
      </c>
      <c r="O1010" s="210">
        <v>41.094000000000001</v>
      </c>
      <c r="P1010" s="479">
        <v>41.094000000000001</v>
      </c>
      <c r="Q1010" s="480">
        <v>423.0996045</v>
      </c>
      <c r="R1010" s="480">
        <v>288.12384308762836</v>
      </c>
      <c r="S1010" s="479">
        <v>180.38949813999892</v>
      </c>
      <c r="T1010" s="479">
        <v>180.38949813999892</v>
      </c>
      <c r="U1010" s="479"/>
      <c r="V1010" s="179">
        <v>111.91086827359909</v>
      </c>
    </row>
    <row r="1011" spans="1:22" x14ac:dyDescent="0.25">
      <c r="A1011">
        <v>0</v>
      </c>
      <c r="B1011" s="487" t="s">
        <v>3092</v>
      </c>
      <c r="C1011" s="487" t="s">
        <v>3180</v>
      </c>
      <c r="D1011" s="487" t="s">
        <v>2185</v>
      </c>
      <c r="E1011" s="486">
        <v>1804</v>
      </c>
      <c r="F1011" s="491" t="s">
        <v>3177</v>
      </c>
      <c r="G1011" s="489"/>
      <c r="H1011" s="489" t="s">
        <v>2183</v>
      </c>
      <c r="I1011" s="483"/>
      <c r="J1011" s="480"/>
      <c r="K1011" s="482"/>
      <c r="L1011" s="479">
        <v>0</v>
      </c>
      <c r="M1011" s="210">
        <v>288.12384308762836</v>
      </c>
      <c r="N1011" s="210">
        <v>423.0996045</v>
      </c>
      <c r="O1011" s="210">
        <v>41.094000000000001</v>
      </c>
      <c r="P1011" s="479">
        <v>41.094000000000001</v>
      </c>
      <c r="Q1011" s="480">
        <v>423.0996045</v>
      </c>
      <c r="R1011" s="480">
        <v>288.12384308762836</v>
      </c>
      <c r="S1011" s="479">
        <v>180.38949813999892</v>
      </c>
      <c r="T1011" s="479">
        <v>180.38949813999892</v>
      </c>
      <c r="U1011" s="479"/>
      <c r="V1011" s="179">
        <v>111.91086827359909</v>
      </c>
    </row>
    <row r="1012" spans="1:22" x14ac:dyDescent="0.25">
      <c r="A1012">
        <v>0</v>
      </c>
      <c r="B1012" s="487"/>
      <c r="C1012" s="487"/>
      <c r="D1012" s="487"/>
      <c r="E1012" s="486"/>
      <c r="F1012" s="491"/>
      <c r="G1012" s="489"/>
      <c r="H1012" s="489" t="s">
        <v>1973</v>
      </c>
      <c r="I1012" s="483">
        <v>40</v>
      </c>
      <c r="J1012" s="480"/>
      <c r="K1012" s="482"/>
      <c r="L1012" s="479">
        <v>9.650984E-2</v>
      </c>
      <c r="M1012" s="210">
        <v>288.07558816762833</v>
      </c>
      <c r="N1012" s="210">
        <v>423.0996045</v>
      </c>
      <c r="O1012" s="210">
        <v>41.094000000000001</v>
      </c>
      <c r="P1012" s="479">
        <v>41.094000000000001</v>
      </c>
      <c r="Q1012" s="480">
        <v>423.0996045</v>
      </c>
      <c r="R1012" s="480">
        <v>288.02733324762835</v>
      </c>
      <c r="S1012" s="479">
        <v>180.43775305999893</v>
      </c>
      <c r="T1012" s="479">
        <v>180.48600797999893</v>
      </c>
      <c r="U1012" s="479"/>
      <c r="V1012" s="179">
        <v>111.9591231935991</v>
      </c>
    </row>
    <row r="1013" spans="1:22" x14ac:dyDescent="0.25">
      <c r="A1013">
        <v>0</v>
      </c>
      <c r="B1013" s="487" t="s">
        <v>3092</v>
      </c>
      <c r="C1013" s="487" t="s">
        <v>3180</v>
      </c>
      <c r="D1013" s="487" t="s">
        <v>111</v>
      </c>
      <c r="E1013" s="486">
        <v>1805</v>
      </c>
      <c r="F1013" s="491" t="s">
        <v>890</v>
      </c>
      <c r="G1013" s="489" t="s">
        <v>3146</v>
      </c>
      <c r="H1013" s="489" t="s">
        <v>3145</v>
      </c>
      <c r="I1013" s="483"/>
      <c r="J1013" s="480"/>
      <c r="K1013" s="482"/>
      <c r="L1013" s="479">
        <v>0</v>
      </c>
      <c r="M1013" s="210">
        <v>288.02733324762835</v>
      </c>
      <c r="N1013" s="210">
        <v>423.0996045</v>
      </c>
      <c r="O1013" s="210">
        <v>41.094000000000001</v>
      </c>
      <c r="P1013" s="479">
        <v>41.094000000000001</v>
      </c>
      <c r="Q1013" s="480">
        <v>423.0996045</v>
      </c>
      <c r="R1013" s="480">
        <v>288.02733324762835</v>
      </c>
      <c r="S1013" s="479">
        <v>180.48600797999893</v>
      </c>
      <c r="T1013" s="479">
        <v>180.48600797999893</v>
      </c>
      <c r="U1013" s="479"/>
      <c r="V1013" s="179">
        <v>112.0073781135991</v>
      </c>
    </row>
    <row r="1014" spans="1:22" x14ac:dyDescent="0.25">
      <c r="A1014">
        <v>0</v>
      </c>
      <c r="B1014" s="487"/>
      <c r="C1014" s="487"/>
      <c r="D1014" s="487"/>
      <c r="E1014" s="486"/>
      <c r="F1014" s="491"/>
      <c r="G1014" s="489"/>
      <c r="H1014" s="489" t="s">
        <v>3144</v>
      </c>
      <c r="I1014" s="483">
        <v>40</v>
      </c>
      <c r="J1014" s="480"/>
      <c r="K1014" s="482"/>
      <c r="L1014" s="479">
        <v>5.5879999999999999E-2</v>
      </c>
      <c r="M1014" s="210">
        <v>287.99939324762835</v>
      </c>
      <c r="N1014" s="210">
        <v>423.0996045</v>
      </c>
      <c r="O1014" s="210">
        <v>41.094000000000001</v>
      </c>
      <c r="P1014" s="479">
        <v>41.094000000000001</v>
      </c>
      <c r="Q1014" s="480">
        <v>423.0996045</v>
      </c>
      <c r="R1014" s="480">
        <v>287.97145324762835</v>
      </c>
      <c r="S1014" s="479">
        <v>180.51394797999893</v>
      </c>
      <c r="T1014" s="479">
        <v>180.54188797999893</v>
      </c>
      <c r="U1014" s="479"/>
      <c r="V1014" s="179">
        <v>112.0353181135991</v>
      </c>
    </row>
    <row r="1015" spans="1:22" x14ac:dyDescent="0.25">
      <c r="A1015">
        <v>0</v>
      </c>
      <c r="B1015" s="487"/>
      <c r="C1015" s="487"/>
      <c r="D1015" s="487"/>
      <c r="E1015" s="486"/>
      <c r="F1015" s="491" t="s">
        <v>624</v>
      </c>
      <c r="G1015" s="489"/>
      <c r="H1015" s="489" t="s">
        <v>3143</v>
      </c>
      <c r="I1015" s="483">
        <v>40</v>
      </c>
      <c r="J1015" s="480"/>
      <c r="K1015" s="482"/>
      <c r="L1015" s="479">
        <v>7.6135999999999981E-2</v>
      </c>
      <c r="M1015" s="210">
        <v>287.93338524762834</v>
      </c>
      <c r="N1015" s="210">
        <v>423.0996045</v>
      </c>
      <c r="O1015" s="210">
        <v>41.094000000000001</v>
      </c>
      <c r="P1015" s="479">
        <v>41.094000000000001</v>
      </c>
      <c r="Q1015" s="480">
        <v>423.0996045</v>
      </c>
      <c r="R1015" s="480">
        <v>287.89531724762833</v>
      </c>
      <c r="S1015" s="479">
        <v>180.57995597999891</v>
      </c>
      <c r="T1015" s="479">
        <v>180.61802397999892</v>
      </c>
      <c r="U1015" s="479"/>
      <c r="V1015" s="179">
        <v>112.10132611359909</v>
      </c>
    </row>
    <row r="1016" spans="1:22" x14ac:dyDescent="0.25">
      <c r="A1016">
        <v>0</v>
      </c>
      <c r="B1016" s="487" t="s">
        <v>3092</v>
      </c>
      <c r="C1016" s="487" t="s">
        <v>3180</v>
      </c>
      <c r="D1016" s="487" t="s">
        <v>2198</v>
      </c>
      <c r="E1016" s="486">
        <v>1809</v>
      </c>
      <c r="F1016" s="491" t="s">
        <v>3176</v>
      </c>
      <c r="G1016" s="489" t="s">
        <v>2196</v>
      </c>
      <c r="H1016" s="489" t="s">
        <v>2195</v>
      </c>
      <c r="I1016" s="483">
        <v>40</v>
      </c>
      <c r="J1016" s="480"/>
      <c r="K1016" s="482"/>
      <c r="L1016" s="479">
        <v>0.5</v>
      </c>
      <c r="M1016" s="210">
        <v>287.64531724762833</v>
      </c>
      <c r="N1016" s="210">
        <v>423.0996045</v>
      </c>
      <c r="O1016" s="210">
        <v>41.094000000000001</v>
      </c>
      <c r="P1016" s="479">
        <v>41.094000000000001</v>
      </c>
      <c r="Q1016" s="480">
        <v>423.0996045</v>
      </c>
      <c r="R1016" s="480">
        <v>287.39531724762833</v>
      </c>
      <c r="S1016" s="479">
        <v>180.86802397999892</v>
      </c>
      <c r="T1016" s="479">
        <v>181.11802397999892</v>
      </c>
      <c r="U1016" s="479"/>
      <c r="V1016" s="179">
        <v>112.3893941135991</v>
      </c>
    </row>
    <row r="1017" spans="1:22" x14ac:dyDescent="0.25">
      <c r="A1017">
        <v>0</v>
      </c>
      <c r="B1017" s="487"/>
      <c r="C1017" s="487"/>
      <c r="D1017" s="487"/>
      <c r="E1017" s="486"/>
      <c r="F1017" s="491" t="s">
        <v>624</v>
      </c>
      <c r="G1017" s="489"/>
      <c r="H1017" s="489" t="s">
        <v>3140</v>
      </c>
      <c r="I1017" s="483">
        <v>40</v>
      </c>
      <c r="J1017" s="480"/>
      <c r="K1017" s="482"/>
      <c r="L1017" s="479">
        <v>7.6135999999999981E-2</v>
      </c>
      <c r="M1017" s="210">
        <v>287.35724924762832</v>
      </c>
      <c r="N1017" s="210">
        <v>423.0996045</v>
      </c>
      <c r="O1017" s="210">
        <v>41.094000000000001</v>
      </c>
      <c r="P1017" s="479">
        <v>41.094000000000001</v>
      </c>
      <c r="Q1017" s="480">
        <v>423.0996045</v>
      </c>
      <c r="R1017" s="480">
        <v>287.31918124762831</v>
      </c>
      <c r="S1017" s="479">
        <v>181.15609197999891</v>
      </c>
      <c r="T1017" s="479">
        <v>181.19415997999891</v>
      </c>
      <c r="U1017" s="479"/>
      <c r="V1017" s="179">
        <v>112.67746211359908</v>
      </c>
    </row>
    <row r="1018" spans="1:22" x14ac:dyDescent="0.25">
      <c r="A1018">
        <v>0</v>
      </c>
      <c r="B1018" s="487"/>
      <c r="C1018" s="487"/>
      <c r="D1018" s="487"/>
      <c r="E1018" s="486"/>
      <c r="F1018" s="491"/>
      <c r="G1018" s="489"/>
      <c r="H1018" s="489" t="s">
        <v>1973</v>
      </c>
      <c r="I1018" s="483"/>
      <c r="J1018" s="480"/>
      <c r="K1018" s="482"/>
      <c r="L1018" s="479">
        <v>9.9516999999999994E-2</v>
      </c>
      <c r="M1018" s="210">
        <v>287.26942274762831</v>
      </c>
      <c r="N1018" s="210">
        <v>423.0996045</v>
      </c>
      <c r="O1018" s="210">
        <v>41.094000000000001</v>
      </c>
      <c r="P1018" s="479">
        <v>41.094000000000001</v>
      </c>
      <c r="Q1018" s="480">
        <v>423.0996045</v>
      </c>
      <c r="R1018" s="480">
        <v>287.21966424762832</v>
      </c>
      <c r="S1018" s="479">
        <v>181.24391847999891</v>
      </c>
      <c r="T1018" s="479">
        <v>181.29367697999891</v>
      </c>
      <c r="U1018" s="479"/>
      <c r="V1018" s="179">
        <v>112.76528861359908</v>
      </c>
    </row>
    <row r="1019" spans="1:22" x14ac:dyDescent="0.25">
      <c r="A1019">
        <v>0</v>
      </c>
      <c r="B1019" s="487" t="s">
        <v>3092</v>
      </c>
      <c r="C1019" s="487" t="s">
        <v>3180</v>
      </c>
      <c r="D1019" s="487" t="s">
        <v>2205</v>
      </c>
      <c r="E1019" s="486">
        <v>1814</v>
      </c>
      <c r="F1019" s="491" t="s">
        <v>3175</v>
      </c>
      <c r="G1019" s="489"/>
      <c r="H1019" s="489" t="s">
        <v>3083</v>
      </c>
      <c r="I1019" s="483">
        <v>34</v>
      </c>
      <c r="J1019" s="480"/>
      <c r="K1019" s="482"/>
      <c r="L1019" s="479">
        <v>0.29817100000000002</v>
      </c>
      <c r="M1019" s="210">
        <v>287.0705787476283</v>
      </c>
      <c r="N1019" s="210">
        <v>423.0996045</v>
      </c>
      <c r="O1019" s="210">
        <v>41.094000000000001</v>
      </c>
      <c r="P1019" s="479">
        <v>41.094000000000001</v>
      </c>
      <c r="Q1019" s="480">
        <v>423.0996045</v>
      </c>
      <c r="R1019" s="480">
        <v>286.92149324762829</v>
      </c>
      <c r="S1019" s="479">
        <v>181.44276247999889</v>
      </c>
      <c r="T1019" s="479">
        <v>181.5918479799989</v>
      </c>
      <c r="U1019" s="479"/>
      <c r="V1019" s="179">
        <v>112.96413261359906</v>
      </c>
    </row>
    <row r="1020" spans="1:22" x14ac:dyDescent="0.25">
      <c r="A1020">
        <v>0</v>
      </c>
      <c r="B1020" s="487"/>
      <c r="C1020" s="487"/>
      <c r="D1020" s="487"/>
      <c r="E1020" s="486"/>
      <c r="F1020" s="491" t="s">
        <v>624</v>
      </c>
      <c r="G1020" s="489"/>
      <c r="H1020" s="489"/>
      <c r="I1020" s="483"/>
      <c r="J1020" s="480"/>
      <c r="K1020" s="482"/>
      <c r="L1020" s="479">
        <v>0</v>
      </c>
      <c r="M1020" s="210">
        <v>286.92149324762829</v>
      </c>
      <c r="N1020" s="210">
        <v>423.0996045</v>
      </c>
      <c r="O1020" s="210">
        <v>41.094000000000001</v>
      </c>
      <c r="P1020" s="479">
        <v>41.094000000000001</v>
      </c>
      <c r="Q1020" s="480">
        <v>423.0996045</v>
      </c>
      <c r="R1020" s="480">
        <v>286.92149324762829</v>
      </c>
      <c r="S1020" s="479">
        <v>181.5918479799989</v>
      </c>
      <c r="T1020" s="479">
        <v>181.5918479799989</v>
      </c>
      <c r="U1020" s="479"/>
      <c r="V1020" s="179">
        <v>113.11321811359907</v>
      </c>
    </row>
    <row r="1021" spans="1:22" x14ac:dyDescent="0.25">
      <c r="A1021">
        <v>0</v>
      </c>
      <c r="B1021" s="487"/>
      <c r="C1021" s="487"/>
      <c r="D1021" s="487"/>
      <c r="E1021" s="486"/>
      <c r="F1021" s="491" t="s">
        <v>624</v>
      </c>
      <c r="G1021" s="489"/>
      <c r="H1021" s="489"/>
      <c r="I1021" s="483"/>
      <c r="J1021" s="480"/>
      <c r="K1021" s="482"/>
      <c r="L1021" s="479">
        <v>0</v>
      </c>
      <c r="M1021" s="210">
        <v>286.92149324762829</v>
      </c>
      <c r="N1021" s="210">
        <v>423.0996045</v>
      </c>
      <c r="O1021" s="210">
        <v>41.094000000000001</v>
      </c>
      <c r="P1021" s="479">
        <v>41.094000000000001</v>
      </c>
      <c r="Q1021" s="480">
        <v>423.0996045</v>
      </c>
      <c r="R1021" s="480">
        <v>286.92149324762829</v>
      </c>
      <c r="S1021" s="479">
        <v>181.5918479799989</v>
      </c>
      <c r="T1021" s="479">
        <v>181.5918479799989</v>
      </c>
      <c r="U1021" s="479"/>
      <c r="V1021" s="179">
        <v>113.11321811359907</v>
      </c>
    </row>
    <row r="1022" spans="1:22" x14ac:dyDescent="0.25">
      <c r="A1022">
        <v>0</v>
      </c>
      <c r="B1022" s="487"/>
      <c r="C1022" s="487"/>
      <c r="D1022" s="487"/>
      <c r="E1022" s="486"/>
      <c r="F1022" s="491" t="s">
        <v>624</v>
      </c>
      <c r="G1022" s="489"/>
      <c r="H1022" s="489" t="s">
        <v>1973</v>
      </c>
      <c r="I1022" s="483"/>
      <c r="J1022" s="480"/>
      <c r="K1022" s="482"/>
      <c r="L1022" s="479">
        <v>9.9516999999999994E-2</v>
      </c>
      <c r="M1022" s="210">
        <v>286.8717347476283</v>
      </c>
      <c r="N1022" s="210">
        <v>423.0996045</v>
      </c>
      <c r="O1022" s="210">
        <v>41.094000000000001</v>
      </c>
      <c r="P1022" s="479">
        <v>41.094000000000001</v>
      </c>
      <c r="Q1022" s="480">
        <v>423.0996045</v>
      </c>
      <c r="R1022" s="480">
        <v>286.8219762476283</v>
      </c>
      <c r="S1022" s="479">
        <v>181.6416064799989</v>
      </c>
      <c r="T1022" s="479">
        <v>181.69136497999889</v>
      </c>
      <c r="U1022" s="479"/>
      <c r="V1022" s="179">
        <v>113.16297661359907</v>
      </c>
    </row>
    <row r="1023" spans="1:22" x14ac:dyDescent="0.25">
      <c r="A1023">
        <v>0</v>
      </c>
      <c r="B1023" s="487" t="s">
        <v>3092</v>
      </c>
      <c r="C1023" s="487" t="s">
        <v>3180</v>
      </c>
      <c r="D1023" s="487" t="s">
        <v>2203</v>
      </c>
      <c r="E1023" s="486">
        <v>1818</v>
      </c>
      <c r="F1023" s="491" t="s">
        <v>3174</v>
      </c>
      <c r="G1023" s="489"/>
      <c r="H1023" s="489" t="s">
        <v>3083</v>
      </c>
      <c r="I1023" s="483">
        <v>34</v>
      </c>
      <c r="J1023" s="480"/>
      <c r="K1023" s="482"/>
      <c r="L1023" s="479">
        <v>0.29817100000000002</v>
      </c>
      <c r="M1023" s="210">
        <v>286.67289074762829</v>
      </c>
      <c r="N1023" s="210">
        <v>423.0996045</v>
      </c>
      <c r="O1023" s="210">
        <v>41.094000000000001</v>
      </c>
      <c r="P1023" s="479">
        <v>41.094000000000001</v>
      </c>
      <c r="Q1023" s="480">
        <v>423.0996045</v>
      </c>
      <c r="R1023" s="480">
        <v>286.52380524762827</v>
      </c>
      <c r="S1023" s="479">
        <v>181.84045047999888</v>
      </c>
      <c r="T1023" s="479">
        <v>181.98953597999889</v>
      </c>
      <c r="U1023" s="479"/>
      <c r="V1023" s="179">
        <v>113.36182061359905</v>
      </c>
    </row>
    <row r="1024" spans="1:22" x14ac:dyDescent="0.25">
      <c r="A1024">
        <v>0</v>
      </c>
      <c r="B1024" s="487"/>
      <c r="C1024" s="487"/>
      <c r="D1024" s="487"/>
      <c r="E1024" s="486"/>
      <c r="F1024" s="491" t="s">
        <v>624</v>
      </c>
      <c r="G1024" s="489"/>
      <c r="H1024" s="489"/>
      <c r="I1024" s="483"/>
      <c r="J1024" s="480"/>
      <c r="K1024" s="482"/>
      <c r="L1024" s="479">
        <v>0</v>
      </c>
      <c r="M1024" s="210">
        <v>286.52380524762827</v>
      </c>
      <c r="N1024" s="210">
        <v>423.0996045</v>
      </c>
      <c r="O1024" s="210">
        <v>41.094000000000001</v>
      </c>
      <c r="P1024" s="479">
        <v>41.094000000000001</v>
      </c>
      <c r="Q1024" s="480">
        <v>423.0996045</v>
      </c>
      <c r="R1024" s="480">
        <v>286.52380524762827</v>
      </c>
      <c r="S1024" s="479">
        <v>181.98953597999889</v>
      </c>
      <c r="T1024" s="479">
        <v>181.98953597999889</v>
      </c>
      <c r="U1024" s="479"/>
      <c r="V1024" s="179">
        <v>113.51090611359906</v>
      </c>
    </row>
    <row r="1025" spans="1:22" x14ac:dyDescent="0.25">
      <c r="A1025">
        <v>0</v>
      </c>
      <c r="B1025" s="487"/>
      <c r="C1025" s="487"/>
      <c r="D1025" s="487"/>
      <c r="E1025" s="486"/>
      <c r="F1025" s="491" t="s">
        <v>624</v>
      </c>
      <c r="G1025" s="489"/>
      <c r="H1025" s="489"/>
      <c r="I1025" s="483"/>
      <c r="J1025" s="480"/>
      <c r="K1025" s="482"/>
      <c r="L1025" s="479">
        <v>0</v>
      </c>
      <c r="M1025" s="210">
        <v>286.52380524762827</v>
      </c>
      <c r="N1025" s="210">
        <v>423.0996045</v>
      </c>
      <c r="O1025" s="210">
        <v>41.094000000000001</v>
      </c>
      <c r="P1025" s="479">
        <v>41.094000000000001</v>
      </c>
      <c r="Q1025" s="480">
        <v>423.0996045</v>
      </c>
      <c r="R1025" s="480">
        <v>286.52380524762827</v>
      </c>
      <c r="S1025" s="479">
        <v>181.98953597999889</v>
      </c>
      <c r="T1025" s="479">
        <v>181.98953597999889</v>
      </c>
      <c r="U1025" s="479"/>
      <c r="V1025" s="179">
        <v>113.51090611359906</v>
      </c>
    </row>
    <row r="1026" spans="1:22" x14ac:dyDescent="0.25">
      <c r="A1026">
        <v>0</v>
      </c>
      <c r="B1026" s="487"/>
      <c r="C1026" s="487"/>
      <c r="D1026" s="487"/>
      <c r="E1026" s="486"/>
      <c r="F1026" s="491" t="s">
        <v>624</v>
      </c>
      <c r="G1026" s="489"/>
      <c r="H1026" s="489" t="s">
        <v>1973</v>
      </c>
      <c r="I1026" s="483"/>
      <c r="J1026" s="480"/>
      <c r="K1026" s="482"/>
      <c r="L1026" s="479">
        <v>9.9516999999999994E-2</v>
      </c>
      <c r="M1026" s="210">
        <v>286.47404674762828</v>
      </c>
      <c r="N1026" s="210">
        <v>423.0996045</v>
      </c>
      <c r="O1026" s="210">
        <v>41.094000000000001</v>
      </c>
      <c r="P1026" s="479">
        <v>41.094000000000001</v>
      </c>
      <c r="Q1026" s="480">
        <v>423.0996045</v>
      </c>
      <c r="R1026" s="480">
        <v>286.42428824762828</v>
      </c>
      <c r="S1026" s="479">
        <v>182.03929447999889</v>
      </c>
      <c r="T1026" s="479">
        <v>182.08905297999888</v>
      </c>
      <c r="U1026" s="479"/>
      <c r="V1026" s="179">
        <v>113.56066461359906</v>
      </c>
    </row>
    <row r="1027" spans="1:22" x14ac:dyDescent="0.25">
      <c r="A1027">
        <v>0</v>
      </c>
      <c r="B1027" s="487" t="s">
        <v>3092</v>
      </c>
      <c r="C1027" s="487" t="s">
        <v>3180</v>
      </c>
      <c r="D1027" s="487" t="s">
        <v>2201</v>
      </c>
      <c r="E1027" s="486">
        <v>1822</v>
      </c>
      <c r="F1027" s="491" t="s">
        <v>3173</v>
      </c>
      <c r="G1027" s="489"/>
      <c r="H1027" s="489" t="s">
        <v>3083</v>
      </c>
      <c r="I1027" s="483">
        <v>34</v>
      </c>
      <c r="J1027" s="480"/>
      <c r="K1027" s="482"/>
      <c r="L1027" s="479">
        <v>0.29817100000000002</v>
      </c>
      <c r="M1027" s="210">
        <v>286.27520274762827</v>
      </c>
      <c r="N1027" s="210">
        <v>423.0996045</v>
      </c>
      <c r="O1027" s="210">
        <v>41.094000000000001</v>
      </c>
      <c r="P1027" s="479">
        <v>41.094000000000001</v>
      </c>
      <c r="Q1027" s="480">
        <v>423.0996045</v>
      </c>
      <c r="R1027" s="480">
        <v>286.12611724762826</v>
      </c>
      <c r="S1027" s="479">
        <v>182.23813847999887</v>
      </c>
      <c r="T1027" s="479">
        <v>182.38722397999888</v>
      </c>
      <c r="U1027" s="479"/>
      <c r="V1027" s="179">
        <v>113.75950861359904</v>
      </c>
    </row>
    <row r="1028" spans="1:22" x14ac:dyDescent="0.25">
      <c r="A1028">
        <v>0</v>
      </c>
      <c r="B1028" s="487"/>
      <c r="C1028" s="487"/>
      <c r="D1028" s="487"/>
      <c r="E1028" s="486"/>
      <c r="F1028" s="491" t="s">
        <v>624</v>
      </c>
      <c r="G1028" s="489"/>
      <c r="H1028" s="489"/>
      <c r="I1028" s="483"/>
      <c r="J1028" s="480"/>
      <c r="K1028" s="482"/>
      <c r="L1028" s="479">
        <v>0</v>
      </c>
      <c r="M1028" s="210">
        <v>286.12611724762826</v>
      </c>
      <c r="N1028" s="210">
        <v>423.0996045</v>
      </c>
      <c r="O1028" s="210">
        <v>41.094000000000001</v>
      </c>
      <c r="P1028" s="479">
        <v>41.094000000000001</v>
      </c>
      <c r="Q1028" s="480">
        <v>423.0996045</v>
      </c>
      <c r="R1028" s="480">
        <v>286.12611724762826</v>
      </c>
      <c r="S1028" s="479">
        <v>182.38722397999888</v>
      </c>
      <c r="T1028" s="479">
        <v>182.38722397999888</v>
      </c>
      <c r="U1028" s="479"/>
      <c r="V1028" s="179">
        <v>113.90859411359905</v>
      </c>
    </row>
    <row r="1029" spans="1:22" x14ac:dyDescent="0.25">
      <c r="A1029">
        <v>0</v>
      </c>
      <c r="B1029" s="487" t="s">
        <v>3092</v>
      </c>
      <c r="C1029" s="487" t="s">
        <v>3180</v>
      </c>
      <c r="D1029" s="487" t="s">
        <v>2185</v>
      </c>
      <c r="E1029" s="486">
        <v>1824</v>
      </c>
      <c r="F1029" s="491" t="s">
        <v>3172</v>
      </c>
      <c r="G1029" s="489"/>
      <c r="H1029" s="489" t="s">
        <v>2183</v>
      </c>
      <c r="I1029" s="483"/>
      <c r="J1029" s="480"/>
      <c r="K1029" s="482"/>
      <c r="L1029" s="479">
        <v>0</v>
      </c>
      <c r="M1029" s="210">
        <v>286.12611724762826</v>
      </c>
      <c r="N1029" s="210">
        <v>423.0996045</v>
      </c>
      <c r="O1029" s="210">
        <v>41.094000000000001</v>
      </c>
      <c r="P1029" s="479">
        <v>41.094000000000001</v>
      </c>
      <c r="Q1029" s="480">
        <v>423.0996045</v>
      </c>
      <c r="R1029" s="480">
        <v>286.12611724762826</v>
      </c>
      <c r="S1029" s="479">
        <v>182.38722397999888</v>
      </c>
      <c r="T1029" s="479">
        <v>182.38722397999888</v>
      </c>
      <c r="U1029" s="479"/>
      <c r="V1029" s="179">
        <v>113.90859411359905</v>
      </c>
    </row>
    <row r="1030" spans="1:22" x14ac:dyDescent="0.25">
      <c r="A1030">
        <v>0</v>
      </c>
      <c r="B1030" s="487"/>
      <c r="C1030" s="487"/>
      <c r="D1030" s="487"/>
      <c r="E1030" s="486"/>
      <c r="F1030" s="491"/>
      <c r="G1030" s="489"/>
      <c r="H1030" s="489" t="s">
        <v>1973</v>
      </c>
      <c r="I1030" s="483"/>
      <c r="J1030" s="480"/>
      <c r="K1030" s="482"/>
      <c r="L1030" s="479">
        <v>9.650984E-2</v>
      </c>
      <c r="M1030" s="210">
        <v>286.07786232762828</v>
      </c>
      <c r="N1030" s="210">
        <v>423.0996045</v>
      </c>
      <c r="O1030" s="210">
        <v>41.094000000000001</v>
      </c>
      <c r="P1030" s="479">
        <v>41.094000000000001</v>
      </c>
      <c r="Q1030" s="480">
        <v>423.0996045</v>
      </c>
      <c r="R1030" s="480">
        <v>286.02960740762825</v>
      </c>
      <c r="S1030" s="479">
        <v>182.43547889999888</v>
      </c>
      <c r="T1030" s="479">
        <v>182.48373381999889</v>
      </c>
      <c r="U1030" s="479"/>
      <c r="V1030" s="179">
        <v>113.95684903359906</v>
      </c>
    </row>
    <row r="1031" spans="1:22" x14ac:dyDescent="0.25">
      <c r="A1031">
        <v>0</v>
      </c>
      <c r="B1031" s="487" t="s">
        <v>3092</v>
      </c>
      <c r="C1031" s="487" t="s">
        <v>3180</v>
      </c>
      <c r="D1031" s="487" t="s">
        <v>111</v>
      </c>
      <c r="E1031" s="486">
        <v>1825</v>
      </c>
      <c r="F1031" s="491" t="s">
        <v>891</v>
      </c>
      <c r="G1031" s="489" t="s">
        <v>3146</v>
      </c>
      <c r="H1031" s="489" t="s">
        <v>3145</v>
      </c>
      <c r="I1031" s="483">
        <v>40</v>
      </c>
      <c r="J1031" s="480"/>
      <c r="K1031" s="482"/>
      <c r="L1031" s="479">
        <v>0</v>
      </c>
      <c r="M1031" s="210">
        <v>286.02960740762825</v>
      </c>
      <c r="N1031" s="210">
        <v>423.0996045</v>
      </c>
      <c r="O1031" s="210">
        <v>41.094000000000001</v>
      </c>
      <c r="P1031" s="479">
        <v>41.094000000000001</v>
      </c>
      <c r="Q1031" s="480">
        <v>423.0996045</v>
      </c>
      <c r="R1031" s="480">
        <v>286.02960740762825</v>
      </c>
      <c r="S1031" s="479">
        <v>182.48373381999889</v>
      </c>
      <c r="T1031" s="479">
        <v>182.48373381999889</v>
      </c>
      <c r="U1031" s="479"/>
      <c r="V1031" s="179">
        <v>114.00510395359906</v>
      </c>
    </row>
    <row r="1032" spans="1:22" x14ac:dyDescent="0.25">
      <c r="A1032">
        <v>0</v>
      </c>
      <c r="B1032" s="487"/>
      <c r="C1032" s="487"/>
      <c r="D1032" s="487"/>
      <c r="E1032" s="486"/>
      <c r="F1032" s="491"/>
      <c r="G1032" s="489"/>
      <c r="H1032" s="489" t="s">
        <v>3144</v>
      </c>
      <c r="I1032" s="483"/>
      <c r="J1032" s="480"/>
      <c r="K1032" s="482"/>
      <c r="L1032" s="479">
        <v>5.5879999999999999E-2</v>
      </c>
      <c r="M1032" s="210">
        <v>286.00166740762825</v>
      </c>
      <c r="N1032" s="210">
        <v>423.0996045</v>
      </c>
      <c r="O1032" s="210">
        <v>41.094000000000001</v>
      </c>
      <c r="P1032" s="479">
        <v>41.094000000000001</v>
      </c>
      <c r="Q1032" s="480">
        <v>423.0996045</v>
      </c>
      <c r="R1032" s="480">
        <v>285.97372740762825</v>
      </c>
      <c r="S1032" s="479">
        <v>182.51167381999889</v>
      </c>
      <c r="T1032" s="479">
        <v>182.53961381999889</v>
      </c>
      <c r="U1032" s="479"/>
      <c r="V1032" s="179">
        <v>114.03304395359906</v>
      </c>
    </row>
    <row r="1033" spans="1:22" x14ac:dyDescent="0.25">
      <c r="A1033">
        <v>0</v>
      </c>
      <c r="B1033" s="487"/>
      <c r="C1033" s="487"/>
      <c r="D1033" s="487"/>
      <c r="E1033" s="486"/>
      <c r="F1033" s="491" t="s">
        <v>624</v>
      </c>
      <c r="G1033" s="489"/>
      <c r="H1033" s="489" t="s">
        <v>3143</v>
      </c>
      <c r="I1033" s="483">
        <v>40</v>
      </c>
      <c r="J1033" s="480"/>
      <c r="K1033" s="482"/>
      <c r="L1033" s="479">
        <v>7.6135999999999981E-2</v>
      </c>
      <c r="M1033" s="210">
        <v>285.93565940762824</v>
      </c>
      <c r="N1033" s="210">
        <v>423.0996045</v>
      </c>
      <c r="O1033" s="210">
        <v>41.094000000000001</v>
      </c>
      <c r="P1033" s="479">
        <v>41.094000000000001</v>
      </c>
      <c r="Q1033" s="480">
        <v>423.0996045</v>
      </c>
      <c r="R1033" s="480">
        <v>285.89759140762823</v>
      </c>
      <c r="S1033" s="479">
        <v>182.57768181999887</v>
      </c>
      <c r="T1033" s="479">
        <v>182.61574981999888</v>
      </c>
      <c r="U1033" s="479"/>
      <c r="V1033" s="179">
        <v>114.09905195359904</v>
      </c>
    </row>
    <row r="1034" spans="1:22" x14ac:dyDescent="0.25">
      <c r="A1034">
        <v>0</v>
      </c>
      <c r="B1034" s="487" t="s">
        <v>3092</v>
      </c>
      <c r="C1034" s="487" t="s">
        <v>3180</v>
      </c>
      <c r="D1034" s="487" t="s">
        <v>3152</v>
      </c>
      <c r="E1034" s="486">
        <v>1829</v>
      </c>
      <c r="F1034" s="491" t="s">
        <v>3171</v>
      </c>
      <c r="G1034" s="489" t="s">
        <v>2196</v>
      </c>
      <c r="H1034" s="489" t="s">
        <v>2195</v>
      </c>
      <c r="I1034" s="483">
        <v>40</v>
      </c>
      <c r="J1034" s="480"/>
      <c r="K1034" s="482"/>
      <c r="L1034" s="479">
        <v>0.5</v>
      </c>
      <c r="M1034" s="210">
        <v>285.64759140762823</v>
      </c>
      <c r="N1034" s="210">
        <v>423.0996045</v>
      </c>
      <c r="O1034" s="210">
        <v>41.094000000000001</v>
      </c>
      <c r="P1034" s="479">
        <v>41.094000000000001</v>
      </c>
      <c r="Q1034" s="480">
        <v>423.0996045</v>
      </c>
      <c r="R1034" s="480">
        <v>285.39759140762823</v>
      </c>
      <c r="S1034" s="479">
        <v>182.86574981999888</v>
      </c>
      <c r="T1034" s="479">
        <v>183.11574981999888</v>
      </c>
      <c r="U1034" s="479"/>
      <c r="V1034" s="179">
        <v>114.38711995359905</v>
      </c>
    </row>
    <row r="1035" spans="1:22" x14ac:dyDescent="0.25">
      <c r="A1035">
        <v>0</v>
      </c>
      <c r="B1035" s="487"/>
      <c r="C1035" s="487"/>
      <c r="D1035" s="487"/>
      <c r="E1035" s="486"/>
      <c r="F1035" s="491" t="s">
        <v>624</v>
      </c>
      <c r="G1035" s="489"/>
      <c r="H1035" s="489" t="s">
        <v>3140</v>
      </c>
      <c r="I1035" s="483">
        <v>40</v>
      </c>
      <c r="J1035" s="480"/>
      <c r="K1035" s="482"/>
      <c r="L1035" s="479">
        <v>7.6135999999999981E-2</v>
      </c>
      <c r="M1035" s="210">
        <v>285.35952340762822</v>
      </c>
      <c r="N1035" s="210">
        <v>423.0996045</v>
      </c>
      <c r="O1035" s="210">
        <v>41.094000000000001</v>
      </c>
      <c r="P1035" s="479">
        <v>41.094000000000001</v>
      </c>
      <c r="Q1035" s="480">
        <v>423.0996045</v>
      </c>
      <c r="R1035" s="480">
        <v>285.32145540762821</v>
      </c>
      <c r="S1035" s="479">
        <v>183.15381781999886</v>
      </c>
      <c r="T1035" s="479">
        <v>183.19188581999887</v>
      </c>
      <c r="U1035" s="479"/>
      <c r="V1035" s="179">
        <v>114.67518795359904</v>
      </c>
    </row>
    <row r="1036" spans="1:22" x14ac:dyDescent="0.25">
      <c r="A1036">
        <v>0</v>
      </c>
      <c r="B1036" s="487"/>
      <c r="C1036" s="487"/>
      <c r="D1036" s="487"/>
      <c r="E1036" s="486"/>
      <c r="F1036" s="491"/>
      <c r="G1036" s="489"/>
      <c r="H1036" s="489" t="s">
        <v>1973</v>
      </c>
      <c r="I1036" s="483"/>
      <c r="J1036" s="480"/>
      <c r="K1036" s="482"/>
      <c r="L1036" s="479">
        <v>9.9516999999999994E-2</v>
      </c>
      <c r="M1036" s="210">
        <v>285.27169690762821</v>
      </c>
      <c r="N1036" s="210">
        <v>423.0996045</v>
      </c>
      <c r="O1036" s="210">
        <v>41.094000000000001</v>
      </c>
      <c r="P1036" s="479">
        <v>41.094000000000001</v>
      </c>
      <c r="Q1036" s="480">
        <v>423.0996045</v>
      </c>
      <c r="R1036" s="480">
        <v>285.22193840762822</v>
      </c>
      <c r="S1036" s="479">
        <v>183.24164431999887</v>
      </c>
      <c r="T1036" s="479">
        <v>183.29140281999886</v>
      </c>
      <c r="U1036" s="479"/>
      <c r="V1036" s="179">
        <v>114.76301445359904</v>
      </c>
    </row>
    <row r="1037" spans="1:22" x14ac:dyDescent="0.25">
      <c r="A1037">
        <v>0</v>
      </c>
      <c r="B1037" s="487" t="s">
        <v>3092</v>
      </c>
      <c r="C1037" s="487" t="s">
        <v>3180</v>
      </c>
      <c r="D1037" s="487" t="s">
        <v>2194</v>
      </c>
      <c r="E1037" s="486">
        <v>1834</v>
      </c>
      <c r="F1037" s="491" t="s">
        <v>3170</v>
      </c>
      <c r="G1037" s="489"/>
      <c r="H1037" s="489" t="s">
        <v>3083</v>
      </c>
      <c r="I1037" s="483">
        <v>34</v>
      </c>
      <c r="J1037" s="480"/>
      <c r="K1037" s="482"/>
      <c r="L1037" s="479">
        <v>0.29817100000000002</v>
      </c>
      <c r="M1037" s="210">
        <v>285.0728529076282</v>
      </c>
      <c r="N1037" s="210">
        <v>423.0996045</v>
      </c>
      <c r="O1037" s="210">
        <v>41.094000000000001</v>
      </c>
      <c r="P1037" s="479">
        <v>41.094000000000001</v>
      </c>
      <c r="Q1037" s="480">
        <v>423.0996045</v>
      </c>
      <c r="R1037" s="480">
        <v>284.92376740762819</v>
      </c>
      <c r="S1037" s="479">
        <v>183.44048831999885</v>
      </c>
      <c r="T1037" s="479">
        <v>183.58957381999886</v>
      </c>
      <c r="U1037" s="479"/>
      <c r="V1037" s="179">
        <v>114.96185845359902</v>
      </c>
    </row>
    <row r="1038" spans="1:22" x14ac:dyDescent="0.25">
      <c r="A1038">
        <v>0</v>
      </c>
      <c r="B1038" s="487"/>
      <c r="C1038" s="487"/>
      <c r="D1038" s="487"/>
      <c r="E1038" s="486"/>
      <c r="F1038" s="491" t="s">
        <v>624</v>
      </c>
      <c r="G1038" s="489"/>
      <c r="H1038" s="489"/>
      <c r="I1038" s="483"/>
      <c r="J1038" s="480"/>
      <c r="K1038" s="482"/>
      <c r="L1038" s="479">
        <v>0</v>
      </c>
      <c r="M1038" s="210">
        <v>284.92376740762819</v>
      </c>
      <c r="N1038" s="210">
        <v>423.0996045</v>
      </c>
      <c r="O1038" s="210">
        <v>41.094000000000001</v>
      </c>
      <c r="P1038" s="479">
        <v>41.094000000000001</v>
      </c>
      <c r="Q1038" s="480">
        <v>423.0996045</v>
      </c>
      <c r="R1038" s="480">
        <v>284.92376740762819</v>
      </c>
      <c r="S1038" s="479">
        <v>183.58957381999886</v>
      </c>
      <c r="T1038" s="479">
        <v>183.58957381999886</v>
      </c>
      <c r="U1038" s="479"/>
      <c r="V1038" s="179">
        <v>115.11094395359903</v>
      </c>
    </row>
    <row r="1039" spans="1:22" x14ac:dyDescent="0.25">
      <c r="A1039">
        <v>0</v>
      </c>
      <c r="B1039" s="487"/>
      <c r="C1039" s="487"/>
      <c r="D1039" s="487"/>
      <c r="E1039" s="486"/>
      <c r="F1039" s="491" t="s">
        <v>624</v>
      </c>
      <c r="G1039" s="489"/>
      <c r="H1039" s="489"/>
      <c r="I1039" s="483"/>
      <c r="J1039" s="480"/>
      <c r="K1039" s="482"/>
      <c r="L1039" s="479">
        <v>0</v>
      </c>
      <c r="M1039" s="210">
        <v>284.92376740762819</v>
      </c>
      <c r="N1039" s="210">
        <v>423.0996045</v>
      </c>
      <c r="O1039" s="210">
        <v>41.094000000000001</v>
      </c>
      <c r="P1039" s="479">
        <v>41.094000000000001</v>
      </c>
      <c r="Q1039" s="480">
        <v>423.0996045</v>
      </c>
      <c r="R1039" s="480">
        <v>284.92376740762819</v>
      </c>
      <c r="S1039" s="479">
        <v>183.58957381999886</v>
      </c>
      <c r="T1039" s="479">
        <v>183.58957381999886</v>
      </c>
      <c r="U1039" s="479"/>
      <c r="V1039" s="179">
        <v>115.11094395359903</v>
      </c>
    </row>
    <row r="1040" spans="1:22" x14ac:dyDescent="0.25">
      <c r="A1040">
        <v>0</v>
      </c>
      <c r="B1040" s="487"/>
      <c r="C1040" s="487"/>
      <c r="D1040" s="487"/>
      <c r="E1040" s="486"/>
      <c r="F1040" s="491" t="s">
        <v>624</v>
      </c>
      <c r="G1040" s="489"/>
      <c r="H1040" s="489" t="s">
        <v>1973</v>
      </c>
      <c r="I1040" s="483"/>
      <c r="J1040" s="480"/>
      <c r="K1040" s="482"/>
      <c r="L1040" s="479">
        <v>9.9516999999999994E-2</v>
      </c>
      <c r="M1040" s="210">
        <v>284.87400890762819</v>
      </c>
      <c r="N1040" s="210">
        <v>423.0996045</v>
      </c>
      <c r="O1040" s="210">
        <v>41.094000000000001</v>
      </c>
      <c r="P1040" s="479">
        <v>41.094000000000001</v>
      </c>
      <c r="Q1040" s="480">
        <v>423.0996045</v>
      </c>
      <c r="R1040" s="480">
        <v>284.8242504076282</v>
      </c>
      <c r="S1040" s="479">
        <v>183.63933231999886</v>
      </c>
      <c r="T1040" s="479">
        <v>183.68909081999885</v>
      </c>
      <c r="U1040" s="479"/>
      <c r="V1040" s="179">
        <v>115.16070245359903</v>
      </c>
    </row>
    <row r="1041" spans="1:22" x14ac:dyDescent="0.25">
      <c r="A1041">
        <v>0</v>
      </c>
      <c r="B1041" s="487" t="s">
        <v>3092</v>
      </c>
      <c r="C1041" s="487" t="s">
        <v>3180</v>
      </c>
      <c r="D1041" s="487" t="s">
        <v>2192</v>
      </c>
      <c r="E1041" s="486">
        <v>1838</v>
      </c>
      <c r="F1041" s="491" t="s">
        <v>3169</v>
      </c>
      <c r="G1041" s="489"/>
      <c r="H1041" s="489" t="s">
        <v>3083</v>
      </c>
      <c r="I1041" s="483">
        <v>34</v>
      </c>
      <c r="J1041" s="480"/>
      <c r="K1041" s="482"/>
      <c r="L1041" s="479">
        <v>0.29817100000000002</v>
      </c>
      <c r="M1041" s="210">
        <v>284.67516490762819</v>
      </c>
      <c r="N1041" s="210">
        <v>423.0996045</v>
      </c>
      <c r="O1041" s="210">
        <v>41.094000000000001</v>
      </c>
      <c r="P1041" s="479">
        <v>41.094000000000001</v>
      </c>
      <c r="Q1041" s="480">
        <v>423.0996045</v>
      </c>
      <c r="R1041" s="480">
        <v>284.52607940762817</v>
      </c>
      <c r="S1041" s="479">
        <v>183.83817631999884</v>
      </c>
      <c r="T1041" s="479">
        <v>183.98726181999885</v>
      </c>
      <c r="U1041" s="479"/>
      <c r="V1041" s="179">
        <v>115.35954645359901</v>
      </c>
    </row>
    <row r="1042" spans="1:22" x14ac:dyDescent="0.25">
      <c r="A1042">
        <v>0</v>
      </c>
      <c r="B1042" s="487"/>
      <c r="C1042" s="487"/>
      <c r="D1042" s="487"/>
      <c r="E1042" s="486"/>
      <c r="F1042" s="491" t="s">
        <v>624</v>
      </c>
      <c r="G1042" s="489"/>
      <c r="H1042" s="489"/>
      <c r="I1042" s="483"/>
      <c r="J1042" s="480"/>
      <c r="K1042" s="482"/>
      <c r="L1042" s="479">
        <v>0</v>
      </c>
      <c r="M1042" s="210">
        <v>284.52607940762817</v>
      </c>
      <c r="N1042" s="210">
        <v>423.0996045</v>
      </c>
      <c r="O1042" s="210">
        <v>41.094000000000001</v>
      </c>
      <c r="P1042" s="479">
        <v>41.094000000000001</v>
      </c>
      <c r="Q1042" s="480">
        <v>423.0996045</v>
      </c>
      <c r="R1042" s="480">
        <v>284.52607940762817</v>
      </c>
      <c r="S1042" s="479">
        <v>183.98726181999885</v>
      </c>
      <c r="T1042" s="479">
        <v>183.98726181999885</v>
      </c>
      <c r="U1042" s="479"/>
      <c r="V1042" s="179">
        <v>115.50863195359902</v>
      </c>
    </row>
    <row r="1043" spans="1:22" x14ac:dyDescent="0.25">
      <c r="A1043">
        <v>0</v>
      </c>
      <c r="B1043" s="487"/>
      <c r="C1043" s="487"/>
      <c r="D1043" s="487"/>
      <c r="E1043" s="486"/>
      <c r="F1043" s="491" t="s">
        <v>624</v>
      </c>
      <c r="G1043" s="489"/>
      <c r="H1043" s="489"/>
      <c r="I1043" s="483"/>
      <c r="J1043" s="480"/>
      <c r="K1043" s="482"/>
      <c r="L1043" s="479">
        <v>0</v>
      </c>
      <c r="M1043" s="210">
        <v>284.52607940762817</v>
      </c>
      <c r="N1043" s="210">
        <v>423.0996045</v>
      </c>
      <c r="O1043" s="210">
        <v>41.094000000000001</v>
      </c>
      <c r="P1043" s="479">
        <v>41.094000000000001</v>
      </c>
      <c r="Q1043" s="480">
        <v>423.0996045</v>
      </c>
      <c r="R1043" s="480">
        <v>284.52607940762817</v>
      </c>
      <c r="S1043" s="479">
        <v>183.98726181999885</v>
      </c>
      <c r="T1043" s="479">
        <v>183.98726181999885</v>
      </c>
      <c r="U1043" s="479"/>
      <c r="V1043" s="179">
        <v>115.50863195359902</v>
      </c>
    </row>
    <row r="1044" spans="1:22" x14ac:dyDescent="0.25">
      <c r="A1044">
        <v>0</v>
      </c>
      <c r="B1044" s="487"/>
      <c r="C1044" s="487"/>
      <c r="D1044" s="487"/>
      <c r="E1044" s="486"/>
      <c r="F1044" s="491" t="s">
        <v>624</v>
      </c>
      <c r="G1044" s="489"/>
      <c r="H1044" s="489" t="s">
        <v>1973</v>
      </c>
      <c r="I1044" s="483"/>
      <c r="J1044" s="480"/>
      <c r="K1044" s="482"/>
      <c r="L1044" s="479">
        <v>9.9516999999999994E-2</v>
      </c>
      <c r="M1044" s="210">
        <v>284.47632090762818</v>
      </c>
      <c r="N1044" s="210">
        <v>423.0996045</v>
      </c>
      <c r="O1044" s="210">
        <v>41.094000000000001</v>
      </c>
      <c r="P1044" s="479">
        <v>41.094000000000001</v>
      </c>
      <c r="Q1044" s="480">
        <v>423.0996045</v>
      </c>
      <c r="R1044" s="480">
        <v>284.42656240762818</v>
      </c>
      <c r="S1044" s="479">
        <v>184.03702031999885</v>
      </c>
      <c r="T1044" s="479">
        <v>184.08677881999884</v>
      </c>
      <c r="U1044" s="479"/>
      <c r="V1044" s="179">
        <v>115.55839045359902</v>
      </c>
    </row>
    <row r="1045" spans="1:22" x14ac:dyDescent="0.25">
      <c r="A1045">
        <v>0</v>
      </c>
      <c r="B1045" s="487" t="s">
        <v>3092</v>
      </c>
      <c r="C1045" s="487" t="s">
        <v>3180</v>
      </c>
      <c r="D1045" s="487" t="s">
        <v>2190</v>
      </c>
      <c r="E1045" s="486">
        <v>1842</v>
      </c>
      <c r="F1045" s="491" t="s">
        <v>3168</v>
      </c>
      <c r="G1045" s="489"/>
      <c r="H1045" s="489" t="s">
        <v>3083</v>
      </c>
      <c r="I1045" s="483">
        <v>34</v>
      </c>
      <c r="J1045" s="480"/>
      <c r="K1045" s="482"/>
      <c r="L1045" s="479">
        <v>0.29817100000000002</v>
      </c>
      <c r="M1045" s="210">
        <v>284.27747690762817</v>
      </c>
      <c r="N1045" s="210">
        <v>423.0996045</v>
      </c>
      <c r="O1045" s="210">
        <v>41.094000000000001</v>
      </c>
      <c r="P1045" s="479">
        <v>41.094000000000001</v>
      </c>
      <c r="Q1045" s="480">
        <v>423.0996045</v>
      </c>
      <c r="R1045" s="480">
        <v>284.12839140762816</v>
      </c>
      <c r="S1045" s="479">
        <v>184.23586431999883</v>
      </c>
      <c r="T1045" s="479">
        <v>184.38494981999884</v>
      </c>
      <c r="U1045" s="479"/>
      <c r="V1045" s="179">
        <v>115.757234453599</v>
      </c>
    </row>
    <row r="1046" spans="1:22" x14ac:dyDescent="0.25">
      <c r="A1046">
        <v>0</v>
      </c>
      <c r="B1046" s="487"/>
      <c r="C1046" s="487"/>
      <c r="D1046" s="487"/>
      <c r="E1046" s="486"/>
      <c r="F1046" s="491" t="s">
        <v>624</v>
      </c>
      <c r="G1046" s="489"/>
      <c r="H1046" s="489"/>
      <c r="I1046" s="483"/>
      <c r="J1046" s="480"/>
      <c r="K1046" s="482"/>
      <c r="L1046" s="479">
        <v>0</v>
      </c>
      <c r="M1046" s="210">
        <v>284.12839140762816</v>
      </c>
      <c r="N1046" s="210">
        <v>423.0996045</v>
      </c>
      <c r="O1046" s="210">
        <v>41.094000000000001</v>
      </c>
      <c r="P1046" s="479">
        <v>41.094000000000001</v>
      </c>
      <c r="Q1046" s="480">
        <v>423.0996045</v>
      </c>
      <c r="R1046" s="480">
        <v>284.12839140762816</v>
      </c>
      <c r="S1046" s="479">
        <v>184.38494981999884</v>
      </c>
      <c r="T1046" s="479">
        <v>184.38494981999884</v>
      </c>
      <c r="U1046" s="479"/>
      <c r="V1046" s="179">
        <v>115.90631995359901</v>
      </c>
    </row>
    <row r="1047" spans="1:22" x14ac:dyDescent="0.25">
      <c r="A1047">
        <v>0</v>
      </c>
      <c r="B1047" s="487" t="s">
        <v>3092</v>
      </c>
      <c r="C1047" s="487" t="s">
        <v>3180</v>
      </c>
      <c r="D1047" s="487" t="s">
        <v>2185</v>
      </c>
      <c r="E1047" s="486">
        <v>1844</v>
      </c>
      <c r="F1047" s="491" t="s">
        <v>3167</v>
      </c>
      <c r="G1047" s="489"/>
      <c r="H1047" s="489" t="s">
        <v>2183</v>
      </c>
      <c r="I1047" s="483"/>
      <c r="J1047" s="480"/>
      <c r="K1047" s="482"/>
      <c r="L1047" s="479">
        <v>0</v>
      </c>
      <c r="M1047" s="210">
        <v>284.12839140762816</v>
      </c>
      <c r="N1047" s="210">
        <v>423.0996045</v>
      </c>
      <c r="O1047" s="210">
        <v>41.094000000000001</v>
      </c>
      <c r="P1047" s="479">
        <v>41.094000000000001</v>
      </c>
      <c r="Q1047" s="480">
        <v>423.0996045</v>
      </c>
      <c r="R1047" s="480">
        <v>284.12839140762816</v>
      </c>
      <c r="S1047" s="479">
        <v>184.38494981999884</v>
      </c>
      <c r="T1047" s="479">
        <v>184.38494981999884</v>
      </c>
      <c r="U1047" s="479"/>
      <c r="V1047" s="179">
        <v>115.90631995359901</v>
      </c>
    </row>
    <row r="1048" spans="1:22" x14ac:dyDescent="0.25">
      <c r="A1048">
        <v>0</v>
      </c>
      <c r="B1048" s="487"/>
      <c r="C1048" s="487"/>
      <c r="D1048" s="487"/>
      <c r="E1048" s="486"/>
      <c r="F1048" s="491"/>
      <c r="G1048" s="489"/>
      <c r="H1048" s="489" t="s">
        <v>1973</v>
      </c>
      <c r="I1048" s="483"/>
      <c r="J1048" s="480"/>
      <c r="K1048" s="482"/>
      <c r="L1048" s="479">
        <v>9.650984E-2</v>
      </c>
      <c r="M1048" s="210">
        <v>284.08013648762812</v>
      </c>
      <c r="N1048" s="210">
        <v>423.0996045</v>
      </c>
      <c r="O1048" s="210">
        <v>41.094000000000001</v>
      </c>
      <c r="P1048" s="479">
        <v>41.094000000000001</v>
      </c>
      <c r="Q1048" s="480">
        <v>423.0996045</v>
      </c>
      <c r="R1048" s="480">
        <v>284.03188156762815</v>
      </c>
      <c r="S1048" s="479">
        <v>184.43320473999884</v>
      </c>
      <c r="T1048" s="479">
        <v>184.48145965999885</v>
      </c>
      <c r="U1048" s="479"/>
      <c r="V1048" s="179">
        <v>115.95457487359901</v>
      </c>
    </row>
    <row r="1049" spans="1:22" x14ac:dyDescent="0.25">
      <c r="A1049">
        <v>0</v>
      </c>
      <c r="B1049" s="487" t="s">
        <v>3092</v>
      </c>
      <c r="C1049" s="487" t="s">
        <v>3180</v>
      </c>
      <c r="D1049" s="487" t="s">
        <v>111</v>
      </c>
      <c r="E1049" s="486">
        <v>1845</v>
      </c>
      <c r="F1049" s="491" t="s">
        <v>892</v>
      </c>
      <c r="G1049" s="489" t="s">
        <v>3146</v>
      </c>
      <c r="H1049" s="489" t="s">
        <v>3145</v>
      </c>
      <c r="I1049" s="483">
        <v>40</v>
      </c>
      <c r="J1049" s="480"/>
      <c r="K1049" s="482"/>
      <c r="L1049" s="479">
        <v>0</v>
      </c>
      <c r="M1049" s="210">
        <v>284.03188156762815</v>
      </c>
      <c r="N1049" s="210">
        <v>423.0996045</v>
      </c>
      <c r="O1049" s="210">
        <v>41.094000000000001</v>
      </c>
      <c r="P1049" s="479">
        <v>41.094000000000001</v>
      </c>
      <c r="Q1049" s="480">
        <v>423.0996045</v>
      </c>
      <c r="R1049" s="480">
        <v>284.03188156762815</v>
      </c>
      <c r="S1049" s="479">
        <v>184.48145965999885</v>
      </c>
      <c r="T1049" s="479">
        <v>184.48145965999885</v>
      </c>
      <c r="U1049" s="479"/>
      <c r="V1049" s="179">
        <v>116.00282979359902</v>
      </c>
    </row>
    <row r="1050" spans="1:22" x14ac:dyDescent="0.25">
      <c r="A1050">
        <v>0</v>
      </c>
      <c r="B1050" s="487"/>
      <c r="C1050" s="487"/>
      <c r="D1050" s="487"/>
      <c r="E1050" s="486"/>
      <c r="F1050" s="491"/>
      <c r="G1050" s="489"/>
      <c r="H1050" s="489" t="s">
        <v>3144</v>
      </c>
      <c r="I1050" s="483"/>
      <c r="J1050" s="480"/>
      <c r="K1050" s="482"/>
      <c r="L1050" s="479">
        <v>5.5879999999999999E-2</v>
      </c>
      <c r="M1050" s="210">
        <v>284.00394156762815</v>
      </c>
      <c r="N1050" s="210">
        <v>423.0996045</v>
      </c>
      <c r="O1050" s="210">
        <v>41.094000000000001</v>
      </c>
      <c r="P1050" s="479">
        <v>41.094000000000001</v>
      </c>
      <c r="Q1050" s="480">
        <v>423.0996045</v>
      </c>
      <c r="R1050" s="480">
        <v>283.97600156762815</v>
      </c>
      <c r="S1050" s="479">
        <v>184.50939965999885</v>
      </c>
      <c r="T1050" s="479">
        <v>184.53733965999885</v>
      </c>
      <c r="U1050" s="479"/>
      <c r="V1050" s="179">
        <v>116.03076979359902</v>
      </c>
    </row>
    <row r="1051" spans="1:22" x14ac:dyDescent="0.25">
      <c r="A1051">
        <v>0</v>
      </c>
      <c r="B1051" s="487"/>
      <c r="C1051" s="487"/>
      <c r="D1051" s="487"/>
      <c r="E1051" s="486"/>
      <c r="F1051" s="491" t="s">
        <v>624</v>
      </c>
      <c r="G1051" s="489"/>
      <c r="H1051" s="489" t="s">
        <v>3143</v>
      </c>
      <c r="I1051" s="483"/>
      <c r="J1051" s="480"/>
      <c r="K1051" s="482"/>
      <c r="L1051" s="479">
        <v>7.6135999999999981E-2</v>
      </c>
      <c r="M1051" s="210">
        <v>283.93793356762814</v>
      </c>
      <c r="N1051" s="210">
        <v>423.0996045</v>
      </c>
      <c r="O1051" s="210">
        <v>41.094000000000001</v>
      </c>
      <c r="P1051" s="479">
        <v>41.094000000000001</v>
      </c>
      <c r="Q1051" s="480">
        <v>423.0996045</v>
      </c>
      <c r="R1051" s="480">
        <v>283.89986556762813</v>
      </c>
      <c r="S1051" s="479">
        <v>184.57540765999883</v>
      </c>
      <c r="T1051" s="479">
        <v>184.61347565999884</v>
      </c>
      <c r="U1051" s="479"/>
      <c r="V1051" s="179">
        <v>116.096777793599</v>
      </c>
    </row>
    <row r="1052" spans="1:22" x14ac:dyDescent="0.25">
      <c r="A1052">
        <v>0</v>
      </c>
      <c r="B1052" s="487" t="s">
        <v>3092</v>
      </c>
      <c r="C1052" s="487" t="s">
        <v>3180</v>
      </c>
      <c r="D1052" s="487" t="s">
        <v>3142</v>
      </c>
      <c r="E1052" s="486">
        <v>1849</v>
      </c>
      <c r="F1052" s="491" t="s">
        <v>3166</v>
      </c>
      <c r="G1052" s="489" t="s">
        <v>2196</v>
      </c>
      <c r="H1052" s="489" t="s">
        <v>2195</v>
      </c>
      <c r="I1052" s="483">
        <v>40</v>
      </c>
      <c r="J1052" s="480"/>
      <c r="K1052" s="482"/>
      <c r="L1052" s="479">
        <v>0.5</v>
      </c>
      <c r="M1052" s="210">
        <v>283.64986556762813</v>
      </c>
      <c r="N1052" s="210">
        <v>423.0996045</v>
      </c>
      <c r="O1052" s="210">
        <v>41.094000000000001</v>
      </c>
      <c r="P1052" s="479">
        <v>41.094000000000001</v>
      </c>
      <c r="Q1052" s="480">
        <v>423.0996045</v>
      </c>
      <c r="R1052" s="480">
        <v>283.39986556762813</v>
      </c>
      <c r="S1052" s="479">
        <v>184.86347565999884</v>
      </c>
      <c r="T1052" s="479">
        <v>185.11347565999884</v>
      </c>
      <c r="U1052" s="479"/>
      <c r="V1052" s="179">
        <v>116.38484579359901</v>
      </c>
    </row>
    <row r="1053" spans="1:22" x14ac:dyDescent="0.25">
      <c r="A1053">
        <v>0</v>
      </c>
      <c r="B1053" s="487"/>
      <c r="C1053" s="487"/>
      <c r="D1053" s="487"/>
      <c r="E1053" s="486"/>
      <c r="F1053" s="491" t="s">
        <v>624</v>
      </c>
      <c r="G1053" s="489"/>
      <c r="H1053" s="489" t="s">
        <v>3140</v>
      </c>
      <c r="I1053" s="483"/>
      <c r="J1053" s="480"/>
      <c r="K1053" s="482"/>
      <c r="L1053" s="479">
        <v>7.6135999999999981E-2</v>
      </c>
      <c r="M1053" s="210">
        <v>283.36179756762812</v>
      </c>
      <c r="N1053" s="210">
        <v>423.0996045</v>
      </c>
      <c r="O1053" s="210">
        <v>41.094000000000001</v>
      </c>
      <c r="P1053" s="479">
        <v>41.094000000000001</v>
      </c>
      <c r="Q1053" s="480">
        <v>423.0996045</v>
      </c>
      <c r="R1053" s="480">
        <v>283.32372956762811</v>
      </c>
      <c r="S1053" s="479">
        <v>185.15154365999882</v>
      </c>
      <c r="T1053" s="479">
        <v>185.18961165999883</v>
      </c>
      <c r="U1053" s="479"/>
      <c r="V1053" s="179">
        <v>116.67291379359899</v>
      </c>
    </row>
    <row r="1054" spans="1:22" x14ac:dyDescent="0.25">
      <c r="A1054">
        <v>0</v>
      </c>
      <c r="B1054" s="487"/>
      <c r="C1054" s="487"/>
      <c r="D1054" s="487"/>
      <c r="E1054" s="486"/>
      <c r="F1054" s="491"/>
      <c r="G1054" s="489"/>
      <c r="H1054" s="489" t="s">
        <v>1973</v>
      </c>
      <c r="I1054" s="483"/>
      <c r="J1054" s="480"/>
      <c r="K1054" s="482"/>
      <c r="L1054" s="479">
        <v>9.9516999999999994E-2</v>
      </c>
      <c r="M1054" s="210">
        <v>283.27397106762811</v>
      </c>
      <c r="N1054" s="210">
        <v>423.0996045</v>
      </c>
      <c r="O1054" s="210">
        <v>41.094000000000001</v>
      </c>
      <c r="P1054" s="479">
        <v>41.094000000000001</v>
      </c>
      <c r="Q1054" s="480">
        <v>423.0996045</v>
      </c>
      <c r="R1054" s="480">
        <v>283.22421256762811</v>
      </c>
      <c r="S1054" s="479">
        <v>185.23937015999883</v>
      </c>
      <c r="T1054" s="479">
        <v>185.28912865999882</v>
      </c>
      <c r="U1054" s="479"/>
      <c r="V1054" s="179">
        <v>116.760740293599</v>
      </c>
    </row>
    <row r="1055" spans="1:22" x14ac:dyDescent="0.25">
      <c r="A1055">
        <v>0</v>
      </c>
      <c r="B1055" s="487" t="s">
        <v>3092</v>
      </c>
      <c r="C1055" s="487" t="s">
        <v>3180</v>
      </c>
      <c r="D1055" s="487" t="s">
        <v>2188</v>
      </c>
      <c r="E1055" s="486">
        <v>1854</v>
      </c>
      <c r="F1055" s="491" t="s">
        <v>3165</v>
      </c>
      <c r="G1055" s="489"/>
      <c r="H1055" s="489" t="s">
        <v>3083</v>
      </c>
      <c r="I1055" s="483">
        <v>34</v>
      </c>
      <c r="J1055" s="480"/>
      <c r="K1055" s="482"/>
      <c r="L1055" s="479">
        <v>0.29817100000000002</v>
      </c>
      <c r="M1055" s="210">
        <v>283.0751270676281</v>
      </c>
      <c r="N1055" s="210">
        <v>423.0996045</v>
      </c>
      <c r="O1055" s="210">
        <v>41.094000000000001</v>
      </c>
      <c r="P1055" s="479">
        <v>41.094000000000001</v>
      </c>
      <c r="Q1055" s="480">
        <v>423.0996045</v>
      </c>
      <c r="R1055" s="480">
        <v>282.92604156762809</v>
      </c>
      <c r="S1055" s="479">
        <v>185.43821415999881</v>
      </c>
      <c r="T1055" s="479">
        <v>185.58729965999882</v>
      </c>
      <c r="U1055" s="479"/>
      <c r="V1055" s="179">
        <v>116.95958429359898</v>
      </c>
    </row>
    <row r="1056" spans="1:22" x14ac:dyDescent="0.25">
      <c r="A1056">
        <v>0</v>
      </c>
      <c r="B1056" s="487"/>
      <c r="C1056" s="487"/>
      <c r="D1056" s="487"/>
      <c r="E1056" s="486"/>
      <c r="F1056" s="491" t="s">
        <v>624</v>
      </c>
      <c r="G1056" s="489"/>
      <c r="H1056" s="489"/>
      <c r="I1056" s="483"/>
      <c r="J1056" s="480"/>
      <c r="K1056" s="482"/>
      <c r="L1056" s="479">
        <v>0</v>
      </c>
      <c r="M1056" s="210">
        <v>282.92604156762809</v>
      </c>
      <c r="N1056" s="210">
        <v>423.0996045</v>
      </c>
      <c r="O1056" s="210">
        <v>41.094000000000001</v>
      </c>
      <c r="P1056" s="479">
        <v>41.094000000000001</v>
      </c>
      <c r="Q1056" s="480">
        <v>423.0996045</v>
      </c>
      <c r="R1056" s="480">
        <v>282.92604156762809</v>
      </c>
      <c r="S1056" s="479">
        <v>185.58729965999882</v>
      </c>
      <c r="T1056" s="479">
        <v>185.58729965999882</v>
      </c>
      <c r="U1056" s="479"/>
      <c r="V1056" s="179">
        <v>117.10866979359899</v>
      </c>
    </row>
    <row r="1057" spans="1:22" x14ac:dyDescent="0.25">
      <c r="A1057">
        <v>0</v>
      </c>
      <c r="B1057" s="487"/>
      <c r="C1057" s="487"/>
      <c r="D1057" s="487"/>
      <c r="E1057" s="486"/>
      <c r="F1057" s="491" t="s">
        <v>624</v>
      </c>
      <c r="G1057" s="489"/>
      <c r="H1057" s="489"/>
      <c r="I1057" s="483"/>
      <c r="J1057" s="480"/>
      <c r="K1057" s="482"/>
      <c r="L1057" s="479">
        <v>0</v>
      </c>
      <c r="M1057" s="210">
        <v>282.92604156762809</v>
      </c>
      <c r="N1057" s="210">
        <v>423.0996045</v>
      </c>
      <c r="O1057" s="210">
        <v>41.094000000000001</v>
      </c>
      <c r="P1057" s="479">
        <v>41.094000000000001</v>
      </c>
      <c r="Q1057" s="480">
        <v>423.0996045</v>
      </c>
      <c r="R1057" s="480">
        <v>282.92604156762809</v>
      </c>
      <c r="S1057" s="479">
        <v>185.58729965999882</v>
      </c>
      <c r="T1057" s="479">
        <v>185.58729965999882</v>
      </c>
      <c r="U1057" s="479"/>
      <c r="V1057" s="179">
        <v>117.10866979359899</v>
      </c>
    </row>
    <row r="1058" spans="1:22" x14ac:dyDescent="0.25">
      <c r="A1058">
        <v>0</v>
      </c>
      <c r="B1058" s="487"/>
      <c r="C1058" s="487"/>
      <c r="D1058" s="487"/>
      <c r="E1058" s="486"/>
      <c r="F1058" s="490" t="s">
        <v>624</v>
      </c>
      <c r="G1058" s="489"/>
      <c r="H1058" s="489" t="s">
        <v>2209</v>
      </c>
      <c r="I1058" s="483"/>
      <c r="J1058" s="488"/>
      <c r="K1058" s="482"/>
      <c r="L1058" s="481">
        <v>0.19082200000000005</v>
      </c>
      <c r="M1058" s="210">
        <v>282.83063056762808</v>
      </c>
      <c r="N1058" s="210">
        <v>423.0996045</v>
      </c>
      <c r="O1058" s="210">
        <v>41.094000000000001</v>
      </c>
      <c r="P1058" s="479">
        <v>41.094000000000001</v>
      </c>
      <c r="Q1058" s="480">
        <v>423.0996045</v>
      </c>
      <c r="R1058" s="480">
        <v>282.73521956762806</v>
      </c>
      <c r="S1058" s="479">
        <v>185.6827106599988</v>
      </c>
      <c r="T1058" s="479">
        <v>185.77812165999882</v>
      </c>
      <c r="U1058" s="488"/>
      <c r="V1058" s="179">
        <v>117.20408079359898</v>
      </c>
    </row>
    <row r="1059" spans="1:22" x14ac:dyDescent="0.25">
      <c r="A1059">
        <v>0</v>
      </c>
      <c r="B1059" s="487" t="s">
        <v>3092</v>
      </c>
      <c r="C1059" s="487" t="s">
        <v>3180</v>
      </c>
      <c r="D1059" s="487" t="s">
        <v>1992</v>
      </c>
      <c r="E1059" s="486">
        <v>1858</v>
      </c>
      <c r="F1059" s="479" t="s">
        <v>3164</v>
      </c>
      <c r="G1059" s="485"/>
      <c r="H1059" s="484" t="s">
        <v>1989</v>
      </c>
      <c r="I1059" s="483">
        <v>40</v>
      </c>
      <c r="J1059" s="480"/>
      <c r="K1059" s="482"/>
      <c r="L1059" s="481">
        <v>5.7403999999999997E-2</v>
      </c>
      <c r="M1059" s="210">
        <v>282.70651756762805</v>
      </c>
      <c r="N1059" s="210">
        <v>423.0996045</v>
      </c>
      <c r="O1059" s="210">
        <v>41.094000000000001</v>
      </c>
      <c r="P1059" s="479">
        <v>41.094000000000001</v>
      </c>
      <c r="Q1059" s="480">
        <v>423.0996045</v>
      </c>
      <c r="R1059" s="480">
        <v>282.67781556762804</v>
      </c>
      <c r="S1059" s="479">
        <v>185.8068236599988</v>
      </c>
      <c r="T1059" s="479">
        <v>185.83552565999881</v>
      </c>
      <c r="U1059" s="479"/>
      <c r="V1059" s="179">
        <v>117.32819379359897</v>
      </c>
    </row>
    <row r="1060" spans="1:22" x14ac:dyDescent="0.25">
      <c r="A1060">
        <v>0</v>
      </c>
      <c r="B1060" s="241"/>
      <c r="C1060" s="241"/>
      <c r="D1060" s="241"/>
      <c r="E1060" s="246"/>
      <c r="F1060" s="241" t="s">
        <v>624</v>
      </c>
      <c r="G1060" s="247"/>
      <c r="H1060" s="247" t="s">
        <v>1973</v>
      </c>
      <c r="I1060" s="476">
        <v>40</v>
      </c>
      <c r="J1060" s="249"/>
      <c r="K1060" s="475"/>
      <c r="L1060" s="249">
        <v>0.103502</v>
      </c>
      <c r="M1060" s="210">
        <v>282.62606456762808</v>
      </c>
      <c r="N1060" s="210">
        <v>423.0996045</v>
      </c>
      <c r="O1060" s="210">
        <v>41.094000000000001</v>
      </c>
      <c r="P1060" s="249">
        <v>41.094000000000001</v>
      </c>
      <c r="Q1060" s="249">
        <v>423.0996045</v>
      </c>
      <c r="R1060" s="249">
        <v>282.57431356762805</v>
      </c>
      <c r="S1060" s="249">
        <v>185.8872766599988</v>
      </c>
      <c r="T1060" s="249">
        <v>185.9390276599988</v>
      </c>
      <c r="U1060" s="249"/>
      <c r="V1060" s="179">
        <v>117.40864679359898</v>
      </c>
    </row>
    <row r="1061" spans="1:22" x14ac:dyDescent="0.25">
      <c r="A1061">
        <v>0</v>
      </c>
      <c r="B1061" s="241" t="s">
        <v>3092</v>
      </c>
      <c r="C1061" s="241" t="s">
        <v>3163</v>
      </c>
      <c r="D1061" s="241" t="s">
        <v>111</v>
      </c>
      <c r="E1061" s="246">
        <v>1859</v>
      </c>
      <c r="F1061" s="243" t="s">
        <v>1042</v>
      </c>
      <c r="G1061" s="247" t="s">
        <v>2180</v>
      </c>
      <c r="H1061" s="247" t="s">
        <v>1962</v>
      </c>
      <c r="I1061" s="476"/>
      <c r="J1061" s="209"/>
      <c r="K1061" s="475"/>
      <c r="L1061" s="249">
        <v>0</v>
      </c>
      <c r="M1061" s="210">
        <v>282.57431356762805</v>
      </c>
      <c r="N1061" s="210">
        <v>423.0996045</v>
      </c>
      <c r="O1061" s="210">
        <v>41.094000000000001</v>
      </c>
      <c r="P1061" s="249">
        <v>41.094000000000001</v>
      </c>
      <c r="Q1061" s="249">
        <v>423.0996045</v>
      </c>
      <c r="R1061" s="249">
        <v>282.57431356762805</v>
      </c>
      <c r="S1061" s="249">
        <v>185.9390276599988</v>
      </c>
      <c r="T1061" s="249">
        <v>185.9390276599988</v>
      </c>
      <c r="U1061" s="249"/>
      <c r="V1061" s="179">
        <v>117.46039779359897</v>
      </c>
    </row>
    <row r="1062" spans="1:22" x14ac:dyDescent="0.25">
      <c r="A1062">
        <v>0</v>
      </c>
      <c r="B1062" s="241"/>
      <c r="C1062" s="241"/>
      <c r="D1062" s="241"/>
      <c r="E1062" s="246"/>
      <c r="F1062" s="478" t="s">
        <v>624</v>
      </c>
      <c r="G1062" s="247"/>
      <c r="H1062" s="247" t="s">
        <v>1980</v>
      </c>
      <c r="I1062" s="477"/>
      <c r="J1062" s="248"/>
      <c r="K1062" s="475"/>
      <c r="L1062" s="249">
        <v>0.14528199999999999</v>
      </c>
      <c r="M1062" s="210">
        <v>282.50167256762802</v>
      </c>
      <c r="N1062" s="210">
        <v>423.0996045</v>
      </c>
      <c r="O1062" s="210">
        <v>41.094000000000001</v>
      </c>
      <c r="P1062" s="249">
        <v>41.094000000000001</v>
      </c>
      <c r="Q1062" s="249">
        <v>423.0996045</v>
      </c>
      <c r="R1062" s="249">
        <v>282.42903156762804</v>
      </c>
      <c r="S1062" s="249">
        <v>186.0116686599988</v>
      </c>
      <c r="T1062" s="249">
        <v>186.08430965999881</v>
      </c>
      <c r="U1062" s="249"/>
      <c r="V1062" s="179">
        <v>117.53303879359898</v>
      </c>
    </row>
    <row r="1063" spans="1:22" x14ac:dyDescent="0.25">
      <c r="A1063">
        <v>0</v>
      </c>
      <c r="B1063" s="241" t="s">
        <v>3092</v>
      </c>
      <c r="C1063" s="241" t="s">
        <v>3163</v>
      </c>
      <c r="D1063" s="241" t="s">
        <v>3136</v>
      </c>
      <c r="E1063" s="246">
        <v>1861</v>
      </c>
      <c r="F1063" s="243" t="s">
        <v>1853</v>
      </c>
      <c r="G1063" s="247" t="s">
        <v>3134</v>
      </c>
      <c r="H1063" s="247" t="s">
        <v>3133</v>
      </c>
      <c r="I1063" s="476">
        <v>33</v>
      </c>
      <c r="J1063" s="209"/>
      <c r="K1063" s="475"/>
      <c r="L1063" s="249">
        <v>0</v>
      </c>
      <c r="M1063" s="210">
        <v>282.42903156762804</v>
      </c>
      <c r="N1063" s="210">
        <v>423.0996045</v>
      </c>
      <c r="O1063" s="210">
        <v>41.094000000000001</v>
      </c>
      <c r="P1063" s="249">
        <v>41.094000000000001</v>
      </c>
      <c r="Q1063" s="249">
        <v>423.0996045</v>
      </c>
      <c r="R1063" s="249">
        <v>282.42903156762804</v>
      </c>
      <c r="S1063" s="249">
        <v>186.08430965999881</v>
      </c>
      <c r="T1063" s="249">
        <v>186.08430965999881</v>
      </c>
      <c r="U1063" s="249"/>
      <c r="V1063" s="179">
        <v>117.60567979359898</v>
      </c>
    </row>
    <row r="1064" spans="1:22" x14ac:dyDescent="0.25">
      <c r="A1064">
        <v>0</v>
      </c>
      <c r="B1064" s="241"/>
      <c r="C1064" s="241"/>
      <c r="D1064" s="241"/>
      <c r="E1064" s="246"/>
      <c r="F1064" s="478" t="s">
        <v>624</v>
      </c>
      <c r="G1064" s="247"/>
      <c r="H1064" s="247" t="s">
        <v>1980</v>
      </c>
      <c r="I1064" s="477"/>
      <c r="J1064" s="248"/>
      <c r="K1064" s="475"/>
      <c r="L1064" s="249">
        <v>0</v>
      </c>
      <c r="M1064" s="210">
        <v>282.42903156762804</v>
      </c>
      <c r="N1064" s="210">
        <v>423.0996045</v>
      </c>
      <c r="O1064" s="210">
        <v>41.094000000000001</v>
      </c>
      <c r="P1064" s="249">
        <v>41.094000000000001</v>
      </c>
      <c r="Q1064" s="249">
        <v>423.0996045</v>
      </c>
      <c r="R1064" s="249">
        <v>282.42903156762804</v>
      </c>
      <c r="S1064" s="249">
        <v>186.08430965999881</v>
      </c>
      <c r="T1064" s="249">
        <v>186.08430965999881</v>
      </c>
      <c r="U1064" s="249"/>
      <c r="V1064" s="179">
        <v>117.60567979359898</v>
      </c>
    </row>
    <row r="1065" spans="1:22" x14ac:dyDescent="0.25">
      <c r="A1065">
        <v>0</v>
      </c>
      <c r="B1065" s="241" t="s">
        <v>3092</v>
      </c>
      <c r="C1065" s="241" t="s">
        <v>3163</v>
      </c>
      <c r="D1065" s="241" t="s">
        <v>2001</v>
      </c>
      <c r="E1065" s="246">
        <v>1861</v>
      </c>
      <c r="F1065" s="243" t="s">
        <v>3162</v>
      </c>
      <c r="G1065" s="247" t="s">
        <v>1999</v>
      </c>
      <c r="H1065" s="247" t="s">
        <v>1998</v>
      </c>
      <c r="I1065" s="476"/>
      <c r="J1065" s="209"/>
      <c r="K1065" s="475"/>
      <c r="L1065" s="249">
        <v>0</v>
      </c>
      <c r="M1065" s="210">
        <v>282.42903156762804</v>
      </c>
      <c r="N1065" s="210">
        <v>423.0996045</v>
      </c>
      <c r="O1065" s="210">
        <v>41.094000000000001</v>
      </c>
      <c r="P1065" s="249">
        <v>41.094000000000001</v>
      </c>
      <c r="Q1065" s="249">
        <v>423.0996045</v>
      </c>
      <c r="R1065" s="249">
        <v>282.42903156762804</v>
      </c>
      <c r="S1065" s="249">
        <v>186.08430965999881</v>
      </c>
      <c r="T1065" s="249">
        <v>186.08430965999881</v>
      </c>
      <c r="U1065" s="249"/>
      <c r="V1065" s="179">
        <v>117.60567979359898</v>
      </c>
    </row>
    <row r="1066" spans="1:22" x14ac:dyDescent="0.25">
      <c r="A1066">
        <v>0</v>
      </c>
      <c r="B1066" s="241"/>
      <c r="C1066" s="241"/>
      <c r="D1066" s="241"/>
      <c r="E1066" s="246"/>
      <c r="F1066" s="243" t="s">
        <v>624</v>
      </c>
      <c r="G1066" s="247"/>
      <c r="H1066" s="247" t="s">
        <v>1973</v>
      </c>
      <c r="I1066" s="476">
        <v>40</v>
      </c>
      <c r="J1066" s="209"/>
      <c r="K1066" s="475"/>
      <c r="L1066" s="249">
        <v>0.13121600000000003</v>
      </c>
      <c r="M1066" s="210">
        <v>282.36342356762805</v>
      </c>
      <c r="N1066" s="210">
        <v>423.0996045</v>
      </c>
      <c r="O1066" s="210">
        <v>41.094000000000001</v>
      </c>
      <c r="P1066" s="249">
        <v>41.094000000000001</v>
      </c>
      <c r="Q1066" s="249">
        <v>423.0996045</v>
      </c>
      <c r="R1066" s="249">
        <v>282.29781556762805</v>
      </c>
      <c r="S1066" s="249">
        <v>186.14991765999881</v>
      </c>
      <c r="T1066" s="249">
        <v>186.2155256599988</v>
      </c>
      <c r="U1066" s="249"/>
      <c r="V1066" s="179">
        <v>117.67128779359898</v>
      </c>
    </row>
    <row r="1067" spans="1:22" x14ac:dyDescent="0.25">
      <c r="A1067">
        <v>0</v>
      </c>
      <c r="B1067" s="487" t="s">
        <v>3092</v>
      </c>
      <c r="C1067" s="487" t="s">
        <v>3161</v>
      </c>
      <c r="D1067" s="487" t="s">
        <v>1992</v>
      </c>
      <c r="E1067" s="486">
        <v>1862</v>
      </c>
      <c r="F1067" s="479" t="s">
        <v>3160</v>
      </c>
      <c r="G1067" s="485"/>
      <c r="H1067" s="484" t="s">
        <v>1989</v>
      </c>
      <c r="I1067" s="483">
        <v>40</v>
      </c>
      <c r="J1067" s="479"/>
      <c r="K1067" s="482"/>
      <c r="L1067" s="481">
        <v>5.7403999999999997E-2</v>
      </c>
      <c r="M1067" s="210">
        <v>282.26911356762804</v>
      </c>
      <c r="N1067" s="210">
        <v>423.0996045</v>
      </c>
      <c r="O1067" s="210">
        <v>41.094000000000001</v>
      </c>
      <c r="P1067" s="479">
        <v>41.094000000000001</v>
      </c>
      <c r="Q1067" s="480">
        <v>423.0996045</v>
      </c>
      <c r="R1067" s="480">
        <v>282.24041156762803</v>
      </c>
      <c r="S1067" s="479">
        <v>186.24422765999878</v>
      </c>
      <c r="T1067" s="479">
        <v>186.27292965999879</v>
      </c>
      <c r="U1067" s="479"/>
      <c r="V1067" s="179">
        <v>117.76559779359896</v>
      </c>
    </row>
    <row r="1068" spans="1:22" x14ac:dyDescent="0.25">
      <c r="A1068">
        <v>0</v>
      </c>
      <c r="B1068" s="487"/>
      <c r="C1068" s="487"/>
      <c r="D1068" s="487"/>
      <c r="E1068" s="486"/>
      <c r="F1068" s="487" t="s">
        <v>624</v>
      </c>
      <c r="G1068" s="489"/>
      <c r="H1068" s="492" t="s">
        <v>2209</v>
      </c>
      <c r="I1068" s="483"/>
      <c r="J1068" s="479"/>
      <c r="K1068" s="482"/>
      <c r="L1068" s="481">
        <v>0.19082200000000005</v>
      </c>
      <c r="M1068" s="210">
        <v>282.14500056762802</v>
      </c>
      <c r="N1068" s="210">
        <v>423.0996045</v>
      </c>
      <c r="O1068" s="210">
        <v>41.094000000000001</v>
      </c>
      <c r="P1068" s="479">
        <v>41.094000000000001</v>
      </c>
      <c r="Q1068" s="480">
        <v>423.0996045</v>
      </c>
      <c r="R1068" s="480">
        <v>282.049589567628</v>
      </c>
      <c r="S1068" s="479">
        <v>186.36834065999878</v>
      </c>
      <c r="T1068" s="479">
        <v>186.46375165999879</v>
      </c>
      <c r="U1068" s="488"/>
      <c r="V1068" s="179">
        <v>117.88971079359895</v>
      </c>
    </row>
    <row r="1069" spans="1:22" x14ac:dyDescent="0.25">
      <c r="A1069">
        <v>0</v>
      </c>
      <c r="B1069" s="487" t="s">
        <v>3092</v>
      </c>
      <c r="C1069" s="487" t="s">
        <v>3161</v>
      </c>
      <c r="D1069" s="487" t="s">
        <v>2208</v>
      </c>
      <c r="E1069" s="486">
        <v>1866</v>
      </c>
      <c r="F1069" s="491" t="s">
        <v>3159</v>
      </c>
      <c r="G1069" s="489"/>
      <c r="H1069" s="489" t="s">
        <v>3083</v>
      </c>
      <c r="I1069" s="483">
        <v>34</v>
      </c>
      <c r="J1069" s="480"/>
      <c r="K1069" s="482"/>
      <c r="L1069" s="479">
        <v>0.29817100000000002</v>
      </c>
      <c r="M1069" s="210">
        <v>281.90050406762799</v>
      </c>
      <c r="N1069" s="210">
        <v>423.0996045</v>
      </c>
      <c r="O1069" s="210">
        <v>41.094000000000001</v>
      </c>
      <c r="P1069" s="479">
        <v>41.094000000000001</v>
      </c>
      <c r="Q1069" s="480">
        <v>423.0996045</v>
      </c>
      <c r="R1069" s="480">
        <v>281.75141856762798</v>
      </c>
      <c r="S1069" s="479">
        <v>186.61283715999878</v>
      </c>
      <c r="T1069" s="479">
        <v>186.76192265999879</v>
      </c>
      <c r="U1069" s="479"/>
      <c r="V1069" s="179">
        <v>118.13420729359895</v>
      </c>
    </row>
    <row r="1070" spans="1:22" x14ac:dyDescent="0.25">
      <c r="A1070">
        <v>0</v>
      </c>
      <c r="B1070" s="487"/>
      <c r="C1070" s="487"/>
      <c r="D1070" s="487"/>
      <c r="E1070" s="486"/>
      <c r="F1070" s="491" t="s">
        <v>624</v>
      </c>
      <c r="G1070" s="489"/>
      <c r="H1070" s="489"/>
      <c r="I1070" s="483"/>
      <c r="J1070" s="480"/>
      <c r="K1070" s="482"/>
      <c r="L1070" s="479">
        <v>0</v>
      </c>
      <c r="M1070" s="210">
        <v>281.75141856762798</v>
      </c>
      <c r="N1070" s="210">
        <v>423.0996045</v>
      </c>
      <c r="O1070" s="210">
        <v>41.094000000000001</v>
      </c>
      <c r="P1070" s="479">
        <v>41.094000000000001</v>
      </c>
      <c r="Q1070" s="480">
        <v>423.0996045</v>
      </c>
      <c r="R1070" s="480">
        <v>281.75141856762798</v>
      </c>
      <c r="S1070" s="479">
        <v>186.76192265999879</v>
      </c>
      <c r="T1070" s="479">
        <v>186.76192265999879</v>
      </c>
      <c r="U1070" s="479"/>
      <c r="V1070" s="179">
        <v>118.28329279359896</v>
      </c>
    </row>
    <row r="1071" spans="1:22" x14ac:dyDescent="0.25">
      <c r="A1071">
        <v>0</v>
      </c>
      <c r="B1071" s="487" t="s">
        <v>3092</v>
      </c>
      <c r="C1071" s="487" t="s">
        <v>3161</v>
      </c>
      <c r="D1071" s="487" t="s">
        <v>2185</v>
      </c>
      <c r="E1071" s="486">
        <v>1868</v>
      </c>
      <c r="F1071" s="491" t="s">
        <v>3158</v>
      </c>
      <c r="G1071" s="489"/>
      <c r="H1071" s="489" t="s">
        <v>2183</v>
      </c>
      <c r="I1071" s="483"/>
      <c r="J1071" s="480"/>
      <c r="K1071" s="482"/>
      <c r="L1071" s="479">
        <v>0</v>
      </c>
      <c r="M1071" s="210">
        <v>281.75141856762798</v>
      </c>
      <c r="N1071" s="210">
        <v>423.0996045</v>
      </c>
      <c r="O1071" s="210">
        <v>41.094000000000001</v>
      </c>
      <c r="P1071" s="479">
        <v>41.094000000000001</v>
      </c>
      <c r="Q1071" s="480">
        <v>423.0996045</v>
      </c>
      <c r="R1071" s="480">
        <v>281.75141856762798</v>
      </c>
      <c r="S1071" s="479">
        <v>186.76192265999879</v>
      </c>
      <c r="T1071" s="479">
        <v>186.76192265999879</v>
      </c>
      <c r="U1071" s="479"/>
      <c r="V1071" s="179">
        <v>118.28329279359896</v>
      </c>
    </row>
    <row r="1072" spans="1:22" x14ac:dyDescent="0.25">
      <c r="A1072">
        <v>0</v>
      </c>
      <c r="B1072" s="487"/>
      <c r="C1072" s="487"/>
      <c r="D1072" s="487"/>
      <c r="E1072" s="486"/>
      <c r="F1072" s="491"/>
      <c r="G1072" s="489"/>
      <c r="H1072" s="489" t="s">
        <v>1973</v>
      </c>
      <c r="I1072" s="483">
        <v>40</v>
      </c>
      <c r="J1072" s="480"/>
      <c r="K1072" s="482"/>
      <c r="L1072" s="479">
        <v>9.650984E-2</v>
      </c>
      <c r="M1072" s="210">
        <v>281.703163647628</v>
      </c>
      <c r="N1072" s="210">
        <v>423.0996045</v>
      </c>
      <c r="O1072" s="210">
        <v>41.094000000000001</v>
      </c>
      <c r="P1072" s="479">
        <v>41.094000000000001</v>
      </c>
      <c r="Q1072" s="480">
        <v>423.0996045</v>
      </c>
      <c r="R1072" s="480">
        <v>281.65490872762797</v>
      </c>
      <c r="S1072" s="479">
        <v>186.81017757999879</v>
      </c>
      <c r="T1072" s="479">
        <v>186.8584324999988</v>
      </c>
      <c r="U1072" s="479"/>
      <c r="V1072" s="179">
        <v>118.33154771359897</v>
      </c>
    </row>
    <row r="1073" spans="1:22" x14ac:dyDescent="0.25">
      <c r="A1073">
        <v>0</v>
      </c>
      <c r="B1073" s="487" t="s">
        <v>3092</v>
      </c>
      <c r="C1073" s="487" t="s">
        <v>3161</v>
      </c>
      <c r="D1073" s="487" t="s">
        <v>111</v>
      </c>
      <c r="E1073" s="486">
        <v>1869</v>
      </c>
      <c r="F1073" s="491" t="s">
        <v>893</v>
      </c>
      <c r="G1073" s="489" t="s">
        <v>3146</v>
      </c>
      <c r="H1073" s="489" t="s">
        <v>3145</v>
      </c>
      <c r="I1073" s="483"/>
      <c r="J1073" s="480"/>
      <c r="K1073" s="482"/>
      <c r="L1073" s="479">
        <v>0</v>
      </c>
      <c r="M1073" s="210">
        <v>281.65490872762797</v>
      </c>
      <c r="N1073" s="210">
        <v>423.0996045</v>
      </c>
      <c r="O1073" s="210">
        <v>41.094000000000001</v>
      </c>
      <c r="P1073" s="479">
        <v>41.094000000000001</v>
      </c>
      <c r="Q1073" s="480">
        <v>423.0996045</v>
      </c>
      <c r="R1073" s="480">
        <v>281.65490872762797</v>
      </c>
      <c r="S1073" s="479">
        <v>186.8584324999988</v>
      </c>
      <c r="T1073" s="479">
        <v>186.8584324999988</v>
      </c>
      <c r="U1073" s="479"/>
      <c r="V1073" s="179">
        <v>118.37980263359897</v>
      </c>
    </row>
    <row r="1074" spans="1:22" x14ac:dyDescent="0.25">
      <c r="A1074">
        <v>0</v>
      </c>
      <c r="B1074" s="487"/>
      <c r="C1074" s="487"/>
      <c r="D1074" s="487"/>
      <c r="E1074" s="486"/>
      <c r="F1074" s="491"/>
      <c r="G1074" s="489"/>
      <c r="H1074" s="489" t="s">
        <v>3144</v>
      </c>
      <c r="I1074" s="483">
        <v>40</v>
      </c>
      <c r="J1074" s="480"/>
      <c r="K1074" s="482"/>
      <c r="L1074" s="479">
        <v>5.5879999999999999E-2</v>
      </c>
      <c r="M1074" s="210">
        <v>281.62696872762797</v>
      </c>
      <c r="N1074" s="210">
        <v>423.0996045</v>
      </c>
      <c r="O1074" s="210">
        <v>41.094000000000001</v>
      </c>
      <c r="P1074" s="479">
        <v>41.094000000000001</v>
      </c>
      <c r="Q1074" s="480">
        <v>423.0996045</v>
      </c>
      <c r="R1074" s="480">
        <v>281.59902872762797</v>
      </c>
      <c r="S1074" s="479">
        <v>186.8863724999988</v>
      </c>
      <c r="T1074" s="479">
        <v>186.9143124999988</v>
      </c>
      <c r="U1074" s="479"/>
      <c r="V1074" s="179">
        <v>118.40774263359897</v>
      </c>
    </row>
    <row r="1075" spans="1:22" x14ac:dyDescent="0.25">
      <c r="A1075">
        <v>0</v>
      </c>
      <c r="B1075" s="487"/>
      <c r="C1075" s="487"/>
      <c r="D1075" s="487"/>
      <c r="E1075" s="486"/>
      <c r="F1075" s="491" t="s">
        <v>624</v>
      </c>
      <c r="G1075" s="489"/>
      <c r="H1075" s="489" t="s">
        <v>3143</v>
      </c>
      <c r="I1075" s="483">
        <v>40</v>
      </c>
      <c r="J1075" s="480"/>
      <c r="K1075" s="482"/>
      <c r="L1075" s="479">
        <v>7.6135999999999981E-2</v>
      </c>
      <c r="M1075" s="210">
        <v>281.56096072762796</v>
      </c>
      <c r="N1075" s="210">
        <v>423.0996045</v>
      </c>
      <c r="O1075" s="210">
        <v>41.094000000000001</v>
      </c>
      <c r="P1075" s="479">
        <v>41.094000000000001</v>
      </c>
      <c r="Q1075" s="480">
        <v>423.0996045</v>
      </c>
      <c r="R1075" s="480">
        <v>281.52289272762795</v>
      </c>
      <c r="S1075" s="479">
        <v>186.95238049999878</v>
      </c>
      <c r="T1075" s="479">
        <v>186.99044849999879</v>
      </c>
      <c r="U1075" s="479"/>
      <c r="V1075" s="179">
        <v>118.47375063359895</v>
      </c>
    </row>
    <row r="1076" spans="1:22" x14ac:dyDescent="0.25">
      <c r="A1076">
        <v>0</v>
      </c>
      <c r="B1076" s="487" t="s">
        <v>3092</v>
      </c>
      <c r="C1076" s="487" t="s">
        <v>3161</v>
      </c>
      <c r="D1076" s="487" t="s">
        <v>2198</v>
      </c>
      <c r="E1076" s="486">
        <v>1872</v>
      </c>
      <c r="F1076" s="491" t="s">
        <v>3157</v>
      </c>
      <c r="G1076" s="489" t="s">
        <v>2196</v>
      </c>
      <c r="H1076" s="489" t="s">
        <v>2195</v>
      </c>
      <c r="I1076" s="483">
        <v>40</v>
      </c>
      <c r="J1076" s="480"/>
      <c r="K1076" s="482"/>
      <c r="L1076" s="479">
        <v>0.5</v>
      </c>
      <c r="M1076" s="210">
        <v>281.27289272762795</v>
      </c>
      <c r="N1076" s="210">
        <v>423.0996045</v>
      </c>
      <c r="O1076" s="210">
        <v>41.094000000000001</v>
      </c>
      <c r="P1076" s="479">
        <v>41.094000000000001</v>
      </c>
      <c r="Q1076" s="480">
        <v>423.0996045</v>
      </c>
      <c r="R1076" s="480">
        <v>281.02289272762795</v>
      </c>
      <c r="S1076" s="479">
        <v>187.24044849999879</v>
      </c>
      <c r="T1076" s="479">
        <v>187.49044849999879</v>
      </c>
      <c r="U1076" s="479"/>
      <c r="V1076" s="179">
        <v>118.76181863359896</v>
      </c>
    </row>
    <row r="1077" spans="1:22" x14ac:dyDescent="0.25">
      <c r="A1077">
        <v>0</v>
      </c>
      <c r="B1077" s="487"/>
      <c r="C1077" s="487"/>
      <c r="D1077" s="487"/>
      <c r="E1077" s="486"/>
      <c r="F1077" s="491" t="s">
        <v>624</v>
      </c>
      <c r="G1077" s="489"/>
      <c r="H1077" s="489" t="s">
        <v>3140</v>
      </c>
      <c r="I1077" s="483">
        <v>40</v>
      </c>
      <c r="J1077" s="480"/>
      <c r="K1077" s="482"/>
      <c r="L1077" s="479">
        <v>7.6135999999999981E-2</v>
      </c>
      <c r="M1077" s="210">
        <v>280.98482472762794</v>
      </c>
      <c r="N1077" s="210">
        <v>423.0996045</v>
      </c>
      <c r="O1077" s="210">
        <v>41.094000000000001</v>
      </c>
      <c r="P1077" s="479">
        <v>41.094000000000001</v>
      </c>
      <c r="Q1077" s="480">
        <v>423.0996045</v>
      </c>
      <c r="R1077" s="480">
        <v>280.94675672762793</v>
      </c>
      <c r="S1077" s="479">
        <v>187.52851649999877</v>
      </c>
      <c r="T1077" s="479">
        <v>187.56658449999878</v>
      </c>
      <c r="U1077" s="479"/>
      <c r="V1077" s="179">
        <v>119.04988663359894</v>
      </c>
    </row>
    <row r="1078" spans="1:22" x14ac:dyDescent="0.25">
      <c r="A1078">
        <v>0</v>
      </c>
      <c r="B1078" s="487"/>
      <c r="C1078" s="487"/>
      <c r="D1078" s="487"/>
      <c r="E1078" s="486"/>
      <c r="F1078" s="491"/>
      <c r="G1078" s="489"/>
      <c r="H1078" s="489" t="s">
        <v>1973</v>
      </c>
      <c r="I1078" s="483"/>
      <c r="J1078" s="480"/>
      <c r="K1078" s="482"/>
      <c r="L1078" s="479">
        <v>9.9516999999999994E-2</v>
      </c>
      <c r="M1078" s="210">
        <v>280.89699822762793</v>
      </c>
      <c r="N1078" s="210">
        <v>423.0996045</v>
      </c>
      <c r="O1078" s="210">
        <v>41.094000000000001</v>
      </c>
      <c r="P1078" s="479">
        <v>41.094000000000001</v>
      </c>
      <c r="Q1078" s="480">
        <v>423.0996045</v>
      </c>
      <c r="R1078" s="480">
        <v>280.84723972762794</v>
      </c>
      <c r="S1078" s="479">
        <v>187.61634299999878</v>
      </c>
      <c r="T1078" s="479">
        <v>187.66610149999877</v>
      </c>
      <c r="U1078" s="479"/>
      <c r="V1078" s="179">
        <v>119.13771313359895</v>
      </c>
    </row>
    <row r="1079" spans="1:22" x14ac:dyDescent="0.25">
      <c r="A1079">
        <v>0</v>
      </c>
      <c r="B1079" s="487" t="s">
        <v>3092</v>
      </c>
      <c r="C1079" s="487" t="s">
        <v>3161</v>
      </c>
      <c r="D1079" s="487" t="s">
        <v>2205</v>
      </c>
      <c r="E1079" s="486">
        <v>1878</v>
      </c>
      <c r="F1079" s="491" t="s">
        <v>3156</v>
      </c>
      <c r="G1079" s="489"/>
      <c r="H1079" s="489" t="s">
        <v>3083</v>
      </c>
      <c r="I1079" s="483">
        <v>34</v>
      </c>
      <c r="J1079" s="480"/>
      <c r="K1079" s="482"/>
      <c r="L1079" s="479">
        <v>0.29817100000000002</v>
      </c>
      <c r="M1079" s="210">
        <v>280.69815422762792</v>
      </c>
      <c r="N1079" s="210">
        <v>423.0996045</v>
      </c>
      <c r="O1079" s="210">
        <v>41.094000000000001</v>
      </c>
      <c r="P1079" s="479">
        <v>41.094000000000001</v>
      </c>
      <c r="Q1079" s="480">
        <v>423.0996045</v>
      </c>
      <c r="R1079" s="480">
        <v>280.54906872762791</v>
      </c>
      <c r="S1079" s="479">
        <v>187.81518699999876</v>
      </c>
      <c r="T1079" s="479">
        <v>187.96427249999877</v>
      </c>
      <c r="U1079" s="479"/>
      <c r="V1079" s="179">
        <v>119.33655713359893</v>
      </c>
    </row>
    <row r="1080" spans="1:22" x14ac:dyDescent="0.25">
      <c r="A1080">
        <v>0</v>
      </c>
      <c r="B1080" s="487"/>
      <c r="C1080" s="487"/>
      <c r="D1080" s="487"/>
      <c r="E1080" s="486"/>
      <c r="F1080" s="491" t="s">
        <v>624</v>
      </c>
      <c r="G1080" s="489"/>
      <c r="H1080" s="489"/>
      <c r="I1080" s="483"/>
      <c r="J1080" s="480"/>
      <c r="K1080" s="482"/>
      <c r="L1080" s="479">
        <v>0</v>
      </c>
      <c r="M1080" s="210">
        <v>280.54906872762791</v>
      </c>
      <c r="N1080" s="210">
        <v>423.0996045</v>
      </c>
      <c r="O1080" s="210">
        <v>41.094000000000001</v>
      </c>
      <c r="P1080" s="479">
        <v>41.094000000000001</v>
      </c>
      <c r="Q1080" s="480">
        <v>423.0996045</v>
      </c>
      <c r="R1080" s="480">
        <v>280.54906872762791</v>
      </c>
      <c r="S1080" s="479">
        <v>187.96427249999877</v>
      </c>
      <c r="T1080" s="479">
        <v>187.96427249999877</v>
      </c>
      <c r="U1080" s="479"/>
      <c r="V1080" s="179">
        <v>119.48564263359894</v>
      </c>
    </row>
    <row r="1081" spans="1:22" x14ac:dyDescent="0.25">
      <c r="A1081">
        <v>0</v>
      </c>
      <c r="B1081" s="487"/>
      <c r="C1081" s="487"/>
      <c r="D1081" s="487"/>
      <c r="E1081" s="486"/>
      <c r="F1081" s="491" t="s">
        <v>624</v>
      </c>
      <c r="G1081" s="489"/>
      <c r="H1081" s="489"/>
      <c r="I1081" s="483"/>
      <c r="J1081" s="480"/>
      <c r="K1081" s="482"/>
      <c r="L1081" s="479">
        <v>0</v>
      </c>
      <c r="M1081" s="210">
        <v>280.54906872762791</v>
      </c>
      <c r="N1081" s="210">
        <v>423.0996045</v>
      </c>
      <c r="O1081" s="210">
        <v>41.094000000000001</v>
      </c>
      <c r="P1081" s="479">
        <v>41.094000000000001</v>
      </c>
      <c r="Q1081" s="480">
        <v>423.0996045</v>
      </c>
      <c r="R1081" s="480">
        <v>280.54906872762791</v>
      </c>
      <c r="S1081" s="479">
        <v>187.96427249999877</v>
      </c>
      <c r="T1081" s="479">
        <v>187.96427249999877</v>
      </c>
      <c r="U1081" s="479"/>
      <c r="V1081" s="179">
        <v>119.48564263359894</v>
      </c>
    </row>
    <row r="1082" spans="1:22" x14ac:dyDescent="0.25">
      <c r="A1082">
        <v>0</v>
      </c>
      <c r="B1082" s="487"/>
      <c r="C1082" s="487"/>
      <c r="D1082" s="487"/>
      <c r="E1082" s="486"/>
      <c r="F1082" s="491" t="s">
        <v>624</v>
      </c>
      <c r="G1082" s="489"/>
      <c r="H1082" s="489" t="s">
        <v>1973</v>
      </c>
      <c r="I1082" s="483"/>
      <c r="J1082" s="480"/>
      <c r="K1082" s="482"/>
      <c r="L1082" s="479">
        <v>9.9516999999999994E-2</v>
      </c>
      <c r="M1082" s="210">
        <v>280.49931022762792</v>
      </c>
      <c r="N1082" s="210">
        <v>423.0996045</v>
      </c>
      <c r="O1082" s="210">
        <v>41.094000000000001</v>
      </c>
      <c r="P1082" s="479">
        <v>41.094000000000001</v>
      </c>
      <c r="Q1082" s="480">
        <v>423.0996045</v>
      </c>
      <c r="R1082" s="480">
        <v>280.44955172762792</v>
      </c>
      <c r="S1082" s="479">
        <v>188.01403099999877</v>
      </c>
      <c r="T1082" s="479">
        <v>188.06378949999876</v>
      </c>
      <c r="U1082" s="479"/>
      <c r="V1082" s="179">
        <v>119.53540113359894</v>
      </c>
    </row>
    <row r="1083" spans="1:22" x14ac:dyDescent="0.25">
      <c r="A1083">
        <v>0</v>
      </c>
      <c r="B1083" s="487" t="s">
        <v>3092</v>
      </c>
      <c r="C1083" s="487" t="s">
        <v>3161</v>
      </c>
      <c r="D1083" s="487" t="s">
        <v>2203</v>
      </c>
      <c r="E1083" s="486">
        <v>1882</v>
      </c>
      <c r="F1083" s="491" t="s">
        <v>3155</v>
      </c>
      <c r="G1083" s="489"/>
      <c r="H1083" s="489" t="s">
        <v>3083</v>
      </c>
      <c r="I1083" s="483">
        <v>34</v>
      </c>
      <c r="J1083" s="480"/>
      <c r="K1083" s="482"/>
      <c r="L1083" s="479">
        <v>0.29817100000000002</v>
      </c>
      <c r="M1083" s="210">
        <v>280.30046622762791</v>
      </c>
      <c r="N1083" s="210">
        <v>423.0996045</v>
      </c>
      <c r="O1083" s="210">
        <v>41.094000000000001</v>
      </c>
      <c r="P1083" s="479">
        <v>41.094000000000001</v>
      </c>
      <c r="Q1083" s="480">
        <v>423.0996045</v>
      </c>
      <c r="R1083" s="480">
        <v>280.1513807276279</v>
      </c>
      <c r="S1083" s="479">
        <v>188.21287499999875</v>
      </c>
      <c r="T1083" s="479">
        <v>188.36196049999876</v>
      </c>
      <c r="U1083" s="479"/>
      <c r="V1083" s="179">
        <v>119.73424513359892</v>
      </c>
    </row>
    <row r="1084" spans="1:22" x14ac:dyDescent="0.25">
      <c r="A1084">
        <v>0</v>
      </c>
      <c r="B1084" s="487"/>
      <c r="C1084" s="487"/>
      <c r="D1084" s="487"/>
      <c r="E1084" s="486"/>
      <c r="F1084" s="491" t="s">
        <v>624</v>
      </c>
      <c r="G1084" s="489"/>
      <c r="H1084" s="489"/>
      <c r="I1084" s="483"/>
      <c r="J1084" s="480"/>
      <c r="K1084" s="482"/>
      <c r="L1084" s="479">
        <v>0</v>
      </c>
      <c r="M1084" s="210">
        <v>280.1513807276279</v>
      </c>
      <c r="N1084" s="210">
        <v>423.0996045</v>
      </c>
      <c r="O1084" s="210">
        <v>41.094000000000001</v>
      </c>
      <c r="P1084" s="479">
        <v>41.094000000000001</v>
      </c>
      <c r="Q1084" s="480">
        <v>423.0996045</v>
      </c>
      <c r="R1084" s="480">
        <v>280.1513807276279</v>
      </c>
      <c r="S1084" s="479">
        <v>188.36196049999876</v>
      </c>
      <c r="T1084" s="479">
        <v>188.36196049999876</v>
      </c>
      <c r="U1084" s="479"/>
      <c r="V1084" s="179">
        <v>119.88333063359893</v>
      </c>
    </row>
    <row r="1085" spans="1:22" x14ac:dyDescent="0.25">
      <c r="A1085">
        <v>0</v>
      </c>
      <c r="B1085" s="487"/>
      <c r="C1085" s="487"/>
      <c r="D1085" s="487"/>
      <c r="E1085" s="486"/>
      <c r="F1085" s="491" t="s">
        <v>624</v>
      </c>
      <c r="G1085" s="489"/>
      <c r="H1085" s="489"/>
      <c r="I1085" s="483"/>
      <c r="J1085" s="480"/>
      <c r="K1085" s="482"/>
      <c r="L1085" s="479">
        <v>0</v>
      </c>
      <c r="M1085" s="210">
        <v>280.1513807276279</v>
      </c>
      <c r="N1085" s="210">
        <v>423.0996045</v>
      </c>
      <c r="O1085" s="210">
        <v>41.094000000000001</v>
      </c>
      <c r="P1085" s="479">
        <v>41.094000000000001</v>
      </c>
      <c r="Q1085" s="480">
        <v>423.0996045</v>
      </c>
      <c r="R1085" s="480">
        <v>280.1513807276279</v>
      </c>
      <c r="S1085" s="479">
        <v>188.36196049999876</v>
      </c>
      <c r="T1085" s="479">
        <v>188.36196049999876</v>
      </c>
      <c r="U1085" s="479"/>
      <c r="V1085" s="179">
        <v>119.88333063359893</v>
      </c>
    </row>
    <row r="1086" spans="1:22" x14ac:dyDescent="0.25">
      <c r="A1086">
        <v>0</v>
      </c>
      <c r="B1086" s="487"/>
      <c r="C1086" s="487"/>
      <c r="D1086" s="487"/>
      <c r="E1086" s="486"/>
      <c r="F1086" s="491" t="s">
        <v>624</v>
      </c>
      <c r="G1086" s="489"/>
      <c r="H1086" s="489" t="s">
        <v>1973</v>
      </c>
      <c r="I1086" s="483"/>
      <c r="J1086" s="480"/>
      <c r="K1086" s="482"/>
      <c r="L1086" s="479">
        <v>9.9516999999999994E-2</v>
      </c>
      <c r="M1086" s="210">
        <v>280.1016222276279</v>
      </c>
      <c r="N1086" s="210">
        <v>423.0996045</v>
      </c>
      <c r="O1086" s="210">
        <v>41.094000000000001</v>
      </c>
      <c r="P1086" s="479">
        <v>41.094000000000001</v>
      </c>
      <c r="Q1086" s="480">
        <v>423.0996045</v>
      </c>
      <c r="R1086" s="480">
        <v>280.0518637276279</v>
      </c>
      <c r="S1086" s="479">
        <v>188.41171899999875</v>
      </c>
      <c r="T1086" s="479">
        <v>188.46147749999875</v>
      </c>
      <c r="U1086" s="479"/>
      <c r="V1086" s="179">
        <v>119.93308913359893</v>
      </c>
    </row>
    <row r="1087" spans="1:22" x14ac:dyDescent="0.25">
      <c r="A1087">
        <v>0</v>
      </c>
      <c r="B1087" s="487" t="s">
        <v>3092</v>
      </c>
      <c r="C1087" s="487" t="s">
        <v>3161</v>
      </c>
      <c r="D1087" s="487" t="s">
        <v>2201</v>
      </c>
      <c r="E1087" s="486">
        <v>1886</v>
      </c>
      <c r="F1087" s="491" t="s">
        <v>3154</v>
      </c>
      <c r="G1087" s="489"/>
      <c r="H1087" s="489" t="s">
        <v>3083</v>
      </c>
      <c r="I1087" s="483">
        <v>34</v>
      </c>
      <c r="J1087" s="480"/>
      <c r="K1087" s="482"/>
      <c r="L1087" s="479">
        <v>0.29817100000000002</v>
      </c>
      <c r="M1087" s="210">
        <v>279.90277822762789</v>
      </c>
      <c r="N1087" s="210">
        <v>423.0996045</v>
      </c>
      <c r="O1087" s="210">
        <v>41.094000000000001</v>
      </c>
      <c r="P1087" s="479">
        <v>41.094000000000001</v>
      </c>
      <c r="Q1087" s="480">
        <v>423.0996045</v>
      </c>
      <c r="R1087" s="480">
        <v>279.75369272762788</v>
      </c>
      <c r="S1087" s="479">
        <v>188.61056299999873</v>
      </c>
      <c r="T1087" s="479">
        <v>188.75964849999875</v>
      </c>
      <c r="U1087" s="479"/>
      <c r="V1087" s="179">
        <v>120.13193313359891</v>
      </c>
    </row>
    <row r="1088" spans="1:22" x14ac:dyDescent="0.25">
      <c r="A1088">
        <v>0</v>
      </c>
      <c r="B1088" s="487"/>
      <c r="C1088" s="487"/>
      <c r="D1088" s="487"/>
      <c r="E1088" s="486"/>
      <c r="F1088" s="491" t="s">
        <v>624</v>
      </c>
      <c r="G1088" s="489"/>
      <c r="H1088" s="489"/>
      <c r="I1088" s="483"/>
      <c r="J1088" s="480"/>
      <c r="K1088" s="482"/>
      <c r="L1088" s="479">
        <v>0</v>
      </c>
      <c r="M1088" s="210">
        <v>279.75369272762788</v>
      </c>
      <c r="N1088" s="210">
        <v>423.0996045</v>
      </c>
      <c r="O1088" s="210">
        <v>41.094000000000001</v>
      </c>
      <c r="P1088" s="479">
        <v>41.094000000000001</v>
      </c>
      <c r="Q1088" s="480">
        <v>423.0996045</v>
      </c>
      <c r="R1088" s="480">
        <v>279.75369272762788</v>
      </c>
      <c r="S1088" s="479">
        <v>188.75964849999875</v>
      </c>
      <c r="T1088" s="479">
        <v>188.75964849999875</v>
      </c>
      <c r="U1088" s="479"/>
      <c r="V1088" s="179">
        <v>120.28101863359892</v>
      </c>
    </row>
    <row r="1089" spans="1:22" x14ac:dyDescent="0.25">
      <c r="A1089">
        <v>0</v>
      </c>
      <c r="B1089" s="487" t="s">
        <v>3092</v>
      </c>
      <c r="C1089" s="487" t="s">
        <v>3161</v>
      </c>
      <c r="D1089" s="487" t="s">
        <v>2185</v>
      </c>
      <c r="E1089" s="486">
        <v>1888</v>
      </c>
      <c r="F1089" s="491" t="s">
        <v>3153</v>
      </c>
      <c r="G1089" s="489"/>
      <c r="H1089" s="489" t="s">
        <v>2183</v>
      </c>
      <c r="I1089" s="483"/>
      <c r="J1089" s="480"/>
      <c r="K1089" s="482"/>
      <c r="L1089" s="479">
        <v>0</v>
      </c>
      <c r="M1089" s="210">
        <v>279.75369272762788</v>
      </c>
      <c r="N1089" s="210">
        <v>423.0996045</v>
      </c>
      <c r="O1089" s="210">
        <v>41.094000000000001</v>
      </c>
      <c r="P1089" s="479">
        <v>41.094000000000001</v>
      </c>
      <c r="Q1089" s="480">
        <v>423.0996045</v>
      </c>
      <c r="R1089" s="480">
        <v>279.75369272762788</v>
      </c>
      <c r="S1089" s="479">
        <v>188.75964849999875</v>
      </c>
      <c r="T1089" s="479">
        <v>188.75964849999875</v>
      </c>
      <c r="U1089" s="479"/>
      <c r="V1089" s="179">
        <v>120.28101863359892</v>
      </c>
    </row>
    <row r="1090" spans="1:22" x14ac:dyDescent="0.25">
      <c r="A1090">
        <v>0</v>
      </c>
      <c r="B1090" s="487"/>
      <c r="C1090" s="487"/>
      <c r="D1090" s="487"/>
      <c r="E1090" s="486"/>
      <c r="F1090" s="491"/>
      <c r="G1090" s="489"/>
      <c r="H1090" s="489" t="s">
        <v>1973</v>
      </c>
      <c r="I1090" s="483"/>
      <c r="J1090" s="480"/>
      <c r="K1090" s="482"/>
      <c r="L1090" s="479">
        <v>9.650984E-2</v>
      </c>
      <c r="M1090" s="210">
        <v>279.70543780762785</v>
      </c>
      <c r="N1090" s="210">
        <v>423.0996045</v>
      </c>
      <c r="O1090" s="210">
        <v>41.094000000000001</v>
      </c>
      <c r="P1090" s="479">
        <v>41.094000000000001</v>
      </c>
      <c r="Q1090" s="480">
        <v>423.0996045</v>
      </c>
      <c r="R1090" s="480">
        <v>279.65718288762787</v>
      </c>
      <c r="S1090" s="479">
        <v>188.80790341999875</v>
      </c>
      <c r="T1090" s="479">
        <v>188.85615833999876</v>
      </c>
      <c r="U1090" s="479"/>
      <c r="V1090" s="179">
        <v>120.32927355359892</v>
      </c>
    </row>
    <row r="1091" spans="1:22" x14ac:dyDescent="0.25">
      <c r="A1091">
        <v>0</v>
      </c>
      <c r="B1091" s="487" t="s">
        <v>3092</v>
      </c>
      <c r="C1091" s="487" t="s">
        <v>3161</v>
      </c>
      <c r="D1091" s="487" t="s">
        <v>111</v>
      </c>
      <c r="E1091" s="486">
        <v>1889</v>
      </c>
      <c r="F1091" s="491" t="s">
        <v>894</v>
      </c>
      <c r="G1091" s="489" t="s">
        <v>3146</v>
      </c>
      <c r="H1091" s="489" t="s">
        <v>3145</v>
      </c>
      <c r="I1091" s="483">
        <v>40</v>
      </c>
      <c r="J1091" s="480"/>
      <c r="K1091" s="482"/>
      <c r="L1091" s="479">
        <v>0</v>
      </c>
      <c r="M1091" s="210">
        <v>279.65718288762787</v>
      </c>
      <c r="N1091" s="210">
        <v>423.0996045</v>
      </c>
      <c r="O1091" s="210">
        <v>41.094000000000001</v>
      </c>
      <c r="P1091" s="479">
        <v>41.094000000000001</v>
      </c>
      <c r="Q1091" s="480">
        <v>423.0996045</v>
      </c>
      <c r="R1091" s="480">
        <v>279.65718288762787</v>
      </c>
      <c r="S1091" s="479">
        <v>188.85615833999876</v>
      </c>
      <c r="T1091" s="479">
        <v>188.85615833999876</v>
      </c>
      <c r="U1091" s="479"/>
      <c r="V1091" s="179">
        <v>120.37752847359893</v>
      </c>
    </row>
    <row r="1092" spans="1:22" x14ac:dyDescent="0.25">
      <c r="A1092">
        <v>0</v>
      </c>
      <c r="B1092" s="487"/>
      <c r="C1092" s="487"/>
      <c r="D1092" s="487"/>
      <c r="E1092" s="486"/>
      <c r="F1092" s="491"/>
      <c r="G1092" s="489"/>
      <c r="H1092" s="489" t="s">
        <v>3144</v>
      </c>
      <c r="I1092" s="483"/>
      <c r="J1092" s="480"/>
      <c r="K1092" s="482"/>
      <c r="L1092" s="479">
        <v>5.5879999999999999E-2</v>
      </c>
      <c r="M1092" s="210">
        <v>279.62924288762787</v>
      </c>
      <c r="N1092" s="210">
        <v>423.0996045</v>
      </c>
      <c r="O1092" s="210">
        <v>41.094000000000001</v>
      </c>
      <c r="P1092" s="479">
        <v>41.094000000000001</v>
      </c>
      <c r="Q1092" s="480">
        <v>423.0996045</v>
      </c>
      <c r="R1092" s="480">
        <v>279.60130288762787</v>
      </c>
      <c r="S1092" s="479">
        <v>188.88409833999876</v>
      </c>
      <c r="T1092" s="479">
        <v>188.91203833999876</v>
      </c>
      <c r="U1092" s="479"/>
      <c r="V1092" s="179">
        <v>120.40546847359893</v>
      </c>
    </row>
    <row r="1093" spans="1:22" x14ac:dyDescent="0.25">
      <c r="A1093">
        <v>0</v>
      </c>
      <c r="B1093" s="487"/>
      <c r="C1093" s="487"/>
      <c r="D1093" s="487"/>
      <c r="E1093" s="486"/>
      <c r="F1093" s="491" t="s">
        <v>624</v>
      </c>
      <c r="G1093" s="489"/>
      <c r="H1093" s="489" t="s">
        <v>3143</v>
      </c>
      <c r="I1093" s="483">
        <v>40</v>
      </c>
      <c r="J1093" s="480"/>
      <c r="K1093" s="482"/>
      <c r="L1093" s="479">
        <v>7.6135999999999981E-2</v>
      </c>
      <c r="M1093" s="210">
        <v>279.56323488762786</v>
      </c>
      <c r="N1093" s="210">
        <v>423.0996045</v>
      </c>
      <c r="O1093" s="210">
        <v>41.094000000000001</v>
      </c>
      <c r="P1093" s="479">
        <v>41.094000000000001</v>
      </c>
      <c r="Q1093" s="480">
        <v>423.0996045</v>
      </c>
      <c r="R1093" s="480">
        <v>279.52516688762785</v>
      </c>
      <c r="S1093" s="479">
        <v>188.95010633999874</v>
      </c>
      <c r="T1093" s="479">
        <v>188.98817433999875</v>
      </c>
      <c r="U1093" s="479"/>
      <c r="V1093" s="179">
        <v>120.47147647359891</v>
      </c>
    </row>
    <row r="1094" spans="1:22" x14ac:dyDescent="0.25">
      <c r="A1094">
        <v>0</v>
      </c>
      <c r="B1094" s="487" t="s">
        <v>3092</v>
      </c>
      <c r="C1094" s="487" t="s">
        <v>3161</v>
      </c>
      <c r="D1094" s="487" t="s">
        <v>3152</v>
      </c>
      <c r="E1094" s="486">
        <v>1892</v>
      </c>
      <c r="F1094" s="491" t="s">
        <v>3151</v>
      </c>
      <c r="G1094" s="489" t="s">
        <v>2196</v>
      </c>
      <c r="H1094" s="489" t="s">
        <v>2195</v>
      </c>
      <c r="I1094" s="483">
        <v>40</v>
      </c>
      <c r="J1094" s="480"/>
      <c r="K1094" s="482"/>
      <c r="L1094" s="479">
        <v>0.5</v>
      </c>
      <c r="M1094" s="210">
        <v>279.27516688762785</v>
      </c>
      <c r="N1094" s="210">
        <v>423.0996045</v>
      </c>
      <c r="O1094" s="210">
        <v>41.094000000000001</v>
      </c>
      <c r="P1094" s="479">
        <v>41.094000000000001</v>
      </c>
      <c r="Q1094" s="480">
        <v>423.0996045</v>
      </c>
      <c r="R1094" s="480">
        <v>279.02516688762785</v>
      </c>
      <c r="S1094" s="479">
        <v>189.23817433999875</v>
      </c>
      <c r="T1094" s="479">
        <v>189.48817433999875</v>
      </c>
      <c r="U1094" s="479"/>
      <c r="V1094" s="179">
        <v>120.75954447359892</v>
      </c>
    </row>
    <row r="1095" spans="1:22" x14ac:dyDescent="0.25">
      <c r="A1095">
        <v>0</v>
      </c>
      <c r="B1095" s="487"/>
      <c r="C1095" s="487"/>
      <c r="D1095" s="487"/>
      <c r="E1095" s="486"/>
      <c r="F1095" s="491" t="s">
        <v>624</v>
      </c>
      <c r="G1095" s="489"/>
      <c r="H1095" s="489" t="s">
        <v>3140</v>
      </c>
      <c r="I1095" s="483">
        <v>40</v>
      </c>
      <c r="J1095" s="480"/>
      <c r="K1095" s="482"/>
      <c r="L1095" s="479">
        <v>7.6135999999999981E-2</v>
      </c>
      <c r="M1095" s="210">
        <v>278.98709888762784</v>
      </c>
      <c r="N1095" s="210">
        <v>423.0996045</v>
      </c>
      <c r="O1095" s="210">
        <v>41.094000000000001</v>
      </c>
      <c r="P1095" s="479">
        <v>41.094000000000001</v>
      </c>
      <c r="Q1095" s="480">
        <v>423.0996045</v>
      </c>
      <c r="R1095" s="480">
        <v>278.94903088762783</v>
      </c>
      <c r="S1095" s="479">
        <v>189.52624233999873</v>
      </c>
      <c r="T1095" s="479">
        <v>189.56431033999874</v>
      </c>
      <c r="U1095" s="479"/>
      <c r="V1095" s="179">
        <v>121.0476124735989</v>
      </c>
    </row>
    <row r="1096" spans="1:22" x14ac:dyDescent="0.25">
      <c r="A1096">
        <v>0</v>
      </c>
      <c r="B1096" s="487"/>
      <c r="C1096" s="487"/>
      <c r="D1096" s="487"/>
      <c r="E1096" s="486"/>
      <c r="F1096" s="491"/>
      <c r="G1096" s="489"/>
      <c r="H1096" s="489" t="s">
        <v>1973</v>
      </c>
      <c r="I1096" s="483"/>
      <c r="J1096" s="480"/>
      <c r="K1096" s="482"/>
      <c r="L1096" s="479">
        <v>9.9516999999999994E-2</v>
      </c>
      <c r="M1096" s="210">
        <v>278.89927238762783</v>
      </c>
      <c r="N1096" s="210">
        <v>423.0996045</v>
      </c>
      <c r="O1096" s="210">
        <v>41.094000000000001</v>
      </c>
      <c r="P1096" s="479">
        <v>41.094000000000001</v>
      </c>
      <c r="Q1096" s="480">
        <v>423.0996045</v>
      </c>
      <c r="R1096" s="480">
        <v>278.84951388762784</v>
      </c>
      <c r="S1096" s="479">
        <v>189.61406883999874</v>
      </c>
      <c r="T1096" s="479">
        <v>189.66382733999873</v>
      </c>
      <c r="U1096" s="479"/>
      <c r="V1096" s="179">
        <v>121.13543897359891</v>
      </c>
    </row>
    <row r="1097" spans="1:22" x14ac:dyDescent="0.25">
      <c r="A1097">
        <v>0</v>
      </c>
      <c r="B1097" s="487" t="s">
        <v>3092</v>
      </c>
      <c r="C1097" s="487" t="s">
        <v>3161</v>
      </c>
      <c r="D1097" s="487" t="s">
        <v>2194</v>
      </c>
      <c r="E1097" s="486">
        <v>1898</v>
      </c>
      <c r="F1097" s="491" t="s">
        <v>3150</v>
      </c>
      <c r="G1097" s="489"/>
      <c r="H1097" s="489" t="s">
        <v>3083</v>
      </c>
      <c r="I1097" s="483">
        <v>34</v>
      </c>
      <c r="J1097" s="480"/>
      <c r="K1097" s="482"/>
      <c r="L1097" s="479">
        <v>0.29817100000000002</v>
      </c>
      <c r="M1097" s="210">
        <v>278.70042838762782</v>
      </c>
      <c r="N1097" s="210">
        <v>423.0996045</v>
      </c>
      <c r="O1097" s="210">
        <v>41.094000000000001</v>
      </c>
      <c r="P1097" s="479">
        <v>41.094000000000001</v>
      </c>
      <c r="Q1097" s="480">
        <v>423.0996045</v>
      </c>
      <c r="R1097" s="480">
        <v>278.55134288762781</v>
      </c>
      <c r="S1097" s="479">
        <v>189.81291283999872</v>
      </c>
      <c r="T1097" s="479">
        <v>189.96199833999873</v>
      </c>
      <c r="U1097" s="479"/>
      <c r="V1097" s="179">
        <v>121.33428297359889</v>
      </c>
    </row>
    <row r="1098" spans="1:22" x14ac:dyDescent="0.25">
      <c r="A1098">
        <v>0</v>
      </c>
      <c r="B1098" s="487"/>
      <c r="C1098" s="487"/>
      <c r="D1098" s="487"/>
      <c r="E1098" s="486"/>
      <c r="F1098" s="491" t="s">
        <v>624</v>
      </c>
      <c r="G1098" s="489"/>
      <c r="H1098" s="489"/>
      <c r="I1098" s="483"/>
      <c r="J1098" s="480"/>
      <c r="K1098" s="482"/>
      <c r="L1098" s="479">
        <v>0</v>
      </c>
      <c r="M1098" s="210">
        <v>278.55134288762781</v>
      </c>
      <c r="N1098" s="210">
        <v>423.0996045</v>
      </c>
      <c r="O1098" s="210">
        <v>41.094000000000001</v>
      </c>
      <c r="P1098" s="479">
        <v>41.094000000000001</v>
      </c>
      <c r="Q1098" s="480">
        <v>423.0996045</v>
      </c>
      <c r="R1098" s="480">
        <v>278.55134288762781</v>
      </c>
      <c r="S1098" s="479">
        <v>189.96199833999873</v>
      </c>
      <c r="T1098" s="479">
        <v>189.96199833999873</v>
      </c>
      <c r="U1098" s="479"/>
      <c r="V1098" s="179">
        <v>121.4833684735989</v>
      </c>
    </row>
    <row r="1099" spans="1:22" x14ac:dyDescent="0.25">
      <c r="A1099">
        <v>0</v>
      </c>
      <c r="B1099" s="487"/>
      <c r="C1099" s="487"/>
      <c r="D1099" s="487"/>
      <c r="E1099" s="486"/>
      <c r="F1099" s="491" t="s">
        <v>624</v>
      </c>
      <c r="G1099" s="489"/>
      <c r="H1099" s="489"/>
      <c r="I1099" s="483"/>
      <c r="J1099" s="480"/>
      <c r="K1099" s="482"/>
      <c r="L1099" s="479">
        <v>0</v>
      </c>
      <c r="M1099" s="210">
        <v>278.55134288762781</v>
      </c>
      <c r="N1099" s="210">
        <v>423.0996045</v>
      </c>
      <c r="O1099" s="210">
        <v>41.094000000000001</v>
      </c>
      <c r="P1099" s="479">
        <v>41.094000000000001</v>
      </c>
      <c r="Q1099" s="480">
        <v>423.0996045</v>
      </c>
      <c r="R1099" s="480">
        <v>278.55134288762781</v>
      </c>
      <c r="S1099" s="479">
        <v>189.96199833999873</v>
      </c>
      <c r="T1099" s="479">
        <v>189.96199833999873</v>
      </c>
      <c r="U1099" s="479"/>
      <c r="V1099" s="179">
        <v>121.4833684735989</v>
      </c>
    </row>
    <row r="1100" spans="1:22" x14ac:dyDescent="0.25">
      <c r="A1100">
        <v>0</v>
      </c>
      <c r="B1100" s="487"/>
      <c r="C1100" s="487"/>
      <c r="D1100" s="487"/>
      <c r="E1100" s="486"/>
      <c r="F1100" s="491" t="s">
        <v>624</v>
      </c>
      <c r="G1100" s="489"/>
      <c r="H1100" s="489" t="s">
        <v>1973</v>
      </c>
      <c r="I1100" s="483"/>
      <c r="J1100" s="480"/>
      <c r="K1100" s="482"/>
      <c r="L1100" s="479">
        <v>9.9516999999999994E-2</v>
      </c>
      <c r="M1100" s="210">
        <v>278.50158438762782</v>
      </c>
      <c r="N1100" s="210">
        <v>423.0996045</v>
      </c>
      <c r="O1100" s="210">
        <v>41.094000000000001</v>
      </c>
      <c r="P1100" s="479">
        <v>41.094000000000001</v>
      </c>
      <c r="Q1100" s="480">
        <v>423.0996045</v>
      </c>
      <c r="R1100" s="480">
        <v>278.45182588762782</v>
      </c>
      <c r="S1100" s="479">
        <v>190.01175683999872</v>
      </c>
      <c r="T1100" s="479">
        <v>190.06151533999872</v>
      </c>
      <c r="U1100" s="479"/>
      <c r="V1100" s="179">
        <v>121.5331269735989</v>
      </c>
    </row>
    <row r="1101" spans="1:22" x14ac:dyDescent="0.25">
      <c r="A1101">
        <v>0</v>
      </c>
      <c r="B1101" s="487" t="s">
        <v>3092</v>
      </c>
      <c r="C1101" s="487" t="s">
        <v>3161</v>
      </c>
      <c r="D1101" s="487" t="s">
        <v>2192</v>
      </c>
      <c r="E1101" s="486">
        <v>1902</v>
      </c>
      <c r="F1101" s="491" t="s">
        <v>3149</v>
      </c>
      <c r="G1101" s="489"/>
      <c r="H1101" s="489" t="s">
        <v>3083</v>
      </c>
      <c r="I1101" s="483">
        <v>34</v>
      </c>
      <c r="J1101" s="480"/>
      <c r="K1101" s="482"/>
      <c r="L1101" s="479">
        <v>0.29817100000000002</v>
      </c>
      <c r="M1101" s="210">
        <v>278.30274038762781</v>
      </c>
      <c r="N1101" s="210">
        <v>423.0996045</v>
      </c>
      <c r="O1101" s="210">
        <v>41.094000000000001</v>
      </c>
      <c r="P1101" s="479">
        <v>41.094000000000001</v>
      </c>
      <c r="Q1101" s="480">
        <v>423.0996045</v>
      </c>
      <c r="R1101" s="480">
        <v>278.15365488762779</v>
      </c>
      <c r="S1101" s="479">
        <v>190.2106008399987</v>
      </c>
      <c r="T1101" s="479">
        <v>190.35968633999872</v>
      </c>
      <c r="U1101" s="479"/>
      <c r="V1101" s="179">
        <v>121.73197097359888</v>
      </c>
    </row>
    <row r="1102" spans="1:22" x14ac:dyDescent="0.25">
      <c r="A1102">
        <v>0</v>
      </c>
      <c r="B1102" s="487"/>
      <c r="C1102" s="487"/>
      <c r="D1102" s="487"/>
      <c r="E1102" s="486"/>
      <c r="F1102" s="491" t="s">
        <v>624</v>
      </c>
      <c r="G1102" s="489"/>
      <c r="H1102" s="489"/>
      <c r="I1102" s="483"/>
      <c r="J1102" s="480"/>
      <c r="K1102" s="482"/>
      <c r="L1102" s="479">
        <v>0</v>
      </c>
      <c r="M1102" s="210">
        <v>278.15365488762779</v>
      </c>
      <c r="N1102" s="210">
        <v>423.0996045</v>
      </c>
      <c r="O1102" s="210">
        <v>41.094000000000001</v>
      </c>
      <c r="P1102" s="479">
        <v>41.094000000000001</v>
      </c>
      <c r="Q1102" s="480">
        <v>423.0996045</v>
      </c>
      <c r="R1102" s="480">
        <v>278.15365488762779</v>
      </c>
      <c r="S1102" s="479">
        <v>190.35968633999872</v>
      </c>
      <c r="T1102" s="479">
        <v>190.35968633999872</v>
      </c>
      <c r="U1102" s="479"/>
      <c r="V1102" s="179">
        <v>121.88105647359889</v>
      </c>
    </row>
    <row r="1103" spans="1:22" x14ac:dyDescent="0.25">
      <c r="A1103">
        <v>0</v>
      </c>
      <c r="B1103" s="487"/>
      <c r="C1103" s="487"/>
      <c r="D1103" s="487"/>
      <c r="E1103" s="486"/>
      <c r="F1103" s="491" t="s">
        <v>624</v>
      </c>
      <c r="G1103" s="489"/>
      <c r="H1103" s="489"/>
      <c r="I1103" s="483"/>
      <c r="J1103" s="480"/>
      <c r="K1103" s="482"/>
      <c r="L1103" s="479">
        <v>0</v>
      </c>
      <c r="M1103" s="210">
        <v>278.15365488762779</v>
      </c>
      <c r="N1103" s="210">
        <v>423.0996045</v>
      </c>
      <c r="O1103" s="210">
        <v>41.094000000000001</v>
      </c>
      <c r="P1103" s="479">
        <v>41.094000000000001</v>
      </c>
      <c r="Q1103" s="480">
        <v>423.0996045</v>
      </c>
      <c r="R1103" s="480">
        <v>278.15365488762779</v>
      </c>
      <c r="S1103" s="479">
        <v>190.35968633999872</v>
      </c>
      <c r="T1103" s="479">
        <v>190.35968633999872</v>
      </c>
      <c r="U1103" s="479"/>
      <c r="V1103" s="179">
        <v>121.88105647359889</v>
      </c>
    </row>
    <row r="1104" spans="1:22" x14ac:dyDescent="0.25">
      <c r="A1104">
        <v>0</v>
      </c>
      <c r="B1104" s="487"/>
      <c r="C1104" s="487"/>
      <c r="D1104" s="487"/>
      <c r="E1104" s="486"/>
      <c r="F1104" s="491" t="s">
        <v>624</v>
      </c>
      <c r="G1104" s="489"/>
      <c r="H1104" s="489" t="s">
        <v>1973</v>
      </c>
      <c r="I1104" s="483"/>
      <c r="J1104" s="480"/>
      <c r="K1104" s="482"/>
      <c r="L1104" s="479">
        <v>9.9516999999999994E-2</v>
      </c>
      <c r="M1104" s="210">
        <v>278.1038963876278</v>
      </c>
      <c r="N1104" s="210">
        <v>423.0996045</v>
      </c>
      <c r="O1104" s="210">
        <v>41.094000000000001</v>
      </c>
      <c r="P1104" s="479">
        <v>41.094000000000001</v>
      </c>
      <c r="Q1104" s="480">
        <v>423.0996045</v>
      </c>
      <c r="R1104" s="480">
        <v>278.0541378876278</v>
      </c>
      <c r="S1104" s="479">
        <v>190.40944483999871</v>
      </c>
      <c r="T1104" s="479">
        <v>190.45920333999871</v>
      </c>
      <c r="U1104" s="479"/>
      <c r="V1104" s="179">
        <v>121.93081497359888</v>
      </c>
    </row>
    <row r="1105" spans="1:22" x14ac:dyDescent="0.25">
      <c r="A1105">
        <v>0</v>
      </c>
      <c r="B1105" s="487" t="s">
        <v>3092</v>
      </c>
      <c r="C1105" s="487" t="s">
        <v>3161</v>
      </c>
      <c r="D1105" s="487" t="s">
        <v>2190</v>
      </c>
      <c r="E1105" s="486">
        <v>1906</v>
      </c>
      <c r="F1105" s="491" t="s">
        <v>3148</v>
      </c>
      <c r="G1105" s="489"/>
      <c r="H1105" s="489" t="s">
        <v>3083</v>
      </c>
      <c r="I1105" s="483">
        <v>34</v>
      </c>
      <c r="J1105" s="480"/>
      <c r="K1105" s="482"/>
      <c r="L1105" s="479">
        <v>0.29817100000000002</v>
      </c>
      <c r="M1105" s="210">
        <v>277.90505238762779</v>
      </c>
      <c r="N1105" s="210">
        <v>423.0996045</v>
      </c>
      <c r="O1105" s="210">
        <v>41.094000000000001</v>
      </c>
      <c r="P1105" s="479">
        <v>41.094000000000001</v>
      </c>
      <c r="Q1105" s="480">
        <v>423.0996045</v>
      </c>
      <c r="R1105" s="480">
        <v>277.75596688762778</v>
      </c>
      <c r="S1105" s="479">
        <v>190.60828883999869</v>
      </c>
      <c r="T1105" s="479">
        <v>190.75737433999871</v>
      </c>
      <c r="U1105" s="479"/>
      <c r="V1105" s="179">
        <v>122.12965897359886</v>
      </c>
    </row>
    <row r="1106" spans="1:22" x14ac:dyDescent="0.25">
      <c r="A1106">
        <v>0</v>
      </c>
      <c r="B1106" s="487"/>
      <c r="C1106" s="487"/>
      <c r="D1106" s="487"/>
      <c r="E1106" s="486"/>
      <c r="F1106" s="491" t="s">
        <v>624</v>
      </c>
      <c r="G1106" s="489"/>
      <c r="H1106" s="489"/>
      <c r="I1106" s="483"/>
      <c r="J1106" s="480"/>
      <c r="K1106" s="482"/>
      <c r="L1106" s="479">
        <v>0</v>
      </c>
      <c r="M1106" s="210">
        <v>277.75596688762778</v>
      </c>
      <c r="N1106" s="210">
        <v>423.0996045</v>
      </c>
      <c r="O1106" s="210">
        <v>41.094000000000001</v>
      </c>
      <c r="P1106" s="479">
        <v>41.094000000000001</v>
      </c>
      <c r="Q1106" s="480">
        <v>423.0996045</v>
      </c>
      <c r="R1106" s="480">
        <v>277.75596688762778</v>
      </c>
      <c r="S1106" s="479">
        <v>190.75737433999871</v>
      </c>
      <c r="T1106" s="479">
        <v>190.75737433999871</v>
      </c>
      <c r="U1106" s="479"/>
      <c r="V1106" s="179">
        <v>122.27874447359888</v>
      </c>
    </row>
    <row r="1107" spans="1:22" x14ac:dyDescent="0.25">
      <c r="A1107">
        <v>0</v>
      </c>
      <c r="B1107" s="487" t="s">
        <v>3092</v>
      </c>
      <c r="C1107" s="487" t="s">
        <v>3161</v>
      </c>
      <c r="D1107" s="487" t="s">
        <v>2185</v>
      </c>
      <c r="E1107" s="486">
        <v>1908</v>
      </c>
      <c r="F1107" s="491" t="s">
        <v>3147</v>
      </c>
      <c r="G1107" s="489"/>
      <c r="H1107" s="489" t="s">
        <v>2183</v>
      </c>
      <c r="I1107" s="483"/>
      <c r="J1107" s="480"/>
      <c r="K1107" s="482"/>
      <c r="L1107" s="479">
        <v>0</v>
      </c>
      <c r="M1107" s="210">
        <v>277.75596688762778</v>
      </c>
      <c r="N1107" s="210">
        <v>423.0996045</v>
      </c>
      <c r="O1107" s="210">
        <v>41.094000000000001</v>
      </c>
      <c r="P1107" s="479">
        <v>41.094000000000001</v>
      </c>
      <c r="Q1107" s="480">
        <v>423.0996045</v>
      </c>
      <c r="R1107" s="480">
        <v>277.75596688762778</v>
      </c>
      <c r="S1107" s="479">
        <v>190.75737433999871</v>
      </c>
      <c r="T1107" s="479">
        <v>190.75737433999871</v>
      </c>
      <c r="U1107" s="479"/>
      <c r="V1107" s="179">
        <v>122.27874447359888</v>
      </c>
    </row>
    <row r="1108" spans="1:22" x14ac:dyDescent="0.25">
      <c r="A1108">
        <v>0</v>
      </c>
      <c r="B1108" s="487"/>
      <c r="C1108" s="487"/>
      <c r="D1108" s="487"/>
      <c r="E1108" s="486"/>
      <c r="F1108" s="491"/>
      <c r="G1108" s="489"/>
      <c r="H1108" s="489" t="s">
        <v>1973</v>
      </c>
      <c r="I1108" s="483"/>
      <c r="J1108" s="480"/>
      <c r="K1108" s="482"/>
      <c r="L1108" s="479">
        <v>9.650984E-2</v>
      </c>
      <c r="M1108" s="210">
        <v>277.7077119676278</v>
      </c>
      <c r="N1108" s="210">
        <v>423.0996045</v>
      </c>
      <c r="O1108" s="210">
        <v>41.094000000000001</v>
      </c>
      <c r="P1108" s="479">
        <v>41.094000000000001</v>
      </c>
      <c r="Q1108" s="480">
        <v>423.0996045</v>
      </c>
      <c r="R1108" s="480">
        <v>277.65945704762777</v>
      </c>
      <c r="S1108" s="479">
        <v>190.80562925999871</v>
      </c>
      <c r="T1108" s="479">
        <v>190.85388417999872</v>
      </c>
      <c r="U1108" s="479"/>
      <c r="V1108" s="179">
        <v>122.32699939359888</v>
      </c>
    </row>
    <row r="1109" spans="1:22" x14ac:dyDescent="0.25">
      <c r="A1109">
        <v>0</v>
      </c>
      <c r="B1109" s="487" t="s">
        <v>3092</v>
      </c>
      <c r="C1109" s="487" t="s">
        <v>3161</v>
      </c>
      <c r="D1109" s="487" t="s">
        <v>111</v>
      </c>
      <c r="E1109" s="486">
        <v>1909</v>
      </c>
      <c r="F1109" s="491" t="s">
        <v>895</v>
      </c>
      <c r="G1109" s="489" t="s">
        <v>3146</v>
      </c>
      <c r="H1109" s="489" t="s">
        <v>3145</v>
      </c>
      <c r="I1109" s="483">
        <v>40</v>
      </c>
      <c r="J1109" s="480"/>
      <c r="K1109" s="482"/>
      <c r="L1109" s="479">
        <v>0</v>
      </c>
      <c r="M1109" s="210">
        <v>277.65945704762777</v>
      </c>
      <c r="N1109" s="210">
        <v>423.0996045</v>
      </c>
      <c r="O1109" s="210">
        <v>41.094000000000001</v>
      </c>
      <c r="P1109" s="479">
        <v>41.094000000000001</v>
      </c>
      <c r="Q1109" s="480">
        <v>423.0996045</v>
      </c>
      <c r="R1109" s="480">
        <v>277.65945704762777</v>
      </c>
      <c r="S1109" s="479">
        <v>190.85388417999872</v>
      </c>
      <c r="T1109" s="479">
        <v>190.85388417999872</v>
      </c>
      <c r="U1109" s="479"/>
      <c r="V1109" s="179">
        <v>122.37525431359889</v>
      </c>
    </row>
    <row r="1110" spans="1:22" x14ac:dyDescent="0.25">
      <c r="A1110">
        <v>0</v>
      </c>
      <c r="B1110" s="487"/>
      <c r="C1110" s="487"/>
      <c r="D1110" s="487"/>
      <c r="E1110" s="486"/>
      <c r="F1110" s="491"/>
      <c r="G1110" s="489"/>
      <c r="H1110" s="489" t="s">
        <v>3144</v>
      </c>
      <c r="I1110" s="483"/>
      <c r="J1110" s="480"/>
      <c r="K1110" s="482"/>
      <c r="L1110" s="479">
        <v>5.5879999999999999E-2</v>
      </c>
      <c r="M1110" s="210">
        <v>277.63151704762777</v>
      </c>
      <c r="N1110" s="210">
        <v>423.0996045</v>
      </c>
      <c r="O1110" s="210">
        <v>41.094000000000001</v>
      </c>
      <c r="P1110" s="479">
        <v>41.094000000000001</v>
      </c>
      <c r="Q1110" s="480">
        <v>423.0996045</v>
      </c>
      <c r="R1110" s="480">
        <v>277.60357704762777</v>
      </c>
      <c r="S1110" s="479">
        <v>190.88182417999872</v>
      </c>
      <c r="T1110" s="479">
        <v>190.90976417999872</v>
      </c>
      <c r="U1110" s="479"/>
      <c r="V1110" s="179">
        <v>122.40319431359889</v>
      </c>
    </row>
    <row r="1111" spans="1:22" x14ac:dyDescent="0.25">
      <c r="A1111">
        <v>0</v>
      </c>
      <c r="B1111" s="487"/>
      <c r="C1111" s="487"/>
      <c r="D1111" s="487"/>
      <c r="E1111" s="486"/>
      <c r="F1111" s="491" t="s">
        <v>624</v>
      </c>
      <c r="G1111" s="489"/>
      <c r="H1111" s="489" t="s">
        <v>3143</v>
      </c>
      <c r="I1111" s="483"/>
      <c r="J1111" s="480"/>
      <c r="K1111" s="482"/>
      <c r="L1111" s="479">
        <v>7.6135999999999981E-2</v>
      </c>
      <c r="M1111" s="210">
        <v>277.56550904762776</v>
      </c>
      <c r="N1111" s="210">
        <v>423.0996045</v>
      </c>
      <c r="O1111" s="210">
        <v>41.094000000000001</v>
      </c>
      <c r="P1111" s="479">
        <v>41.094000000000001</v>
      </c>
      <c r="Q1111" s="480">
        <v>423.0996045</v>
      </c>
      <c r="R1111" s="480">
        <v>277.52744104762775</v>
      </c>
      <c r="S1111" s="479">
        <v>190.9478321799987</v>
      </c>
      <c r="T1111" s="479">
        <v>190.98590017999871</v>
      </c>
      <c r="U1111" s="479"/>
      <c r="V1111" s="179">
        <v>122.46920231359887</v>
      </c>
    </row>
    <row r="1112" spans="1:22" x14ac:dyDescent="0.25">
      <c r="A1112">
        <v>0</v>
      </c>
      <c r="B1112" s="487" t="s">
        <v>3092</v>
      </c>
      <c r="C1112" s="487" t="s">
        <v>3161</v>
      </c>
      <c r="D1112" s="487" t="s">
        <v>3142</v>
      </c>
      <c r="E1112" s="486">
        <v>1912</v>
      </c>
      <c r="F1112" s="491" t="s">
        <v>3141</v>
      </c>
      <c r="G1112" s="489" t="s">
        <v>2196</v>
      </c>
      <c r="H1112" s="489" t="s">
        <v>2195</v>
      </c>
      <c r="I1112" s="483">
        <v>40</v>
      </c>
      <c r="J1112" s="480"/>
      <c r="K1112" s="482"/>
      <c r="L1112" s="479">
        <v>0.5</v>
      </c>
      <c r="M1112" s="210">
        <v>277.27744104762775</v>
      </c>
      <c r="N1112" s="210">
        <v>423.0996045</v>
      </c>
      <c r="O1112" s="210">
        <v>41.094000000000001</v>
      </c>
      <c r="P1112" s="479">
        <v>41.094000000000001</v>
      </c>
      <c r="Q1112" s="480">
        <v>423.0996045</v>
      </c>
      <c r="R1112" s="480">
        <v>277.02744104762775</v>
      </c>
      <c r="S1112" s="479">
        <v>191.23590017999871</v>
      </c>
      <c r="T1112" s="479">
        <v>191.48590017999871</v>
      </c>
      <c r="U1112" s="479"/>
      <c r="V1112" s="179">
        <v>122.75727031359888</v>
      </c>
    </row>
    <row r="1113" spans="1:22" x14ac:dyDescent="0.25">
      <c r="A1113">
        <v>0</v>
      </c>
      <c r="B1113" s="487"/>
      <c r="C1113" s="487"/>
      <c r="D1113" s="487"/>
      <c r="E1113" s="486"/>
      <c r="F1113" s="491" t="s">
        <v>624</v>
      </c>
      <c r="G1113" s="489"/>
      <c r="H1113" s="489" t="s">
        <v>3140</v>
      </c>
      <c r="I1113" s="483"/>
      <c r="J1113" s="480"/>
      <c r="K1113" s="482"/>
      <c r="L1113" s="479">
        <v>7.6135999999999981E-2</v>
      </c>
      <c r="M1113" s="210">
        <v>276.98937304762774</v>
      </c>
      <c r="N1113" s="210">
        <v>423.0996045</v>
      </c>
      <c r="O1113" s="210">
        <v>41.094000000000001</v>
      </c>
      <c r="P1113" s="479">
        <v>41.094000000000001</v>
      </c>
      <c r="Q1113" s="480">
        <v>423.0996045</v>
      </c>
      <c r="R1113" s="480">
        <v>276.95130504762773</v>
      </c>
      <c r="S1113" s="479">
        <v>191.52396817999869</v>
      </c>
      <c r="T1113" s="479">
        <v>191.5620361799987</v>
      </c>
      <c r="U1113" s="479"/>
      <c r="V1113" s="179">
        <v>123.04533831359886</v>
      </c>
    </row>
    <row r="1114" spans="1:22" x14ac:dyDescent="0.25">
      <c r="A1114">
        <v>0</v>
      </c>
      <c r="B1114" s="487"/>
      <c r="C1114" s="487"/>
      <c r="D1114" s="487"/>
      <c r="E1114" s="486"/>
      <c r="F1114" s="491"/>
      <c r="G1114" s="489"/>
      <c r="H1114" s="489" t="s">
        <v>1973</v>
      </c>
      <c r="I1114" s="483"/>
      <c r="J1114" s="480"/>
      <c r="K1114" s="482"/>
      <c r="L1114" s="479">
        <v>9.9516999999999994E-2</v>
      </c>
      <c r="M1114" s="210">
        <v>276.90154654762773</v>
      </c>
      <c r="N1114" s="210">
        <v>423.0996045</v>
      </c>
      <c r="O1114" s="210">
        <v>41.094000000000001</v>
      </c>
      <c r="P1114" s="479">
        <v>41.094000000000001</v>
      </c>
      <c r="Q1114" s="480">
        <v>423.0996045</v>
      </c>
      <c r="R1114" s="480">
        <v>276.85178804762774</v>
      </c>
      <c r="S1114" s="479">
        <v>191.6117946799987</v>
      </c>
      <c r="T1114" s="479">
        <v>191.66155317999869</v>
      </c>
      <c r="U1114" s="479"/>
      <c r="V1114" s="179">
        <v>123.13316481359887</v>
      </c>
    </row>
    <row r="1115" spans="1:22" x14ac:dyDescent="0.25">
      <c r="A1115">
        <v>0</v>
      </c>
      <c r="B1115" s="487" t="s">
        <v>3092</v>
      </c>
      <c r="C1115" s="487" t="s">
        <v>3161</v>
      </c>
      <c r="D1115" s="487" t="s">
        <v>2188</v>
      </c>
      <c r="E1115" s="486">
        <v>1918</v>
      </c>
      <c r="F1115" s="491" t="s">
        <v>3139</v>
      </c>
      <c r="G1115" s="489"/>
      <c r="H1115" s="489" t="s">
        <v>3083</v>
      </c>
      <c r="I1115" s="483">
        <v>34</v>
      </c>
      <c r="J1115" s="480"/>
      <c r="K1115" s="482"/>
      <c r="L1115" s="479">
        <v>0.29817100000000002</v>
      </c>
      <c r="M1115" s="210">
        <v>276.70270254762772</v>
      </c>
      <c r="N1115" s="210">
        <v>423.0996045</v>
      </c>
      <c r="O1115" s="210">
        <v>41.094000000000001</v>
      </c>
      <c r="P1115" s="479">
        <v>41.094000000000001</v>
      </c>
      <c r="Q1115" s="480">
        <v>423.0996045</v>
      </c>
      <c r="R1115" s="480">
        <v>276.55361704762771</v>
      </c>
      <c r="S1115" s="479">
        <v>191.81063867999868</v>
      </c>
      <c r="T1115" s="479">
        <v>191.95972417999869</v>
      </c>
      <c r="U1115" s="479"/>
      <c r="V1115" s="179">
        <v>123.33200881359885</v>
      </c>
    </row>
    <row r="1116" spans="1:22" x14ac:dyDescent="0.25">
      <c r="A1116">
        <v>0</v>
      </c>
      <c r="B1116" s="487"/>
      <c r="C1116" s="487"/>
      <c r="D1116" s="487"/>
      <c r="E1116" s="486"/>
      <c r="F1116" s="491" t="s">
        <v>624</v>
      </c>
      <c r="G1116" s="489"/>
      <c r="H1116" s="489"/>
      <c r="I1116" s="483"/>
      <c r="J1116" s="480"/>
      <c r="K1116" s="482"/>
      <c r="L1116" s="479">
        <v>0</v>
      </c>
      <c r="M1116" s="210">
        <v>276.55361704762771</v>
      </c>
      <c r="N1116" s="210">
        <v>423.0996045</v>
      </c>
      <c r="O1116" s="210">
        <v>41.094000000000001</v>
      </c>
      <c r="P1116" s="479">
        <v>41.094000000000001</v>
      </c>
      <c r="Q1116" s="480">
        <v>423.0996045</v>
      </c>
      <c r="R1116" s="480">
        <v>276.55361704762771</v>
      </c>
      <c r="S1116" s="479">
        <v>191.95972417999869</v>
      </c>
      <c r="T1116" s="479">
        <v>191.95972417999869</v>
      </c>
      <c r="U1116" s="479"/>
      <c r="V1116" s="179">
        <v>123.48109431359886</v>
      </c>
    </row>
    <row r="1117" spans="1:22" x14ac:dyDescent="0.25">
      <c r="A1117">
        <v>0</v>
      </c>
      <c r="B1117" s="487"/>
      <c r="C1117" s="487"/>
      <c r="D1117" s="487"/>
      <c r="E1117" s="486"/>
      <c r="F1117" s="491" t="s">
        <v>624</v>
      </c>
      <c r="G1117" s="489"/>
      <c r="H1117" s="489"/>
      <c r="I1117" s="483"/>
      <c r="J1117" s="480"/>
      <c r="K1117" s="482"/>
      <c r="L1117" s="479">
        <v>0</v>
      </c>
      <c r="M1117" s="210">
        <v>276.55361704762771</v>
      </c>
      <c r="N1117" s="210">
        <v>423.0996045</v>
      </c>
      <c r="O1117" s="210">
        <v>41.094000000000001</v>
      </c>
      <c r="P1117" s="479">
        <v>41.094000000000001</v>
      </c>
      <c r="Q1117" s="480">
        <v>423.0996045</v>
      </c>
      <c r="R1117" s="480">
        <v>276.55361704762771</v>
      </c>
      <c r="S1117" s="479">
        <v>191.95972417999869</v>
      </c>
      <c r="T1117" s="479">
        <v>191.95972417999869</v>
      </c>
      <c r="U1117" s="479"/>
      <c r="V1117" s="179">
        <v>123.48109431359886</v>
      </c>
    </row>
    <row r="1118" spans="1:22" x14ac:dyDescent="0.25">
      <c r="A1118">
        <v>0</v>
      </c>
      <c r="B1118" s="487"/>
      <c r="C1118" s="487"/>
      <c r="D1118" s="487"/>
      <c r="E1118" s="486"/>
      <c r="F1118" s="490" t="s">
        <v>624</v>
      </c>
      <c r="G1118" s="489"/>
      <c r="H1118" s="489" t="s">
        <v>2209</v>
      </c>
      <c r="I1118" s="483"/>
      <c r="J1118" s="488"/>
      <c r="K1118" s="482"/>
      <c r="L1118" s="481">
        <v>0.19082200000000005</v>
      </c>
      <c r="M1118" s="210">
        <v>276.4582060476277</v>
      </c>
      <c r="N1118" s="210">
        <v>423.0996045</v>
      </c>
      <c r="O1118" s="210">
        <v>41.094000000000001</v>
      </c>
      <c r="P1118" s="479">
        <v>41.094000000000001</v>
      </c>
      <c r="Q1118" s="480">
        <v>423.0996045</v>
      </c>
      <c r="R1118" s="480">
        <v>276.36279504762769</v>
      </c>
      <c r="S1118" s="479">
        <v>192.05513517999867</v>
      </c>
      <c r="T1118" s="479">
        <v>192.15054617999868</v>
      </c>
      <c r="U1118" s="488"/>
      <c r="V1118" s="179">
        <v>123.57650531359884</v>
      </c>
    </row>
    <row r="1119" spans="1:22" x14ac:dyDescent="0.25">
      <c r="A1119">
        <v>0</v>
      </c>
      <c r="B1119" s="487" t="s">
        <v>3092</v>
      </c>
      <c r="C1119" s="487" t="s">
        <v>3161</v>
      </c>
      <c r="D1119" s="487" t="s">
        <v>1992</v>
      </c>
      <c r="E1119" s="486">
        <v>1922</v>
      </c>
      <c r="F1119" s="479" t="s">
        <v>3138</v>
      </c>
      <c r="G1119" s="485"/>
      <c r="H1119" s="484" t="s">
        <v>1989</v>
      </c>
      <c r="I1119" s="483">
        <v>40</v>
      </c>
      <c r="J1119" s="480"/>
      <c r="K1119" s="482"/>
      <c r="L1119" s="481">
        <v>5.7403999999999997E-2</v>
      </c>
      <c r="M1119" s="210">
        <v>276.33409304762768</v>
      </c>
      <c r="N1119" s="210">
        <v>423.0996045</v>
      </c>
      <c r="O1119" s="210">
        <v>41.094000000000001</v>
      </c>
      <c r="P1119" s="479">
        <v>41.094000000000001</v>
      </c>
      <c r="Q1119" s="480">
        <v>423.0996045</v>
      </c>
      <c r="R1119" s="480">
        <v>276.30539104762767</v>
      </c>
      <c r="S1119" s="479">
        <v>192.17924817999867</v>
      </c>
      <c r="T1119" s="479">
        <v>192.20795017999868</v>
      </c>
      <c r="U1119" s="479"/>
      <c r="V1119" s="179">
        <v>123.70061831359884</v>
      </c>
    </row>
    <row r="1120" spans="1:22" x14ac:dyDescent="0.25">
      <c r="A1120">
        <v>0</v>
      </c>
      <c r="B1120" s="241"/>
      <c r="C1120" s="241"/>
      <c r="D1120" s="241"/>
      <c r="E1120" s="246"/>
      <c r="F1120" s="241" t="s">
        <v>624</v>
      </c>
      <c r="G1120" s="247"/>
      <c r="H1120" s="247" t="s">
        <v>1973</v>
      </c>
      <c r="I1120" s="476">
        <v>40</v>
      </c>
      <c r="J1120" s="249"/>
      <c r="K1120" s="475"/>
      <c r="L1120" s="249">
        <v>0.103502</v>
      </c>
      <c r="M1120" s="210">
        <v>276.25364004762764</v>
      </c>
      <c r="N1120" s="210">
        <v>423.0996045</v>
      </c>
      <c r="O1120" s="210">
        <v>41.094000000000001</v>
      </c>
      <c r="P1120" s="249">
        <v>41.094000000000001</v>
      </c>
      <c r="Q1120" s="249">
        <v>423.0996045</v>
      </c>
      <c r="R1120" s="249">
        <v>276.20188904762767</v>
      </c>
      <c r="S1120" s="249">
        <v>192.25970117999867</v>
      </c>
      <c r="T1120" s="249">
        <v>192.31145217999867</v>
      </c>
      <c r="U1120" s="249"/>
      <c r="V1120" s="179">
        <v>123.78107131359884</v>
      </c>
    </row>
    <row r="1121" spans="1:22" x14ac:dyDescent="0.25">
      <c r="A1121">
        <v>0</v>
      </c>
      <c r="B1121" s="241" t="s">
        <v>3092</v>
      </c>
      <c r="C1121" s="241" t="s">
        <v>3137</v>
      </c>
      <c r="D1121" s="241" t="s">
        <v>111</v>
      </c>
      <c r="E1121" s="246">
        <v>1923</v>
      </c>
      <c r="F1121" s="243" t="s">
        <v>896</v>
      </c>
      <c r="G1121" s="247" t="s">
        <v>2180</v>
      </c>
      <c r="H1121" s="247" t="s">
        <v>1962</v>
      </c>
      <c r="I1121" s="476"/>
      <c r="J1121" s="209"/>
      <c r="K1121" s="475"/>
      <c r="L1121" s="249">
        <v>0</v>
      </c>
      <c r="M1121" s="210">
        <v>276.20188904762767</v>
      </c>
      <c r="N1121" s="210">
        <v>423.0996045</v>
      </c>
      <c r="O1121" s="210">
        <v>41.094000000000001</v>
      </c>
      <c r="P1121" s="249">
        <v>41.094000000000001</v>
      </c>
      <c r="Q1121" s="249">
        <v>423.0996045</v>
      </c>
      <c r="R1121" s="249">
        <v>276.20188904762767</v>
      </c>
      <c r="S1121" s="249">
        <v>192.31145217999867</v>
      </c>
      <c r="T1121" s="249">
        <v>192.31145217999867</v>
      </c>
      <c r="U1121" s="249"/>
      <c r="V1121" s="179">
        <v>123.83282231359884</v>
      </c>
    </row>
    <row r="1122" spans="1:22" x14ac:dyDescent="0.25">
      <c r="A1122">
        <v>0</v>
      </c>
      <c r="B1122" s="241"/>
      <c r="C1122" s="241"/>
      <c r="D1122" s="241"/>
      <c r="E1122" s="246"/>
      <c r="F1122" s="478" t="s">
        <v>624</v>
      </c>
      <c r="G1122" s="247"/>
      <c r="H1122" s="247" t="s">
        <v>1980</v>
      </c>
      <c r="I1122" s="477"/>
      <c r="J1122" s="248"/>
      <c r="K1122" s="475"/>
      <c r="L1122" s="249">
        <v>0.14528199999999999</v>
      </c>
      <c r="M1122" s="210">
        <v>276.1292480476277</v>
      </c>
      <c r="N1122" s="210">
        <v>423.0996045</v>
      </c>
      <c r="O1122" s="210">
        <v>41.094000000000001</v>
      </c>
      <c r="P1122" s="249">
        <v>41.094000000000001</v>
      </c>
      <c r="Q1122" s="249">
        <v>423.0996045</v>
      </c>
      <c r="R1122" s="249">
        <v>276.05660704762766</v>
      </c>
      <c r="S1122" s="249">
        <v>192.38409317999867</v>
      </c>
      <c r="T1122" s="249">
        <v>192.45673417999868</v>
      </c>
      <c r="U1122" s="249"/>
      <c r="V1122" s="179">
        <v>123.90546331359884</v>
      </c>
    </row>
    <row r="1123" spans="1:22" x14ac:dyDescent="0.25">
      <c r="A1123">
        <v>0</v>
      </c>
      <c r="B1123" s="241" t="s">
        <v>3092</v>
      </c>
      <c r="C1123" s="241" t="s">
        <v>3137</v>
      </c>
      <c r="D1123" s="241" t="s">
        <v>3136</v>
      </c>
      <c r="E1123" s="246">
        <v>1925</v>
      </c>
      <c r="F1123" s="243" t="s">
        <v>3135</v>
      </c>
      <c r="G1123" s="247" t="s">
        <v>3134</v>
      </c>
      <c r="H1123" s="247" t="s">
        <v>3133</v>
      </c>
      <c r="I1123" s="476">
        <v>33</v>
      </c>
      <c r="J1123" s="209"/>
      <c r="K1123" s="475"/>
      <c r="L1123" s="249">
        <v>0</v>
      </c>
      <c r="M1123" s="210">
        <v>276.05660704762766</v>
      </c>
      <c r="N1123" s="210">
        <v>423.0996045</v>
      </c>
      <c r="O1123" s="210">
        <v>41.094000000000001</v>
      </c>
      <c r="P1123" s="249">
        <v>41.094000000000001</v>
      </c>
      <c r="Q1123" s="249">
        <v>423.0996045</v>
      </c>
      <c r="R1123" s="249">
        <v>276.05660704762766</v>
      </c>
      <c r="S1123" s="249">
        <v>192.45673417999868</v>
      </c>
      <c r="T1123" s="249">
        <v>192.45673417999868</v>
      </c>
      <c r="U1123" s="249"/>
      <c r="V1123" s="179">
        <v>123.97810431359885</v>
      </c>
    </row>
    <row r="1124" spans="1:22" x14ac:dyDescent="0.25">
      <c r="A1124">
        <v>0</v>
      </c>
      <c r="B1124" s="241"/>
      <c r="C1124" s="241"/>
      <c r="D1124" s="241"/>
      <c r="E1124" s="246"/>
      <c r="F1124" s="478" t="s">
        <v>624</v>
      </c>
      <c r="G1124" s="247"/>
      <c r="H1124" s="247" t="s">
        <v>1980</v>
      </c>
      <c r="I1124" s="477"/>
      <c r="J1124" s="248"/>
      <c r="K1124" s="475"/>
      <c r="L1124" s="249">
        <v>0</v>
      </c>
      <c r="M1124" s="210">
        <v>276.05660704762766</v>
      </c>
      <c r="N1124" s="210">
        <v>423.0996045</v>
      </c>
      <c r="O1124" s="210">
        <v>41.094000000000001</v>
      </c>
      <c r="P1124" s="249">
        <v>41.094000000000001</v>
      </c>
      <c r="Q1124" s="249">
        <v>423.0996045</v>
      </c>
      <c r="R1124" s="249">
        <v>276.05660704762766</v>
      </c>
      <c r="S1124" s="249">
        <v>192.45673417999868</v>
      </c>
      <c r="T1124" s="249">
        <v>192.45673417999868</v>
      </c>
      <c r="U1124" s="249"/>
      <c r="V1124" s="179">
        <v>123.97810431359885</v>
      </c>
    </row>
    <row r="1125" spans="1:22" x14ac:dyDescent="0.25">
      <c r="A1125">
        <v>0</v>
      </c>
      <c r="B1125" s="241" t="s">
        <v>3092</v>
      </c>
      <c r="C1125" s="241" t="s">
        <v>3137</v>
      </c>
      <c r="D1125" s="241" t="s">
        <v>2001</v>
      </c>
      <c r="E1125" s="246">
        <v>1925</v>
      </c>
      <c r="F1125" s="243" t="s">
        <v>3132</v>
      </c>
      <c r="G1125" s="247" t="s">
        <v>1999</v>
      </c>
      <c r="H1125" s="247" t="s">
        <v>1998</v>
      </c>
      <c r="I1125" s="476"/>
      <c r="J1125" s="209"/>
      <c r="K1125" s="475"/>
      <c r="L1125" s="249">
        <v>0</v>
      </c>
      <c r="M1125" s="210">
        <v>276.05660704762766</v>
      </c>
      <c r="N1125" s="210">
        <v>423.0996045</v>
      </c>
      <c r="O1125" s="210">
        <v>41.094000000000001</v>
      </c>
      <c r="P1125" s="249">
        <v>41.094000000000001</v>
      </c>
      <c r="Q1125" s="249">
        <v>423.0996045</v>
      </c>
      <c r="R1125" s="249">
        <v>276.05660704762766</v>
      </c>
      <c r="S1125" s="249">
        <v>192.45673417999868</v>
      </c>
      <c r="T1125" s="249">
        <v>192.45673417999868</v>
      </c>
      <c r="U1125" s="249"/>
      <c r="V1125" s="179">
        <v>123.97810431359885</v>
      </c>
    </row>
    <row r="1126" spans="1:22" x14ac:dyDescent="0.25">
      <c r="A1126">
        <v>0</v>
      </c>
      <c r="B1126" s="241"/>
      <c r="C1126" s="241"/>
      <c r="D1126" s="241"/>
      <c r="E1126" s="246"/>
      <c r="F1126" s="243" t="s">
        <v>624</v>
      </c>
      <c r="G1126" s="247"/>
      <c r="H1126" s="247" t="s">
        <v>1973</v>
      </c>
      <c r="I1126" s="476">
        <v>40</v>
      </c>
      <c r="J1126" s="209"/>
      <c r="K1126" s="475"/>
      <c r="L1126" s="249">
        <v>0.13121600000000003</v>
      </c>
      <c r="M1126" s="210">
        <v>275.99099904762767</v>
      </c>
      <c r="N1126" s="210">
        <v>423.0996045</v>
      </c>
      <c r="O1126" s="210">
        <v>41.094000000000001</v>
      </c>
      <c r="P1126" s="249">
        <v>41.094000000000001</v>
      </c>
      <c r="Q1126" s="249">
        <v>423.0996045</v>
      </c>
      <c r="R1126" s="249">
        <v>275.92539104762767</v>
      </c>
      <c r="S1126" s="249">
        <v>192.52234217999867</v>
      </c>
      <c r="T1126" s="249">
        <v>192.58795017999867</v>
      </c>
      <c r="U1126" s="249"/>
      <c r="V1126" s="179">
        <v>124.04371231359885</v>
      </c>
    </row>
    <row r="1127" spans="1:22" x14ac:dyDescent="0.25">
      <c r="A1127">
        <v>0</v>
      </c>
      <c r="B1127" s="260" t="s">
        <v>3131</v>
      </c>
      <c r="C1127" s="259"/>
      <c r="D1127" s="259"/>
      <c r="E1127" s="281"/>
      <c r="F1127" s="232"/>
      <c r="G1127" s="233"/>
      <c r="H1127" s="233"/>
      <c r="I1127" s="280"/>
      <c r="J1127" s="234"/>
      <c r="K1127" s="279"/>
      <c r="L1127" s="210">
        <v>-9.5999999999999991E-7</v>
      </c>
      <c r="M1127" s="210">
        <v>275.92539152762765</v>
      </c>
      <c r="N1127" s="210">
        <v>423.0996045</v>
      </c>
      <c r="O1127" s="210">
        <v>41.094000000000001</v>
      </c>
      <c r="P1127" s="210">
        <v>41.094000000000001</v>
      </c>
      <c r="Q1127" s="210">
        <v>423.0996045</v>
      </c>
      <c r="R1127" s="210">
        <v>275.92539200762769</v>
      </c>
      <c r="S1127" s="210">
        <v>192.58794969999869</v>
      </c>
      <c r="T1127" s="210">
        <v>192.58794921999868</v>
      </c>
      <c r="U1127" s="415" t="s">
        <v>2833</v>
      </c>
      <c r="V1127" s="179">
        <v>124.10931983359886</v>
      </c>
    </row>
    <row r="1128" spans="1:22" x14ac:dyDescent="0.25">
      <c r="A1128">
        <v>0</v>
      </c>
      <c r="B1128" s="406"/>
      <c r="C1128" s="406"/>
      <c r="D1128" s="406"/>
      <c r="E1128" s="405"/>
      <c r="F1128" s="406" t="s">
        <v>624</v>
      </c>
      <c r="G1128" s="404"/>
      <c r="H1128" s="404"/>
      <c r="I1128" s="403"/>
      <c r="J1128" s="396"/>
      <c r="K1128" s="392"/>
      <c r="L1128" s="396">
        <v>1.05</v>
      </c>
      <c r="M1128" s="210">
        <v>275.40039200762772</v>
      </c>
      <c r="N1128" s="210">
        <v>423.0996045</v>
      </c>
      <c r="O1128" s="210">
        <v>41.094000000000001</v>
      </c>
      <c r="P1128" s="411">
        <v>41.094000000000001</v>
      </c>
      <c r="Q1128" s="411">
        <v>423.0996045</v>
      </c>
      <c r="R1128" s="411">
        <v>274.87539200762768</v>
      </c>
      <c r="S1128" s="411">
        <v>193.11294921999868</v>
      </c>
      <c r="T1128" s="411">
        <v>193.63794921999869</v>
      </c>
      <c r="U1128" s="411"/>
      <c r="V1128" s="179">
        <v>124.63431935359885</v>
      </c>
    </row>
    <row r="1129" spans="1:22" x14ac:dyDescent="0.25">
      <c r="A1129">
        <v>0</v>
      </c>
      <c r="B1129" s="406" t="s">
        <v>3092</v>
      </c>
      <c r="C1129" s="406" t="s">
        <v>2047</v>
      </c>
      <c r="D1129" s="406" t="s">
        <v>1972</v>
      </c>
      <c r="E1129" s="405">
        <v>1937</v>
      </c>
      <c r="F1129" s="406" t="s">
        <v>3130</v>
      </c>
      <c r="G1129" s="404" t="s">
        <v>1995</v>
      </c>
      <c r="H1129" s="404" t="s">
        <v>1969</v>
      </c>
      <c r="I1129" s="403">
        <v>50</v>
      </c>
      <c r="J1129" s="396"/>
      <c r="K1129" s="392"/>
      <c r="L1129" s="396">
        <v>0.2</v>
      </c>
      <c r="M1129" s="210">
        <v>274.77539200762772</v>
      </c>
      <c r="N1129" s="210">
        <v>423.0996045</v>
      </c>
      <c r="O1129" s="210">
        <v>41.094000000000001</v>
      </c>
      <c r="P1129" s="396">
        <v>41.094000000000001</v>
      </c>
      <c r="Q1129" s="396">
        <v>423.0996045</v>
      </c>
      <c r="R1129" s="396">
        <v>274.67539200762769</v>
      </c>
      <c r="S1129" s="396">
        <v>193.73794921999868</v>
      </c>
      <c r="T1129" s="396">
        <v>193.83794921999868</v>
      </c>
      <c r="U1129" s="396"/>
      <c r="V1129" s="179">
        <v>125.25931935359885</v>
      </c>
    </row>
    <row r="1130" spans="1:22" x14ac:dyDescent="0.25">
      <c r="A1130">
        <v>0</v>
      </c>
      <c r="B1130" s="406"/>
      <c r="C1130" s="406"/>
      <c r="D1130" s="406"/>
      <c r="E1130" s="471"/>
      <c r="F1130" s="406" t="s">
        <v>624</v>
      </c>
      <c r="G1130" s="404"/>
      <c r="H1130" s="404"/>
      <c r="I1130" s="403"/>
      <c r="J1130" s="396"/>
      <c r="K1130" s="392"/>
      <c r="L1130" s="396">
        <v>0.25</v>
      </c>
      <c r="M1130" s="210">
        <v>274.55039200762769</v>
      </c>
      <c r="N1130" s="210">
        <v>423.0996045</v>
      </c>
      <c r="O1130" s="210">
        <v>41.094000000000001</v>
      </c>
      <c r="P1130" s="396">
        <v>41.094000000000001</v>
      </c>
      <c r="Q1130" s="396">
        <v>423.0996045</v>
      </c>
      <c r="R1130" s="396">
        <v>274.42539200762769</v>
      </c>
      <c r="S1130" s="396">
        <v>193.96294921999868</v>
      </c>
      <c r="T1130" s="396">
        <v>194.08794921999868</v>
      </c>
      <c r="U1130" s="402"/>
      <c r="V1130" s="179">
        <v>125.48431935359885</v>
      </c>
    </row>
    <row r="1131" spans="1:22" x14ac:dyDescent="0.25">
      <c r="A1131">
        <v>0</v>
      </c>
      <c r="B1131" s="406" t="s">
        <v>3092</v>
      </c>
      <c r="C1131" s="406" t="s">
        <v>2047</v>
      </c>
      <c r="D1131" s="406" t="s">
        <v>1958</v>
      </c>
      <c r="E1131" s="405">
        <v>1942</v>
      </c>
      <c r="F1131" s="406" t="s">
        <v>3129</v>
      </c>
      <c r="G1131" s="404" t="s">
        <v>1993</v>
      </c>
      <c r="H1131" s="404" t="s">
        <v>1955</v>
      </c>
      <c r="I1131" s="403">
        <v>50</v>
      </c>
      <c r="J1131" s="396"/>
      <c r="K1131" s="392"/>
      <c r="L1131" s="396">
        <v>0.25</v>
      </c>
      <c r="M1131" s="210">
        <v>274.30039200762769</v>
      </c>
      <c r="N1131" s="210">
        <v>423.0996045</v>
      </c>
      <c r="O1131" s="210">
        <v>41.094000000000001</v>
      </c>
      <c r="P1131" s="396">
        <v>41.094000000000001</v>
      </c>
      <c r="Q1131" s="396">
        <v>423.0996045</v>
      </c>
      <c r="R1131" s="396">
        <v>274.17539200762769</v>
      </c>
      <c r="S1131" s="396">
        <v>194.21294921999868</v>
      </c>
      <c r="T1131" s="396">
        <v>194.33794921999868</v>
      </c>
      <c r="U1131" s="402"/>
      <c r="V1131" s="179">
        <v>125.73431935359885</v>
      </c>
    </row>
    <row r="1132" spans="1:22" x14ac:dyDescent="0.25">
      <c r="A1132">
        <v>0</v>
      </c>
      <c r="B1132" s="406"/>
      <c r="C1132" s="406"/>
      <c r="D1132" s="406"/>
      <c r="E1132" s="405"/>
      <c r="F1132" s="406"/>
      <c r="G1132" s="404"/>
      <c r="H1132" s="404"/>
      <c r="I1132" s="403"/>
      <c r="J1132" s="396"/>
      <c r="K1132" s="392"/>
      <c r="L1132" s="245">
        <v>0.29594599999999999</v>
      </c>
      <c r="M1132" s="210">
        <v>274.02741900762771</v>
      </c>
      <c r="N1132" s="210">
        <v>423.0996045</v>
      </c>
      <c r="O1132" s="210">
        <v>41.094000000000001</v>
      </c>
      <c r="P1132" s="396">
        <v>41.094000000000001</v>
      </c>
      <c r="Q1132" s="396">
        <v>423.0996045</v>
      </c>
      <c r="R1132" s="396">
        <v>273.87944600762768</v>
      </c>
      <c r="S1132" s="396">
        <v>194.48592221999866</v>
      </c>
      <c r="T1132" s="396">
        <v>194.63389521999866</v>
      </c>
      <c r="U1132" s="402"/>
      <c r="V1132" s="179">
        <v>126.00729235359883</v>
      </c>
    </row>
    <row r="1133" spans="1:22" x14ac:dyDescent="0.25">
      <c r="A1133">
        <v>0</v>
      </c>
      <c r="B1133" s="406" t="s">
        <v>3092</v>
      </c>
      <c r="C1133" s="406" t="s">
        <v>2047</v>
      </c>
      <c r="D1133" s="406" t="s">
        <v>1992</v>
      </c>
      <c r="E1133" s="405">
        <v>1947</v>
      </c>
      <c r="F1133" s="406" t="s">
        <v>3128</v>
      </c>
      <c r="G1133" s="404" t="s">
        <v>1990</v>
      </c>
      <c r="H1133" s="404" t="s">
        <v>1989</v>
      </c>
      <c r="I1133" s="403">
        <v>63</v>
      </c>
      <c r="J1133" s="396">
        <v>1.9923722902603913E-6</v>
      </c>
      <c r="K1133" s="450">
        <v>273.841948</v>
      </c>
      <c r="L1133" s="245">
        <v>7.4999999999999997E-2</v>
      </c>
      <c r="M1133" s="210">
        <v>273.84194600762771</v>
      </c>
      <c r="N1133" s="210">
        <v>423.0996045</v>
      </c>
      <c r="O1133" s="210">
        <v>41.094000000000001</v>
      </c>
      <c r="P1133" s="396">
        <v>41.094000000000001</v>
      </c>
      <c r="Q1133" s="396">
        <v>423.0996045</v>
      </c>
      <c r="R1133" s="396">
        <v>273.80444600762769</v>
      </c>
      <c r="S1133" s="396">
        <v>194.67139521999866</v>
      </c>
      <c r="T1133" s="396">
        <v>194.70889521999865</v>
      </c>
      <c r="U1133" s="402"/>
      <c r="V1133" s="179">
        <v>126.19276535359883</v>
      </c>
    </row>
    <row r="1134" spans="1:22" x14ac:dyDescent="0.25">
      <c r="A1134">
        <v>0</v>
      </c>
      <c r="B1134" s="406"/>
      <c r="C1134" s="406"/>
      <c r="D1134" s="406"/>
      <c r="E1134" s="405"/>
      <c r="F1134" s="406" t="s">
        <v>624</v>
      </c>
      <c r="G1134" s="404"/>
      <c r="H1134" s="404"/>
      <c r="I1134" s="403"/>
      <c r="J1134" s="396"/>
      <c r="K1134" s="413"/>
      <c r="L1134" s="245">
        <v>0.129054</v>
      </c>
      <c r="M1134" s="210">
        <v>273.73991900762769</v>
      </c>
      <c r="N1134" s="210">
        <v>423.0996045</v>
      </c>
      <c r="O1134" s="210">
        <v>41.094000000000001</v>
      </c>
      <c r="P1134" s="396">
        <v>41.094000000000001</v>
      </c>
      <c r="Q1134" s="396">
        <v>423.0996045</v>
      </c>
      <c r="R1134" s="396">
        <v>273.67539200762769</v>
      </c>
      <c r="S1134" s="396">
        <v>194.77342221999865</v>
      </c>
      <c r="T1134" s="396">
        <v>194.83794921999865</v>
      </c>
      <c r="U1134" s="402"/>
      <c r="V1134" s="179">
        <v>126.29479235359882</v>
      </c>
    </row>
    <row r="1135" spans="1:22" x14ac:dyDescent="0.25">
      <c r="A1135">
        <v>0</v>
      </c>
      <c r="B1135" s="406" t="s">
        <v>3092</v>
      </c>
      <c r="C1135" s="406" t="s">
        <v>2047</v>
      </c>
      <c r="D1135" s="406" t="s">
        <v>1967</v>
      </c>
      <c r="E1135" s="405">
        <v>1950</v>
      </c>
      <c r="F1135" s="406" t="s">
        <v>3127</v>
      </c>
      <c r="G1135" s="404" t="s">
        <v>1993</v>
      </c>
      <c r="H1135" s="404" t="s">
        <v>1964</v>
      </c>
      <c r="I1135" s="403">
        <v>50</v>
      </c>
      <c r="J1135" s="396"/>
      <c r="K1135" s="392"/>
      <c r="L1135" s="396">
        <v>0.25</v>
      </c>
      <c r="M1135" s="210">
        <v>273.55039200762769</v>
      </c>
      <c r="N1135" s="210">
        <v>423.0996045</v>
      </c>
      <c r="O1135" s="210">
        <v>41.094000000000001</v>
      </c>
      <c r="P1135" s="396">
        <v>41.094000000000001</v>
      </c>
      <c r="Q1135" s="396">
        <v>423.0996045</v>
      </c>
      <c r="R1135" s="396">
        <v>273.42539200762769</v>
      </c>
      <c r="S1135" s="396">
        <v>194.96294921999865</v>
      </c>
      <c r="T1135" s="396">
        <v>195.08794921999865</v>
      </c>
      <c r="U1135" s="402"/>
      <c r="V1135" s="179">
        <v>126.48431935359882</v>
      </c>
    </row>
    <row r="1136" spans="1:22" x14ac:dyDescent="0.25">
      <c r="A1136">
        <v>0</v>
      </c>
      <c r="B1136" s="406"/>
      <c r="C1136" s="406"/>
      <c r="D1136" s="406"/>
      <c r="E1136" s="405"/>
      <c r="F1136" s="406"/>
      <c r="G1136" s="404"/>
      <c r="H1136" s="404"/>
      <c r="I1136" s="403"/>
      <c r="J1136" s="396"/>
      <c r="K1136" s="392"/>
      <c r="L1136" s="396">
        <v>1.198</v>
      </c>
      <c r="M1136" s="210">
        <v>272.8263920076277</v>
      </c>
      <c r="N1136" s="210">
        <v>423.0996045</v>
      </c>
      <c r="O1136" s="210">
        <v>41.094000000000001</v>
      </c>
      <c r="P1136" s="396">
        <v>41.094000000000001</v>
      </c>
      <c r="Q1136" s="396">
        <v>423.0996045</v>
      </c>
      <c r="R1136" s="396">
        <v>272.22739200762771</v>
      </c>
      <c r="S1136" s="396">
        <v>195.68694921999867</v>
      </c>
      <c r="T1136" s="396">
        <v>196.28594921999866</v>
      </c>
      <c r="U1136" s="396"/>
      <c r="V1136" s="179">
        <v>127.20831935359884</v>
      </c>
    </row>
    <row r="1137" spans="1:22" x14ac:dyDescent="0.25">
      <c r="A1137">
        <v>0</v>
      </c>
      <c r="B1137" s="406" t="s">
        <v>3092</v>
      </c>
      <c r="C1137" s="406" t="s">
        <v>2047</v>
      </c>
      <c r="D1137" s="406" t="s">
        <v>1972</v>
      </c>
      <c r="E1137" s="405">
        <v>1964</v>
      </c>
      <c r="F1137" s="406" t="s">
        <v>3126</v>
      </c>
      <c r="G1137" s="404" t="s">
        <v>1995</v>
      </c>
      <c r="H1137" s="404" t="s">
        <v>1969</v>
      </c>
      <c r="I1137" s="403">
        <v>50</v>
      </c>
      <c r="J1137" s="396"/>
      <c r="K1137" s="392"/>
      <c r="L1137" s="396">
        <v>0.2</v>
      </c>
      <c r="M1137" s="210">
        <v>272.12739200762769</v>
      </c>
      <c r="N1137" s="210">
        <v>423.0996045</v>
      </c>
      <c r="O1137" s="210">
        <v>41.094000000000001</v>
      </c>
      <c r="P1137" s="396">
        <v>41.094000000000001</v>
      </c>
      <c r="Q1137" s="396">
        <v>423.0996045</v>
      </c>
      <c r="R1137" s="396">
        <v>272.02739200762772</v>
      </c>
      <c r="S1137" s="396">
        <v>196.38594921999865</v>
      </c>
      <c r="T1137" s="396">
        <v>196.48594921999864</v>
      </c>
      <c r="U1137" s="396"/>
      <c r="V1137" s="179">
        <v>127.90731935359882</v>
      </c>
    </row>
    <row r="1138" spans="1:22" x14ac:dyDescent="0.25">
      <c r="A1138">
        <v>0</v>
      </c>
      <c r="B1138" s="406"/>
      <c r="C1138" s="406"/>
      <c r="D1138" s="406"/>
      <c r="E1138" s="405"/>
      <c r="F1138" s="406" t="s">
        <v>624</v>
      </c>
      <c r="G1138" s="404"/>
      <c r="H1138" s="404"/>
      <c r="I1138" s="403"/>
      <c r="J1138" s="396"/>
      <c r="K1138" s="392"/>
      <c r="L1138" s="396">
        <v>0</v>
      </c>
      <c r="M1138" s="210">
        <v>272.02739200762772</v>
      </c>
      <c r="N1138" s="210">
        <v>423.0996045</v>
      </c>
      <c r="O1138" s="210">
        <v>41.094000000000001</v>
      </c>
      <c r="P1138" s="396">
        <v>41.094000000000001</v>
      </c>
      <c r="Q1138" s="396">
        <v>423.0996045</v>
      </c>
      <c r="R1138" s="396">
        <v>272.02739200762772</v>
      </c>
      <c r="S1138" s="396">
        <v>196.48594921999864</v>
      </c>
      <c r="T1138" s="396">
        <v>196.48594921999864</v>
      </c>
      <c r="U1138" s="396"/>
      <c r="V1138" s="179">
        <v>128.0073193535988</v>
      </c>
    </row>
    <row r="1139" spans="1:22" x14ac:dyDescent="0.25">
      <c r="A1139">
        <v>0</v>
      </c>
      <c r="B1139" s="406"/>
      <c r="C1139" s="406"/>
      <c r="D1139" s="406"/>
      <c r="E1139" s="405"/>
      <c r="F1139" s="406"/>
      <c r="G1139" s="404"/>
      <c r="H1139" s="404"/>
      <c r="I1139" s="403"/>
      <c r="J1139" s="408">
        <v>2.992372287735634E-6</v>
      </c>
      <c r="K1139" s="392"/>
      <c r="L1139" s="225">
        <v>0.19214400000000001</v>
      </c>
      <c r="M1139" s="210">
        <v>271.93132000762773</v>
      </c>
      <c r="N1139" s="210">
        <v>423.0996045</v>
      </c>
      <c r="O1139" s="210">
        <v>41.094000000000001</v>
      </c>
      <c r="P1139" s="396">
        <v>41.094000000000001</v>
      </c>
      <c r="Q1139" s="396">
        <v>423.0996045</v>
      </c>
      <c r="R1139" s="396">
        <v>271.83524800762774</v>
      </c>
      <c r="S1139" s="396">
        <v>196.58202121999867</v>
      </c>
      <c r="T1139" s="396">
        <v>196.67809321999866</v>
      </c>
      <c r="U1139" s="396"/>
      <c r="V1139" s="179">
        <v>128.10339135359885</v>
      </c>
    </row>
    <row r="1140" spans="1:22" x14ac:dyDescent="0.25">
      <c r="A1140">
        <v>0</v>
      </c>
      <c r="B1140" s="406" t="s">
        <v>3092</v>
      </c>
      <c r="C1140" s="406" t="s">
        <v>2047</v>
      </c>
      <c r="D1140" s="406" t="s">
        <v>111</v>
      </c>
      <c r="E1140" s="405">
        <v>1967</v>
      </c>
      <c r="F1140" s="406" t="s">
        <v>1044</v>
      </c>
      <c r="G1140" s="404" t="s">
        <v>1985</v>
      </c>
      <c r="H1140" s="404" t="s">
        <v>1962</v>
      </c>
      <c r="I1140" s="403">
        <v>47.5</v>
      </c>
      <c r="J1140" s="225">
        <v>271.83525100000003</v>
      </c>
      <c r="K1140" s="392">
        <v>271.83524800762774</v>
      </c>
      <c r="L1140" s="225">
        <v>0</v>
      </c>
      <c r="M1140" s="210">
        <v>271.83524800762774</v>
      </c>
      <c r="N1140" s="210">
        <v>423.0996045</v>
      </c>
      <c r="O1140" s="210">
        <v>41.094000000000001</v>
      </c>
      <c r="P1140" s="396">
        <v>41.094000000000001</v>
      </c>
      <c r="Q1140" s="396">
        <v>423.0996045</v>
      </c>
      <c r="R1140" s="396">
        <v>271.83524800762774</v>
      </c>
      <c r="S1140" s="396">
        <v>196.67809321999866</v>
      </c>
      <c r="T1140" s="396">
        <v>196.67809321999866</v>
      </c>
      <c r="U1140" s="396">
        <v>0.13700000000000001</v>
      </c>
      <c r="V1140" s="179">
        <v>128.19946335359884</v>
      </c>
    </row>
    <row r="1141" spans="1:22" x14ac:dyDescent="0.25">
      <c r="A1141">
        <v>0</v>
      </c>
      <c r="B1141" s="406"/>
      <c r="C1141" s="406"/>
      <c r="D1141" s="406"/>
      <c r="E1141" s="405"/>
      <c r="F1141" s="406"/>
      <c r="G1141" s="404"/>
      <c r="H1141" s="404"/>
      <c r="I1141" s="403"/>
      <c r="J1141" s="396" t="s">
        <v>3125</v>
      </c>
      <c r="K1141" s="392"/>
      <c r="L1141" s="225">
        <v>5.7855999999999991E-2</v>
      </c>
      <c r="M1141" s="210">
        <v>271.80632000762773</v>
      </c>
      <c r="N1141" s="210">
        <v>423.0996045</v>
      </c>
      <c r="O1141" s="210">
        <v>41.094000000000001</v>
      </c>
      <c r="P1141" s="396">
        <v>41.094000000000001</v>
      </c>
      <c r="Q1141" s="396">
        <v>423.0996045</v>
      </c>
      <c r="R1141" s="396">
        <v>271.77739200762772</v>
      </c>
      <c r="S1141" s="396">
        <v>196.70702121999864</v>
      </c>
      <c r="T1141" s="396">
        <v>196.73594921999864</v>
      </c>
      <c r="U1141" s="396"/>
      <c r="V1141" s="179">
        <v>128.22839135359879</v>
      </c>
    </row>
    <row r="1142" spans="1:22" x14ac:dyDescent="0.25">
      <c r="A1142">
        <v>0</v>
      </c>
      <c r="B1142" s="406" t="s">
        <v>3092</v>
      </c>
      <c r="C1142" s="406" t="s">
        <v>2047</v>
      </c>
      <c r="D1142" s="406" t="s">
        <v>1958</v>
      </c>
      <c r="E1142" s="405">
        <v>1969</v>
      </c>
      <c r="F1142" s="406" t="s">
        <v>3124</v>
      </c>
      <c r="G1142" s="404" t="s">
        <v>1993</v>
      </c>
      <c r="H1142" s="404" t="s">
        <v>1955</v>
      </c>
      <c r="I1142" s="403">
        <v>50</v>
      </c>
      <c r="J1142" s="396"/>
      <c r="K1142" s="392"/>
      <c r="L1142" s="396">
        <v>0.25</v>
      </c>
      <c r="M1142" s="210">
        <v>271.65239200762772</v>
      </c>
      <c r="N1142" s="210">
        <v>423.0996045</v>
      </c>
      <c r="O1142" s="210">
        <v>41.094000000000001</v>
      </c>
      <c r="P1142" s="396">
        <v>41.094000000000001</v>
      </c>
      <c r="Q1142" s="396">
        <v>423.0996045</v>
      </c>
      <c r="R1142" s="396">
        <v>271.52739200762772</v>
      </c>
      <c r="S1142" s="396">
        <v>196.86094921999864</v>
      </c>
      <c r="T1142" s="396">
        <v>196.98594921999864</v>
      </c>
      <c r="U1142" s="396"/>
      <c r="V1142" s="179">
        <v>128.3823193535988</v>
      </c>
    </row>
    <row r="1143" spans="1:22" x14ac:dyDescent="0.25">
      <c r="A1143">
        <v>0</v>
      </c>
      <c r="B1143" s="406"/>
      <c r="C1143" s="406"/>
      <c r="D1143" s="406"/>
      <c r="E1143" s="405"/>
      <c r="F1143" s="406" t="s">
        <v>624</v>
      </c>
      <c r="G1143" s="404"/>
      <c r="H1143" s="404"/>
      <c r="I1143" s="403"/>
      <c r="J1143" s="396"/>
      <c r="K1143" s="392"/>
      <c r="L1143" s="396">
        <v>0.5</v>
      </c>
      <c r="M1143" s="210">
        <v>271.27739200762772</v>
      </c>
      <c r="N1143" s="210">
        <v>423.0996045</v>
      </c>
      <c r="O1143" s="210">
        <v>41.094000000000001</v>
      </c>
      <c r="P1143" s="396">
        <v>41.094000000000001</v>
      </c>
      <c r="Q1143" s="396">
        <v>423.0996045</v>
      </c>
      <c r="R1143" s="396">
        <v>271.02739200762772</v>
      </c>
      <c r="S1143" s="396">
        <v>197.23594921999864</v>
      </c>
      <c r="T1143" s="396">
        <v>197.48594921999864</v>
      </c>
      <c r="U1143" s="396"/>
      <c r="V1143" s="179">
        <v>128.7573193535988</v>
      </c>
    </row>
    <row r="1144" spans="1:22" x14ac:dyDescent="0.25">
      <c r="A1144">
        <v>0</v>
      </c>
      <c r="B1144" s="406" t="s">
        <v>3092</v>
      </c>
      <c r="C1144" s="406" t="s">
        <v>2047</v>
      </c>
      <c r="D1144" s="406" t="s">
        <v>1967</v>
      </c>
      <c r="E1144" s="405">
        <v>1976</v>
      </c>
      <c r="F1144" s="406" t="s">
        <v>3123</v>
      </c>
      <c r="G1144" s="404" t="s">
        <v>1993</v>
      </c>
      <c r="H1144" s="404" t="s">
        <v>1964</v>
      </c>
      <c r="I1144" s="403">
        <v>50</v>
      </c>
      <c r="J1144" s="396"/>
      <c r="K1144" s="392"/>
      <c r="L1144" s="396">
        <v>0.25</v>
      </c>
      <c r="M1144" s="210">
        <v>270.90239200762772</v>
      </c>
      <c r="N1144" s="210">
        <v>423.0996045</v>
      </c>
      <c r="O1144" s="210">
        <v>41.094000000000001</v>
      </c>
      <c r="P1144" s="396">
        <v>41.094000000000001</v>
      </c>
      <c r="Q1144" s="396">
        <v>423.0996045</v>
      </c>
      <c r="R1144" s="396">
        <v>270.77739200762772</v>
      </c>
      <c r="S1144" s="396">
        <v>197.61094921999864</v>
      </c>
      <c r="T1144" s="396">
        <v>197.73594921999864</v>
      </c>
      <c r="U1144" s="396"/>
      <c r="V1144" s="179">
        <v>129.1323193535988</v>
      </c>
    </row>
    <row r="1145" spans="1:22" x14ac:dyDescent="0.25">
      <c r="A1145">
        <v>0</v>
      </c>
      <c r="B1145" s="406"/>
      <c r="C1145" s="406"/>
      <c r="D1145" s="406"/>
      <c r="E1145" s="405"/>
      <c r="F1145" s="406" t="s">
        <v>624</v>
      </c>
      <c r="G1145" s="404"/>
      <c r="H1145" s="404"/>
      <c r="I1145" s="403"/>
      <c r="J1145" s="396"/>
      <c r="K1145" s="392"/>
      <c r="L1145" s="245">
        <v>0.13250333762772015</v>
      </c>
      <c r="M1145" s="210">
        <v>270.71114033881383</v>
      </c>
      <c r="N1145" s="210">
        <v>423.0996045</v>
      </c>
      <c r="O1145" s="210">
        <v>41.094000000000001</v>
      </c>
      <c r="P1145" s="396">
        <v>41.094000000000001</v>
      </c>
      <c r="Q1145" s="396">
        <v>423.0996045</v>
      </c>
      <c r="R1145" s="396">
        <v>270.64488867</v>
      </c>
      <c r="S1145" s="396">
        <v>197.80220088881251</v>
      </c>
      <c r="T1145" s="396">
        <v>197.86845255762637</v>
      </c>
      <c r="U1145" s="396"/>
      <c r="V1145" s="179">
        <v>129.32357102241269</v>
      </c>
    </row>
    <row r="1146" spans="1:22" x14ac:dyDescent="0.25">
      <c r="A1146">
        <v>0</v>
      </c>
      <c r="B1146" s="404"/>
      <c r="C1146" s="406"/>
      <c r="D1146" s="406"/>
      <c r="E1146" s="405"/>
      <c r="F1146" s="406" t="s">
        <v>624</v>
      </c>
      <c r="G1146" s="404"/>
      <c r="H1146" s="404" t="s">
        <v>1973</v>
      </c>
      <c r="I1146" s="403"/>
      <c r="J1146" s="396"/>
      <c r="K1146" s="392"/>
      <c r="L1146" s="396">
        <v>0.103502</v>
      </c>
      <c r="M1146" s="210">
        <v>270.59313767000003</v>
      </c>
      <c r="N1146" s="210">
        <v>423.0996045</v>
      </c>
      <c r="O1146" s="210">
        <v>41.094000000000001</v>
      </c>
      <c r="P1146" s="396">
        <v>41.094000000000001</v>
      </c>
      <c r="Q1146" s="396">
        <v>423.0996045</v>
      </c>
      <c r="R1146" s="396">
        <v>270.54138667000001</v>
      </c>
      <c r="S1146" s="396">
        <v>197.92020355762637</v>
      </c>
      <c r="T1146" s="396">
        <v>197.97195455762636</v>
      </c>
      <c r="U1146" s="404"/>
      <c r="V1146" s="179">
        <v>129.44157369122655</v>
      </c>
    </row>
    <row r="1147" spans="1:22" x14ac:dyDescent="0.25">
      <c r="A1147">
        <v>0</v>
      </c>
      <c r="B1147" s="406" t="s">
        <v>3092</v>
      </c>
      <c r="C1147" s="406" t="s">
        <v>2047</v>
      </c>
      <c r="D1147" s="406" t="s">
        <v>111</v>
      </c>
      <c r="E1147" s="405">
        <v>1980</v>
      </c>
      <c r="F1147" s="406" t="s">
        <v>889</v>
      </c>
      <c r="G1147" s="228" t="s">
        <v>2180</v>
      </c>
      <c r="H1147" s="228" t="s">
        <v>1962</v>
      </c>
      <c r="I1147" s="229">
        <v>47.5</v>
      </c>
      <c r="J1147" s="424" t="s">
        <v>3122</v>
      </c>
      <c r="K1147" s="409"/>
      <c r="L1147" s="396">
        <v>0</v>
      </c>
      <c r="M1147" s="210">
        <v>270.54138667000001</v>
      </c>
      <c r="N1147" s="210">
        <v>423.0996045</v>
      </c>
      <c r="O1147" s="210">
        <v>41.094000000000001</v>
      </c>
      <c r="P1147" s="396">
        <v>41.094000000000001</v>
      </c>
      <c r="Q1147" s="396">
        <v>423.0996045</v>
      </c>
      <c r="R1147" s="396">
        <v>270.54138667000001</v>
      </c>
      <c r="S1147" s="396">
        <v>197.97195455762636</v>
      </c>
      <c r="T1147" s="396">
        <v>197.97195455762636</v>
      </c>
      <c r="U1147" s="225" t="s">
        <v>3121</v>
      </c>
      <c r="V1147" s="179">
        <v>129.49332469122652</v>
      </c>
    </row>
    <row r="1148" spans="1:22" x14ac:dyDescent="0.25">
      <c r="A1148">
        <v>0</v>
      </c>
      <c r="B1148" s="406"/>
      <c r="C1148" s="406"/>
      <c r="D1148" s="406"/>
      <c r="E1148" s="405"/>
      <c r="F1148" s="406" t="s">
        <v>624</v>
      </c>
      <c r="G1148" s="404"/>
      <c r="H1148" s="404" t="s">
        <v>1980</v>
      </c>
      <c r="I1148" s="403"/>
      <c r="J1148" s="396"/>
      <c r="K1148" s="392"/>
      <c r="L1148" s="396">
        <v>0.14528199999999999</v>
      </c>
      <c r="M1148" s="210">
        <v>270.46874566999998</v>
      </c>
      <c r="N1148" s="210">
        <v>423.0996045</v>
      </c>
      <c r="O1148" s="210">
        <v>41.094000000000001</v>
      </c>
      <c r="P1148" s="396">
        <v>41.094000000000001</v>
      </c>
      <c r="Q1148" s="396">
        <v>423.0996045</v>
      </c>
      <c r="R1148" s="396">
        <v>270.39610467</v>
      </c>
      <c r="S1148" s="396">
        <v>198.04459555762637</v>
      </c>
      <c r="T1148" s="396">
        <v>198.11723655762637</v>
      </c>
      <c r="U1148" s="396"/>
      <c r="V1148" s="179">
        <v>129.56596569122655</v>
      </c>
    </row>
    <row r="1149" spans="1:22" x14ac:dyDescent="0.25">
      <c r="A1149">
        <v>0</v>
      </c>
      <c r="B1149" s="406" t="s">
        <v>3092</v>
      </c>
      <c r="C1149" s="406" t="s">
        <v>2047</v>
      </c>
      <c r="D1149" s="406" t="s">
        <v>2098</v>
      </c>
      <c r="E1149" s="405">
        <v>1981</v>
      </c>
      <c r="F1149" s="406" t="s">
        <v>3120</v>
      </c>
      <c r="G1149" s="404"/>
      <c r="H1149" s="404" t="s">
        <v>2096</v>
      </c>
      <c r="I1149" s="403"/>
      <c r="J1149" s="396"/>
      <c r="K1149" s="392"/>
      <c r="L1149" s="396">
        <v>0</v>
      </c>
      <c r="M1149" s="210">
        <v>270.39610467</v>
      </c>
      <c r="N1149" s="210">
        <v>423.0996045</v>
      </c>
      <c r="O1149" s="210">
        <v>41.094000000000001</v>
      </c>
      <c r="P1149" s="396">
        <v>41.094000000000001</v>
      </c>
      <c r="Q1149" s="396">
        <v>423.0996045</v>
      </c>
      <c r="R1149" s="396">
        <v>270.39610467</v>
      </c>
      <c r="S1149" s="396">
        <v>198.11723655762637</v>
      </c>
      <c r="T1149" s="396">
        <v>198.11723655762637</v>
      </c>
      <c r="U1149" s="396"/>
      <c r="V1149" s="179">
        <v>129.63860669122653</v>
      </c>
    </row>
    <row r="1150" spans="1:22" x14ac:dyDescent="0.25">
      <c r="A1150">
        <v>0</v>
      </c>
      <c r="B1150" s="406"/>
      <c r="C1150" s="406"/>
      <c r="D1150" s="406"/>
      <c r="E1150" s="405"/>
      <c r="F1150" s="406" t="s">
        <v>624</v>
      </c>
      <c r="G1150" s="404"/>
      <c r="H1150" s="404" t="s">
        <v>1980</v>
      </c>
      <c r="I1150" s="403"/>
      <c r="J1150" s="396"/>
      <c r="K1150" s="409"/>
      <c r="L1150" s="396">
        <v>0</v>
      </c>
      <c r="M1150" s="210">
        <v>270.39610467</v>
      </c>
      <c r="N1150" s="210">
        <v>423.0996045</v>
      </c>
      <c r="O1150" s="210">
        <v>41.094000000000001</v>
      </c>
      <c r="P1150" s="396">
        <v>41.094000000000001</v>
      </c>
      <c r="Q1150" s="396">
        <v>423.0996045</v>
      </c>
      <c r="R1150" s="396">
        <v>270.39610467</v>
      </c>
      <c r="S1150" s="396">
        <v>198.11723655762637</v>
      </c>
      <c r="T1150" s="396">
        <v>198.11723655762637</v>
      </c>
      <c r="U1150" s="396"/>
      <c r="V1150" s="179">
        <v>129.63860669122653</v>
      </c>
    </row>
    <row r="1151" spans="1:22" x14ac:dyDescent="0.25">
      <c r="A1151">
        <v>0</v>
      </c>
      <c r="B1151" s="406" t="s">
        <v>3092</v>
      </c>
      <c r="C1151" s="406" t="s">
        <v>2047</v>
      </c>
      <c r="D1151" s="406" t="s">
        <v>2001</v>
      </c>
      <c r="E1151" s="405">
        <v>1981</v>
      </c>
      <c r="F1151" s="406" t="s">
        <v>3119</v>
      </c>
      <c r="G1151" s="404" t="s">
        <v>1999</v>
      </c>
      <c r="H1151" s="404" t="s">
        <v>1998</v>
      </c>
      <c r="I1151" s="403"/>
      <c r="J1151" s="396"/>
      <c r="K1151" s="392"/>
      <c r="L1151" s="396">
        <v>0</v>
      </c>
      <c r="M1151" s="210">
        <v>270.39610467</v>
      </c>
      <c r="N1151" s="210">
        <v>423.0996045</v>
      </c>
      <c r="O1151" s="210">
        <v>41.094000000000001</v>
      </c>
      <c r="P1151" s="396">
        <v>41.094000000000001</v>
      </c>
      <c r="Q1151" s="396">
        <v>423.0996045</v>
      </c>
      <c r="R1151" s="396">
        <v>270.39610467</v>
      </c>
      <c r="S1151" s="396">
        <v>198.11723655762637</v>
      </c>
      <c r="T1151" s="396">
        <v>198.11723655762637</v>
      </c>
      <c r="U1151" s="396"/>
      <c r="V1151" s="179">
        <v>129.63860669122653</v>
      </c>
    </row>
    <row r="1152" spans="1:22" x14ac:dyDescent="0.25">
      <c r="A1152">
        <v>0</v>
      </c>
      <c r="B1152" s="406"/>
      <c r="C1152" s="406"/>
      <c r="D1152" s="406"/>
      <c r="E1152" s="405"/>
      <c r="F1152" s="406" t="s">
        <v>624</v>
      </c>
      <c r="G1152" s="404"/>
      <c r="H1152" s="404" t="s">
        <v>1973</v>
      </c>
      <c r="I1152" s="403"/>
      <c r="J1152" s="396"/>
      <c r="K1152" s="392"/>
      <c r="L1152" s="396">
        <v>0.13121600000000003</v>
      </c>
      <c r="M1152" s="210">
        <v>270.33049667</v>
      </c>
      <c r="N1152" s="210">
        <v>423.0996045</v>
      </c>
      <c r="O1152" s="210">
        <v>41.094000000000001</v>
      </c>
      <c r="P1152" s="396">
        <v>41.094000000000001</v>
      </c>
      <c r="Q1152" s="396">
        <v>423.0996045</v>
      </c>
      <c r="R1152" s="396">
        <v>270.26488867</v>
      </c>
      <c r="S1152" s="396">
        <v>198.18284455762637</v>
      </c>
      <c r="T1152" s="396">
        <v>198.24845255762636</v>
      </c>
      <c r="U1152" s="396"/>
      <c r="V1152" s="179">
        <v>129.70421469122653</v>
      </c>
    </row>
    <row r="1153" spans="1:22" x14ac:dyDescent="0.25">
      <c r="A1153">
        <v>0</v>
      </c>
      <c r="B1153" s="406"/>
      <c r="C1153" s="406"/>
      <c r="D1153" s="406"/>
      <c r="E1153" s="405"/>
      <c r="F1153" s="406" t="s">
        <v>624</v>
      </c>
      <c r="G1153" s="404"/>
      <c r="H1153" s="404"/>
      <c r="I1153" s="403"/>
      <c r="J1153" s="396"/>
      <c r="K1153" s="392"/>
      <c r="L1153" s="396">
        <v>0</v>
      </c>
      <c r="M1153" s="210">
        <v>270.26488867</v>
      </c>
      <c r="N1153" s="210">
        <v>423.0996045</v>
      </c>
      <c r="O1153" s="210">
        <v>41.094000000000001</v>
      </c>
      <c r="P1153" s="396">
        <v>41.094000000000001</v>
      </c>
      <c r="Q1153" s="396">
        <v>423.0996045</v>
      </c>
      <c r="R1153" s="396">
        <v>270.26488867</v>
      </c>
      <c r="S1153" s="396">
        <v>198.24845255762636</v>
      </c>
      <c r="T1153" s="396">
        <v>198.24845255762636</v>
      </c>
      <c r="U1153" s="396"/>
      <c r="V1153" s="179">
        <v>129.76982269122652</v>
      </c>
    </row>
    <row r="1154" spans="1:22" x14ac:dyDescent="0.25">
      <c r="A1154">
        <v>0</v>
      </c>
      <c r="B1154" s="413"/>
      <c r="C1154" s="413"/>
      <c r="D1154" s="413"/>
      <c r="E1154" s="412"/>
      <c r="F1154" s="411"/>
      <c r="G1154" s="402"/>
      <c r="H1154" s="402"/>
      <c r="I1154" s="472"/>
      <c r="J1154" s="396"/>
      <c r="K1154" s="392"/>
      <c r="L1154" s="245">
        <v>5.9496662372279838E-2</v>
      </c>
      <c r="M1154" s="210">
        <v>270.23514033881384</v>
      </c>
      <c r="N1154" s="210">
        <v>423.0996045</v>
      </c>
      <c r="O1154" s="210">
        <v>41.094000000000001</v>
      </c>
      <c r="P1154" s="396">
        <v>41.094000000000001</v>
      </c>
      <c r="Q1154" s="396">
        <v>423.0996045</v>
      </c>
      <c r="R1154" s="396">
        <v>270.20539200762772</v>
      </c>
      <c r="S1154" s="396">
        <v>198.27820088881251</v>
      </c>
      <c r="T1154" s="396">
        <v>198.30794921999865</v>
      </c>
      <c r="U1154" s="396"/>
      <c r="V1154" s="179">
        <v>129.79957102241269</v>
      </c>
    </row>
    <row r="1155" spans="1:22" x14ac:dyDescent="0.25">
      <c r="A1155">
        <v>0</v>
      </c>
      <c r="B1155" s="413"/>
      <c r="C1155" s="413"/>
      <c r="D1155" s="413"/>
      <c r="E1155" s="412"/>
      <c r="F1155" s="415"/>
      <c r="G1155" s="404"/>
      <c r="H1155" s="404"/>
      <c r="I1155" s="473"/>
      <c r="J1155" s="408"/>
      <c r="K1155" s="392"/>
      <c r="L1155" s="411">
        <v>5.2097499999999991E-2</v>
      </c>
      <c r="M1155" s="210">
        <v>270.17934325762769</v>
      </c>
      <c r="N1155" s="210">
        <v>423.0996045</v>
      </c>
      <c r="O1155" s="210">
        <v>41.094000000000001</v>
      </c>
      <c r="P1155" s="396">
        <v>41.094000000000001</v>
      </c>
      <c r="Q1155" s="396">
        <v>423.0996045</v>
      </c>
      <c r="R1155" s="396">
        <v>270.15329450762772</v>
      </c>
      <c r="S1155" s="411">
        <v>198.33399796999865</v>
      </c>
      <c r="T1155" s="411">
        <v>198.36004671999865</v>
      </c>
      <c r="U1155" s="396"/>
      <c r="V1155" s="179">
        <v>129.85536810359883</v>
      </c>
    </row>
    <row r="1156" spans="1:22" x14ac:dyDescent="0.25">
      <c r="A1156">
        <v>0</v>
      </c>
      <c r="B1156" s="413"/>
      <c r="C1156" s="413"/>
      <c r="D1156" s="413"/>
      <c r="E1156" s="412"/>
      <c r="F1156" s="406"/>
      <c r="G1156" s="404"/>
      <c r="H1156" s="404"/>
      <c r="I1156" s="474"/>
      <c r="J1156" s="411"/>
      <c r="K1156" s="392"/>
      <c r="L1156" s="411">
        <v>0.32364399999999999</v>
      </c>
      <c r="M1156" s="210">
        <v>269.99147250762769</v>
      </c>
      <c r="N1156" s="210">
        <v>423.0996045</v>
      </c>
      <c r="O1156" s="210">
        <v>41.094000000000001</v>
      </c>
      <c r="P1156" s="396">
        <v>41.094000000000001</v>
      </c>
      <c r="Q1156" s="396">
        <v>423.0996045</v>
      </c>
      <c r="R1156" s="396">
        <v>269.82965050762772</v>
      </c>
      <c r="S1156" s="411">
        <v>198.52186871999865</v>
      </c>
      <c r="T1156" s="411">
        <v>198.68369071999865</v>
      </c>
      <c r="U1156" s="396"/>
      <c r="V1156" s="179">
        <v>130.04323885359884</v>
      </c>
    </row>
    <row r="1157" spans="1:22" x14ac:dyDescent="0.25">
      <c r="A1157">
        <v>0</v>
      </c>
      <c r="B1157" s="413"/>
      <c r="C1157" s="413"/>
      <c r="D1157" s="413"/>
      <c r="E1157" s="412"/>
      <c r="F1157" s="406"/>
      <c r="G1157" s="404"/>
      <c r="H1157" s="404"/>
      <c r="I1157" s="474"/>
      <c r="J1157" s="396"/>
      <c r="K1157" s="392"/>
      <c r="L1157" s="411">
        <v>0</v>
      </c>
      <c r="M1157" s="210">
        <v>269.82965050762772</v>
      </c>
      <c r="N1157" s="210">
        <v>423.0996045</v>
      </c>
      <c r="O1157" s="210">
        <v>41.094000000000001</v>
      </c>
      <c r="P1157" s="396">
        <v>41.094000000000001</v>
      </c>
      <c r="Q1157" s="396">
        <v>423.0996045</v>
      </c>
      <c r="R1157" s="396">
        <v>269.82965050762772</v>
      </c>
      <c r="S1157" s="411">
        <v>198.68369071999865</v>
      </c>
      <c r="T1157" s="411">
        <v>198.68369071999865</v>
      </c>
      <c r="U1157" s="396"/>
      <c r="V1157" s="179">
        <v>130.20506085359881</v>
      </c>
    </row>
    <row r="1158" spans="1:22" x14ac:dyDescent="0.25">
      <c r="A1158">
        <v>0</v>
      </c>
      <c r="B1158" s="413"/>
      <c r="C1158" s="413"/>
      <c r="D1158" s="413"/>
      <c r="E1158" s="412"/>
      <c r="F1158" s="406"/>
      <c r="G1158" s="404"/>
      <c r="H1158" s="404"/>
      <c r="I1158" s="474"/>
      <c r="J1158" s="396"/>
      <c r="K1158" s="392"/>
      <c r="L1158" s="411">
        <v>0</v>
      </c>
      <c r="M1158" s="210">
        <v>269.82965050762772</v>
      </c>
      <c r="N1158" s="210">
        <v>423.0996045</v>
      </c>
      <c r="O1158" s="210">
        <v>41.094000000000001</v>
      </c>
      <c r="P1158" s="396">
        <v>41.094000000000001</v>
      </c>
      <c r="Q1158" s="396">
        <v>423.0996045</v>
      </c>
      <c r="R1158" s="396">
        <v>269.82965050762772</v>
      </c>
      <c r="S1158" s="411">
        <v>198.68369071999865</v>
      </c>
      <c r="T1158" s="411">
        <v>198.68369071999865</v>
      </c>
      <c r="U1158" s="396"/>
      <c r="V1158" s="179">
        <v>130.20506085359881</v>
      </c>
    </row>
    <row r="1159" spans="1:22" x14ac:dyDescent="0.25">
      <c r="A1159">
        <v>0</v>
      </c>
      <c r="B1159" s="413"/>
      <c r="C1159" s="413"/>
      <c r="D1159" s="413"/>
      <c r="E1159" s="412"/>
      <c r="F1159" s="406"/>
      <c r="G1159" s="404"/>
      <c r="H1159" s="404"/>
      <c r="I1159" s="474"/>
      <c r="J1159" s="396"/>
      <c r="K1159" s="392"/>
      <c r="L1159" s="411">
        <v>9.9516999999999994E-2</v>
      </c>
      <c r="M1159" s="210">
        <v>269.77989200762772</v>
      </c>
      <c r="N1159" s="210">
        <v>423.0996045</v>
      </c>
      <c r="O1159" s="210">
        <v>41.094000000000001</v>
      </c>
      <c r="P1159" s="396">
        <v>41.094000000000001</v>
      </c>
      <c r="Q1159" s="396">
        <v>423.0996045</v>
      </c>
      <c r="R1159" s="396">
        <v>269.73013350762773</v>
      </c>
      <c r="S1159" s="411">
        <v>198.73344921999865</v>
      </c>
      <c r="T1159" s="411">
        <v>198.78320771999864</v>
      </c>
      <c r="U1159" s="396"/>
      <c r="V1159" s="179">
        <v>130.2548193535988</v>
      </c>
    </row>
    <row r="1160" spans="1:22" x14ac:dyDescent="0.25">
      <c r="A1160">
        <v>0</v>
      </c>
      <c r="B1160" s="413"/>
      <c r="C1160" s="413"/>
      <c r="D1160" s="413"/>
      <c r="E1160" s="412"/>
      <c r="F1160" s="406"/>
      <c r="G1160" s="404"/>
      <c r="H1160" s="404"/>
      <c r="I1160" s="474"/>
      <c r="J1160" s="411"/>
      <c r="K1160" s="392"/>
      <c r="L1160" s="411">
        <v>0.32364399999999999</v>
      </c>
      <c r="M1160" s="210">
        <v>269.56831150762775</v>
      </c>
      <c r="N1160" s="210">
        <v>423.0996045</v>
      </c>
      <c r="O1160" s="210">
        <v>41.094000000000001</v>
      </c>
      <c r="P1160" s="396">
        <v>41.094000000000001</v>
      </c>
      <c r="Q1160" s="396">
        <v>423.0996045</v>
      </c>
      <c r="R1160" s="396">
        <v>269.40648950762773</v>
      </c>
      <c r="S1160" s="411">
        <v>198.94502971999864</v>
      </c>
      <c r="T1160" s="411">
        <v>199.10685171999864</v>
      </c>
      <c r="U1160" s="411"/>
      <c r="V1160" s="179">
        <v>130.46639985359883</v>
      </c>
    </row>
    <row r="1161" spans="1:22" x14ac:dyDescent="0.25">
      <c r="A1161">
        <v>0</v>
      </c>
      <c r="B1161" s="413"/>
      <c r="C1161" s="413"/>
      <c r="D1161" s="413"/>
      <c r="E1161" s="412"/>
      <c r="F1161" s="406"/>
      <c r="G1161" s="404"/>
      <c r="H1161" s="404"/>
      <c r="I1161" s="474"/>
      <c r="J1161" s="396"/>
      <c r="K1161" s="392"/>
      <c r="L1161" s="411">
        <v>0</v>
      </c>
      <c r="M1161" s="210">
        <v>269.40648950762773</v>
      </c>
      <c r="N1161" s="210">
        <v>423.0996045</v>
      </c>
      <c r="O1161" s="210">
        <v>41.094000000000001</v>
      </c>
      <c r="P1161" s="396">
        <v>41.094000000000001</v>
      </c>
      <c r="Q1161" s="396">
        <v>423.0996045</v>
      </c>
      <c r="R1161" s="396">
        <v>269.40648950762773</v>
      </c>
      <c r="S1161" s="411">
        <v>199.10685171999864</v>
      </c>
      <c r="T1161" s="411">
        <v>199.10685171999864</v>
      </c>
      <c r="U1161" s="411"/>
      <c r="V1161" s="179">
        <v>130.6282218535988</v>
      </c>
    </row>
    <row r="1162" spans="1:22" x14ac:dyDescent="0.25">
      <c r="A1162">
        <v>0</v>
      </c>
      <c r="B1162" s="413"/>
      <c r="C1162" s="413"/>
      <c r="D1162" s="413"/>
      <c r="E1162" s="412"/>
      <c r="F1162" s="406"/>
      <c r="G1162" s="404"/>
      <c r="H1162" s="404"/>
      <c r="I1162" s="474"/>
      <c r="J1162" s="396"/>
      <c r="K1162" s="392"/>
      <c r="L1162" s="411">
        <v>0</v>
      </c>
      <c r="M1162" s="210">
        <v>269.40648950762773</v>
      </c>
      <c r="N1162" s="210">
        <v>423.0996045</v>
      </c>
      <c r="O1162" s="210">
        <v>41.094000000000001</v>
      </c>
      <c r="P1162" s="396">
        <v>41.094000000000001</v>
      </c>
      <c r="Q1162" s="396">
        <v>423.0996045</v>
      </c>
      <c r="R1162" s="396">
        <v>269.40648950762773</v>
      </c>
      <c r="S1162" s="411">
        <v>199.10685171999864</v>
      </c>
      <c r="T1162" s="411">
        <v>199.10685171999864</v>
      </c>
      <c r="U1162" s="411"/>
      <c r="V1162" s="179">
        <v>130.6282218535988</v>
      </c>
    </row>
    <row r="1163" spans="1:22" x14ac:dyDescent="0.25">
      <c r="A1163">
        <v>0</v>
      </c>
      <c r="B1163" s="413"/>
      <c r="C1163" s="413"/>
      <c r="D1163" s="413"/>
      <c r="E1163" s="412"/>
      <c r="F1163" s="415"/>
      <c r="G1163" s="404"/>
      <c r="H1163" s="404"/>
      <c r="I1163" s="473"/>
      <c r="J1163" s="396"/>
      <c r="K1163" s="392"/>
      <c r="L1163" s="396">
        <v>5.2097499999999991E-2</v>
      </c>
      <c r="M1163" s="210">
        <v>269.38044075762775</v>
      </c>
      <c r="N1163" s="210">
        <v>423.0996045</v>
      </c>
      <c r="O1163" s="210">
        <v>41.094000000000001</v>
      </c>
      <c r="P1163" s="396">
        <v>41.094000000000001</v>
      </c>
      <c r="Q1163" s="396">
        <v>423.0996045</v>
      </c>
      <c r="R1163" s="396">
        <v>269.35439200762772</v>
      </c>
      <c r="S1163" s="396">
        <v>199.13290046999865</v>
      </c>
      <c r="T1163" s="396">
        <v>199.15894921999865</v>
      </c>
      <c r="U1163" s="411"/>
      <c r="V1163" s="179">
        <v>130.65427060359883</v>
      </c>
    </row>
    <row r="1164" spans="1:22" x14ac:dyDescent="0.25">
      <c r="A1164">
        <v>0</v>
      </c>
      <c r="B1164" s="413"/>
      <c r="C1164" s="413"/>
      <c r="D1164" s="413"/>
      <c r="E1164" s="412"/>
      <c r="F1164" s="411"/>
      <c r="G1164" s="402"/>
      <c r="H1164" s="402"/>
      <c r="I1164" s="472"/>
      <c r="J1164" s="396"/>
      <c r="K1164" s="392"/>
      <c r="L1164" s="396">
        <v>7.1999999999999995E-2</v>
      </c>
      <c r="M1164" s="210">
        <v>269.31839200762772</v>
      </c>
      <c r="N1164" s="210">
        <v>423.0996045</v>
      </c>
      <c r="O1164" s="210">
        <v>41.094000000000001</v>
      </c>
      <c r="P1164" s="396">
        <v>41.094000000000001</v>
      </c>
      <c r="Q1164" s="396">
        <v>423.0996045</v>
      </c>
      <c r="R1164" s="396">
        <v>269.28239200762772</v>
      </c>
      <c r="S1164" s="396">
        <v>199.19494921999865</v>
      </c>
      <c r="T1164" s="396">
        <v>199.23094921999865</v>
      </c>
      <c r="U1164" s="411"/>
      <c r="V1164" s="179">
        <v>130.71631935359881</v>
      </c>
    </row>
    <row r="1165" spans="1:22" x14ac:dyDescent="0.25">
      <c r="A1165">
        <v>0</v>
      </c>
      <c r="B1165" s="404"/>
      <c r="C1165" s="406"/>
      <c r="D1165" s="406"/>
      <c r="E1165" s="405"/>
      <c r="F1165" s="406" t="s">
        <v>624</v>
      </c>
      <c r="G1165" s="404"/>
      <c r="H1165" s="404"/>
      <c r="I1165" s="403"/>
      <c r="J1165" s="396"/>
      <c r="K1165" s="392"/>
      <c r="L1165" s="396">
        <v>0</v>
      </c>
      <c r="M1165" s="210">
        <v>269.28239200762772</v>
      </c>
      <c r="N1165" s="210">
        <v>423.0996045</v>
      </c>
      <c r="O1165" s="210">
        <v>41.094000000000001</v>
      </c>
      <c r="P1165" s="396">
        <v>41.094000000000001</v>
      </c>
      <c r="Q1165" s="396">
        <v>423.0996045</v>
      </c>
      <c r="R1165" s="396">
        <v>269.28239200762772</v>
      </c>
      <c r="S1165" s="396">
        <v>199.23094921999865</v>
      </c>
      <c r="T1165" s="396">
        <v>199.23094921999865</v>
      </c>
      <c r="U1165" s="404"/>
      <c r="V1165" s="210">
        <v>130.75231935359881</v>
      </c>
    </row>
    <row r="1166" spans="1:22" x14ac:dyDescent="0.25">
      <c r="A1166">
        <v>0</v>
      </c>
      <c r="B1166" s="406"/>
      <c r="C1166" s="406"/>
      <c r="D1166" s="406"/>
      <c r="E1166" s="405"/>
      <c r="F1166" s="406" t="s">
        <v>624</v>
      </c>
      <c r="G1166" s="404"/>
      <c r="H1166" s="404" t="s">
        <v>1973</v>
      </c>
      <c r="I1166" s="403"/>
      <c r="J1166" s="396"/>
      <c r="K1166" s="392"/>
      <c r="L1166" s="225">
        <v>9.4006000000000006E-2</v>
      </c>
      <c r="M1166" s="210">
        <v>269.23538900762776</v>
      </c>
      <c r="N1166" s="210">
        <v>423.0996045</v>
      </c>
      <c r="O1166" s="210">
        <v>41.094000000000001</v>
      </c>
      <c r="P1166" s="396">
        <v>41.094000000000001</v>
      </c>
      <c r="Q1166" s="396">
        <v>423.0996045</v>
      </c>
      <c r="R1166" s="396">
        <v>269.18838600762774</v>
      </c>
      <c r="S1166" s="396">
        <v>199.27795221999867</v>
      </c>
      <c r="T1166" s="396">
        <v>199.32495521999866</v>
      </c>
      <c r="U1166" s="396"/>
      <c r="V1166" s="210">
        <v>130.79932235359882</v>
      </c>
    </row>
    <row r="1167" spans="1:22" x14ac:dyDescent="0.25">
      <c r="A1167">
        <v>0</v>
      </c>
      <c r="B1167" s="406"/>
      <c r="C1167" s="406"/>
      <c r="D1167" s="406"/>
      <c r="E1167" s="405"/>
      <c r="F1167" s="406" t="s">
        <v>624</v>
      </c>
      <c r="G1167" s="404"/>
      <c r="H1167" s="404" t="s">
        <v>2111</v>
      </c>
      <c r="I1167" s="403"/>
      <c r="J1167" s="396"/>
      <c r="K1167" s="392"/>
      <c r="L1167" s="225">
        <v>0</v>
      </c>
      <c r="M1167" s="210">
        <v>269.18838600762774</v>
      </c>
      <c r="N1167" s="210">
        <v>423.0996045</v>
      </c>
      <c r="O1167" s="210">
        <v>41.094000000000001</v>
      </c>
      <c r="P1167" s="396">
        <v>41.094000000000001</v>
      </c>
      <c r="Q1167" s="396">
        <v>423.0996045</v>
      </c>
      <c r="R1167" s="396">
        <v>269.18838600762774</v>
      </c>
      <c r="S1167" s="396">
        <v>199.32495521999866</v>
      </c>
      <c r="T1167" s="396">
        <v>199.32495521999866</v>
      </c>
      <c r="U1167" s="396"/>
      <c r="V1167" s="210">
        <v>130.84632535359884</v>
      </c>
    </row>
    <row r="1168" spans="1:22" x14ac:dyDescent="0.25">
      <c r="A1168">
        <v>0</v>
      </c>
      <c r="B1168" s="406" t="s">
        <v>3092</v>
      </c>
      <c r="C1168" s="406" t="s">
        <v>2047</v>
      </c>
      <c r="D1168" s="406" t="s">
        <v>2098</v>
      </c>
      <c r="E1168" s="405">
        <v>1993</v>
      </c>
      <c r="F1168" s="406" t="s">
        <v>3118</v>
      </c>
      <c r="G1168" s="404"/>
      <c r="H1168" s="404" t="s">
        <v>3117</v>
      </c>
      <c r="I1168" s="403"/>
      <c r="J1168" s="396"/>
      <c r="K1168" s="392"/>
      <c r="L1168" s="225">
        <v>0</v>
      </c>
      <c r="M1168" s="210">
        <v>269.18838600762774</v>
      </c>
      <c r="N1168" s="210">
        <v>423.0996045</v>
      </c>
      <c r="O1168" s="210">
        <v>41.094000000000001</v>
      </c>
      <c r="P1168" s="396">
        <v>41.094000000000001</v>
      </c>
      <c r="Q1168" s="396">
        <v>423.0996045</v>
      </c>
      <c r="R1168" s="396">
        <v>269.18838600762774</v>
      </c>
      <c r="S1168" s="396">
        <v>199.32495521999866</v>
      </c>
      <c r="T1168" s="396">
        <v>199.32495521999866</v>
      </c>
      <c r="U1168" s="396"/>
      <c r="V1168" s="210">
        <v>130.84632535359884</v>
      </c>
    </row>
    <row r="1169" spans="1:22" x14ac:dyDescent="0.25">
      <c r="A1169">
        <v>0</v>
      </c>
      <c r="B1169" s="406"/>
      <c r="C1169" s="406"/>
      <c r="D1169" s="406"/>
      <c r="E1169" s="405"/>
      <c r="F1169" s="406" t="s">
        <v>624</v>
      </c>
      <c r="G1169" s="404"/>
      <c r="H1169" s="404" t="s">
        <v>2111</v>
      </c>
      <c r="I1169" s="403"/>
      <c r="J1169" s="408">
        <v>2.9923722308922152E-6</v>
      </c>
      <c r="K1169" s="408"/>
      <c r="L1169" s="225">
        <v>0</v>
      </c>
      <c r="M1169" s="210">
        <v>269.18838600762774</v>
      </c>
      <c r="N1169" s="210">
        <v>423.0996045</v>
      </c>
      <c r="O1169" s="210">
        <v>41.094000000000001</v>
      </c>
      <c r="P1169" s="396">
        <v>41.094000000000001</v>
      </c>
      <c r="Q1169" s="396">
        <v>423.0996045</v>
      </c>
      <c r="R1169" s="396">
        <v>269.18838600762774</v>
      </c>
      <c r="S1169" s="396">
        <v>199.32495521999866</v>
      </c>
      <c r="T1169" s="396">
        <v>199.32495521999866</v>
      </c>
      <c r="U1169" s="396"/>
      <c r="V1169" s="210">
        <v>130.84632535359884</v>
      </c>
    </row>
    <row r="1170" spans="1:22" x14ac:dyDescent="0.25">
      <c r="A1170">
        <v>0</v>
      </c>
      <c r="B1170" s="406" t="s">
        <v>3092</v>
      </c>
      <c r="C1170" s="406" t="s">
        <v>2047</v>
      </c>
      <c r="D1170" s="406" t="s">
        <v>2001</v>
      </c>
      <c r="E1170" s="405">
        <v>1993</v>
      </c>
      <c r="F1170" s="406" t="s">
        <v>3116</v>
      </c>
      <c r="G1170" s="404" t="s">
        <v>1999</v>
      </c>
      <c r="H1170" s="404" t="s">
        <v>1998</v>
      </c>
      <c r="I1170" s="403"/>
      <c r="J1170" s="396">
        <v>269.18838899999997</v>
      </c>
      <c r="K1170" s="392">
        <v>269.18838600762774</v>
      </c>
      <c r="L1170" s="225">
        <v>0</v>
      </c>
      <c r="M1170" s="210">
        <v>269.18838600762774</v>
      </c>
      <c r="N1170" s="210">
        <v>423.0996045</v>
      </c>
      <c r="O1170" s="210">
        <v>41.094000000000001</v>
      </c>
      <c r="P1170" s="396">
        <v>41.094000000000001</v>
      </c>
      <c r="Q1170" s="396">
        <v>423.0996045</v>
      </c>
      <c r="R1170" s="396">
        <v>269.18838600762774</v>
      </c>
      <c r="S1170" s="396">
        <v>199.32495521999866</v>
      </c>
      <c r="T1170" s="396">
        <v>199.32495521999866</v>
      </c>
      <c r="U1170" s="396"/>
      <c r="V1170" s="210">
        <v>130.84632535359884</v>
      </c>
    </row>
    <row r="1171" spans="1:22" x14ac:dyDescent="0.25">
      <c r="A1171">
        <v>0</v>
      </c>
      <c r="B1171" s="406"/>
      <c r="C1171" s="406"/>
      <c r="D1171" s="406"/>
      <c r="E1171" s="405"/>
      <c r="F1171" s="406" t="s">
        <v>624</v>
      </c>
      <c r="G1171" s="404"/>
      <c r="H1171" s="404" t="s">
        <v>1973</v>
      </c>
      <c r="I1171" s="403"/>
      <c r="J1171" s="396"/>
      <c r="K1171" s="392"/>
      <c r="L1171" s="225">
        <v>0.189994</v>
      </c>
      <c r="M1171" s="210">
        <v>269.09338900762771</v>
      </c>
      <c r="N1171" s="210">
        <v>423.0996045</v>
      </c>
      <c r="O1171" s="210">
        <v>41.094000000000001</v>
      </c>
      <c r="P1171" s="396">
        <v>41.094000000000001</v>
      </c>
      <c r="Q1171" s="396">
        <v>423.0996045</v>
      </c>
      <c r="R1171" s="396">
        <v>268.99839200762773</v>
      </c>
      <c r="S1171" s="396">
        <v>199.41995221999866</v>
      </c>
      <c r="T1171" s="396">
        <v>199.51494921999867</v>
      </c>
      <c r="U1171" s="396"/>
      <c r="V1171" s="210">
        <v>130.94132235359882</v>
      </c>
    </row>
    <row r="1172" spans="1:22" x14ac:dyDescent="0.25">
      <c r="A1172">
        <v>0</v>
      </c>
      <c r="B1172" s="406"/>
      <c r="C1172" s="406"/>
      <c r="D1172" s="406"/>
      <c r="E1172" s="471"/>
      <c r="F1172" s="406" t="s">
        <v>624</v>
      </c>
      <c r="G1172" s="404"/>
      <c r="H1172" s="404"/>
      <c r="I1172" s="403"/>
      <c r="J1172" s="396"/>
      <c r="K1172" s="392"/>
      <c r="L1172" s="396">
        <v>0.106</v>
      </c>
      <c r="M1172" s="210">
        <v>268.94539200762773</v>
      </c>
      <c r="N1172" s="210">
        <v>423.0996045</v>
      </c>
      <c r="O1172" s="210">
        <v>41.094000000000001</v>
      </c>
      <c r="P1172" s="396">
        <v>41.094000000000001</v>
      </c>
      <c r="Q1172" s="396">
        <v>423.0996045</v>
      </c>
      <c r="R1172" s="396">
        <v>268.89239200762773</v>
      </c>
      <c r="S1172" s="396">
        <v>199.56794921999867</v>
      </c>
      <c r="T1172" s="396">
        <v>199.62094921999866</v>
      </c>
      <c r="U1172" s="402"/>
      <c r="V1172" s="210">
        <v>131.08931935359885</v>
      </c>
    </row>
    <row r="1173" spans="1:22" x14ac:dyDescent="0.25">
      <c r="A1173">
        <v>0</v>
      </c>
      <c r="B1173" s="406" t="s">
        <v>3092</v>
      </c>
      <c r="C1173" s="406" t="s">
        <v>2047</v>
      </c>
      <c r="D1173" s="406" t="s">
        <v>1972</v>
      </c>
      <c r="E1173" s="405">
        <v>1997</v>
      </c>
      <c r="F1173" s="406" t="s">
        <v>3115</v>
      </c>
      <c r="G1173" s="404" t="s">
        <v>1995</v>
      </c>
      <c r="H1173" s="404" t="s">
        <v>1969</v>
      </c>
      <c r="I1173" s="403">
        <v>50</v>
      </c>
      <c r="J1173" s="396"/>
      <c r="K1173" s="392"/>
      <c r="L1173" s="396">
        <v>0.2</v>
      </c>
      <c r="M1173" s="210">
        <v>268.79239200762777</v>
      </c>
      <c r="N1173" s="210">
        <v>423.0996045</v>
      </c>
      <c r="O1173" s="210">
        <v>41.094000000000001</v>
      </c>
      <c r="P1173" s="396">
        <v>41.094000000000001</v>
      </c>
      <c r="Q1173" s="396">
        <v>423.0996045</v>
      </c>
      <c r="R1173" s="396">
        <v>268.69239200762775</v>
      </c>
      <c r="S1173" s="396">
        <v>199.72094921999866</v>
      </c>
      <c r="T1173" s="396">
        <v>199.82094921999865</v>
      </c>
      <c r="U1173" s="396"/>
      <c r="V1173" s="179">
        <v>131.24231935359882</v>
      </c>
    </row>
    <row r="1174" spans="1:22" x14ac:dyDescent="0.25">
      <c r="A1174">
        <v>0</v>
      </c>
      <c r="B1174" s="406"/>
      <c r="C1174" s="406"/>
      <c r="D1174" s="406"/>
      <c r="E1174" s="471"/>
      <c r="F1174" s="406" t="s">
        <v>624</v>
      </c>
      <c r="G1174" s="404"/>
      <c r="H1174" s="404"/>
      <c r="I1174" s="403"/>
      <c r="J1174" s="396"/>
      <c r="K1174" s="392"/>
      <c r="L1174" s="396">
        <v>0.25</v>
      </c>
      <c r="M1174" s="210">
        <v>268.56739200762775</v>
      </c>
      <c r="N1174" s="210">
        <v>423.0996045</v>
      </c>
      <c r="O1174" s="210">
        <v>41.094000000000001</v>
      </c>
      <c r="P1174" s="396">
        <v>41.094000000000001</v>
      </c>
      <c r="Q1174" s="396">
        <v>423.0996045</v>
      </c>
      <c r="R1174" s="396">
        <v>268.44239200762775</v>
      </c>
      <c r="S1174" s="396">
        <v>199.94594921999865</v>
      </c>
      <c r="T1174" s="396">
        <v>200.07094921999865</v>
      </c>
      <c r="U1174" s="402"/>
      <c r="V1174" s="179">
        <v>131.46731935359884</v>
      </c>
    </row>
    <row r="1175" spans="1:22" x14ac:dyDescent="0.25">
      <c r="A1175">
        <v>0</v>
      </c>
      <c r="B1175" s="406" t="s">
        <v>3092</v>
      </c>
      <c r="C1175" s="406" t="s">
        <v>2047</v>
      </c>
      <c r="D1175" s="406" t="s">
        <v>1958</v>
      </c>
      <c r="E1175" s="405">
        <v>2002</v>
      </c>
      <c r="F1175" s="406" t="s">
        <v>3114</v>
      </c>
      <c r="G1175" s="404" t="s">
        <v>1993</v>
      </c>
      <c r="H1175" s="404" t="s">
        <v>1955</v>
      </c>
      <c r="I1175" s="403">
        <v>50</v>
      </c>
      <c r="J1175" s="396"/>
      <c r="K1175" s="392"/>
      <c r="L1175" s="396">
        <v>0.25</v>
      </c>
      <c r="M1175" s="210">
        <v>268.31739200762775</v>
      </c>
      <c r="N1175" s="210">
        <v>423.0996045</v>
      </c>
      <c r="O1175" s="210">
        <v>41.094000000000001</v>
      </c>
      <c r="P1175" s="396">
        <v>41.094000000000001</v>
      </c>
      <c r="Q1175" s="396">
        <v>423.0996045</v>
      </c>
      <c r="R1175" s="396">
        <v>268.19239200762775</v>
      </c>
      <c r="S1175" s="396">
        <v>200.19594921999865</v>
      </c>
      <c r="T1175" s="396">
        <v>200.32094921999865</v>
      </c>
      <c r="U1175" s="396"/>
      <c r="V1175" s="179">
        <v>131.71731935359884</v>
      </c>
    </row>
    <row r="1176" spans="1:22" x14ac:dyDescent="0.25">
      <c r="A1176">
        <v>0</v>
      </c>
      <c r="B1176" s="406"/>
      <c r="C1176" s="406"/>
      <c r="D1176" s="406"/>
      <c r="E1176" s="405"/>
      <c r="F1176" s="406" t="s">
        <v>624</v>
      </c>
      <c r="G1176" s="404"/>
      <c r="H1176" s="404"/>
      <c r="I1176" s="403"/>
      <c r="J1176" s="396"/>
      <c r="K1176" s="392"/>
      <c r="L1176" s="396">
        <v>0.886212</v>
      </c>
      <c r="M1176" s="210">
        <v>267.74928600762775</v>
      </c>
      <c r="N1176" s="210">
        <v>423.0996045</v>
      </c>
      <c r="O1176" s="210">
        <v>41.094000000000001</v>
      </c>
      <c r="P1176" s="396">
        <v>41.094000000000001</v>
      </c>
      <c r="Q1176" s="396">
        <v>423.0996045</v>
      </c>
      <c r="R1176" s="396">
        <v>267.30618000762774</v>
      </c>
      <c r="S1176" s="396">
        <v>200.76405521999865</v>
      </c>
      <c r="T1176" s="396">
        <v>201.20716121999865</v>
      </c>
      <c r="U1176" s="396"/>
      <c r="V1176" s="179">
        <v>132.28542535359884</v>
      </c>
    </row>
    <row r="1177" spans="1:22" x14ac:dyDescent="0.25">
      <c r="A1177">
        <v>0</v>
      </c>
      <c r="B1177" s="406" t="s">
        <v>3092</v>
      </c>
      <c r="C1177" s="406" t="s">
        <v>2047</v>
      </c>
      <c r="D1177" s="406" t="s">
        <v>1967</v>
      </c>
      <c r="E1177" s="405">
        <v>2013</v>
      </c>
      <c r="F1177" s="406" t="s">
        <v>3113</v>
      </c>
      <c r="G1177" s="404" t="s">
        <v>1993</v>
      </c>
      <c r="H1177" s="404" t="s">
        <v>1964</v>
      </c>
      <c r="I1177" s="403">
        <v>50</v>
      </c>
      <c r="J1177" s="396"/>
      <c r="K1177" s="392"/>
      <c r="L1177" s="396">
        <v>0.25</v>
      </c>
      <c r="M1177" s="210">
        <v>267.18118000762774</v>
      </c>
      <c r="N1177" s="210">
        <v>423.0996045</v>
      </c>
      <c r="O1177" s="210">
        <v>41.094000000000001</v>
      </c>
      <c r="P1177" s="396">
        <v>41.094000000000001</v>
      </c>
      <c r="Q1177" s="396">
        <v>423.0996045</v>
      </c>
      <c r="R1177" s="396">
        <v>267.05618000762774</v>
      </c>
      <c r="S1177" s="396">
        <v>201.33216121999865</v>
      </c>
      <c r="T1177" s="396">
        <v>201.45716121999865</v>
      </c>
      <c r="U1177" s="396"/>
      <c r="V1177" s="179">
        <v>132.85353135359884</v>
      </c>
    </row>
    <row r="1178" spans="1:22" x14ac:dyDescent="0.25">
      <c r="A1178">
        <v>0</v>
      </c>
      <c r="B1178" s="406"/>
      <c r="C1178" s="406"/>
      <c r="D1178" s="406"/>
      <c r="E1178" s="405"/>
      <c r="F1178" s="406"/>
      <c r="G1178" s="404"/>
      <c r="H1178" s="404"/>
      <c r="I1178" s="403"/>
      <c r="J1178" s="396"/>
      <c r="K1178" s="392"/>
      <c r="L1178" s="396">
        <v>0.87</v>
      </c>
      <c r="M1178" s="210">
        <v>266.62118000762774</v>
      </c>
      <c r="N1178" s="210">
        <v>423.0996045</v>
      </c>
      <c r="O1178" s="210">
        <v>41.094000000000001</v>
      </c>
      <c r="P1178" s="396">
        <v>41.094000000000001</v>
      </c>
      <c r="Q1178" s="396">
        <v>423.0996045</v>
      </c>
      <c r="R1178" s="396">
        <v>266.18618000762774</v>
      </c>
      <c r="S1178" s="396">
        <v>201.89216121999866</v>
      </c>
      <c r="T1178" s="396">
        <v>202.32716121999866</v>
      </c>
      <c r="U1178" s="396"/>
      <c r="V1178" s="179">
        <v>133.41353135359884</v>
      </c>
    </row>
    <row r="1179" spans="1:22" x14ac:dyDescent="0.25">
      <c r="A1179">
        <v>0</v>
      </c>
      <c r="B1179" s="406" t="s">
        <v>3092</v>
      </c>
      <c r="C1179" s="406" t="s">
        <v>2047</v>
      </c>
      <c r="D1179" s="406" t="s">
        <v>1972</v>
      </c>
      <c r="E1179" s="405">
        <v>2024</v>
      </c>
      <c r="F1179" s="406" t="s">
        <v>3112</v>
      </c>
      <c r="G1179" s="404" t="s">
        <v>1995</v>
      </c>
      <c r="H1179" s="404" t="s">
        <v>1969</v>
      </c>
      <c r="I1179" s="403">
        <v>50</v>
      </c>
      <c r="J1179" s="396"/>
      <c r="K1179" s="392"/>
      <c r="L1179" s="396">
        <v>0.2</v>
      </c>
      <c r="M1179" s="210">
        <v>266.08618000762772</v>
      </c>
      <c r="N1179" s="210">
        <v>423.0996045</v>
      </c>
      <c r="O1179" s="210">
        <v>41.094000000000001</v>
      </c>
      <c r="P1179" s="396">
        <v>41.094000000000001</v>
      </c>
      <c r="Q1179" s="396">
        <v>423.0996045</v>
      </c>
      <c r="R1179" s="396">
        <v>265.98618000762775</v>
      </c>
      <c r="S1179" s="396">
        <v>202.42716121999865</v>
      </c>
      <c r="T1179" s="396">
        <v>202.52716121999865</v>
      </c>
      <c r="U1179" s="396"/>
      <c r="V1179" s="179">
        <v>133.94853135359881</v>
      </c>
    </row>
    <row r="1180" spans="1:22" x14ac:dyDescent="0.25">
      <c r="A1180">
        <v>0</v>
      </c>
      <c r="B1180" s="406"/>
      <c r="C1180" s="406"/>
      <c r="D1180" s="406"/>
      <c r="E1180" s="405"/>
      <c r="F1180" s="406" t="s">
        <v>624</v>
      </c>
      <c r="G1180" s="404"/>
      <c r="H1180" s="404"/>
      <c r="I1180" s="403"/>
      <c r="J1180" s="408">
        <v>2.9923722308922152E-6</v>
      </c>
      <c r="K1180" s="408"/>
      <c r="L1180" s="225">
        <v>0.19090499999999999</v>
      </c>
      <c r="M1180" s="210">
        <v>265.89072750762773</v>
      </c>
      <c r="N1180" s="210">
        <v>423.0996045</v>
      </c>
      <c r="O1180" s="210">
        <v>41.094000000000001</v>
      </c>
      <c r="P1180" s="396">
        <v>41.094000000000001</v>
      </c>
      <c r="Q1180" s="396">
        <v>423.0996045</v>
      </c>
      <c r="R1180" s="396">
        <v>265.79527500762777</v>
      </c>
      <c r="S1180" s="396">
        <v>202.62261371999864</v>
      </c>
      <c r="T1180" s="396">
        <v>202.71806621999863</v>
      </c>
      <c r="U1180" s="396">
        <v>0.13700000000000001</v>
      </c>
      <c r="V1180" s="179">
        <v>134.1439838535988</v>
      </c>
    </row>
    <row r="1181" spans="1:22" x14ac:dyDescent="0.25">
      <c r="A1181">
        <v>0</v>
      </c>
      <c r="B1181" s="406" t="s">
        <v>3092</v>
      </c>
      <c r="C1181" s="406" t="s">
        <v>2047</v>
      </c>
      <c r="D1181" s="406" t="s">
        <v>111</v>
      </c>
      <c r="E1181" s="405">
        <v>2027</v>
      </c>
      <c r="F1181" s="406" t="s">
        <v>1046</v>
      </c>
      <c r="G1181" s="404" t="s">
        <v>1985</v>
      </c>
      <c r="H1181" s="404" t="s">
        <v>1962</v>
      </c>
      <c r="I1181" s="403">
        <v>47.5</v>
      </c>
      <c r="J1181" s="225">
        <v>265.795278</v>
      </c>
      <c r="K1181" s="392">
        <v>265.79527500762777</v>
      </c>
      <c r="L1181" s="225">
        <v>0</v>
      </c>
      <c r="M1181" s="210">
        <v>265.79527500762777</v>
      </c>
      <c r="N1181" s="210">
        <v>423.0996045</v>
      </c>
      <c r="O1181" s="210">
        <v>41.094000000000001</v>
      </c>
      <c r="P1181" s="396">
        <v>41.094000000000001</v>
      </c>
      <c r="Q1181" s="396">
        <v>423.0996045</v>
      </c>
      <c r="R1181" s="396">
        <v>265.79527500762777</v>
      </c>
      <c r="S1181" s="396">
        <v>202.71806621999863</v>
      </c>
      <c r="T1181" s="396">
        <v>202.71806621999863</v>
      </c>
      <c r="U1181" s="396"/>
      <c r="V1181" s="179">
        <v>134.23943635359882</v>
      </c>
    </row>
    <row r="1182" spans="1:22" x14ac:dyDescent="0.25">
      <c r="A1182">
        <v>0</v>
      </c>
      <c r="B1182" s="406"/>
      <c r="C1182" s="406"/>
      <c r="D1182" s="406"/>
      <c r="E1182" s="405"/>
      <c r="F1182" s="406"/>
      <c r="G1182" s="404"/>
      <c r="H1182" s="404"/>
      <c r="I1182" s="403"/>
      <c r="J1182" s="396" t="s">
        <v>3111</v>
      </c>
      <c r="K1182" s="392"/>
      <c r="L1182" s="225">
        <v>0</v>
      </c>
      <c r="M1182" s="210">
        <v>265.79527500762777</v>
      </c>
      <c r="N1182" s="210">
        <v>423.0996045</v>
      </c>
      <c r="O1182" s="210">
        <v>41.094000000000001</v>
      </c>
      <c r="P1182" s="396">
        <v>41.094000000000001</v>
      </c>
      <c r="Q1182" s="396">
        <v>423.0996045</v>
      </c>
      <c r="R1182" s="396">
        <v>265.79527500762777</v>
      </c>
      <c r="S1182" s="396">
        <v>202.71806621999863</v>
      </c>
      <c r="T1182" s="396">
        <v>202.71806621999863</v>
      </c>
      <c r="U1182" s="396"/>
      <c r="V1182" s="179">
        <v>134.23943635359882</v>
      </c>
    </row>
    <row r="1183" spans="1:22" x14ac:dyDescent="0.25">
      <c r="A1183">
        <v>0</v>
      </c>
      <c r="B1183" s="406"/>
      <c r="C1183" s="406"/>
      <c r="D1183" s="406"/>
      <c r="E1183" s="405"/>
      <c r="F1183" s="406"/>
      <c r="G1183" s="404"/>
      <c r="H1183" s="404"/>
      <c r="I1183" s="403"/>
      <c r="J1183" s="396"/>
      <c r="K1183" s="392"/>
      <c r="L1183" s="225">
        <v>5.9095000000000009E-2</v>
      </c>
      <c r="M1183" s="210">
        <v>265.76572750762773</v>
      </c>
      <c r="N1183" s="210">
        <v>423.0996045</v>
      </c>
      <c r="O1183" s="210">
        <v>41.094000000000001</v>
      </c>
      <c r="P1183" s="396">
        <v>41.094000000000001</v>
      </c>
      <c r="Q1183" s="396">
        <v>423.0996045</v>
      </c>
      <c r="R1183" s="396">
        <v>265.73618000762775</v>
      </c>
      <c r="S1183" s="396">
        <v>202.74761371999864</v>
      </c>
      <c r="T1183" s="396">
        <v>202.77716121999865</v>
      </c>
      <c r="U1183" s="396"/>
      <c r="V1183" s="179">
        <v>134.2689838535988</v>
      </c>
    </row>
    <row r="1184" spans="1:22" x14ac:dyDescent="0.25">
      <c r="A1184">
        <v>0</v>
      </c>
      <c r="B1184" s="406" t="s">
        <v>3092</v>
      </c>
      <c r="C1184" s="406" t="s">
        <v>2047</v>
      </c>
      <c r="D1184" s="406" t="s">
        <v>1958</v>
      </c>
      <c r="E1184" s="405">
        <v>2029</v>
      </c>
      <c r="F1184" s="406" t="s">
        <v>3110</v>
      </c>
      <c r="G1184" s="404" t="s">
        <v>1993</v>
      </c>
      <c r="H1184" s="404" t="s">
        <v>1955</v>
      </c>
      <c r="I1184" s="403">
        <v>50</v>
      </c>
      <c r="J1184" s="396"/>
      <c r="K1184" s="392"/>
      <c r="L1184" s="396">
        <v>0.25</v>
      </c>
      <c r="M1184" s="210">
        <v>265.61118000762775</v>
      </c>
      <c r="N1184" s="210">
        <v>423.0996045</v>
      </c>
      <c r="O1184" s="210">
        <v>41.094000000000001</v>
      </c>
      <c r="P1184" s="396">
        <v>41.094000000000001</v>
      </c>
      <c r="Q1184" s="396">
        <v>423.0996045</v>
      </c>
      <c r="R1184" s="396">
        <v>265.48618000762775</v>
      </c>
      <c r="S1184" s="396">
        <v>202.90216121999865</v>
      </c>
      <c r="T1184" s="396">
        <v>203.02716121999865</v>
      </c>
      <c r="U1184" s="396"/>
      <c r="V1184" s="179">
        <v>134.42353135359883</v>
      </c>
    </row>
    <row r="1185" spans="1:22" x14ac:dyDescent="0.25">
      <c r="A1185">
        <v>0</v>
      </c>
      <c r="B1185" s="406"/>
      <c r="C1185" s="406"/>
      <c r="D1185" s="406"/>
      <c r="E1185" s="405"/>
      <c r="F1185" s="406" t="s">
        <v>624</v>
      </c>
      <c r="G1185" s="404"/>
      <c r="H1185" s="404"/>
      <c r="I1185" s="403"/>
      <c r="J1185" s="396"/>
      <c r="K1185" s="392"/>
      <c r="L1185" s="396">
        <v>1.086212</v>
      </c>
      <c r="M1185" s="210">
        <v>264.94307400762773</v>
      </c>
      <c r="N1185" s="210">
        <v>423.0996045</v>
      </c>
      <c r="O1185" s="210">
        <v>41.094000000000001</v>
      </c>
      <c r="P1185" s="396">
        <v>41.094000000000001</v>
      </c>
      <c r="Q1185" s="396">
        <v>423.0996045</v>
      </c>
      <c r="R1185" s="396">
        <v>264.39996800762776</v>
      </c>
      <c r="S1185" s="396">
        <v>203.57026721999864</v>
      </c>
      <c r="T1185" s="396">
        <v>204.11337321999864</v>
      </c>
      <c r="U1185" s="396"/>
      <c r="V1185" s="179">
        <v>135.0916373535988</v>
      </c>
    </row>
    <row r="1186" spans="1:22" x14ac:dyDescent="0.25">
      <c r="A1186">
        <v>0</v>
      </c>
      <c r="B1186" s="406" t="s">
        <v>3092</v>
      </c>
      <c r="C1186" s="406" t="s">
        <v>2047</v>
      </c>
      <c r="D1186" s="406" t="s">
        <v>1967</v>
      </c>
      <c r="E1186" s="405">
        <v>2042</v>
      </c>
      <c r="F1186" s="406" t="s">
        <v>3109</v>
      </c>
      <c r="G1186" s="404" t="s">
        <v>1993</v>
      </c>
      <c r="H1186" s="404" t="s">
        <v>1964</v>
      </c>
      <c r="I1186" s="403">
        <v>50</v>
      </c>
      <c r="J1186" s="396"/>
      <c r="K1186" s="392"/>
      <c r="L1186" s="396">
        <v>0.25</v>
      </c>
      <c r="M1186" s="210">
        <v>264.27496800762776</v>
      </c>
      <c r="N1186" s="210">
        <v>423.0996045</v>
      </c>
      <c r="O1186" s="210">
        <v>41.094000000000001</v>
      </c>
      <c r="P1186" s="396">
        <v>41.094000000000001</v>
      </c>
      <c r="Q1186" s="396">
        <v>423.0996045</v>
      </c>
      <c r="R1186" s="396">
        <v>264.14996800762776</v>
      </c>
      <c r="S1186" s="396">
        <v>204.23837321999864</v>
      </c>
      <c r="T1186" s="396">
        <v>204.36337321999864</v>
      </c>
      <c r="U1186" s="396"/>
      <c r="V1186" s="179">
        <v>135.75974335359882</v>
      </c>
    </row>
    <row r="1187" spans="1:22" x14ac:dyDescent="0.25">
      <c r="A1187">
        <v>0</v>
      </c>
      <c r="B1187" s="406"/>
      <c r="C1187" s="406"/>
      <c r="D1187" s="406"/>
      <c r="E1187" s="405"/>
      <c r="F1187" s="406" t="s">
        <v>624</v>
      </c>
      <c r="G1187" s="404"/>
      <c r="H1187" s="404"/>
      <c r="I1187" s="403"/>
      <c r="J1187" s="396"/>
      <c r="K1187" s="392"/>
      <c r="L1187" s="225">
        <v>0.97033199999999997</v>
      </c>
      <c r="M1187" s="210">
        <v>263.66480200762777</v>
      </c>
      <c r="N1187" s="210">
        <v>423.0996045</v>
      </c>
      <c r="O1187" s="210">
        <v>41.094000000000001</v>
      </c>
      <c r="P1187" s="396">
        <v>41.094000000000001</v>
      </c>
      <c r="Q1187" s="396">
        <v>423.0996045</v>
      </c>
      <c r="R1187" s="396">
        <v>263.17963600762778</v>
      </c>
      <c r="S1187" s="396">
        <v>204.84853921999866</v>
      </c>
      <c r="T1187" s="396">
        <v>205.33370521999865</v>
      </c>
      <c r="U1187" s="396"/>
      <c r="V1187" s="179">
        <v>136.36990935359881</v>
      </c>
    </row>
    <row r="1188" spans="1:22" x14ac:dyDescent="0.25">
      <c r="A1188">
        <v>0</v>
      </c>
      <c r="B1188" s="404"/>
      <c r="C1188" s="406"/>
      <c r="D1188" s="406"/>
      <c r="E1188" s="405"/>
      <c r="F1188" s="406" t="s">
        <v>624</v>
      </c>
      <c r="G1188" s="404"/>
      <c r="H1188" s="404" t="s">
        <v>1973</v>
      </c>
      <c r="I1188" s="403"/>
      <c r="J1188" s="408">
        <v>2.9923722308922152E-6</v>
      </c>
      <c r="K1188" s="408"/>
      <c r="L1188" s="396">
        <v>0.103502</v>
      </c>
      <c r="M1188" s="210">
        <v>263.12788500762781</v>
      </c>
      <c r="N1188" s="210">
        <v>423.0996045</v>
      </c>
      <c r="O1188" s="210">
        <v>41.094000000000001</v>
      </c>
      <c r="P1188" s="396">
        <v>41.094000000000001</v>
      </c>
      <c r="Q1188" s="396">
        <v>423.0996045</v>
      </c>
      <c r="R1188" s="396">
        <v>263.07613400762779</v>
      </c>
      <c r="S1188" s="396">
        <v>205.38545621999864</v>
      </c>
      <c r="T1188" s="396">
        <v>205.43720721999864</v>
      </c>
      <c r="U1188" s="404"/>
      <c r="V1188" s="179">
        <v>136.90682635359883</v>
      </c>
    </row>
    <row r="1189" spans="1:22" x14ac:dyDescent="0.25">
      <c r="A1189">
        <v>0</v>
      </c>
      <c r="B1189" s="406" t="s">
        <v>3092</v>
      </c>
      <c r="C1189" s="406" t="s">
        <v>2047</v>
      </c>
      <c r="D1189" s="406" t="s">
        <v>111</v>
      </c>
      <c r="E1189" s="405">
        <v>2054</v>
      </c>
      <c r="F1189" s="406" t="s">
        <v>1048</v>
      </c>
      <c r="G1189" s="404" t="s">
        <v>1985</v>
      </c>
      <c r="H1189" s="404" t="s">
        <v>1962</v>
      </c>
      <c r="I1189" s="403">
        <v>47.5</v>
      </c>
      <c r="J1189" s="396">
        <v>263.07613700000002</v>
      </c>
      <c r="K1189" s="392">
        <v>263.07613400762779</v>
      </c>
      <c r="L1189" s="396">
        <v>0</v>
      </c>
      <c r="M1189" s="210">
        <v>263.07613400762779</v>
      </c>
      <c r="N1189" s="210">
        <v>423.0996045</v>
      </c>
      <c r="O1189" s="210">
        <v>41.094000000000001</v>
      </c>
      <c r="P1189" s="396">
        <v>41.094000000000001</v>
      </c>
      <c r="Q1189" s="396">
        <v>423.0996045</v>
      </c>
      <c r="R1189" s="396">
        <v>263.07613400762779</v>
      </c>
      <c r="S1189" s="396">
        <v>205.43720721999864</v>
      </c>
      <c r="T1189" s="396">
        <v>205.43720721999864</v>
      </c>
      <c r="U1189" s="396"/>
      <c r="V1189" s="179">
        <v>136.9585773535988</v>
      </c>
    </row>
    <row r="1190" spans="1:22" x14ac:dyDescent="0.25">
      <c r="A1190">
        <v>0</v>
      </c>
      <c r="B1190" s="406"/>
      <c r="C1190" s="406"/>
      <c r="D1190" s="406"/>
      <c r="E1190" s="405"/>
      <c r="F1190" s="406" t="s">
        <v>624</v>
      </c>
      <c r="G1190" s="404"/>
      <c r="H1190" s="404" t="s">
        <v>1980</v>
      </c>
      <c r="I1190" s="403"/>
      <c r="J1190" s="396"/>
      <c r="K1190" s="392"/>
      <c r="L1190" s="396">
        <v>0.14528199999999999</v>
      </c>
      <c r="M1190" s="210">
        <v>263.00349300762775</v>
      </c>
      <c r="N1190" s="210">
        <v>423.0996045</v>
      </c>
      <c r="O1190" s="210">
        <v>41.094000000000001</v>
      </c>
      <c r="P1190" s="396">
        <v>41.094000000000001</v>
      </c>
      <c r="Q1190" s="396">
        <v>423.0996045</v>
      </c>
      <c r="R1190" s="396">
        <v>262.93085200762778</v>
      </c>
      <c r="S1190" s="396">
        <v>205.50984821999864</v>
      </c>
      <c r="T1190" s="396">
        <v>205.58248921999865</v>
      </c>
      <c r="U1190" s="396"/>
      <c r="V1190" s="179">
        <v>137.03121835359883</v>
      </c>
    </row>
    <row r="1191" spans="1:22" x14ac:dyDescent="0.25">
      <c r="A1191">
        <v>0</v>
      </c>
      <c r="B1191" s="406" t="s">
        <v>3092</v>
      </c>
      <c r="C1191" s="406" t="s">
        <v>2047</v>
      </c>
      <c r="D1191" s="406" t="s">
        <v>1984</v>
      </c>
      <c r="E1191" s="405">
        <v>2056</v>
      </c>
      <c r="F1191" s="406" t="s">
        <v>1051</v>
      </c>
      <c r="G1191" s="404" t="s">
        <v>1982</v>
      </c>
      <c r="H1191" s="404" t="s">
        <v>1981</v>
      </c>
      <c r="I1191" s="403"/>
      <c r="J1191" s="396"/>
      <c r="K1191" s="392"/>
      <c r="L1191" s="396">
        <v>0</v>
      </c>
      <c r="M1191" s="210">
        <v>262.93085200762778</v>
      </c>
      <c r="N1191" s="210">
        <v>423.0996045</v>
      </c>
      <c r="O1191" s="210">
        <v>41.094000000000001</v>
      </c>
      <c r="P1191" s="396">
        <v>41.094000000000001</v>
      </c>
      <c r="Q1191" s="396">
        <v>423.0996045</v>
      </c>
      <c r="R1191" s="396">
        <v>262.93085200762778</v>
      </c>
      <c r="S1191" s="396">
        <v>205.58248921999865</v>
      </c>
      <c r="T1191" s="396">
        <v>205.58248921999865</v>
      </c>
      <c r="U1191" s="396"/>
      <c r="V1191" s="179">
        <v>137.10385935359881</v>
      </c>
    </row>
    <row r="1192" spans="1:22" x14ac:dyDescent="0.25">
      <c r="A1192">
        <v>0</v>
      </c>
      <c r="B1192" s="406"/>
      <c r="C1192" s="406"/>
      <c r="D1192" s="406"/>
      <c r="E1192" s="405"/>
      <c r="F1192" s="406" t="s">
        <v>624</v>
      </c>
      <c r="G1192" s="404"/>
      <c r="H1192" s="404" t="s">
        <v>1980</v>
      </c>
      <c r="I1192" s="403"/>
      <c r="J1192" s="396"/>
      <c r="K1192" s="392"/>
      <c r="L1192" s="396">
        <v>0</v>
      </c>
      <c r="M1192" s="210">
        <v>262.93085200762778</v>
      </c>
      <c r="N1192" s="210">
        <v>423.0996045</v>
      </c>
      <c r="O1192" s="210">
        <v>41.094000000000001</v>
      </c>
      <c r="P1192" s="396">
        <v>41.094000000000001</v>
      </c>
      <c r="Q1192" s="396">
        <v>423.0996045</v>
      </c>
      <c r="R1192" s="396">
        <v>262.93085200762778</v>
      </c>
      <c r="S1192" s="396">
        <v>205.58248921999865</v>
      </c>
      <c r="T1192" s="396">
        <v>205.58248921999865</v>
      </c>
      <c r="U1192" s="396"/>
      <c r="V1192" s="179">
        <v>137.10385935359881</v>
      </c>
    </row>
    <row r="1193" spans="1:22" x14ac:dyDescent="0.25">
      <c r="A1193">
        <v>0</v>
      </c>
      <c r="B1193" s="406" t="s">
        <v>3092</v>
      </c>
      <c r="C1193" s="406" t="s">
        <v>2047</v>
      </c>
      <c r="D1193" s="406" t="s">
        <v>2001</v>
      </c>
      <c r="E1193" s="405">
        <v>2056</v>
      </c>
      <c r="F1193" s="406" t="s">
        <v>3108</v>
      </c>
      <c r="G1193" s="404" t="s">
        <v>1999</v>
      </c>
      <c r="H1193" s="404" t="s">
        <v>1998</v>
      </c>
      <c r="I1193" s="403"/>
      <c r="J1193" s="396"/>
      <c r="K1193" s="392"/>
      <c r="L1193" s="396">
        <v>0</v>
      </c>
      <c r="M1193" s="210">
        <v>262.93085200762778</v>
      </c>
      <c r="N1193" s="210">
        <v>423.0996045</v>
      </c>
      <c r="O1193" s="210">
        <v>41.094000000000001</v>
      </c>
      <c r="P1193" s="396">
        <v>41.094000000000001</v>
      </c>
      <c r="Q1193" s="396">
        <v>423.0996045</v>
      </c>
      <c r="R1193" s="396">
        <v>262.93085200762778</v>
      </c>
      <c r="S1193" s="396">
        <v>205.58248921999865</v>
      </c>
      <c r="T1193" s="396">
        <v>205.58248921999865</v>
      </c>
      <c r="U1193" s="396"/>
      <c r="V1193" s="179">
        <v>137.10385935359881</v>
      </c>
    </row>
    <row r="1194" spans="1:22" x14ac:dyDescent="0.25">
      <c r="A1194">
        <v>0</v>
      </c>
      <c r="B1194" s="406"/>
      <c r="C1194" s="406"/>
      <c r="D1194" s="406"/>
      <c r="E1194" s="405"/>
      <c r="F1194" s="406" t="s">
        <v>624</v>
      </c>
      <c r="G1194" s="404"/>
      <c r="H1194" s="404" t="s">
        <v>1973</v>
      </c>
      <c r="I1194" s="403"/>
      <c r="J1194" s="396"/>
      <c r="K1194" s="392"/>
      <c r="L1194" s="396">
        <v>0.13121600000000003</v>
      </c>
      <c r="M1194" s="210">
        <v>262.86524400762778</v>
      </c>
      <c r="N1194" s="210">
        <v>423.0996045</v>
      </c>
      <c r="O1194" s="210">
        <v>41.094000000000001</v>
      </c>
      <c r="P1194" s="396">
        <v>41.094000000000001</v>
      </c>
      <c r="Q1194" s="396">
        <v>423.0996045</v>
      </c>
      <c r="R1194" s="396">
        <v>262.79963600762778</v>
      </c>
      <c r="S1194" s="396">
        <v>205.64809721999865</v>
      </c>
      <c r="T1194" s="396">
        <v>205.71370521999864</v>
      </c>
      <c r="U1194" s="396"/>
      <c r="V1194" s="179">
        <v>137.1694673535988</v>
      </c>
    </row>
    <row r="1195" spans="1:22" x14ac:dyDescent="0.25">
      <c r="A1195">
        <v>0</v>
      </c>
      <c r="B1195" s="406"/>
      <c r="C1195" s="406"/>
      <c r="D1195" s="406"/>
      <c r="E1195" s="405"/>
      <c r="F1195" s="406" t="s">
        <v>624</v>
      </c>
      <c r="G1195" s="404"/>
      <c r="H1195" s="404"/>
      <c r="I1195" s="403"/>
      <c r="J1195" s="396"/>
      <c r="K1195" s="392"/>
      <c r="L1195" s="396">
        <v>0</v>
      </c>
      <c r="M1195" s="210">
        <v>262.79963600762778</v>
      </c>
      <c r="N1195" s="210">
        <v>423.0996045</v>
      </c>
      <c r="O1195" s="210">
        <v>41.094000000000001</v>
      </c>
      <c r="P1195" s="396">
        <v>41.094000000000001</v>
      </c>
      <c r="Q1195" s="396">
        <v>423.0996045</v>
      </c>
      <c r="R1195" s="396">
        <v>262.79963600762778</v>
      </c>
      <c r="S1195" s="396">
        <v>205.71370521999864</v>
      </c>
      <c r="T1195" s="396">
        <v>205.71370521999864</v>
      </c>
      <c r="U1195" s="396"/>
      <c r="V1195" s="179">
        <v>137.2350753535988</v>
      </c>
    </row>
    <row r="1196" spans="1:22" x14ac:dyDescent="0.25">
      <c r="A1196">
        <v>0</v>
      </c>
      <c r="B1196" s="413"/>
      <c r="C1196" s="413"/>
      <c r="D1196" s="413"/>
      <c r="E1196" s="436"/>
      <c r="F1196" s="406" t="s">
        <v>624</v>
      </c>
      <c r="G1196" s="404"/>
      <c r="H1196" s="404"/>
      <c r="I1196" s="403"/>
      <c r="J1196" s="408"/>
      <c r="K1196" s="392"/>
      <c r="L1196" s="250">
        <v>0.26877700000000004</v>
      </c>
      <c r="M1196" s="210">
        <v>262.66524750762778</v>
      </c>
      <c r="N1196" s="210">
        <v>423.0996045</v>
      </c>
      <c r="O1196" s="210">
        <v>41.094000000000001</v>
      </c>
      <c r="P1196" s="396">
        <v>41.094000000000001</v>
      </c>
      <c r="Q1196" s="396">
        <v>423.0996045</v>
      </c>
      <c r="R1196" s="396">
        <v>262.53085900762778</v>
      </c>
      <c r="S1196" s="396">
        <v>205.84809371999864</v>
      </c>
      <c r="T1196" s="396">
        <v>205.98248221999864</v>
      </c>
      <c r="U1196" s="446" t="s">
        <v>3107</v>
      </c>
      <c r="V1196" s="179">
        <v>137.3694638535988</v>
      </c>
    </row>
    <row r="1197" spans="1:22" x14ac:dyDescent="0.25">
      <c r="A1197">
        <v>0</v>
      </c>
      <c r="B1197" s="413" t="s">
        <v>3092</v>
      </c>
      <c r="C1197" s="406" t="s">
        <v>2047</v>
      </c>
      <c r="D1197" s="406" t="s">
        <v>1972</v>
      </c>
      <c r="E1197" s="405">
        <v>2061</v>
      </c>
      <c r="F1197" s="406" t="s">
        <v>3106</v>
      </c>
      <c r="G1197" s="404" t="s">
        <v>1995</v>
      </c>
      <c r="H1197" s="404" t="s">
        <v>1969</v>
      </c>
      <c r="I1197" s="403">
        <v>50</v>
      </c>
      <c r="J1197" s="396"/>
      <c r="K1197" s="392"/>
      <c r="L1197" s="396">
        <v>0.2</v>
      </c>
      <c r="M1197" s="210">
        <v>262.43085900762776</v>
      </c>
      <c r="N1197" s="210">
        <v>423.0996045</v>
      </c>
      <c r="O1197" s="210">
        <v>41.094000000000001</v>
      </c>
      <c r="P1197" s="396">
        <v>41.094000000000001</v>
      </c>
      <c r="Q1197" s="396">
        <v>423.0996045</v>
      </c>
      <c r="R1197" s="396">
        <v>262.33085900762779</v>
      </c>
      <c r="S1197" s="411">
        <v>206.08248221999864</v>
      </c>
      <c r="T1197" s="411">
        <v>206.18248221999863</v>
      </c>
      <c r="U1197" s="411"/>
      <c r="V1197" s="179">
        <v>137.60385235359882</v>
      </c>
    </row>
    <row r="1198" spans="1:22" x14ac:dyDescent="0.25">
      <c r="A1198">
        <v>0</v>
      </c>
      <c r="B1198" s="413"/>
      <c r="C1198" s="413"/>
      <c r="D1198" s="406"/>
      <c r="E1198" s="471"/>
      <c r="F1198" s="406" t="s">
        <v>624</v>
      </c>
      <c r="G1198" s="404"/>
      <c r="H1198" s="404"/>
      <c r="I1198" s="403"/>
      <c r="J1198" s="396"/>
      <c r="K1198" s="392"/>
      <c r="L1198" s="396">
        <v>0.25</v>
      </c>
      <c r="M1198" s="210">
        <v>262.20585900762779</v>
      </c>
      <c r="N1198" s="210">
        <v>423.0996045</v>
      </c>
      <c r="O1198" s="210">
        <v>41.094000000000001</v>
      </c>
      <c r="P1198" s="396">
        <v>41.094000000000001</v>
      </c>
      <c r="Q1198" s="396">
        <v>423.0996045</v>
      </c>
      <c r="R1198" s="396">
        <v>262.08085900762779</v>
      </c>
      <c r="S1198" s="411">
        <v>206.30748221999863</v>
      </c>
      <c r="T1198" s="411">
        <v>206.43248221999863</v>
      </c>
      <c r="U1198" s="446"/>
      <c r="V1198" s="179">
        <v>137.82885235359879</v>
      </c>
    </row>
    <row r="1199" spans="1:22" x14ac:dyDescent="0.25">
      <c r="A1199">
        <v>0</v>
      </c>
      <c r="B1199" s="413" t="s">
        <v>3092</v>
      </c>
      <c r="C1199" s="413" t="s">
        <v>2047</v>
      </c>
      <c r="D1199" s="406" t="s">
        <v>1967</v>
      </c>
      <c r="E1199" s="405">
        <v>2066</v>
      </c>
      <c r="F1199" s="406" t="s">
        <v>3105</v>
      </c>
      <c r="G1199" s="404" t="s">
        <v>1993</v>
      </c>
      <c r="H1199" s="404" t="s">
        <v>1964</v>
      </c>
      <c r="I1199" s="403">
        <v>50</v>
      </c>
      <c r="J1199" s="408"/>
      <c r="K1199" s="392"/>
      <c r="L1199" s="396">
        <v>0.25</v>
      </c>
      <c r="M1199" s="210">
        <v>261.95585900762779</v>
      </c>
      <c r="N1199" s="210">
        <v>423.0996045</v>
      </c>
      <c r="O1199" s="210">
        <v>41.094000000000001</v>
      </c>
      <c r="P1199" s="396">
        <v>41.094000000000001</v>
      </c>
      <c r="Q1199" s="396">
        <v>423.0996045</v>
      </c>
      <c r="R1199" s="396">
        <v>261.83085900762779</v>
      </c>
      <c r="S1199" s="411">
        <v>206.55748221999863</v>
      </c>
      <c r="T1199" s="411">
        <v>206.68248221999863</v>
      </c>
      <c r="U1199" s="411"/>
      <c r="V1199" s="179">
        <v>138.07885235359879</v>
      </c>
    </row>
    <row r="1200" spans="1:22" x14ac:dyDescent="0.25">
      <c r="A1200">
        <v>0</v>
      </c>
      <c r="B1200" s="413"/>
      <c r="C1200" s="413"/>
      <c r="D1200" s="406"/>
      <c r="E1200" s="405"/>
      <c r="F1200" s="406" t="s">
        <v>624</v>
      </c>
      <c r="G1200" s="404"/>
      <c r="H1200" s="404"/>
      <c r="I1200" s="403"/>
      <c r="J1200" s="396"/>
      <c r="K1200" s="392"/>
      <c r="L1200" s="396">
        <v>0.5</v>
      </c>
      <c r="M1200" s="210">
        <v>261.58085900762779</v>
      </c>
      <c r="N1200" s="210">
        <v>423.0996045</v>
      </c>
      <c r="O1200" s="210">
        <v>41.094000000000001</v>
      </c>
      <c r="P1200" s="396">
        <v>41.094000000000001</v>
      </c>
      <c r="Q1200" s="396">
        <v>423.0996045</v>
      </c>
      <c r="R1200" s="396">
        <v>261.33085900762779</v>
      </c>
      <c r="S1200" s="411">
        <v>206.93248221999863</v>
      </c>
      <c r="T1200" s="411">
        <v>207.18248221999863</v>
      </c>
      <c r="U1200" s="411"/>
      <c r="V1200" s="179">
        <v>138.45385235359879</v>
      </c>
    </row>
    <row r="1201" spans="1:22" x14ac:dyDescent="0.25">
      <c r="A1201">
        <v>0</v>
      </c>
      <c r="B1201" s="413" t="s">
        <v>3092</v>
      </c>
      <c r="C1201" s="413" t="s">
        <v>2047</v>
      </c>
      <c r="D1201" s="406" t="s">
        <v>1958</v>
      </c>
      <c r="E1201" s="405">
        <v>2073</v>
      </c>
      <c r="F1201" s="406" t="s">
        <v>3104</v>
      </c>
      <c r="G1201" s="404" t="s">
        <v>1993</v>
      </c>
      <c r="H1201" s="404" t="s">
        <v>1955</v>
      </c>
      <c r="I1201" s="403">
        <v>50</v>
      </c>
      <c r="J1201" s="396"/>
      <c r="K1201" s="392"/>
      <c r="L1201" s="396">
        <v>0.25</v>
      </c>
      <c r="M1201" s="210">
        <v>261.20585900762779</v>
      </c>
      <c r="N1201" s="210">
        <v>423.0996045</v>
      </c>
      <c r="O1201" s="210">
        <v>41.094000000000001</v>
      </c>
      <c r="P1201" s="396">
        <v>41.094000000000001</v>
      </c>
      <c r="Q1201" s="396">
        <v>423.0996045</v>
      </c>
      <c r="R1201" s="396">
        <v>261.08085900762779</v>
      </c>
      <c r="S1201" s="411">
        <v>207.30748221999863</v>
      </c>
      <c r="T1201" s="411">
        <v>207.43248221999863</v>
      </c>
      <c r="U1201" s="411"/>
      <c r="V1201" s="179">
        <v>138.82885235359879</v>
      </c>
    </row>
    <row r="1202" spans="1:22" x14ac:dyDescent="0.25">
      <c r="A1202">
        <v>0</v>
      </c>
      <c r="B1202" s="413"/>
      <c r="C1202" s="413"/>
      <c r="D1202" s="406"/>
      <c r="E1202" s="405"/>
      <c r="F1202" s="406"/>
      <c r="G1202" s="404"/>
      <c r="H1202" s="404"/>
      <c r="I1202" s="403"/>
      <c r="J1202" s="403"/>
      <c r="K1202" s="392"/>
      <c r="L1202" s="396">
        <v>0.7</v>
      </c>
      <c r="M1202" s="210">
        <v>260.73085900762783</v>
      </c>
      <c r="N1202" s="210">
        <v>423.0996045</v>
      </c>
      <c r="O1202" s="210">
        <v>41.094000000000001</v>
      </c>
      <c r="P1202" s="396">
        <v>41.094000000000001</v>
      </c>
      <c r="Q1202" s="396">
        <v>423.0996045</v>
      </c>
      <c r="R1202" s="396">
        <v>260.38085900762781</v>
      </c>
      <c r="S1202" s="411">
        <v>207.78248221999863</v>
      </c>
      <c r="T1202" s="411">
        <v>208.13248221999862</v>
      </c>
      <c r="U1202" s="411"/>
      <c r="V1202" s="179">
        <v>139.30385235359881</v>
      </c>
    </row>
    <row r="1203" spans="1:22" x14ac:dyDescent="0.25">
      <c r="A1203">
        <v>0</v>
      </c>
      <c r="B1203" s="413"/>
      <c r="C1203" s="413"/>
      <c r="D1203" s="406"/>
      <c r="E1203" s="405"/>
      <c r="F1203" s="406"/>
      <c r="G1203" s="404"/>
      <c r="H1203" s="404"/>
      <c r="I1203" s="403"/>
      <c r="J1203" s="403"/>
      <c r="K1203" s="392"/>
      <c r="L1203" s="396">
        <v>0</v>
      </c>
      <c r="M1203" s="210">
        <v>260.38085900762781</v>
      </c>
      <c r="N1203" s="210">
        <v>423.0996045</v>
      </c>
      <c r="O1203" s="210">
        <v>41.094000000000001</v>
      </c>
      <c r="P1203" s="396">
        <v>41.094000000000001</v>
      </c>
      <c r="Q1203" s="396">
        <v>423.0996045</v>
      </c>
      <c r="R1203" s="396">
        <v>260.38085900762781</v>
      </c>
      <c r="S1203" s="411">
        <v>208.13248221999862</v>
      </c>
      <c r="T1203" s="411">
        <v>208.13248221999862</v>
      </c>
      <c r="U1203" s="411"/>
      <c r="V1203" s="179">
        <v>139.65385235359878</v>
      </c>
    </row>
    <row r="1204" spans="1:22" x14ac:dyDescent="0.25">
      <c r="A1204">
        <v>0</v>
      </c>
      <c r="B1204" s="470" t="s">
        <v>3092</v>
      </c>
      <c r="C1204" s="470" t="s">
        <v>3090</v>
      </c>
      <c r="D1204" s="470" t="s">
        <v>1992</v>
      </c>
      <c r="E1204" s="469">
        <v>2082</v>
      </c>
      <c r="F1204" s="463" t="s">
        <v>3103</v>
      </c>
      <c r="G1204" s="468"/>
      <c r="H1204" s="468" t="s">
        <v>1989</v>
      </c>
      <c r="I1204" s="466">
        <v>40</v>
      </c>
      <c r="J1204" s="463">
        <v>5.740399999999999E-2</v>
      </c>
      <c r="K1204" s="465"/>
      <c r="L1204" s="463">
        <v>5.740399999999999E-2</v>
      </c>
      <c r="M1204" s="464">
        <v>260.3521570076278</v>
      </c>
      <c r="N1204" s="464">
        <v>423.0996045</v>
      </c>
      <c r="O1204" s="464">
        <v>41.094000000000001</v>
      </c>
      <c r="P1204" s="463">
        <v>41.094000000000001</v>
      </c>
      <c r="Q1204" s="463">
        <v>423.0996045</v>
      </c>
      <c r="R1204" s="463">
        <v>260.32345500762779</v>
      </c>
      <c r="S1204" s="463">
        <v>208.1611842199986</v>
      </c>
      <c r="T1204" s="463">
        <v>208.18988621999861</v>
      </c>
      <c r="U1204" s="463"/>
      <c r="V1204" s="462">
        <v>139.68255435359879</v>
      </c>
    </row>
    <row r="1205" spans="1:22" x14ac:dyDescent="0.25">
      <c r="A1205">
        <v>0</v>
      </c>
      <c r="B1205" s="470"/>
      <c r="C1205" s="470"/>
      <c r="D1205" s="470"/>
      <c r="E1205" s="469"/>
      <c r="F1205" s="470" t="s">
        <v>624</v>
      </c>
      <c r="G1205" s="468"/>
      <c r="H1205" s="468" t="s">
        <v>2209</v>
      </c>
      <c r="I1205" s="466"/>
      <c r="J1205" s="463"/>
      <c r="K1205" s="465"/>
      <c r="L1205" s="463">
        <v>0.19049100000000005</v>
      </c>
      <c r="M1205" s="464">
        <v>260.22820950762775</v>
      </c>
      <c r="N1205" s="464">
        <v>423.0996045</v>
      </c>
      <c r="O1205" s="464">
        <v>41.094000000000001</v>
      </c>
      <c r="P1205" s="463">
        <v>41.094000000000001</v>
      </c>
      <c r="Q1205" s="463">
        <v>423.0996045</v>
      </c>
      <c r="R1205" s="463">
        <v>260.13296400762778</v>
      </c>
      <c r="S1205" s="463">
        <v>208.28513171999862</v>
      </c>
      <c r="T1205" s="463">
        <v>208.38037721999862</v>
      </c>
      <c r="U1205" s="463"/>
      <c r="V1205" s="462">
        <v>139.80650185359877</v>
      </c>
    </row>
    <row r="1206" spans="1:22" x14ac:dyDescent="0.25">
      <c r="A1206">
        <v>0</v>
      </c>
      <c r="B1206" s="470" t="s">
        <v>3092</v>
      </c>
      <c r="C1206" s="470" t="s">
        <v>3090</v>
      </c>
      <c r="D1206" s="470" t="s">
        <v>2208</v>
      </c>
      <c r="E1206" s="469">
        <v>2085</v>
      </c>
      <c r="F1206" s="470" t="s">
        <v>3102</v>
      </c>
      <c r="G1206" s="468"/>
      <c r="H1206" s="468" t="s">
        <v>3083</v>
      </c>
      <c r="I1206" s="466">
        <v>34</v>
      </c>
      <c r="J1206" s="463">
        <v>0.29817100000000002</v>
      </c>
      <c r="K1206" s="465"/>
      <c r="L1206" s="463">
        <v>0.29817100000000002</v>
      </c>
      <c r="M1206" s="464">
        <v>259.98387850762776</v>
      </c>
      <c r="N1206" s="464">
        <v>423.0996045</v>
      </c>
      <c r="O1206" s="464">
        <v>41.094000000000001</v>
      </c>
      <c r="P1206" s="463">
        <v>41.094000000000001</v>
      </c>
      <c r="Q1206" s="463">
        <v>423.0996045</v>
      </c>
      <c r="R1206" s="463">
        <v>259.83479300762775</v>
      </c>
      <c r="S1206" s="463">
        <v>208.52946271999861</v>
      </c>
      <c r="T1206" s="463">
        <v>208.67854821999862</v>
      </c>
      <c r="U1206" s="463"/>
      <c r="V1206" s="462">
        <v>140.05083285359876</v>
      </c>
    </row>
    <row r="1207" spans="1:22" x14ac:dyDescent="0.25">
      <c r="A1207">
        <v>0</v>
      </c>
      <c r="B1207" s="470"/>
      <c r="C1207" s="470"/>
      <c r="D1207" s="470"/>
      <c r="E1207" s="469"/>
      <c r="F1207" s="470" t="s">
        <v>624</v>
      </c>
      <c r="G1207" s="468"/>
      <c r="H1207" s="468" t="s">
        <v>2209</v>
      </c>
      <c r="I1207" s="466"/>
      <c r="J1207" s="463">
        <v>9.9516999999999994E-2</v>
      </c>
      <c r="K1207" s="465"/>
      <c r="L1207" s="463">
        <v>9.9516999999999994E-2</v>
      </c>
      <c r="M1207" s="464">
        <v>259.78503450762776</v>
      </c>
      <c r="N1207" s="464">
        <v>423.0996045</v>
      </c>
      <c r="O1207" s="464">
        <v>41.094000000000001</v>
      </c>
      <c r="P1207" s="463">
        <v>41.094000000000001</v>
      </c>
      <c r="Q1207" s="463">
        <v>423.0996045</v>
      </c>
      <c r="R1207" s="463">
        <v>259.73527600762776</v>
      </c>
      <c r="S1207" s="463">
        <v>208.72830671999861</v>
      </c>
      <c r="T1207" s="463">
        <v>208.77806521999861</v>
      </c>
      <c r="U1207" s="463"/>
      <c r="V1207" s="462">
        <v>140.24967685359877</v>
      </c>
    </row>
    <row r="1208" spans="1:22" x14ac:dyDescent="0.25">
      <c r="A1208">
        <v>0</v>
      </c>
      <c r="B1208" s="470" t="s">
        <v>3092</v>
      </c>
      <c r="C1208" s="470" t="s">
        <v>3090</v>
      </c>
      <c r="D1208" s="470" t="s">
        <v>2205</v>
      </c>
      <c r="E1208" s="469">
        <v>2089</v>
      </c>
      <c r="F1208" s="470" t="s">
        <v>3101</v>
      </c>
      <c r="G1208" s="468"/>
      <c r="H1208" s="468" t="s">
        <v>3083</v>
      </c>
      <c r="I1208" s="466">
        <v>34</v>
      </c>
      <c r="J1208" s="463">
        <v>0.29817100000000002</v>
      </c>
      <c r="K1208" s="465"/>
      <c r="L1208" s="463">
        <v>0.29817100000000002</v>
      </c>
      <c r="M1208" s="464">
        <v>259.58619050762775</v>
      </c>
      <c r="N1208" s="464">
        <v>423.0996045</v>
      </c>
      <c r="O1208" s="464">
        <v>41.094000000000001</v>
      </c>
      <c r="P1208" s="463">
        <v>41.094000000000001</v>
      </c>
      <c r="Q1208" s="463">
        <v>423.0996045</v>
      </c>
      <c r="R1208" s="463">
        <v>259.43710500762774</v>
      </c>
      <c r="S1208" s="463">
        <v>208.92715071999859</v>
      </c>
      <c r="T1208" s="463">
        <v>209.07623621999861</v>
      </c>
      <c r="U1208" s="463"/>
      <c r="V1208" s="462">
        <v>140.44852085359878</v>
      </c>
    </row>
    <row r="1209" spans="1:22" x14ac:dyDescent="0.25">
      <c r="A1209">
        <v>0</v>
      </c>
      <c r="B1209" s="470"/>
      <c r="C1209" s="470"/>
      <c r="D1209" s="470"/>
      <c r="E1209" s="469"/>
      <c r="F1209" s="470" t="s">
        <v>624</v>
      </c>
      <c r="G1209" s="468"/>
      <c r="H1209" s="468" t="s">
        <v>2209</v>
      </c>
      <c r="I1209" s="466"/>
      <c r="J1209" s="463"/>
      <c r="K1209" s="465"/>
      <c r="L1209" s="463">
        <v>9.9516999999999994E-2</v>
      </c>
      <c r="M1209" s="464">
        <v>259.38734650762774</v>
      </c>
      <c r="N1209" s="464">
        <v>423.0996045</v>
      </c>
      <c r="O1209" s="464">
        <v>41.094000000000001</v>
      </c>
      <c r="P1209" s="463">
        <v>41.094000000000001</v>
      </c>
      <c r="Q1209" s="463">
        <v>423.0996045</v>
      </c>
      <c r="R1209" s="463">
        <v>259.33758800762774</v>
      </c>
      <c r="S1209" s="463">
        <v>209.1259947199986</v>
      </c>
      <c r="T1209" s="463">
        <v>209.1757532199986</v>
      </c>
      <c r="U1209" s="463"/>
      <c r="V1209" s="462">
        <v>140.64736485359879</v>
      </c>
    </row>
    <row r="1210" spans="1:22" x14ac:dyDescent="0.25">
      <c r="A1210">
        <v>0</v>
      </c>
      <c r="B1210" s="470"/>
      <c r="C1210" s="470"/>
      <c r="D1210" s="470"/>
      <c r="E1210" s="469"/>
      <c r="F1210" s="470"/>
      <c r="G1210" s="468"/>
      <c r="H1210" s="468"/>
      <c r="I1210" s="466"/>
      <c r="J1210" s="463"/>
      <c r="K1210" s="465"/>
      <c r="L1210" s="463">
        <v>0.19798499999999999</v>
      </c>
      <c r="M1210" s="464">
        <v>259.23859550762774</v>
      </c>
      <c r="N1210" s="464">
        <v>423.0996045</v>
      </c>
      <c r="O1210" s="464">
        <v>41.094000000000001</v>
      </c>
      <c r="P1210" s="463">
        <v>41.094000000000001</v>
      </c>
      <c r="Q1210" s="463">
        <v>423.0996045</v>
      </c>
      <c r="R1210" s="463">
        <v>259.13960300762773</v>
      </c>
      <c r="S1210" s="463">
        <v>209.27474571999858</v>
      </c>
      <c r="T1210" s="463">
        <v>209.37373821999859</v>
      </c>
      <c r="U1210" s="463"/>
      <c r="V1210" s="462">
        <v>140.79611585359874</v>
      </c>
    </row>
    <row r="1211" spans="1:22" x14ac:dyDescent="0.25">
      <c r="A1211">
        <v>0</v>
      </c>
      <c r="B1211" s="470"/>
      <c r="C1211" s="470"/>
      <c r="D1211" s="470"/>
      <c r="E1211" s="469"/>
      <c r="F1211" s="470" t="s">
        <v>624</v>
      </c>
      <c r="G1211" s="468"/>
      <c r="H1211" s="468" t="s">
        <v>2209</v>
      </c>
      <c r="I1211" s="466"/>
      <c r="J1211" s="463"/>
      <c r="K1211" s="465"/>
      <c r="L1211" s="463">
        <v>9.9516999999999994E-2</v>
      </c>
      <c r="M1211" s="464">
        <v>259.08984450762773</v>
      </c>
      <c r="N1211" s="464">
        <v>423.0996045</v>
      </c>
      <c r="O1211" s="464">
        <v>41.094000000000001</v>
      </c>
      <c r="P1211" s="463">
        <v>41.094000000000001</v>
      </c>
      <c r="Q1211" s="463">
        <v>423.0996045</v>
      </c>
      <c r="R1211" s="463">
        <v>259.04008600762774</v>
      </c>
      <c r="S1211" s="463">
        <v>209.42349671999858</v>
      </c>
      <c r="T1211" s="463">
        <v>209.47325521999858</v>
      </c>
      <c r="U1211" s="463"/>
      <c r="V1211" s="462">
        <v>140.94486685359874</v>
      </c>
    </row>
    <row r="1212" spans="1:22" x14ac:dyDescent="0.25">
      <c r="A1212">
        <v>0</v>
      </c>
      <c r="B1212" s="470" t="s">
        <v>3092</v>
      </c>
      <c r="C1212" s="470" t="s">
        <v>3090</v>
      </c>
      <c r="D1212" s="470" t="s">
        <v>2203</v>
      </c>
      <c r="E1212" s="469">
        <v>2096</v>
      </c>
      <c r="F1212" s="470" t="s">
        <v>3100</v>
      </c>
      <c r="G1212" s="468"/>
      <c r="H1212" s="468" t="s">
        <v>3083</v>
      </c>
      <c r="I1212" s="466">
        <v>34</v>
      </c>
      <c r="J1212" s="463">
        <v>0.29817100000000002</v>
      </c>
      <c r="K1212" s="465"/>
      <c r="L1212" s="463">
        <v>0.29817100000000002</v>
      </c>
      <c r="M1212" s="464">
        <v>258.89100050762772</v>
      </c>
      <c r="N1212" s="464">
        <v>423.0996045</v>
      </c>
      <c r="O1212" s="464">
        <v>41.094000000000001</v>
      </c>
      <c r="P1212" s="463">
        <v>41.094000000000001</v>
      </c>
      <c r="Q1212" s="463">
        <v>423.0996045</v>
      </c>
      <c r="R1212" s="463">
        <v>258.74191500762771</v>
      </c>
      <c r="S1212" s="463">
        <v>209.62234071999856</v>
      </c>
      <c r="T1212" s="463">
        <v>209.77142621999857</v>
      </c>
      <c r="U1212" s="463"/>
      <c r="V1212" s="462">
        <v>141.14371085359875</v>
      </c>
    </row>
    <row r="1213" spans="1:22" x14ac:dyDescent="0.25">
      <c r="A1213">
        <v>0</v>
      </c>
      <c r="B1213" s="470"/>
      <c r="C1213" s="470"/>
      <c r="D1213" s="470"/>
      <c r="E1213" s="469"/>
      <c r="F1213" s="470"/>
      <c r="G1213" s="468"/>
      <c r="H1213" s="468" t="s">
        <v>2209</v>
      </c>
      <c r="I1213" s="466"/>
      <c r="J1213" s="463">
        <v>9.9516999999999994E-2</v>
      </c>
      <c r="K1213" s="465"/>
      <c r="L1213" s="463">
        <v>9.9516999999999994E-2</v>
      </c>
      <c r="M1213" s="464">
        <v>258.69215650762771</v>
      </c>
      <c r="N1213" s="464">
        <v>423.0996045</v>
      </c>
      <c r="O1213" s="464">
        <v>41.094000000000001</v>
      </c>
      <c r="P1213" s="463">
        <v>41.094000000000001</v>
      </c>
      <c r="Q1213" s="463">
        <v>423.0996045</v>
      </c>
      <c r="R1213" s="463">
        <v>258.64239800762772</v>
      </c>
      <c r="S1213" s="463">
        <v>209.82118471999857</v>
      </c>
      <c r="T1213" s="463">
        <v>209.87094321999857</v>
      </c>
      <c r="U1213" s="463"/>
      <c r="V1213" s="462">
        <v>141.34255485359876</v>
      </c>
    </row>
    <row r="1214" spans="1:22" x14ac:dyDescent="0.25">
      <c r="A1214">
        <v>0</v>
      </c>
      <c r="B1214" s="470" t="s">
        <v>3092</v>
      </c>
      <c r="C1214" s="470" t="s">
        <v>3090</v>
      </c>
      <c r="D1214" s="470" t="s">
        <v>2201</v>
      </c>
      <c r="E1214" s="469">
        <v>2100</v>
      </c>
      <c r="F1214" s="470" t="s">
        <v>3099</v>
      </c>
      <c r="G1214" s="468"/>
      <c r="H1214" s="468" t="s">
        <v>3083</v>
      </c>
      <c r="I1214" s="466">
        <v>34</v>
      </c>
      <c r="J1214" s="463">
        <v>0.29817100000000002</v>
      </c>
      <c r="K1214" s="465"/>
      <c r="L1214" s="463">
        <v>0.29817100000000002</v>
      </c>
      <c r="M1214" s="464">
        <v>258.49331250762771</v>
      </c>
      <c r="N1214" s="464">
        <v>423.0996045</v>
      </c>
      <c r="O1214" s="464">
        <v>41.094000000000001</v>
      </c>
      <c r="P1214" s="463">
        <v>41.094000000000001</v>
      </c>
      <c r="Q1214" s="463">
        <v>423.0996045</v>
      </c>
      <c r="R1214" s="463">
        <v>258.34422700762769</v>
      </c>
      <c r="S1214" s="463">
        <v>210.02002871999855</v>
      </c>
      <c r="T1214" s="463">
        <v>210.16911421999856</v>
      </c>
      <c r="U1214" s="463"/>
      <c r="V1214" s="462">
        <v>141.54139885359871</v>
      </c>
    </row>
    <row r="1215" spans="1:22" x14ac:dyDescent="0.25">
      <c r="A1215">
        <v>0</v>
      </c>
      <c r="B1215" s="470"/>
      <c r="C1215" s="470"/>
      <c r="D1215" s="470"/>
      <c r="E1215" s="469"/>
      <c r="F1215" s="470" t="s">
        <v>624</v>
      </c>
      <c r="G1215" s="468"/>
      <c r="H1215" s="468" t="s">
        <v>2209</v>
      </c>
      <c r="I1215" s="466"/>
      <c r="J1215" s="463"/>
      <c r="K1215" s="465"/>
      <c r="L1215" s="463">
        <v>0.19049100000000005</v>
      </c>
      <c r="M1215" s="464">
        <v>258.24898150762772</v>
      </c>
      <c r="N1215" s="464">
        <v>423.0996045</v>
      </c>
      <c r="O1215" s="464">
        <v>41.094000000000001</v>
      </c>
      <c r="P1215" s="463">
        <v>41.094000000000001</v>
      </c>
      <c r="Q1215" s="463">
        <v>423.0996045</v>
      </c>
      <c r="R1215" s="463">
        <v>258.15373600762769</v>
      </c>
      <c r="S1215" s="463">
        <v>210.26435971999857</v>
      </c>
      <c r="T1215" s="463">
        <v>210.35960521999857</v>
      </c>
      <c r="U1215" s="463"/>
      <c r="V1215" s="462">
        <v>141.78572985359875</v>
      </c>
    </row>
    <row r="1216" spans="1:22" x14ac:dyDescent="0.25">
      <c r="A1216">
        <v>0</v>
      </c>
      <c r="B1216" s="470" t="s">
        <v>3092</v>
      </c>
      <c r="C1216" s="470" t="s">
        <v>3090</v>
      </c>
      <c r="D1216" s="470" t="s">
        <v>1992</v>
      </c>
      <c r="E1216" s="469">
        <v>2104</v>
      </c>
      <c r="F1216" s="463" t="s">
        <v>3098</v>
      </c>
      <c r="G1216" s="468"/>
      <c r="H1216" s="467" t="s">
        <v>1989</v>
      </c>
      <c r="I1216" s="466">
        <v>40</v>
      </c>
      <c r="J1216" s="463">
        <v>5.740399999999999E-2</v>
      </c>
      <c r="K1216" s="465"/>
      <c r="L1216" s="463">
        <v>5.740399999999999E-2</v>
      </c>
      <c r="M1216" s="464">
        <v>258.12503400762768</v>
      </c>
      <c r="N1216" s="464">
        <v>423.0996045</v>
      </c>
      <c r="O1216" s="464">
        <v>41.094000000000001</v>
      </c>
      <c r="P1216" s="463">
        <v>41.094000000000001</v>
      </c>
      <c r="Q1216" s="463">
        <v>423.0996045</v>
      </c>
      <c r="R1216" s="463">
        <v>258.09633200762767</v>
      </c>
      <c r="S1216" s="463">
        <v>210.38830721999855</v>
      </c>
      <c r="T1216" s="463">
        <v>210.41700921999856</v>
      </c>
      <c r="U1216" s="463"/>
      <c r="V1216" s="462">
        <v>141.90967735359874</v>
      </c>
    </row>
    <row r="1217" spans="1:22" x14ac:dyDescent="0.25">
      <c r="A1217">
        <v>0</v>
      </c>
      <c r="B1217" s="413"/>
      <c r="C1217" s="413"/>
      <c r="D1217" s="413"/>
      <c r="E1217" s="412"/>
      <c r="F1217" s="411"/>
      <c r="G1217" s="404"/>
      <c r="H1217" s="453"/>
      <c r="I1217" s="454"/>
      <c r="J1217" s="408"/>
      <c r="K1217" s="408"/>
      <c r="L1217" s="245">
        <v>5.8708000000000003E-2</v>
      </c>
      <c r="M1217" s="210">
        <v>258.06697800762765</v>
      </c>
      <c r="N1217" s="210">
        <v>423.0996045</v>
      </c>
      <c r="O1217" s="210">
        <v>41.094000000000001</v>
      </c>
      <c r="P1217" s="396">
        <v>41.094000000000001</v>
      </c>
      <c r="Q1217" s="396">
        <v>423.0996045</v>
      </c>
      <c r="R1217" s="396">
        <v>258.03762400762764</v>
      </c>
      <c r="S1217" s="411">
        <v>210.44636321999855</v>
      </c>
      <c r="T1217" s="411">
        <v>210.47571721999856</v>
      </c>
      <c r="U1217" s="411"/>
      <c r="V1217" s="179">
        <v>141.9677333535987</v>
      </c>
    </row>
    <row r="1218" spans="1:22" x14ac:dyDescent="0.25">
      <c r="A1218">
        <v>0</v>
      </c>
      <c r="B1218" s="406" t="s">
        <v>3092</v>
      </c>
      <c r="C1218" s="406" t="s">
        <v>2047</v>
      </c>
      <c r="D1218" s="406" t="s">
        <v>1992</v>
      </c>
      <c r="E1218" s="405">
        <v>2105</v>
      </c>
      <c r="F1218" s="406" t="s">
        <v>3097</v>
      </c>
      <c r="G1218" s="404" t="s">
        <v>1990</v>
      </c>
      <c r="H1218" s="404" t="s">
        <v>1989</v>
      </c>
      <c r="I1218" s="403">
        <v>63</v>
      </c>
      <c r="J1218" s="408">
        <v>1.992372403947229E-6</v>
      </c>
      <c r="K1218" s="454">
        <v>258.00012600000002</v>
      </c>
      <c r="L1218" s="245">
        <v>7.4999999999999997E-2</v>
      </c>
      <c r="M1218" s="210">
        <v>258.00012400762762</v>
      </c>
      <c r="N1218" s="210">
        <v>423.0996045</v>
      </c>
      <c r="O1218" s="210">
        <v>41.094000000000001</v>
      </c>
      <c r="P1218" s="396">
        <v>41.094000000000001</v>
      </c>
      <c r="Q1218" s="396">
        <v>423.0996045</v>
      </c>
      <c r="R1218" s="396">
        <v>257.96262400762765</v>
      </c>
      <c r="S1218" s="411">
        <v>210.51321721999855</v>
      </c>
      <c r="T1218" s="411">
        <v>210.55071721999855</v>
      </c>
      <c r="U1218" s="411"/>
      <c r="V1218" s="179">
        <v>142.03458735359874</v>
      </c>
    </row>
    <row r="1219" spans="1:22" x14ac:dyDescent="0.25">
      <c r="A1219">
        <v>0</v>
      </c>
      <c r="B1219" s="413"/>
      <c r="C1219" s="413"/>
      <c r="D1219" s="413"/>
      <c r="E1219" s="412"/>
      <c r="F1219" s="411"/>
      <c r="G1219" s="404"/>
      <c r="H1219" s="453"/>
      <c r="I1219" s="454"/>
      <c r="J1219" s="408"/>
      <c r="K1219" s="408"/>
      <c r="L1219" s="245">
        <v>8.7595999999999993E-2</v>
      </c>
      <c r="M1219" s="210">
        <v>257.91882600762767</v>
      </c>
      <c r="N1219" s="210">
        <v>423.0996045</v>
      </c>
      <c r="O1219" s="210">
        <v>41.094000000000001</v>
      </c>
      <c r="P1219" s="396">
        <v>41.094000000000001</v>
      </c>
      <c r="Q1219" s="396">
        <v>423.0996045</v>
      </c>
      <c r="R1219" s="396">
        <v>257.87502800762763</v>
      </c>
      <c r="S1219" s="411">
        <v>210.59451521999853</v>
      </c>
      <c r="T1219" s="411">
        <v>210.63831321999854</v>
      </c>
      <c r="U1219" s="411"/>
      <c r="V1219" s="179">
        <v>142.11588535359869</v>
      </c>
    </row>
    <row r="1220" spans="1:22" x14ac:dyDescent="0.25">
      <c r="A1220">
        <v>0</v>
      </c>
      <c r="B1220" s="406" t="s">
        <v>3092</v>
      </c>
      <c r="C1220" s="406" t="s">
        <v>2047</v>
      </c>
      <c r="D1220" s="406" t="s">
        <v>2001</v>
      </c>
      <c r="E1220" s="405">
        <v>2106</v>
      </c>
      <c r="F1220" s="406" t="s">
        <v>3096</v>
      </c>
      <c r="G1220" s="404" t="s">
        <v>1999</v>
      </c>
      <c r="H1220" s="404" t="s">
        <v>1998</v>
      </c>
      <c r="I1220" s="403"/>
      <c r="J1220" s="396">
        <v>257.87503099999998</v>
      </c>
      <c r="K1220" s="392">
        <v>258.03762400762764</v>
      </c>
      <c r="L1220" s="396">
        <v>0</v>
      </c>
      <c r="M1220" s="210">
        <v>257.87502800762763</v>
      </c>
      <c r="N1220" s="210">
        <v>423.0996045</v>
      </c>
      <c r="O1220" s="210">
        <v>41.094000000000001</v>
      </c>
      <c r="P1220" s="396">
        <v>41.094000000000001</v>
      </c>
      <c r="Q1220" s="396">
        <v>423.0996045</v>
      </c>
      <c r="R1220" s="396">
        <v>257.87502800762763</v>
      </c>
      <c r="S1220" s="411">
        <v>210.63831321999854</v>
      </c>
      <c r="T1220" s="411">
        <v>210.63831321999854</v>
      </c>
      <c r="U1220" s="411"/>
      <c r="V1220" s="179">
        <v>142.15968335359872</v>
      </c>
    </row>
    <row r="1221" spans="1:22" x14ac:dyDescent="0.25">
      <c r="A1221">
        <v>0</v>
      </c>
      <c r="B1221" s="413"/>
      <c r="C1221" s="413"/>
      <c r="D1221" s="406"/>
      <c r="E1221" s="405"/>
      <c r="F1221" s="406"/>
      <c r="G1221" s="404"/>
      <c r="H1221" s="404" t="s">
        <v>2111</v>
      </c>
      <c r="I1221" s="403"/>
      <c r="J1221" s="408"/>
      <c r="K1221" s="392"/>
      <c r="L1221" s="225">
        <v>0.51923800000000009</v>
      </c>
      <c r="M1221" s="210">
        <v>257.61540900762765</v>
      </c>
      <c r="N1221" s="210">
        <v>423.0996045</v>
      </c>
      <c r="O1221" s="210">
        <v>41.094000000000001</v>
      </c>
      <c r="P1221" s="396">
        <v>41.094000000000001</v>
      </c>
      <c r="Q1221" s="396">
        <v>423.0996045</v>
      </c>
      <c r="R1221" s="396">
        <v>257.35579000762766</v>
      </c>
      <c r="S1221" s="411">
        <v>210.89793221999855</v>
      </c>
      <c r="T1221" s="411">
        <v>211.15755121999854</v>
      </c>
      <c r="U1221" s="411"/>
      <c r="V1221" s="179">
        <v>142.41930235359871</v>
      </c>
    </row>
    <row r="1222" spans="1:22" x14ac:dyDescent="0.25">
      <c r="A1222">
        <v>0</v>
      </c>
      <c r="B1222" s="413"/>
      <c r="C1222" s="413"/>
      <c r="D1222" s="406"/>
      <c r="E1222" s="405"/>
      <c r="F1222" s="406"/>
      <c r="G1222" s="404"/>
      <c r="H1222" s="404"/>
      <c r="I1222" s="403"/>
      <c r="J1222" s="408"/>
      <c r="K1222" s="392"/>
      <c r="L1222" s="396">
        <v>0</v>
      </c>
      <c r="M1222" s="210">
        <v>257.35579000762766</v>
      </c>
      <c r="N1222" s="210">
        <v>423.0996045</v>
      </c>
      <c r="O1222" s="210">
        <v>41.094000000000001</v>
      </c>
      <c r="P1222" s="396">
        <v>41.094000000000001</v>
      </c>
      <c r="Q1222" s="396">
        <v>423.0996045</v>
      </c>
      <c r="R1222" s="396">
        <v>257.35579000762766</v>
      </c>
      <c r="S1222" s="411">
        <v>211.15755121999854</v>
      </c>
      <c r="T1222" s="411">
        <v>211.15755121999854</v>
      </c>
      <c r="U1222" s="411"/>
      <c r="V1222" s="179">
        <v>142.6789213535987</v>
      </c>
    </row>
    <row r="1223" spans="1:22" x14ac:dyDescent="0.25">
      <c r="A1223">
        <v>0</v>
      </c>
      <c r="B1223" s="413"/>
      <c r="C1223" s="413"/>
      <c r="D1223" s="406"/>
      <c r="E1223" s="405"/>
      <c r="F1223" s="406"/>
      <c r="G1223" s="404"/>
      <c r="H1223" s="404"/>
      <c r="I1223" s="403"/>
      <c r="J1223" s="408"/>
      <c r="K1223" s="392"/>
      <c r="L1223" s="396">
        <v>0.1</v>
      </c>
      <c r="M1223" s="210">
        <v>257.30579000762765</v>
      </c>
      <c r="N1223" s="210">
        <v>423.0996045</v>
      </c>
      <c r="O1223" s="210">
        <v>41.094000000000001</v>
      </c>
      <c r="P1223" s="396">
        <v>41.094000000000001</v>
      </c>
      <c r="Q1223" s="396">
        <v>423.0996045</v>
      </c>
      <c r="R1223" s="396">
        <v>257.25579000762764</v>
      </c>
      <c r="S1223" s="411">
        <v>211.20755121999852</v>
      </c>
      <c r="T1223" s="411">
        <v>211.25755121999853</v>
      </c>
      <c r="U1223" s="411"/>
      <c r="V1223" s="179">
        <v>142.72892135359871</v>
      </c>
    </row>
    <row r="1224" spans="1:22" x14ac:dyDescent="0.25">
      <c r="A1224">
        <v>0</v>
      </c>
      <c r="B1224" s="413" t="s">
        <v>3092</v>
      </c>
      <c r="C1224" s="413" t="s">
        <v>2047</v>
      </c>
      <c r="D1224" s="406" t="s">
        <v>1972</v>
      </c>
      <c r="E1224" s="405">
        <v>2114</v>
      </c>
      <c r="F1224" s="406" t="s">
        <v>3095</v>
      </c>
      <c r="G1224" s="404" t="s">
        <v>1995</v>
      </c>
      <c r="H1224" s="404" t="s">
        <v>1969</v>
      </c>
      <c r="I1224" s="403">
        <v>50</v>
      </c>
      <c r="J1224" s="396"/>
      <c r="K1224" s="392"/>
      <c r="L1224" s="396">
        <v>0.2</v>
      </c>
      <c r="M1224" s="210">
        <v>257.15579000762762</v>
      </c>
      <c r="N1224" s="210">
        <v>423.0996045</v>
      </c>
      <c r="O1224" s="210">
        <v>41.094000000000001</v>
      </c>
      <c r="P1224" s="396">
        <v>41.094000000000001</v>
      </c>
      <c r="Q1224" s="396">
        <v>423.0996045</v>
      </c>
      <c r="R1224" s="396">
        <v>257.05579000762765</v>
      </c>
      <c r="S1224" s="411">
        <v>211.35755121999853</v>
      </c>
      <c r="T1224" s="411">
        <v>211.45755121999852</v>
      </c>
      <c r="U1224" s="411"/>
      <c r="V1224" s="179">
        <v>142.87892135359868</v>
      </c>
    </row>
    <row r="1225" spans="1:22" x14ac:dyDescent="0.25">
      <c r="A1225">
        <v>0</v>
      </c>
      <c r="B1225" s="413"/>
      <c r="C1225" s="413"/>
      <c r="D1225" s="406"/>
      <c r="E1225" s="405"/>
      <c r="F1225" s="406" t="s">
        <v>624</v>
      </c>
      <c r="G1225" s="404"/>
      <c r="H1225" s="404"/>
      <c r="I1225" s="403"/>
      <c r="J1225" s="396"/>
      <c r="K1225" s="392"/>
      <c r="L1225" s="396">
        <v>0</v>
      </c>
      <c r="M1225" s="210">
        <v>257.05579000762765</v>
      </c>
      <c r="N1225" s="210">
        <v>423.0996045</v>
      </c>
      <c r="O1225" s="210">
        <v>41.094000000000001</v>
      </c>
      <c r="P1225" s="396">
        <v>41.094000000000001</v>
      </c>
      <c r="Q1225" s="396">
        <v>423.0996045</v>
      </c>
      <c r="R1225" s="396">
        <v>257.05579000762765</v>
      </c>
      <c r="S1225" s="411">
        <v>211.45755121999852</v>
      </c>
      <c r="T1225" s="411">
        <v>211.45755121999852</v>
      </c>
      <c r="U1225" s="411"/>
      <c r="V1225" s="179">
        <v>142.97892135359871</v>
      </c>
    </row>
    <row r="1226" spans="1:22" x14ac:dyDescent="0.25">
      <c r="A1226">
        <v>0</v>
      </c>
      <c r="B1226" s="413"/>
      <c r="C1226" s="413"/>
      <c r="D1226" s="406"/>
      <c r="E1226" s="405"/>
      <c r="F1226" s="406"/>
      <c r="G1226" s="404"/>
      <c r="H1226" s="404"/>
      <c r="I1226" s="403"/>
      <c r="J1226" s="408">
        <v>2.9923723445790529E-6</v>
      </c>
      <c r="K1226" s="408"/>
      <c r="L1226" s="225">
        <v>0.19217600000000001</v>
      </c>
      <c r="M1226" s="210">
        <v>256.95970200762764</v>
      </c>
      <c r="N1226" s="210">
        <v>423.0996045</v>
      </c>
      <c r="O1226" s="210">
        <v>41.094000000000001</v>
      </c>
      <c r="P1226" s="396">
        <v>41.094000000000001</v>
      </c>
      <c r="Q1226" s="396">
        <v>423.0996045</v>
      </c>
      <c r="R1226" s="396">
        <v>256.86361400762763</v>
      </c>
      <c r="S1226" s="411">
        <v>211.5536392199985</v>
      </c>
      <c r="T1226" s="411">
        <v>211.64972721999851</v>
      </c>
      <c r="U1226" s="411"/>
      <c r="V1226" s="179">
        <v>143.07500935359866</v>
      </c>
    </row>
    <row r="1227" spans="1:22" x14ac:dyDescent="0.25">
      <c r="A1227">
        <v>0</v>
      </c>
      <c r="B1227" s="413" t="s">
        <v>3092</v>
      </c>
      <c r="C1227" s="413" t="s">
        <v>2047</v>
      </c>
      <c r="D1227" s="406" t="s">
        <v>111</v>
      </c>
      <c r="E1227" s="405">
        <v>2116</v>
      </c>
      <c r="F1227" s="406" t="s">
        <v>1134</v>
      </c>
      <c r="G1227" s="404" t="s">
        <v>1985</v>
      </c>
      <c r="H1227" s="404" t="s">
        <v>1962</v>
      </c>
      <c r="I1227" s="403">
        <v>47.5</v>
      </c>
      <c r="J1227" s="225">
        <v>256.86361699999998</v>
      </c>
      <c r="K1227" s="392">
        <v>256.86361400762763</v>
      </c>
      <c r="L1227" s="225">
        <v>0</v>
      </c>
      <c r="M1227" s="210">
        <v>256.86361400762763</v>
      </c>
      <c r="N1227" s="210">
        <v>423.0996045</v>
      </c>
      <c r="O1227" s="210">
        <v>41.094000000000001</v>
      </c>
      <c r="P1227" s="396">
        <v>41.094000000000001</v>
      </c>
      <c r="Q1227" s="396">
        <v>423.0996045</v>
      </c>
      <c r="R1227" s="396">
        <v>256.86361400762763</v>
      </c>
      <c r="S1227" s="411">
        <v>211.64972721999851</v>
      </c>
      <c r="T1227" s="411">
        <v>211.64972721999851</v>
      </c>
      <c r="U1227" s="396">
        <v>0.13700000000000001</v>
      </c>
      <c r="V1227" s="179">
        <v>143.17109735359867</v>
      </c>
    </row>
    <row r="1228" spans="1:22" x14ac:dyDescent="0.25">
      <c r="A1228">
        <v>0</v>
      </c>
      <c r="B1228" s="413"/>
      <c r="C1228" s="413"/>
      <c r="D1228" s="406"/>
      <c r="E1228" s="405"/>
      <c r="F1228" s="406"/>
      <c r="G1228" s="404"/>
      <c r="H1228" s="404"/>
      <c r="I1228" s="403"/>
      <c r="J1228" s="396"/>
      <c r="K1228" s="392"/>
      <c r="L1228" s="225">
        <v>5.7823999999999987E-2</v>
      </c>
      <c r="M1228" s="210">
        <v>256.83470200762764</v>
      </c>
      <c r="N1228" s="210">
        <v>423.0996045</v>
      </c>
      <c r="O1228" s="210">
        <v>41.094000000000001</v>
      </c>
      <c r="P1228" s="396">
        <v>41.094000000000001</v>
      </c>
      <c r="Q1228" s="396">
        <v>423.0996045</v>
      </c>
      <c r="R1228" s="396">
        <v>256.80579000762765</v>
      </c>
      <c r="S1228" s="411">
        <v>211.67863921999853</v>
      </c>
      <c r="T1228" s="411">
        <v>211.70755121999852</v>
      </c>
      <c r="U1228" s="411"/>
      <c r="V1228" s="179">
        <v>143.20000935359872</v>
      </c>
    </row>
    <row r="1229" spans="1:22" x14ac:dyDescent="0.25">
      <c r="A1229">
        <v>0</v>
      </c>
      <c r="B1229" s="413" t="s">
        <v>3092</v>
      </c>
      <c r="C1229" s="413" t="s">
        <v>2047</v>
      </c>
      <c r="D1229" s="406" t="s">
        <v>1967</v>
      </c>
      <c r="E1229" s="405">
        <v>2118</v>
      </c>
      <c r="F1229" s="406" t="s">
        <v>3094</v>
      </c>
      <c r="G1229" s="404" t="s">
        <v>1993</v>
      </c>
      <c r="H1229" s="404" t="s">
        <v>1964</v>
      </c>
      <c r="I1229" s="403">
        <v>50</v>
      </c>
      <c r="J1229" s="396"/>
      <c r="K1229" s="392"/>
      <c r="L1229" s="396">
        <v>0.25</v>
      </c>
      <c r="M1229" s="210">
        <v>256.68079000762765</v>
      </c>
      <c r="N1229" s="210">
        <v>423.0996045</v>
      </c>
      <c r="O1229" s="210">
        <v>41.094000000000001</v>
      </c>
      <c r="P1229" s="396">
        <v>41.094000000000001</v>
      </c>
      <c r="Q1229" s="396">
        <v>423.0996045</v>
      </c>
      <c r="R1229" s="396">
        <v>256.55579000762765</v>
      </c>
      <c r="S1229" s="411">
        <v>211.83255121999852</v>
      </c>
      <c r="T1229" s="411">
        <v>211.95755121999852</v>
      </c>
      <c r="U1229" s="411"/>
      <c r="V1229" s="179">
        <v>143.35392135359871</v>
      </c>
    </row>
    <row r="1230" spans="1:22" x14ac:dyDescent="0.25">
      <c r="A1230">
        <v>0</v>
      </c>
      <c r="B1230" s="413"/>
      <c r="C1230" s="413"/>
      <c r="D1230" s="406"/>
      <c r="E1230" s="405"/>
      <c r="F1230" s="406" t="s">
        <v>624</v>
      </c>
      <c r="G1230" s="404"/>
      <c r="H1230" s="404"/>
      <c r="I1230" s="403"/>
      <c r="J1230" s="396"/>
      <c r="K1230" s="451"/>
      <c r="L1230" s="396">
        <v>0.5</v>
      </c>
      <c r="M1230" s="210">
        <v>256.30579000762765</v>
      </c>
      <c r="N1230" s="210">
        <v>423.0996045</v>
      </c>
      <c r="O1230" s="210">
        <v>41.094000000000001</v>
      </c>
      <c r="P1230" s="396">
        <v>41.094000000000001</v>
      </c>
      <c r="Q1230" s="396">
        <v>423.0996045</v>
      </c>
      <c r="R1230" s="396">
        <v>256.05579000762765</v>
      </c>
      <c r="S1230" s="411">
        <v>212.20755121999852</v>
      </c>
      <c r="T1230" s="411">
        <v>212.45755121999852</v>
      </c>
      <c r="U1230" s="411"/>
      <c r="V1230" s="179">
        <v>143.72892135359871</v>
      </c>
    </row>
    <row r="1231" spans="1:22" x14ac:dyDescent="0.25">
      <c r="A1231">
        <v>0</v>
      </c>
      <c r="B1231" s="413" t="s">
        <v>3092</v>
      </c>
      <c r="C1231" s="413" t="s">
        <v>2047</v>
      </c>
      <c r="D1231" s="406" t="s">
        <v>1958</v>
      </c>
      <c r="E1231" s="405">
        <v>2126</v>
      </c>
      <c r="F1231" s="406" t="s">
        <v>3093</v>
      </c>
      <c r="G1231" s="404" t="s">
        <v>1993</v>
      </c>
      <c r="H1231" s="404" t="s">
        <v>1955</v>
      </c>
      <c r="I1231" s="403">
        <v>50</v>
      </c>
      <c r="J1231" s="396"/>
      <c r="K1231" s="392"/>
      <c r="L1231" s="396">
        <v>0.25</v>
      </c>
      <c r="M1231" s="210">
        <v>255.93079000762765</v>
      </c>
      <c r="N1231" s="210">
        <v>423.0996045</v>
      </c>
      <c r="O1231" s="210">
        <v>41.094000000000001</v>
      </c>
      <c r="P1231" s="396">
        <v>41.094000000000001</v>
      </c>
      <c r="Q1231" s="396">
        <v>423.0996045</v>
      </c>
      <c r="R1231" s="396">
        <v>255.80579000762765</v>
      </c>
      <c r="S1231" s="411">
        <v>212.58255121999852</v>
      </c>
      <c r="T1231" s="411">
        <v>212.70755121999852</v>
      </c>
      <c r="U1231" s="411"/>
      <c r="V1231" s="179">
        <v>144.10392135359871</v>
      </c>
    </row>
    <row r="1232" spans="1:22" x14ac:dyDescent="0.25">
      <c r="A1232">
        <v>0</v>
      </c>
      <c r="B1232" s="413"/>
      <c r="C1232" s="413"/>
      <c r="D1232" s="406"/>
      <c r="E1232" s="405"/>
      <c r="F1232" s="406" t="s">
        <v>624</v>
      </c>
      <c r="G1232" s="404"/>
      <c r="H1232" s="404"/>
      <c r="I1232" s="403"/>
      <c r="J1232" s="396"/>
      <c r="K1232" s="451"/>
      <c r="L1232" s="245">
        <v>0.16164999999999999</v>
      </c>
      <c r="M1232" s="210">
        <v>255.72496500762765</v>
      </c>
      <c r="N1232" s="210">
        <v>423.0996045</v>
      </c>
      <c r="O1232" s="210">
        <v>41.094000000000001</v>
      </c>
      <c r="P1232" s="396">
        <v>41.094000000000001</v>
      </c>
      <c r="Q1232" s="396">
        <v>423.0996045</v>
      </c>
      <c r="R1232" s="396">
        <v>255.64414000762764</v>
      </c>
      <c r="S1232" s="411">
        <v>212.78837621999853</v>
      </c>
      <c r="T1232" s="411">
        <v>212.86920121999853</v>
      </c>
      <c r="U1232" s="411"/>
      <c r="V1232" s="179">
        <v>144.30974635359871</v>
      </c>
    </row>
    <row r="1233" spans="1:22" x14ac:dyDescent="0.25">
      <c r="A1233">
        <v>0</v>
      </c>
      <c r="B1233" s="413"/>
      <c r="C1233" s="413"/>
      <c r="D1233" s="406"/>
      <c r="E1233" s="405"/>
      <c r="F1233" s="406" t="s">
        <v>624</v>
      </c>
      <c r="G1233" s="404"/>
      <c r="H1233" s="404" t="s">
        <v>1973</v>
      </c>
      <c r="I1233" s="403"/>
      <c r="J1233" s="408"/>
      <c r="K1233" s="408"/>
      <c r="L1233" s="396">
        <v>0.103502</v>
      </c>
      <c r="M1233" s="210">
        <v>255.59238900762765</v>
      </c>
      <c r="N1233" s="210">
        <v>423.0996045</v>
      </c>
      <c r="O1233" s="210">
        <v>41.094000000000001</v>
      </c>
      <c r="P1233" s="396">
        <v>41.094000000000001</v>
      </c>
      <c r="Q1233" s="396">
        <v>423.0996045</v>
      </c>
      <c r="R1233" s="396">
        <v>255.54063800762765</v>
      </c>
      <c r="S1233" s="411">
        <v>212.92095221999853</v>
      </c>
      <c r="T1233" s="411">
        <v>212.97270321999852</v>
      </c>
      <c r="U1233" s="411"/>
      <c r="V1233" s="179">
        <v>144.44232235359868</v>
      </c>
    </row>
    <row r="1234" spans="1:22" x14ac:dyDescent="0.25">
      <c r="A1234">
        <v>0</v>
      </c>
      <c r="B1234" s="413" t="s">
        <v>3092</v>
      </c>
      <c r="C1234" s="413" t="s">
        <v>2047</v>
      </c>
      <c r="D1234" s="406" t="s">
        <v>111</v>
      </c>
      <c r="E1234" s="405">
        <v>2130</v>
      </c>
      <c r="F1234" s="406" t="s">
        <v>1143</v>
      </c>
      <c r="G1234" s="404" t="s">
        <v>2180</v>
      </c>
      <c r="H1234" s="404" t="s">
        <v>1962</v>
      </c>
      <c r="I1234" s="403">
        <v>40</v>
      </c>
      <c r="J1234" s="408">
        <v>1.9923723471038102E-6</v>
      </c>
      <c r="K1234" s="409">
        <v>255.54064</v>
      </c>
      <c r="L1234" s="396">
        <v>0</v>
      </c>
      <c r="M1234" s="210">
        <v>255.54063800762765</v>
      </c>
      <c r="N1234" s="210">
        <v>423.0996045</v>
      </c>
      <c r="O1234" s="210">
        <v>41.094000000000001</v>
      </c>
      <c r="P1234" s="396">
        <v>41.094000000000001</v>
      </c>
      <c r="Q1234" s="396">
        <v>423.0996045</v>
      </c>
      <c r="R1234" s="396">
        <v>255.54063800762765</v>
      </c>
      <c r="S1234" s="411">
        <v>212.97270321999852</v>
      </c>
      <c r="T1234" s="411">
        <v>212.97270321999852</v>
      </c>
      <c r="U1234" s="411"/>
      <c r="V1234" s="179">
        <v>144.49407335359871</v>
      </c>
    </row>
    <row r="1235" spans="1:22" x14ac:dyDescent="0.25">
      <c r="A1235">
        <v>0</v>
      </c>
      <c r="B1235" s="413"/>
      <c r="C1235" s="413"/>
      <c r="D1235" s="406"/>
      <c r="E1235" s="405"/>
      <c r="F1235" s="406" t="s">
        <v>624</v>
      </c>
      <c r="G1235" s="404"/>
      <c r="H1235" s="404" t="s">
        <v>1980</v>
      </c>
      <c r="I1235" s="403"/>
      <c r="J1235" s="396"/>
      <c r="K1235" s="392"/>
      <c r="L1235" s="396">
        <v>0.14528199999999999</v>
      </c>
      <c r="M1235" s="210">
        <v>255.46799700762764</v>
      </c>
      <c r="N1235" s="210">
        <v>423.0996045</v>
      </c>
      <c r="O1235" s="210">
        <v>41.094000000000001</v>
      </c>
      <c r="P1235" s="396">
        <v>41.094000000000001</v>
      </c>
      <c r="Q1235" s="396">
        <v>423.0996045</v>
      </c>
      <c r="R1235" s="396">
        <v>255.39535600762764</v>
      </c>
      <c r="S1235" s="411">
        <v>213.04534421999853</v>
      </c>
      <c r="T1235" s="411">
        <v>213.11798521999853</v>
      </c>
      <c r="U1235" s="411"/>
      <c r="V1235" s="179">
        <v>144.56671435359868</v>
      </c>
    </row>
    <row r="1236" spans="1:22" x14ac:dyDescent="0.25">
      <c r="A1236">
        <v>0</v>
      </c>
      <c r="B1236" s="415" t="s">
        <v>3092</v>
      </c>
      <c r="C1236" s="415" t="s">
        <v>2047</v>
      </c>
      <c r="D1236" s="415" t="s">
        <v>1984</v>
      </c>
      <c r="E1236" s="416">
        <v>2131</v>
      </c>
      <c r="F1236" s="415" t="s">
        <v>1054</v>
      </c>
      <c r="G1236" s="393" t="s">
        <v>2838</v>
      </c>
      <c r="H1236" s="393" t="s">
        <v>1981</v>
      </c>
      <c r="I1236" s="238" t="s">
        <v>2836</v>
      </c>
      <c r="J1236" s="408"/>
      <c r="K1236" s="408"/>
      <c r="L1236" s="396">
        <v>0</v>
      </c>
      <c r="M1236" s="210">
        <v>255.39535600762764</v>
      </c>
      <c r="N1236" s="210">
        <v>423.0996045</v>
      </c>
      <c r="O1236" s="210">
        <v>41.094000000000001</v>
      </c>
      <c r="P1236" s="396">
        <v>41.094000000000001</v>
      </c>
      <c r="Q1236" s="396">
        <v>423.0996045</v>
      </c>
      <c r="R1236" s="396">
        <v>255.39535600762764</v>
      </c>
      <c r="S1236" s="411">
        <v>213.11798521999853</v>
      </c>
      <c r="T1236" s="411">
        <v>213.11798521999853</v>
      </c>
      <c r="U1236" s="411"/>
      <c r="V1236" s="179">
        <v>144.63935535359872</v>
      </c>
    </row>
    <row r="1237" spans="1:22" x14ac:dyDescent="0.25">
      <c r="A1237">
        <v>0</v>
      </c>
      <c r="B1237" s="413"/>
      <c r="C1237" s="413"/>
      <c r="D1237" s="406"/>
      <c r="E1237" s="405"/>
      <c r="F1237" s="406" t="s">
        <v>624</v>
      </c>
      <c r="G1237" s="404"/>
      <c r="H1237" s="404" t="s">
        <v>1980</v>
      </c>
      <c r="I1237" s="403"/>
      <c r="J1237" s="408">
        <v>1.9923723471038102E-6</v>
      </c>
      <c r="K1237" s="409">
        <v>255.39535799999999</v>
      </c>
      <c r="L1237" s="396">
        <v>0</v>
      </c>
      <c r="M1237" s="210">
        <v>255.39535600762764</v>
      </c>
      <c r="N1237" s="210">
        <v>423.0996045</v>
      </c>
      <c r="O1237" s="210">
        <v>41.094000000000001</v>
      </c>
      <c r="P1237" s="396">
        <v>41.094000000000001</v>
      </c>
      <c r="Q1237" s="396">
        <v>423.0996045</v>
      </c>
      <c r="R1237" s="396">
        <v>255.39535600762764</v>
      </c>
      <c r="S1237" s="411">
        <v>213.11798521999853</v>
      </c>
      <c r="T1237" s="411">
        <v>213.11798521999853</v>
      </c>
      <c r="U1237" s="411"/>
      <c r="V1237" s="179">
        <v>144.63935535359872</v>
      </c>
    </row>
    <row r="1238" spans="1:22" x14ac:dyDescent="0.25">
      <c r="A1238">
        <v>0</v>
      </c>
      <c r="B1238" s="413" t="s">
        <v>3092</v>
      </c>
      <c r="C1238" s="413" t="s">
        <v>2047</v>
      </c>
      <c r="D1238" s="406" t="s">
        <v>2001</v>
      </c>
      <c r="E1238" s="405">
        <v>2131</v>
      </c>
      <c r="F1238" s="406" t="s">
        <v>3091</v>
      </c>
      <c r="G1238" s="404" t="s">
        <v>1999</v>
      </c>
      <c r="H1238" s="404" t="s">
        <v>1998</v>
      </c>
      <c r="I1238" s="403"/>
      <c r="J1238" s="396"/>
      <c r="K1238" s="392"/>
      <c r="L1238" s="396">
        <v>0</v>
      </c>
      <c r="M1238" s="210">
        <v>255.39535600762764</v>
      </c>
      <c r="N1238" s="210">
        <v>423.0996045</v>
      </c>
      <c r="O1238" s="210">
        <v>41.094000000000001</v>
      </c>
      <c r="P1238" s="396">
        <v>41.094000000000001</v>
      </c>
      <c r="Q1238" s="396">
        <v>423.0996045</v>
      </c>
      <c r="R1238" s="396">
        <v>255.39535600762764</v>
      </c>
      <c r="S1238" s="411">
        <v>213.11798521999853</v>
      </c>
      <c r="T1238" s="411">
        <v>213.11798521999853</v>
      </c>
      <c r="U1238" s="411"/>
      <c r="V1238" s="179">
        <v>144.63935535359872</v>
      </c>
    </row>
    <row r="1239" spans="1:22" x14ac:dyDescent="0.25">
      <c r="A1239">
        <v>0</v>
      </c>
      <c r="B1239" s="413"/>
      <c r="C1239" s="413"/>
      <c r="D1239" s="406"/>
      <c r="E1239" s="405"/>
      <c r="F1239" s="406" t="s">
        <v>624</v>
      </c>
      <c r="G1239" s="404"/>
      <c r="H1239" s="404" t="s">
        <v>1973</v>
      </c>
      <c r="I1239" s="403"/>
      <c r="J1239" s="411">
        <v>0.16514266237240349</v>
      </c>
      <c r="K1239" s="392"/>
      <c r="L1239" s="396">
        <v>0.13121600000000003</v>
      </c>
      <c r="M1239" s="210">
        <v>255.32974800762764</v>
      </c>
      <c r="N1239" s="210">
        <v>423.0996045</v>
      </c>
      <c r="O1239" s="210">
        <v>41.094000000000001</v>
      </c>
      <c r="P1239" s="396">
        <v>41.094000000000001</v>
      </c>
      <c r="Q1239" s="396">
        <v>423.0996045</v>
      </c>
      <c r="R1239" s="396">
        <v>255.26414000762765</v>
      </c>
      <c r="S1239" s="411">
        <v>213.18359321999853</v>
      </c>
      <c r="T1239" s="411">
        <v>213.24920121999853</v>
      </c>
      <c r="U1239" s="411"/>
      <c r="V1239" s="179">
        <v>144.70496335359871</v>
      </c>
    </row>
    <row r="1240" spans="1:22" x14ac:dyDescent="0.25">
      <c r="A1240">
        <v>0</v>
      </c>
      <c r="B1240" s="413"/>
      <c r="C1240" s="413"/>
      <c r="D1240" s="406"/>
      <c r="E1240" s="405"/>
      <c r="F1240" s="406" t="s">
        <v>624</v>
      </c>
      <c r="G1240" s="404"/>
      <c r="H1240" s="404"/>
      <c r="I1240" s="404"/>
      <c r="J1240" s="452">
        <v>1.9923723471038102E-6</v>
      </c>
      <c r="K1240" s="409">
        <v>255.17550900000001</v>
      </c>
      <c r="L1240" s="245">
        <v>8.863299999999999E-2</v>
      </c>
      <c r="M1240" s="210">
        <v>255.21982350762767</v>
      </c>
      <c r="N1240" s="210">
        <v>423.0996045</v>
      </c>
      <c r="O1240" s="210">
        <v>41.094000000000001</v>
      </c>
      <c r="P1240" s="396">
        <v>41.094000000000001</v>
      </c>
      <c r="Q1240" s="396">
        <v>423.0996045</v>
      </c>
      <c r="R1240" s="396">
        <v>255.17550700762766</v>
      </c>
      <c r="S1240" s="411">
        <v>213.2935177199985</v>
      </c>
      <c r="T1240" s="411">
        <v>213.33783421999851</v>
      </c>
      <c r="U1240" s="446"/>
      <c r="V1240" s="179">
        <v>144.81488785359869</v>
      </c>
    </row>
    <row r="1241" spans="1:22" x14ac:dyDescent="0.25">
      <c r="A1241">
        <v>0</v>
      </c>
      <c r="B1241" s="252" t="s">
        <v>2835</v>
      </c>
      <c r="C1241" s="252" t="s">
        <v>3090</v>
      </c>
      <c r="D1241" s="252" t="s">
        <v>1992</v>
      </c>
      <c r="E1241" s="457">
        <v>2134</v>
      </c>
      <c r="F1241" s="410" t="s">
        <v>3089</v>
      </c>
      <c r="G1241" s="224"/>
      <c r="H1241" s="224" t="s">
        <v>1989</v>
      </c>
      <c r="I1241" s="456">
        <v>40</v>
      </c>
      <c r="J1241" s="218">
        <v>5.740399999999999E-2</v>
      </c>
      <c r="K1241" s="219">
        <v>2.284528999999992</v>
      </c>
      <c r="L1241" s="218">
        <v>5.740399999999999E-2</v>
      </c>
      <c r="M1241" s="210">
        <v>255.14680500762768</v>
      </c>
      <c r="N1241" s="210">
        <v>423.0996045</v>
      </c>
      <c r="O1241" s="210">
        <v>41.094000000000001</v>
      </c>
      <c r="P1241" s="218">
        <v>41.094000000000001</v>
      </c>
      <c r="Q1241" s="218">
        <v>423.0996045</v>
      </c>
      <c r="R1241" s="218">
        <v>255.11810300762767</v>
      </c>
      <c r="S1241" s="218">
        <v>213.36653621999849</v>
      </c>
      <c r="T1241" s="218">
        <v>213.3952382199985</v>
      </c>
      <c r="U1241" s="224" t="s">
        <v>3088</v>
      </c>
      <c r="V1241" s="231">
        <v>144.88790635359868</v>
      </c>
    </row>
    <row r="1242" spans="1:22" x14ac:dyDescent="0.25">
      <c r="A1242">
        <v>0</v>
      </c>
      <c r="B1242" s="252"/>
      <c r="C1242" s="252"/>
      <c r="D1242" s="252"/>
      <c r="E1242" s="457"/>
      <c r="F1242" s="262" t="s">
        <v>624</v>
      </c>
      <c r="G1242" s="221"/>
      <c r="H1242" s="221" t="s">
        <v>2209</v>
      </c>
      <c r="I1242" s="458"/>
      <c r="J1242" s="227"/>
      <c r="K1242" s="219"/>
      <c r="L1242" s="410">
        <v>0.19049100000000005</v>
      </c>
      <c r="M1242" s="210">
        <v>255.02285750762766</v>
      </c>
      <c r="N1242" s="210">
        <v>423.0996045</v>
      </c>
      <c r="O1242" s="210">
        <v>41.094000000000001</v>
      </c>
      <c r="P1242" s="218">
        <v>41.094000000000001</v>
      </c>
      <c r="Q1242" s="218">
        <v>423.0996045</v>
      </c>
      <c r="R1242" s="218">
        <v>254.92761200762766</v>
      </c>
      <c r="S1242" s="410">
        <v>213.49048371999851</v>
      </c>
      <c r="T1242" s="410">
        <v>213.58572921999851</v>
      </c>
      <c r="U1242" s="410"/>
      <c r="V1242" s="179">
        <v>145.01185385359867</v>
      </c>
    </row>
    <row r="1243" spans="1:22" x14ac:dyDescent="0.25">
      <c r="A1243">
        <v>0</v>
      </c>
      <c r="B1243" s="252" t="s">
        <v>2835</v>
      </c>
      <c r="C1243" s="252" t="s">
        <v>3090</v>
      </c>
      <c r="D1243" s="252" t="s">
        <v>2208</v>
      </c>
      <c r="E1243" s="457">
        <v>2137</v>
      </c>
      <c r="F1243" s="222" t="s">
        <v>3087</v>
      </c>
      <c r="G1243" s="221"/>
      <c r="H1243" s="221" t="s">
        <v>3083</v>
      </c>
      <c r="I1243" s="459">
        <v>34</v>
      </c>
      <c r="J1243" s="410">
        <v>0.29817100000000002</v>
      </c>
      <c r="K1243" s="219"/>
      <c r="L1243" s="410">
        <v>0.29817100000000002</v>
      </c>
      <c r="M1243" s="210">
        <v>254.77852650762765</v>
      </c>
      <c r="N1243" s="210">
        <v>423.0996045</v>
      </c>
      <c r="O1243" s="210">
        <v>41.094000000000001</v>
      </c>
      <c r="P1243" s="218">
        <v>41.094000000000001</v>
      </c>
      <c r="Q1243" s="218">
        <v>423.0996045</v>
      </c>
      <c r="R1243" s="218">
        <v>254.62944100762766</v>
      </c>
      <c r="S1243" s="410">
        <v>213.7348147199985</v>
      </c>
      <c r="T1243" s="410">
        <v>213.88390021999851</v>
      </c>
      <c r="U1243" s="410"/>
      <c r="V1243" s="179">
        <v>145.25618485359865</v>
      </c>
    </row>
    <row r="1244" spans="1:22" x14ac:dyDescent="0.25">
      <c r="A1244">
        <v>0</v>
      </c>
      <c r="B1244" s="252"/>
      <c r="C1244" s="252"/>
      <c r="D1244" s="252"/>
      <c r="E1244" s="457"/>
      <c r="F1244" s="222" t="s">
        <v>624</v>
      </c>
      <c r="G1244" s="221"/>
      <c r="H1244" s="221" t="s">
        <v>2209</v>
      </c>
      <c r="I1244" s="459"/>
      <c r="J1244" s="218">
        <v>9.9516999999999994E-2</v>
      </c>
      <c r="K1244" s="219"/>
      <c r="L1244" s="410">
        <v>9.9516999999999994E-2</v>
      </c>
      <c r="M1244" s="210">
        <v>254.57968250762767</v>
      </c>
      <c r="N1244" s="210">
        <v>423.0996045</v>
      </c>
      <c r="O1244" s="210">
        <v>41.094000000000001</v>
      </c>
      <c r="P1244" s="218">
        <v>41.094000000000001</v>
      </c>
      <c r="Q1244" s="218">
        <v>423.0996045</v>
      </c>
      <c r="R1244" s="218">
        <v>254.52992400762767</v>
      </c>
      <c r="S1244" s="410">
        <v>213.9336587199985</v>
      </c>
      <c r="T1244" s="410">
        <v>213.9834172199985</v>
      </c>
      <c r="U1244" s="410"/>
      <c r="V1244" s="179">
        <v>145.45502885359866</v>
      </c>
    </row>
    <row r="1245" spans="1:22" x14ac:dyDescent="0.25">
      <c r="A1245">
        <v>0</v>
      </c>
      <c r="B1245" s="252" t="s">
        <v>2835</v>
      </c>
      <c r="C1245" s="252" t="s">
        <v>3090</v>
      </c>
      <c r="D1245" s="252" t="s">
        <v>2205</v>
      </c>
      <c r="E1245" s="457">
        <v>2141</v>
      </c>
      <c r="F1245" s="222" t="s">
        <v>3086</v>
      </c>
      <c r="G1245" s="221"/>
      <c r="H1245" s="221" t="s">
        <v>3083</v>
      </c>
      <c r="I1245" s="459">
        <v>34</v>
      </c>
      <c r="J1245" s="218">
        <v>0.29817100000000002</v>
      </c>
      <c r="K1245" s="219"/>
      <c r="L1245" s="410">
        <v>0.29817100000000002</v>
      </c>
      <c r="M1245" s="210">
        <v>254.38083850762769</v>
      </c>
      <c r="N1245" s="210">
        <v>423.0996045</v>
      </c>
      <c r="O1245" s="210">
        <v>41.094000000000001</v>
      </c>
      <c r="P1245" s="218">
        <v>41.094000000000001</v>
      </c>
      <c r="Q1245" s="218">
        <v>423.0996045</v>
      </c>
      <c r="R1245" s="218">
        <v>254.23175300762767</v>
      </c>
      <c r="S1245" s="410">
        <v>214.13250271999848</v>
      </c>
      <c r="T1245" s="410">
        <v>214.2815882199985</v>
      </c>
      <c r="U1245" s="410"/>
      <c r="V1245" s="179">
        <v>145.65387285359867</v>
      </c>
    </row>
    <row r="1246" spans="1:22" x14ac:dyDescent="0.25">
      <c r="A1246">
        <v>0</v>
      </c>
      <c r="B1246" s="252"/>
      <c r="C1246" s="252"/>
      <c r="D1246" s="252"/>
      <c r="E1246" s="457"/>
      <c r="F1246" s="222" t="s">
        <v>624</v>
      </c>
      <c r="G1246" s="221"/>
      <c r="H1246" s="221" t="s">
        <v>2209</v>
      </c>
      <c r="I1246" s="459"/>
      <c r="J1246" s="218"/>
      <c r="K1246" s="219"/>
      <c r="L1246" s="410">
        <v>9.9516999999999994E-2</v>
      </c>
      <c r="M1246" s="210">
        <v>254.18199450762768</v>
      </c>
      <c r="N1246" s="210">
        <v>423.0996045</v>
      </c>
      <c r="O1246" s="210">
        <v>41.094000000000001</v>
      </c>
      <c r="P1246" s="218">
        <v>41.094000000000001</v>
      </c>
      <c r="Q1246" s="218">
        <v>423.0996045</v>
      </c>
      <c r="R1246" s="218">
        <v>254.13223600762768</v>
      </c>
      <c r="S1246" s="410">
        <v>214.33134671999849</v>
      </c>
      <c r="T1246" s="410">
        <v>214.38110521999849</v>
      </c>
      <c r="U1246" s="410"/>
      <c r="V1246" s="179">
        <v>145.85271685359868</v>
      </c>
    </row>
    <row r="1247" spans="1:22" x14ac:dyDescent="0.25">
      <c r="A1247">
        <v>0</v>
      </c>
      <c r="B1247" s="252"/>
      <c r="C1247" s="252"/>
      <c r="D1247" s="252"/>
      <c r="E1247" s="457"/>
      <c r="F1247" s="222"/>
      <c r="G1247" s="221"/>
      <c r="H1247" s="221"/>
      <c r="I1247" s="459"/>
      <c r="J1247" s="410"/>
      <c r="K1247" s="219"/>
      <c r="L1247" s="410">
        <v>0.19798499999999999</v>
      </c>
      <c r="M1247" s="210">
        <v>254.03324350762767</v>
      </c>
      <c r="N1247" s="210">
        <v>423.0996045</v>
      </c>
      <c r="O1247" s="210">
        <v>41.094000000000001</v>
      </c>
      <c r="P1247" s="218">
        <v>41.094000000000001</v>
      </c>
      <c r="Q1247" s="218">
        <v>423.0996045</v>
      </c>
      <c r="R1247" s="218">
        <v>253.93425100762769</v>
      </c>
      <c r="S1247" s="410">
        <v>214.48009771999847</v>
      </c>
      <c r="T1247" s="410">
        <v>214.57909021999848</v>
      </c>
      <c r="U1247" s="410"/>
      <c r="V1247" s="179">
        <v>146.00146785359863</v>
      </c>
    </row>
    <row r="1248" spans="1:22" x14ac:dyDescent="0.25">
      <c r="A1248">
        <v>0</v>
      </c>
      <c r="B1248" s="252"/>
      <c r="C1248" s="252"/>
      <c r="D1248" s="252"/>
      <c r="E1248" s="457"/>
      <c r="F1248" s="222" t="s">
        <v>624</v>
      </c>
      <c r="G1248" s="221"/>
      <c r="H1248" s="221" t="s">
        <v>2209</v>
      </c>
      <c r="I1248" s="459"/>
      <c r="J1248" s="218"/>
      <c r="K1248" s="219"/>
      <c r="L1248" s="410">
        <v>9.9516999999999994E-2</v>
      </c>
      <c r="M1248" s="210">
        <v>253.8844925076277</v>
      </c>
      <c r="N1248" s="210">
        <v>423.0996045</v>
      </c>
      <c r="O1248" s="210">
        <v>41.094000000000001</v>
      </c>
      <c r="P1248" s="218">
        <v>41.094000000000001</v>
      </c>
      <c r="Q1248" s="218">
        <v>423.0996045</v>
      </c>
      <c r="R1248" s="218">
        <v>253.8347340076277</v>
      </c>
      <c r="S1248" s="410">
        <v>214.62884871999847</v>
      </c>
      <c r="T1248" s="410">
        <v>214.67860721999847</v>
      </c>
      <c r="U1248" s="410"/>
      <c r="V1248" s="179">
        <v>146.15021885359863</v>
      </c>
    </row>
    <row r="1249" spans="1:22" x14ac:dyDescent="0.25">
      <c r="A1249">
        <v>0</v>
      </c>
      <c r="B1249" s="252" t="s">
        <v>2835</v>
      </c>
      <c r="C1249" s="252" t="s">
        <v>3090</v>
      </c>
      <c r="D1249" s="252" t="s">
        <v>2203</v>
      </c>
      <c r="E1249" s="457">
        <v>2148</v>
      </c>
      <c r="F1249" s="222" t="s">
        <v>3085</v>
      </c>
      <c r="G1249" s="221"/>
      <c r="H1249" s="221" t="s">
        <v>3083</v>
      </c>
      <c r="I1249" s="459">
        <v>34</v>
      </c>
      <c r="J1249" s="218">
        <v>0.29817100000000002</v>
      </c>
      <c r="K1249" s="219"/>
      <c r="L1249" s="410">
        <v>0.29817100000000002</v>
      </c>
      <c r="M1249" s="210">
        <v>253.68564850762772</v>
      </c>
      <c r="N1249" s="210">
        <v>423.0996045</v>
      </c>
      <c r="O1249" s="210">
        <v>41.094000000000001</v>
      </c>
      <c r="P1249" s="218">
        <v>41.094000000000001</v>
      </c>
      <c r="Q1249" s="218">
        <v>423.0996045</v>
      </c>
      <c r="R1249" s="218">
        <v>253.53656300762771</v>
      </c>
      <c r="S1249" s="410">
        <v>214.82769271999845</v>
      </c>
      <c r="T1249" s="410">
        <v>214.97677821999847</v>
      </c>
      <c r="U1249" s="410"/>
      <c r="V1249" s="179">
        <v>146.34906285359864</v>
      </c>
    </row>
    <row r="1250" spans="1:22" x14ac:dyDescent="0.25">
      <c r="A1250">
        <v>0</v>
      </c>
      <c r="B1250" s="252"/>
      <c r="C1250" s="252"/>
      <c r="D1250" s="252"/>
      <c r="E1250" s="457"/>
      <c r="F1250" s="222"/>
      <c r="G1250" s="221"/>
      <c r="H1250" s="221" t="s">
        <v>2209</v>
      </c>
      <c r="I1250" s="459"/>
      <c r="J1250" s="218">
        <v>9.9516999999999994E-2</v>
      </c>
      <c r="K1250" s="219"/>
      <c r="L1250" s="410">
        <v>9.9516999999999994E-2</v>
      </c>
      <c r="M1250" s="210">
        <v>253.48680450762771</v>
      </c>
      <c r="N1250" s="210">
        <v>423.0996045</v>
      </c>
      <c r="O1250" s="210">
        <v>41.094000000000001</v>
      </c>
      <c r="P1250" s="218">
        <v>41.094000000000001</v>
      </c>
      <c r="Q1250" s="218">
        <v>423.0996045</v>
      </c>
      <c r="R1250" s="218">
        <v>253.43704600762771</v>
      </c>
      <c r="S1250" s="410">
        <v>215.02653671999846</v>
      </c>
      <c r="T1250" s="410">
        <v>215.07629521999846</v>
      </c>
      <c r="U1250" s="410"/>
      <c r="V1250" s="179">
        <v>146.54790685359865</v>
      </c>
    </row>
    <row r="1251" spans="1:22" x14ac:dyDescent="0.25">
      <c r="A1251">
        <v>0</v>
      </c>
      <c r="B1251" s="252" t="s">
        <v>2835</v>
      </c>
      <c r="C1251" s="252" t="s">
        <v>3090</v>
      </c>
      <c r="D1251" s="252" t="s">
        <v>2201</v>
      </c>
      <c r="E1251" s="457">
        <v>2152</v>
      </c>
      <c r="F1251" s="222" t="s">
        <v>3084</v>
      </c>
      <c r="G1251" s="221"/>
      <c r="H1251" s="221" t="s">
        <v>3083</v>
      </c>
      <c r="I1251" s="459">
        <v>34</v>
      </c>
      <c r="J1251" s="218">
        <v>0.29817100000000002</v>
      </c>
      <c r="K1251" s="219"/>
      <c r="L1251" s="410">
        <v>0.29817100000000002</v>
      </c>
      <c r="M1251" s="210">
        <v>253.2879605076277</v>
      </c>
      <c r="N1251" s="210">
        <v>423.0996045</v>
      </c>
      <c r="O1251" s="210">
        <v>41.094000000000001</v>
      </c>
      <c r="P1251" s="218">
        <v>41.094000000000001</v>
      </c>
      <c r="Q1251" s="218">
        <v>423.0996045</v>
      </c>
      <c r="R1251" s="218">
        <v>253.13887500762772</v>
      </c>
      <c r="S1251" s="410">
        <v>215.22538071999844</v>
      </c>
      <c r="T1251" s="410">
        <v>215.37446621999845</v>
      </c>
      <c r="U1251" s="410"/>
      <c r="V1251" s="179">
        <v>146.7467508535986</v>
      </c>
    </row>
    <row r="1252" spans="1:22" x14ac:dyDescent="0.25">
      <c r="A1252">
        <v>0</v>
      </c>
      <c r="B1252" s="252"/>
      <c r="C1252" s="252"/>
      <c r="D1252" s="252"/>
      <c r="E1252" s="457"/>
      <c r="F1252" s="262" t="s">
        <v>624</v>
      </c>
      <c r="G1252" s="221"/>
      <c r="H1252" s="221" t="s">
        <v>2209</v>
      </c>
      <c r="I1252" s="458"/>
      <c r="J1252" s="218"/>
      <c r="K1252" s="219"/>
      <c r="L1252" s="218">
        <v>0.19049100000000005</v>
      </c>
      <c r="M1252" s="210">
        <v>253.04362950762771</v>
      </c>
      <c r="N1252" s="210">
        <v>423.0996045</v>
      </c>
      <c r="O1252" s="210">
        <v>41.094000000000001</v>
      </c>
      <c r="P1252" s="218">
        <v>41.094000000000001</v>
      </c>
      <c r="Q1252" s="218">
        <v>423.0996045</v>
      </c>
      <c r="R1252" s="218">
        <v>252.94838400762771</v>
      </c>
      <c r="S1252" s="218">
        <v>215.46971171999846</v>
      </c>
      <c r="T1252" s="218">
        <v>215.56495721999846</v>
      </c>
      <c r="U1252" s="218"/>
      <c r="V1252" s="231">
        <v>146.99108185359864</v>
      </c>
    </row>
    <row r="1253" spans="1:22" x14ac:dyDescent="0.25">
      <c r="A1253">
        <v>0</v>
      </c>
      <c r="B1253" s="252" t="s">
        <v>2835</v>
      </c>
      <c r="C1253" s="252" t="s">
        <v>3090</v>
      </c>
      <c r="D1253" s="252" t="s">
        <v>1992</v>
      </c>
      <c r="E1253" s="457">
        <v>2156</v>
      </c>
      <c r="F1253" s="410" t="s">
        <v>3082</v>
      </c>
      <c r="G1253" s="224"/>
      <c r="H1253" s="224" t="s">
        <v>1989</v>
      </c>
      <c r="I1253" s="456">
        <v>40</v>
      </c>
      <c r="J1253" s="218">
        <v>5.740399999999999E-2</v>
      </c>
      <c r="K1253" s="219"/>
      <c r="L1253" s="218">
        <v>5.740399999999999E-2</v>
      </c>
      <c r="M1253" s="210">
        <v>252.91968200762773</v>
      </c>
      <c r="N1253" s="210">
        <v>423.0996045</v>
      </c>
      <c r="O1253" s="210">
        <v>41.094000000000001</v>
      </c>
      <c r="P1253" s="218">
        <v>41.094000000000001</v>
      </c>
      <c r="Q1253" s="218">
        <v>423.0996045</v>
      </c>
      <c r="R1253" s="218">
        <v>252.89098000762772</v>
      </c>
      <c r="S1253" s="218">
        <v>215.59365921999844</v>
      </c>
      <c r="T1253" s="218">
        <v>215.62236121999845</v>
      </c>
      <c r="U1253" s="218"/>
      <c r="V1253" s="231">
        <v>147.11502935359863</v>
      </c>
    </row>
    <row r="1254" spans="1:22" x14ac:dyDescent="0.25">
      <c r="A1254">
        <v>0</v>
      </c>
      <c r="B1254" s="413"/>
      <c r="C1254" s="413"/>
      <c r="D1254" s="413"/>
      <c r="E1254" s="436"/>
      <c r="F1254" s="406" t="s">
        <v>624</v>
      </c>
      <c r="G1254" s="404"/>
      <c r="H1254" s="404"/>
      <c r="I1254" s="403"/>
      <c r="J1254" s="452">
        <v>-7.6277046900941059E-9</v>
      </c>
      <c r="K1254" s="409">
        <v>252.89098000000001</v>
      </c>
      <c r="L1254" s="312">
        <v>0.16514300000000001</v>
      </c>
      <c r="M1254" s="210">
        <v>252.80840850762772</v>
      </c>
      <c r="N1254" s="210">
        <v>423.0996045</v>
      </c>
      <c r="O1254" s="210">
        <v>41.094000000000001</v>
      </c>
      <c r="P1254" s="396">
        <v>41.094000000000001</v>
      </c>
      <c r="Q1254" s="396">
        <v>423.0996045</v>
      </c>
      <c r="R1254" s="396">
        <v>252.72583700762772</v>
      </c>
      <c r="S1254" s="411">
        <v>215.70493271999845</v>
      </c>
      <c r="T1254" s="411">
        <v>215.78750421999845</v>
      </c>
      <c r="U1254" s="446"/>
      <c r="V1254" s="234">
        <v>147.22630285359861</v>
      </c>
    </row>
    <row r="1255" spans="1:22" x14ac:dyDescent="0.25">
      <c r="A1255">
        <v>0</v>
      </c>
      <c r="B1255" s="406"/>
      <c r="C1255" s="406"/>
      <c r="D1255" s="406"/>
      <c r="E1255" s="405"/>
      <c r="F1255" s="406" t="s">
        <v>624</v>
      </c>
      <c r="G1255" s="404"/>
      <c r="H1255" s="404" t="s">
        <v>1973</v>
      </c>
      <c r="I1255" s="403"/>
      <c r="J1255" s="396"/>
      <c r="K1255" s="392"/>
      <c r="L1255" s="245">
        <v>1.1054000000000001E-2</v>
      </c>
      <c r="M1255" s="210">
        <v>252.72031000762772</v>
      </c>
      <c r="N1255" s="210">
        <v>423.0996045</v>
      </c>
      <c r="O1255" s="210">
        <v>41.094000000000001</v>
      </c>
      <c r="P1255" s="396">
        <v>41.094000000000001</v>
      </c>
      <c r="Q1255" s="396">
        <v>423.0996045</v>
      </c>
      <c r="R1255" s="396">
        <v>252.71478300762772</v>
      </c>
      <c r="S1255" s="411">
        <v>215.79303121999845</v>
      </c>
      <c r="T1255" s="411">
        <v>215.79855821999845</v>
      </c>
      <c r="U1255" s="396"/>
      <c r="V1255" s="234">
        <v>147.31440135359861</v>
      </c>
    </row>
    <row r="1256" spans="1:22" x14ac:dyDescent="0.25">
      <c r="A1256">
        <v>0</v>
      </c>
      <c r="B1256" s="406"/>
      <c r="C1256" s="406"/>
      <c r="D1256" s="406"/>
      <c r="E1256" s="405"/>
      <c r="F1256" s="406" t="s">
        <v>624</v>
      </c>
      <c r="G1256" s="404"/>
      <c r="H1256" s="404" t="s">
        <v>2111</v>
      </c>
      <c r="I1256" s="403"/>
      <c r="J1256" s="408"/>
      <c r="K1256" s="408"/>
      <c r="L1256" s="225">
        <v>0</v>
      </c>
      <c r="M1256" s="210">
        <v>252.71478300762772</v>
      </c>
      <c r="N1256" s="210">
        <v>423.0996045</v>
      </c>
      <c r="O1256" s="210">
        <v>41.094000000000001</v>
      </c>
      <c r="P1256" s="396">
        <v>41.094000000000001</v>
      </c>
      <c r="Q1256" s="396">
        <v>423.0996045</v>
      </c>
      <c r="R1256" s="396">
        <v>252.71478300762772</v>
      </c>
      <c r="S1256" s="411">
        <v>215.79855821999845</v>
      </c>
      <c r="T1256" s="411">
        <v>215.79855821999845</v>
      </c>
      <c r="U1256" s="396"/>
      <c r="V1256" s="234">
        <v>147.31992835359864</v>
      </c>
    </row>
    <row r="1257" spans="1:22" x14ac:dyDescent="0.25">
      <c r="A1257">
        <v>0</v>
      </c>
      <c r="B1257" s="406" t="s">
        <v>2835</v>
      </c>
      <c r="C1257" s="406" t="s">
        <v>2984</v>
      </c>
      <c r="D1257" s="406" t="s">
        <v>2163</v>
      </c>
      <c r="E1257" s="405">
        <v>2158</v>
      </c>
      <c r="F1257" s="406" t="s">
        <v>3081</v>
      </c>
      <c r="G1257" s="404" t="s">
        <v>2161</v>
      </c>
      <c r="H1257" s="404" t="s">
        <v>2160</v>
      </c>
      <c r="I1257" s="403"/>
      <c r="J1257" s="396">
        <v>3.1522000000000001E-2</v>
      </c>
      <c r="K1257" s="392"/>
      <c r="L1257" s="225">
        <v>0</v>
      </c>
      <c r="M1257" s="210">
        <v>252.71478300762772</v>
      </c>
      <c r="N1257" s="210">
        <v>423.0996045</v>
      </c>
      <c r="O1257" s="210">
        <v>41.094000000000001</v>
      </c>
      <c r="P1257" s="396">
        <v>41.094000000000001</v>
      </c>
      <c r="Q1257" s="396">
        <v>423.0996045</v>
      </c>
      <c r="R1257" s="396">
        <v>252.71478300762772</v>
      </c>
      <c r="S1257" s="411">
        <v>215.79855821999845</v>
      </c>
      <c r="T1257" s="411">
        <v>215.79855821999845</v>
      </c>
      <c r="U1257" s="396"/>
      <c r="V1257" s="234">
        <v>147.31992835359864</v>
      </c>
    </row>
    <row r="1258" spans="1:22" x14ac:dyDescent="0.25">
      <c r="A1258">
        <v>0</v>
      </c>
      <c r="B1258" s="406"/>
      <c r="C1258" s="406"/>
      <c r="D1258" s="406"/>
      <c r="E1258" s="405"/>
      <c r="F1258" s="406" t="s">
        <v>624</v>
      </c>
      <c r="G1258" s="404"/>
      <c r="H1258" s="404" t="s">
        <v>2111</v>
      </c>
      <c r="I1258" s="403"/>
      <c r="J1258" s="408">
        <v>2.1992372296608664E-5</v>
      </c>
      <c r="K1258" s="409">
        <v>252.71480500000001</v>
      </c>
      <c r="L1258" s="225">
        <v>0</v>
      </c>
      <c r="M1258" s="210">
        <v>252.71478300762772</v>
      </c>
      <c r="N1258" s="210">
        <v>423.0996045</v>
      </c>
      <c r="O1258" s="210">
        <v>41.094000000000001</v>
      </c>
      <c r="P1258" s="396">
        <v>41.094000000000001</v>
      </c>
      <c r="Q1258" s="396">
        <v>423.0996045</v>
      </c>
      <c r="R1258" s="396">
        <v>252.71478300762772</v>
      </c>
      <c r="S1258" s="411">
        <v>215.79855821999845</v>
      </c>
      <c r="T1258" s="411">
        <v>215.79855821999845</v>
      </c>
      <c r="U1258" s="396"/>
      <c r="V1258" s="234">
        <v>147.31992835359864</v>
      </c>
    </row>
    <row r="1259" spans="1:22" x14ac:dyDescent="0.25">
      <c r="A1259">
        <v>0</v>
      </c>
      <c r="B1259" s="406" t="s">
        <v>2835</v>
      </c>
      <c r="C1259" s="406" t="s">
        <v>2984</v>
      </c>
      <c r="D1259" s="406" t="s">
        <v>2001</v>
      </c>
      <c r="E1259" s="405">
        <v>2158</v>
      </c>
      <c r="F1259" s="406" t="s">
        <v>3080</v>
      </c>
      <c r="G1259" s="404" t="s">
        <v>1999</v>
      </c>
      <c r="H1259" s="404" t="s">
        <v>1998</v>
      </c>
      <c r="I1259" s="403"/>
      <c r="J1259" s="396"/>
      <c r="K1259" s="392"/>
      <c r="L1259" s="225">
        <v>0</v>
      </c>
      <c r="M1259" s="210">
        <v>252.71478300762772</v>
      </c>
      <c r="N1259" s="210">
        <v>423.0996045</v>
      </c>
      <c r="O1259" s="210">
        <v>41.094000000000001</v>
      </c>
      <c r="P1259" s="396">
        <v>41.094000000000001</v>
      </c>
      <c r="Q1259" s="396">
        <v>423.0996045</v>
      </c>
      <c r="R1259" s="396">
        <v>252.71478300762772</v>
      </c>
      <c r="S1259" s="411">
        <v>215.79855821999845</v>
      </c>
      <c r="T1259" s="411">
        <v>215.79855821999845</v>
      </c>
      <c r="U1259" s="396"/>
      <c r="V1259" s="234">
        <v>147.31992835359864</v>
      </c>
    </row>
    <row r="1260" spans="1:22" x14ac:dyDescent="0.25">
      <c r="A1260">
        <v>0</v>
      </c>
      <c r="B1260" s="406"/>
      <c r="C1260" s="406"/>
      <c r="D1260" s="406"/>
      <c r="E1260" s="405"/>
      <c r="F1260" s="406" t="s">
        <v>624</v>
      </c>
      <c r="G1260" s="404"/>
      <c r="H1260" s="404" t="s">
        <v>1973</v>
      </c>
      <c r="I1260" s="403"/>
      <c r="J1260" s="396">
        <v>2.7623999999999999E-2</v>
      </c>
      <c r="K1260" s="392">
        <v>7.6642000000000002E-2</v>
      </c>
      <c r="L1260" s="245">
        <v>0.16867999999999997</v>
      </c>
      <c r="M1260" s="210">
        <v>252.63044300762772</v>
      </c>
      <c r="N1260" s="210">
        <v>423.0996045</v>
      </c>
      <c r="O1260" s="210">
        <v>41.094000000000001</v>
      </c>
      <c r="P1260" s="396">
        <v>41.094000000000001</v>
      </c>
      <c r="Q1260" s="396">
        <v>423.0996045</v>
      </c>
      <c r="R1260" s="396">
        <v>252.54610300762772</v>
      </c>
      <c r="S1260" s="411">
        <v>215.88289821999845</v>
      </c>
      <c r="T1260" s="411">
        <v>215.96723821999845</v>
      </c>
      <c r="U1260" s="396"/>
      <c r="V1260" s="234">
        <v>147.40426835359864</v>
      </c>
    </row>
    <row r="1261" spans="1:22" x14ac:dyDescent="0.25">
      <c r="A1261">
        <v>0</v>
      </c>
      <c r="B1261" s="321" t="s">
        <v>2835</v>
      </c>
      <c r="C1261" s="316" t="s">
        <v>2984</v>
      </c>
      <c r="D1261" s="321" t="s">
        <v>2176</v>
      </c>
      <c r="E1261" s="331">
        <v>2160</v>
      </c>
      <c r="F1261" s="316" t="s">
        <v>3079</v>
      </c>
      <c r="G1261" s="228" t="s">
        <v>2174</v>
      </c>
      <c r="H1261" s="228" t="s">
        <v>2173</v>
      </c>
      <c r="I1261" s="229">
        <v>40</v>
      </c>
      <c r="J1261" s="408">
        <v>2.1992372268186955E-5</v>
      </c>
      <c r="K1261" s="409">
        <v>252.54612499999999</v>
      </c>
      <c r="L1261" s="396">
        <v>0</v>
      </c>
      <c r="M1261" s="210">
        <v>252.54610300762772</v>
      </c>
      <c r="N1261" s="210">
        <v>423.0996045</v>
      </c>
      <c r="O1261" s="210">
        <v>41.094000000000001</v>
      </c>
      <c r="P1261" s="396">
        <v>41.094000000000001</v>
      </c>
      <c r="Q1261" s="396">
        <v>423.0996045</v>
      </c>
      <c r="R1261" s="396">
        <v>252.54610300762772</v>
      </c>
      <c r="S1261" s="411">
        <v>215.96723821999845</v>
      </c>
      <c r="T1261" s="411">
        <v>215.96723821999845</v>
      </c>
      <c r="U1261" s="396">
        <v>6.7196000000000006E-2</v>
      </c>
      <c r="V1261" s="234">
        <v>147.48860835359864</v>
      </c>
    </row>
    <row r="1262" spans="1:22" x14ac:dyDescent="0.25">
      <c r="A1262">
        <v>0</v>
      </c>
      <c r="B1262" s="413"/>
      <c r="C1262" s="413"/>
      <c r="D1262" s="413"/>
      <c r="E1262" s="436"/>
      <c r="F1262" s="406" t="s">
        <v>624</v>
      </c>
      <c r="G1262" s="404"/>
      <c r="H1262" s="404"/>
      <c r="I1262" s="403"/>
      <c r="J1262" s="396"/>
      <c r="K1262" s="392"/>
      <c r="L1262" s="312">
        <v>0.203066</v>
      </c>
      <c r="M1262" s="210">
        <v>252.4445700076277</v>
      </c>
      <c r="N1262" s="210">
        <v>423.0996045</v>
      </c>
      <c r="O1262" s="210">
        <v>41.094000000000001</v>
      </c>
      <c r="P1262" s="396">
        <v>41.094000000000001</v>
      </c>
      <c r="Q1262" s="396">
        <v>423.0996045</v>
      </c>
      <c r="R1262" s="396">
        <v>252.34303700762771</v>
      </c>
      <c r="S1262" s="411">
        <v>216.06877121999847</v>
      </c>
      <c r="T1262" s="411">
        <v>216.17030421999846</v>
      </c>
      <c r="U1262" s="411"/>
      <c r="V1262" s="234">
        <v>147.59014135359865</v>
      </c>
    </row>
    <row r="1263" spans="1:22" x14ac:dyDescent="0.25">
      <c r="A1263">
        <v>0</v>
      </c>
      <c r="B1263" s="413" t="s">
        <v>2835</v>
      </c>
      <c r="C1263" s="413" t="s">
        <v>2984</v>
      </c>
      <c r="D1263" s="413" t="s">
        <v>2015</v>
      </c>
      <c r="E1263" s="412">
        <v>2163</v>
      </c>
      <c r="F1263" s="406" t="s">
        <v>3078</v>
      </c>
      <c r="G1263" s="404" t="s">
        <v>3010</v>
      </c>
      <c r="H1263" s="404" t="s">
        <v>3077</v>
      </c>
      <c r="I1263" s="403" t="s">
        <v>3008</v>
      </c>
      <c r="J1263" s="396"/>
      <c r="K1263" s="392"/>
      <c r="L1263" s="411">
        <v>0.3</v>
      </c>
      <c r="M1263" s="210">
        <v>252.19322732103467</v>
      </c>
      <c r="N1263" s="210">
        <v>423.09306366782653</v>
      </c>
      <c r="O1263" s="210">
        <v>41.094000000000001</v>
      </c>
      <c r="P1263" s="396">
        <v>41.094000000000001</v>
      </c>
      <c r="Q1263" s="402">
        <v>423.08652283565306</v>
      </c>
      <c r="R1263" s="402">
        <v>252.0434176344416</v>
      </c>
      <c r="S1263" s="411">
        <v>216.32030421999846</v>
      </c>
      <c r="T1263" s="411">
        <v>216.47030421999847</v>
      </c>
      <c r="U1263" s="446"/>
      <c r="V1263" s="231">
        <v>147.84167435359865</v>
      </c>
    </row>
    <row r="1264" spans="1:22" x14ac:dyDescent="0.25">
      <c r="A1264">
        <v>0</v>
      </c>
      <c r="B1264" s="413"/>
      <c r="C1264" s="413"/>
      <c r="D1264" s="413"/>
      <c r="E1264" s="412"/>
      <c r="F1264" s="406" t="s">
        <v>624</v>
      </c>
      <c r="G1264" s="404"/>
      <c r="H1264" s="404"/>
      <c r="I1264" s="403"/>
      <c r="J1264" s="396"/>
      <c r="K1264" s="392"/>
      <c r="L1264" s="411">
        <v>0.25</v>
      </c>
      <c r="M1264" s="210">
        <v>251.91889329718015</v>
      </c>
      <c r="N1264" s="210">
        <v>423.0756283678096</v>
      </c>
      <c r="O1264" s="210">
        <v>41.094000000000001</v>
      </c>
      <c r="P1264" s="396">
        <v>41.094000000000001</v>
      </c>
      <c r="Q1264" s="402">
        <v>423.06473389996614</v>
      </c>
      <c r="R1264" s="402">
        <v>251.79436895991867</v>
      </c>
      <c r="S1264" s="411">
        <v>216.59530421999847</v>
      </c>
      <c r="T1264" s="411">
        <v>216.72030421999847</v>
      </c>
      <c r="U1264" s="446"/>
      <c r="V1264" s="231">
        <v>148.11667435359863</v>
      </c>
    </row>
    <row r="1265" spans="1:22" x14ac:dyDescent="0.25">
      <c r="A1265">
        <v>0</v>
      </c>
      <c r="B1265" s="413" t="s">
        <v>2835</v>
      </c>
      <c r="C1265" s="413" t="s">
        <v>2984</v>
      </c>
      <c r="D1265" s="413" t="s">
        <v>2015</v>
      </c>
      <c r="E1265" s="412">
        <v>2169</v>
      </c>
      <c r="F1265" s="406" t="s">
        <v>3076</v>
      </c>
      <c r="G1265" s="404" t="s">
        <v>3010</v>
      </c>
      <c r="H1265" s="404" t="s">
        <v>3075</v>
      </c>
      <c r="I1265" s="403" t="s">
        <v>3008</v>
      </c>
      <c r="J1265" s="396"/>
      <c r="K1265" s="392"/>
      <c r="L1265" s="411">
        <v>0.3</v>
      </c>
      <c r="M1265" s="210">
        <v>251.64455927332563</v>
      </c>
      <c r="N1265" s="210">
        <v>423.05819306779267</v>
      </c>
      <c r="O1265" s="210">
        <v>41.094000000000001</v>
      </c>
      <c r="P1265" s="396">
        <v>41.094000000000001</v>
      </c>
      <c r="Q1265" s="402">
        <v>423.0516522356192</v>
      </c>
      <c r="R1265" s="402">
        <v>251.49474958673255</v>
      </c>
      <c r="S1265" s="411">
        <v>216.87030421999847</v>
      </c>
      <c r="T1265" s="411">
        <v>217.02030421999848</v>
      </c>
      <c r="U1265" s="446"/>
      <c r="V1265" s="179">
        <v>148.39167435359866</v>
      </c>
    </row>
    <row r="1266" spans="1:22" x14ac:dyDescent="0.25">
      <c r="A1266">
        <v>0</v>
      </c>
      <c r="B1266" s="413"/>
      <c r="C1266" s="413"/>
      <c r="D1266" s="413"/>
      <c r="E1266" s="412"/>
      <c r="F1266" s="406"/>
      <c r="G1266" s="404"/>
      <c r="H1266" s="404"/>
      <c r="I1266" s="403"/>
      <c r="J1266" s="396"/>
      <c r="K1266" s="392"/>
      <c r="L1266" s="411">
        <v>9.1401999999999997E-2</v>
      </c>
      <c r="M1266" s="210">
        <v>251.44904858673254</v>
      </c>
      <c r="N1266" s="210">
        <v>423.0516522356192</v>
      </c>
      <c r="O1266" s="210">
        <v>41.094000000000001</v>
      </c>
      <c r="P1266" s="396">
        <v>41.094000000000001</v>
      </c>
      <c r="Q1266" s="396">
        <v>423.0516522356192</v>
      </c>
      <c r="R1266" s="396">
        <v>251.40334758673256</v>
      </c>
      <c r="S1266" s="411">
        <v>217.06600521999846</v>
      </c>
      <c r="T1266" s="411">
        <v>217.11170621999847</v>
      </c>
      <c r="U1266" s="446"/>
      <c r="V1266" s="179">
        <v>148.58737535359865</v>
      </c>
    </row>
    <row r="1267" spans="1:22" x14ac:dyDescent="0.25">
      <c r="A1267">
        <v>0</v>
      </c>
      <c r="B1267" s="413"/>
      <c r="C1267" s="406"/>
      <c r="D1267" s="413"/>
      <c r="E1267" s="412"/>
      <c r="F1267" s="406"/>
      <c r="G1267" s="404"/>
      <c r="H1267" s="404"/>
      <c r="I1267" s="403"/>
      <c r="J1267" s="396"/>
      <c r="K1267" s="392"/>
      <c r="L1267" s="396">
        <v>6.7196000000000006E-2</v>
      </c>
      <c r="M1267" s="210">
        <v>251.36974958673255</v>
      </c>
      <c r="N1267" s="210">
        <v>423.0516522356192</v>
      </c>
      <c r="O1267" s="210">
        <v>41.094000000000001</v>
      </c>
      <c r="P1267" s="396">
        <v>41.094000000000001</v>
      </c>
      <c r="Q1267" s="396">
        <v>423.0516522356192</v>
      </c>
      <c r="R1267" s="396">
        <v>251.33615158673257</v>
      </c>
      <c r="S1267" s="411">
        <v>217.14530421999845</v>
      </c>
      <c r="T1267" s="411">
        <v>217.17890221999846</v>
      </c>
      <c r="U1267" s="411" t="s">
        <v>3074</v>
      </c>
      <c r="V1267" s="179">
        <v>148.66667435359864</v>
      </c>
    </row>
    <row r="1268" spans="1:22" x14ac:dyDescent="0.25">
      <c r="A1268">
        <v>0</v>
      </c>
      <c r="B1268" s="413"/>
      <c r="C1268" s="413"/>
      <c r="D1268" s="413"/>
      <c r="E1268" s="412"/>
      <c r="F1268" s="406" t="s">
        <v>624</v>
      </c>
      <c r="G1268" s="404"/>
      <c r="H1268" s="404"/>
      <c r="I1268" s="403"/>
      <c r="J1268" s="396"/>
      <c r="K1268" s="392"/>
      <c r="L1268" s="411">
        <v>9.1401999999999997E-2</v>
      </c>
      <c r="M1268" s="210">
        <v>251.29045058673256</v>
      </c>
      <c r="N1268" s="210">
        <v>423.0516522356192</v>
      </c>
      <c r="O1268" s="210">
        <v>41.094000000000001</v>
      </c>
      <c r="P1268" s="396">
        <v>41.094000000000001</v>
      </c>
      <c r="Q1268" s="396">
        <v>423.0516522356192</v>
      </c>
      <c r="R1268" s="396">
        <v>251.24474958673258</v>
      </c>
      <c r="S1268" s="411">
        <v>217.22460321999844</v>
      </c>
      <c r="T1268" s="411">
        <v>217.27030421999845</v>
      </c>
      <c r="U1268" s="446"/>
      <c r="V1268" s="179">
        <v>148.74597335359863</v>
      </c>
    </row>
    <row r="1269" spans="1:22" x14ac:dyDescent="0.25">
      <c r="A1269">
        <v>0</v>
      </c>
      <c r="B1269" s="413" t="s">
        <v>2835</v>
      </c>
      <c r="C1269" s="413" t="s">
        <v>2984</v>
      </c>
      <c r="D1269" s="413" t="s">
        <v>2015</v>
      </c>
      <c r="E1269" s="412">
        <v>2174</v>
      </c>
      <c r="F1269" s="406" t="s">
        <v>3073</v>
      </c>
      <c r="G1269" s="404" t="s">
        <v>3010</v>
      </c>
      <c r="H1269" s="404" t="s">
        <v>3072</v>
      </c>
      <c r="I1269" s="403" t="s">
        <v>3008</v>
      </c>
      <c r="J1269" s="396"/>
      <c r="K1269" s="392"/>
      <c r="L1269" s="411">
        <v>0.3</v>
      </c>
      <c r="M1269" s="210">
        <v>251.09493990013954</v>
      </c>
      <c r="N1269" s="210">
        <v>423.05819306779267</v>
      </c>
      <c r="O1269" s="210">
        <v>41.094000000000001</v>
      </c>
      <c r="P1269" s="396">
        <v>41.094000000000001</v>
      </c>
      <c r="Q1269" s="402">
        <v>423.06473389996614</v>
      </c>
      <c r="R1269" s="402">
        <v>250.94513021354646</v>
      </c>
      <c r="S1269" s="411">
        <v>217.42030421999846</v>
      </c>
      <c r="T1269" s="411">
        <v>217.57030421999846</v>
      </c>
      <c r="U1269" s="446"/>
      <c r="V1269" s="179">
        <v>148.94167435359861</v>
      </c>
    </row>
    <row r="1270" spans="1:22" x14ac:dyDescent="0.25">
      <c r="A1270">
        <v>0</v>
      </c>
      <c r="B1270" s="413"/>
      <c r="C1270" s="413"/>
      <c r="D1270" s="413"/>
      <c r="E1270" s="412"/>
      <c r="F1270" s="406" t="s">
        <v>624</v>
      </c>
      <c r="G1270" s="404"/>
      <c r="H1270" s="404"/>
      <c r="I1270" s="403"/>
      <c r="J1270" s="396"/>
      <c r="K1270" s="392"/>
      <c r="L1270" s="411">
        <v>0.25</v>
      </c>
      <c r="M1270" s="210">
        <v>250.82060587628501</v>
      </c>
      <c r="N1270" s="210">
        <v>423.0756283678096</v>
      </c>
      <c r="O1270" s="210">
        <v>41.094000000000001</v>
      </c>
      <c r="P1270" s="396">
        <v>41.094000000000001</v>
      </c>
      <c r="Q1270" s="402">
        <v>423.08652283565306</v>
      </c>
      <c r="R1270" s="402">
        <v>250.69608153902354</v>
      </c>
      <c r="S1270" s="411">
        <v>217.69530421999846</v>
      </c>
      <c r="T1270" s="411">
        <v>217.82030421999846</v>
      </c>
      <c r="U1270" s="446"/>
      <c r="V1270" s="179">
        <v>149.21667435359865</v>
      </c>
    </row>
    <row r="1271" spans="1:22" x14ac:dyDescent="0.25">
      <c r="A1271">
        <v>0</v>
      </c>
      <c r="B1271" s="413" t="s">
        <v>2835</v>
      </c>
      <c r="C1271" s="413" t="s">
        <v>2984</v>
      </c>
      <c r="D1271" s="413" t="s">
        <v>2015</v>
      </c>
      <c r="E1271" s="412">
        <v>2180</v>
      </c>
      <c r="F1271" s="406" t="s">
        <v>3071</v>
      </c>
      <c r="G1271" s="404" t="s">
        <v>3010</v>
      </c>
      <c r="H1271" s="404" t="s">
        <v>3070</v>
      </c>
      <c r="I1271" s="403" t="s">
        <v>3008</v>
      </c>
      <c r="J1271" s="396"/>
      <c r="K1271" s="392"/>
      <c r="L1271" s="396">
        <v>0.3</v>
      </c>
      <c r="M1271" s="210">
        <v>250.54627185243049</v>
      </c>
      <c r="N1271" s="210">
        <v>423.09306366782653</v>
      </c>
      <c r="O1271" s="210">
        <v>41.094000000000001</v>
      </c>
      <c r="P1271" s="396">
        <v>41.094000000000001</v>
      </c>
      <c r="Q1271" s="402">
        <v>423.0996045</v>
      </c>
      <c r="R1271" s="402">
        <v>250.39646216583742</v>
      </c>
      <c r="S1271" s="411">
        <v>217.97030421999847</v>
      </c>
      <c r="T1271" s="411">
        <v>218.12030421999847</v>
      </c>
      <c r="U1271" s="446"/>
      <c r="V1271" s="179">
        <v>149.49167435359863</v>
      </c>
    </row>
    <row r="1272" spans="1:22" x14ac:dyDescent="0.25">
      <c r="A1272">
        <v>0</v>
      </c>
      <c r="B1272" s="413"/>
      <c r="C1272" s="413"/>
      <c r="D1272" s="413"/>
      <c r="E1272" s="412"/>
      <c r="F1272" s="406"/>
      <c r="G1272" s="404"/>
      <c r="H1272" s="406" t="s">
        <v>3069</v>
      </c>
      <c r="I1272" s="422"/>
      <c r="J1272" s="396"/>
      <c r="K1272" s="423"/>
      <c r="L1272" s="396">
        <v>0.06</v>
      </c>
      <c r="M1272" s="210">
        <v>250.36646216583742</v>
      </c>
      <c r="N1272" s="210">
        <v>423.0996045</v>
      </c>
      <c r="O1272" s="210">
        <v>41.094000000000001</v>
      </c>
      <c r="P1272" s="396">
        <v>41.094000000000001</v>
      </c>
      <c r="Q1272" s="402">
        <v>423.0996045</v>
      </c>
      <c r="R1272" s="396">
        <v>250.33646216583742</v>
      </c>
      <c r="S1272" s="411">
        <v>218.15030421999847</v>
      </c>
      <c r="T1272" s="411">
        <v>218.18030421999848</v>
      </c>
      <c r="U1272" s="411"/>
      <c r="V1272" s="210">
        <v>149.67167435359863</v>
      </c>
    </row>
    <row r="1273" spans="1:22" x14ac:dyDescent="0.25">
      <c r="A1273">
        <v>0</v>
      </c>
      <c r="B1273" s="413"/>
      <c r="C1273" s="413"/>
      <c r="D1273" s="413"/>
      <c r="E1273" s="412"/>
      <c r="F1273" s="406"/>
      <c r="G1273" s="404"/>
      <c r="H1273" s="404"/>
      <c r="I1273" s="455"/>
      <c r="J1273" s="408">
        <v>2.2834162592744178E-5</v>
      </c>
      <c r="K1273" s="392"/>
      <c r="L1273" s="225">
        <v>0.11723499999999999</v>
      </c>
      <c r="M1273" s="210">
        <v>250.27784466583742</v>
      </c>
      <c r="N1273" s="210">
        <v>423.0996045</v>
      </c>
      <c r="O1273" s="210">
        <v>41.094000000000001</v>
      </c>
      <c r="P1273" s="396">
        <v>41.094000000000001</v>
      </c>
      <c r="Q1273" s="396">
        <v>423.0996045</v>
      </c>
      <c r="R1273" s="396">
        <v>250.21922716583742</v>
      </c>
      <c r="S1273" s="411">
        <v>218.23892171999847</v>
      </c>
      <c r="T1273" s="411">
        <v>218.29753921999847</v>
      </c>
      <c r="U1273" s="411"/>
      <c r="V1273" s="179">
        <v>149.76029185359863</v>
      </c>
    </row>
    <row r="1274" spans="1:22" x14ac:dyDescent="0.25">
      <c r="A1274">
        <v>0</v>
      </c>
      <c r="B1274" s="406" t="s">
        <v>2835</v>
      </c>
      <c r="C1274" s="406" t="s">
        <v>2984</v>
      </c>
      <c r="D1274" s="406" t="s">
        <v>476</v>
      </c>
      <c r="E1274" s="405">
        <v>2183</v>
      </c>
      <c r="F1274" s="406" t="s">
        <v>3068</v>
      </c>
      <c r="G1274" s="404" t="s">
        <v>2843</v>
      </c>
      <c r="H1274" s="404" t="s">
        <v>1986</v>
      </c>
      <c r="I1274" s="422"/>
      <c r="J1274" s="396">
        <v>250.16925000000001</v>
      </c>
      <c r="K1274" s="392">
        <v>250.16922716583741</v>
      </c>
      <c r="L1274" s="396">
        <v>0.1</v>
      </c>
      <c r="M1274" s="210">
        <v>250.16922716583741</v>
      </c>
      <c r="N1274" s="210">
        <v>423.0996045</v>
      </c>
      <c r="O1274" s="210">
        <v>41.094000000000001</v>
      </c>
      <c r="P1274" s="396">
        <v>41.094000000000001</v>
      </c>
      <c r="Q1274" s="396">
        <v>423.0996045</v>
      </c>
      <c r="R1274" s="396">
        <v>250.11922716583743</v>
      </c>
      <c r="S1274" s="411">
        <v>218.34753921999845</v>
      </c>
      <c r="T1274" s="411">
        <v>218.39753921999846</v>
      </c>
      <c r="U1274" s="411"/>
      <c r="V1274" s="179">
        <v>149.86890935359861</v>
      </c>
    </row>
    <row r="1275" spans="1:22" x14ac:dyDescent="0.25">
      <c r="A1275">
        <v>0</v>
      </c>
      <c r="B1275" s="406"/>
      <c r="C1275" s="406"/>
      <c r="D1275" s="406"/>
      <c r="E1275" s="405"/>
      <c r="F1275" s="406"/>
      <c r="G1275" s="404"/>
      <c r="H1275" s="404"/>
      <c r="I1275" s="422"/>
      <c r="J1275" s="396"/>
      <c r="K1275" s="392"/>
      <c r="L1275" s="245">
        <v>0.172437495837414</v>
      </c>
      <c r="M1275" s="210">
        <v>250.03300841791872</v>
      </c>
      <c r="N1275" s="210">
        <v>423.0996045</v>
      </c>
      <c r="O1275" s="210">
        <v>41.094000000000001</v>
      </c>
      <c r="P1275" s="396">
        <v>41.094000000000001</v>
      </c>
      <c r="Q1275" s="396">
        <v>423.0996045</v>
      </c>
      <c r="R1275" s="396">
        <v>249.94678967000002</v>
      </c>
      <c r="S1275" s="411">
        <v>218.48375796791717</v>
      </c>
      <c r="T1275" s="411">
        <v>218.56997671583588</v>
      </c>
      <c r="U1275" s="411"/>
      <c r="V1275" s="179">
        <v>150.00512810151736</v>
      </c>
    </row>
    <row r="1276" spans="1:22" x14ac:dyDescent="0.25">
      <c r="A1276">
        <v>0</v>
      </c>
      <c r="B1276" s="413" t="s">
        <v>2835</v>
      </c>
      <c r="C1276" s="413" t="s">
        <v>2984</v>
      </c>
      <c r="D1276" s="413" t="s">
        <v>1978</v>
      </c>
      <c r="E1276" s="412">
        <v>2186</v>
      </c>
      <c r="F1276" s="406" t="s">
        <v>3067</v>
      </c>
      <c r="G1276" s="404" t="s">
        <v>2862</v>
      </c>
      <c r="H1276" s="404" t="s">
        <v>2957</v>
      </c>
      <c r="I1276" s="411"/>
      <c r="J1276" s="408">
        <v>2.2329999978865089E-5</v>
      </c>
      <c r="K1276" s="409">
        <v>249.94681199999999</v>
      </c>
      <c r="L1276" s="396">
        <v>0</v>
      </c>
      <c r="M1276" s="210">
        <v>249.94678967000002</v>
      </c>
      <c r="N1276" s="210">
        <v>423.0996045</v>
      </c>
      <c r="O1276" s="210">
        <v>41.094000000000001</v>
      </c>
      <c r="P1276" s="396">
        <v>41.094000000000001</v>
      </c>
      <c r="Q1276" s="396">
        <v>423.0996045</v>
      </c>
      <c r="R1276" s="396">
        <v>249.94678967000002</v>
      </c>
      <c r="S1276" s="411">
        <v>218.56997671583588</v>
      </c>
      <c r="T1276" s="411">
        <v>218.56997671583588</v>
      </c>
      <c r="U1276" s="411"/>
      <c r="V1276" s="179">
        <v>150.09134684943604</v>
      </c>
    </row>
    <row r="1277" spans="1:22" x14ac:dyDescent="0.25">
      <c r="A1277">
        <v>0</v>
      </c>
      <c r="B1277" s="413"/>
      <c r="C1277" s="413"/>
      <c r="D1277" s="413"/>
      <c r="E1277" s="412"/>
      <c r="F1277" s="406"/>
      <c r="G1277" s="404"/>
      <c r="H1277" s="404"/>
      <c r="I1277" s="411"/>
      <c r="J1277" s="396"/>
      <c r="K1277" s="423"/>
      <c r="L1277" s="245">
        <v>0.13932750416258602</v>
      </c>
      <c r="M1277" s="210">
        <v>249.8771259179187</v>
      </c>
      <c r="N1277" s="210">
        <v>423.0996045</v>
      </c>
      <c r="O1277" s="210">
        <v>41.094000000000001</v>
      </c>
      <c r="P1277" s="396">
        <v>41.094000000000001</v>
      </c>
      <c r="Q1277" s="396">
        <v>423.0996045</v>
      </c>
      <c r="R1277" s="396">
        <v>249.80746216583742</v>
      </c>
      <c r="S1277" s="411">
        <v>218.63964046791719</v>
      </c>
      <c r="T1277" s="411">
        <v>218.70930421999847</v>
      </c>
      <c r="U1277" s="411"/>
      <c r="V1277" s="179">
        <v>150.16101060151738</v>
      </c>
    </row>
    <row r="1278" spans="1:22" x14ac:dyDescent="0.25">
      <c r="A1278">
        <v>0</v>
      </c>
      <c r="B1278" s="413"/>
      <c r="C1278" s="413"/>
      <c r="D1278" s="413"/>
      <c r="E1278" s="412"/>
      <c r="F1278" s="406"/>
      <c r="G1278" s="404"/>
      <c r="H1278" s="404" t="s">
        <v>1973</v>
      </c>
      <c r="I1278" s="422"/>
      <c r="J1278" s="396"/>
      <c r="K1278" s="392"/>
      <c r="L1278" s="396">
        <v>0.1</v>
      </c>
      <c r="M1278" s="210">
        <v>249.75746216583741</v>
      </c>
      <c r="N1278" s="210">
        <v>423.0996045</v>
      </c>
      <c r="O1278" s="210">
        <v>41.094000000000001</v>
      </c>
      <c r="P1278" s="396">
        <v>41.094000000000001</v>
      </c>
      <c r="Q1278" s="396">
        <v>423.0996045</v>
      </c>
      <c r="R1278" s="396">
        <v>249.70746216583743</v>
      </c>
      <c r="S1278" s="411">
        <v>218.75930421999846</v>
      </c>
      <c r="T1278" s="411">
        <v>218.80930421999847</v>
      </c>
      <c r="U1278" s="411"/>
      <c r="V1278" s="179">
        <v>150.28067435359861</v>
      </c>
    </row>
    <row r="1279" spans="1:22" x14ac:dyDescent="0.25">
      <c r="A1279">
        <v>0</v>
      </c>
      <c r="B1279" s="413"/>
      <c r="C1279" s="413"/>
      <c r="D1279" s="413"/>
      <c r="E1279" s="412"/>
      <c r="F1279" s="406" t="s">
        <v>624</v>
      </c>
      <c r="G1279" s="404"/>
      <c r="H1279" s="406" t="s">
        <v>3066</v>
      </c>
      <c r="I1279" s="447"/>
      <c r="J1279" s="396"/>
      <c r="K1279" s="423"/>
      <c r="L1279" s="396">
        <v>3.5999999999999997E-2</v>
      </c>
      <c r="M1279" s="210">
        <v>249.68946216583743</v>
      </c>
      <c r="N1279" s="210">
        <v>423.0996045</v>
      </c>
      <c r="O1279" s="210">
        <v>41.094000000000001</v>
      </c>
      <c r="P1279" s="396">
        <v>41.094000000000001</v>
      </c>
      <c r="Q1279" s="396">
        <v>423.0996045</v>
      </c>
      <c r="R1279" s="396">
        <v>249.67146216583743</v>
      </c>
      <c r="S1279" s="411">
        <v>218.82730421999847</v>
      </c>
      <c r="T1279" s="411">
        <v>218.84530421999847</v>
      </c>
      <c r="U1279" s="411"/>
      <c r="V1279" s="179">
        <v>150.34867435359865</v>
      </c>
    </row>
    <row r="1280" spans="1:22" x14ac:dyDescent="0.25">
      <c r="A1280">
        <v>0</v>
      </c>
      <c r="B1280" s="413" t="s">
        <v>2835</v>
      </c>
      <c r="C1280" s="413" t="s">
        <v>2984</v>
      </c>
      <c r="D1280" s="413" t="s">
        <v>1972</v>
      </c>
      <c r="E1280" s="412">
        <v>2189</v>
      </c>
      <c r="F1280" s="406" t="s">
        <v>3065</v>
      </c>
      <c r="G1280" s="404" t="s">
        <v>1995</v>
      </c>
      <c r="H1280" s="404" t="s">
        <v>1969</v>
      </c>
      <c r="I1280" s="403">
        <v>50</v>
      </c>
      <c r="J1280" s="396"/>
      <c r="K1280" s="392"/>
      <c r="L1280" s="396">
        <v>0.2</v>
      </c>
      <c r="M1280" s="210">
        <v>249.57146216583743</v>
      </c>
      <c r="N1280" s="210">
        <v>423.0996045</v>
      </c>
      <c r="O1280" s="210">
        <v>41.094000000000001</v>
      </c>
      <c r="P1280" s="396">
        <v>41.094000000000001</v>
      </c>
      <c r="Q1280" s="396">
        <v>423.0996045</v>
      </c>
      <c r="R1280" s="396">
        <v>249.47146216583744</v>
      </c>
      <c r="S1280" s="411">
        <v>218.94530421999846</v>
      </c>
      <c r="T1280" s="411">
        <v>219.04530421999846</v>
      </c>
      <c r="U1280" s="411"/>
      <c r="V1280" s="179">
        <v>150.46667435359865</v>
      </c>
    </row>
    <row r="1281" spans="1:22" x14ac:dyDescent="0.25">
      <c r="A1281">
        <v>0</v>
      </c>
      <c r="B1281" s="413"/>
      <c r="C1281" s="413"/>
      <c r="D1281" s="413"/>
      <c r="E1281" s="436"/>
      <c r="F1281" s="406" t="s">
        <v>624</v>
      </c>
      <c r="G1281" s="404"/>
      <c r="H1281" s="404"/>
      <c r="I1281" s="403"/>
      <c r="J1281" s="408"/>
      <c r="K1281" s="392"/>
      <c r="L1281" s="411">
        <v>0.25</v>
      </c>
      <c r="M1281" s="210">
        <v>249.34646216583744</v>
      </c>
      <c r="N1281" s="210">
        <v>423.0996045</v>
      </c>
      <c r="O1281" s="210">
        <v>41.094000000000001</v>
      </c>
      <c r="P1281" s="396">
        <v>41.094000000000001</v>
      </c>
      <c r="Q1281" s="396">
        <v>423.0996045</v>
      </c>
      <c r="R1281" s="396">
        <v>249.22146216583744</v>
      </c>
      <c r="S1281" s="411">
        <v>219.17030421999846</v>
      </c>
      <c r="T1281" s="411">
        <v>219.29530421999846</v>
      </c>
      <c r="U1281" s="446"/>
      <c r="V1281" s="179">
        <v>150.69167435359861</v>
      </c>
    </row>
    <row r="1282" spans="1:22" x14ac:dyDescent="0.25">
      <c r="A1282">
        <v>0</v>
      </c>
      <c r="B1282" s="413" t="s">
        <v>2835</v>
      </c>
      <c r="C1282" s="413" t="s">
        <v>2984</v>
      </c>
      <c r="D1282" s="413" t="s">
        <v>1958</v>
      </c>
      <c r="E1282" s="412">
        <v>2194</v>
      </c>
      <c r="F1282" s="406" t="s">
        <v>3064</v>
      </c>
      <c r="G1282" s="404" t="s">
        <v>1993</v>
      </c>
      <c r="H1282" s="404" t="s">
        <v>1955</v>
      </c>
      <c r="I1282" s="403">
        <v>50</v>
      </c>
      <c r="J1282" s="396"/>
      <c r="K1282" s="392"/>
      <c r="L1282" s="411">
        <v>0.25</v>
      </c>
      <c r="M1282" s="210">
        <v>249.09646216583744</v>
      </c>
      <c r="N1282" s="210">
        <v>423.0996045</v>
      </c>
      <c r="O1282" s="210">
        <v>41.094000000000001</v>
      </c>
      <c r="P1282" s="396">
        <v>41.094000000000001</v>
      </c>
      <c r="Q1282" s="396">
        <v>423.0996045</v>
      </c>
      <c r="R1282" s="396">
        <v>248.97146216583744</v>
      </c>
      <c r="S1282" s="411">
        <v>219.42030421999846</v>
      </c>
      <c r="T1282" s="411">
        <v>219.54530421999846</v>
      </c>
      <c r="U1282" s="411"/>
      <c r="V1282" s="179">
        <v>150.94167435359861</v>
      </c>
    </row>
    <row r="1283" spans="1:22" x14ac:dyDescent="0.25">
      <c r="A1283">
        <v>0</v>
      </c>
      <c r="B1283" s="413"/>
      <c r="C1283" s="413"/>
      <c r="D1283" s="413"/>
      <c r="E1283" s="412"/>
      <c r="F1283" s="406"/>
      <c r="G1283" s="404"/>
      <c r="H1283" s="404"/>
      <c r="I1283" s="403"/>
      <c r="J1283" s="396"/>
      <c r="K1283" s="392"/>
      <c r="L1283" s="411">
        <v>4.7500000000000001E-2</v>
      </c>
      <c r="M1283" s="210">
        <v>248.94771216583743</v>
      </c>
      <c r="N1283" s="210">
        <v>423.0996045</v>
      </c>
      <c r="O1283" s="210">
        <v>41.094000000000001</v>
      </c>
      <c r="P1283" s="396">
        <v>41.094000000000001</v>
      </c>
      <c r="Q1283" s="396">
        <v>423.0996045</v>
      </c>
      <c r="R1283" s="396">
        <v>248.92396216583742</v>
      </c>
      <c r="S1283" s="411">
        <v>219.56905421999846</v>
      </c>
      <c r="T1283" s="411">
        <v>219.59280421999847</v>
      </c>
      <c r="U1283" s="411"/>
      <c r="V1283" s="179">
        <v>151.09042435359862</v>
      </c>
    </row>
    <row r="1284" spans="1:22" x14ac:dyDescent="0.25">
      <c r="A1284">
        <v>0</v>
      </c>
      <c r="B1284" s="413"/>
      <c r="C1284" s="413"/>
      <c r="D1284" s="413"/>
      <c r="E1284" s="412"/>
      <c r="F1284" s="406"/>
      <c r="G1284" s="404"/>
      <c r="H1284" s="404"/>
      <c r="I1284" s="403"/>
      <c r="J1284" s="396"/>
      <c r="K1284" s="392"/>
      <c r="L1284" s="411">
        <v>0</v>
      </c>
      <c r="M1284" s="210">
        <v>248.92396216583742</v>
      </c>
      <c r="N1284" s="210">
        <v>423.0996045</v>
      </c>
      <c r="O1284" s="210">
        <v>41.094000000000001</v>
      </c>
      <c r="P1284" s="396">
        <v>41.094000000000001</v>
      </c>
      <c r="Q1284" s="396">
        <v>423.0996045</v>
      </c>
      <c r="R1284" s="396">
        <v>248.92396216583742</v>
      </c>
      <c r="S1284" s="411">
        <v>219.59280421999847</v>
      </c>
      <c r="T1284" s="411">
        <v>219.59280421999847</v>
      </c>
      <c r="U1284" s="411"/>
      <c r="V1284" s="179">
        <v>151.11417435359863</v>
      </c>
    </row>
    <row r="1285" spans="1:22" x14ac:dyDescent="0.25">
      <c r="A1285">
        <v>0</v>
      </c>
      <c r="B1285" s="406"/>
      <c r="C1285" s="406"/>
      <c r="D1285" s="406"/>
      <c r="E1285" s="405"/>
      <c r="F1285" s="406"/>
      <c r="G1285" s="404"/>
      <c r="H1285" s="404" t="s">
        <v>1980</v>
      </c>
      <c r="I1285" s="403"/>
      <c r="J1285" s="408">
        <v>2.2834162564322469E-5</v>
      </c>
      <c r="K1285" s="392"/>
      <c r="L1285" s="225">
        <v>0.19514899999999999</v>
      </c>
      <c r="M1285" s="210">
        <v>248.82638766583744</v>
      </c>
      <c r="N1285" s="210">
        <v>423.0996045</v>
      </c>
      <c r="O1285" s="210">
        <v>41.094000000000001</v>
      </c>
      <c r="P1285" s="396">
        <v>41.094000000000001</v>
      </c>
      <c r="Q1285" s="396">
        <v>423.0996045</v>
      </c>
      <c r="R1285" s="396">
        <v>248.72881316583744</v>
      </c>
      <c r="S1285" s="411">
        <v>219.69037871999845</v>
      </c>
      <c r="T1285" s="411">
        <v>219.78795321999846</v>
      </c>
      <c r="U1285" s="411"/>
      <c r="V1285" s="179">
        <v>151.21174885359864</v>
      </c>
    </row>
    <row r="1286" spans="1:22" x14ac:dyDescent="0.25">
      <c r="A1286">
        <v>0</v>
      </c>
      <c r="B1286" s="406" t="s">
        <v>2835</v>
      </c>
      <c r="C1286" s="406" t="s">
        <v>2984</v>
      </c>
      <c r="D1286" s="406" t="s">
        <v>2315</v>
      </c>
      <c r="E1286" s="405">
        <v>2198</v>
      </c>
      <c r="F1286" s="406" t="s">
        <v>3063</v>
      </c>
      <c r="G1286" s="404" t="s">
        <v>2313</v>
      </c>
      <c r="H1286" s="404" t="s">
        <v>3062</v>
      </c>
      <c r="I1286" s="403" t="s">
        <v>3061</v>
      </c>
      <c r="J1286" s="396">
        <v>248.728836</v>
      </c>
      <c r="K1286" s="392">
        <v>248.72881316583744</v>
      </c>
      <c r="L1286" s="396">
        <v>0</v>
      </c>
      <c r="M1286" s="210">
        <v>248.72881316583744</v>
      </c>
      <c r="N1286" s="210">
        <v>423.0996045</v>
      </c>
      <c r="O1286" s="210">
        <v>41.094000000000001</v>
      </c>
      <c r="P1286" s="396">
        <v>41.094000000000001</v>
      </c>
      <c r="Q1286" s="396">
        <v>423.0996045</v>
      </c>
      <c r="R1286" s="396">
        <v>248.72881316583744</v>
      </c>
      <c r="S1286" s="411">
        <v>219.78795321999846</v>
      </c>
      <c r="T1286" s="411">
        <v>219.78795321999846</v>
      </c>
      <c r="U1286" s="411"/>
      <c r="V1286" s="179">
        <v>151.30932335359864</v>
      </c>
    </row>
    <row r="1287" spans="1:22" x14ac:dyDescent="0.25">
      <c r="A1287">
        <v>0</v>
      </c>
      <c r="B1287" s="413" t="s">
        <v>2835</v>
      </c>
      <c r="C1287" s="413" t="s">
        <v>2984</v>
      </c>
      <c r="D1287" s="406" t="s">
        <v>1984</v>
      </c>
      <c r="E1287" s="405">
        <v>2198</v>
      </c>
      <c r="F1287" s="406" t="s">
        <v>1055</v>
      </c>
      <c r="G1287" s="228" t="s">
        <v>1982</v>
      </c>
      <c r="H1287" s="228" t="s">
        <v>1981</v>
      </c>
      <c r="I1287" s="238" t="s">
        <v>2836</v>
      </c>
      <c r="J1287" s="396"/>
      <c r="K1287" s="392"/>
      <c r="L1287" s="396">
        <v>0</v>
      </c>
      <c r="M1287" s="210">
        <v>248.72881316583744</v>
      </c>
      <c r="N1287" s="210">
        <v>423.0996045</v>
      </c>
      <c r="O1287" s="210">
        <v>41.094000000000001</v>
      </c>
      <c r="P1287" s="396">
        <v>41.094000000000001</v>
      </c>
      <c r="Q1287" s="396">
        <v>423.0996045</v>
      </c>
      <c r="R1287" s="396">
        <v>248.72881316583744</v>
      </c>
      <c r="S1287" s="411">
        <v>219.78795321999846</v>
      </c>
      <c r="T1287" s="411">
        <v>219.78795321999846</v>
      </c>
      <c r="U1287" s="411"/>
      <c r="V1287" s="179">
        <v>151.30932335359864</v>
      </c>
    </row>
    <row r="1288" spans="1:22" x14ac:dyDescent="0.25">
      <c r="A1288">
        <v>0</v>
      </c>
      <c r="B1288" s="413"/>
      <c r="C1288" s="413"/>
      <c r="D1288" s="406"/>
      <c r="E1288" s="405"/>
      <c r="F1288" s="406"/>
      <c r="G1288" s="404"/>
      <c r="H1288" s="404"/>
      <c r="I1288" s="403"/>
      <c r="J1288" s="396"/>
      <c r="K1288" s="392"/>
      <c r="L1288" s="245">
        <v>0.12238499999999999</v>
      </c>
      <c r="M1288" s="210">
        <v>248.66762066583743</v>
      </c>
      <c r="N1288" s="210">
        <v>423.0996045</v>
      </c>
      <c r="O1288" s="210">
        <v>41.094000000000001</v>
      </c>
      <c r="P1288" s="396">
        <v>41.094000000000001</v>
      </c>
      <c r="Q1288" s="396">
        <v>423.0996045</v>
      </c>
      <c r="R1288" s="396">
        <v>248.60642816583743</v>
      </c>
      <c r="S1288" s="411">
        <v>219.84914571999846</v>
      </c>
      <c r="T1288" s="411">
        <v>219.91033821999847</v>
      </c>
      <c r="U1288" s="411"/>
      <c r="V1288" s="179">
        <v>151.37051585359865</v>
      </c>
    </row>
    <row r="1289" spans="1:22" x14ac:dyDescent="0.25">
      <c r="A1289">
        <v>0</v>
      </c>
      <c r="B1289" s="413" t="s">
        <v>2835</v>
      </c>
      <c r="C1289" s="413" t="s">
        <v>2984</v>
      </c>
      <c r="D1289" s="413" t="s">
        <v>1992</v>
      </c>
      <c r="E1289" s="412">
        <v>2199</v>
      </c>
      <c r="F1289" s="406" t="s">
        <v>3060</v>
      </c>
      <c r="G1289" s="404" t="s">
        <v>1990</v>
      </c>
      <c r="H1289" s="404" t="s">
        <v>1989</v>
      </c>
      <c r="I1289" s="403">
        <v>63</v>
      </c>
      <c r="J1289" s="408">
        <v>2.1834162566847226E-5</v>
      </c>
      <c r="K1289" s="409">
        <v>248.56895</v>
      </c>
      <c r="L1289" s="245">
        <v>7.4999999999999997E-2</v>
      </c>
      <c r="M1289" s="210">
        <v>248.56892816583743</v>
      </c>
      <c r="N1289" s="210">
        <v>423.0996045</v>
      </c>
      <c r="O1289" s="210">
        <v>41.094000000000001</v>
      </c>
      <c r="P1289" s="396">
        <v>41.094000000000001</v>
      </c>
      <c r="Q1289" s="396">
        <v>423.0996045</v>
      </c>
      <c r="R1289" s="396">
        <v>248.53142816583744</v>
      </c>
      <c r="S1289" s="411">
        <v>219.94783821999846</v>
      </c>
      <c r="T1289" s="411">
        <v>219.98533821999845</v>
      </c>
      <c r="U1289" s="411"/>
      <c r="V1289" s="179">
        <v>151.46920835359862</v>
      </c>
    </row>
    <row r="1290" spans="1:22" x14ac:dyDescent="0.25">
      <c r="A1290">
        <v>0</v>
      </c>
      <c r="B1290" s="413"/>
      <c r="C1290" s="413"/>
      <c r="D1290" s="413"/>
      <c r="E1290" s="412"/>
      <c r="F1290" s="406"/>
      <c r="G1290" s="414"/>
      <c r="H1290" s="414"/>
      <c r="I1290" s="403"/>
      <c r="J1290" s="396"/>
      <c r="K1290" s="177"/>
      <c r="L1290" s="245">
        <v>9.7816E-2</v>
      </c>
      <c r="M1290" s="210">
        <v>248.48252016583746</v>
      </c>
      <c r="N1290" s="210">
        <v>423.0996045</v>
      </c>
      <c r="O1290" s="210">
        <v>41.094000000000001</v>
      </c>
      <c r="P1290" s="396">
        <v>41.094000000000001</v>
      </c>
      <c r="Q1290" s="396">
        <v>423.0996045</v>
      </c>
      <c r="R1290" s="396">
        <v>248.43361216583745</v>
      </c>
      <c r="S1290" s="411">
        <v>220.03424621999844</v>
      </c>
      <c r="T1290" s="411">
        <v>220.08315421999845</v>
      </c>
      <c r="U1290" s="411"/>
      <c r="V1290" s="179">
        <v>151.55561635359862</v>
      </c>
    </row>
    <row r="1291" spans="1:22" x14ac:dyDescent="0.25">
      <c r="A1291">
        <v>0</v>
      </c>
      <c r="B1291" s="413" t="s">
        <v>2835</v>
      </c>
      <c r="C1291" s="413" t="s">
        <v>2984</v>
      </c>
      <c r="D1291" s="413" t="s">
        <v>1967</v>
      </c>
      <c r="E1291" s="412">
        <v>2202</v>
      </c>
      <c r="F1291" s="406" t="s">
        <v>3059</v>
      </c>
      <c r="G1291" s="404" t="s">
        <v>1993</v>
      </c>
      <c r="H1291" s="404" t="s">
        <v>1964</v>
      </c>
      <c r="I1291" s="403">
        <v>50</v>
      </c>
      <c r="J1291" s="396"/>
      <c r="K1291" s="392"/>
      <c r="L1291" s="411">
        <v>0.25</v>
      </c>
      <c r="M1291" s="210">
        <v>248.30861216583745</v>
      </c>
      <c r="N1291" s="210">
        <v>423.0996045</v>
      </c>
      <c r="O1291" s="210">
        <v>41.094000000000001</v>
      </c>
      <c r="P1291" s="396">
        <v>41.094000000000001</v>
      </c>
      <c r="Q1291" s="396">
        <v>423.0996045</v>
      </c>
      <c r="R1291" s="396">
        <v>248.18361216583745</v>
      </c>
      <c r="S1291" s="411">
        <v>220.20815421999845</v>
      </c>
      <c r="T1291" s="411">
        <v>220.33315421999845</v>
      </c>
      <c r="U1291" s="411"/>
      <c r="V1291" s="179">
        <v>151.72952435359861</v>
      </c>
    </row>
    <row r="1292" spans="1:22" x14ac:dyDescent="0.25">
      <c r="A1292">
        <v>0</v>
      </c>
      <c r="B1292" s="413"/>
      <c r="C1292" s="413"/>
      <c r="D1292" s="413"/>
      <c r="E1292" s="412"/>
      <c r="F1292" s="406"/>
      <c r="G1292" s="404"/>
      <c r="H1292" s="404"/>
      <c r="I1292" s="403"/>
      <c r="J1292" s="396"/>
      <c r="K1292" s="392"/>
      <c r="L1292" s="411">
        <v>0.13551800000000003</v>
      </c>
      <c r="M1292" s="210">
        <v>248.11585316583745</v>
      </c>
      <c r="N1292" s="210">
        <v>423.0996045</v>
      </c>
      <c r="O1292" s="210">
        <v>41.094000000000001</v>
      </c>
      <c r="P1292" s="396">
        <v>41.094000000000001</v>
      </c>
      <c r="Q1292" s="396">
        <v>423.0996045</v>
      </c>
      <c r="R1292" s="396">
        <v>248.04809416583745</v>
      </c>
      <c r="S1292" s="411">
        <v>220.40091321999844</v>
      </c>
      <c r="T1292" s="411">
        <v>220.46867221999844</v>
      </c>
      <c r="U1292" s="411"/>
      <c r="V1292" s="179">
        <v>151.92228335359863</v>
      </c>
    </row>
    <row r="1293" spans="1:22" x14ac:dyDescent="0.25">
      <c r="A1293">
        <v>0</v>
      </c>
      <c r="B1293" s="413"/>
      <c r="C1293" s="413"/>
      <c r="D1293" s="413"/>
      <c r="E1293" s="412"/>
      <c r="F1293" s="406"/>
      <c r="G1293" s="404"/>
      <c r="H1293" s="404"/>
      <c r="I1293" s="403"/>
      <c r="J1293" s="396"/>
      <c r="K1293" s="392"/>
      <c r="L1293" s="250">
        <v>0.15102350000000003</v>
      </c>
      <c r="M1293" s="210">
        <v>247.97258241583745</v>
      </c>
      <c r="N1293" s="210">
        <v>423.0996045</v>
      </c>
      <c r="O1293" s="210">
        <v>41.094000000000001</v>
      </c>
      <c r="P1293" s="396">
        <v>41.094000000000001</v>
      </c>
      <c r="Q1293" s="396">
        <v>423.0996045</v>
      </c>
      <c r="R1293" s="396">
        <v>247.89707066583745</v>
      </c>
      <c r="S1293" s="411">
        <v>220.54418396999844</v>
      </c>
      <c r="T1293" s="411">
        <v>220.61969571999845</v>
      </c>
      <c r="U1293" s="411"/>
      <c r="V1293" s="179">
        <v>152.06555410359863</v>
      </c>
    </row>
    <row r="1294" spans="1:22" x14ac:dyDescent="0.25">
      <c r="A1294">
        <v>0</v>
      </c>
      <c r="B1294" s="413" t="s">
        <v>2835</v>
      </c>
      <c r="C1294" s="413" t="s">
        <v>2984</v>
      </c>
      <c r="D1294" s="413" t="s">
        <v>1978</v>
      </c>
      <c r="E1294" s="412">
        <v>2206</v>
      </c>
      <c r="F1294" s="406" t="s">
        <v>3058</v>
      </c>
      <c r="G1294" s="404" t="s">
        <v>2862</v>
      </c>
      <c r="H1294" s="404" t="s">
        <v>2957</v>
      </c>
      <c r="I1294" s="403"/>
      <c r="J1294" s="408">
        <v>2.333416256306009E-5</v>
      </c>
      <c r="K1294" s="392"/>
      <c r="L1294" s="411">
        <v>0</v>
      </c>
      <c r="M1294" s="210">
        <v>247.89707066583745</v>
      </c>
      <c r="N1294" s="210">
        <v>423.0996045</v>
      </c>
      <c r="O1294" s="210">
        <v>41.094000000000001</v>
      </c>
      <c r="P1294" s="396">
        <v>41.094000000000001</v>
      </c>
      <c r="Q1294" s="396">
        <v>423.0996045</v>
      </c>
      <c r="R1294" s="396">
        <v>247.89707066583745</v>
      </c>
      <c r="S1294" s="411">
        <v>220.61969571999845</v>
      </c>
      <c r="T1294" s="411">
        <v>220.61969571999845</v>
      </c>
      <c r="U1294" s="411"/>
      <c r="V1294" s="179">
        <v>152.1410658535986</v>
      </c>
    </row>
    <row r="1295" spans="1:22" x14ac:dyDescent="0.25">
      <c r="A1295">
        <v>0</v>
      </c>
      <c r="B1295" s="413" t="s">
        <v>2835</v>
      </c>
      <c r="C1295" s="413" t="s">
        <v>2984</v>
      </c>
      <c r="D1295" s="413" t="s">
        <v>2163</v>
      </c>
      <c r="E1295" s="412">
        <v>2206</v>
      </c>
      <c r="F1295" s="406" t="s">
        <v>3057</v>
      </c>
      <c r="G1295" s="404" t="s">
        <v>2161</v>
      </c>
      <c r="H1295" s="404" t="s">
        <v>2160</v>
      </c>
      <c r="I1295" s="403"/>
      <c r="J1295" s="396">
        <v>247.89709400000001</v>
      </c>
      <c r="K1295" s="392">
        <v>247.89707066583745</v>
      </c>
      <c r="L1295" s="411">
        <v>0</v>
      </c>
      <c r="M1295" s="210">
        <v>247.89707066583745</v>
      </c>
      <c r="N1295" s="210">
        <v>423.0996045</v>
      </c>
      <c r="O1295" s="210">
        <v>41.094000000000001</v>
      </c>
      <c r="P1295" s="396">
        <v>41.094000000000001</v>
      </c>
      <c r="Q1295" s="396">
        <v>423.0996045</v>
      </c>
      <c r="R1295" s="396">
        <v>247.89707066583745</v>
      </c>
      <c r="S1295" s="411">
        <v>220.61969571999845</v>
      </c>
      <c r="T1295" s="411">
        <v>220.61969571999845</v>
      </c>
      <c r="U1295" s="411"/>
      <c r="V1295" s="179">
        <v>152.1410658535986</v>
      </c>
    </row>
    <row r="1296" spans="1:22" x14ac:dyDescent="0.25">
      <c r="A1296">
        <v>0</v>
      </c>
      <c r="B1296" s="413"/>
      <c r="C1296" s="413"/>
      <c r="D1296" s="413"/>
      <c r="E1296" s="412"/>
      <c r="F1296" s="406" t="s">
        <v>624</v>
      </c>
      <c r="G1296" s="404"/>
      <c r="H1296" s="404"/>
      <c r="I1296" s="403"/>
      <c r="J1296" s="396"/>
      <c r="K1296" s="392"/>
      <c r="L1296" s="250">
        <v>0.26345849999999998</v>
      </c>
      <c r="M1296" s="210">
        <v>247.76534141583744</v>
      </c>
      <c r="N1296" s="210">
        <v>423.0996045</v>
      </c>
      <c r="O1296" s="210">
        <v>41.094000000000001</v>
      </c>
      <c r="P1296" s="396">
        <v>41.094000000000001</v>
      </c>
      <c r="Q1296" s="396">
        <v>423.0996045</v>
      </c>
      <c r="R1296" s="396">
        <v>247.63361216583743</v>
      </c>
      <c r="S1296" s="411">
        <v>220.75142496999845</v>
      </c>
      <c r="T1296" s="411">
        <v>220.88315421999846</v>
      </c>
      <c r="U1296" s="411"/>
      <c r="V1296" s="179">
        <v>152.27279510359864</v>
      </c>
    </row>
    <row r="1297" spans="1:22" x14ac:dyDescent="0.25">
      <c r="A1297">
        <v>0</v>
      </c>
      <c r="B1297" s="413" t="s">
        <v>2835</v>
      </c>
      <c r="C1297" s="413" t="s">
        <v>2984</v>
      </c>
      <c r="D1297" s="413" t="s">
        <v>1972</v>
      </c>
      <c r="E1297" s="412">
        <v>2210</v>
      </c>
      <c r="F1297" s="406" t="s">
        <v>3056</v>
      </c>
      <c r="G1297" s="404" t="s">
        <v>1995</v>
      </c>
      <c r="H1297" s="404" t="s">
        <v>1969</v>
      </c>
      <c r="I1297" s="403">
        <v>50</v>
      </c>
      <c r="J1297" s="396"/>
      <c r="K1297" s="392"/>
      <c r="L1297" s="411">
        <v>0.2</v>
      </c>
      <c r="M1297" s="210">
        <v>247.53361216583744</v>
      </c>
      <c r="N1297" s="210">
        <v>423.0996045</v>
      </c>
      <c r="O1297" s="210">
        <v>41.094000000000001</v>
      </c>
      <c r="P1297" s="396">
        <v>41.094000000000001</v>
      </c>
      <c r="Q1297" s="396">
        <v>423.0996045</v>
      </c>
      <c r="R1297" s="396">
        <v>247.43361216583745</v>
      </c>
      <c r="S1297" s="411">
        <v>220.98315421999845</v>
      </c>
      <c r="T1297" s="411">
        <v>221.08315421999845</v>
      </c>
      <c r="U1297" s="411"/>
      <c r="V1297" s="179">
        <v>152.50452435359864</v>
      </c>
    </row>
    <row r="1298" spans="1:22" x14ac:dyDescent="0.25">
      <c r="A1298">
        <v>0</v>
      </c>
      <c r="B1298" s="413"/>
      <c r="C1298" s="413"/>
      <c r="D1298" s="413"/>
      <c r="E1298" s="436"/>
      <c r="F1298" s="406" t="s">
        <v>624</v>
      </c>
      <c r="G1298" s="404"/>
      <c r="H1298" s="404"/>
      <c r="I1298" s="403"/>
      <c r="J1298" s="408">
        <v>2.2834162564322469E-5</v>
      </c>
      <c r="K1298" s="392"/>
      <c r="L1298" s="250">
        <v>2.7106000000000002E-2</v>
      </c>
      <c r="M1298" s="210">
        <v>247.42005916583744</v>
      </c>
      <c r="N1298" s="210">
        <v>423.0996045</v>
      </c>
      <c r="O1298" s="210">
        <v>41.094000000000001</v>
      </c>
      <c r="P1298" s="396">
        <v>41.094000000000001</v>
      </c>
      <c r="Q1298" s="396">
        <v>423.0996045</v>
      </c>
      <c r="R1298" s="396">
        <v>247.40650616583744</v>
      </c>
      <c r="S1298" s="411">
        <v>221.09670721999845</v>
      </c>
      <c r="T1298" s="411">
        <v>221.11026021999845</v>
      </c>
      <c r="U1298" s="411"/>
      <c r="V1298" s="179">
        <v>152.61807735359861</v>
      </c>
    </row>
    <row r="1299" spans="1:22" x14ac:dyDescent="0.25">
      <c r="A1299">
        <v>0</v>
      </c>
      <c r="B1299" s="413" t="s">
        <v>2835</v>
      </c>
      <c r="C1299" s="413" t="s">
        <v>2984</v>
      </c>
      <c r="D1299" s="406" t="s">
        <v>111</v>
      </c>
      <c r="E1299" s="405">
        <v>2212</v>
      </c>
      <c r="F1299" s="406" t="s">
        <v>1719</v>
      </c>
      <c r="G1299" s="404" t="s">
        <v>1985</v>
      </c>
      <c r="H1299" s="404" t="s">
        <v>1962</v>
      </c>
      <c r="I1299" s="403">
        <v>47.5</v>
      </c>
      <c r="J1299" s="396">
        <v>247.33802900000001</v>
      </c>
      <c r="K1299" s="392">
        <v>247.33800616583744</v>
      </c>
      <c r="L1299" s="225">
        <v>0.13700000000000001</v>
      </c>
      <c r="M1299" s="210">
        <v>247.33800616583744</v>
      </c>
      <c r="N1299" s="210">
        <v>423.0996045</v>
      </c>
      <c r="O1299" s="210">
        <v>41.094000000000001</v>
      </c>
      <c r="P1299" s="396">
        <v>41.094000000000001</v>
      </c>
      <c r="Q1299" s="396">
        <v>423.0996045</v>
      </c>
      <c r="R1299" s="396">
        <v>247.26950616583744</v>
      </c>
      <c r="S1299" s="411">
        <v>221.17876021999845</v>
      </c>
      <c r="T1299" s="411">
        <v>221.24726021999845</v>
      </c>
      <c r="U1299" s="411"/>
      <c r="V1299" s="179">
        <v>152.70013035359864</v>
      </c>
    </row>
    <row r="1300" spans="1:22" x14ac:dyDescent="0.25">
      <c r="A1300">
        <v>0</v>
      </c>
      <c r="B1300" s="413"/>
      <c r="C1300" s="413"/>
      <c r="D1300" s="406"/>
      <c r="E1300" s="405"/>
      <c r="F1300" s="406"/>
      <c r="G1300" s="404"/>
      <c r="H1300" s="404"/>
      <c r="I1300" s="403"/>
      <c r="J1300" s="396"/>
      <c r="K1300" s="392"/>
      <c r="L1300" s="225">
        <v>8.5893999999999998E-2</v>
      </c>
      <c r="M1300" s="210">
        <v>247.22655916583744</v>
      </c>
      <c r="N1300" s="210">
        <v>423.0996045</v>
      </c>
      <c r="O1300" s="210">
        <v>41.094000000000001</v>
      </c>
      <c r="P1300" s="396">
        <v>41.094000000000001</v>
      </c>
      <c r="Q1300" s="396">
        <v>423.0996045</v>
      </c>
      <c r="R1300" s="396">
        <v>247.18361216583745</v>
      </c>
      <c r="S1300" s="411">
        <v>221.29020721999845</v>
      </c>
      <c r="T1300" s="411">
        <v>221.33315421999845</v>
      </c>
      <c r="U1300" s="411"/>
      <c r="V1300" s="179">
        <v>152.81157735359864</v>
      </c>
    </row>
    <row r="1301" spans="1:22" x14ac:dyDescent="0.25">
      <c r="A1301">
        <v>0</v>
      </c>
      <c r="B1301" s="413" t="s">
        <v>2835</v>
      </c>
      <c r="C1301" s="413" t="s">
        <v>2984</v>
      </c>
      <c r="D1301" s="413" t="s">
        <v>1958</v>
      </c>
      <c r="E1301" s="412">
        <v>2215</v>
      </c>
      <c r="F1301" s="406" t="s">
        <v>3055</v>
      </c>
      <c r="G1301" s="404" t="s">
        <v>1993</v>
      </c>
      <c r="H1301" s="404" t="s">
        <v>1955</v>
      </c>
      <c r="I1301" s="403">
        <v>50</v>
      </c>
      <c r="J1301" s="396"/>
      <c r="K1301" s="392"/>
      <c r="L1301" s="411">
        <v>0.25</v>
      </c>
      <c r="M1301" s="210">
        <v>247.05861216583745</v>
      </c>
      <c r="N1301" s="210">
        <v>423.0996045</v>
      </c>
      <c r="O1301" s="210">
        <v>41.094000000000001</v>
      </c>
      <c r="P1301" s="396">
        <v>41.094000000000001</v>
      </c>
      <c r="Q1301" s="396">
        <v>423.0996045</v>
      </c>
      <c r="R1301" s="396">
        <v>246.93361216583745</v>
      </c>
      <c r="S1301" s="411">
        <v>221.45815421999845</v>
      </c>
      <c r="T1301" s="411">
        <v>221.58315421999845</v>
      </c>
      <c r="U1301" s="411"/>
      <c r="V1301" s="179">
        <v>152.97952435359861</v>
      </c>
    </row>
    <row r="1302" spans="1:22" x14ac:dyDescent="0.25">
      <c r="A1302">
        <v>0</v>
      </c>
      <c r="B1302" s="413"/>
      <c r="C1302" s="413"/>
      <c r="D1302" s="413"/>
      <c r="E1302" s="412"/>
      <c r="F1302" s="406" t="s">
        <v>624</v>
      </c>
      <c r="G1302" s="404"/>
      <c r="H1302" s="404"/>
      <c r="I1302" s="403"/>
      <c r="J1302" s="396"/>
      <c r="K1302" s="392"/>
      <c r="L1302" s="411">
        <v>0.25</v>
      </c>
      <c r="M1302" s="210">
        <v>246.80861216583745</v>
      </c>
      <c r="N1302" s="210">
        <v>423.0996045</v>
      </c>
      <c r="O1302" s="210">
        <v>41.094000000000001</v>
      </c>
      <c r="P1302" s="396">
        <v>41.094000000000001</v>
      </c>
      <c r="Q1302" s="396">
        <v>423.0996045</v>
      </c>
      <c r="R1302" s="396">
        <v>246.68361216583745</v>
      </c>
      <c r="S1302" s="411">
        <v>221.70815421999845</v>
      </c>
      <c r="T1302" s="411">
        <v>221.83315421999845</v>
      </c>
      <c r="U1302" s="411"/>
      <c r="V1302" s="179">
        <v>153.22952435359861</v>
      </c>
    </row>
    <row r="1303" spans="1:22" x14ac:dyDescent="0.25">
      <c r="A1303">
        <v>0</v>
      </c>
      <c r="B1303" s="413" t="s">
        <v>2835</v>
      </c>
      <c r="C1303" s="413" t="s">
        <v>2984</v>
      </c>
      <c r="D1303" s="413" t="s">
        <v>1967</v>
      </c>
      <c r="E1303" s="412">
        <v>2220</v>
      </c>
      <c r="F1303" s="406" t="s">
        <v>3054</v>
      </c>
      <c r="G1303" s="404" t="s">
        <v>1993</v>
      </c>
      <c r="H1303" s="404" t="s">
        <v>1964</v>
      </c>
      <c r="I1303" s="403">
        <v>50</v>
      </c>
      <c r="J1303" s="396"/>
      <c r="K1303" s="392"/>
      <c r="L1303" s="411">
        <v>0.25</v>
      </c>
      <c r="M1303" s="210">
        <v>246.55861216583745</v>
      </c>
      <c r="N1303" s="210">
        <v>423.0996045</v>
      </c>
      <c r="O1303" s="210">
        <v>41.094000000000001</v>
      </c>
      <c r="P1303" s="396">
        <v>41.094000000000001</v>
      </c>
      <c r="Q1303" s="396">
        <v>423.0996045</v>
      </c>
      <c r="R1303" s="396">
        <v>246.43361216583745</v>
      </c>
      <c r="S1303" s="411">
        <v>221.95815421999845</v>
      </c>
      <c r="T1303" s="411">
        <v>222.08315421999845</v>
      </c>
      <c r="U1303" s="411"/>
      <c r="V1303" s="179">
        <v>153.47952435359861</v>
      </c>
    </row>
    <row r="1304" spans="1:22" x14ac:dyDescent="0.25">
      <c r="A1304">
        <v>0</v>
      </c>
      <c r="B1304" s="413"/>
      <c r="C1304" s="413"/>
      <c r="D1304" s="413"/>
      <c r="E1304" s="412"/>
      <c r="F1304" s="406"/>
      <c r="G1304" s="404"/>
      <c r="H1304" s="404"/>
      <c r="I1304" s="403"/>
      <c r="J1304" s="396"/>
      <c r="K1304" s="392"/>
      <c r="L1304" s="411">
        <v>0</v>
      </c>
      <c r="M1304" s="210">
        <v>246.43361216583745</v>
      </c>
      <c r="N1304" s="210">
        <v>423.0996045</v>
      </c>
      <c r="O1304" s="210">
        <v>41.094000000000001</v>
      </c>
      <c r="P1304" s="396">
        <v>41.094000000000001</v>
      </c>
      <c r="Q1304" s="396">
        <v>423.0996045</v>
      </c>
      <c r="R1304" s="396">
        <v>246.43361216583745</v>
      </c>
      <c r="S1304" s="411">
        <v>222.08315421999845</v>
      </c>
      <c r="T1304" s="411">
        <v>222.08315421999845</v>
      </c>
      <c r="U1304" s="411"/>
      <c r="V1304" s="179">
        <v>153.60452435359861</v>
      </c>
    </row>
    <row r="1305" spans="1:22" x14ac:dyDescent="0.25">
      <c r="A1305">
        <v>0</v>
      </c>
      <c r="B1305" s="406"/>
      <c r="C1305" s="406"/>
      <c r="D1305" s="406"/>
      <c r="E1305" s="405"/>
      <c r="F1305" s="406"/>
      <c r="G1305" s="404"/>
      <c r="H1305" s="404"/>
      <c r="I1305" s="403"/>
      <c r="J1305" s="408">
        <v>2.2834162564322469E-5</v>
      </c>
      <c r="K1305" s="392"/>
      <c r="L1305" s="225">
        <v>7.4010999999999993E-2</v>
      </c>
      <c r="M1305" s="210">
        <v>246.39660666583745</v>
      </c>
      <c r="N1305" s="210">
        <v>423.0996045</v>
      </c>
      <c r="O1305" s="210">
        <v>41.094000000000001</v>
      </c>
      <c r="P1305" s="396">
        <v>41.094000000000001</v>
      </c>
      <c r="Q1305" s="396">
        <v>423.0996045</v>
      </c>
      <c r="R1305" s="396">
        <v>246.35960116583743</v>
      </c>
      <c r="S1305" s="411">
        <v>222.12015971999847</v>
      </c>
      <c r="T1305" s="411">
        <v>222.15716521999846</v>
      </c>
      <c r="U1305" s="411"/>
      <c r="V1305" s="179">
        <v>153.64152985359863</v>
      </c>
    </row>
    <row r="1306" spans="1:22" x14ac:dyDescent="0.25">
      <c r="A1306">
        <v>0</v>
      </c>
      <c r="B1306" s="406" t="s">
        <v>2835</v>
      </c>
      <c r="C1306" s="406" t="s">
        <v>2984</v>
      </c>
      <c r="D1306" s="406" t="s">
        <v>1992</v>
      </c>
      <c r="E1306" s="405">
        <v>2222</v>
      </c>
      <c r="F1306" s="406" t="s">
        <v>3053</v>
      </c>
      <c r="G1306" s="404" t="s">
        <v>1990</v>
      </c>
      <c r="H1306" s="404" t="s">
        <v>1989</v>
      </c>
      <c r="I1306" s="403">
        <v>63</v>
      </c>
      <c r="J1306" s="396">
        <v>246.322124</v>
      </c>
      <c r="K1306" s="392">
        <v>246.32210116583744</v>
      </c>
      <c r="L1306" s="225">
        <v>7.4999999999999997E-2</v>
      </c>
      <c r="M1306" s="210">
        <v>246.32210116583744</v>
      </c>
      <c r="N1306" s="210">
        <v>423.0996045</v>
      </c>
      <c r="O1306" s="210">
        <v>41.094000000000001</v>
      </c>
      <c r="P1306" s="396">
        <v>41.094000000000001</v>
      </c>
      <c r="Q1306" s="396">
        <v>423.0996045</v>
      </c>
      <c r="R1306" s="396">
        <v>246.28460116583744</v>
      </c>
      <c r="S1306" s="411">
        <v>222.19466521999846</v>
      </c>
      <c r="T1306" s="411">
        <v>222.23216521999845</v>
      </c>
      <c r="U1306" s="411"/>
      <c r="V1306" s="210">
        <v>153.71603535359861</v>
      </c>
    </row>
    <row r="1307" spans="1:22" x14ac:dyDescent="0.25">
      <c r="A1307">
        <v>0</v>
      </c>
      <c r="B1307" s="413"/>
      <c r="C1307" s="413"/>
      <c r="D1307" s="415"/>
      <c r="E1307" s="405"/>
      <c r="F1307" s="406"/>
      <c r="G1307" s="414"/>
      <c r="H1307" s="404"/>
      <c r="I1307" s="403"/>
      <c r="J1307" s="396"/>
      <c r="K1307" s="392">
        <v>4.5989000000000002E-2</v>
      </c>
      <c r="L1307" s="312">
        <v>0</v>
      </c>
      <c r="M1307" s="210">
        <v>246.28460116583744</v>
      </c>
      <c r="N1307" s="210">
        <v>423.0996045</v>
      </c>
      <c r="O1307" s="210">
        <v>41.094000000000001</v>
      </c>
      <c r="P1307" s="396">
        <v>41.094000000000001</v>
      </c>
      <c r="Q1307" s="396">
        <v>423.0996045</v>
      </c>
      <c r="R1307" s="396">
        <v>246.28460116583744</v>
      </c>
      <c r="S1307" s="411">
        <v>222.23216521999845</v>
      </c>
      <c r="T1307" s="411">
        <v>222.23216521999845</v>
      </c>
      <c r="U1307" s="411"/>
      <c r="V1307" s="179">
        <v>153.75353535359864</v>
      </c>
    </row>
    <row r="1308" spans="1:22" x14ac:dyDescent="0.25">
      <c r="A1308">
        <v>0</v>
      </c>
      <c r="B1308" s="414"/>
      <c r="C1308" s="413"/>
      <c r="D1308" s="406"/>
      <c r="E1308" s="405"/>
      <c r="F1308" s="406" t="s">
        <v>624</v>
      </c>
      <c r="G1308" s="404"/>
      <c r="H1308" s="404" t="s">
        <v>1973</v>
      </c>
      <c r="I1308" s="403"/>
      <c r="J1308" s="408">
        <v>5.479150416257994E-2</v>
      </c>
      <c r="K1308" s="392"/>
      <c r="L1308" s="245">
        <v>9.4698999999999992E-2</v>
      </c>
      <c r="M1308" s="210">
        <v>246.23725166583745</v>
      </c>
      <c r="N1308" s="210">
        <v>423.0996045</v>
      </c>
      <c r="O1308" s="210">
        <v>41.094000000000001</v>
      </c>
      <c r="P1308" s="396">
        <v>41.094000000000001</v>
      </c>
      <c r="Q1308" s="396">
        <v>423.0996045</v>
      </c>
      <c r="R1308" s="396">
        <v>246.18990216583745</v>
      </c>
      <c r="S1308" s="411">
        <v>222.27951471999845</v>
      </c>
      <c r="T1308" s="411">
        <v>222.32686421999844</v>
      </c>
      <c r="U1308" s="250" t="s">
        <v>3052</v>
      </c>
      <c r="V1308" s="179">
        <v>153.80088485359863</v>
      </c>
    </row>
    <row r="1309" spans="1:22" x14ac:dyDescent="0.25">
      <c r="A1309">
        <v>0</v>
      </c>
      <c r="B1309" s="413" t="s">
        <v>2835</v>
      </c>
      <c r="C1309" s="413" t="s">
        <v>2984</v>
      </c>
      <c r="D1309" s="406" t="s">
        <v>111</v>
      </c>
      <c r="E1309" s="405">
        <v>2223</v>
      </c>
      <c r="F1309" s="406" t="s">
        <v>1720</v>
      </c>
      <c r="G1309" s="404" t="s">
        <v>1985</v>
      </c>
      <c r="H1309" s="404" t="s">
        <v>1962</v>
      </c>
      <c r="I1309" s="403"/>
      <c r="J1309" s="408">
        <v>2.1834162538425517E-5</v>
      </c>
      <c r="K1309" s="409">
        <v>246.18992399999999</v>
      </c>
      <c r="L1309" s="396">
        <v>0</v>
      </c>
      <c r="M1309" s="210">
        <v>246.18990216583745</v>
      </c>
      <c r="N1309" s="210">
        <v>423.0996045</v>
      </c>
      <c r="O1309" s="210">
        <v>41.094000000000001</v>
      </c>
      <c r="P1309" s="396">
        <v>41.094000000000001</v>
      </c>
      <c r="Q1309" s="396">
        <v>423.0996045</v>
      </c>
      <c r="R1309" s="396">
        <v>246.18990216583745</v>
      </c>
      <c r="S1309" s="411">
        <v>222.32686421999844</v>
      </c>
      <c r="T1309" s="411">
        <v>222.32686421999844</v>
      </c>
      <c r="U1309" s="411"/>
      <c r="V1309" s="179">
        <v>153.84823435359863</v>
      </c>
    </row>
    <row r="1310" spans="1:22" x14ac:dyDescent="0.25">
      <c r="A1310">
        <v>0</v>
      </c>
      <c r="B1310" s="413"/>
      <c r="C1310" s="413"/>
      <c r="D1310" s="406"/>
      <c r="E1310" s="405"/>
      <c r="F1310" s="406" t="s">
        <v>624</v>
      </c>
      <c r="G1310" s="404"/>
      <c r="H1310" s="404" t="s">
        <v>1980</v>
      </c>
      <c r="I1310" s="403"/>
      <c r="J1310" s="396"/>
      <c r="K1310" s="392"/>
      <c r="L1310" s="396">
        <v>0.14528199999999999</v>
      </c>
      <c r="M1310" s="210">
        <v>246.11726116583745</v>
      </c>
      <c r="N1310" s="210">
        <v>423.0996045</v>
      </c>
      <c r="O1310" s="210">
        <v>41.094000000000001</v>
      </c>
      <c r="P1310" s="396">
        <v>41.094000000000001</v>
      </c>
      <c r="Q1310" s="396">
        <v>423.0996045</v>
      </c>
      <c r="R1310" s="396">
        <v>246.04462016583744</v>
      </c>
      <c r="S1310" s="411">
        <v>222.39950521999845</v>
      </c>
      <c r="T1310" s="411">
        <v>222.47214621999845</v>
      </c>
      <c r="U1310" s="411"/>
      <c r="V1310" s="179">
        <v>153.9208753535986</v>
      </c>
    </row>
    <row r="1311" spans="1:22" x14ac:dyDescent="0.25">
      <c r="A1311">
        <v>0</v>
      </c>
      <c r="B1311" s="413" t="s">
        <v>2835</v>
      </c>
      <c r="C1311" s="413" t="s">
        <v>2984</v>
      </c>
      <c r="D1311" s="406" t="s">
        <v>1984</v>
      </c>
      <c r="E1311" s="405">
        <v>2225</v>
      </c>
      <c r="F1311" s="406" t="s">
        <v>1056</v>
      </c>
      <c r="G1311" s="404" t="s">
        <v>3035</v>
      </c>
      <c r="H1311" s="404" t="s">
        <v>3051</v>
      </c>
      <c r="I1311" s="403"/>
      <c r="J1311" s="396"/>
      <c r="K1311" s="392"/>
      <c r="L1311" s="396">
        <v>0</v>
      </c>
      <c r="M1311" s="210">
        <v>246.04462016583744</v>
      </c>
      <c r="N1311" s="210">
        <v>423.0996045</v>
      </c>
      <c r="O1311" s="210">
        <v>41.094000000000001</v>
      </c>
      <c r="P1311" s="396">
        <v>41.094000000000001</v>
      </c>
      <c r="Q1311" s="396">
        <v>423.0996045</v>
      </c>
      <c r="R1311" s="396">
        <v>246.04462016583744</v>
      </c>
      <c r="S1311" s="411">
        <v>222.47214621999845</v>
      </c>
      <c r="T1311" s="411">
        <v>222.47214621999845</v>
      </c>
      <c r="U1311" s="411"/>
      <c r="V1311" s="179">
        <v>153.99351635359864</v>
      </c>
    </row>
    <row r="1312" spans="1:22" x14ac:dyDescent="0.25">
      <c r="A1312">
        <v>0</v>
      </c>
      <c r="B1312" s="413"/>
      <c r="C1312" s="413"/>
      <c r="D1312" s="406"/>
      <c r="E1312" s="405"/>
      <c r="F1312" s="406" t="s">
        <v>624</v>
      </c>
      <c r="G1312" s="404"/>
      <c r="H1312" s="404" t="s">
        <v>1980</v>
      </c>
      <c r="I1312" s="403"/>
      <c r="J1312" s="396"/>
      <c r="K1312" s="392"/>
      <c r="L1312" s="396">
        <v>0</v>
      </c>
      <c r="M1312" s="210">
        <v>246.04462016583744</v>
      </c>
      <c r="N1312" s="210">
        <v>423.0996045</v>
      </c>
      <c r="O1312" s="210">
        <v>41.094000000000001</v>
      </c>
      <c r="P1312" s="396">
        <v>41.094000000000001</v>
      </c>
      <c r="Q1312" s="396">
        <v>423.0996045</v>
      </c>
      <c r="R1312" s="396">
        <v>246.04462016583744</v>
      </c>
      <c r="S1312" s="411">
        <v>222.47214621999845</v>
      </c>
      <c r="T1312" s="411">
        <v>222.47214621999845</v>
      </c>
      <c r="U1312" s="411"/>
      <c r="V1312" s="179">
        <v>153.99351635359864</v>
      </c>
    </row>
    <row r="1313" spans="1:22" x14ac:dyDescent="0.25">
      <c r="A1313">
        <v>0</v>
      </c>
      <c r="B1313" s="406" t="s">
        <v>2835</v>
      </c>
      <c r="C1313" s="406" t="s">
        <v>2984</v>
      </c>
      <c r="D1313" s="406" t="s">
        <v>2001</v>
      </c>
      <c r="E1313" s="405">
        <v>2225</v>
      </c>
      <c r="F1313" s="406" t="s">
        <v>3050</v>
      </c>
      <c r="G1313" s="404" t="s">
        <v>1999</v>
      </c>
      <c r="H1313" s="404" t="s">
        <v>1998</v>
      </c>
      <c r="I1313" s="454"/>
      <c r="J1313" s="408">
        <v>2.1834162566847226E-5</v>
      </c>
      <c r="K1313" s="409">
        <v>246.04464200000001</v>
      </c>
      <c r="L1313" s="396">
        <v>0</v>
      </c>
      <c r="M1313" s="210">
        <v>246.04462016583744</v>
      </c>
      <c r="N1313" s="210">
        <v>423.0996045</v>
      </c>
      <c r="O1313" s="210">
        <v>41.094000000000001</v>
      </c>
      <c r="P1313" s="396">
        <v>41.094000000000001</v>
      </c>
      <c r="Q1313" s="396">
        <v>423.0996045</v>
      </c>
      <c r="R1313" s="396">
        <v>246.04462016583744</v>
      </c>
      <c r="S1313" s="411">
        <v>222.47214621999845</v>
      </c>
      <c r="T1313" s="411">
        <v>222.47214621999845</v>
      </c>
      <c r="U1313" s="411"/>
      <c r="V1313" s="179">
        <v>153.99351635359864</v>
      </c>
    </row>
    <row r="1314" spans="1:22" x14ac:dyDescent="0.25">
      <c r="A1314">
        <v>0</v>
      </c>
      <c r="B1314" s="406"/>
      <c r="C1314" s="406"/>
      <c r="D1314" s="406"/>
      <c r="E1314" s="405"/>
      <c r="F1314" s="406"/>
      <c r="G1314" s="404"/>
      <c r="H1314" s="404"/>
      <c r="I1314" s="454"/>
      <c r="J1314" s="408"/>
      <c r="K1314" s="392"/>
      <c r="L1314" s="396">
        <v>0</v>
      </c>
      <c r="M1314" s="210">
        <v>246.04462016583744</v>
      </c>
      <c r="N1314" s="210">
        <v>423.0996045</v>
      </c>
      <c r="O1314" s="210">
        <v>41.094000000000001</v>
      </c>
      <c r="P1314" s="396">
        <v>41.094000000000001</v>
      </c>
      <c r="Q1314" s="396">
        <v>423.0996045</v>
      </c>
      <c r="R1314" s="396">
        <v>246.04462016583744</v>
      </c>
      <c r="S1314" s="396">
        <v>222.47214621999845</v>
      </c>
      <c r="T1314" s="396">
        <v>222.47214621999845</v>
      </c>
      <c r="U1314" s="396"/>
      <c r="V1314" s="231">
        <v>153.99351635359864</v>
      </c>
    </row>
    <row r="1315" spans="1:22" x14ac:dyDescent="0.25">
      <c r="A1315">
        <v>0</v>
      </c>
      <c r="B1315" s="413"/>
      <c r="C1315" s="413"/>
      <c r="D1315" s="406"/>
      <c r="E1315" s="405"/>
      <c r="F1315" s="406" t="s">
        <v>624</v>
      </c>
      <c r="G1315" s="404"/>
      <c r="H1315" s="404" t="s">
        <v>1973</v>
      </c>
      <c r="I1315" s="403"/>
      <c r="J1315" s="396"/>
      <c r="K1315" s="392"/>
      <c r="L1315" s="396">
        <v>0.13121600000000003</v>
      </c>
      <c r="M1315" s="210">
        <v>245.97901216583745</v>
      </c>
      <c r="N1315" s="210">
        <v>423.0996045</v>
      </c>
      <c r="O1315" s="210">
        <v>41.094000000000001</v>
      </c>
      <c r="P1315" s="396">
        <v>41.094000000000001</v>
      </c>
      <c r="Q1315" s="396">
        <v>423.0996045</v>
      </c>
      <c r="R1315" s="396">
        <v>245.91340416583745</v>
      </c>
      <c r="S1315" s="396">
        <v>222.53775421999845</v>
      </c>
      <c r="T1315" s="396">
        <v>222.60336221999844</v>
      </c>
      <c r="U1315" s="396"/>
      <c r="V1315" s="231">
        <v>154.05912435359863</v>
      </c>
    </row>
    <row r="1316" spans="1:22" x14ac:dyDescent="0.25">
      <c r="A1316">
        <v>0</v>
      </c>
      <c r="B1316" s="289"/>
      <c r="C1316" s="289"/>
      <c r="D1316" s="289"/>
      <c r="E1316" s="288"/>
      <c r="F1316" s="287" t="s">
        <v>624</v>
      </c>
      <c r="G1316" s="286"/>
      <c r="H1316" s="286"/>
      <c r="I1316" s="285"/>
      <c r="J1316" s="282"/>
      <c r="K1316" s="284"/>
      <c r="L1316" s="245">
        <v>5.4792E-2</v>
      </c>
      <c r="M1316" s="210">
        <v>245.88600816583744</v>
      </c>
      <c r="N1316" s="210">
        <v>423.0996045</v>
      </c>
      <c r="O1316" s="210">
        <v>41.094000000000001</v>
      </c>
      <c r="P1316" s="282">
        <v>41.094000000000001</v>
      </c>
      <c r="Q1316" s="282">
        <v>423.0996045</v>
      </c>
      <c r="R1316" s="282">
        <v>245.85861216583746</v>
      </c>
      <c r="S1316" s="282">
        <v>222.63075821999843</v>
      </c>
      <c r="T1316" s="282">
        <v>222.65815421999844</v>
      </c>
      <c r="U1316" s="282"/>
      <c r="V1316" s="231">
        <v>154.15212835359858</v>
      </c>
    </row>
    <row r="1317" spans="1:22" x14ac:dyDescent="0.25">
      <c r="A1317">
        <v>0</v>
      </c>
      <c r="B1317" s="289" t="s">
        <v>2835</v>
      </c>
      <c r="C1317" s="289" t="s">
        <v>3038</v>
      </c>
      <c r="D1317" s="289" t="s">
        <v>1992</v>
      </c>
      <c r="E1317" s="288">
        <v>2227</v>
      </c>
      <c r="F1317" s="287" t="s">
        <v>3049</v>
      </c>
      <c r="G1317" s="286"/>
      <c r="H1317" s="286" t="s">
        <v>1989</v>
      </c>
      <c r="I1317" s="285"/>
      <c r="J1317" s="282"/>
      <c r="K1317" s="284"/>
      <c r="L1317" s="283">
        <v>7.1999999999999995E-2</v>
      </c>
      <c r="M1317" s="210">
        <v>245.82261216583746</v>
      </c>
      <c r="N1317" s="210">
        <v>423.0996045</v>
      </c>
      <c r="O1317" s="210">
        <v>41.094000000000001</v>
      </c>
      <c r="P1317" s="282">
        <v>41.094000000000001</v>
      </c>
      <c r="Q1317" s="282">
        <v>423.0996045</v>
      </c>
      <c r="R1317" s="282">
        <v>245.78661216583745</v>
      </c>
      <c r="S1317" s="282">
        <v>222.69415421999844</v>
      </c>
      <c r="T1317" s="282">
        <v>222.73015421999844</v>
      </c>
      <c r="U1317" s="290" t="s">
        <v>3048</v>
      </c>
      <c r="V1317" s="231">
        <v>154.2155243535986</v>
      </c>
    </row>
    <row r="1318" spans="1:22" x14ac:dyDescent="0.25">
      <c r="A1318">
        <v>0</v>
      </c>
      <c r="B1318" s="289"/>
      <c r="C1318" s="289"/>
      <c r="D1318" s="289"/>
      <c r="E1318" s="288"/>
      <c r="F1318" s="287"/>
      <c r="G1318" s="286"/>
      <c r="H1318" s="286" t="s">
        <v>3039</v>
      </c>
      <c r="I1318" s="285"/>
      <c r="J1318" s="282"/>
      <c r="K1318" s="284"/>
      <c r="L1318" s="283">
        <v>0.52800000000000002</v>
      </c>
      <c r="M1318" s="210">
        <v>245.52261216583747</v>
      </c>
      <c r="N1318" s="210">
        <v>423.0996045</v>
      </c>
      <c r="O1318" s="210">
        <v>41.094000000000001</v>
      </c>
      <c r="P1318" s="282">
        <v>41.094000000000001</v>
      </c>
      <c r="Q1318" s="282">
        <v>423.0996045</v>
      </c>
      <c r="R1318" s="282">
        <v>245.25861216583746</v>
      </c>
      <c r="S1318" s="282">
        <v>222.99415421999842</v>
      </c>
      <c r="T1318" s="282">
        <v>223.25815421999843</v>
      </c>
      <c r="U1318" s="290"/>
      <c r="V1318" s="231">
        <v>154.51552435359861</v>
      </c>
    </row>
    <row r="1319" spans="1:22" x14ac:dyDescent="0.25">
      <c r="A1319">
        <v>0</v>
      </c>
      <c r="B1319" s="289" t="s">
        <v>2835</v>
      </c>
      <c r="C1319" s="289" t="s">
        <v>3038</v>
      </c>
      <c r="D1319" s="289" t="s">
        <v>3043</v>
      </c>
      <c r="E1319" s="288">
        <v>2233</v>
      </c>
      <c r="F1319" s="287" t="s">
        <v>3047</v>
      </c>
      <c r="G1319" s="286" t="s">
        <v>3041</v>
      </c>
      <c r="H1319" s="286" t="s">
        <v>3040</v>
      </c>
      <c r="I1319" s="285"/>
      <c r="J1319" s="282"/>
      <c r="K1319" s="284"/>
      <c r="L1319" s="283">
        <v>0</v>
      </c>
      <c r="M1319" s="210">
        <v>245.25861216583746</v>
      </c>
      <c r="N1319" s="210">
        <v>423.0996045</v>
      </c>
      <c r="O1319" s="210">
        <v>41.094000000000001</v>
      </c>
      <c r="P1319" s="282">
        <v>41.094000000000001</v>
      </c>
      <c r="Q1319" s="282">
        <v>423.0996045</v>
      </c>
      <c r="R1319" s="282">
        <v>245.25861216583746</v>
      </c>
      <c r="S1319" s="282">
        <v>223.25815421999843</v>
      </c>
      <c r="T1319" s="282">
        <v>223.25815421999843</v>
      </c>
      <c r="U1319" s="290"/>
      <c r="V1319" s="231">
        <v>154.77952435359862</v>
      </c>
    </row>
    <row r="1320" spans="1:22" x14ac:dyDescent="0.25">
      <c r="A1320">
        <v>0</v>
      </c>
      <c r="B1320" s="289"/>
      <c r="C1320" s="289"/>
      <c r="D1320" s="289"/>
      <c r="E1320" s="288"/>
      <c r="F1320" s="287"/>
      <c r="G1320" s="286"/>
      <c r="H1320" s="286"/>
      <c r="I1320" s="285"/>
      <c r="J1320" s="282"/>
      <c r="K1320" s="284"/>
      <c r="L1320" s="283">
        <v>0.4</v>
      </c>
      <c r="M1320" s="210">
        <v>245.05861216583747</v>
      </c>
      <c r="N1320" s="210">
        <v>423.0996045</v>
      </c>
      <c r="O1320" s="210">
        <v>41.094000000000001</v>
      </c>
      <c r="P1320" s="282">
        <v>41.094000000000001</v>
      </c>
      <c r="Q1320" s="282">
        <v>423.0996045</v>
      </c>
      <c r="R1320" s="282">
        <v>244.85861216583746</v>
      </c>
      <c r="S1320" s="282">
        <v>223.45815421999845</v>
      </c>
      <c r="T1320" s="282">
        <v>223.65815421999844</v>
      </c>
      <c r="U1320" s="290"/>
      <c r="V1320" s="231">
        <v>154.97952435359861</v>
      </c>
    </row>
    <row r="1321" spans="1:22" x14ac:dyDescent="0.25">
      <c r="A1321">
        <v>0</v>
      </c>
      <c r="B1321" s="289" t="s">
        <v>2835</v>
      </c>
      <c r="C1321" s="289" t="s">
        <v>3038</v>
      </c>
      <c r="D1321" s="287" t="s">
        <v>3046</v>
      </c>
      <c r="E1321" s="288">
        <v>2237</v>
      </c>
      <c r="F1321" s="287" t="s">
        <v>3045</v>
      </c>
      <c r="G1321" s="286"/>
      <c r="H1321" s="286" t="s">
        <v>3044</v>
      </c>
      <c r="I1321" s="285"/>
      <c r="J1321" s="282"/>
      <c r="K1321" s="284"/>
      <c r="L1321" s="283">
        <v>0</v>
      </c>
      <c r="M1321" s="210">
        <v>244.85861216583746</v>
      </c>
      <c r="N1321" s="210">
        <v>423.0996045</v>
      </c>
      <c r="O1321" s="210">
        <v>41.094000000000001</v>
      </c>
      <c r="P1321" s="282">
        <v>41.094000000000001</v>
      </c>
      <c r="Q1321" s="282">
        <v>423.0996045</v>
      </c>
      <c r="R1321" s="282">
        <v>244.85861216583746</v>
      </c>
      <c r="S1321" s="282">
        <v>223.65815421999844</v>
      </c>
      <c r="T1321" s="282">
        <v>223.65815421999844</v>
      </c>
      <c r="U1321" s="290"/>
      <c r="V1321" s="231">
        <v>155.17952435359859</v>
      </c>
    </row>
    <row r="1322" spans="1:22" x14ac:dyDescent="0.25">
      <c r="A1322">
        <v>0</v>
      </c>
      <c r="B1322" s="289"/>
      <c r="C1322" s="289"/>
      <c r="D1322" s="287"/>
      <c r="E1322" s="288"/>
      <c r="F1322" s="287"/>
      <c r="G1322" s="286"/>
      <c r="H1322" s="286"/>
      <c r="I1322" s="285"/>
      <c r="J1322" s="282"/>
      <c r="K1322" s="284"/>
      <c r="L1322" s="283">
        <v>0.4</v>
      </c>
      <c r="M1322" s="210">
        <v>244.65861216583744</v>
      </c>
      <c r="N1322" s="210">
        <v>423.0996045</v>
      </c>
      <c r="O1322" s="210">
        <v>41.094000000000001</v>
      </c>
      <c r="P1322" s="282">
        <v>41.094000000000001</v>
      </c>
      <c r="Q1322" s="282">
        <v>423.0996045</v>
      </c>
      <c r="R1322" s="282">
        <v>244.45861216583745</v>
      </c>
      <c r="S1322" s="282">
        <v>223.85815421999845</v>
      </c>
      <c r="T1322" s="282">
        <v>224.05815421999844</v>
      </c>
      <c r="U1322" s="290"/>
      <c r="V1322" s="231">
        <v>155.37952435359864</v>
      </c>
    </row>
    <row r="1323" spans="1:22" x14ac:dyDescent="0.25">
      <c r="A1323">
        <v>0</v>
      </c>
      <c r="B1323" s="289" t="s">
        <v>2835</v>
      </c>
      <c r="C1323" s="289" t="s">
        <v>3038</v>
      </c>
      <c r="D1323" s="289" t="s">
        <v>3043</v>
      </c>
      <c r="E1323" s="288">
        <v>2241</v>
      </c>
      <c r="F1323" s="287" t="s">
        <v>3042</v>
      </c>
      <c r="G1323" s="286" t="s">
        <v>3041</v>
      </c>
      <c r="H1323" s="286" t="s">
        <v>3040</v>
      </c>
      <c r="I1323" s="285"/>
      <c r="J1323" s="282"/>
      <c r="K1323" s="284"/>
      <c r="L1323" s="283">
        <v>0</v>
      </c>
      <c r="M1323" s="210">
        <v>244.45861216583745</v>
      </c>
      <c r="N1323" s="210">
        <v>423.0996045</v>
      </c>
      <c r="O1323" s="210">
        <v>41.094000000000001</v>
      </c>
      <c r="P1323" s="282">
        <v>41.094000000000001</v>
      </c>
      <c r="Q1323" s="282">
        <v>423.0996045</v>
      </c>
      <c r="R1323" s="282">
        <v>244.45861216583745</v>
      </c>
      <c r="S1323" s="282">
        <v>224.05815421999844</v>
      </c>
      <c r="T1323" s="282">
        <v>224.05815421999844</v>
      </c>
      <c r="U1323" s="290"/>
      <c r="V1323" s="231">
        <v>155.57952435359863</v>
      </c>
    </row>
    <row r="1324" spans="1:22" x14ac:dyDescent="0.25">
      <c r="A1324">
        <v>0</v>
      </c>
      <c r="B1324" s="289"/>
      <c r="C1324" s="289"/>
      <c r="D1324" s="289"/>
      <c r="E1324" s="288"/>
      <c r="F1324" s="287"/>
      <c r="G1324" s="286"/>
      <c r="H1324" s="286" t="s">
        <v>3039</v>
      </c>
      <c r="I1324" s="285"/>
      <c r="J1324" s="282"/>
      <c r="K1324" s="284"/>
      <c r="L1324" s="283">
        <v>0.52800000000000002</v>
      </c>
      <c r="M1324" s="210">
        <v>244.19461216583744</v>
      </c>
      <c r="N1324" s="210">
        <v>423.0996045</v>
      </c>
      <c r="O1324" s="210">
        <v>41.094000000000001</v>
      </c>
      <c r="P1324" s="282">
        <v>41.094000000000001</v>
      </c>
      <c r="Q1324" s="282">
        <v>423.0996045</v>
      </c>
      <c r="R1324" s="282">
        <v>243.93061216583746</v>
      </c>
      <c r="S1324" s="282">
        <v>224.32215421999842</v>
      </c>
      <c r="T1324" s="282">
        <v>224.58615421999843</v>
      </c>
      <c r="U1324" s="290"/>
      <c r="V1324" s="231">
        <v>155.84352435359858</v>
      </c>
    </row>
    <row r="1325" spans="1:22" x14ac:dyDescent="0.25">
      <c r="A1325">
        <v>0</v>
      </c>
      <c r="B1325" s="289" t="s">
        <v>2835</v>
      </c>
      <c r="C1325" s="289" t="s">
        <v>3038</v>
      </c>
      <c r="D1325" s="289" t="s">
        <v>1992</v>
      </c>
      <c r="E1325" s="288">
        <v>2246</v>
      </c>
      <c r="F1325" s="287" t="s">
        <v>3037</v>
      </c>
      <c r="G1325" s="286"/>
      <c r="H1325" s="286" t="s">
        <v>1989</v>
      </c>
      <c r="I1325" s="285"/>
      <c r="J1325" s="282"/>
      <c r="K1325" s="284"/>
      <c r="L1325" s="283">
        <v>7.1999999999999995E-2</v>
      </c>
      <c r="M1325" s="210">
        <v>243.89461216583746</v>
      </c>
      <c r="N1325" s="210">
        <v>423.0996045</v>
      </c>
      <c r="O1325" s="210">
        <v>41.094000000000001</v>
      </c>
      <c r="P1325" s="282">
        <v>41.094000000000001</v>
      </c>
      <c r="Q1325" s="282">
        <v>423.0996045</v>
      </c>
      <c r="R1325" s="282">
        <v>243.85861216583746</v>
      </c>
      <c r="S1325" s="282">
        <v>224.62215421999844</v>
      </c>
      <c r="T1325" s="282">
        <v>224.65815421999844</v>
      </c>
      <c r="U1325" s="290"/>
      <c r="V1325" s="231">
        <v>156.14352435359859</v>
      </c>
    </row>
    <row r="1326" spans="1:22" x14ac:dyDescent="0.25">
      <c r="A1326">
        <v>0</v>
      </c>
      <c r="B1326" s="289"/>
      <c r="C1326" s="289"/>
      <c r="D1326" s="289"/>
      <c r="E1326" s="288"/>
      <c r="F1326" s="287"/>
      <c r="G1326" s="286"/>
      <c r="H1326" s="286"/>
      <c r="I1326" s="285"/>
      <c r="J1326" s="282"/>
      <c r="K1326" s="284"/>
      <c r="L1326" s="245">
        <v>8.8360000000000001E-3</v>
      </c>
      <c r="M1326" s="210">
        <v>243.85419416583744</v>
      </c>
      <c r="N1326" s="210">
        <v>423.0996045</v>
      </c>
      <c r="O1326" s="210">
        <v>41.094000000000001</v>
      </c>
      <c r="P1326" s="282">
        <v>41.094000000000001</v>
      </c>
      <c r="Q1326" s="282">
        <v>423.0996045</v>
      </c>
      <c r="R1326" s="282">
        <v>243.84977616583745</v>
      </c>
      <c r="S1326" s="282">
        <v>224.66257221999845</v>
      </c>
      <c r="T1326" s="282">
        <v>224.66699021999844</v>
      </c>
      <c r="U1326" s="250" t="s">
        <v>3036</v>
      </c>
      <c r="V1326" s="231">
        <v>156.18394235359864</v>
      </c>
    </row>
    <row r="1327" spans="1:22" x14ac:dyDescent="0.25">
      <c r="A1327">
        <v>0</v>
      </c>
      <c r="B1327" s="414"/>
      <c r="C1327" s="413"/>
      <c r="D1327" s="406"/>
      <c r="E1327" s="405"/>
      <c r="F1327" s="406" t="s">
        <v>624</v>
      </c>
      <c r="G1327" s="404"/>
      <c r="H1327" s="404" t="s">
        <v>1973</v>
      </c>
      <c r="I1327" s="403"/>
      <c r="J1327" s="396">
        <v>-8.8360000000000001E-3</v>
      </c>
      <c r="K1327" s="392"/>
      <c r="L1327" s="396">
        <v>0.103502</v>
      </c>
      <c r="M1327" s="210">
        <v>243.79802516583746</v>
      </c>
      <c r="N1327" s="210">
        <v>423.0996045</v>
      </c>
      <c r="O1327" s="210">
        <v>41.094000000000001</v>
      </c>
      <c r="P1327" s="396">
        <v>41.094000000000001</v>
      </c>
      <c r="Q1327" s="396">
        <v>423.0996045</v>
      </c>
      <c r="R1327" s="396">
        <v>243.74627416583746</v>
      </c>
      <c r="S1327" s="411">
        <v>224.71874121999844</v>
      </c>
      <c r="T1327" s="411">
        <v>224.77049221999843</v>
      </c>
      <c r="U1327" s="411"/>
      <c r="V1327" s="231">
        <v>156.24011135359859</v>
      </c>
    </row>
    <row r="1328" spans="1:22" x14ac:dyDescent="0.25">
      <c r="A1328">
        <v>0</v>
      </c>
      <c r="B1328" s="413" t="s">
        <v>2835</v>
      </c>
      <c r="C1328" s="406" t="s">
        <v>2984</v>
      </c>
      <c r="D1328" s="406" t="s">
        <v>111</v>
      </c>
      <c r="E1328" s="405">
        <v>2248</v>
      </c>
      <c r="F1328" s="406" t="s">
        <v>1721</v>
      </c>
      <c r="G1328" s="404" t="s">
        <v>1985</v>
      </c>
      <c r="H1328" s="404" t="s">
        <v>1962</v>
      </c>
      <c r="I1328" s="403"/>
      <c r="J1328" s="408">
        <v>2.1834162538425517E-5</v>
      </c>
      <c r="K1328" s="409">
        <v>243.746296</v>
      </c>
      <c r="L1328" s="396">
        <v>0</v>
      </c>
      <c r="M1328" s="210">
        <v>243.74627416583746</v>
      </c>
      <c r="N1328" s="210">
        <v>423.0996045</v>
      </c>
      <c r="O1328" s="210">
        <v>41.094000000000001</v>
      </c>
      <c r="P1328" s="396">
        <v>41.094000000000001</v>
      </c>
      <c r="Q1328" s="396">
        <v>423.0996045</v>
      </c>
      <c r="R1328" s="396">
        <v>243.74627416583746</v>
      </c>
      <c r="S1328" s="411">
        <v>224.77049221999843</v>
      </c>
      <c r="T1328" s="411">
        <v>224.77049221999843</v>
      </c>
      <c r="U1328" s="411"/>
      <c r="V1328" s="231">
        <v>156.29186235359862</v>
      </c>
    </row>
    <row r="1329" spans="1:22" x14ac:dyDescent="0.25">
      <c r="A1329">
        <v>0</v>
      </c>
      <c r="B1329" s="413"/>
      <c r="C1329" s="413"/>
      <c r="D1329" s="406"/>
      <c r="E1329" s="405"/>
      <c r="F1329" s="406" t="s">
        <v>624</v>
      </c>
      <c r="G1329" s="404"/>
      <c r="H1329" s="404" t="s">
        <v>1980</v>
      </c>
      <c r="I1329" s="403"/>
      <c r="J1329" s="396"/>
      <c r="K1329" s="392"/>
      <c r="L1329" s="396">
        <v>0.14528199999999999</v>
      </c>
      <c r="M1329" s="210">
        <v>243.67363316583746</v>
      </c>
      <c r="N1329" s="210">
        <v>423.0996045</v>
      </c>
      <c r="O1329" s="210">
        <v>41.094000000000001</v>
      </c>
      <c r="P1329" s="396">
        <v>41.094000000000001</v>
      </c>
      <c r="Q1329" s="396">
        <v>423.0996045</v>
      </c>
      <c r="R1329" s="396">
        <v>243.60099216583745</v>
      </c>
      <c r="S1329" s="411">
        <v>224.84313321999844</v>
      </c>
      <c r="T1329" s="411">
        <v>224.91577421999844</v>
      </c>
      <c r="U1329" s="411"/>
      <c r="V1329" s="179">
        <v>156.36450335359859</v>
      </c>
    </row>
    <row r="1330" spans="1:22" x14ac:dyDescent="0.25">
      <c r="A1330">
        <v>0</v>
      </c>
      <c r="B1330" s="413" t="s">
        <v>2835</v>
      </c>
      <c r="C1330" s="413" t="s">
        <v>2984</v>
      </c>
      <c r="D1330" s="406" t="s">
        <v>1984</v>
      </c>
      <c r="E1330" s="405">
        <v>2249</v>
      </c>
      <c r="F1330" s="406" t="s">
        <v>1057</v>
      </c>
      <c r="G1330" s="228" t="s">
        <v>3035</v>
      </c>
      <c r="H1330" s="228" t="s">
        <v>1981</v>
      </c>
      <c r="I1330" s="238" t="s">
        <v>2836</v>
      </c>
      <c r="J1330" s="396"/>
      <c r="K1330" s="392"/>
      <c r="L1330" s="396">
        <v>0</v>
      </c>
      <c r="M1330" s="210">
        <v>243.60099216583745</v>
      </c>
      <c r="N1330" s="210">
        <v>423.0996045</v>
      </c>
      <c r="O1330" s="210">
        <v>41.094000000000001</v>
      </c>
      <c r="P1330" s="396">
        <v>41.094000000000001</v>
      </c>
      <c r="Q1330" s="396">
        <v>423.0996045</v>
      </c>
      <c r="R1330" s="396">
        <v>243.60099216583745</v>
      </c>
      <c r="S1330" s="411">
        <v>224.91577421999844</v>
      </c>
      <c r="T1330" s="411">
        <v>224.91577421999844</v>
      </c>
      <c r="U1330" s="411"/>
      <c r="V1330" s="179">
        <v>156.43714435359863</v>
      </c>
    </row>
    <row r="1331" spans="1:22" x14ac:dyDescent="0.25">
      <c r="A1331">
        <v>0</v>
      </c>
      <c r="B1331" s="413"/>
      <c r="C1331" s="413"/>
      <c r="D1331" s="406"/>
      <c r="E1331" s="405"/>
      <c r="F1331" s="406" t="s">
        <v>624</v>
      </c>
      <c r="G1331" s="404"/>
      <c r="H1331" s="404" t="s">
        <v>1980</v>
      </c>
      <c r="I1331" s="403"/>
      <c r="J1331" s="396"/>
      <c r="K1331" s="392"/>
      <c r="L1331" s="396">
        <v>0</v>
      </c>
      <c r="M1331" s="210">
        <v>243.60099216583745</v>
      </c>
      <c r="N1331" s="210">
        <v>423.0996045</v>
      </c>
      <c r="O1331" s="210">
        <v>41.094000000000001</v>
      </c>
      <c r="P1331" s="396">
        <v>41.094000000000001</v>
      </c>
      <c r="Q1331" s="396">
        <v>423.0996045</v>
      </c>
      <c r="R1331" s="396">
        <v>243.60099216583745</v>
      </c>
      <c r="S1331" s="411">
        <v>224.91577421999844</v>
      </c>
      <c r="T1331" s="411">
        <v>224.91577421999844</v>
      </c>
      <c r="U1331" s="411"/>
      <c r="V1331" s="179">
        <v>156.43714435359863</v>
      </c>
    </row>
    <row r="1332" spans="1:22" x14ac:dyDescent="0.25">
      <c r="A1332">
        <v>0</v>
      </c>
      <c r="B1332" s="406" t="s">
        <v>2835</v>
      </c>
      <c r="C1332" s="406" t="s">
        <v>2984</v>
      </c>
      <c r="D1332" s="406" t="s">
        <v>2001</v>
      </c>
      <c r="E1332" s="405">
        <v>2249</v>
      </c>
      <c r="F1332" s="406" t="s">
        <v>3034</v>
      </c>
      <c r="G1332" s="404" t="s">
        <v>1999</v>
      </c>
      <c r="H1332" s="404" t="s">
        <v>1998</v>
      </c>
      <c r="I1332" s="454"/>
      <c r="J1332" s="408">
        <v>2.1834162538425517E-5</v>
      </c>
      <c r="K1332" s="409">
        <v>243.60101399999999</v>
      </c>
      <c r="L1332" s="396">
        <v>0</v>
      </c>
      <c r="M1332" s="210">
        <v>243.60099216583745</v>
      </c>
      <c r="N1332" s="210">
        <v>423.0996045</v>
      </c>
      <c r="O1332" s="210">
        <v>41.094000000000001</v>
      </c>
      <c r="P1332" s="396">
        <v>41.094000000000001</v>
      </c>
      <c r="Q1332" s="396">
        <v>423.0996045</v>
      </c>
      <c r="R1332" s="396">
        <v>243.60099216583745</v>
      </c>
      <c r="S1332" s="411">
        <v>224.91577421999844</v>
      </c>
      <c r="T1332" s="411">
        <v>224.91577421999844</v>
      </c>
      <c r="U1332" s="411"/>
      <c r="V1332" s="179">
        <v>156.43714435359863</v>
      </c>
    </row>
    <row r="1333" spans="1:22" x14ac:dyDescent="0.25">
      <c r="A1333">
        <v>0</v>
      </c>
      <c r="B1333" s="406"/>
      <c r="C1333" s="406"/>
      <c r="D1333" s="406"/>
      <c r="E1333" s="405"/>
      <c r="F1333" s="406"/>
      <c r="G1333" s="404"/>
      <c r="H1333" s="404"/>
      <c r="I1333" s="453"/>
      <c r="J1333" s="396"/>
      <c r="K1333" s="392"/>
      <c r="L1333" s="396">
        <v>0</v>
      </c>
      <c r="M1333" s="210">
        <v>243.60099216583745</v>
      </c>
      <c r="N1333" s="210">
        <v>423.0996045</v>
      </c>
      <c r="O1333" s="210">
        <v>41.094000000000001</v>
      </c>
      <c r="P1333" s="396">
        <v>41.094000000000001</v>
      </c>
      <c r="Q1333" s="396">
        <v>423.0996045</v>
      </c>
      <c r="R1333" s="396">
        <v>243.60099216583745</v>
      </c>
      <c r="S1333" s="396">
        <v>224.91577421999844</v>
      </c>
      <c r="T1333" s="396">
        <v>224.91577421999844</v>
      </c>
      <c r="U1333" s="396"/>
      <c r="V1333" s="231">
        <v>156.43714435359863</v>
      </c>
    </row>
    <row r="1334" spans="1:22" x14ac:dyDescent="0.25">
      <c r="A1334">
        <v>0</v>
      </c>
      <c r="B1334" s="413"/>
      <c r="C1334" s="413"/>
      <c r="D1334" s="406"/>
      <c r="E1334" s="405"/>
      <c r="F1334" s="406" t="s">
        <v>624</v>
      </c>
      <c r="G1334" s="404"/>
      <c r="H1334" s="404" t="s">
        <v>1973</v>
      </c>
      <c r="I1334" s="403"/>
      <c r="J1334" s="396"/>
      <c r="K1334" s="392"/>
      <c r="L1334" s="245">
        <v>0.12238</v>
      </c>
      <c r="M1334" s="210">
        <v>243.53980216583744</v>
      </c>
      <c r="N1334" s="210">
        <v>423.0996045</v>
      </c>
      <c r="O1334" s="210">
        <v>41.094000000000001</v>
      </c>
      <c r="P1334" s="396">
        <v>41.094000000000001</v>
      </c>
      <c r="Q1334" s="396">
        <v>423.0996045</v>
      </c>
      <c r="R1334" s="396">
        <v>243.47861216583746</v>
      </c>
      <c r="S1334" s="411">
        <v>224.97696421999842</v>
      </c>
      <c r="T1334" s="411">
        <v>225.03815421999843</v>
      </c>
      <c r="U1334" s="250" t="s">
        <v>3033</v>
      </c>
      <c r="V1334" s="179">
        <v>156.49833435359858</v>
      </c>
    </row>
    <row r="1335" spans="1:22" x14ac:dyDescent="0.25">
      <c r="A1335">
        <v>0</v>
      </c>
      <c r="B1335" s="406" t="s">
        <v>2835</v>
      </c>
      <c r="C1335" s="406" t="s">
        <v>2984</v>
      </c>
      <c r="D1335" s="406" t="s">
        <v>1992</v>
      </c>
      <c r="E1335" s="405">
        <v>2251</v>
      </c>
      <c r="F1335" s="406" t="s">
        <v>3032</v>
      </c>
      <c r="G1335" s="404" t="s">
        <v>1990</v>
      </c>
      <c r="H1335" s="404" t="s">
        <v>1989</v>
      </c>
      <c r="I1335" s="403">
        <v>63</v>
      </c>
      <c r="J1335" s="408"/>
      <c r="K1335" s="392"/>
      <c r="L1335" s="396">
        <v>7.4999999999999997E-2</v>
      </c>
      <c r="M1335" s="210">
        <v>243.44111216583747</v>
      </c>
      <c r="N1335" s="210">
        <v>423.0996045</v>
      </c>
      <c r="O1335" s="210">
        <v>41.094000000000001</v>
      </c>
      <c r="P1335" s="396">
        <v>41.094000000000001</v>
      </c>
      <c r="Q1335" s="396">
        <v>423.0996045</v>
      </c>
      <c r="R1335" s="396">
        <v>243.40361216583747</v>
      </c>
      <c r="S1335" s="411">
        <v>225.07565421999843</v>
      </c>
      <c r="T1335" s="411">
        <v>225.11315421999842</v>
      </c>
      <c r="U1335" s="411"/>
      <c r="V1335" s="210">
        <v>156.59702435359861</v>
      </c>
    </row>
    <row r="1336" spans="1:22" x14ac:dyDescent="0.25">
      <c r="A1336">
        <v>0</v>
      </c>
      <c r="B1336" s="413"/>
      <c r="C1336" s="413"/>
      <c r="D1336" s="413"/>
      <c r="E1336" s="436"/>
      <c r="F1336" s="406" t="s">
        <v>624</v>
      </c>
      <c r="G1336" s="404"/>
      <c r="H1336" s="404"/>
      <c r="I1336" s="403"/>
      <c r="J1336" s="408"/>
      <c r="K1336" s="392"/>
      <c r="L1336" s="396">
        <v>0.12</v>
      </c>
      <c r="M1336" s="210">
        <v>243.34361216583747</v>
      </c>
      <c r="N1336" s="210">
        <v>423.0996045</v>
      </c>
      <c r="O1336" s="210">
        <v>41.094000000000001</v>
      </c>
      <c r="P1336" s="396">
        <v>41.094000000000001</v>
      </c>
      <c r="Q1336" s="396">
        <v>423.0996045</v>
      </c>
      <c r="R1336" s="396">
        <v>243.28361216583747</v>
      </c>
      <c r="S1336" s="411">
        <v>225.17315421999842</v>
      </c>
      <c r="T1336" s="411">
        <v>225.23315421999843</v>
      </c>
      <c r="U1336" s="411"/>
      <c r="V1336" s="179">
        <v>156.69452435359858</v>
      </c>
    </row>
    <row r="1337" spans="1:22" x14ac:dyDescent="0.25">
      <c r="A1337">
        <v>0</v>
      </c>
      <c r="B1337" s="413" t="s">
        <v>2835</v>
      </c>
      <c r="C1337" s="413" t="s">
        <v>2984</v>
      </c>
      <c r="D1337" s="413" t="s">
        <v>1967</v>
      </c>
      <c r="E1337" s="412">
        <v>2254</v>
      </c>
      <c r="F1337" s="406" t="s">
        <v>3031</v>
      </c>
      <c r="G1337" s="404" t="s">
        <v>1993</v>
      </c>
      <c r="H1337" s="404" t="s">
        <v>1964</v>
      </c>
      <c r="I1337" s="403">
        <v>50</v>
      </c>
      <c r="J1337" s="396"/>
      <c r="K1337" s="392"/>
      <c r="L1337" s="411">
        <v>0.25</v>
      </c>
      <c r="M1337" s="210">
        <v>243.15861216583747</v>
      </c>
      <c r="N1337" s="210">
        <v>423.0996045</v>
      </c>
      <c r="O1337" s="210">
        <v>41.094000000000001</v>
      </c>
      <c r="P1337" s="396">
        <v>41.094000000000001</v>
      </c>
      <c r="Q1337" s="396">
        <v>423.0996045</v>
      </c>
      <c r="R1337" s="396">
        <v>243.03361216583747</v>
      </c>
      <c r="S1337" s="411">
        <v>225.35815421999843</v>
      </c>
      <c r="T1337" s="411">
        <v>225.48315421999843</v>
      </c>
      <c r="U1337" s="411"/>
      <c r="V1337" s="179">
        <v>156.87952435359858</v>
      </c>
    </row>
    <row r="1338" spans="1:22" x14ac:dyDescent="0.25">
      <c r="A1338">
        <v>0</v>
      </c>
      <c r="B1338" s="413"/>
      <c r="C1338" s="413"/>
      <c r="D1338" s="413"/>
      <c r="E1338" s="436"/>
      <c r="F1338" s="406" t="s">
        <v>624</v>
      </c>
      <c r="G1338" s="404"/>
      <c r="H1338" s="404"/>
      <c r="I1338" s="403"/>
      <c r="J1338" s="408">
        <v>2.283416250747905E-5</v>
      </c>
      <c r="K1338" s="392"/>
      <c r="L1338" s="225">
        <v>9.2506000000000005E-2</v>
      </c>
      <c r="M1338" s="210">
        <v>242.98735916583746</v>
      </c>
      <c r="N1338" s="210">
        <v>423.0996045</v>
      </c>
      <c r="O1338" s="210">
        <v>41.094000000000001</v>
      </c>
      <c r="P1338" s="396">
        <v>41.094000000000001</v>
      </c>
      <c r="Q1338" s="396">
        <v>423.0996045</v>
      </c>
      <c r="R1338" s="396">
        <v>242.94110616583748</v>
      </c>
      <c r="S1338" s="411">
        <v>225.5294072199984</v>
      </c>
      <c r="T1338" s="411">
        <v>225.57566021999841</v>
      </c>
      <c r="U1338" s="411"/>
      <c r="V1338" s="179">
        <v>157.05077735359856</v>
      </c>
    </row>
    <row r="1339" spans="1:22" x14ac:dyDescent="0.25">
      <c r="A1339">
        <v>0</v>
      </c>
      <c r="B1339" s="413" t="s">
        <v>2835</v>
      </c>
      <c r="C1339" s="413" t="s">
        <v>2984</v>
      </c>
      <c r="D1339" s="413" t="s">
        <v>1972</v>
      </c>
      <c r="E1339" s="412">
        <v>2257</v>
      </c>
      <c r="F1339" s="406" t="s">
        <v>3030</v>
      </c>
      <c r="G1339" s="404" t="s">
        <v>1995</v>
      </c>
      <c r="H1339" s="404" t="s">
        <v>1969</v>
      </c>
      <c r="I1339" s="403">
        <v>50</v>
      </c>
      <c r="J1339" s="396">
        <v>242.841129</v>
      </c>
      <c r="K1339" s="392">
        <v>242.84110616583749</v>
      </c>
      <c r="L1339" s="411">
        <v>0.2</v>
      </c>
      <c r="M1339" s="210">
        <v>242.84110616583749</v>
      </c>
      <c r="N1339" s="210">
        <v>423.0996045</v>
      </c>
      <c r="O1339" s="210">
        <v>41.094000000000001</v>
      </c>
      <c r="P1339" s="396">
        <v>41.094000000000001</v>
      </c>
      <c r="Q1339" s="396">
        <v>423.0996045</v>
      </c>
      <c r="R1339" s="396">
        <v>242.74110616583749</v>
      </c>
      <c r="S1339" s="411">
        <v>225.67566021999841</v>
      </c>
      <c r="T1339" s="411">
        <v>225.7756602199984</v>
      </c>
      <c r="U1339" s="411"/>
      <c r="V1339" s="179">
        <v>157.19703035359856</v>
      </c>
    </row>
    <row r="1340" spans="1:22" x14ac:dyDescent="0.25">
      <c r="A1340">
        <v>0</v>
      </c>
      <c r="B1340" s="413"/>
      <c r="C1340" s="413"/>
      <c r="D1340" s="413"/>
      <c r="E1340" s="412"/>
      <c r="F1340" s="406"/>
      <c r="G1340" s="404"/>
      <c r="H1340" s="404"/>
      <c r="I1340" s="403"/>
      <c r="J1340" s="396"/>
      <c r="K1340" s="392"/>
      <c r="L1340" s="411">
        <v>0</v>
      </c>
      <c r="M1340" s="210">
        <v>242.74110616583749</v>
      </c>
      <c r="N1340" s="210">
        <v>423.0996045</v>
      </c>
      <c r="O1340" s="210">
        <v>41.094000000000001</v>
      </c>
      <c r="P1340" s="396">
        <v>41.094000000000001</v>
      </c>
      <c r="Q1340" s="396">
        <v>423.0996045</v>
      </c>
      <c r="R1340" s="396">
        <v>242.74110616583749</v>
      </c>
      <c r="S1340" s="411">
        <v>225.7756602199984</v>
      </c>
      <c r="T1340" s="411">
        <v>225.7756602199984</v>
      </c>
      <c r="U1340" s="411"/>
      <c r="V1340" s="179">
        <v>157.29703035359859</v>
      </c>
    </row>
    <row r="1341" spans="1:22" x14ac:dyDescent="0.25">
      <c r="A1341">
        <v>0</v>
      </c>
      <c r="B1341" s="406"/>
      <c r="C1341" s="406"/>
      <c r="D1341" s="406"/>
      <c r="E1341" s="405"/>
      <c r="F1341" s="406"/>
      <c r="G1341" s="404"/>
      <c r="H1341" s="404"/>
      <c r="I1341" s="403"/>
      <c r="J1341" s="396"/>
      <c r="K1341" s="392"/>
      <c r="L1341" s="225">
        <v>0.10749400000000001</v>
      </c>
      <c r="M1341" s="210">
        <v>242.68735916583751</v>
      </c>
      <c r="N1341" s="210">
        <v>423.0996045</v>
      </c>
      <c r="O1341" s="210">
        <v>41.094000000000001</v>
      </c>
      <c r="P1341" s="396">
        <v>41.094000000000001</v>
      </c>
      <c r="Q1341" s="396">
        <v>423.0996045</v>
      </c>
      <c r="R1341" s="396">
        <v>242.63361216583749</v>
      </c>
      <c r="S1341" s="411">
        <v>225.82940721999842</v>
      </c>
      <c r="T1341" s="411">
        <v>225.8831542199984</v>
      </c>
      <c r="U1341" s="411"/>
      <c r="V1341" s="179">
        <v>157.35077735359857</v>
      </c>
    </row>
    <row r="1342" spans="1:22" x14ac:dyDescent="0.25">
      <c r="A1342">
        <v>0</v>
      </c>
      <c r="B1342" s="413"/>
      <c r="C1342" s="413"/>
      <c r="D1342" s="415"/>
      <c r="E1342" s="405"/>
      <c r="F1342" s="406"/>
      <c r="G1342" s="414"/>
      <c r="H1342" s="404"/>
      <c r="I1342" s="403"/>
      <c r="J1342" s="396"/>
      <c r="K1342" s="392"/>
      <c r="L1342" s="396">
        <v>0</v>
      </c>
      <c r="M1342" s="210">
        <v>242.63361216583749</v>
      </c>
      <c r="N1342" s="210">
        <v>423.0996045</v>
      </c>
      <c r="O1342" s="210">
        <v>41.094000000000001</v>
      </c>
      <c r="P1342" s="396">
        <v>41.094000000000001</v>
      </c>
      <c r="Q1342" s="396">
        <v>423.0996045</v>
      </c>
      <c r="R1342" s="396">
        <v>242.63361216583749</v>
      </c>
      <c r="S1342" s="411">
        <v>225.8831542199984</v>
      </c>
      <c r="T1342" s="411">
        <v>225.8831542199984</v>
      </c>
      <c r="U1342" s="411"/>
      <c r="V1342" s="179">
        <v>157.40452435359856</v>
      </c>
    </row>
    <row r="1343" spans="1:22" x14ac:dyDescent="0.25">
      <c r="A1343">
        <v>0</v>
      </c>
      <c r="B1343" s="413" t="s">
        <v>2835</v>
      </c>
      <c r="C1343" s="413" t="s">
        <v>2984</v>
      </c>
      <c r="D1343" s="413" t="s">
        <v>1958</v>
      </c>
      <c r="E1343" s="412">
        <v>2260</v>
      </c>
      <c r="F1343" s="406" t="s">
        <v>3029</v>
      </c>
      <c r="G1343" s="404" t="s">
        <v>1993</v>
      </c>
      <c r="H1343" s="404" t="s">
        <v>1955</v>
      </c>
      <c r="I1343" s="403">
        <v>50</v>
      </c>
      <c r="J1343" s="396"/>
      <c r="K1343" s="392"/>
      <c r="L1343" s="396">
        <v>0.25</v>
      </c>
      <c r="M1343" s="210">
        <v>242.50861216583749</v>
      </c>
      <c r="N1343" s="210">
        <v>423.0996045</v>
      </c>
      <c r="O1343" s="210">
        <v>41.094000000000001</v>
      </c>
      <c r="P1343" s="396">
        <v>41.094000000000001</v>
      </c>
      <c r="Q1343" s="396">
        <v>423.0996045</v>
      </c>
      <c r="R1343" s="396">
        <v>242.38361216583749</v>
      </c>
      <c r="S1343" s="411">
        <v>226.0081542199984</v>
      </c>
      <c r="T1343" s="411">
        <v>226.1331542199984</v>
      </c>
      <c r="U1343" s="411"/>
      <c r="V1343" s="179">
        <v>157.52952435359856</v>
      </c>
    </row>
    <row r="1344" spans="1:22" x14ac:dyDescent="0.25">
      <c r="A1344">
        <v>0</v>
      </c>
      <c r="B1344" s="413"/>
      <c r="C1344" s="413"/>
      <c r="D1344" s="413"/>
      <c r="E1344" s="412"/>
      <c r="F1344" s="406"/>
      <c r="G1344" s="404"/>
      <c r="H1344" s="406" t="s">
        <v>2428</v>
      </c>
      <c r="I1344" s="403"/>
      <c r="J1344" s="396"/>
      <c r="K1344" s="392"/>
      <c r="L1344" s="396">
        <v>9.8000000000000004E-2</v>
      </c>
      <c r="M1344" s="210">
        <v>242.33461216583748</v>
      </c>
      <c r="N1344" s="210">
        <v>423.0996045</v>
      </c>
      <c r="O1344" s="210">
        <v>41.094000000000001</v>
      </c>
      <c r="P1344" s="396">
        <v>41.094000000000001</v>
      </c>
      <c r="Q1344" s="396">
        <v>423.0996045</v>
      </c>
      <c r="R1344" s="396">
        <v>242.28561216583748</v>
      </c>
      <c r="S1344" s="411">
        <v>226.18215421999841</v>
      </c>
      <c r="T1344" s="411">
        <v>226.23115421999842</v>
      </c>
      <c r="U1344" s="411"/>
      <c r="V1344" s="179">
        <v>157.7035243535986</v>
      </c>
    </row>
    <row r="1345" spans="1:22" x14ac:dyDescent="0.25">
      <c r="A1345">
        <v>0</v>
      </c>
      <c r="B1345" s="413"/>
      <c r="C1345" s="406"/>
      <c r="D1345" s="406"/>
      <c r="E1345" s="405"/>
      <c r="F1345" s="406"/>
      <c r="G1345" s="404"/>
      <c r="H1345" s="404"/>
      <c r="I1345" s="403"/>
      <c r="J1345" s="408">
        <v>2.283416250747905E-5</v>
      </c>
      <c r="K1345" s="392"/>
      <c r="L1345" s="225">
        <v>8.4251000000000006E-2</v>
      </c>
      <c r="M1345" s="210">
        <v>242.24348666583748</v>
      </c>
      <c r="N1345" s="210">
        <v>423.0996045</v>
      </c>
      <c r="O1345" s="210">
        <v>41.094000000000001</v>
      </c>
      <c r="P1345" s="396">
        <v>41.094000000000001</v>
      </c>
      <c r="Q1345" s="396">
        <v>423.0996045</v>
      </c>
      <c r="R1345" s="396">
        <v>242.20136116583748</v>
      </c>
      <c r="S1345" s="411">
        <v>226.27327971999841</v>
      </c>
      <c r="T1345" s="411">
        <v>226.31540521999841</v>
      </c>
      <c r="U1345" s="411"/>
      <c r="V1345" s="179">
        <v>157.79464985359857</v>
      </c>
    </row>
    <row r="1346" spans="1:22" x14ac:dyDescent="0.25">
      <c r="A1346">
        <v>0</v>
      </c>
      <c r="B1346" s="316" t="s">
        <v>2835</v>
      </c>
      <c r="C1346" s="316" t="s">
        <v>2984</v>
      </c>
      <c r="D1346" s="316" t="s">
        <v>2315</v>
      </c>
      <c r="E1346" s="317">
        <v>2263</v>
      </c>
      <c r="F1346" s="316" t="s">
        <v>3028</v>
      </c>
      <c r="G1346" s="228" t="s">
        <v>3027</v>
      </c>
      <c r="H1346" s="228" t="s">
        <v>3026</v>
      </c>
      <c r="I1346" s="403"/>
      <c r="J1346" s="396">
        <v>242.20138399999999</v>
      </c>
      <c r="K1346" s="392">
        <v>242.20136116583748</v>
      </c>
      <c r="L1346" s="225">
        <v>0</v>
      </c>
      <c r="M1346" s="210">
        <v>242.20136116583748</v>
      </c>
      <c r="N1346" s="210">
        <v>423.0996045</v>
      </c>
      <c r="O1346" s="210">
        <v>41.094000000000001</v>
      </c>
      <c r="P1346" s="396">
        <v>41.094000000000001</v>
      </c>
      <c r="Q1346" s="396">
        <v>423.0996045</v>
      </c>
      <c r="R1346" s="396">
        <v>242.20136116583748</v>
      </c>
      <c r="S1346" s="411">
        <v>226.31540521999841</v>
      </c>
      <c r="T1346" s="411">
        <v>226.31540521999841</v>
      </c>
      <c r="U1346" s="411"/>
      <c r="V1346" s="179">
        <v>157.83677535359857</v>
      </c>
    </row>
    <row r="1347" spans="1:22" x14ac:dyDescent="0.25">
      <c r="A1347">
        <v>0</v>
      </c>
      <c r="B1347" s="316"/>
      <c r="C1347" s="316"/>
      <c r="D1347" s="316"/>
      <c r="E1347" s="317"/>
      <c r="F1347" s="316"/>
      <c r="G1347" s="228"/>
      <c r="H1347" s="228"/>
      <c r="I1347" s="403"/>
      <c r="J1347" s="408">
        <v>2.2834162535900759E-5</v>
      </c>
      <c r="K1347" s="392"/>
      <c r="L1347" s="225">
        <v>8.3750000000000005E-2</v>
      </c>
      <c r="M1347" s="210">
        <v>242.15948616583748</v>
      </c>
      <c r="N1347" s="210">
        <v>423.0996045</v>
      </c>
      <c r="O1347" s="210">
        <v>41.094000000000001</v>
      </c>
      <c r="P1347" s="396">
        <v>41.094000000000001</v>
      </c>
      <c r="Q1347" s="396">
        <v>423.0996045</v>
      </c>
      <c r="R1347" s="396">
        <v>242.11761116583747</v>
      </c>
      <c r="S1347" s="411">
        <v>226.35728021999842</v>
      </c>
      <c r="T1347" s="411">
        <v>226.39915521999842</v>
      </c>
      <c r="U1347" s="411"/>
      <c r="V1347" s="179">
        <v>157.87865035359857</v>
      </c>
    </row>
    <row r="1348" spans="1:22" x14ac:dyDescent="0.25">
      <c r="A1348">
        <v>0</v>
      </c>
      <c r="B1348" s="316" t="s">
        <v>2835</v>
      </c>
      <c r="C1348" s="316" t="s">
        <v>2984</v>
      </c>
      <c r="D1348" s="316" t="s">
        <v>476</v>
      </c>
      <c r="E1348" s="317">
        <v>2264</v>
      </c>
      <c r="F1348" s="316" t="s">
        <v>3025</v>
      </c>
      <c r="G1348" s="228" t="s">
        <v>2980</v>
      </c>
      <c r="H1348" s="228" t="s">
        <v>1986</v>
      </c>
      <c r="I1348" s="403"/>
      <c r="J1348" s="396">
        <v>242.067634</v>
      </c>
      <c r="K1348" s="392">
        <v>242.06761116583746</v>
      </c>
      <c r="L1348" s="225">
        <v>0.1</v>
      </c>
      <c r="M1348" s="210">
        <v>242.06761116583749</v>
      </c>
      <c r="N1348" s="210">
        <v>423.0996045</v>
      </c>
      <c r="O1348" s="210">
        <v>41.094000000000001</v>
      </c>
      <c r="P1348" s="396">
        <v>41.094000000000001</v>
      </c>
      <c r="Q1348" s="396">
        <v>423.0996045</v>
      </c>
      <c r="R1348" s="396">
        <v>242.01761116583748</v>
      </c>
      <c r="S1348" s="411">
        <v>226.4491552199984</v>
      </c>
      <c r="T1348" s="411">
        <v>226.49915521999841</v>
      </c>
      <c r="U1348" s="411"/>
      <c r="V1348" s="179">
        <v>157.97052535359859</v>
      </c>
    </row>
    <row r="1349" spans="1:22" x14ac:dyDescent="0.25">
      <c r="A1349">
        <v>0</v>
      </c>
      <c r="B1349" s="415"/>
      <c r="C1349" s="415"/>
      <c r="D1349" s="415"/>
      <c r="E1349" s="416"/>
      <c r="F1349" s="415"/>
      <c r="G1349" s="414"/>
      <c r="H1349" s="414"/>
      <c r="I1349" s="403"/>
      <c r="J1349" s="396"/>
      <c r="K1349" s="392"/>
      <c r="L1349" s="225">
        <v>0.20355200000000001</v>
      </c>
      <c r="M1349" s="210">
        <v>241.91583516583748</v>
      </c>
      <c r="N1349" s="210">
        <v>423.0996045</v>
      </c>
      <c r="O1349" s="210">
        <v>41.094000000000001</v>
      </c>
      <c r="P1349" s="396">
        <v>41.094000000000001</v>
      </c>
      <c r="Q1349" s="396">
        <v>423.0996045</v>
      </c>
      <c r="R1349" s="396">
        <v>241.81405916583748</v>
      </c>
      <c r="S1349" s="411">
        <v>226.60093121999842</v>
      </c>
      <c r="T1349" s="411">
        <v>226.70270721999842</v>
      </c>
      <c r="U1349" s="411"/>
      <c r="V1349" s="179">
        <v>158.12230135359857</v>
      </c>
    </row>
    <row r="1350" spans="1:22" x14ac:dyDescent="0.25">
      <c r="A1350">
        <v>0</v>
      </c>
      <c r="B1350" s="406" t="s">
        <v>2835</v>
      </c>
      <c r="C1350" s="406" t="s">
        <v>2984</v>
      </c>
      <c r="D1350" s="406" t="s">
        <v>1978</v>
      </c>
      <c r="E1350" s="405">
        <v>2267</v>
      </c>
      <c r="F1350" s="406" t="s">
        <v>3024</v>
      </c>
      <c r="G1350" s="404" t="s">
        <v>2862</v>
      </c>
      <c r="H1350" s="404" t="s">
        <v>2957</v>
      </c>
      <c r="I1350" s="403"/>
      <c r="J1350" s="408">
        <v>2.2834162535900759E-5</v>
      </c>
      <c r="K1350" s="452"/>
      <c r="L1350" s="225">
        <v>0</v>
      </c>
      <c r="M1350" s="210">
        <v>241.81405916583748</v>
      </c>
      <c r="N1350" s="210">
        <v>423.0996045</v>
      </c>
      <c r="O1350" s="210">
        <v>41.094000000000001</v>
      </c>
      <c r="P1350" s="396">
        <v>41.094000000000001</v>
      </c>
      <c r="Q1350" s="396">
        <v>423.0996045</v>
      </c>
      <c r="R1350" s="396">
        <v>241.81405916583748</v>
      </c>
      <c r="S1350" s="411">
        <v>226.70270721999842</v>
      </c>
      <c r="T1350" s="411">
        <v>226.70270721999842</v>
      </c>
      <c r="U1350" s="411"/>
      <c r="V1350" s="179">
        <v>158.2240773535986</v>
      </c>
    </row>
    <row r="1351" spans="1:22" x14ac:dyDescent="0.25">
      <c r="A1351">
        <v>0</v>
      </c>
      <c r="B1351" s="413" t="s">
        <v>2835</v>
      </c>
      <c r="C1351" s="413" t="s">
        <v>2984</v>
      </c>
      <c r="D1351" s="413" t="s">
        <v>2163</v>
      </c>
      <c r="E1351" s="412">
        <v>2267</v>
      </c>
      <c r="F1351" s="406" t="s">
        <v>3023</v>
      </c>
      <c r="G1351" s="404" t="s">
        <v>2161</v>
      </c>
      <c r="H1351" s="404" t="s">
        <v>2160</v>
      </c>
      <c r="I1351" s="403"/>
      <c r="J1351" s="396">
        <v>241.81408200000001</v>
      </c>
      <c r="K1351" s="392">
        <v>241.81405916583748</v>
      </c>
      <c r="L1351" s="225">
        <v>0</v>
      </c>
      <c r="M1351" s="210">
        <v>241.81405916583748</v>
      </c>
      <c r="N1351" s="210">
        <v>423.0996045</v>
      </c>
      <c r="O1351" s="210">
        <v>41.094000000000001</v>
      </c>
      <c r="P1351" s="396">
        <v>41.094000000000001</v>
      </c>
      <c r="Q1351" s="396">
        <v>423.0996045</v>
      </c>
      <c r="R1351" s="396">
        <v>241.81405916583748</v>
      </c>
      <c r="S1351" s="411">
        <v>226.70270721999842</v>
      </c>
      <c r="T1351" s="411">
        <v>226.70270721999842</v>
      </c>
      <c r="U1351" s="411"/>
      <c r="V1351" s="179">
        <v>158.2240773535986</v>
      </c>
    </row>
    <row r="1352" spans="1:22" x14ac:dyDescent="0.25">
      <c r="A1352">
        <v>0</v>
      </c>
      <c r="B1352" s="413"/>
      <c r="C1352" s="413"/>
      <c r="D1352" s="413"/>
      <c r="E1352" s="412"/>
      <c r="F1352" s="406"/>
      <c r="G1352" s="404"/>
      <c r="H1352" s="404"/>
      <c r="I1352" s="447">
        <v>0.69455299999999998</v>
      </c>
      <c r="J1352" s="396"/>
      <c r="K1352" s="452"/>
      <c r="L1352" s="225">
        <v>0</v>
      </c>
      <c r="M1352" s="210">
        <v>241.81405916583748</v>
      </c>
      <c r="N1352" s="210">
        <v>423.0996045</v>
      </c>
      <c r="O1352" s="210">
        <v>41.094000000000001</v>
      </c>
      <c r="P1352" s="396">
        <v>41.094000000000001</v>
      </c>
      <c r="Q1352" s="396">
        <v>423.0996045</v>
      </c>
      <c r="R1352" s="396">
        <v>241.81405916583748</v>
      </c>
      <c r="S1352" s="411">
        <v>226.70270721999842</v>
      </c>
      <c r="T1352" s="411">
        <v>226.70270721999842</v>
      </c>
      <c r="U1352" s="411"/>
      <c r="V1352" s="179">
        <v>158.2240773535986</v>
      </c>
    </row>
    <row r="1353" spans="1:22" x14ac:dyDescent="0.25">
      <c r="A1353">
        <v>0</v>
      </c>
      <c r="B1353" s="406"/>
      <c r="C1353" s="406"/>
      <c r="D1353" s="406"/>
      <c r="E1353" s="405"/>
      <c r="F1353" s="406"/>
      <c r="G1353" s="404"/>
      <c r="H1353" s="228" t="s">
        <v>2886</v>
      </c>
      <c r="I1353" s="404"/>
      <c r="J1353" s="396"/>
      <c r="K1353" s="392"/>
      <c r="L1353" s="225">
        <v>0.282447</v>
      </c>
      <c r="M1353" s="210">
        <v>241.67283566583748</v>
      </c>
      <c r="N1353" s="210">
        <v>423.0996045</v>
      </c>
      <c r="O1353" s="210">
        <v>41.094000000000001</v>
      </c>
      <c r="P1353" s="396">
        <v>41.094000000000001</v>
      </c>
      <c r="Q1353" s="396">
        <v>423.0996045</v>
      </c>
      <c r="R1353" s="396">
        <v>241.53161216583749</v>
      </c>
      <c r="S1353" s="411">
        <v>226.84393071999841</v>
      </c>
      <c r="T1353" s="411">
        <v>226.98515421999841</v>
      </c>
      <c r="U1353" s="411"/>
      <c r="V1353" s="179">
        <v>158.36530085359857</v>
      </c>
    </row>
    <row r="1354" spans="1:22" x14ac:dyDescent="0.25">
      <c r="A1354">
        <v>0</v>
      </c>
      <c r="B1354" s="413"/>
      <c r="C1354" s="413"/>
      <c r="D1354" s="413"/>
      <c r="E1354" s="412"/>
      <c r="F1354" s="406"/>
      <c r="G1354" s="404"/>
      <c r="H1354" s="406" t="s">
        <v>2428</v>
      </c>
      <c r="I1354" s="403"/>
      <c r="J1354" s="396"/>
      <c r="K1354" s="392"/>
      <c r="L1354" s="396">
        <v>9.8000000000000004E-2</v>
      </c>
      <c r="M1354" s="210">
        <v>241.48261216583748</v>
      </c>
      <c r="N1354" s="210">
        <v>423.0996045</v>
      </c>
      <c r="O1354" s="210">
        <v>41.094000000000001</v>
      </c>
      <c r="P1354" s="396">
        <v>41.094000000000001</v>
      </c>
      <c r="Q1354" s="396">
        <v>423.0996045</v>
      </c>
      <c r="R1354" s="396">
        <v>241.43361216583747</v>
      </c>
      <c r="S1354" s="411">
        <v>227.03415421999841</v>
      </c>
      <c r="T1354" s="411">
        <v>227.08315421999842</v>
      </c>
      <c r="U1354" s="411"/>
      <c r="V1354" s="179">
        <v>158.55552435359857</v>
      </c>
    </row>
    <row r="1355" spans="1:22" x14ac:dyDescent="0.25">
      <c r="A1355">
        <v>0</v>
      </c>
      <c r="B1355" s="413" t="s">
        <v>2835</v>
      </c>
      <c r="C1355" s="413" t="s">
        <v>2984</v>
      </c>
      <c r="D1355" s="413" t="s">
        <v>1967</v>
      </c>
      <c r="E1355" s="412">
        <v>2272</v>
      </c>
      <c r="F1355" s="406" t="s">
        <v>3022</v>
      </c>
      <c r="G1355" s="404" t="s">
        <v>1993</v>
      </c>
      <c r="H1355" s="404" t="s">
        <v>1964</v>
      </c>
      <c r="I1355" s="403">
        <v>50</v>
      </c>
      <c r="J1355" s="396"/>
      <c r="K1355" s="392"/>
      <c r="L1355" s="396">
        <v>0.25</v>
      </c>
      <c r="M1355" s="210">
        <v>241.30861216583747</v>
      </c>
      <c r="N1355" s="210">
        <v>423.0996045</v>
      </c>
      <c r="O1355" s="210">
        <v>41.094000000000001</v>
      </c>
      <c r="P1355" s="396">
        <v>41.094000000000001</v>
      </c>
      <c r="Q1355" s="396">
        <v>423.0996045</v>
      </c>
      <c r="R1355" s="396">
        <v>241.18361216583747</v>
      </c>
      <c r="S1355" s="411">
        <v>227.20815421999842</v>
      </c>
      <c r="T1355" s="411">
        <v>227.33315421999842</v>
      </c>
      <c r="U1355" s="411"/>
      <c r="V1355" s="179">
        <v>158.72952435359861</v>
      </c>
    </row>
    <row r="1356" spans="1:22" x14ac:dyDescent="0.25">
      <c r="A1356">
        <v>0</v>
      </c>
      <c r="B1356" s="413"/>
      <c r="C1356" s="413"/>
      <c r="D1356" s="413"/>
      <c r="E1356" s="412"/>
      <c r="F1356" s="406"/>
      <c r="G1356" s="404"/>
      <c r="H1356" s="404"/>
      <c r="I1356" s="403"/>
      <c r="J1356" s="408">
        <v>2.283416250747905E-5</v>
      </c>
      <c r="K1356" s="451">
        <v>-5.0805999999999997E-2</v>
      </c>
      <c r="L1356" s="424">
        <v>0.138656</v>
      </c>
      <c r="M1356" s="210">
        <v>241.11428416583749</v>
      </c>
      <c r="N1356" s="210">
        <v>423.0996045</v>
      </c>
      <c r="O1356" s="210">
        <v>41.094000000000001</v>
      </c>
      <c r="P1356" s="396">
        <v>41.094000000000001</v>
      </c>
      <c r="Q1356" s="396">
        <v>423.0996045</v>
      </c>
      <c r="R1356" s="396">
        <v>241.04495616583748</v>
      </c>
      <c r="S1356" s="411">
        <v>227.4024822199984</v>
      </c>
      <c r="T1356" s="411">
        <v>227.47181021999842</v>
      </c>
      <c r="U1356" s="411"/>
      <c r="V1356" s="179">
        <v>158.92385235359859</v>
      </c>
    </row>
    <row r="1357" spans="1:22" x14ac:dyDescent="0.25">
      <c r="A1357">
        <v>0</v>
      </c>
      <c r="B1357" s="413" t="s">
        <v>2835</v>
      </c>
      <c r="C1357" s="413" t="s">
        <v>2984</v>
      </c>
      <c r="D1357" s="413" t="s">
        <v>1972</v>
      </c>
      <c r="E1357" s="412">
        <v>2276</v>
      </c>
      <c r="F1357" s="406" t="s">
        <v>3021</v>
      </c>
      <c r="G1357" s="404" t="s">
        <v>1995</v>
      </c>
      <c r="H1357" s="404" t="s">
        <v>1969</v>
      </c>
      <c r="I1357" s="403">
        <v>50</v>
      </c>
      <c r="J1357" s="396">
        <v>240.94497899999999</v>
      </c>
      <c r="K1357" s="392">
        <v>240.94495616583748</v>
      </c>
      <c r="L1357" s="225">
        <v>0.2</v>
      </c>
      <c r="M1357" s="210">
        <v>240.94495616583748</v>
      </c>
      <c r="N1357" s="210">
        <v>423.0996045</v>
      </c>
      <c r="O1357" s="210">
        <v>41.094000000000001</v>
      </c>
      <c r="P1357" s="396">
        <v>41.094000000000001</v>
      </c>
      <c r="Q1357" s="396">
        <v>423.0996045</v>
      </c>
      <c r="R1357" s="396">
        <v>240.84495616583749</v>
      </c>
      <c r="S1357" s="411">
        <v>227.57181021999841</v>
      </c>
      <c r="T1357" s="411">
        <v>227.67181021999841</v>
      </c>
      <c r="U1357" s="411"/>
      <c r="V1357" s="179">
        <v>159.0931803535986</v>
      </c>
    </row>
    <row r="1358" spans="1:22" x14ac:dyDescent="0.25">
      <c r="A1358">
        <v>0</v>
      </c>
      <c r="B1358" s="413"/>
      <c r="C1358" s="413"/>
      <c r="D1358" s="413"/>
      <c r="E1358" s="412"/>
      <c r="F1358" s="406"/>
      <c r="G1358" s="404"/>
      <c r="H1358" s="404"/>
      <c r="I1358" s="403"/>
      <c r="J1358" s="408">
        <v>2.1834162510003807E-5</v>
      </c>
      <c r="K1358" s="409">
        <v>-5.2700999999999998E-2</v>
      </c>
      <c r="L1358" s="424">
        <v>0.13939400000000002</v>
      </c>
      <c r="M1358" s="210">
        <v>240.7752591658375</v>
      </c>
      <c r="N1358" s="210">
        <v>423.0996045</v>
      </c>
      <c r="O1358" s="210">
        <v>41.094000000000001</v>
      </c>
      <c r="P1358" s="396">
        <v>41.094000000000001</v>
      </c>
      <c r="Q1358" s="396">
        <v>423.0996045</v>
      </c>
      <c r="R1358" s="396">
        <v>240.70556216583748</v>
      </c>
      <c r="S1358" s="411">
        <v>227.74150721999843</v>
      </c>
      <c r="T1358" s="411">
        <v>227.81120421999842</v>
      </c>
      <c r="U1358" s="411"/>
      <c r="V1358" s="179">
        <v>159.26287735359858</v>
      </c>
    </row>
    <row r="1359" spans="1:22" x14ac:dyDescent="0.25">
      <c r="A1359">
        <v>0</v>
      </c>
      <c r="B1359" s="413" t="s">
        <v>2835</v>
      </c>
      <c r="C1359" s="413" t="s">
        <v>2984</v>
      </c>
      <c r="D1359" s="406" t="s">
        <v>111</v>
      </c>
      <c r="E1359" s="412">
        <v>2278</v>
      </c>
      <c r="F1359" s="406" t="s">
        <v>1722</v>
      </c>
      <c r="G1359" s="404" t="s">
        <v>1985</v>
      </c>
      <c r="H1359" s="404" t="s">
        <v>1962</v>
      </c>
      <c r="I1359" s="403">
        <v>47.5</v>
      </c>
      <c r="J1359" s="396">
        <v>240.70558399999999</v>
      </c>
      <c r="K1359" s="392">
        <v>240.70556216583748</v>
      </c>
      <c r="L1359" s="225">
        <v>0</v>
      </c>
      <c r="M1359" s="210">
        <v>240.70556216583748</v>
      </c>
      <c r="N1359" s="210">
        <v>423.0996045</v>
      </c>
      <c r="O1359" s="210">
        <v>41.094000000000001</v>
      </c>
      <c r="P1359" s="396">
        <v>41.094000000000001</v>
      </c>
      <c r="Q1359" s="396">
        <v>423.0996045</v>
      </c>
      <c r="R1359" s="396">
        <v>240.70556216583748</v>
      </c>
      <c r="S1359" s="411">
        <v>227.81120421999842</v>
      </c>
      <c r="T1359" s="411">
        <v>227.81120421999842</v>
      </c>
      <c r="U1359" s="446">
        <v>0.13700000000000001</v>
      </c>
      <c r="V1359" s="179">
        <v>159.3325743535986</v>
      </c>
    </row>
    <row r="1360" spans="1:22" x14ac:dyDescent="0.25">
      <c r="A1360">
        <v>0</v>
      </c>
      <c r="B1360" s="413"/>
      <c r="C1360" s="413"/>
      <c r="D1360" s="413"/>
      <c r="E1360" s="412"/>
      <c r="F1360" s="406"/>
      <c r="G1360" s="404"/>
      <c r="H1360" s="404"/>
      <c r="I1360" s="403"/>
      <c r="J1360" s="450">
        <v>6.8501000000000006E-2</v>
      </c>
      <c r="K1360" s="315">
        <v>-8.7010000000000004E-3</v>
      </c>
      <c r="L1360" s="424">
        <v>5.9800000000000006E-2</v>
      </c>
      <c r="M1360" s="210">
        <v>240.67566216583748</v>
      </c>
      <c r="N1360" s="210">
        <v>423.0996045</v>
      </c>
      <c r="O1360" s="210">
        <v>41.094000000000001</v>
      </c>
      <c r="P1360" s="396">
        <v>41.094000000000001</v>
      </c>
      <c r="Q1360" s="396">
        <v>423.0996045</v>
      </c>
      <c r="R1360" s="396">
        <v>240.64576216583748</v>
      </c>
      <c r="S1360" s="411">
        <v>227.84110421999841</v>
      </c>
      <c r="T1360" s="411">
        <v>227.87100421999841</v>
      </c>
      <c r="U1360" s="446"/>
      <c r="V1360" s="179">
        <v>159.3624743535986</v>
      </c>
    </row>
    <row r="1361" spans="1:22" x14ac:dyDescent="0.25">
      <c r="A1361">
        <v>0</v>
      </c>
      <c r="B1361" s="413" t="s">
        <v>2835</v>
      </c>
      <c r="C1361" s="413" t="s">
        <v>2984</v>
      </c>
      <c r="D1361" s="413" t="s">
        <v>1958</v>
      </c>
      <c r="E1361" s="412">
        <v>2280</v>
      </c>
      <c r="F1361" s="406" t="s">
        <v>3020</v>
      </c>
      <c r="G1361" s="404" t="s">
        <v>1993</v>
      </c>
      <c r="H1361" s="404" t="s">
        <v>1955</v>
      </c>
      <c r="I1361" s="403">
        <v>50</v>
      </c>
      <c r="J1361" s="396"/>
      <c r="K1361" s="392"/>
      <c r="L1361" s="396">
        <v>0.25</v>
      </c>
      <c r="M1361" s="210">
        <v>240.52076216583748</v>
      </c>
      <c r="N1361" s="210">
        <v>423.0996045</v>
      </c>
      <c r="O1361" s="210">
        <v>41.094000000000001</v>
      </c>
      <c r="P1361" s="396">
        <v>41.094000000000001</v>
      </c>
      <c r="Q1361" s="396">
        <v>423.0996045</v>
      </c>
      <c r="R1361" s="396">
        <v>240.39576216583748</v>
      </c>
      <c r="S1361" s="411">
        <v>227.99600421999841</v>
      </c>
      <c r="T1361" s="411">
        <v>228.12100421999841</v>
      </c>
      <c r="U1361" s="411"/>
      <c r="V1361" s="179">
        <v>159.5173743535986</v>
      </c>
    </row>
    <row r="1362" spans="1:22" x14ac:dyDescent="0.25">
      <c r="A1362">
        <v>0</v>
      </c>
      <c r="B1362" s="413"/>
      <c r="C1362" s="413"/>
      <c r="D1362" s="413"/>
      <c r="E1362" s="412"/>
      <c r="F1362" s="406" t="s">
        <v>624</v>
      </c>
      <c r="G1362" s="404"/>
      <c r="H1362" s="404"/>
      <c r="I1362" s="403"/>
      <c r="J1362" s="392"/>
      <c r="K1362" s="392"/>
      <c r="L1362" s="396">
        <v>0.28000000000000003</v>
      </c>
      <c r="M1362" s="210">
        <v>240.2557621658375</v>
      </c>
      <c r="N1362" s="210">
        <v>423.0996045</v>
      </c>
      <c r="O1362" s="210">
        <v>41.094000000000001</v>
      </c>
      <c r="P1362" s="396">
        <v>41.094000000000001</v>
      </c>
      <c r="Q1362" s="396">
        <v>423.0996045</v>
      </c>
      <c r="R1362" s="396">
        <v>240.11576216583748</v>
      </c>
      <c r="S1362" s="411">
        <v>228.26100421999843</v>
      </c>
      <c r="T1362" s="411">
        <v>228.40100421999841</v>
      </c>
      <c r="U1362" s="411"/>
      <c r="V1362" s="179">
        <v>159.78237435359858</v>
      </c>
    </row>
    <row r="1363" spans="1:22" x14ac:dyDescent="0.25">
      <c r="A1363">
        <v>0</v>
      </c>
      <c r="B1363" s="413"/>
      <c r="C1363" s="413"/>
      <c r="D1363" s="413"/>
      <c r="E1363" s="412"/>
      <c r="F1363" s="406"/>
      <c r="G1363" s="404"/>
      <c r="H1363" s="404"/>
      <c r="I1363" s="403"/>
      <c r="J1363" s="408">
        <v>2.283416250747905E-5</v>
      </c>
      <c r="K1363" s="392"/>
      <c r="L1363" s="396">
        <v>8.2671999999999968E-2</v>
      </c>
      <c r="M1363" s="210">
        <v>240.07442616583748</v>
      </c>
      <c r="N1363" s="210">
        <v>423.0996045</v>
      </c>
      <c r="O1363" s="210">
        <v>41.094000000000001</v>
      </c>
      <c r="P1363" s="396">
        <v>41.094000000000001</v>
      </c>
      <c r="Q1363" s="396">
        <v>423.0996045</v>
      </c>
      <c r="R1363" s="396">
        <v>240.03309016583748</v>
      </c>
      <c r="S1363" s="411">
        <v>228.44234021999841</v>
      </c>
      <c r="T1363" s="411">
        <v>228.48367621999842</v>
      </c>
      <c r="U1363" s="411"/>
      <c r="V1363" s="179">
        <v>159.96371035359857</v>
      </c>
    </row>
    <row r="1364" spans="1:22" x14ac:dyDescent="0.25">
      <c r="A1364">
        <v>0</v>
      </c>
      <c r="B1364" s="413" t="s">
        <v>2835</v>
      </c>
      <c r="C1364" s="413" t="s">
        <v>2984</v>
      </c>
      <c r="D1364" s="413" t="s">
        <v>1978</v>
      </c>
      <c r="E1364" s="412">
        <v>2285</v>
      </c>
      <c r="F1364" s="406" t="s">
        <v>3019</v>
      </c>
      <c r="G1364" s="404" t="s">
        <v>2862</v>
      </c>
      <c r="H1364" s="404" t="s">
        <v>2957</v>
      </c>
      <c r="I1364" s="403"/>
      <c r="J1364" s="396">
        <v>240.03311299999999</v>
      </c>
      <c r="K1364" s="392">
        <v>240.03309016583748</v>
      </c>
      <c r="L1364" s="396">
        <v>0</v>
      </c>
      <c r="M1364" s="210">
        <v>240.03309016583748</v>
      </c>
      <c r="N1364" s="210">
        <v>423.0996045</v>
      </c>
      <c r="O1364" s="210">
        <v>41.094000000000001</v>
      </c>
      <c r="P1364" s="396">
        <v>41.094000000000001</v>
      </c>
      <c r="Q1364" s="396">
        <v>423.0996045</v>
      </c>
      <c r="R1364" s="396">
        <v>240.03309016583748</v>
      </c>
      <c r="S1364" s="411">
        <v>228.48367621999842</v>
      </c>
      <c r="T1364" s="411">
        <v>228.48367621999842</v>
      </c>
      <c r="U1364" s="411"/>
      <c r="V1364" s="179">
        <v>160.00504635359857</v>
      </c>
    </row>
    <row r="1365" spans="1:22" x14ac:dyDescent="0.25">
      <c r="A1365">
        <v>0</v>
      </c>
      <c r="B1365" s="413"/>
      <c r="C1365" s="413"/>
      <c r="D1365" s="413"/>
      <c r="E1365" s="412"/>
      <c r="F1365" s="406"/>
      <c r="G1365" s="404"/>
      <c r="H1365" s="404"/>
      <c r="I1365" s="403"/>
      <c r="J1365" s="403"/>
      <c r="K1365" s="403"/>
      <c r="L1365" s="245">
        <v>0.21989900000000001</v>
      </c>
      <c r="M1365" s="210">
        <v>239.92314066583748</v>
      </c>
      <c r="N1365" s="210">
        <v>423.0996045</v>
      </c>
      <c r="O1365" s="210">
        <v>41.094000000000001</v>
      </c>
      <c r="P1365" s="396">
        <v>41.094000000000001</v>
      </c>
      <c r="Q1365" s="396">
        <v>423.0996045</v>
      </c>
      <c r="R1365" s="396">
        <v>239.81319116583748</v>
      </c>
      <c r="S1365" s="411">
        <v>228.59362571999841</v>
      </c>
      <c r="T1365" s="411">
        <v>228.70357521999841</v>
      </c>
      <c r="U1365" s="411"/>
      <c r="V1365" s="179">
        <v>160.1149958535986</v>
      </c>
    </row>
    <row r="1366" spans="1:22" x14ac:dyDescent="0.25">
      <c r="A1366">
        <v>0</v>
      </c>
      <c r="B1366" s="413"/>
      <c r="C1366" s="413"/>
      <c r="D1366" s="413"/>
      <c r="E1366" s="412"/>
      <c r="F1366" s="406"/>
      <c r="G1366" s="404"/>
      <c r="H1366" s="404"/>
      <c r="I1366" s="403" t="s">
        <v>3018</v>
      </c>
      <c r="J1366" s="403"/>
      <c r="K1366" s="403"/>
      <c r="L1366" s="396">
        <v>0</v>
      </c>
      <c r="M1366" s="210">
        <v>239.81319116583748</v>
      </c>
      <c r="N1366" s="210">
        <v>423.0996045</v>
      </c>
      <c r="O1366" s="210">
        <v>41.094000000000001</v>
      </c>
      <c r="P1366" s="396">
        <v>41.094000000000001</v>
      </c>
      <c r="Q1366" s="396">
        <v>423.0996045</v>
      </c>
      <c r="R1366" s="396">
        <v>239.81319116583748</v>
      </c>
      <c r="S1366" s="411">
        <v>228.70357521999841</v>
      </c>
      <c r="T1366" s="411">
        <v>228.70357521999841</v>
      </c>
      <c r="U1366" s="411"/>
      <c r="V1366" s="179">
        <v>160.22494535359857</v>
      </c>
    </row>
    <row r="1367" spans="1:22" x14ac:dyDescent="0.25">
      <c r="A1367">
        <v>0</v>
      </c>
      <c r="B1367" s="413"/>
      <c r="C1367" s="413"/>
      <c r="D1367" s="413"/>
      <c r="E1367" s="412"/>
      <c r="F1367" s="406"/>
      <c r="G1367" s="404"/>
      <c r="H1367" s="404"/>
      <c r="I1367" s="403"/>
      <c r="J1367" s="403">
        <v>-1.7571E-2</v>
      </c>
      <c r="K1367" s="403"/>
      <c r="L1367" s="396">
        <v>0</v>
      </c>
      <c r="M1367" s="210">
        <v>239.81319116583748</v>
      </c>
      <c r="N1367" s="210">
        <v>423.0996045</v>
      </c>
      <c r="O1367" s="210">
        <v>41.094000000000001</v>
      </c>
      <c r="P1367" s="396">
        <v>41.094000000000001</v>
      </c>
      <c r="Q1367" s="396">
        <v>423.0996045</v>
      </c>
      <c r="R1367" s="396">
        <v>239.81319116583748</v>
      </c>
      <c r="S1367" s="411">
        <v>228.70357521999841</v>
      </c>
      <c r="T1367" s="411">
        <v>228.70357521999841</v>
      </c>
      <c r="U1367" s="411"/>
      <c r="V1367" s="179">
        <v>160.22494535359857</v>
      </c>
    </row>
    <row r="1368" spans="1:22" x14ac:dyDescent="0.25">
      <c r="A1368">
        <v>0</v>
      </c>
      <c r="B1368" s="413"/>
      <c r="C1368" s="413"/>
      <c r="D1368" s="413"/>
      <c r="E1368" s="412"/>
      <c r="F1368" s="406"/>
      <c r="G1368" s="404"/>
      <c r="H1368" s="404" t="s">
        <v>2886</v>
      </c>
      <c r="I1368" s="448"/>
      <c r="J1368" s="408">
        <v>2.1834162510003807E-5</v>
      </c>
      <c r="K1368" s="449">
        <v>239.81321299999999</v>
      </c>
      <c r="L1368" s="396">
        <v>0</v>
      </c>
      <c r="M1368" s="210">
        <v>239.81319116583748</v>
      </c>
      <c r="N1368" s="210">
        <v>423.0996045</v>
      </c>
      <c r="O1368" s="210">
        <v>41.094000000000001</v>
      </c>
      <c r="P1368" s="396">
        <v>41.094000000000001</v>
      </c>
      <c r="Q1368" s="396">
        <v>423.0996045</v>
      </c>
      <c r="R1368" s="396">
        <v>239.81319116583748</v>
      </c>
      <c r="S1368" s="411">
        <v>228.70357521999841</v>
      </c>
      <c r="T1368" s="411">
        <v>228.70357521999841</v>
      </c>
      <c r="U1368" s="411"/>
      <c r="V1368" s="179">
        <v>160.22494535359857</v>
      </c>
    </row>
    <row r="1369" spans="1:22" x14ac:dyDescent="0.25">
      <c r="A1369">
        <v>0</v>
      </c>
      <c r="B1369" s="413"/>
      <c r="C1369" s="413"/>
      <c r="D1369" s="413"/>
      <c r="E1369" s="412"/>
      <c r="F1369" s="406"/>
      <c r="G1369" s="404"/>
      <c r="H1369" s="404"/>
      <c r="I1369" s="448"/>
      <c r="J1369" s="396"/>
      <c r="K1369" s="447"/>
      <c r="L1369" s="245">
        <v>0.18302299999999999</v>
      </c>
      <c r="M1369" s="210">
        <v>239.72167966583748</v>
      </c>
      <c r="N1369" s="210">
        <v>423.0996045</v>
      </c>
      <c r="O1369" s="210">
        <v>41.094000000000001</v>
      </c>
      <c r="P1369" s="396">
        <v>41.094000000000001</v>
      </c>
      <c r="Q1369" s="396">
        <v>423.0996045</v>
      </c>
      <c r="R1369" s="396">
        <v>239.63016816583749</v>
      </c>
      <c r="S1369" s="411">
        <v>228.79508671999841</v>
      </c>
      <c r="T1369" s="411">
        <v>228.8865982199984</v>
      </c>
      <c r="U1369" s="411"/>
      <c r="V1369" s="179">
        <v>160.31645685359859</v>
      </c>
    </row>
    <row r="1370" spans="1:22" x14ac:dyDescent="0.25">
      <c r="A1370">
        <v>0</v>
      </c>
      <c r="B1370" s="413"/>
      <c r="C1370" s="413"/>
      <c r="D1370" s="413"/>
      <c r="E1370" s="436"/>
      <c r="F1370" s="406" t="s">
        <v>624</v>
      </c>
      <c r="G1370" s="404"/>
      <c r="H1370" s="404"/>
      <c r="I1370" s="403"/>
      <c r="J1370" s="408">
        <v>2.3520755547679073E-5</v>
      </c>
      <c r="K1370" s="392">
        <v>0.22939999999999999</v>
      </c>
      <c r="L1370" s="396">
        <v>0</v>
      </c>
      <c r="M1370" s="210">
        <v>239.63016816583749</v>
      </c>
      <c r="N1370" s="210">
        <v>423.0996045</v>
      </c>
      <c r="O1370" s="210">
        <v>41.094000000000001</v>
      </c>
      <c r="P1370" s="396">
        <v>41.094000000000001</v>
      </c>
      <c r="Q1370" s="396">
        <v>423.0996045</v>
      </c>
      <c r="R1370" s="396">
        <v>239.63016816583749</v>
      </c>
      <c r="S1370" s="411">
        <v>228.8865982199984</v>
      </c>
      <c r="T1370" s="411">
        <v>228.8865982199984</v>
      </c>
      <c r="U1370" s="411" t="s">
        <v>3017</v>
      </c>
      <c r="V1370" s="179">
        <v>160.40796835359856</v>
      </c>
    </row>
    <row r="1371" spans="1:22" x14ac:dyDescent="0.25">
      <c r="A1371">
        <v>0</v>
      </c>
      <c r="B1371" s="321" t="s">
        <v>2835</v>
      </c>
      <c r="C1371" s="321" t="s">
        <v>2984</v>
      </c>
      <c r="D1371" s="321" t="s">
        <v>2015</v>
      </c>
      <c r="E1371" s="331">
        <v>2290</v>
      </c>
      <c r="F1371" s="316" t="s">
        <v>3016</v>
      </c>
      <c r="G1371" s="228" t="s">
        <v>3010</v>
      </c>
      <c r="H1371" s="228" t="s">
        <v>3009</v>
      </c>
      <c r="I1371" s="229" t="s">
        <v>3008</v>
      </c>
      <c r="J1371" s="396">
        <v>239.48038199999999</v>
      </c>
      <c r="K1371" s="392">
        <v>239.48035847924444</v>
      </c>
      <c r="L1371" s="396">
        <v>0.3</v>
      </c>
      <c r="M1371" s="210">
        <v>239.48035847924444</v>
      </c>
      <c r="N1371" s="210">
        <v>423.09306366782653</v>
      </c>
      <c r="O1371" s="210">
        <v>41.094000000000001</v>
      </c>
      <c r="P1371" s="396">
        <v>41.094000000000001</v>
      </c>
      <c r="Q1371" s="402">
        <v>423.08652283565306</v>
      </c>
      <c r="R1371" s="402">
        <v>239.33054879265137</v>
      </c>
      <c r="S1371" s="411">
        <v>229.03659821999841</v>
      </c>
      <c r="T1371" s="411">
        <v>229.18659821999842</v>
      </c>
      <c r="U1371" s="446"/>
      <c r="V1371" s="179">
        <v>160.5579683535986</v>
      </c>
    </row>
    <row r="1372" spans="1:22" x14ac:dyDescent="0.25">
      <c r="A1372">
        <v>0</v>
      </c>
      <c r="B1372" s="321"/>
      <c r="C1372" s="321"/>
      <c r="D1372" s="321"/>
      <c r="E1372" s="331"/>
      <c r="F1372" s="316" t="s">
        <v>624</v>
      </c>
      <c r="G1372" s="228"/>
      <c r="H1372" s="228"/>
      <c r="I1372" s="229"/>
      <c r="J1372" s="408">
        <v>2.3568464598611172E-5</v>
      </c>
      <c r="K1372" s="392"/>
      <c r="L1372" s="396">
        <v>0.25</v>
      </c>
      <c r="M1372" s="210">
        <v>239.20602445538992</v>
      </c>
      <c r="N1372" s="210">
        <v>423.0756283678096</v>
      </c>
      <c r="O1372" s="210">
        <v>41.094000000000001</v>
      </c>
      <c r="P1372" s="396">
        <v>41.094000000000001</v>
      </c>
      <c r="Q1372" s="402">
        <v>423.06473389996614</v>
      </c>
      <c r="R1372" s="402">
        <v>239.08150011812845</v>
      </c>
      <c r="S1372" s="411">
        <v>229.31159821999842</v>
      </c>
      <c r="T1372" s="411">
        <v>229.43659821999842</v>
      </c>
      <c r="U1372" s="446"/>
      <c r="V1372" s="179">
        <v>160.83296835359857</v>
      </c>
    </row>
    <row r="1373" spans="1:22" x14ac:dyDescent="0.25">
      <c r="A1373">
        <v>0</v>
      </c>
      <c r="B1373" s="321" t="s">
        <v>2835</v>
      </c>
      <c r="C1373" s="321" t="s">
        <v>2984</v>
      </c>
      <c r="D1373" s="321" t="s">
        <v>2015</v>
      </c>
      <c r="E1373" s="331">
        <v>2296</v>
      </c>
      <c r="F1373" s="316" t="s">
        <v>3015</v>
      </c>
      <c r="G1373" s="228" t="s">
        <v>3010</v>
      </c>
      <c r="H1373" s="228" t="s">
        <v>3009</v>
      </c>
      <c r="I1373" s="229" t="s">
        <v>3008</v>
      </c>
      <c r="J1373" s="396">
        <v>238.931714</v>
      </c>
      <c r="K1373" s="392">
        <v>238.9316904315354</v>
      </c>
      <c r="L1373" s="396">
        <v>0.3</v>
      </c>
      <c r="M1373" s="210">
        <v>238.9316904315354</v>
      </c>
      <c r="N1373" s="210">
        <v>423.05819306779267</v>
      </c>
      <c r="O1373" s="210">
        <v>41.094000000000001</v>
      </c>
      <c r="P1373" s="396">
        <v>41.094000000000001</v>
      </c>
      <c r="Q1373" s="402">
        <v>423.0516522356192</v>
      </c>
      <c r="R1373" s="402">
        <v>238.78188074494233</v>
      </c>
      <c r="S1373" s="411">
        <v>229.58659821999842</v>
      </c>
      <c r="T1373" s="411">
        <v>229.73659821999843</v>
      </c>
      <c r="U1373" s="446"/>
      <c r="V1373" s="179">
        <v>161.10796835359861</v>
      </c>
    </row>
    <row r="1374" spans="1:22" x14ac:dyDescent="0.25">
      <c r="A1374">
        <v>0</v>
      </c>
      <c r="B1374" s="321"/>
      <c r="C1374" s="321"/>
      <c r="D1374" s="321"/>
      <c r="E1374" s="331"/>
      <c r="F1374" s="316"/>
      <c r="G1374" s="228"/>
      <c r="H1374" s="228"/>
      <c r="I1374" s="229"/>
      <c r="J1374" s="396"/>
      <c r="K1374" s="392"/>
      <c r="L1374" s="396">
        <v>8.2803999999999989E-2</v>
      </c>
      <c r="M1374" s="210">
        <v>238.74047874494232</v>
      </c>
      <c r="N1374" s="210">
        <v>423.0516522356192</v>
      </c>
      <c r="O1374" s="210">
        <v>41.094000000000001</v>
      </c>
      <c r="P1374" s="396">
        <v>41.094000000000001</v>
      </c>
      <c r="Q1374" s="396">
        <v>423.0516522356192</v>
      </c>
      <c r="R1374" s="396">
        <v>238.69907674494232</v>
      </c>
      <c r="S1374" s="411">
        <v>229.77800021999843</v>
      </c>
      <c r="T1374" s="411">
        <v>229.81940221999844</v>
      </c>
      <c r="U1374" s="446"/>
      <c r="V1374" s="179">
        <v>161.29937035359859</v>
      </c>
    </row>
    <row r="1375" spans="1:22" x14ac:dyDescent="0.25">
      <c r="A1375">
        <v>0</v>
      </c>
      <c r="B1375" s="321"/>
      <c r="C1375" s="321"/>
      <c r="D1375" s="321"/>
      <c r="E1375" s="331"/>
      <c r="F1375" s="316"/>
      <c r="G1375" s="228"/>
      <c r="H1375" s="445" t="s">
        <v>3014</v>
      </c>
      <c r="I1375" s="229"/>
      <c r="J1375" s="396"/>
      <c r="K1375" s="392"/>
      <c r="L1375" s="396">
        <v>0.1</v>
      </c>
      <c r="M1375" s="210">
        <v>238.64907674494231</v>
      </c>
      <c r="N1375" s="210">
        <v>423.0516522356192</v>
      </c>
      <c r="O1375" s="210">
        <v>41.094000000000001</v>
      </c>
      <c r="P1375" s="396">
        <v>41.094000000000001</v>
      </c>
      <c r="Q1375" s="396">
        <v>423.0516522356192</v>
      </c>
      <c r="R1375" s="396">
        <v>238.59907674494232</v>
      </c>
      <c r="S1375" s="411">
        <v>229.86940221999842</v>
      </c>
      <c r="T1375" s="411">
        <v>229.91940221999843</v>
      </c>
      <c r="U1375" s="446"/>
      <c r="V1375" s="179">
        <v>161.39077235359861</v>
      </c>
    </row>
    <row r="1376" spans="1:22" x14ac:dyDescent="0.25">
      <c r="A1376">
        <v>0</v>
      </c>
      <c r="B1376" s="321"/>
      <c r="C1376" s="321"/>
      <c r="D1376" s="321"/>
      <c r="E1376" s="317"/>
      <c r="F1376" s="316"/>
      <c r="G1376" s="228"/>
      <c r="H1376" s="228"/>
      <c r="I1376" s="229"/>
      <c r="J1376" s="396"/>
      <c r="K1376" s="392"/>
      <c r="L1376" s="396">
        <v>6.7196000000000006E-2</v>
      </c>
      <c r="M1376" s="210">
        <v>238.56547874494231</v>
      </c>
      <c r="N1376" s="210">
        <v>423.0516522356192</v>
      </c>
      <c r="O1376" s="210">
        <v>41.094000000000001</v>
      </c>
      <c r="P1376" s="396">
        <v>41.094000000000001</v>
      </c>
      <c r="Q1376" s="396">
        <v>423.0516522356192</v>
      </c>
      <c r="R1376" s="396">
        <v>238.53188074494233</v>
      </c>
      <c r="S1376" s="411">
        <v>229.95300021999842</v>
      </c>
      <c r="T1376" s="411">
        <v>229.98659821999843</v>
      </c>
      <c r="U1376" s="446"/>
      <c r="V1376" s="179">
        <v>161.4743703535986</v>
      </c>
    </row>
    <row r="1377" spans="1:22" x14ac:dyDescent="0.25">
      <c r="A1377">
        <v>0</v>
      </c>
      <c r="B1377" s="321"/>
      <c r="C1377" s="321"/>
      <c r="D1377" s="321"/>
      <c r="E1377" s="317"/>
      <c r="F1377" s="316"/>
      <c r="G1377" s="228"/>
      <c r="H1377" s="393"/>
      <c r="I1377" s="229"/>
      <c r="J1377" s="408">
        <v>2.3941650709957685E-5</v>
      </c>
      <c r="K1377" s="392"/>
      <c r="L1377" s="396">
        <v>0.1</v>
      </c>
      <c r="M1377" s="210">
        <v>238.48188074494232</v>
      </c>
      <c r="N1377" s="210">
        <v>423.0516522356192</v>
      </c>
      <c r="O1377" s="210">
        <v>41.094000000000001</v>
      </c>
      <c r="P1377" s="396">
        <v>41.094000000000001</v>
      </c>
      <c r="Q1377" s="396">
        <v>423.0516522356192</v>
      </c>
      <c r="R1377" s="396">
        <v>238.43188074494233</v>
      </c>
      <c r="S1377" s="411">
        <v>230.03659821999841</v>
      </c>
      <c r="T1377" s="411">
        <v>230.08659821999842</v>
      </c>
      <c r="U1377" s="446"/>
      <c r="V1377" s="179">
        <v>161.5579683535986</v>
      </c>
    </row>
    <row r="1378" spans="1:22" x14ac:dyDescent="0.25">
      <c r="A1378">
        <v>0</v>
      </c>
      <c r="B1378" s="321" t="s">
        <v>2835</v>
      </c>
      <c r="C1378" s="321" t="s">
        <v>2984</v>
      </c>
      <c r="D1378" s="321" t="s">
        <v>2015</v>
      </c>
      <c r="E1378" s="331">
        <v>2302</v>
      </c>
      <c r="F1378" s="316" t="s">
        <v>3013</v>
      </c>
      <c r="G1378" s="228" t="s">
        <v>3010</v>
      </c>
      <c r="H1378" s="228" t="s">
        <v>3009</v>
      </c>
      <c r="I1378" s="229" t="s">
        <v>3008</v>
      </c>
      <c r="J1378" s="396">
        <v>238.282095</v>
      </c>
      <c r="K1378" s="392">
        <v>238.28207105834929</v>
      </c>
      <c r="L1378" s="396">
        <v>0.3</v>
      </c>
      <c r="M1378" s="210">
        <v>238.28207105834929</v>
      </c>
      <c r="N1378" s="210">
        <v>423.05819306779267</v>
      </c>
      <c r="O1378" s="210">
        <v>41.094000000000001</v>
      </c>
      <c r="P1378" s="396">
        <v>41.094000000000001</v>
      </c>
      <c r="Q1378" s="402">
        <v>423.06473389996614</v>
      </c>
      <c r="R1378" s="402">
        <v>238.13226137175621</v>
      </c>
      <c r="S1378" s="411">
        <v>230.23659821999843</v>
      </c>
      <c r="T1378" s="411">
        <v>230.38659821999843</v>
      </c>
      <c r="U1378" s="446"/>
      <c r="V1378" s="179">
        <v>161.75796835359859</v>
      </c>
    </row>
    <row r="1379" spans="1:22" x14ac:dyDescent="0.25">
      <c r="A1379">
        <v>0</v>
      </c>
      <c r="B1379" s="321"/>
      <c r="C1379" s="321"/>
      <c r="D1379" s="321"/>
      <c r="E1379" s="331"/>
      <c r="F1379" s="316" t="s">
        <v>624</v>
      </c>
      <c r="G1379" s="228"/>
      <c r="H1379" s="228"/>
      <c r="I1379" s="229"/>
      <c r="J1379" s="408">
        <v>2.3989359760889784E-5</v>
      </c>
      <c r="K1379" s="392"/>
      <c r="L1379" s="210">
        <v>0.25</v>
      </c>
      <c r="M1379" s="210">
        <v>238.00773703449477</v>
      </c>
      <c r="N1379" s="210">
        <v>423.0756283678096</v>
      </c>
      <c r="O1379" s="210">
        <v>41.094000000000001</v>
      </c>
      <c r="P1379" s="396">
        <v>41.094000000000001</v>
      </c>
      <c r="Q1379" s="402">
        <v>423.08652283565306</v>
      </c>
      <c r="R1379" s="402">
        <v>237.88321269723329</v>
      </c>
      <c r="S1379" s="411">
        <v>230.51159821999843</v>
      </c>
      <c r="T1379" s="411">
        <v>230.63659821999843</v>
      </c>
      <c r="U1379" s="411" t="s">
        <v>3012</v>
      </c>
      <c r="V1379" s="179">
        <v>162.03296835359862</v>
      </c>
    </row>
    <row r="1380" spans="1:22" x14ac:dyDescent="0.25">
      <c r="A1380">
        <v>0</v>
      </c>
      <c r="B1380" s="321" t="s">
        <v>2835</v>
      </c>
      <c r="C1380" s="321" t="s">
        <v>2984</v>
      </c>
      <c r="D1380" s="321" t="s">
        <v>2015</v>
      </c>
      <c r="E1380" s="331">
        <v>2308</v>
      </c>
      <c r="F1380" s="316" t="s">
        <v>3011</v>
      </c>
      <c r="G1380" s="228" t="s">
        <v>3010</v>
      </c>
      <c r="H1380" s="228" t="s">
        <v>3009</v>
      </c>
      <c r="I1380" s="229" t="s">
        <v>3008</v>
      </c>
      <c r="J1380" s="396">
        <v>237.73342700000001</v>
      </c>
      <c r="K1380" s="392">
        <v>237.73340301064025</v>
      </c>
      <c r="L1380" s="411">
        <v>0.3</v>
      </c>
      <c r="M1380" s="210">
        <v>237.73340301064025</v>
      </c>
      <c r="N1380" s="210">
        <v>423.09306366782653</v>
      </c>
      <c r="O1380" s="210">
        <v>41.094000000000001</v>
      </c>
      <c r="P1380" s="396">
        <v>41.094000000000001</v>
      </c>
      <c r="Q1380" s="402">
        <v>423.0996045</v>
      </c>
      <c r="R1380" s="402">
        <v>237.58359332404717</v>
      </c>
      <c r="S1380" s="411">
        <v>230.78659821999844</v>
      </c>
      <c r="T1380" s="411">
        <v>230.93659821999844</v>
      </c>
      <c r="U1380" s="446"/>
      <c r="V1380" s="179">
        <v>162.3079683535986</v>
      </c>
    </row>
    <row r="1381" spans="1:22" x14ac:dyDescent="0.25">
      <c r="A1381">
        <v>0</v>
      </c>
      <c r="B1381" s="413"/>
      <c r="C1381" s="413"/>
      <c r="D1381" s="413"/>
      <c r="E1381" s="412"/>
      <c r="F1381" s="406" t="s">
        <v>624</v>
      </c>
      <c r="G1381" s="404"/>
      <c r="H1381" s="404"/>
      <c r="I1381" s="225">
        <v>237.349671</v>
      </c>
      <c r="J1381" s="408">
        <v>2.3675952860457983E-5</v>
      </c>
      <c r="K1381" s="392">
        <v>-0.19190599999999999</v>
      </c>
      <c r="L1381" s="225">
        <v>0.19644599999999998</v>
      </c>
      <c r="M1381" s="210">
        <v>237.48537032404715</v>
      </c>
      <c r="N1381" s="210">
        <v>423.0996045</v>
      </c>
      <c r="O1381" s="210">
        <v>41.094000000000001</v>
      </c>
      <c r="P1381" s="396">
        <v>41.094000000000001</v>
      </c>
      <c r="Q1381" s="396">
        <v>423.0996045</v>
      </c>
      <c r="R1381" s="396">
        <v>237.38714732404716</v>
      </c>
      <c r="S1381" s="411">
        <v>231.03482121999846</v>
      </c>
      <c r="T1381" s="411">
        <v>231.13304421999845</v>
      </c>
      <c r="U1381" s="411"/>
      <c r="V1381" s="179">
        <v>162.55619135359865</v>
      </c>
    </row>
    <row r="1382" spans="1:22" x14ac:dyDescent="0.25">
      <c r="A1382">
        <v>0</v>
      </c>
      <c r="B1382" s="413" t="s">
        <v>2835</v>
      </c>
      <c r="C1382" s="413" t="s">
        <v>2984</v>
      </c>
      <c r="D1382" s="413" t="s">
        <v>2176</v>
      </c>
      <c r="E1382" s="412">
        <v>2312</v>
      </c>
      <c r="F1382" s="406" t="s">
        <v>3007</v>
      </c>
      <c r="G1382" s="404" t="s">
        <v>2174</v>
      </c>
      <c r="H1382" s="404" t="s">
        <v>2173</v>
      </c>
      <c r="I1382" s="403">
        <v>40</v>
      </c>
      <c r="J1382" s="225">
        <v>237.35357300000001</v>
      </c>
      <c r="K1382" s="392">
        <v>237.35354932404715</v>
      </c>
      <c r="L1382" s="225">
        <v>6.7196000000000006E-2</v>
      </c>
      <c r="M1382" s="210">
        <v>237.35354932404715</v>
      </c>
      <c r="N1382" s="210">
        <v>423.0996045</v>
      </c>
      <c r="O1382" s="210">
        <v>41.094000000000001</v>
      </c>
      <c r="P1382" s="396">
        <v>41.094000000000001</v>
      </c>
      <c r="Q1382" s="396">
        <v>423.0996045</v>
      </c>
      <c r="R1382" s="396">
        <v>237.31995132404717</v>
      </c>
      <c r="S1382" s="411">
        <v>231.16664221999844</v>
      </c>
      <c r="T1382" s="411">
        <v>231.20024021999845</v>
      </c>
      <c r="U1382" s="411"/>
      <c r="V1382" s="179">
        <v>162.68801235359859</v>
      </c>
    </row>
    <row r="1383" spans="1:22" x14ac:dyDescent="0.25">
      <c r="A1383">
        <v>0</v>
      </c>
      <c r="B1383" s="421"/>
      <c r="C1383" s="421"/>
      <c r="D1383" s="421"/>
      <c r="E1383" s="420"/>
      <c r="F1383" s="419"/>
      <c r="G1383" s="418"/>
      <c r="H1383" s="418"/>
      <c r="I1383" s="417" t="s">
        <v>2985</v>
      </c>
      <c r="J1383" s="396"/>
      <c r="K1383" s="392"/>
      <c r="L1383" s="225">
        <v>3.898E-3</v>
      </c>
      <c r="M1383" s="210">
        <v>237.31800232404717</v>
      </c>
      <c r="N1383" s="210">
        <v>423.0996045</v>
      </c>
      <c r="O1383" s="210">
        <v>41.094000000000001</v>
      </c>
      <c r="P1383" s="396">
        <v>41.094000000000001</v>
      </c>
      <c r="Q1383" s="396">
        <v>423.0996045</v>
      </c>
      <c r="R1383" s="396">
        <v>237.31605332404718</v>
      </c>
      <c r="S1383" s="411">
        <v>231.20218921999844</v>
      </c>
      <c r="T1383" s="411">
        <v>231.20413821999844</v>
      </c>
      <c r="U1383" s="411"/>
      <c r="V1383" s="179">
        <v>162.7235593535986</v>
      </c>
    </row>
    <row r="1384" spans="1:22" x14ac:dyDescent="0.25">
      <c r="A1384">
        <v>0</v>
      </c>
      <c r="B1384" s="413"/>
      <c r="C1384" s="413"/>
      <c r="D1384" s="406"/>
      <c r="E1384" s="405"/>
      <c r="F1384" s="406" t="s">
        <v>624</v>
      </c>
      <c r="G1384" s="404"/>
      <c r="H1384" s="404" t="s">
        <v>1973</v>
      </c>
      <c r="I1384" s="403">
        <v>40</v>
      </c>
      <c r="J1384" s="408">
        <v>2.3675952803614564E-5</v>
      </c>
      <c r="K1384" s="392">
        <v>7.0923859510969578E-3</v>
      </c>
      <c r="L1384" s="396">
        <v>0.103502</v>
      </c>
      <c r="M1384" s="210">
        <v>237.26430232404718</v>
      </c>
      <c r="N1384" s="210">
        <v>423.0996045</v>
      </c>
      <c r="O1384" s="210">
        <v>41.094000000000001</v>
      </c>
      <c r="P1384" s="396">
        <v>41.094000000000001</v>
      </c>
      <c r="Q1384" s="396">
        <v>423.0996045</v>
      </c>
      <c r="R1384" s="396">
        <v>237.21255132404718</v>
      </c>
      <c r="S1384" s="411">
        <v>231.25588921999844</v>
      </c>
      <c r="T1384" s="411">
        <v>231.30764021999843</v>
      </c>
      <c r="U1384" s="411"/>
      <c r="V1384" s="179">
        <v>162.77725935359859</v>
      </c>
    </row>
    <row r="1385" spans="1:22" x14ac:dyDescent="0.25">
      <c r="A1385">
        <v>0</v>
      </c>
      <c r="B1385" s="413" t="s">
        <v>2835</v>
      </c>
      <c r="C1385" s="413" t="s">
        <v>2984</v>
      </c>
      <c r="D1385" s="406" t="s">
        <v>111</v>
      </c>
      <c r="E1385" s="405">
        <v>2313</v>
      </c>
      <c r="F1385" s="406" t="s">
        <v>1723</v>
      </c>
      <c r="G1385" s="404" t="s">
        <v>2180</v>
      </c>
      <c r="H1385" s="404" t="s">
        <v>1962</v>
      </c>
      <c r="I1385" s="225">
        <v>237.349671</v>
      </c>
      <c r="J1385" s="225">
        <v>237.21257499999999</v>
      </c>
      <c r="K1385" s="392">
        <v>237.21255132404718</v>
      </c>
      <c r="L1385" s="396">
        <v>0</v>
      </c>
      <c r="M1385" s="210">
        <v>237.21255132404718</v>
      </c>
      <c r="N1385" s="210">
        <v>423.0996045</v>
      </c>
      <c r="O1385" s="210">
        <v>41.094000000000001</v>
      </c>
      <c r="P1385" s="396">
        <v>41.094000000000001</v>
      </c>
      <c r="Q1385" s="396">
        <v>423.0996045</v>
      </c>
      <c r="R1385" s="396">
        <v>237.21255132404718</v>
      </c>
      <c r="S1385" s="411">
        <v>231.30764021999843</v>
      </c>
      <c r="T1385" s="411">
        <v>231.30764021999843</v>
      </c>
      <c r="U1385" s="411"/>
      <c r="V1385" s="179">
        <v>162.82901035359862</v>
      </c>
    </row>
    <row r="1386" spans="1:22" x14ac:dyDescent="0.25">
      <c r="A1386">
        <v>0</v>
      </c>
      <c r="B1386" s="413"/>
      <c r="C1386" s="413"/>
      <c r="D1386" s="406"/>
      <c r="E1386" s="405"/>
      <c r="F1386" s="406" t="s">
        <v>624</v>
      </c>
      <c r="G1386" s="404"/>
      <c r="H1386" s="404" t="s">
        <v>1980</v>
      </c>
      <c r="I1386" s="403"/>
      <c r="J1386" s="396"/>
      <c r="K1386" s="392"/>
      <c r="L1386" s="396">
        <v>0.14528199999999999</v>
      </c>
      <c r="M1386" s="210">
        <v>237.13991032404718</v>
      </c>
      <c r="N1386" s="210">
        <v>423.0996045</v>
      </c>
      <c r="O1386" s="210">
        <v>41.094000000000001</v>
      </c>
      <c r="P1386" s="396">
        <v>41.094000000000001</v>
      </c>
      <c r="Q1386" s="396">
        <v>423.0996045</v>
      </c>
      <c r="R1386" s="396">
        <v>237.06726932404717</v>
      </c>
      <c r="S1386" s="411">
        <v>231.38028121999844</v>
      </c>
      <c r="T1386" s="411">
        <v>231.45292221999844</v>
      </c>
      <c r="U1386" s="411">
        <v>0.39757142857142863</v>
      </c>
      <c r="V1386" s="179">
        <v>162.9016513535986</v>
      </c>
    </row>
    <row r="1387" spans="1:22" x14ac:dyDescent="0.25">
      <c r="A1387">
        <v>0</v>
      </c>
      <c r="B1387" s="413" t="s">
        <v>2835</v>
      </c>
      <c r="C1387" s="413" t="s">
        <v>2984</v>
      </c>
      <c r="D1387" s="406" t="s">
        <v>1984</v>
      </c>
      <c r="E1387" s="405">
        <v>2315</v>
      </c>
      <c r="F1387" s="406" t="s">
        <v>3006</v>
      </c>
      <c r="G1387" s="404" t="s">
        <v>2033</v>
      </c>
      <c r="H1387" s="404" t="s">
        <v>2032</v>
      </c>
      <c r="I1387" s="403" t="s">
        <v>2303</v>
      </c>
      <c r="J1387" s="396"/>
      <c r="K1387" s="392"/>
      <c r="L1387" s="396">
        <v>0</v>
      </c>
      <c r="M1387" s="210">
        <v>237.06726932404717</v>
      </c>
      <c r="N1387" s="210">
        <v>423.0996045</v>
      </c>
      <c r="O1387" s="210">
        <v>41.094000000000001</v>
      </c>
      <c r="P1387" s="396">
        <v>41.094000000000001</v>
      </c>
      <c r="Q1387" s="396">
        <v>423.0996045</v>
      </c>
      <c r="R1387" s="396">
        <v>237.06726932404717</v>
      </c>
      <c r="S1387" s="411">
        <v>231.45292221999844</v>
      </c>
      <c r="T1387" s="411">
        <v>231.45292221999844</v>
      </c>
      <c r="U1387" s="411">
        <v>2.2000000000000002</v>
      </c>
      <c r="V1387" s="179">
        <v>162.97429235359863</v>
      </c>
    </row>
    <row r="1388" spans="1:22" x14ac:dyDescent="0.25">
      <c r="A1388">
        <v>0</v>
      </c>
      <c r="B1388" s="413"/>
      <c r="C1388" s="413"/>
      <c r="D1388" s="406"/>
      <c r="E1388" s="405"/>
      <c r="F1388" s="406" t="s">
        <v>624</v>
      </c>
      <c r="G1388" s="404"/>
      <c r="H1388" s="404" t="s">
        <v>1980</v>
      </c>
      <c r="I1388" s="403"/>
      <c r="J1388" s="408">
        <v>2.3675952832036273E-5</v>
      </c>
      <c r="K1388" s="392"/>
      <c r="L1388" s="396">
        <v>0</v>
      </c>
      <c r="M1388" s="210">
        <v>237.06726932404717</v>
      </c>
      <c r="N1388" s="210">
        <v>423.0996045</v>
      </c>
      <c r="O1388" s="210">
        <v>41.094000000000001</v>
      </c>
      <c r="P1388" s="396">
        <v>41.094000000000001</v>
      </c>
      <c r="Q1388" s="396">
        <v>423.0996045</v>
      </c>
      <c r="R1388" s="396">
        <v>237.06726932404717</v>
      </c>
      <c r="S1388" s="411">
        <v>231.45292221999844</v>
      </c>
      <c r="T1388" s="411">
        <v>231.45292221999844</v>
      </c>
      <c r="U1388" s="411">
        <v>1.4</v>
      </c>
      <c r="V1388" s="179">
        <v>162.97429235359863</v>
      </c>
    </row>
    <row r="1389" spans="1:22" x14ac:dyDescent="0.25">
      <c r="A1389">
        <v>0</v>
      </c>
      <c r="B1389" s="413" t="s">
        <v>2835</v>
      </c>
      <c r="C1389" s="413" t="s">
        <v>2984</v>
      </c>
      <c r="D1389" s="406" t="s">
        <v>2001</v>
      </c>
      <c r="E1389" s="405">
        <v>2315</v>
      </c>
      <c r="F1389" s="406" t="s">
        <v>3005</v>
      </c>
      <c r="G1389" s="404" t="s">
        <v>1999</v>
      </c>
      <c r="H1389" s="404" t="s">
        <v>3004</v>
      </c>
      <c r="I1389" s="403"/>
      <c r="J1389" s="225">
        <v>237.06729300000001</v>
      </c>
      <c r="K1389" s="392">
        <v>237.06726932404717</v>
      </c>
      <c r="L1389" s="396">
        <v>0</v>
      </c>
      <c r="M1389" s="210">
        <v>237.06726932404717</v>
      </c>
      <c r="N1389" s="210">
        <v>423.0996045</v>
      </c>
      <c r="O1389" s="210">
        <v>41.094000000000001</v>
      </c>
      <c r="P1389" s="396">
        <v>41.094000000000001</v>
      </c>
      <c r="Q1389" s="396">
        <v>423.0996045</v>
      </c>
      <c r="R1389" s="396">
        <v>237.06726932404717</v>
      </c>
      <c r="S1389" s="411">
        <v>231.45292221999844</v>
      </c>
      <c r="T1389" s="411">
        <v>231.45292221999844</v>
      </c>
      <c r="U1389" s="411">
        <v>0.253</v>
      </c>
      <c r="V1389" s="179">
        <v>162.97429235359863</v>
      </c>
    </row>
    <row r="1390" spans="1:22" x14ac:dyDescent="0.25">
      <c r="A1390">
        <v>0</v>
      </c>
      <c r="B1390" s="413" t="s">
        <v>2835</v>
      </c>
      <c r="C1390" s="413" t="s">
        <v>2984</v>
      </c>
      <c r="D1390" s="413" t="s">
        <v>2163</v>
      </c>
      <c r="E1390" s="412">
        <v>2315</v>
      </c>
      <c r="F1390" s="406" t="s">
        <v>3003</v>
      </c>
      <c r="G1390" s="404" t="s">
        <v>2161</v>
      </c>
      <c r="H1390" s="404" t="s">
        <v>2160</v>
      </c>
      <c r="I1390" s="403"/>
      <c r="J1390" s="396"/>
      <c r="K1390" s="392"/>
      <c r="L1390" s="396">
        <v>0</v>
      </c>
      <c r="M1390" s="210">
        <v>237.06726932404717</v>
      </c>
      <c r="N1390" s="210">
        <v>423.0996045</v>
      </c>
      <c r="O1390" s="210">
        <v>41.094000000000001</v>
      </c>
      <c r="P1390" s="396">
        <v>41.094000000000001</v>
      </c>
      <c r="Q1390" s="396">
        <v>423.0996045</v>
      </c>
      <c r="R1390" s="396">
        <v>237.06726932404717</v>
      </c>
      <c r="S1390" s="411">
        <v>231.45292221999844</v>
      </c>
      <c r="T1390" s="411">
        <v>231.45292221999844</v>
      </c>
      <c r="U1390" s="411"/>
      <c r="V1390" s="179">
        <v>162.97429235359863</v>
      </c>
    </row>
    <row r="1391" spans="1:22" x14ac:dyDescent="0.25">
      <c r="A1391">
        <v>0</v>
      </c>
      <c r="B1391" s="413"/>
      <c r="C1391" s="413"/>
      <c r="D1391" s="406"/>
      <c r="E1391" s="405"/>
      <c r="F1391" s="406" t="s">
        <v>624</v>
      </c>
      <c r="G1391" s="404"/>
      <c r="H1391" s="404" t="s">
        <v>1973</v>
      </c>
      <c r="I1391" s="403">
        <v>40</v>
      </c>
      <c r="J1391" s="396"/>
      <c r="K1391" s="392"/>
      <c r="L1391" s="396">
        <v>0.13121600000000003</v>
      </c>
      <c r="M1391" s="210">
        <v>237.00166132404718</v>
      </c>
      <c r="N1391" s="210">
        <v>423.0996045</v>
      </c>
      <c r="O1391" s="210">
        <v>41.094000000000001</v>
      </c>
      <c r="P1391" s="396">
        <v>41.094000000000001</v>
      </c>
      <c r="Q1391" s="396">
        <v>423.0996045</v>
      </c>
      <c r="R1391" s="396">
        <v>236.93605332404718</v>
      </c>
      <c r="S1391" s="411">
        <v>231.51853021999844</v>
      </c>
      <c r="T1391" s="411">
        <v>231.58413821999844</v>
      </c>
      <c r="U1391" s="411"/>
      <c r="V1391" s="179">
        <v>163.03990035359863</v>
      </c>
    </row>
    <row r="1392" spans="1:22" x14ac:dyDescent="0.25">
      <c r="A1392">
        <v>0</v>
      </c>
      <c r="B1392" s="413"/>
      <c r="C1392" s="413"/>
      <c r="D1392" s="413"/>
      <c r="E1392" s="405"/>
      <c r="F1392" s="406"/>
      <c r="G1392" s="404"/>
      <c r="H1392" s="414"/>
      <c r="I1392" s="403"/>
      <c r="J1392" s="396"/>
      <c r="K1392" s="392"/>
      <c r="L1392" s="312">
        <v>1.7429E-2</v>
      </c>
      <c r="M1392" s="210">
        <v>236.92733882404718</v>
      </c>
      <c r="N1392" s="210">
        <v>423.0996045</v>
      </c>
      <c r="O1392" s="210">
        <v>41.094000000000001</v>
      </c>
      <c r="P1392" s="396">
        <v>41.094000000000001</v>
      </c>
      <c r="Q1392" s="396">
        <v>423.0996045</v>
      </c>
      <c r="R1392" s="396">
        <v>236.91862432404719</v>
      </c>
      <c r="S1392" s="411">
        <v>231.59285271999843</v>
      </c>
      <c r="T1392" s="411">
        <v>231.60156721999843</v>
      </c>
      <c r="U1392" s="411" t="s">
        <v>3002</v>
      </c>
      <c r="V1392" s="179">
        <v>163.11422285359862</v>
      </c>
    </row>
    <row r="1393" spans="1:22" x14ac:dyDescent="0.25">
      <c r="A1393">
        <v>0</v>
      </c>
      <c r="B1393" s="413" t="s">
        <v>3001</v>
      </c>
      <c r="C1393" s="413"/>
      <c r="D1393" s="413"/>
      <c r="E1393" s="405"/>
      <c r="F1393" s="406"/>
      <c r="G1393" s="404"/>
      <c r="H1393" s="404" t="s">
        <v>2886</v>
      </c>
      <c r="I1393" s="403"/>
      <c r="J1393" s="396">
        <v>2.2675952806139321E-5</v>
      </c>
      <c r="K1393" s="409">
        <v>236.91864699999999</v>
      </c>
      <c r="L1393" s="312">
        <v>0</v>
      </c>
      <c r="M1393" s="210">
        <v>236.91862432404719</v>
      </c>
      <c r="N1393" s="210">
        <v>423.0996045</v>
      </c>
      <c r="O1393" s="210">
        <v>41.094000000000001</v>
      </c>
      <c r="P1393" s="396">
        <v>41.094000000000001</v>
      </c>
      <c r="Q1393" s="396">
        <v>423.0996045</v>
      </c>
      <c r="R1393" s="396">
        <v>236.91862432404719</v>
      </c>
      <c r="S1393" s="411">
        <v>231.60156721999843</v>
      </c>
      <c r="T1393" s="411">
        <v>231.60156721999843</v>
      </c>
      <c r="U1393" s="411"/>
      <c r="V1393" s="179">
        <v>163.12293735359862</v>
      </c>
    </row>
    <row r="1394" spans="1:22" x14ac:dyDescent="0.25">
      <c r="A1394">
        <v>0</v>
      </c>
      <c r="B1394" s="413"/>
      <c r="C1394" s="413"/>
      <c r="D1394" s="413"/>
      <c r="E1394" s="405"/>
      <c r="F1394" s="406"/>
      <c r="G1394" s="404"/>
      <c r="H1394" s="404"/>
      <c r="I1394" s="403"/>
      <c r="J1394" s="423"/>
      <c r="K1394" s="392"/>
      <c r="L1394" s="312">
        <v>9.675700000000001E-2</v>
      </c>
      <c r="M1394" s="210">
        <v>236.87024582404717</v>
      </c>
      <c r="N1394" s="210">
        <v>423.0996045</v>
      </c>
      <c r="O1394" s="210">
        <v>41.094000000000001</v>
      </c>
      <c r="P1394" s="396">
        <v>41.094000000000001</v>
      </c>
      <c r="Q1394" s="396">
        <v>423.0996045</v>
      </c>
      <c r="R1394" s="396">
        <v>236.82186732404719</v>
      </c>
      <c r="S1394" s="411">
        <v>231.64994571999841</v>
      </c>
      <c r="T1394" s="411">
        <v>231.69832421999843</v>
      </c>
      <c r="U1394" s="411"/>
      <c r="V1394" s="179">
        <v>163.17131585359857</v>
      </c>
    </row>
    <row r="1395" spans="1:22" x14ac:dyDescent="0.25">
      <c r="A1395">
        <v>0</v>
      </c>
      <c r="B1395" s="413"/>
      <c r="C1395" s="413"/>
      <c r="D1395" s="413"/>
      <c r="E1395" s="405"/>
      <c r="F1395" s="406"/>
      <c r="G1395" s="404"/>
      <c r="H1395" s="404"/>
      <c r="I1395" s="403"/>
      <c r="J1395" s="423"/>
      <c r="K1395" s="316" t="s">
        <v>3000</v>
      </c>
      <c r="L1395" s="245">
        <v>0.1</v>
      </c>
      <c r="M1395" s="210">
        <v>236.77186732404721</v>
      </c>
      <c r="N1395" s="210">
        <v>423.0996045</v>
      </c>
      <c r="O1395" s="210">
        <v>41.094000000000001</v>
      </c>
      <c r="P1395" s="396">
        <v>41.094000000000001</v>
      </c>
      <c r="Q1395" s="396">
        <v>423.0996045</v>
      </c>
      <c r="R1395" s="396">
        <v>236.7218673240472</v>
      </c>
      <c r="S1395" s="411">
        <v>231.74832421999841</v>
      </c>
      <c r="T1395" s="411">
        <v>231.79832421999842</v>
      </c>
      <c r="U1395" s="218"/>
      <c r="V1395" s="179">
        <v>163.2696943535986</v>
      </c>
    </row>
    <row r="1396" spans="1:22" x14ac:dyDescent="0.25">
      <c r="A1396">
        <v>0</v>
      </c>
      <c r="B1396" s="321" t="s">
        <v>2835</v>
      </c>
      <c r="C1396" s="321" t="s">
        <v>2999</v>
      </c>
      <c r="D1396" s="321" t="s">
        <v>1992</v>
      </c>
      <c r="E1396" s="317">
        <v>2318</v>
      </c>
      <c r="F1396" s="225" t="s">
        <v>2998</v>
      </c>
      <c r="G1396" s="424"/>
      <c r="H1396" s="424" t="s">
        <v>1989</v>
      </c>
      <c r="I1396" s="229">
        <v>40</v>
      </c>
      <c r="J1396" s="218">
        <v>-0.34819132404717834</v>
      </c>
      <c r="K1396" s="258">
        <v>236.34497400000001</v>
      </c>
      <c r="L1396" s="218">
        <v>5.740399999999999E-2</v>
      </c>
      <c r="M1396" s="210">
        <v>236.69316532404719</v>
      </c>
      <c r="N1396" s="210">
        <v>423.0996045</v>
      </c>
      <c r="O1396" s="210">
        <v>41.094000000000001</v>
      </c>
      <c r="P1396" s="218">
        <v>41.094000000000001</v>
      </c>
      <c r="Q1396" s="218">
        <v>423.0996045</v>
      </c>
      <c r="R1396" s="218">
        <v>236.6644633240472</v>
      </c>
      <c r="S1396" s="218">
        <v>231.8270262199984</v>
      </c>
      <c r="T1396" s="218">
        <v>231.85572821999841</v>
      </c>
      <c r="U1396" s="218"/>
      <c r="V1396" s="179">
        <v>163.34839635359856</v>
      </c>
    </row>
    <row r="1397" spans="1:22" x14ac:dyDescent="0.25">
      <c r="A1397">
        <v>0</v>
      </c>
      <c r="B1397" s="321"/>
      <c r="C1397" s="321"/>
      <c r="D1397" s="321"/>
      <c r="E1397" s="317"/>
      <c r="F1397" s="316" t="s">
        <v>624</v>
      </c>
      <c r="G1397" s="228"/>
      <c r="H1397" s="228"/>
      <c r="I1397" s="229"/>
      <c r="J1397" s="219"/>
      <c r="K1397" s="219"/>
      <c r="L1397" s="218">
        <v>0</v>
      </c>
      <c r="M1397" s="210">
        <v>236.6644633240472</v>
      </c>
      <c r="N1397" s="210">
        <v>423.0996045</v>
      </c>
      <c r="O1397" s="210">
        <v>41.094000000000001</v>
      </c>
      <c r="P1397" s="218">
        <v>41.094000000000001</v>
      </c>
      <c r="Q1397" s="218">
        <v>423.0996045</v>
      </c>
      <c r="R1397" s="218">
        <v>236.6644633240472</v>
      </c>
      <c r="S1397" s="218">
        <v>231.85572821999841</v>
      </c>
      <c r="T1397" s="218">
        <v>231.85572821999841</v>
      </c>
      <c r="U1397" s="218"/>
      <c r="V1397" s="179">
        <v>163.37709835359857</v>
      </c>
    </row>
    <row r="1398" spans="1:22" x14ac:dyDescent="0.25">
      <c r="A1398">
        <v>0</v>
      </c>
      <c r="B1398" s="321" t="s">
        <v>2835</v>
      </c>
      <c r="C1398" s="321" t="s">
        <v>2999</v>
      </c>
      <c r="D1398" s="321" t="s">
        <v>2860</v>
      </c>
      <c r="E1398" s="317">
        <v>2320</v>
      </c>
      <c r="F1398" s="316" t="s">
        <v>2997</v>
      </c>
      <c r="G1398" s="228"/>
      <c r="H1398" s="228" t="s">
        <v>2872</v>
      </c>
      <c r="I1398" s="229">
        <v>36</v>
      </c>
      <c r="J1398" s="219"/>
      <c r="K1398" s="219"/>
      <c r="L1398" s="218">
        <v>0.31832549999999998</v>
      </c>
      <c r="M1398" s="210">
        <v>236.50530057404723</v>
      </c>
      <c r="N1398" s="210">
        <v>423.0996045</v>
      </c>
      <c r="O1398" s="210">
        <v>41.094000000000001</v>
      </c>
      <c r="P1398" s="218">
        <v>41.094000000000001</v>
      </c>
      <c r="Q1398" s="218">
        <v>423.0996045</v>
      </c>
      <c r="R1398" s="218">
        <v>236.34613782404722</v>
      </c>
      <c r="S1398" s="218">
        <v>232.01489096999839</v>
      </c>
      <c r="T1398" s="218">
        <v>232.1740537199984</v>
      </c>
      <c r="U1398" s="218"/>
      <c r="V1398" s="179">
        <v>163.53626110359858</v>
      </c>
    </row>
    <row r="1399" spans="1:22" x14ac:dyDescent="0.25">
      <c r="A1399">
        <v>0</v>
      </c>
      <c r="B1399" s="321" t="s">
        <v>2835</v>
      </c>
      <c r="C1399" s="321" t="s">
        <v>2999</v>
      </c>
      <c r="D1399" s="321" t="s">
        <v>2001</v>
      </c>
      <c r="E1399" s="317">
        <v>2322</v>
      </c>
      <c r="F1399" s="316" t="s">
        <v>2996</v>
      </c>
      <c r="G1399" s="228" t="s">
        <v>2029</v>
      </c>
      <c r="H1399" s="228" t="s">
        <v>2870</v>
      </c>
      <c r="I1399" s="229"/>
      <c r="J1399" s="219"/>
      <c r="K1399" s="219"/>
      <c r="L1399" s="218">
        <v>0</v>
      </c>
      <c r="M1399" s="210">
        <v>236.34613782404722</v>
      </c>
      <c r="N1399" s="210">
        <v>423.0996045</v>
      </c>
      <c r="O1399" s="210">
        <v>41.094000000000001</v>
      </c>
      <c r="P1399" s="218">
        <v>41.094000000000001</v>
      </c>
      <c r="Q1399" s="218">
        <v>423.0996045</v>
      </c>
      <c r="R1399" s="218">
        <v>236.34613782404722</v>
      </c>
      <c r="S1399" s="218">
        <v>232.1740537199984</v>
      </c>
      <c r="T1399" s="218">
        <v>232.1740537199984</v>
      </c>
      <c r="U1399" s="218"/>
      <c r="V1399" s="179">
        <v>163.69542385359858</v>
      </c>
    </row>
    <row r="1400" spans="1:22" x14ac:dyDescent="0.25">
      <c r="A1400">
        <v>0</v>
      </c>
      <c r="B1400" s="321" t="s">
        <v>2835</v>
      </c>
      <c r="C1400" s="321" t="s">
        <v>2999</v>
      </c>
      <c r="D1400" s="321" t="s">
        <v>2860</v>
      </c>
      <c r="E1400" s="317">
        <v>2323</v>
      </c>
      <c r="F1400" s="316" t="s">
        <v>2995</v>
      </c>
      <c r="G1400" s="228"/>
      <c r="H1400" s="228" t="s">
        <v>2868</v>
      </c>
      <c r="I1400" s="229">
        <v>36</v>
      </c>
      <c r="J1400" s="219"/>
      <c r="K1400" s="219"/>
      <c r="L1400" s="218">
        <v>0.31832549999999998</v>
      </c>
      <c r="M1400" s="210">
        <v>236.18697507404721</v>
      </c>
      <c r="N1400" s="210">
        <v>423.0996045</v>
      </c>
      <c r="O1400" s="210">
        <v>41.094000000000001</v>
      </c>
      <c r="P1400" s="218">
        <v>41.094000000000001</v>
      </c>
      <c r="Q1400" s="218">
        <v>423.0996045</v>
      </c>
      <c r="R1400" s="218">
        <v>236.02781232404723</v>
      </c>
      <c r="S1400" s="218">
        <v>232.33321646999838</v>
      </c>
      <c r="T1400" s="218">
        <v>232.49237921999838</v>
      </c>
      <c r="U1400" s="218"/>
      <c r="V1400" s="179">
        <v>163.85458660359853</v>
      </c>
    </row>
    <row r="1401" spans="1:22" x14ac:dyDescent="0.25">
      <c r="A1401">
        <v>0</v>
      </c>
      <c r="B1401" s="321" t="s">
        <v>2835</v>
      </c>
      <c r="C1401" s="321" t="s">
        <v>2999</v>
      </c>
      <c r="D1401" s="321" t="s">
        <v>2860</v>
      </c>
      <c r="E1401" s="317">
        <v>2325</v>
      </c>
      <c r="F1401" s="316" t="s">
        <v>2994</v>
      </c>
      <c r="G1401" s="228"/>
      <c r="H1401" s="228" t="s">
        <v>2866</v>
      </c>
      <c r="I1401" s="229"/>
      <c r="J1401" s="218">
        <v>-0.34819132404723518</v>
      </c>
      <c r="K1401" s="258">
        <v>235.679621</v>
      </c>
      <c r="L1401" s="218">
        <v>0</v>
      </c>
      <c r="M1401" s="210">
        <v>236.02781232404723</v>
      </c>
      <c r="N1401" s="210">
        <v>423.0996045</v>
      </c>
      <c r="O1401" s="210">
        <v>41.094000000000001</v>
      </c>
      <c r="P1401" s="218">
        <v>41.094000000000001</v>
      </c>
      <c r="Q1401" s="218">
        <v>423.0996045</v>
      </c>
      <c r="R1401" s="218">
        <v>236.02781232404723</v>
      </c>
      <c r="S1401" s="218">
        <v>232.49237921999838</v>
      </c>
      <c r="T1401" s="218">
        <v>232.49237921999838</v>
      </c>
      <c r="U1401" s="218"/>
      <c r="V1401" s="179">
        <v>164.01374935359854</v>
      </c>
    </row>
    <row r="1402" spans="1:22" x14ac:dyDescent="0.25">
      <c r="A1402">
        <v>0</v>
      </c>
      <c r="B1402" s="321"/>
      <c r="C1402" s="321"/>
      <c r="D1402" s="321"/>
      <c r="E1402" s="317"/>
      <c r="F1402" s="316" t="s">
        <v>624</v>
      </c>
      <c r="G1402" s="228"/>
      <c r="H1402" s="445" t="s">
        <v>2993</v>
      </c>
      <c r="I1402" s="229"/>
      <c r="J1402" s="219"/>
      <c r="K1402" s="219"/>
      <c r="L1402" s="218">
        <v>0</v>
      </c>
      <c r="M1402" s="210">
        <v>236.02781232404723</v>
      </c>
      <c r="N1402" s="210">
        <v>423.0996045</v>
      </c>
      <c r="O1402" s="210">
        <v>41.094000000000001</v>
      </c>
      <c r="P1402" s="218">
        <v>41.094000000000001</v>
      </c>
      <c r="Q1402" s="218">
        <v>423.0996045</v>
      </c>
      <c r="R1402" s="218">
        <v>236.02781232404723</v>
      </c>
      <c r="S1402" s="218">
        <v>232.49237921999838</v>
      </c>
      <c r="T1402" s="218">
        <v>232.49237921999838</v>
      </c>
      <c r="U1402" s="218"/>
      <c r="V1402" s="179">
        <v>164.01374935359854</v>
      </c>
    </row>
    <row r="1403" spans="1:22" x14ac:dyDescent="0.25">
      <c r="A1403">
        <v>0</v>
      </c>
      <c r="B1403" s="321" t="s">
        <v>2835</v>
      </c>
      <c r="C1403" s="321" t="s">
        <v>2999</v>
      </c>
      <c r="D1403" s="321" t="s">
        <v>2860</v>
      </c>
      <c r="E1403" s="317">
        <v>2327</v>
      </c>
      <c r="F1403" s="316" t="s">
        <v>2992</v>
      </c>
      <c r="G1403" s="228"/>
      <c r="H1403" s="228" t="s">
        <v>2864</v>
      </c>
      <c r="I1403" s="229">
        <v>36</v>
      </c>
      <c r="J1403" s="219"/>
      <c r="K1403" s="219"/>
      <c r="L1403" s="218">
        <v>0.31832549999999998</v>
      </c>
      <c r="M1403" s="210">
        <v>235.86864957404725</v>
      </c>
      <c r="N1403" s="210">
        <v>423.0996045</v>
      </c>
      <c r="O1403" s="210">
        <v>41.094000000000001</v>
      </c>
      <c r="P1403" s="218">
        <v>41.094000000000001</v>
      </c>
      <c r="Q1403" s="218">
        <v>423.0996045</v>
      </c>
      <c r="R1403" s="218">
        <v>235.70948682404725</v>
      </c>
      <c r="S1403" s="218">
        <v>232.65154196999836</v>
      </c>
      <c r="T1403" s="218">
        <v>232.81070471999837</v>
      </c>
      <c r="U1403" s="218"/>
      <c r="V1403" s="179">
        <v>164.17291210359855</v>
      </c>
    </row>
    <row r="1404" spans="1:22" x14ac:dyDescent="0.25">
      <c r="A1404">
        <v>0</v>
      </c>
      <c r="B1404" s="321" t="s">
        <v>2835</v>
      </c>
      <c r="C1404" s="321" t="s">
        <v>2999</v>
      </c>
      <c r="D1404" s="321" t="s">
        <v>1978</v>
      </c>
      <c r="E1404" s="317">
        <v>2328</v>
      </c>
      <c r="F1404" s="316" t="s">
        <v>2991</v>
      </c>
      <c r="G1404" s="228" t="s">
        <v>2862</v>
      </c>
      <c r="H1404" s="228" t="s">
        <v>2861</v>
      </c>
      <c r="I1404" s="229"/>
      <c r="J1404" s="219"/>
      <c r="K1404" s="219"/>
      <c r="L1404" s="218">
        <v>0</v>
      </c>
      <c r="M1404" s="210">
        <v>235.70948682404725</v>
      </c>
      <c r="N1404" s="210">
        <v>423.0996045</v>
      </c>
      <c r="O1404" s="210">
        <v>41.094000000000001</v>
      </c>
      <c r="P1404" s="218">
        <v>41.094000000000001</v>
      </c>
      <c r="Q1404" s="218">
        <v>423.0996045</v>
      </c>
      <c r="R1404" s="218">
        <v>235.70948682404725</v>
      </c>
      <c r="S1404" s="218">
        <v>232.81070471999837</v>
      </c>
      <c r="T1404" s="218">
        <v>232.81070471999837</v>
      </c>
      <c r="U1404" s="218"/>
      <c r="V1404" s="179">
        <v>164.33207485359856</v>
      </c>
    </row>
    <row r="1405" spans="1:22" x14ac:dyDescent="0.25">
      <c r="A1405">
        <v>0</v>
      </c>
      <c r="B1405" s="321" t="s">
        <v>2835</v>
      </c>
      <c r="C1405" s="321" t="s">
        <v>2999</v>
      </c>
      <c r="D1405" s="321" t="s">
        <v>2860</v>
      </c>
      <c r="E1405" s="317">
        <v>2330</v>
      </c>
      <c r="F1405" s="316" t="s">
        <v>2990</v>
      </c>
      <c r="G1405" s="228"/>
      <c r="H1405" s="228" t="s">
        <v>2858</v>
      </c>
      <c r="I1405" s="229">
        <v>36</v>
      </c>
      <c r="J1405" s="219"/>
      <c r="K1405" s="219"/>
      <c r="L1405" s="218">
        <v>0.31832549999999998</v>
      </c>
      <c r="M1405" s="210">
        <v>235.55032407404724</v>
      </c>
      <c r="N1405" s="210">
        <v>423.0996045</v>
      </c>
      <c r="O1405" s="210">
        <v>41.094000000000001</v>
      </c>
      <c r="P1405" s="218">
        <v>41.094000000000001</v>
      </c>
      <c r="Q1405" s="218">
        <v>423.0996045</v>
      </c>
      <c r="R1405" s="218">
        <v>235.39116132404726</v>
      </c>
      <c r="S1405" s="218">
        <v>232.96986746999835</v>
      </c>
      <c r="T1405" s="218">
        <v>233.12903021999836</v>
      </c>
      <c r="U1405" s="218"/>
      <c r="V1405" s="179">
        <v>164.49123760359851</v>
      </c>
    </row>
    <row r="1406" spans="1:22" x14ac:dyDescent="0.25">
      <c r="A1406">
        <v>0</v>
      </c>
      <c r="B1406" s="321"/>
      <c r="C1406" s="321"/>
      <c r="D1406" s="321"/>
      <c r="E1406" s="317"/>
      <c r="F1406" s="316" t="s">
        <v>624</v>
      </c>
      <c r="G1406" s="228"/>
      <c r="H1406" s="228"/>
      <c r="I1406" s="229"/>
      <c r="J1406" s="218"/>
      <c r="K1406" s="219"/>
      <c r="L1406" s="218">
        <v>0</v>
      </c>
      <c r="M1406" s="210">
        <v>235.39116132404726</v>
      </c>
      <c r="N1406" s="210">
        <v>423.0996045</v>
      </c>
      <c r="O1406" s="210">
        <v>41.094000000000001</v>
      </c>
      <c r="P1406" s="218">
        <v>41.094000000000001</v>
      </c>
      <c r="Q1406" s="218">
        <v>423.0996045</v>
      </c>
      <c r="R1406" s="218">
        <v>235.39116132404726</v>
      </c>
      <c r="S1406" s="218">
        <v>233.12903021999836</v>
      </c>
      <c r="T1406" s="218">
        <v>233.12903021999836</v>
      </c>
      <c r="U1406" s="218"/>
      <c r="V1406" s="179">
        <v>164.65040035359851</v>
      </c>
    </row>
    <row r="1407" spans="1:22" x14ac:dyDescent="0.25">
      <c r="A1407">
        <v>0</v>
      </c>
      <c r="B1407" s="321" t="s">
        <v>2835</v>
      </c>
      <c r="C1407" s="321" t="s">
        <v>2999</v>
      </c>
      <c r="D1407" s="321" t="s">
        <v>1992</v>
      </c>
      <c r="E1407" s="317">
        <v>2332</v>
      </c>
      <c r="F1407" s="225" t="s">
        <v>2989</v>
      </c>
      <c r="G1407" s="228"/>
      <c r="H1407" s="424" t="s">
        <v>1989</v>
      </c>
      <c r="I1407" s="229">
        <v>40</v>
      </c>
      <c r="J1407" s="218">
        <v>-0.34819132404729203</v>
      </c>
      <c r="K1407" s="258">
        <v>235.01426799999999</v>
      </c>
      <c r="L1407" s="218">
        <v>5.740399999999999E-2</v>
      </c>
      <c r="M1407" s="210">
        <v>235.36245932404728</v>
      </c>
      <c r="N1407" s="210">
        <v>423.0996045</v>
      </c>
      <c r="O1407" s="210">
        <v>41.094000000000001</v>
      </c>
      <c r="P1407" s="218">
        <v>41.094000000000001</v>
      </c>
      <c r="Q1407" s="218">
        <v>423.0996045</v>
      </c>
      <c r="R1407" s="218">
        <v>235.33375732404727</v>
      </c>
      <c r="S1407" s="218">
        <v>233.15773221999834</v>
      </c>
      <c r="T1407" s="218">
        <v>233.18643421999835</v>
      </c>
      <c r="U1407" s="218"/>
      <c r="V1407" s="179">
        <v>164.67910235359852</v>
      </c>
    </row>
    <row r="1408" spans="1:22" x14ac:dyDescent="0.25">
      <c r="A1408">
        <v>0</v>
      </c>
      <c r="B1408" s="321"/>
      <c r="C1408" s="321"/>
      <c r="D1408" s="321"/>
      <c r="E1408" s="317"/>
      <c r="F1408" s="225"/>
      <c r="G1408" s="228"/>
      <c r="H1408" s="424"/>
      <c r="I1408" s="229"/>
      <c r="J1408" s="218"/>
      <c r="K1408" s="258"/>
      <c r="L1408" s="245">
        <v>0.91760700000000006</v>
      </c>
      <c r="M1408" s="210">
        <v>234.87495382404728</v>
      </c>
      <c r="N1408" s="210">
        <v>423.0996045</v>
      </c>
      <c r="O1408" s="210">
        <v>41.094000000000001</v>
      </c>
      <c r="P1408" s="396">
        <v>41.094000000000001</v>
      </c>
      <c r="Q1408" s="396">
        <v>423.0996045</v>
      </c>
      <c r="R1408" s="396">
        <v>234.41615032404727</v>
      </c>
      <c r="S1408" s="411">
        <v>233.64523771999836</v>
      </c>
      <c r="T1408" s="411">
        <v>234.10404121999835</v>
      </c>
      <c r="U1408" s="250" t="s">
        <v>2988</v>
      </c>
      <c r="V1408" s="234">
        <v>165.16660785359852</v>
      </c>
    </row>
    <row r="1409" spans="1:22" x14ac:dyDescent="0.25">
      <c r="A1409">
        <v>0</v>
      </c>
      <c r="B1409" s="406"/>
      <c r="C1409" s="406"/>
      <c r="D1409" s="406"/>
      <c r="E1409" s="405"/>
      <c r="F1409" s="406" t="s">
        <v>624</v>
      </c>
      <c r="G1409" s="404"/>
      <c r="H1409" s="404" t="s">
        <v>1973</v>
      </c>
      <c r="I1409" s="403">
        <v>40</v>
      </c>
      <c r="J1409" s="396"/>
      <c r="K1409" s="392">
        <v>0.13121600000000003</v>
      </c>
      <c r="L1409" s="245">
        <v>0.152</v>
      </c>
      <c r="M1409" s="210">
        <v>234.34015032404727</v>
      </c>
      <c r="N1409" s="210">
        <v>423.0996045</v>
      </c>
      <c r="O1409" s="210">
        <v>41.094000000000001</v>
      </c>
      <c r="P1409" s="396">
        <v>41.094000000000001</v>
      </c>
      <c r="Q1409" s="396">
        <v>423.0996045</v>
      </c>
      <c r="R1409" s="396">
        <v>234.26415032404728</v>
      </c>
      <c r="S1409" s="411">
        <v>234.18004121999834</v>
      </c>
      <c r="T1409" s="411">
        <v>234.25604121999834</v>
      </c>
      <c r="U1409" s="396"/>
      <c r="V1409" s="234">
        <v>165.70141135359853</v>
      </c>
    </row>
    <row r="1410" spans="1:22" x14ac:dyDescent="0.25">
      <c r="A1410">
        <v>0</v>
      </c>
      <c r="B1410" s="406"/>
      <c r="C1410" s="406"/>
      <c r="D1410" s="406"/>
      <c r="E1410" s="405"/>
      <c r="F1410" s="406" t="s">
        <v>624</v>
      </c>
      <c r="G1410" s="404"/>
      <c r="H1410" s="404" t="s">
        <v>2111</v>
      </c>
      <c r="I1410" s="403"/>
      <c r="J1410" s="396"/>
      <c r="K1410" s="392"/>
      <c r="L1410" s="396">
        <v>0</v>
      </c>
      <c r="M1410" s="210">
        <v>234.26415032404728</v>
      </c>
      <c r="N1410" s="210">
        <v>423.0996045</v>
      </c>
      <c r="O1410" s="210">
        <v>41.094000000000001</v>
      </c>
      <c r="P1410" s="396">
        <v>41.094000000000001</v>
      </c>
      <c r="Q1410" s="396">
        <v>423.0996045</v>
      </c>
      <c r="R1410" s="396">
        <v>234.26415032404728</v>
      </c>
      <c r="S1410" s="411">
        <v>234.25604121999834</v>
      </c>
      <c r="T1410" s="411">
        <v>234.25604121999834</v>
      </c>
      <c r="U1410" s="396"/>
      <c r="V1410" s="234">
        <v>165.7774113535985</v>
      </c>
    </row>
    <row r="1411" spans="1:22" x14ac:dyDescent="0.25">
      <c r="A1411">
        <v>0</v>
      </c>
      <c r="B1411" s="406" t="s">
        <v>2835</v>
      </c>
      <c r="C1411" s="406" t="s">
        <v>2984</v>
      </c>
      <c r="D1411" s="406" t="s">
        <v>2163</v>
      </c>
      <c r="E1411" s="405">
        <v>2343</v>
      </c>
      <c r="F1411" s="406" t="s">
        <v>2987</v>
      </c>
      <c r="G1411" s="404" t="s">
        <v>2161</v>
      </c>
      <c r="H1411" s="404" t="s">
        <v>2160</v>
      </c>
      <c r="I1411" s="403"/>
      <c r="J1411" s="396"/>
      <c r="K1411" s="392"/>
      <c r="L1411" s="396">
        <v>0</v>
      </c>
      <c r="M1411" s="210">
        <v>234.26415032404728</v>
      </c>
      <c r="N1411" s="210">
        <v>423.0996045</v>
      </c>
      <c r="O1411" s="210">
        <v>41.094000000000001</v>
      </c>
      <c r="P1411" s="396">
        <v>41.094000000000001</v>
      </c>
      <c r="Q1411" s="396">
        <v>423.0996045</v>
      </c>
      <c r="R1411" s="396">
        <v>234.26415032404728</v>
      </c>
      <c r="S1411" s="411">
        <v>234.25604121999834</v>
      </c>
      <c r="T1411" s="411">
        <v>234.25604121999834</v>
      </c>
      <c r="U1411" s="396"/>
      <c r="V1411" s="234">
        <v>165.7774113535985</v>
      </c>
    </row>
    <row r="1412" spans="1:22" x14ac:dyDescent="0.25">
      <c r="A1412">
        <v>0</v>
      </c>
      <c r="B1412" s="406"/>
      <c r="C1412" s="406"/>
      <c r="D1412" s="406"/>
      <c r="E1412" s="405"/>
      <c r="F1412" s="406" t="s">
        <v>624</v>
      </c>
      <c r="G1412" s="404"/>
      <c r="H1412" s="404" t="s">
        <v>2111</v>
      </c>
      <c r="I1412" s="403"/>
      <c r="J1412" s="396"/>
      <c r="K1412" s="392"/>
      <c r="L1412" s="396">
        <v>0</v>
      </c>
      <c r="M1412" s="210">
        <v>234.26415032404728</v>
      </c>
      <c r="N1412" s="210">
        <v>423.0996045</v>
      </c>
      <c r="O1412" s="210">
        <v>41.094000000000001</v>
      </c>
      <c r="P1412" s="396">
        <v>41.094000000000001</v>
      </c>
      <c r="Q1412" s="396">
        <v>423.0996045</v>
      </c>
      <c r="R1412" s="396">
        <v>234.26415032404728</v>
      </c>
      <c r="S1412" s="411">
        <v>234.25604121999834</v>
      </c>
      <c r="T1412" s="411">
        <v>234.25604121999834</v>
      </c>
      <c r="U1412" s="396"/>
      <c r="V1412" s="234">
        <v>165.7774113535985</v>
      </c>
    </row>
    <row r="1413" spans="1:22" x14ac:dyDescent="0.25">
      <c r="A1413">
        <v>0</v>
      </c>
      <c r="B1413" s="406" t="s">
        <v>2835</v>
      </c>
      <c r="C1413" s="406" t="s">
        <v>2984</v>
      </c>
      <c r="D1413" s="406" t="s">
        <v>2001</v>
      </c>
      <c r="E1413" s="405">
        <v>2343</v>
      </c>
      <c r="F1413" s="406" t="s">
        <v>2986</v>
      </c>
      <c r="G1413" s="404" t="s">
        <v>1999</v>
      </c>
      <c r="H1413" s="404" t="s">
        <v>1998</v>
      </c>
      <c r="I1413" s="403"/>
      <c r="J1413" s="396">
        <v>2.2675952720874193E-5</v>
      </c>
      <c r="K1413" s="409">
        <v>234.264173</v>
      </c>
      <c r="L1413" s="396">
        <v>0</v>
      </c>
      <c r="M1413" s="210">
        <v>234.26415032404728</v>
      </c>
      <c r="N1413" s="210">
        <v>423.0996045</v>
      </c>
      <c r="O1413" s="210">
        <v>41.094000000000001</v>
      </c>
      <c r="P1413" s="396">
        <v>41.094000000000001</v>
      </c>
      <c r="Q1413" s="396">
        <v>423.0996045</v>
      </c>
      <c r="R1413" s="396">
        <v>234.26415032404728</v>
      </c>
      <c r="S1413" s="411">
        <v>234.25604121999834</v>
      </c>
      <c r="T1413" s="411">
        <v>234.25604121999834</v>
      </c>
      <c r="U1413" s="396"/>
      <c r="V1413" s="234">
        <v>165.7774113535985</v>
      </c>
    </row>
    <row r="1414" spans="1:22" x14ac:dyDescent="0.25">
      <c r="A1414">
        <v>0</v>
      </c>
      <c r="B1414" s="406"/>
      <c r="C1414" s="406"/>
      <c r="D1414" s="406"/>
      <c r="E1414" s="405"/>
      <c r="F1414" s="406" t="s">
        <v>624</v>
      </c>
      <c r="G1414" s="404"/>
      <c r="H1414" s="404" t="s">
        <v>1973</v>
      </c>
      <c r="I1414" s="403">
        <v>40</v>
      </c>
      <c r="J1414" s="396"/>
      <c r="K1414" s="392"/>
      <c r="L1414" s="245">
        <v>0.13199999999999998</v>
      </c>
      <c r="M1414" s="210">
        <v>234.19815032404728</v>
      </c>
      <c r="N1414" s="210">
        <v>423.0996045</v>
      </c>
      <c r="O1414" s="210">
        <v>41.094000000000001</v>
      </c>
      <c r="P1414" s="396">
        <v>41.094000000000001</v>
      </c>
      <c r="Q1414" s="396">
        <v>423.0996045</v>
      </c>
      <c r="R1414" s="396">
        <v>234.13215032404727</v>
      </c>
      <c r="S1414" s="411">
        <v>234.32204121999834</v>
      </c>
      <c r="T1414" s="411">
        <v>234.38804121999834</v>
      </c>
      <c r="U1414" s="396"/>
      <c r="V1414" s="234">
        <v>165.84341135359853</v>
      </c>
    </row>
    <row r="1415" spans="1:22" x14ac:dyDescent="0.25">
      <c r="A1415">
        <v>0</v>
      </c>
      <c r="B1415" s="406"/>
      <c r="C1415" s="406"/>
      <c r="D1415" s="406"/>
      <c r="E1415" s="406"/>
      <c r="F1415" s="406"/>
      <c r="G1415" s="404"/>
      <c r="H1415" s="404"/>
      <c r="I1415" s="403"/>
      <c r="J1415" s="396"/>
      <c r="K1415" s="392"/>
      <c r="L1415" s="396">
        <v>1.052E-3</v>
      </c>
      <c r="M1415" s="210">
        <v>234.13162432404727</v>
      </c>
      <c r="N1415" s="210">
        <v>423.0996045</v>
      </c>
      <c r="O1415" s="210">
        <v>41.094000000000001</v>
      </c>
      <c r="P1415" s="396">
        <v>41.094000000000001</v>
      </c>
      <c r="Q1415" s="396">
        <v>423.0996045</v>
      </c>
      <c r="R1415" s="396">
        <v>234.13109832404729</v>
      </c>
      <c r="S1415" s="411">
        <v>234.38856721999832</v>
      </c>
      <c r="T1415" s="411">
        <v>234.38909321999833</v>
      </c>
      <c r="U1415" s="396"/>
      <c r="V1415" s="234">
        <v>165.90993735359848</v>
      </c>
    </row>
    <row r="1416" spans="1:22" x14ac:dyDescent="0.25">
      <c r="A1416">
        <v>0</v>
      </c>
      <c r="B1416" s="442"/>
      <c r="C1416" s="442"/>
      <c r="D1416" s="442"/>
      <c r="E1416" s="441"/>
      <c r="F1416" s="438"/>
      <c r="G1416" s="440"/>
      <c r="H1416" s="437"/>
      <c r="I1416" s="439"/>
      <c r="J1416" s="438">
        <v>-3.8012654047292926E-2</v>
      </c>
      <c r="K1416" s="392"/>
      <c r="L1416" s="245">
        <v>1.5593999999999983E-2</v>
      </c>
      <c r="M1416" s="210">
        <v>234.1233013240473</v>
      </c>
      <c r="N1416" s="210">
        <v>423.0996045</v>
      </c>
      <c r="O1416" s="210">
        <v>41.094000000000001</v>
      </c>
      <c r="P1416" s="396">
        <v>41.094000000000001</v>
      </c>
      <c r="Q1416" s="396">
        <v>423.0996045</v>
      </c>
      <c r="R1416" s="396">
        <v>234.11550432404729</v>
      </c>
      <c r="S1416" s="396">
        <v>234.39689021999831</v>
      </c>
      <c r="T1416" s="396">
        <v>234.40468721999832</v>
      </c>
      <c r="U1416" s="438"/>
      <c r="V1416" s="210">
        <v>165.9182603535985</v>
      </c>
    </row>
    <row r="1417" spans="1:22" x14ac:dyDescent="0.25">
      <c r="A1417">
        <v>0</v>
      </c>
      <c r="B1417" s="442"/>
      <c r="C1417" s="442"/>
      <c r="D1417" s="442"/>
      <c r="E1417" s="441"/>
      <c r="F1417" s="442"/>
      <c r="G1417" s="440"/>
      <c r="H1417" s="404" t="s">
        <v>2886</v>
      </c>
      <c r="I1417" s="439"/>
      <c r="J1417" s="408">
        <v>2.2675952692452483E-5</v>
      </c>
      <c r="K1417" s="409">
        <v>234.11552699999999</v>
      </c>
      <c r="L1417" s="396">
        <v>0</v>
      </c>
      <c r="M1417" s="210">
        <v>234.11550432404729</v>
      </c>
      <c r="N1417" s="210">
        <v>423.0996045</v>
      </c>
      <c r="O1417" s="210">
        <v>41.094000000000001</v>
      </c>
      <c r="P1417" s="396">
        <v>41.094000000000001</v>
      </c>
      <c r="Q1417" s="396">
        <v>423.0996045</v>
      </c>
      <c r="R1417" s="396">
        <v>234.11550432404729</v>
      </c>
      <c r="S1417" s="396">
        <v>234.40468721999832</v>
      </c>
      <c r="T1417" s="396">
        <v>234.40468721999832</v>
      </c>
      <c r="U1417" s="438"/>
      <c r="V1417" s="179">
        <v>165.92605735359848</v>
      </c>
    </row>
    <row r="1418" spans="1:22" x14ac:dyDescent="0.25">
      <c r="A1418">
        <v>0</v>
      </c>
      <c r="B1418" s="442"/>
      <c r="C1418" s="442"/>
      <c r="D1418" s="442"/>
      <c r="E1418" s="441"/>
      <c r="F1418" s="442"/>
      <c r="G1418" s="440"/>
      <c r="H1418" s="440"/>
      <c r="I1418" s="439"/>
      <c r="J1418" s="444"/>
      <c r="K1418" s="392"/>
      <c r="L1418" s="245">
        <v>0.30958200000000002</v>
      </c>
      <c r="M1418" s="210">
        <v>233.96071332404728</v>
      </c>
      <c r="N1418" s="210">
        <v>423.0996045</v>
      </c>
      <c r="O1418" s="210">
        <v>41.094000000000001</v>
      </c>
      <c r="P1418" s="396">
        <v>41.094000000000001</v>
      </c>
      <c r="Q1418" s="396">
        <v>423.0996045</v>
      </c>
      <c r="R1418" s="396">
        <v>233.80592232404729</v>
      </c>
      <c r="S1418" s="396">
        <v>234.55947821999834</v>
      </c>
      <c r="T1418" s="396">
        <v>234.71426921999833</v>
      </c>
      <c r="U1418" s="438"/>
      <c r="V1418" s="179">
        <v>166.08084835359853</v>
      </c>
    </row>
    <row r="1419" spans="1:22" x14ac:dyDescent="0.25">
      <c r="A1419">
        <v>0</v>
      </c>
      <c r="B1419" s="442"/>
      <c r="C1419" s="442"/>
      <c r="D1419" s="442"/>
      <c r="E1419" s="441"/>
      <c r="F1419" s="442"/>
      <c r="G1419" s="440"/>
      <c r="H1419" s="440"/>
      <c r="I1419" s="443"/>
      <c r="J1419" s="438"/>
      <c r="K1419" s="392"/>
      <c r="L1419" s="396">
        <v>0</v>
      </c>
      <c r="M1419" s="210">
        <v>233.80592232404729</v>
      </c>
      <c r="N1419" s="210">
        <v>423.0996045</v>
      </c>
      <c r="O1419" s="210">
        <v>41.094000000000001</v>
      </c>
      <c r="P1419" s="396">
        <v>41.094000000000001</v>
      </c>
      <c r="Q1419" s="396">
        <v>423.0996045</v>
      </c>
      <c r="R1419" s="396">
        <v>233.80592232404729</v>
      </c>
      <c r="S1419" s="396">
        <v>234.71426921999833</v>
      </c>
      <c r="T1419" s="396">
        <v>234.71426921999833</v>
      </c>
      <c r="U1419" s="437"/>
      <c r="V1419" s="179">
        <v>166.23563935359851</v>
      </c>
    </row>
    <row r="1420" spans="1:22" x14ac:dyDescent="0.25">
      <c r="A1420">
        <v>0</v>
      </c>
      <c r="B1420" s="442"/>
      <c r="C1420" s="442"/>
      <c r="D1420" s="442"/>
      <c r="E1420" s="441"/>
      <c r="F1420" s="438"/>
      <c r="G1420" s="440"/>
      <c r="H1420" s="437"/>
      <c r="I1420" s="439"/>
      <c r="J1420" s="438"/>
      <c r="K1420" s="392"/>
      <c r="L1420" s="396">
        <v>0</v>
      </c>
      <c r="M1420" s="210">
        <v>233.80592232404729</v>
      </c>
      <c r="N1420" s="210">
        <v>423.0996045</v>
      </c>
      <c r="O1420" s="210">
        <v>41.094000000000001</v>
      </c>
      <c r="P1420" s="396">
        <v>41.094000000000001</v>
      </c>
      <c r="Q1420" s="396">
        <v>423.0996045</v>
      </c>
      <c r="R1420" s="396">
        <v>233.80592232404729</v>
      </c>
      <c r="S1420" s="396">
        <v>234.71426921999833</v>
      </c>
      <c r="T1420" s="396">
        <v>234.71426921999833</v>
      </c>
      <c r="U1420" s="437"/>
      <c r="V1420" s="179">
        <v>166.23563935359851</v>
      </c>
    </row>
    <row r="1421" spans="1:22" x14ac:dyDescent="0.25">
      <c r="A1421">
        <v>0</v>
      </c>
      <c r="B1421" s="421"/>
      <c r="C1421" s="421"/>
      <c r="D1421" s="421"/>
      <c r="E1421" s="420"/>
      <c r="F1421" s="419"/>
      <c r="G1421" s="418"/>
      <c r="H1421" s="418"/>
      <c r="I1421" s="417" t="s">
        <v>2985</v>
      </c>
      <c r="J1421" s="396"/>
      <c r="K1421" s="392"/>
      <c r="L1421" s="396">
        <v>6.9596000000000005E-2</v>
      </c>
      <c r="M1421" s="210">
        <v>233.77112432404729</v>
      </c>
      <c r="N1421" s="210">
        <v>423.0996045</v>
      </c>
      <c r="O1421" s="210">
        <v>41.094000000000001</v>
      </c>
      <c r="P1421" s="396">
        <v>41.094000000000001</v>
      </c>
      <c r="Q1421" s="396">
        <v>423.0996045</v>
      </c>
      <c r="R1421" s="396">
        <v>233.7363263240473</v>
      </c>
      <c r="S1421" s="411">
        <v>234.74906721999832</v>
      </c>
      <c r="T1421" s="411">
        <v>234.78386521999832</v>
      </c>
      <c r="U1421" s="408"/>
      <c r="V1421" s="179">
        <v>166.27043735359848</v>
      </c>
    </row>
    <row r="1422" spans="1:22" x14ac:dyDescent="0.25">
      <c r="A1422">
        <v>0</v>
      </c>
      <c r="B1422" s="413" t="s">
        <v>2835</v>
      </c>
      <c r="C1422" s="413" t="s">
        <v>2984</v>
      </c>
      <c r="D1422" s="413" t="s">
        <v>2176</v>
      </c>
      <c r="E1422" s="412">
        <v>2348</v>
      </c>
      <c r="F1422" s="406" t="s">
        <v>2983</v>
      </c>
      <c r="G1422" s="404" t="s">
        <v>2174</v>
      </c>
      <c r="H1422" s="404" t="s">
        <v>2173</v>
      </c>
      <c r="I1422" s="403">
        <v>40</v>
      </c>
      <c r="J1422" s="396">
        <v>6.7196000000000006E-2</v>
      </c>
      <c r="K1422" s="392"/>
      <c r="L1422" s="411">
        <v>6.7196000000000006E-2</v>
      </c>
      <c r="M1422" s="210">
        <v>233.70272832404731</v>
      </c>
      <c r="N1422" s="210">
        <v>423.0996045</v>
      </c>
      <c r="O1422" s="210">
        <v>41.094000000000001</v>
      </c>
      <c r="P1422" s="396">
        <v>41.094000000000001</v>
      </c>
      <c r="Q1422" s="396">
        <v>423.0996045</v>
      </c>
      <c r="R1422" s="396">
        <v>233.6691303240473</v>
      </c>
      <c r="S1422" s="411">
        <v>234.8174632199983</v>
      </c>
      <c r="T1422" s="411">
        <v>234.85106121999831</v>
      </c>
      <c r="U1422" s="408"/>
      <c r="V1422" s="179">
        <v>166.33883335359849</v>
      </c>
    </row>
    <row r="1423" spans="1:22" x14ac:dyDescent="0.25">
      <c r="A1423">
        <v>0</v>
      </c>
      <c r="B1423" s="413"/>
      <c r="C1423" s="413"/>
      <c r="D1423" s="413"/>
      <c r="E1423" s="412"/>
      <c r="F1423" s="406"/>
      <c r="G1423" s="404"/>
      <c r="H1423" s="404"/>
      <c r="I1423" s="403"/>
      <c r="J1423" s="423"/>
      <c r="K1423" s="392"/>
      <c r="L1423" s="411">
        <v>0.14724000000000001</v>
      </c>
      <c r="M1423" s="210">
        <v>233.5955103240473</v>
      </c>
      <c r="N1423" s="210">
        <v>423.0996045</v>
      </c>
      <c r="O1423" s="210">
        <v>41.094000000000001</v>
      </c>
      <c r="P1423" s="396">
        <v>41.094000000000001</v>
      </c>
      <c r="Q1423" s="396">
        <v>423.0996045</v>
      </c>
      <c r="R1423" s="396">
        <v>233.52189032404729</v>
      </c>
      <c r="S1423" s="411">
        <v>234.92468121999832</v>
      </c>
      <c r="T1423" s="411">
        <v>234.99830121999832</v>
      </c>
      <c r="U1423" s="408"/>
      <c r="V1423" s="179">
        <v>166.44605135359848</v>
      </c>
    </row>
    <row r="1424" spans="1:22" x14ac:dyDescent="0.25">
      <c r="A1424">
        <v>0</v>
      </c>
      <c r="B1424" s="406" t="s">
        <v>2835</v>
      </c>
      <c r="C1424" s="406" t="s">
        <v>2984</v>
      </c>
      <c r="D1424" s="406" t="s">
        <v>1972</v>
      </c>
      <c r="E1424" s="405">
        <v>2351</v>
      </c>
      <c r="F1424" s="406" t="s">
        <v>2982</v>
      </c>
      <c r="G1424" s="404" t="s">
        <v>1995</v>
      </c>
      <c r="H1424" s="404" t="s">
        <v>1969</v>
      </c>
      <c r="I1424" s="403">
        <v>50</v>
      </c>
      <c r="J1424" s="396"/>
      <c r="K1424" s="392"/>
      <c r="L1424" s="396">
        <v>0.2</v>
      </c>
      <c r="M1424" s="210">
        <v>233.4218903240473</v>
      </c>
      <c r="N1424" s="210">
        <v>423.0996045</v>
      </c>
      <c r="O1424" s="210">
        <v>41.094000000000001</v>
      </c>
      <c r="P1424" s="396">
        <v>41.094000000000001</v>
      </c>
      <c r="Q1424" s="396">
        <v>423.0996045</v>
      </c>
      <c r="R1424" s="396">
        <v>233.3218903240473</v>
      </c>
      <c r="S1424" s="411">
        <v>235.09830121999832</v>
      </c>
      <c r="T1424" s="411">
        <v>235.19830121999831</v>
      </c>
      <c r="U1424" s="408"/>
      <c r="V1424" s="179">
        <v>166.61967135359851</v>
      </c>
    </row>
    <row r="1425" spans="1:22" x14ac:dyDescent="0.25">
      <c r="A1425">
        <v>0</v>
      </c>
      <c r="B1425" s="406"/>
      <c r="C1425" s="406"/>
      <c r="D1425" s="406"/>
      <c r="E1425" s="405"/>
      <c r="F1425" s="406"/>
      <c r="G1425" s="404"/>
      <c r="H1425" s="404"/>
      <c r="I1425" s="403"/>
      <c r="J1425" s="396"/>
      <c r="K1425" s="392"/>
      <c r="L1425" s="245">
        <v>0.106701</v>
      </c>
      <c r="M1425" s="210">
        <v>233.26853982404731</v>
      </c>
      <c r="N1425" s="210">
        <v>423.0996045</v>
      </c>
      <c r="O1425" s="210">
        <v>41.094000000000001</v>
      </c>
      <c r="P1425" s="396">
        <v>41.094000000000001</v>
      </c>
      <c r="Q1425" s="396">
        <v>423.0996045</v>
      </c>
      <c r="R1425" s="396">
        <v>233.21518932404732</v>
      </c>
      <c r="S1425" s="411">
        <v>235.25165171999831</v>
      </c>
      <c r="T1425" s="411">
        <v>235.3050022199983</v>
      </c>
      <c r="U1425" s="408"/>
      <c r="V1425" s="179">
        <v>166.77302185359849</v>
      </c>
    </row>
    <row r="1426" spans="1:22" x14ac:dyDescent="0.25">
      <c r="A1426">
        <v>0</v>
      </c>
      <c r="B1426" s="413" t="s">
        <v>2835</v>
      </c>
      <c r="C1426" s="413" t="s">
        <v>2984</v>
      </c>
      <c r="D1426" s="406" t="s">
        <v>476</v>
      </c>
      <c r="E1426" s="405">
        <v>2353</v>
      </c>
      <c r="F1426" s="406" t="s">
        <v>2981</v>
      </c>
      <c r="G1426" s="404" t="s">
        <v>2980</v>
      </c>
      <c r="H1426" s="404" t="s">
        <v>1986</v>
      </c>
      <c r="I1426" s="403"/>
      <c r="J1426" s="408">
        <v>2.2675952692452483E-5</v>
      </c>
      <c r="K1426" s="409">
        <v>233.21521200000001</v>
      </c>
      <c r="L1426" s="411">
        <v>0</v>
      </c>
      <c r="M1426" s="210">
        <v>233.21518932404732</v>
      </c>
      <c r="N1426" s="210">
        <v>423.0996045</v>
      </c>
      <c r="O1426" s="210">
        <v>41.094000000000001</v>
      </c>
      <c r="P1426" s="396">
        <v>41.094000000000001</v>
      </c>
      <c r="Q1426" s="396">
        <v>423.0996045</v>
      </c>
      <c r="R1426" s="396">
        <v>233.21518932404732</v>
      </c>
      <c r="S1426" s="411">
        <v>235.3050022199983</v>
      </c>
      <c r="T1426" s="411">
        <v>235.3050022199983</v>
      </c>
      <c r="U1426" s="408"/>
      <c r="V1426" s="179">
        <v>166.82637235359846</v>
      </c>
    </row>
    <row r="1427" spans="1:22" x14ac:dyDescent="0.25">
      <c r="A1427">
        <v>0</v>
      </c>
      <c r="B1427" s="413"/>
      <c r="C1427" s="413"/>
      <c r="D1427" s="413"/>
      <c r="E1427" s="436"/>
      <c r="F1427" s="406"/>
      <c r="G1427" s="404"/>
      <c r="H1427" s="404"/>
      <c r="I1427" s="403"/>
      <c r="J1427" s="408"/>
      <c r="K1427" s="409"/>
      <c r="L1427" s="312">
        <v>0.14329900000000001</v>
      </c>
      <c r="M1427" s="210">
        <v>233.14353982404731</v>
      </c>
      <c r="N1427" s="210">
        <v>423.0996045</v>
      </c>
      <c r="O1427" s="210">
        <v>41.094000000000001</v>
      </c>
      <c r="P1427" s="396">
        <v>41.094000000000001</v>
      </c>
      <c r="Q1427" s="396">
        <v>423.0996045</v>
      </c>
      <c r="R1427" s="396">
        <v>233.0718903240473</v>
      </c>
      <c r="S1427" s="411">
        <v>235.37665171999831</v>
      </c>
      <c r="T1427" s="411">
        <v>235.44830121999831</v>
      </c>
      <c r="U1427" s="408"/>
      <c r="V1427" s="179">
        <v>166.89802185359849</v>
      </c>
    </row>
    <row r="1428" spans="1:22" x14ac:dyDescent="0.25">
      <c r="A1428">
        <v>0</v>
      </c>
      <c r="B1428" s="413" t="s">
        <v>2835</v>
      </c>
      <c r="C1428" s="413" t="s">
        <v>2984</v>
      </c>
      <c r="D1428" s="413" t="s">
        <v>1958</v>
      </c>
      <c r="E1428" s="412">
        <v>2356</v>
      </c>
      <c r="F1428" s="406" t="s">
        <v>2979</v>
      </c>
      <c r="G1428" s="404" t="s">
        <v>1993</v>
      </c>
      <c r="H1428" s="404" t="s">
        <v>1955</v>
      </c>
      <c r="I1428" s="403">
        <v>50</v>
      </c>
      <c r="J1428" s="396"/>
      <c r="K1428" s="392"/>
      <c r="L1428" s="411">
        <v>0.25</v>
      </c>
      <c r="M1428" s="210">
        <v>232.9468903240473</v>
      </c>
      <c r="N1428" s="210">
        <v>423.0996045</v>
      </c>
      <c r="O1428" s="210">
        <v>41.094000000000001</v>
      </c>
      <c r="P1428" s="396">
        <v>41.094000000000001</v>
      </c>
      <c r="Q1428" s="396">
        <v>423.0996045</v>
      </c>
      <c r="R1428" s="396">
        <v>232.8218903240473</v>
      </c>
      <c r="S1428" s="411">
        <v>235.57330121999831</v>
      </c>
      <c r="T1428" s="411">
        <v>235.69830121999831</v>
      </c>
      <c r="U1428" s="408"/>
      <c r="V1428" s="179">
        <v>167.09467135359847</v>
      </c>
    </row>
    <row r="1429" spans="1:22" x14ac:dyDescent="0.25">
      <c r="A1429">
        <v>0</v>
      </c>
      <c r="B1429" s="413"/>
      <c r="C1429" s="413"/>
      <c r="D1429" s="413"/>
      <c r="E1429" s="412"/>
      <c r="F1429" s="406"/>
      <c r="G1429" s="404"/>
      <c r="H1429" s="406" t="s">
        <v>2426</v>
      </c>
      <c r="I1429" s="403"/>
      <c r="J1429" s="396"/>
      <c r="K1429" s="392"/>
      <c r="L1429" s="411">
        <v>4.7E-2</v>
      </c>
      <c r="M1429" s="210">
        <v>232.79839032404732</v>
      </c>
      <c r="N1429" s="210">
        <v>423.0996045</v>
      </c>
      <c r="O1429" s="210">
        <v>41.094000000000001</v>
      </c>
      <c r="P1429" s="396">
        <v>41.094000000000001</v>
      </c>
      <c r="Q1429" s="396">
        <v>423.0996045</v>
      </c>
      <c r="R1429" s="396">
        <v>232.77489032404731</v>
      </c>
      <c r="S1429" s="411">
        <v>235.7218012199983</v>
      </c>
      <c r="T1429" s="411">
        <v>235.74530121999831</v>
      </c>
      <c r="U1429" s="408"/>
      <c r="V1429" s="179">
        <v>167.24317135359848</v>
      </c>
    </row>
    <row r="1430" spans="1:22" x14ac:dyDescent="0.25">
      <c r="A1430">
        <v>0</v>
      </c>
      <c r="B1430" s="413"/>
      <c r="C1430" s="413"/>
      <c r="D1430" s="413"/>
      <c r="E1430" s="412"/>
      <c r="F1430" s="406"/>
      <c r="G1430" s="404"/>
      <c r="H1430" s="404"/>
      <c r="I1430" s="403"/>
      <c r="J1430" s="408"/>
      <c r="K1430" s="392"/>
      <c r="L1430" s="312">
        <v>0.191168</v>
      </c>
      <c r="M1430" s="210">
        <v>232.6793063240473</v>
      </c>
      <c r="N1430" s="210">
        <v>423.0996045</v>
      </c>
      <c r="O1430" s="210">
        <v>41.094000000000001</v>
      </c>
      <c r="P1430" s="396">
        <v>41.094000000000001</v>
      </c>
      <c r="Q1430" s="396">
        <v>423.0996045</v>
      </c>
      <c r="R1430" s="396">
        <v>232.5837223240473</v>
      </c>
      <c r="S1430" s="411">
        <v>235.84088521999831</v>
      </c>
      <c r="T1430" s="411">
        <v>235.93646921999832</v>
      </c>
      <c r="U1430" s="396" t="s">
        <v>2376</v>
      </c>
      <c r="V1430" s="179">
        <v>167.36225535359847</v>
      </c>
    </row>
    <row r="1431" spans="1:22" x14ac:dyDescent="0.25">
      <c r="A1431">
        <v>0</v>
      </c>
      <c r="B1431" s="413"/>
      <c r="C1431" s="413"/>
      <c r="D1431" s="406"/>
      <c r="E1431" s="405"/>
      <c r="F1431" s="406"/>
      <c r="G1431" s="404"/>
      <c r="H1431" s="404" t="s">
        <v>2886</v>
      </c>
      <c r="I1431" s="403"/>
      <c r="J1431" s="408">
        <v>2.2675952692452483E-5</v>
      </c>
      <c r="K1431" s="409">
        <v>232.58374499999999</v>
      </c>
      <c r="L1431" s="396">
        <v>0</v>
      </c>
      <c r="M1431" s="210">
        <v>232.5837223240473</v>
      </c>
      <c r="N1431" s="210">
        <v>423.0996045</v>
      </c>
      <c r="O1431" s="210">
        <v>41.094000000000001</v>
      </c>
      <c r="P1431" s="396">
        <v>41.094000000000001</v>
      </c>
      <c r="Q1431" s="396">
        <v>423.0996045</v>
      </c>
      <c r="R1431" s="396">
        <v>232.5837223240473</v>
      </c>
      <c r="S1431" s="411">
        <v>235.93646921999832</v>
      </c>
      <c r="T1431" s="411">
        <v>235.93646921999832</v>
      </c>
      <c r="U1431" s="396"/>
      <c r="V1431" s="179">
        <v>167.4578393535985</v>
      </c>
    </row>
    <row r="1432" spans="1:22" x14ac:dyDescent="0.25">
      <c r="A1432">
        <v>0</v>
      </c>
      <c r="B1432" s="413"/>
      <c r="C1432" s="413"/>
      <c r="D1432" s="406"/>
      <c r="E1432" s="405"/>
      <c r="F1432" s="406"/>
      <c r="G1432" s="404"/>
      <c r="H1432" s="404"/>
      <c r="I1432" s="403"/>
      <c r="J1432" s="408"/>
      <c r="K1432" s="409"/>
      <c r="L1432" s="245">
        <v>3.8832000000000005E-2</v>
      </c>
      <c r="M1432" s="210">
        <v>232.56430632404729</v>
      </c>
      <c r="N1432" s="210">
        <v>423.0996045</v>
      </c>
      <c r="O1432" s="210">
        <v>41.094000000000001</v>
      </c>
      <c r="P1432" s="396">
        <v>41.094000000000001</v>
      </c>
      <c r="Q1432" s="396">
        <v>423.0996045</v>
      </c>
      <c r="R1432" s="396">
        <v>232.54489032404729</v>
      </c>
      <c r="S1432" s="411">
        <v>235.95588521999832</v>
      </c>
      <c r="T1432" s="411">
        <v>235.97530121999833</v>
      </c>
      <c r="U1432" s="225"/>
      <c r="V1432" s="179">
        <v>167.47725535359848</v>
      </c>
    </row>
    <row r="1433" spans="1:22" x14ac:dyDescent="0.25">
      <c r="A1433">
        <v>0</v>
      </c>
      <c r="B1433" s="413"/>
      <c r="C1433" s="413"/>
      <c r="D1433" s="406"/>
      <c r="E1433" s="405"/>
      <c r="F1433" s="406"/>
      <c r="G1433" s="404"/>
      <c r="H1433" s="406" t="s">
        <v>2428</v>
      </c>
      <c r="I1433" s="403"/>
      <c r="J1433" s="396"/>
      <c r="K1433" s="392"/>
      <c r="L1433" s="225">
        <v>9.8000000000000004E-2</v>
      </c>
      <c r="M1433" s="210">
        <v>232.49589032404728</v>
      </c>
      <c r="N1433" s="210">
        <v>423.0996045</v>
      </c>
      <c r="O1433" s="210">
        <v>41.094000000000001</v>
      </c>
      <c r="P1433" s="396">
        <v>41.094000000000001</v>
      </c>
      <c r="Q1433" s="396">
        <v>423.0996045</v>
      </c>
      <c r="R1433" s="396">
        <v>232.44689032404727</v>
      </c>
      <c r="S1433" s="411">
        <v>236.02430121999834</v>
      </c>
      <c r="T1433" s="411">
        <v>236.07330121999834</v>
      </c>
      <c r="U1433" s="396"/>
      <c r="V1433" s="179">
        <v>167.54567135359849</v>
      </c>
    </row>
    <row r="1434" spans="1:22" x14ac:dyDescent="0.25">
      <c r="A1434">
        <v>0</v>
      </c>
      <c r="B1434" s="413" t="s">
        <v>2835</v>
      </c>
      <c r="C1434" s="413" t="s">
        <v>2984</v>
      </c>
      <c r="D1434" s="413" t="s">
        <v>1958</v>
      </c>
      <c r="E1434" s="412">
        <v>2362</v>
      </c>
      <c r="F1434" s="406" t="s">
        <v>2978</v>
      </c>
      <c r="G1434" s="404" t="s">
        <v>1993</v>
      </c>
      <c r="H1434" s="404" t="s">
        <v>1955</v>
      </c>
      <c r="I1434" s="403">
        <v>50</v>
      </c>
      <c r="J1434" s="396" t="s">
        <v>2977</v>
      </c>
      <c r="K1434" s="392"/>
      <c r="L1434" s="411">
        <v>0.25</v>
      </c>
      <c r="M1434" s="210">
        <v>232.32189032404727</v>
      </c>
      <c r="N1434" s="210">
        <v>423.0996045</v>
      </c>
      <c r="O1434" s="210">
        <v>41.094000000000001</v>
      </c>
      <c r="P1434" s="396">
        <v>41.094000000000001</v>
      </c>
      <c r="Q1434" s="396">
        <v>423.0996045</v>
      </c>
      <c r="R1434" s="396">
        <v>232.19689032404727</v>
      </c>
      <c r="S1434" s="411">
        <v>236.19830121999834</v>
      </c>
      <c r="T1434" s="411">
        <v>236.32330121999834</v>
      </c>
      <c r="U1434" s="396"/>
      <c r="V1434" s="179">
        <v>167.71967135359853</v>
      </c>
    </row>
    <row r="1435" spans="1:22" x14ac:dyDescent="0.25">
      <c r="A1435">
        <v>0</v>
      </c>
      <c r="B1435" s="413"/>
      <c r="C1435" s="413"/>
      <c r="D1435" s="413"/>
      <c r="E1435" s="412"/>
      <c r="F1435" s="406"/>
      <c r="G1435" s="404"/>
      <c r="H1435" s="404"/>
      <c r="I1435" s="403"/>
      <c r="J1435" s="396" t="s">
        <v>2977</v>
      </c>
      <c r="K1435" s="392"/>
      <c r="L1435" s="312">
        <v>0</v>
      </c>
      <c r="M1435" s="210">
        <v>232.19689032404727</v>
      </c>
      <c r="N1435" s="210">
        <v>423.0996045</v>
      </c>
      <c r="O1435" s="210">
        <v>41.094000000000001</v>
      </c>
      <c r="P1435" s="396">
        <v>41.094000000000001</v>
      </c>
      <c r="Q1435" s="396">
        <v>423.0996045</v>
      </c>
      <c r="R1435" s="396">
        <v>232.19689032404727</v>
      </c>
      <c r="S1435" s="411">
        <v>236.32330121999834</v>
      </c>
      <c r="T1435" s="411">
        <v>236.32330121999834</v>
      </c>
      <c r="U1435" s="396"/>
      <c r="V1435" s="179">
        <v>167.84467135359853</v>
      </c>
    </row>
    <row r="1436" spans="1:22" x14ac:dyDescent="0.25">
      <c r="A1436">
        <v>0</v>
      </c>
      <c r="B1436" s="413"/>
      <c r="C1436" s="413"/>
      <c r="D1436" s="413"/>
      <c r="E1436" s="412"/>
      <c r="F1436" s="406" t="s">
        <v>624</v>
      </c>
      <c r="G1436" s="404"/>
      <c r="H1436" s="404"/>
      <c r="I1436" s="403"/>
      <c r="J1436" s="396" t="s">
        <v>2977</v>
      </c>
      <c r="K1436" s="392"/>
      <c r="L1436" s="312">
        <v>0</v>
      </c>
      <c r="M1436" s="210">
        <v>232.19689032404727</v>
      </c>
      <c r="N1436" s="210">
        <v>423.0996045</v>
      </c>
      <c r="O1436" s="210">
        <v>41.094000000000001</v>
      </c>
      <c r="P1436" s="396">
        <v>41.094000000000001</v>
      </c>
      <c r="Q1436" s="396">
        <v>423.0996045</v>
      </c>
      <c r="R1436" s="396">
        <v>232.19689032404727</v>
      </c>
      <c r="S1436" s="411">
        <v>236.32330121999834</v>
      </c>
      <c r="T1436" s="411">
        <v>236.32330121999834</v>
      </c>
      <c r="U1436" s="396"/>
      <c r="V1436" s="179">
        <v>167.84467135359853</v>
      </c>
    </row>
    <row r="1437" spans="1:22" x14ac:dyDescent="0.25">
      <c r="A1437">
        <v>0</v>
      </c>
      <c r="B1437" s="413"/>
      <c r="C1437" s="413"/>
      <c r="D1437" s="413"/>
      <c r="E1437" s="412"/>
      <c r="F1437" s="406"/>
      <c r="G1437" s="404"/>
      <c r="H1437" s="404"/>
      <c r="I1437" s="403"/>
      <c r="J1437" s="396"/>
      <c r="K1437" s="392"/>
      <c r="L1437" s="312">
        <v>0.3</v>
      </c>
      <c r="M1437" s="210">
        <v>232.04689032404727</v>
      </c>
      <c r="N1437" s="210">
        <v>423.0996045</v>
      </c>
      <c r="O1437" s="210">
        <v>41.094000000000001</v>
      </c>
      <c r="P1437" s="396">
        <v>41.094000000000001</v>
      </c>
      <c r="Q1437" s="396">
        <v>423.0996045</v>
      </c>
      <c r="R1437" s="396">
        <v>231.89689032404726</v>
      </c>
      <c r="S1437" s="411">
        <v>236.47330121999835</v>
      </c>
      <c r="T1437" s="411">
        <v>236.62330121999835</v>
      </c>
      <c r="U1437" s="396"/>
      <c r="V1437" s="179">
        <v>167.99467135359851</v>
      </c>
    </row>
    <row r="1438" spans="1:22" x14ac:dyDescent="0.25">
      <c r="A1438">
        <v>0</v>
      </c>
      <c r="B1438" s="413" t="s">
        <v>2835</v>
      </c>
      <c r="C1438" s="413" t="s">
        <v>2984</v>
      </c>
      <c r="D1438" s="413" t="s">
        <v>1972</v>
      </c>
      <c r="E1438" s="412">
        <v>2367</v>
      </c>
      <c r="F1438" s="406" t="s">
        <v>2976</v>
      </c>
      <c r="G1438" s="404" t="s">
        <v>1995</v>
      </c>
      <c r="H1438" s="404" t="s">
        <v>1969</v>
      </c>
      <c r="I1438" s="403">
        <v>50</v>
      </c>
      <c r="J1438" s="396"/>
      <c r="K1438" s="392">
        <v>0.15635000000000002</v>
      </c>
      <c r="L1438" s="411">
        <v>0.2</v>
      </c>
      <c r="M1438" s="210">
        <v>231.79689032404727</v>
      </c>
      <c r="N1438" s="210">
        <v>423.0996045</v>
      </c>
      <c r="O1438" s="210">
        <v>41.094000000000001</v>
      </c>
      <c r="P1438" s="396">
        <v>41.094000000000001</v>
      </c>
      <c r="Q1438" s="396">
        <v>423.0996045</v>
      </c>
      <c r="R1438" s="396">
        <v>231.69689032404727</v>
      </c>
      <c r="S1438" s="411">
        <v>236.72330121999835</v>
      </c>
      <c r="T1438" s="411">
        <v>236.82330121999834</v>
      </c>
      <c r="U1438" s="396"/>
      <c r="V1438" s="179">
        <v>168.24467135359851</v>
      </c>
    </row>
    <row r="1439" spans="1:22" x14ac:dyDescent="0.25">
      <c r="A1439">
        <v>0</v>
      </c>
      <c r="B1439" s="413"/>
      <c r="C1439" s="413"/>
      <c r="D1439" s="413"/>
      <c r="E1439" s="436"/>
      <c r="F1439" s="406" t="s">
        <v>624</v>
      </c>
      <c r="G1439" s="404"/>
      <c r="H1439" s="404"/>
      <c r="I1439" s="403"/>
      <c r="J1439" s="408">
        <v>2.3675952746771145E-5</v>
      </c>
      <c r="K1439" s="392">
        <v>8.115E-2</v>
      </c>
      <c r="L1439" s="250">
        <v>-1.2149999999999994E-2</v>
      </c>
      <c r="M1439" s="210">
        <v>231.70296532404728</v>
      </c>
      <c r="N1439" s="210">
        <v>423.0996045</v>
      </c>
      <c r="O1439" s="210">
        <v>41.094000000000001</v>
      </c>
      <c r="P1439" s="396">
        <v>41.094000000000001</v>
      </c>
      <c r="Q1439" s="396">
        <v>423.0996045</v>
      </c>
      <c r="R1439" s="396">
        <v>231.70904032404727</v>
      </c>
      <c r="S1439" s="411">
        <v>236.81722621999836</v>
      </c>
      <c r="T1439" s="411">
        <v>236.81115121999835</v>
      </c>
      <c r="U1439" s="225"/>
      <c r="V1439" s="179">
        <v>168.33859635359852</v>
      </c>
    </row>
    <row r="1440" spans="1:22" x14ac:dyDescent="0.25">
      <c r="A1440">
        <v>0</v>
      </c>
      <c r="B1440" s="413" t="s">
        <v>2835</v>
      </c>
      <c r="C1440" s="413" t="s">
        <v>2984</v>
      </c>
      <c r="D1440" s="413" t="s">
        <v>111</v>
      </c>
      <c r="E1440" s="412">
        <v>2369</v>
      </c>
      <c r="F1440" s="406" t="s">
        <v>1724</v>
      </c>
      <c r="G1440" s="404" t="s">
        <v>1985</v>
      </c>
      <c r="H1440" s="404" t="s">
        <v>1962</v>
      </c>
      <c r="I1440" s="403">
        <v>47.5</v>
      </c>
      <c r="J1440" s="396">
        <v>231.64056400000001</v>
      </c>
      <c r="K1440" s="392">
        <v>231.64054032404727</v>
      </c>
      <c r="L1440" s="411">
        <v>0.13700000000000001</v>
      </c>
      <c r="M1440" s="210">
        <v>231.64054032404727</v>
      </c>
      <c r="N1440" s="210">
        <v>423.0996045</v>
      </c>
      <c r="O1440" s="210">
        <v>41.094000000000001</v>
      </c>
      <c r="P1440" s="396">
        <v>41.094000000000001</v>
      </c>
      <c r="Q1440" s="396">
        <v>423.0996045</v>
      </c>
      <c r="R1440" s="396">
        <v>231.57204032404726</v>
      </c>
      <c r="S1440" s="411">
        <v>236.87965121999835</v>
      </c>
      <c r="T1440" s="411">
        <v>236.94815121999835</v>
      </c>
      <c r="U1440" s="396"/>
      <c r="V1440" s="179">
        <v>168.40102135359854</v>
      </c>
    </row>
    <row r="1441" spans="1:22" x14ac:dyDescent="0.25">
      <c r="A1441">
        <v>0</v>
      </c>
      <c r="B1441" s="413"/>
      <c r="C1441" s="413"/>
      <c r="D1441" s="413"/>
      <c r="E1441" s="412"/>
      <c r="F1441" s="406" t="s">
        <v>624</v>
      </c>
      <c r="G1441" s="404"/>
      <c r="H1441" s="404"/>
      <c r="I1441" s="403"/>
      <c r="J1441" s="396"/>
      <c r="K1441" s="392"/>
      <c r="L1441" s="250">
        <v>0.12514999999999998</v>
      </c>
      <c r="M1441" s="210">
        <v>231.50946532404726</v>
      </c>
      <c r="N1441" s="210">
        <v>423.0996045</v>
      </c>
      <c r="O1441" s="210">
        <v>41.094000000000001</v>
      </c>
      <c r="P1441" s="396">
        <v>41.094000000000001</v>
      </c>
      <c r="Q1441" s="396">
        <v>423.0996045</v>
      </c>
      <c r="R1441" s="396">
        <v>231.44689032404727</v>
      </c>
      <c r="S1441" s="411">
        <v>237.01072621999833</v>
      </c>
      <c r="T1441" s="411">
        <v>237.07330121999834</v>
      </c>
      <c r="U1441" s="396" t="s">
        <v>2376</v>
      </c>
      <c r="V1441" s="179">
        <v>168.53209635359849</v>
      </c>
    </row>
    <row r="1442" spans="1:22" x14ac:dyDescent="0.25">
      <c r="A1442">
        <v>0</v>
      </c>
      <c r="B1442" s="413" t="s">
        <v>2835</v>
      </c>
      <c r="C1442" s="413" t="s">
        <v>2984</v>
      </c>
      <c r="D1442" s="413" t="s">
        <v>1967</v>
      </c>
      <c r="E1442" s="412">
        <v>2372</v>
      </c>
      <c r="F1442" s="406" t="s">
        <v>2975</v>
      </c>
      <c r="G1442" s="404" t="s">
        <v>1993</v>
      </c>
      <c r="H1442" s="404" t="s">
        <v>1964</v>
      </c>
      <c r="I1442" s="403">
        <v>50</v>
      </c>
      <c r="J1442" s="396"/>
      <c r="K1442" s="392"/>
      <c r="L1442" s="411">
        <v>0.25</v>
      </c>
      <c r="M1442" s="210">
        <v>231.32189032404727</v>
      </c>
      <c r="N1442" s="210">
        <v>423.0996045</v>
      </c>
      <c r="O1442" s="210">
        <v>41.094000000000001</v>
      </c>
      <c r="P1442" s="396">
        <v>41.094000000000001</v>
      </c>
      <c r="Q1442" s="396">
        <v>423.0996045</v>
      </c>
      <c r="R1442" s="396">
        <v>231.19689032404727</v>
      </c>
      <c r="S1442" s="411">
        <v>237.19830121999834</v>
      </c>
      <c r="T1442" s="411">
        <v>237.32330121999834</v>
      </c>
      <c r="U1442" s="411"/>
      <c r="V1442" s="179">
        <v>168.71967135359853</v>
      </c>
    </row>
    <row r="1443" spans="1:22" x14ac:dyDescent="0.25">
      <c r="A1443">
        <v>0</v>
      </c>
      <c r="B1443" s="413"/>
      <c r="C1443" s="413"/>
      <c r="D1443" s="413"/>
      <c r="E1443" s="412"/>
      <c r="F1443" s="406" t="s">
        <v>624</v>
      </c>
      <c r="G1443" s="404"/>
      <c r="H1443" s="404"/>
      <c r="I1443" s="403"/>
      <c r="J1443" s="396"/>
      <c r="K1443" s="392"/>
      <c r="L1443" s="411">
        <v>0.25</v>
      </c>
      <c r="M1443" s="210">
        <v>231.07189032404727</v>
      </c>
      <c r="N1443" s="210">
        <v>423.0996045</v>
      </c>
      <c r="O1443" s="210">
        <v>41.094000000000001</v>
      </c>
      <c r="P1443" s="396">
        <v>41.094000000000001</v>
      </c>
      <c r="Q1443" s="396">
        <v>423.0996045</v>
      </c>
      <c r="R1443" s="396">
        <v>230.94689032404727</v>
      </c>
      <c r="S1443" s="411">
        <v>237.44830121999834</v>
      </c>
      <c r="T1443" s="411">
        <v>237.57330121999834</v>
      </c>
      <c r="U1443" s="411"/>
      <c r="V1443" s="179">
        <v>168.96967135359853</v>
      </c>
    </row>
    <row r="1444" spans="1:22" x14ac:dyDescent="0.25">
      <c r="A1444">
        <v>0</v>
      </c>
      <c r="B1444" s="413" t="s">
        <v>2835</v>
      </c>
      <c r="C1444" s="413" t="s">
        <v>2984</v>
      </c>
      <c r="D1444" s="413" t="s">
        <v>1958</v>
      </c>
      <c r="E1444" s="412">
        <v>2377</v>
      </c>
      <c r="F1444" s="406" t="s">
        <v>2974</v>
      </c>
      <c r="G1444" s="404" t="s">
        <v>1993</v>
      </c>
      <c r="H1444" s="404" t="s">
        <v>1955</v>
      </c>
      <c r="I1444" s="403">
        <v>50</v>
      </c>
      <c r="J1444" s="396"/>
      <c r="K1444" s="392"/>
      <c r="L1444" s="411">
        <v>0.25</v>
      </c>
      <c r="M1444" s="210">
        <v>230.82189032404727</v>
      </c>
      <c r="N1444" s="210">
        <v>423.0996045</v>
      </c>
      <c r="O1444" s="210">
        <v>41.094000000000001</v>
      </c>
      <c r="P1444" s="396">
        <v>41.094000000000001</v>
      </c>
      <c r="Q1444" s="396">
        <v>423.0996045</v>
      </c>
      <c r="R1444" s="396">
        <v>230.69689032404727</v>
      </c>
      <c r="S1444" s="411">
        <v>237.69830121999834</v>
      </c>
      <c r="T1444" s="411">
        <v>237.82330121999834</v>
      </c>
      <c r="U1444" s="411"/>
      <c r="V1444" s="179">
        <v>169.21967135359853</v>
      </c>
    </row>
    <row r="1445" spans="1:22" x14ac:dyDescent="0.25">
      <c r="A1445">
        <v>0</v>
      </c>
      <c r="B1445" s="413"/>
      <c r="C1445" s="413"/>
      <c r="D1445" s="413"/>
      <c r="E1445" s="412"/>
      <c r="F1445" s="406"/>
      <c r="G1445" s="404"/>
      <c r="H1445" s="404"/>
      <c r="I1445" s="403"/>
      <c r="J1445" s="396"/>
      <c r="K1445" s="392"/>
      <c r="L1445" s="411">
        <v>0.14499999999999999</v>
      </c>
      <c r="M1445" s="210">
        <v>230.62439032404728</v>
      </c>
      <c r="N1445" s="210">
        <v>423.0996045</v>
      </c>
      <c r="O1445" s="210">
        <v>41.094000000000001</v>
      </c>
      <c r="P1445" s="396">
        <v>41.094000000000001</v>
      </c>
      <c r="Q1445" s="396">
        <v>423.0996045</v>
      </c>
      <c r="R1445" s="396">
        <v>230.55189032404726</v>
      </c>
      <c r="S1445" s="411">
        <v>237.89580121999836</v>
      </c>
      <c r="T1445" s="411">
        <v>237.96830121999835</v>
      </c>
      <c r="U1445" s="411"/>
      <c r="V1445" s="179">
        <v>169.41717135359852</v>
      </c>
    </row>
    <row r="1446" spans="1:22" x14ac:dyDescent="0.25">
      <c r="A1446">
        <v>0</v>
      </c>
      <c r="B1446" s="413" t="s">
        <v>2835</v>
      </c>
      <c r="C1446" s="413" t="s">
        <v>2984</v>
      </c>
      <c r="D1446" s="413" t="s">
        <v>1972</v>
      </c>
      <c r="E1446" s="412">
        <v>2381</v>
      </c>
      <c r="F1446" s="406" t="s">
        <v>2973</v>
      </c>
      <c r="G1446" s="404" t="s">
        <v>1995</v>
      </c>
      <c r="H1446" s="404" t="s">
        <v>1969</v>
      </c>
      <c r="I1446" s="403">
        <v>50</v>
      </c>
      <c r="J1446" s="396"/>
      <c r="K1446" s="392"/>
      <c r="L1446" s="411">
        <v>0.2</v>
      </c>
      <c r="M1446" s="210">
        <v>230.45189032404727</v>
      </c>
      <c r="N1446" s="210">
        <v>423.0996045</v>
      </c>
      <c r="O1446" s="210">
        <v>41.094000000000001</v>
      </c>
      <c r="P1446" s="396">
        <v>41.094000000000001</v>
      </c>
      <c r="Q1446" s="396">
        <v>423.0996045</v>
      </c>
      <c r="R1446" s="396">
        <v>230.35189032404728</v>
      </c>
      <c r="S1446" s="411">
        <v>238.06830121999835</v>
      </c>
      <c r="T1446" s="411">
        <v>238.16830121999834</v>
      </c>
      <c r="U1446" s="411"/>
      <c r="V1446" s="179">
        <v>169.58967135359853</v>
      </c>
    </row>
    <row r="1447" spans="1:22" x14ac:dyDescent="0.25">
      <c r="A1447">
        <v>0</v>
      </c>
      <c r="B1447" s="413"/>
      <c r="C1447" s="413"/>
      <c r="D1447" s="413"/>
      <c r="E1447" s="412"/>
      <c r="F1447" s="406" t="s">
        <v>624</v>
      </c>
      <c r="G1447" s="404"/>
      <c r="H1447" s="404"/>
      <c r="I1447" s="403"/>
      <c r="J1447" s="396"/>
      <c r="K1447" s="392"/>
      <c r="L1447" s="250">
        <v>5.9487999999999999E-2</v>
      </c>
      <c r="M1447" s="210">
        <v>230.32214632404728</v>
      </c>
      <c r="N1447" s="210">
        <v>423.0996045</v>
      </c>
      <c r="O1447" s="210">
        <v>41.094000000000001</v>
      </c>
      <c r="P1447" s="396">
        <v>41.094000000000001</v>
      </c>
      <c r="Q1447" s="396">
        <v>423.0996045</v>
      </c>
      <c r="R1447" s="396">
        <v>230.29240232404729</v>
      </c>
      <c r="S1447" s="411">
        <v>238.19804521999833</v>
      </c>
      <c r="T1447" s="411">
        <v>238.22778921999833</v>
      </c>
      <c r="U1447" s="396" t="s">
        <v>2376</v>
      </c>
      <c r="V1447" s="179">
        <v>169.71941535359849</v>
      </c>
    </row>
    <row r="1448" spans="1:22" x14ac:dyDescent="0.25">
      <c r="A1448">
        <v>0</v>
      </c>
      <c r="B1448" s="413"/>
      <c r="C1448" s="413"/>
      <c r="D1448" s="406"/>
      <c r="E1448" s="405"/>
      <c r="F1448" s="406" t="s">
        <v>624</v>
      </c>
      <c r="G1448" s="404"/>
      <c r="H1448" s="404" t="s">
        <v>1973</v>
      </c>
      <c r="I1448" s="403">
        <v>40</v>
      </c>
      <c r="J1448" s="408">
        <v>2.3675952689927726E-5</v>
      </c>
      <c r="K1448" s="392">
        <v>3.3167000000000002E-2</v>
      </c>
      <c r="L1448" s="396">
        <v>0.103502</v>
      </c>
      <c r="M1448" s="210">
        <v>230.24065132404729</v>
      </c>
      <c r="N1448" s="210">
        <v>423.0996045</v>
      </c>
      <c r="O1448" s="210">
        <v>41.094000000000001</v>
      </c>
      <c r="P1448" s="396">
        <v>41.094000000000001</v>
      </c>
      <c r="Q1448" s="396">
        <v>423.0996045</v>
      </c>
      <c r="R1448" s="396">
        <v>230.1889003240473</v>
      </c>
      <c r="S1448" s="411">
        <v>238.27954021999832</v>
      </c>
      <c r="T1448" s="411">
        <v>238.33129121999832</v>
      </c>
      <c r="U1448" s="411"/>
      <c r="V1448" s="179">
        <v>169.80091035359851</v>
      </c>
    </row>
    <row r="1449" spans="1:22" x14ac:dyDescent="0.25">
      <c r="A1449">
        <v>0</v>
      </c>
      <c r="B1449" s="413" t="s">
        <v>2835</v>
      </c>
      <c r="C1449" s="413" t="s">
        <v>2984</v>
      </c>
      <c r="D1449" s="406" t="s">
        <v>111</v>
      </c>
      <c r="E1449" s="405">
        <v>2383</v>
      </c>
      <c r="F1449" s="406" t="s">
        <v>1725</v>
      </c>
      <c r="G1449" s="404" t="s">
        <v>1985</v>
      </c>
      <c r="H1449" s="404" t="s">
        <v>1962</v>
      </c>
      <c r="I1449" s="403"/>
      <c r="J1449" s="396">
        <v>230.18892399999999</v>
      </c>
      <c r="K1449" s="392">
        <v>230.1889003240473</v>
      </c>
      <c r="L1449" s="396">
        <v>0</v>
      </c>
      <c r="M1449" s="210">
        <v>230.1889003240473</v>
      </c>
      <c r="N1449" s="210">
        <v>423.0996045</v>
      </c>
      <c r="O1449" s="210">
        <v>41.094000000000001</v>
      </c>
      <c r="P1449" s="396">
        <v>41.094000000000001</v>
      </c>
      <c r="Q1449" s="396">
        <v>423.0996045</v>
      </c>
      <c r="R1449" s="396">
        <v>230.1889003240473</v>
      </c>
      <c r="S1449" s="411">
        <v>238.33129121999832</v>
      </c>
      <c r="T1449" s="411">
        <v>238.33129121999832</v>
      </c>
      <c r="U1449" s="411"/>
      <c r="V1449" s="179">
        <v>169.85266135359848</v>
      </c>
    </row>
    <row r="1450" spans="1:22" x14ac:dyDescent="0.25">
      <c r="A1450">
        <v>0</v>
      </c>
      <c r="B1450" s="413"/>
      <c r="C1450" s="413"/>
      <c r="D1450" s="406"/>
      <c r="E1450" s="405"/>
      <c r="F1450" s="406" t="s">
        <v>624</v>
      </c>
      <c r="G1450" s="404"/>
      <c r="H1450" s="404" t="s">
        <v>1980</v>
      </c>
      <c r="I1450" s="403"/>
      <c r="J1450" s="396"/>
      <c r="K1450" s="392"/>
      <c r="L1450" s="396">
        <v>0.14528199999999999</v>
      </c>
      <c r="M1450" s="210">
        <v>230.11625932404729</v>
      </c>
      <c r="N1450" s="210">
        <v>423.0996045</v>
      </c>
      <c r="O1450" s="210">
        <v>41.094000000000001</v>
      </c>
      <c r="P1450" s="396">
        <v>41.094000000000001</v>
      </c>
      <c r="Q1450" s="396">
        <v>423.0996045</v>
      </c>
      <c r="R1450" s="396">
        <v>230.04361832404729</v>
      </c>
      <c r="S1450" s="411">
        <v>238.40393221999832</v>
      </c>
      <c r="T1450" s="411">
        <v>238.47657321999833</v>
      </c>
      <c r="U1450" s="411"/>
      <c r="V1450" s="179">
        <v>169.92530235359851</v>
      </c>
    </row>
    <row r="1451" spans="1:22" x14ac:dyDescent="0.25">
      <c r="A1451">
        <v>0</v>
      </c>
      <c r="B1451" s="413" t="s">
        <v>2835</v>
      </c>
      <c r="C1451" s="413" t="s">
        <v>2984</v>
      </c>
      <c r="D1451" s="406" t="s">
        <v>1984</v>
      </c>
      <c r="E1451" s="405">
        <v>2385</v>
      </c>
      <c r="F1451" s="406" t="s">
        <v>1058</v>
      </c>
      <c r="G1451" s="404" t="s">
        <v>1982</v>
      </c>
      <c r="H1451" s="404" t="s">
        <v>1981</v>
      </c>
      <c r="I1451" s="403"/>
      <c r="J1451" s="396"/>
      <c r="K1451" s="392"/>
      <c r="L1451" s="396">
        <v>0</v>
      </c>
      <c r="M1451" s="210">
        <v>230.04361832404729</v>
      </c>
      <c r="N1451" s="210">
        <v>423.0996045</v>
      </c>
      <c r="O1451" s="210">
        <v>41.094000000000001</v>
      </c>
      <c r="P1451" s="396">
        <v>41.094000000000001</v>
      </c>
      <c r="Q1451" s="396">
        <v>423.0996045</v>
      </c>
      <c r="R1451" s="396">
        <v>230.04361832404729</v>
      </c>
      <c r="S1451" s="411">
        <v>238.47657321999833</v>
      </c>
      <c r="T1451" s="411">
        <v>238.47657321999833</v>
      </c>
      <c r="U1451" s="411"/>
      <c r="V1451" s="179">
        <v>169.99794335359849</v>
      </c>
    </row>
    <row r="1452" spans="1:22" x14ac:dyDescent="0.25">
      <c r="A1452">
        <v>0</v>
      </c>
      <c r="B1452" s="413"/>
      <c r="C1452" s="413"/>
      <c r="D1452" s="406"/>
      <c r="E1452" s="405"/>
      <c r="F1452" s="406" t="s">
        <v>624</v>
      </c>
      <c r="G1452" s="404"/>
      <c r="H1452" s="404" t="s">
        <v>1980</v>
      </c>
      <c r="I1452" s="403"/>
      <c r="J1452" s="408">
        <v>2.4675952715824678E-5</v>
      </c>
      <c r="K1452" s="392"/>
      <c r="L1452" s="396">
        <v>0</v>
      </c>
      <c r="M1452" s="210">
        <v>230.04361832404729</v>
      </c>
      <c r="N1452" s="210">
        <v>423.0996045</v>
      </c>
      <c r="O1452" s="210">
        <v>41.094000000000001</v>
      </c>
      <c r="P1452" s="396">
        <v>41.094000000000001</v>
      </c>
      <c r="Q1452" s="396">
        <v>423.0996045</v>
      </c>
      <c r="R1452" s="396">
        <v>230.04361832404729</v>
      </c>
      <c r="S1452" s="411">
        <v>238.47657321999833</v>
      </c>
      <c r="T1452" s="411">
        <v>238.47657321999833</v>
      </c>
      <c r="U1452" s="411"/>
      <c r="V1452" s="179">
        <v>169.99794335359849</v>
      </c>
    </row>
    <row r="1453" spans="1:22" x14ac:dyDescent="0.25">
      <c r="A1453">
        <v>0</v>
      </c>
      <c r="B1453" s="406" t="s">
        <v>2835</v>
      </c>
      <c r="C1453" s="406" t="s">
        <v>2984</v>
      </c>
      <c r="D1453" s="406" t="s">
        <v>2163</v>
      </c>
      <c r="E1453" s="405">
        <v>2385</v>
      </c>
      <c r="F1453" s="406" t="s">
        <v>2972</v>
      </c>
      <c r="G1453" s="404" t="s">
        <v>2161</v>
      </c>
      <c r="H1453" s="404" t="s">
        <v>2160</v>
      </c>
      <c r="I1453" s="403"/>
      <c r="J1453" s="396">
        <v>230.043643</v>
      </c>
      <c r="K1453" s="392">
        <v>230.04361832404729</v>
      </c>
      <c r="L1453" s="396">
        <v>0</v>
      </c>
      <c r="M1453" s="210">
        <v>230.04361832404729</v>
      </c>
      <c r="N1453" s="210">
        <v>423.0996045</v>
      </c>
      <c r="O1453" s="210">
        <v>41.094000000000001</v>
      </c>
      <c r="P1453" s="396">
        <v>41.094000000000001</v>
      </c>
      <c r="Q1453" s="396">
        <v>423.0996045</v>
      </c>
      <c r="R1453" s="396">
        <v>230.04361832404729</v>
      </c>
      <c r="S1453" s="411">
        <v>238.47657321999833</v>
      </c>
      <c r="T1453" s="411">
        <v>238.47657321999833</v>
      </c>
      <c r="U1453" s="396"/>
      <c r="V1453" s="234">
        <v>169.99794335359849</v>
      </c>
    </row>
    <row r="1454" spans="1:22" x14ac:dyDescent="0.25">
      <c r="A1454">
        <v>0</v>
      </c>
      <c r="B1454" s="406" t="s">
        <v>2835</v>
      </c>
      <c r="C1454" s="406" t="s">
        <v>2984</v>
      </c>
      <c r="D1454" s="406" t="s">
        <v>2001</v>
      </c>
      <c r="E1454" s="405">
        <v>2385</v>
      </c>
      <c r="F1454" s="406" t="s">
        <v>2971</v>
      </c>
      <c r="G1454" s="404" t="s">
        <v>1999</v>
      </c>
      <c r="H1454" s="404" t="s">
        <v>1998</v>
      </c>
      <c r="I1454" s="403"/>
      <c r="J1454" s="396"/>
      <c r="K1454" s="392"/>
      <c r="L1454" s="396">
        <v>0</v>
      </c>
      <c r="M1454" s="210">
        <v>230.04361832404729</v>
      </c>
      <c r="N1454" s="210">
        <v>423.0996045</v>
      </c>
      <c r="O1454" s="210">
        <v>41.094000000000001</v>
      </c>
      <c r="P1454" s="396">
        <v>41.094000000000001</v>
      </c>
      <c r="Q1454" s="396">
        <v>423.0996045</v>
      </c>
      <c r="R1454" s="396">
        <v>230.04361832404729</v>
      </c>
      <c r="S1454" s="411">
        <v>238.47657321999833</v>
      </c>
      <c r="T1454" s="411">
        <v>238.47657321999833</v>
      </c>
      <c r="U1454" s="396"/>
      <c r="V1454" s="234">
        <v>169.99794335359849</v>
      </c>
    </row>
    <row r="1455" spans="1:22" x14ac:dyDescent="0.25">
      <c r="A1455">
        <v>0</v>
      </c>
      <c r="B1455" s="406" t="s">
        <v>2835</v>
      </c>
      <c r="C1455" s="406" t="s">
        <v>2984</v>
      </c>
      <c r="D1455" s="406" t="s">
        <v>2001</v>
      </c>
      <c r="E1455" s="405">
        <v>2385</v>
      </c>
      <c r="F1455" s="406" t="s">
        <v>2970</v>
      </c>
      <c r="G1455" s="404" t="s">
        <v>1999</v>
      </c>
      <c r="H1455" s="404" t="s">
        <v>1998</v>
      </c>
      <c r="I1455" s="403"/>
      <c r="J1455" s="396"/>
      <c r="K1455" s="392"/>
      <c r="L1455" s="396">
        <v>0</v>
      </c>
      <c r="M1455" s="210">
        <v>230.04361832404729</v>
      </c>
      <c r="N1455" s="210">
        <v>423.0996045</v>
      </c>
      <c r="O1455" s="210">
        <v>41.094000000000001</v>
      </c>
      <c r="P1455" s="396">
        <v>41.094000000000001</v>
      </c>
      <c r="Q1455" s="396">
        <v>423.0996045</v>
      </c>
      <c r="R1455" s="396">
        <v>230.04361832404729</v>
      </c>
      <c r="S1455" s="411">
        <v>238.47657321999833</v>
      </c>
      <c r="T1455" s="411">
        <v>238.47657321999833</v>
      </c>
      <c r="U1455" s="396"/>
      <c r="V1455" s="234">
        <v>169.99794335359849</v>
      </c>
    </row>
    <row r="1456" spans="1:22" x14ac:dyDescent="0.25">
      <c r="A1456">
        <v>0</v>
      </c>
      <c r="B1456" s="413"/>
      <c r="C1456" s="413"/>
      <c r="D1456" s="406"/>
      <c r="E1456" s="405"/>
      <c r="F1456" s="406" t="s">
        <v>624</v>
      </c>
      <c r="G1456" s="404"/>
      <c r="H1456" s="404" t="s">
        <v>1973</v>
      </c>
      <c r="I1456" s="403">
        <v>40</v>
      </c>
      <c r="J1456" s="408">
        <v>2.3675952718349436E-5</v>
      </c>
      <c r="K1456" s="392">
        <v>8.8310000000000003E-3</v>
      </c>
      <c r="L1456" s="225">
        <v>0.12238499999999999</v>
      </c>
      <c r="M1456" s="210">
        <v>229.98242582404728</v>
      </c>
      <c r="N1456" s="210">
        <v>423.0996045</v>
      </c>
      <c r="O1456" s="210">
        <v>41.094000000000001</v>
      </c>
      <c r="P1456" s="396">
        <v>41.094000000000001</v>
      </c>
      <c r="Q1456" s="396">
        <v>423.0996045</v>
      </c>
      <c r="R1456" s="396">
        <v>229.92123332404728</v>
      </c>
      <c r="S1456" s="411">
        <v>238.53776571999833</v>
      </c>
      <c r="T1456" s="411">
        <v>238.59895821999834</v>
      </c>
      <c r="U1456" s="396" t="s">
        <v>2376</v>
      </c>
      <c r="V1456" s="234">
        <v>170.05913585359849</v>
      </c>
    </row>
    <row r="1457" spans="1:22" x14ac:dyDescent="0.25">
      <c r="A1457">
        <v>0</v>
      </c>
      <c r="B1457" s="406" t="s">
        <v>2835</v>
      </c>
      <c r="C1457" s="406" t="s">
        <v>2984</v>
      </c>
      <c r="D1457" s="406" t="s">
        <v>1992</v>
      </c>
      <c r="E1457" s="405">
        <v>2386</v>
      </c>
      <c r="F1457" s="406" t="s">
        <v>2969</v>
      </c>
      <c r="G1457" s="404" t="s">
        <v>1990</v>
      </c>
      <c r="H1457" s="404" t="s">
        <v>1989</v>
      </c>
      <c r="I1457" s="403">
        <v>63</v>
      </c>
      <c r="J1457" s="396">
        <v>229.883757</v>
      </c>
      <c r="K1457" s="392">
        <v>229.88373332404728</v>
      </c>
      <c r="L1457" s="396">
        <v>7.4999999999999997E-2</v>
      </c>
      <c r="M1457" s="210">
        <v>229.88373332404728</v>
      </c>
      <c r="N1457" s="210">
        <v>423.0996045</v>
      </c>
      <c r="O1457" s="210">
        <v>41.094000000000001</v>
      </c>
      <c r="P1457" s="396">
        <v>41.094000000000001</v>
      </c>
      <c r="Q1457" s="396">
        <v>423.0996045</v>
      </c>
      <c r="R1457" s="396">
        <v>229.84623332404729</v>
      </c>
      <c r="S1457" s="411">
        <v>238.63645821999833</v>
      </c>
      <c r="T1457" s="411">
        <v>238.67395821999833</v>
      </c>
      <c r="U1457" s="396"/>
      <c r="V1457" s="234">
        <v>170.15782835359852</v>
      </c>
    </row>
    <row r="1458" spans="1:22" x14ac:dyDescent="0.25">
      <c r="A1458">
        <v>0</v>
      </c>
      <c r="B1458" s="414" t="s">
        <v>2968</v>
      </c>
      <c r="C1458" s="413"/>
      <c r="D1458" s="413"/>
      <c r="E1458" s="412"/>
      <c r="F1458" s="406"/>
      <c r="G1458" s="404"/>
      <c r="H1458" s="404"/>
      <c r="I1458" s="403"/>
      <c r="J1458" s="396"/>
      <c r="K1458" s="392"/>
      <c r="L1458" s="250">
        <v>0.18421750000000001</v>
      </c>
      <c r="M1458" s="210">
        <v>229.7541245740473</v>
      </c>
      <c r="N1458" s="210">
        <v>423.0996045</v>
      </c>
      <c r="O1458" s="210">
        <v>41.094000000000001</v>
      </c>
      <c r="P1458" s="396">
        <v>41.094000000000001</v>
      </c>
      <c r="Q1458" s="396">
        <v>423.0996045</v>
      </c>
      <c r="R1458" s="396">
        <v>229.6620158240473</v>
      </c>
      <c r="S1458" s="411">
        <v>238.76606696999832</v>
      </c>
      <c r="T1458" s="411">
        <v>238.85817571999831</v>
      </c>
      <c r="U1458" s="415" t="s">
        <v>2833</v>
      </c>
      <c r="V1458" s="179">
        <v>170.28743710359851</v>
      </c>
    </row>
    <row r="1459" spans="1:22" x14ac:dyDescent="0.25">
      <c r="A1459">
        <v>0</v>
      </c>
      <c r="B1459" s="430" t="s">
        <v>2835</v>
      </c>
      <c r="C1459" s="430" t="s">
        <v>2020</v>
      </c>
      <c r="D1459" s="430" t="s">
        <v>2015</v>
      </c>
      <c r="E1459" s="431">
        <v>2394</v>
      </c>
      <c r="F1459" s="430" t="s">
        <v>2965</v>
      </c>
      <c r="G1459" s="429" t="s">
        <v>2903</v>
      </c>
      <c r="H1459" s="429" t="s">
        <v>2963</v>
      </c>
      <c r="I1459" s="428" t="s">
        <v>2408</v>
      </c>
      <c r="J1459" s="425"/>
      <c r="K1459" s="427"/>
      <c r="L1459" s="425">
        <v>1.0406525665016189</v>
      </c>
      <c r="M1459" s="210">
        <v>229.19355758151121</v>
      </c>
      <c r="N1459" s="210">
        <v>422.90556274253606</v>
      </c>
      <c r="O1459" s="210">
        <v>41.094000000000001</v>
      </c>
      <c r="P1459" s="425">
        <v>41.094000000000001</v>
      </c>
      <c r="Q1459" s="426">
        <v>422.71152098507218</v>
      </c>
      <c r="R1459" s="426">
        <v>228.72509933897513</v>
      </c>
      <c r="S1459" s="425">
        <v>239.37850200324914</v>
      </c>
      <c r="T1459" s="425">
        <v>239.89882828649993</v>
      </c>
      <c r="U1459" s="425"/>
      <c r="V1459" s="179">
        <v>170.8998721368493</v>
      </c>
    </row>
    <row r="1460" spans="1:22" x14ac:dyDescent="0.25">
      <c r="A1460">
        <v>0</v>
      </c>
      <c r="B1460" s="430"/>
      <c r="C1460" s="430"/>
      <c r="D1460" s="430"/>
      <c r="E1460" s="431"/>
      <c r="F1460" s="430" t="s">
        <v>624</v>
      </c>
      <c r="G1460" s="429"/>
      <c r="H1460" s="429"/>
      <c r="I1460" s="428"/>
      <c r="J1460" s="425"/>
      <c r="K1460" s="427"/>
      <c r="L1460" s="425">
        <v>0.63</v>
      </c>
      <c r="M1460" s="210">
        <v>228.50236070290137</v>
      </c>
      <c r="N1460" s="210">
        <v>422.48878234899843</v>
      </c>
      <c r="O1460" s="210">
        <v>41.094000000000001</v>
      </c>
      <c r="P1460" s="425">
        <v>41.094000000000001</v>
      </c>
      <c r="Q1460" s="426">
        <v>422.26604371292467</v>
      </c>
      <c r="R1460" s="426">
        <v>228.27962206682761</v>
      </c>
      <c r="S1460" s="425">
        <v>240.21382828649993</v>
      </c>
      <c r="T1460" s="425">
        <v>240.52882828649993</v>
      </c>
      <c r="U1460" s="425"/>
      <c r="V1460" s="179">
        <v>171.73519842010012</v>
      </c>
    </row>
    <row r="1461" spans="1:22" x14ac:dyDescent="0.25">
      <c r="A1461">
        <v>0</v>
      </c>
      <c r="B1461" s="430" t="s">
        <v>2835</v>
      </c>
      <c r="C1461" s="430" t="s">
        <v>2020</v>
      </c>
      <c r="D1461" s="430" t="s">
        <v>2961</v>
      </c>
      <c r="E1461" s="431">
        <v>2405</v>
      </c>
      <c r="F1461" s="430" t="s">
        <v>2960</v>
      </c>
      <c r="G1461" s="429"/>
      <c r="H1461" s="429" t="s">
        <v>2959</v>
      </c>
      <c r="I1461" s="428"/>
      <c r="J1461" s="425"/>
      <c r="K1461" s="427"/>
      <c r="L1461" s="425">
        <v>0</v>
      </c>
      <c r="M1461" s="210">
        <v>228.27962206682761</v>
      </c>
      <c r="N1461" s="210">
        <v>422.26604371292467</v>
      </c>
      <c r="O1461" s="210">
        <v>41.094000000000001</v>
      </c>
      <c r="P1461" s="425">
        <v>41.094000000000001</v>
      </c>
      <c r="Q1461" s="425">
        <v>422.26604371292467</v>
      </c>
      <c r="R1461" s="425">
        <v>228.27962206682761</v>
      </c>
      <c r="S1461" s="425">
        <v>240.52882828649993</v>
      </c>
      <c r="T1461" s="425">
        <v>240.52882828649993</v>
      </c>
      <c r="U1461" s="425"/>
      <c r="V1461" s="179">
        <v>172.05019842010012</v>
      </c>
    </row>
    <row r="1462" spans="1:22" x14ac:dyDescent="0.25">
      <c r="A1462">
        <v>0</v>
      </c>
      <c r="B1462" s="430"/>
      <c r="C1462" s="430"/>
      <c r="D1462" s="430"/>
      <c r="E1462" s="431"/>
      <c r="F1462" s="430"/>
      <c r="G1462" s="429"/>
      <c r="H1462" s="429"/>
      <c r="I1462" s="428"/>
      <c r="J1462" s="425"/>
      <c r="K1462" s="427"/>
      <c r="L1462" s="425">
        <v>0</v>
      </c>
      <c r="M1462" s="210">
        <v>228.27962206682761</v>
      </c>
      <c r="N1462" s="210">
        <v>422.26604371292467</v>
      </c>
      <c r="O1462" s="210">
        <v>41.094000000000001</v>
      </c>
      <c r="P1462" s="425">
        <v>41.094000000000001</v>
      </c>
      <c r="Q1462" s="425">
        <v>422.26604371292467</v>
      </c>
      <c r="R1462" s="425">
        <v>228.27962206682761</v>
      </c>
      <c r="S1462" s="425">
        <v>240.52882828649993</v>
      </c>
      <c r="T1462" s="425">
        <v>240.52882828649993</v>
      </c>
      <c r="U1462" s="425"/>
      <c r="V1462" s="179">
        <v>172.05019842010012</v>
      </c>
    </row>
    <row r="1463" spans="1:22" x14ac:dyDescent="0.25">
      <c r="A1463">
        <v>0</v>
      </c>
      <c r="B1463" s="430" t="s">
        <v>2835</v>
      </c>
      <c r="C1463" s="430" t="s">
        <v>2020</v>
      </c>
      <c r="D1463" s="430" t="s">
        <v>1978</v>
      </c>
      <c r="E1463" s="431">
        <v>2405</v>
      </c>
      <c r="F1463" s="430" t="s">
        <v>2958</v>
      </c>
      <c r="G1463" s="429" t="s">
        <v>2862</v>
      </c>
      <c r="H1463" s="429" t="s">
        <v>2957</v>
      </c>
      <c r="I1463" s="428"/>
      <c r="J1463" s="425"/>
      <c r="K1463" s="427"/>
      <c r="L1463" s="425">
        <v>0</v>
      </c>
      <c r="M1463" s="210">
        <v>228.27962206682761</v>
      </c>
      <c r="N1463" s="210">
        <v>422.26604371292467</v>
      </c>
      <c r="O1463" s="210">
        <v>41.094000000000001</v>
      </c>
      <c r="P1463" s="425">
        <v>41.094000000000001</v>
      </c>
      <c r="Q1463" s="425">
        <v>422.26604371292467</v>
      </c>
      <c r="R1463" s="425">
        <v>228.27962206682761</v>
      </c>
      <c r="S1463" s="425">
        <v>240.52882828649993</v>
      </c>
      <c r="T1463" s="425">
        <v>240.52882828649993</v>
      </c>
      <c r="U1463" s="425"/>
      <c r="V1463" s="179">
        <v>172.05019842010012</v>
      </c>
    </row>
    <row r="1464" spans="1:22" x14ac:dyDescent="0.25">
      <c r="A1464">
        <v>0</v>
      </c>
      <c r="B1464" s="430"/>
      <c r="C1464" s="430"/>
      <c r="D1464" s="430"/>
      <c r="E1464" s="431"/>
      <c r="F1464" s="430" t="s">
        <v>624</v>
      </c>
      <c r="G1464" s="429"/>
      <c r="H1464" s="429"/>
      <c r="I1464" s="428"/>
      <c r="J1464" s="425"/>
      <c r="K1464" s="427"/>
      <c r="L1464" s="425">
        <v>0.57999999999999996</v>
      </c>
      <c r="M1464" s="210">
        <v>228.07456110028352</v>
      </c>
      <c r="N1464" s="210">
        <v>422.06098274638055</v>
      </c>
      <c r="O1464" s="210">
        <v>41.094000000000001</v>
      </c>
      <c r="P1464" s="425">
        <v>41.094000000000001</v>
      </c>
      <c r="Q1464" s="425">
        <v>421.85592177983648</v>
      </c>
      <c r="R1464" s="425">
        <v>227.86950013373942</v>
      </c>
      <c r="S1464" s="425">
        <v>240.81882828649995</v>
      </c>
      <c r="T1464" s="425">
        <v>241.10882828649994</v>
      </c>
      <c r="U1464" s="425"/>
      <c r="V1464" s="179">
        <v>172.34019842010014</v>
      </c>
    </row>
    <row r="1465" spans="1:22" x14ac:dyDescent="0.25">
      <c r="A1465">
        <v>0</v>
      </c>
      <c r="B1465" s="430" t="s">
        <v>2835</v>
      </c>
      <c r="C1465" s="430" t="s">
        <v>2020</v>
      </c>
      <c r="D1465" s="430" t="s">
        <v>1972</v>
      </c>
      <c r="E1465" s="431">
        <v>2412</v>
      </c>
      <c r="F1465" s="430" t="s">
        <v>2955</v>
      </c>
      <c r="G1465" s="429" t="s">
        <v>2907</v>
      </c>
      <c r="H1465" s="429" t="s">
        <v>1969</v>
      </c>
      <c r="I1465" s="428">
        <v>140</v>
      </c>
      <c r="J1465" s="425"/>
      <c r="K1465" s="427"/>
      <c r="L1465" s="425">
        <v>0.2</v>
      </c>
      <c r="M1465" s="210">
        <v>227.79878945562075</v>
      </c>
      <c r="N1465" s="210">
        <v>421.78521110171783</v>
      </c>
      <c r="O1465" s="210">
        <v>41.094000000000001</v>
      </c>
      <c r="P1465" s="425">
        <v>41.094000000000001</v>
      </c>
      <c r="Q1465" s="425">
        <v>421.71450042359919</v>
      </c>
      <c r="R1465" s="425">
        <v>227.72807877750211</v>
      </c>
      <c r="S1465" s="425">
        <v>241.20882828649994</v>
      </c>
      <c r="T1465" s="425">
        <v>241.30882828649993</v>
      </c>
      <c r="U1465" s="425"/>
      <c r="V1465" s="179">
        <v>172.73019842010012</v>
      </c>
    </row>
    <row r="1466" spans="1:22" x14ac:dyDescent="0.25">
      <c r="A1466">
        <v>0</v>
      </c>
      <c r="B1466" s="430"/>
      <c r="C1466" s="430"/>
      <c r="D1466" s="430"/>
      <c r="E1466" s="431"/>
      <c r="F1466" s="430"/>
      <c r="G1466" s="429"/>
      <c r="H1466" s="429"/>
      <c r="I1466" s="428"/>
      <c r="J1466" s="425"/>
      <c r="K1466" s="427"/>
      <c r="L1466" s="425">
        <v>0.15</v>
      </c>
      <c r="M1466" s="210">
        <v>227.67504576891309</v>
      </c>
      <c r="N1466" s="210">
        <v>421.66146741501018</v>
      </c>
      <c r="O1466" s="210">
        <v>41.094000000000001</v>
      </c>
      <c r="P1466" s="425">
        <v>41.094000000000001</v>
      </c>
      <c r="Q1466" s="425">
        <v>421.60843440642122</v>
      </c>
      <c r="R1466" s="425">
        <v>227.62201276032411</v>
      </c>
      <c r="S1466" s="425">
        <v>241.38382828649995</v>
      </c>
      <c r="T1466" s="425">
        <v>241.45882828649994</v>
      </c>
      <c r="U1466" s="425"/>
      <c r="V1466" s="179">
        <v>172.90519842010013</v>
      </c>
    </row>
    <row r="1467" spans="1:22" x14ac:dyDescent="0.25">
      <c r="A1467">
        <v>0</v>
      </c>
      <c r="B1467" s="430" t="s">
        <v>2835</v>
      </c>
      <c r="C1467" s="430" t="s">
        <v>2020</v>
      </c>
      <c r="D1467" s="430" t="s">
        <v>1958</v>
      </c>
      <c r="E1467" s="431">
        <v>2416</v>
      </c>
      <c r="F1467" s="430" t="s">
        <v>2953</v>
      </c>
      <c r="G1467" s="429" t="s">
        <v>2911</v>
      </c>
      <c r="H1467" s="429" t="s">
        <v>2952</v>
      </c>
      <c r="I1467" s="428" t="s">
        <v>2909</v>
      </c>
      <c r="J1467" s="425"/>
      <c r="K1467" s="427"/>
      <c r="L1467" s="425">
        <v>0.25</v>
      </c>
      <c r="M1467" s="210">
        <v>227.53362441267581</v>
      </c>
      <c r="N1467" s="210">
        <v>421.52004605877289</v>
      </c>
      <c r="O1467" s="210">
        <v>41.094000000000001</v>
      </c>
      <c r="P1467" s="425">
        <v>41.094000000000001</v>
      </c>
      <c r="Q1467" s="425">
        <v>421.43165771112461</v>
      </c>
      <c r="R1467" s="425">
        <v>227.44523606502747</v>
      </c>
      <c r="S1467" s="425">
        <v>241.58382828649994</v>
      </c>
      <c r="T1467" s="425">
        <v>241.70882828649994</v>
      </c>
      <c r="U1467" s="425"/>
      <c r="V1467" s="179">
        <v>173.10519842010012</v>
      </c>
    </row>
    <row r="1468" spans="1:22" x14ac:dyDescent="0.25">
      <c r="A1468">
        <v>0</v>
      </c>
      <c r="B1468" s="430"/>
      <c r="C1468" s="430"/>
      <c r="D1468" s="430"/>
      <c r="E1468" s="431"/>
      <c r="F1468" s="430"/>
      <c r="G1468" s="429"/>
      <c r="H1468" s="429"/>
      <c r="I1468" s="428"/>
      <c r="J1468" s="425"/>
      <c r="K1468" s="427"/>
      <c r="L1468" s="425">
        <v>0</v>
      </c>
      <c r="M1468" s="210">
        <v>227.44523606502747</v>
      </c>
      <c r="N1468" s="210">
        <v>421.43165771112461</v>
      </c>
      <c r="O1468" s="210">
        <v>41.094000000000001</v>
      </c>
      <c r="P1468" s="425">
        <v>41.094000000000001</v>
      </c>
      <c r="Q1468" s="425">
        <v>421.43165771112461</v>
      </c>
      <c r="R1468" s="425">
        <v>227.44523606502747</v>
      </c>
      <c r="S1468" s="425">
        <v>241.70882828649994</v>
      </c>
      <c r="T1468" s="425">
        <v>241.70882828649994</v>
      </c>
      <c r="U1468" s="425"/>
      <c r="V1468" s="179">
        <v>173.23019842010012</v>
      </c>
    </row>
    <row r="1469" spans="1:22" x14ac:dyDescent="0.25">
      <c r="A1469">
        <v>0</v>
      </c>
      <c r="B1469" s="430"/>
      <c r="C1469" s="430"/>
      <c r="D1469" s="430"/>
      <c r="E1469" s="431"/>
      <c r="F1469" s="430" t="s">
        <v>624</v>
      </c>
      <c r="G1469" s="429"/>
      <c r="H1469" s="429"/>
      <c r="I1469" s="428"/>
      <c r="J1469" s="425"/>
      <c r="K1469" s="427"/>
      <c r="L1469" s="425">
        <v>0.14000000000000001</v>
      </c>
      <c r="M1469" s="210">
        <v>227.39573859034442</v>
      </c>
      <c r="N1469" s="210">
        <v>421.38216023644156</v>
      </c>
      <c r="O1469" s="210">
        <v>41.094000000000001</v>
      </c>
      <c r="P1469" s="425">
        <v>41.094000000000001</v>
      </c>
      <c r="Q1469" s="425">
        <v>421.33266276175851</v>
      </c>
      <c r="R1469" s="425">
        <v>227.34624111566134</v>
      </c>
      <c r="S1469" s="425">
        <v>241.77882828649993</v>
      </c>
      <c r="T1469" s="425">
        <v>241.84882828649992</v>
      </c>
      <c r="U1469" s="425"/>
      <c r="V1469" s="179">
        <v>173.30019842010012</v>
      </c>
    </row>
    <row r="1470" spans="1:22" x14ac:dyDescent="0.25">
      <c r="A1470">
        <v>0</v>
      </c>
      <c r="B1470" s="430" t="s">
        <v>2835</v>
      </c>
      <c r="C1470" s="430" t="s">
        <v>2020</v>
      </c>
      <c r="D1470" s="430" t="s">
        <v>2019</v>
      </c>
      <c r="E1470" s="431">
        <v>2419</v>
      </c>
      <c r="F1470" s="430" t="s">
        <v>2950</v>
      </c>
      <c r="G1470" s="429" t="s">
        <v>2916</v>
      </c>
      <c r="H1470" s="429" t="s">
        <v>2016</v>
      </c>
      <c r="I1470" s="428">
        <v>140</v>
      </c>
      <c r="J1470" s="425"/>
      <c r="K1470" s="427"/>
      <c r="L1470" s="425">
        <v>0.15</v>
      </c>
      <c r="M1470" s="210">
        <v>227.29320810707236</v>
      </c>
      <c r="N1470" s="210">
        <v>421.2796297531695</v>
      </c>
      <c r="O1470" s="210">
        <v>41.094000000000001</v>
      </c>
      <c r="P1470" s="425">
        <v>41.094000000000001</v>
      </c>
      <c r="Q1470" s="425">
        <v>421.22659674458055</v>
      </c>
      <c r="R1470" s="425">
        <v>227.24017509848335</v>
      </c>
      <c r="S1470" s="425">
        <v>241.92382828649994</v>
      </c>
      <c r="T1470" s="425">
        <v>241.99882828649993</v>
      </c>
      <c r="U1470" s="425"/>
      <c r="V1470" s="179">
        <v>173.4451984201001</v>
      </c>
    </row>
    <row r="1471" spans="1:22" x14ac:dyDescent="0.25">
      <c r="A1471">
        <v>0</v>
      </c>
      <c r="B1471" s="430"/>
      <c r="C1471" s="430"/>
      <c r="D1471" s="430"/>
      <c r="E1471" s="431"/>
      <c r="F1471" s="430" t="s">
        <v>624</v>
      </c>
      <c r="G1471" s="429"/>
      <c r="H1471" s="429"/>
      <c r="I1471" s="428"/>
      <c r="J1471" s="433">
        <v>-3.5181724058475083E-6</v>
      </c>
      <c r="K1471" s="427"/>
      <c r="L1471" s="225">
        <v>0.106181</v>
      </c>
      <c r="M1471" s="210">
        <v>227.20263444591677</v>
      </c>
      <c r="N1471" s="210">
        <v>421.18905609201397</v>
      </c>
      <c r="O1471" s="210">
        <v>41.094000000000001</v>
      </c>
      <c r="P1471" s="425">
        <v>41.094000000000001</v>
      </c>
      <c r="Q1471" s="425">
        <v>421.15151543944739</v>
      </c>
      <c r="R1471" s="425">
        <v>227.16509379335017</v>
      </c>
      <c r="S1471" s="425">
        <v>242.05191878649993</v>
      </c>
      <c r="T1471" s="425">
        <v>242.10500928649992</v>
      </c>
      <c r="U1471" s="425"/>
      <c r="V1471" s="179">
        <v>173.57328892010008</v>
      </c>
    </row>
    <row r="1472" spans="1:22" x14ac:dyDescent="0.25">
      <c r="A1472">
        <v>0</v>
      </c>
      <c r="B1472" s="430" t="s">
        <v>2835</v>
      </c>
      <c r="C1472" s="430" t="s">
        <v>2020</v>
      </c>
      <c r="D1472" s="430" t="s">
        <v>111</v>
      </c>
      <c r="E1472" s="431">
        <v>2421</v>
      </c>
      <c r="F1472" s="430" t="s">
        <v>1726</v>
      </c>
      <c r="G1472" s="429" t="s">
        <v>2919</v>
      </c>
      <c r="H1472" s="429" t="s">
        <v>2948</v>
      </c>
      <c r="I1472" s="428">
        <v>133.6</v>
      </c>
      <c r="J1472" s="425">
        <v>227.13534300000001</v>
      </c>
      <c r="K1472" s="427">
        <v>227.13534651817241</v>
      </c>
      <c r="L1472" s="425">
        <v>8.4138000000000004E-2</v>
      </c>
      <c r="M1472" s="210">
        <v>227.13534651817241</v>
      </c>
      <c r="N1472" s="210">
        <v>421.12176816426967</v>
      </c>
      <c r="O1472" s="210">
        <v>41.094000000000001</v>
      </c>
      <c r="P1472" s="425">
        <v>41.094000000000001</v>
      </c>
      <c r="Q1472" s="425">
        <v>421.09202088909194</v>
      </c>
      <c r="R1472" s="425">
        <v>227.10559924299469</v>
      </c>
      <c r="S1472" s="425">
        <v>242.14707828649992</v>
      </c>
      <c r="T1472" s="425">
        <v>242.18914728649992</v>
      </c>
      <c r="U1472" s="425" t="s">
        <v>2947</v>
      </c>
      <c r="V1472" s="179">
        <v>173.66844842010011</v>
      </c>
    </row>
    <row r="1473" spans="1:22" x14ac:dyDescent="0.25">
      <c r="A1473">
        <v>0</v>
      </c>
      <c r="B1473" s="430"/>
      <c r="C1473" s="430"/>
      <c r="D1473" s="430"/>
      <c r="E1473" s="431"/>
      <c r="F1473" s="430" t="s">
        <v>624</v>
      </c>
      <c r="G1473" s="429"/>
      <c r="H1473" s="429"/>
      <c r="I1473" s="428"/>
      <c r="J1473" s="425"/>
      <c r="K1473" s="427"/>
      <c r="L1473" s="225">
        <v>0.119681</v>
      </c>
      <c r="M1473" s="210">
        <v>227.06328561965509</v>
      </c>
      <c r="N1473" s="210">
        <v>421.04970726575232</v>
      </c>
      <c r="O1473" s="210">
        <v>41.094000000000001</v>
      </c>
      <c r="P1473" s="425">
        <v>41.094000000000001</v>
      </c>
      <c r="Q1473" s="425">
        <v>421.00739364241275</v>
      </c>
      <c r="R1473" s="425">
        <v>227.0209719963155</v>
      </c>
      <c r="S1473" s="425">
        <v>242.24898778649992</v>
      </c>
      <c r="T1473" s="425">
        <v>242.30882828649993</v>
      </c>
      <c r="U1473" s="425"/>
      <c r="V1473" s="179">
        <v>173.77035792010008</v>
      </c>
    </row>
    <row r="1474" spans="1:22" x14ac:dyDescent="0.25">
      <c r="A1474">
        <v>0</v>
      </c>
      <c r="B1474" s="430" t="s">
        <v>2835</v>
      </c>
      <c r="C1474" s="430" t="s">
        <v>2020</v>
      </c>
      <c r="D1474" s="430" t="s">
        <v>1967</v>
      </c>
      <c r="E1474" s="431">
        <v>2424</v>
      </c>
      <c r="F1474" s="430" t="s">
        <v>2946</v>
      </c>
      <c r="G1474" s="429" t="s">
        <v>2911</v>
      </c>
      <c r="H1474" s="429" t="s">
        <v>2910</v>
      </c>
      <c r="I1474" s="428" t="s">
        <v>2909</v>
      </c>
      <c r="J1474" s="425"/>
      <c r="K1474" s="427"/>
      <c r="L1474" s="425">
        <v>0.25</v>
      </c>
      <c r="M1474" s="210">
        <v>226.93258364866716</v>
      </c>
      <c r="N1474" s="210">
        <v>420.91900529476447</v>
      </c>
      <c r="O1474" s="210">
        <v>41.094000000000001</v>
      </c>
      <c r="P1474" s="425">
        <v>41.094000000000001</v>
      </c>
      <c r="Q1474" s="425">
        <v>420.83061694711614</v>
      </c>
      <c r="R1474" s="425">
        <v>226.84419530101886</v>
      </c>
      <c r="S1474" s="425">
        <v>242.43382828649993</v>
      </c>
      <c r="T1474" s="425">
        <v>242.55882828649993</v>
      </c>
      <c r="U1474" s="425"/>
      <c r="V1474" s="179">
        <v>173.95519842010009</v>
      </c>
    </row>
    <row r="1475" spans="1:22" x14ac:dyDescent="0.25">
      <c r="A1475">
        <v>0</v>
      </c>
      <c r="B1475" s="430"/>
      <c r="C1475" s="430"/>
      <c r="D1475" s="430"/>
      <c r="E1475" s="431"/>
      <c r="F1475" s="430" t="s">
        <v>624</v>
      </c>
      <c r="G1475" s="429"/>
      <c r="H1475" s="429"/>
      <c r="I1475" s="428"/>
      <c r="J1475" s="425"/>
      <c r="K1475" s="427"/>
      <c r="L1475" s="425">
        <v>0.403223</v>
      </c>
      <c r="M1475" s="210">
        <v>226.70163444220367</v>
      </c>
      <c r="N1475" s="210">
        <v>420.68805608830098</v>
      </c>
      <c r="O1475" s="210">
        <v>41.094000000000001</v>
      </c>
      <c r="P1475" s="425">
        <v>41.094000000000001</v>
      </c>
      <c r="Q1475" s="425">
        <v>420.54549522948577</v>
      </c>
      <c r="R1475" s="425">
        <v>226.55907358338848</v>
      </c>
      <c r="S1475" s="425">
        <v>242.76043978649992</v>
      </c>
      <c r="T1475" s="425">
        <v>242.96205128649993</v>
      </c>
      <c r="U1475" s="425"/>
      <c r="V1475" s="179">
        <v>174.2818099201001</v>
      </c>
    </row>
    <row r="1476" spans="1:22" x14ac:dyDescent="0.25">
      <c r="A1476">
        <v>0</v>
      </c>
      <c r="B1476" s="256"/>
      <c r="C1476" s="430"/>
      <c r="D1476" s="430"/>
      <c r="E1476" s="431"/>
      <c r="F1476" s="430"/>
      <c r="G1476" s="429"/>
      <c r="H1476" s="429"/>
      <c r="I1476" s="428"/>
      <c r="J1476" s="425"/>
      <c r="K1476" s="427"/>
      <c r="L1476" s="425">
        <v>0</v>
      </c>
      <c r="M1476" s="210">
        <v>226.55907358338848</v>
      </c>
      <c r="N1476" s="210">
        <v>420.54549522948577</v>
      </c>
      <c r="O1476" s="210">
        <v>41.094000000000001</v>
      </c>
      <c r="P1476" s="425">
        <v>41.094000000000001</v>
      </c>
      <c r="Q1476" s="425">
        <v>420.54549522948577</v>
      </c>
      <c r="R1476" s="425">
        <v>226.55907358338848</v>
      </c>
      <c r="S1476" s="425">
        <v>242.96205128649993</v>
      </c>
      <c r="T1476" s="425">
        <v>242.96205128649993</v>
      </c>
      <c r="U1476" s="425"/>
      <c r="V1476" s="179">
        <v>174.48342142010011</v>
      </c>
    </row>
    <row r="1477" spans="1:22" x14ac:dyDescent="0.25">
      <c r="A1477">
        <v>0</v>
      </c>
      <c r="B1477" s="256"/>
      <c r="C1477" s="430"/>
      <c r="D1477" s="430"/>
      <c r="E1477" s="431"/>
      <c r="F1477" s="430"/>
      <c r="G1477" s="429"/>
      <c r="H1477" s="429"/>
      <c r="I1477" s="428"/>
      <c r="J1477" s="425"/>
      <c r="K1477" s="427"/>
      <c r="L1477" s="425">
        <v>0</v>
      </c>
      <c r="M1477" s="210">
        <v>226.55907358338848</v>
      </c>
      <c r="N1477" s="210">
        <v>420.54549522948577</v>
      </c>
      <c r="O1477" s="210">
        <v>41.094000000000001</v>
      </c>
      <c r="P1477" s="425">
        <v>41.094000000000001</v>
      </c>
      <c r="Q1477" s="425">
        <v>420.54549522948577</v>
      </c>
      <c r="R1477" s="425">
        <v>226.55907358338848</v>
      </c>
      <c r="S1477" s="425">
        <v>242.96205128649993</v>
      </c>
      <c r="T1477" s="425">
        <v>242.96205128649993</v>
      </c>
      <c r="U1477" s="425"/>
      <c r="V1477" s="179">
        <v>174.48342142010011</v>
      </c>
    </row>
    <row r="1478" spans="1:22" x14ac:dyDescent="0.25">
      <c r="A1478">
        <v>0</v>
      </c>
      <c r="B1478" s="256"/>
      <c r="C1478" s="430"/>
      <c r="D1478" s="430"/>
      <c r="E1478" s="431"/>
      <c r="F1478" s="430"/>
      <c r="G1478" s="429"/>
      <c r="H1478" s="429"/>
      <c r="I1478" s="428"/>
      <c r="J1478" s="425"/>
      <c r="K1478" s="427"/>
      <c r="L1478" s="425">
        <v>0</v>
      </c>
      <c r="M1478" s="210">
        <v>226.55907358338848</v>
      </c>
      <c r="N1478" s="210">
        <v>420.54549522948577</v>
      </c>
      <c r="O1478" s="210">
        <v>41.094000000000001</v>
      </c>
      <c r="P1478" s="425">
        <v>41.094000000000001</v>
      </c>
      <c r="Q1478" s="425">
        <v>420.54549522948577</v>
      </c>
      <c r="R1478" s="425">
        <v>226.55907358338848</v>
      </c>
      <c r="S1478" s="425">
        <v>242.96205128649993</v>
      </c>
      <c r="T1478" s="425">
        <v>242.96205128649993</v>
      </c>
      <c r="U1478" s="425"/>
      <c r="V1478" s="179">
        <v>174.48342142010011</v>
      </c>
    </row>
    <row r="1479" spans="1:22" x14ac:dyDescent="0.25">
      <c r="A1479">
        <v>0</v>
      </c>
      <c r="B1479" s="256" t="s">
        <v>2940</v>
      </c>
      <c r="C1479" s="430"/>
      <c r="D1479" s="430"/>
      <c r="E1479" s="431"/>
      <c r="F1479" s="430"/>
      <c r="G1479" s="429"/>
      <c r="H1479" s="429"/>
      <c r="I1479" s="428"/>
      <c r="J1479" s="425"/>
      <c r="K1479" s="427"/>
      <c r="L1479" s="425">
        <v>0</v>
      </c>
      <c r="M1479" s="210">
        <v>226.55907358338848</v>
      </c>
      <c r="N1479" s="210">
        <v>420.54549522948577</v>
      </c>
      <c r="O1479" s="210">
        <v>41.094000000000001</v>
      </c>
      <c r="P1479" s="425">
        <v>41.094000000000001</v>
      </c>
      <c r="Q1479" s="425">
        <v>420.54549522948577</v>
      </c>
      <c r="R1479" s="425">
        <v>226.55907358338848</v>
      </c>
      <c r="S1479" s="425">
        <v>242.96205128649993</v>
      </c>
      <c r="T1479" s="425">
        <v>242.96205128649993</v>
      </c>
      <c r="U1479" s="425"/>
      <c r="V1479" s="179">
        <v>174.48342142010011</v>
      </c>
    </row>
    <row r="1480" spans="1:22" x14ac:dyDescent="0.25">
      <c r="A1480">
        <v>0</v>
      </c>
      <c r="B1480" s="430" t="s">
        <v>2835</v>
      </c>
      <c r="C1480" s="430" t="s">
        <v>2020</v>
      </c>
      <c r="D1480" s="430" t="s">
        <v>2015</v>
      </c>
      <c r="E1480" s="431">
        <v>2435</v>
      </c>
      <c r="F1480" s="430" t="s">
        <v>2937</v>
      </c>
      <c r="G1480" s="429" t="s">
        <v>2903</v>
      </c>
      <c r="H1480" s="429" t="s">
        <v>2935</v>
      </c>
      <c r="I1480" s="428" t="s">
        <v>2408</v>
      </c>
      <c r="J1480" s="425"/>
      <c r="K1480" s="427"/>
      <c r="L1480" s="425">
        <v>1.0406525665016189</v>
      </c>
      <c r="M1480" s="210">
        <v>226.36503182592458</v>
      </c>
      <c r="N1480" s="210">
        <v>420.07703698694968</v>
      </c>
      <c r="O1480" s="210">
        <v>41.094000000000001</v>
      </c>
      <c r="P1480" s="425">
        <v>41.094000000000001</v>
      </c>
      <c r="Q1480" s="426">
        <v>419.60857874441359</v>
      </c>
      <c r="R1480" s="426">
        <v>226.17099006846067</v>
      </c>
      <c r="S1480" s="425">
        <v>243.48237756975075</v>
      </c>
      <c r="T1480" s="425">
        <v>244.00270385300155</v>
      </c>
      <c r="U1480" s="425"/>
      <c r="V1480" s="179">
        <v>175.00374770335094</v>
      </c>
    </row>
    <row r="1481" spans="1:22" x14ac:dyDescent="0.25">
      <c r="A1481">
        <v>0</v>
      </c>
      <c r="B1481" s="430"/>
      <c r="C1481" s="430"/>
      <c r="D1481" s="430"/>
      <c r="E1481" s="431"/>
      <c r="F1481" s="430" t="s">
        <v>624</v>
      </c>
      <c r="G1481" s="429"/>
      <c r="H1481" s="429"/>
      <c r="I1481" s="428"/>
      <c r="J1481" s="425"/>
      <c r="K1481" s="427"/>
      <c r="L1481" s="425">
        <v>0</v>
      </c>
      <c r="M1481" s="210">
        <v>226.17099006846067</v>
      </c>
      <c r="N1481" s="210">
        <v>419.60857874441359</v>
      </c>
      <c r="O1481" s="210">
        <v>41.094000000000001</v>
      </c>
      <c r="P1481" s="425">
        <v>41.094000000000001</v>
      </c>
      <c r="Q1481" s="425">
        <v>419.60857874441359</v>
      </c>
      <c r="R1481" s="425">
        <v>226.17099006846067</v>
      </c>
      <c r="S1481" s="425">
        <v>244.00270385300155</v>
      </c>
      <c r="T1481" s="425">
        <v>244.00270385300155</v>
      </c>
      <c r="U1481" s="425"/>
      <c r="V1481" s="179">
        <v>175.52407398660171</v>
      </c>
    </row>
    <row r="1482" spans="1:22" x14ac:dyDescent="0.25">
      <c r="A1482">
        <v>0</v>
      </c>
      <c r="B1482" s="430"/>
      <c r="C1482" s="430"/>
      <c r="D1482" s="430"/>
      <c r="E1482" s="431"/>
      <c r="F1482" s="430" t="s">
        <v>624</v>
      </c>
      <c r="G1482" s="429"/>
      <c r="H1482" s="429"/>
      <c r="I1482" s="428"/>
      <c r="J1482" s="425"/>
      <c r="K1482" s="427"/>
      <c r="L1482" s="245">
        <v>0.38904174441358647</v>
      </c>
      <c r="M1482" s="210">
        <v>226.17099006846067</v>
      </c>
      <c r="N1482" s="210">
        <v>419.4140578722068</v>
      </c>
      <c r="O1482" s="210">
        <v>41.094000000000001</v>
      </c>
      <c r="P1482" s="425">
        <v>41.094000000000001</v>
      </c>
      <c r="Q1482" s="425">
        <v>419.219537</v>
      </c>
      <c r="R1482" s="425">
        <v>226.17099006846067</v>
      </c>
      <c r="S1482" s="425">
        <v>244.19722472520834</v>
      </c>
      <c r="T1482" s="425">
        <v>244.39174559741514</v>
      </c>
      <c r="U1482" s="425"/>
      <c r="V1482" s="179">
        <v>175.7185948588085</v>
      </c>
    </row>
    <row r="1483" spans="1:22" x14ac:dyDescent="0.25">
      <c r="A1483">
        <v>0</v>
      </c>
      <c r="B1483" s="430" t="s">
        <v>2835</v>
      </c>
      <c r="C1483" s="430" t="s">
        <v>2020</v>
      </c>
      <c r="D1483" s="430" t="s">
        <v>1984</v>
      </c>
      <c r="E1483" s="431">
        <v>2444</v>
      </c>
      <c r="F1483" s="430" t="s">
        <v>1223</v>
      </c>
      <c r="G1483" s="429" t="s">
        <v>2906</v>
      </c>
      <c r="H1483" s="429" t="s">
        <v>1981</v>
      </c>
      <c r="I1483" s="428">
        <v>150</v>
      </c>
      <c r="J1483" s="435">
        <v>9.2925558641354655E-4</v>
      </c>
      <c r="K1483" s="427"/>
      <c r="L1483" s="425">
        <v>0</v>
      </c>
      <c r="M1483" s="210">
        <v>226.17099006846067</v>
      </c>
      <c r="N1483" s="210">
        <v>419.219537</v>
      </c>
      <c r="O1483" s="210">
        <v>41.094000000000001</v>
      </c>
      <c r="P1483" s="425">
        <v>41.094000000000001</v>
      </c>
      <c r="Q1483" s="425">
        <v>419.219537</v>
      </c>
      <c r="R1483" s="425">
        <v>226.17099006846067</v>
      </c>
      <c r="S1483" s="425">
        <v>244.39174559741514</v>
      </c>
      <c r="T1483" s="425">
        <v>244.39174559741514</v>
      </c>
      <c r="U1483" s="425" t="s">
        <v>2933</v>
      </c>
      <c r="V1483" s="179">
        <v>175.9131157310153</v>
      </c>
    </row>
    <row r="1484" spans="1:22" x14ac:dyDescent="0.25">
      <c r="A1484">
        <v>0</v>
      </c>
      <c r="B1484" s="430"/>
      <c r="C1484" s="430"/>
      <c r="D1484" s="430"/>
      <c r="E1484" s="431"/>
      <c r="F1484" s="430"/>
      <c r="G1484" s="429"/>
      <c r="H1484" s="429"/>
      <c r="I1484" s="428"/>
      <c r="J1484" s="435"/>
      <c r="K1484" s="427"/>
      <c r="L1484" s="425">
        <v>0</v>
      </c>
      <c r="M1484" s="210">
        <v>226.17099006846067</v>
      </c>
      <c r="N1484" s="210">
        <v>419.219537</v>
      </c>
      <c r="O1484" s="210">
        <v>41.094000000000001</v>
      </c>
      <c r="P1484" s="425">
        <v>41.094000000000001</v>
      </c>
      <c r="Q1484" s="425">
        <v>419.219537</v>
      </c>
      <c r="R1484" s="425">
        <v>226.17099006846067</v>
      </c>
      <c r="S1484" s="425">
        <v>244.39174559741514</v>
      </c>
      <c r="T1484" s="425">
        <v>244.39174559741514</v>
      </c>
      <c r="U1484" s="425"/>
      <c r="V1484" s="179">
        <v>175.9131157310153</v>
      </c>
    </row>
    <row r="1485" spans="1:22" x14ac:dyDescent="0.25">
      <c r="A1485">
        <v>0</v>
      </c>
      <c r="B1485" s="430"/>
      <c r="C1485" s="430"/>
      <c r="D1485" s="430"/>
      <c r="E1485" s="431"/>
      <c r="F1485" s="430"/>
      <c r="G1485" s="429"/>
      <c r="H1485" s="429"/>
      <c r="I1485" s="428"/>
      <c r="J1485" s="435"/>
      <c r="K1485" s="427"/>
      <c r="L1485" s="425">
        <v>0</v>
      </c>
      <c r="M1485" s="210">
        <v>226.17099006846067</v>
      </c>
      <c r="N1485" s="210">
        <v>419.219537</v>
      </c>
      <c r="O1485" s="210">
        <v>41.094000000000001</v>
      </c>
      <c r="P1485" s="425">
        <v>41.094000000000001</v>
      </c>
      <c r="Q1485" s="425">
        <v>419.219537</v>
      </c>
      <c r="R1485" s="425">
        <v>226.17099006846067</v>
      </c>
      <c r="S1485" s="425">
        <v>244.39174559741514</v>
      </c>
      <c r="T1485" s="425">
        <v>244.39174559741514</v>
      </c>
      <c r="U1485" s="425"/>
      <c r="V1485" s="179">
        <v>175.9131157310153</v>
      </c>
    </row>
    <row r="1486" spans="1:22" x14ac:dyDescent="0.25">
      <c r="A1486">
        <v>0</v>
      </c>
      <c r="B1486" s="430" t="s">
        <v>2835</v>
      </c>
      <c r="C1486" s="430" t="s">
        <v>2020</v>
      </c>
      <c r="D1486" s="430" t="s">
        <v>2001</v>
      </c>
      <c r="E1486" s="431">
        <v>2444</v>
      </c>
      <c r="F1486" s="430" t="s">
        <v>2927</v>
      </c>
      <c r="G1486" s="429" t="s">
        <v>2029</v>
      </c>
      <c r="H1486" s="429" t="s">
        <v>2028</v>
      </c>
      <c r="I1486" s="428"/>
      <c r="J1486" s="433">
        <v>0</v>
      </c>
      <c r="K1486" s="434">
        <v>419.219537</v>
      </c>
      <c r="L1486" s="425">
        <v>0</v>
      </c>
      <c r="M1486" s="210">
        <v>226.17099006846067</v>
      </c>
      <c r="N1486" s="210">
        <v>419.219537</v>
      </c>
      <c r="O1486" s="210">
        <v>41.094000000000001</v>
      </c>
      <c r="P1486" s="425">
        <v>41.094000000000001</v>
      </c>
      <c r="Q1486" s="425">
        <v>419.219537</v>
      </c>
      <c r="R1486" s="425">
        <v>226.17099006846067</v>
      </c>
      <c r="S1486" s="425">
        <v>244.39174559741514</v>
      </c>
      <c r="T1486" s="425">
        <v>244.39174559741514</v>
      </c>
      <c r="U1486" s="425"/>
      <c r="V1486" s="179">
        <v>175.9131157310153</v>
      </c>
    </row>
    <row r="1487" spans="1:22" x14ac:dyDescent="0.25">
      <c r="A1487">
        <v>0</v>
      </c>
      <c r="B1487" s="430" t="s">
        <v>2835</v>
      </c>
      <c r="C1487" s="430" t="s">
        <v>2020</v>
      </c>
      <c r="D1487" s="430" t="s">
        <v>2163</v>
      </c>
      <c r="E1487" s="431">
        <v>2444</v>
      </c>
      <c r="F1487" s="430" t="s">
        <v>2926</v>
      </c>
      <c r="G1487" s="429" t="s">
        <v>2161</v>
      </c>
      <c r="H1487" s="429" t="s">
        <v>2160</v>
      </c>
      <c r="I1487" s="428"/>
      <c r="J1487" s="425"/>
      <c r="K1487" s="427"/>
      <c r="L1487" s="425">
        <v>0</v>
      </c>
      <c r="M1487" s="210">
        <v>226.17099006846067</v>
      </c>
      <c r="N1487" s="210">
        <v>419.219537</v>
      </c>
      <c r="O1487" s="210">
        <v>41.094000000000001</v>
      </c>
      <c r="P1487" s="425">
        <v>41.094000000000001</v>
      </c>
      <c r="Q1487" s="425">
        <v>419.219537</v>
      </c>
      <c r="R1487" s="425">
        <v>226.17099006846067</v>
      </c>
      <c r="S1487" s="425">
        <v>244.39174559741514</v>
      </c>
      <c r="T1487" s="425">
        <v>244.39174559741514</v>
      </c>
      <c r="U1487" s="425"/>
      <c r="V1487" s="179">
        <v>175.9131157310153</v>
      </c>
    </row>
    <row r="1488" spans="1:22" x14ac:dyDescent="0.25">
      <c r="A1488">
        <v>0</v>
      </c>
      <c r="B1488" s="430"/>
      <c r="C1488" s="430"/>
      <c r="D1488" s="430"/>
      <c r="E1488" s="431"/>
      <c r="F1488" s="430"/>
      <c r="G1488" s="429"/>
      <c r="H1488" s="429"/>
      <c r="I1488" s="428"/>
      <c r="J1488" s="425"/>
      <c r="K1488" s="427"/>
      <c r="L1488" s="245">
        <v>0.38095825558641355</v>
      </c>
      <c r="M1488" s="210">
        <v>226.17099006846067</v>
      </c>
      <c r="N1488" s="210">
        <v>419.02905787220681</v>
      </c>
      <c r="O1488" s="210">
        <v>41.094000000000001</v>
      </c>
      <c r="P1488" s="425">
        <v>41.094000000000001</v>
      </c>
      <c r="Q1488" s="425">
        <v>418.83857874441361</v>
      </c>
      <c r="R1488" s="425">
        <v>226.17099006846067</v>
      </c>
      <c r="S1488" s="425">
        <v>244.58222472520836</v>
      </c>
      <c r="T1488" s="425">
        <v>244.77270385300156</v>
      </c>
      <c r="U1488" s="425"/>
      <c r="V1488" s="179">
        <v>176.10359485880855</v>
      </c>
    </row>
    <row r="1489" spans="1:22" x14ac:dyDescent="0.25">
      <c r="A1489">
        <v>0</v>
      </c>
      <c r="B1489" s="430"/>
      <c r="C1489" s="430"/>
      <c r="D1489" s="430"/>
      <c r="E1489" s="431"/>
      <c r="F1489" s="430" t="s">
        <v>624</v>
      </c>
      <c r="G1489" s="429"/>
      <c r="H1489" s="429"/>
      <c r="I1489" s="428"/>
      <c r="J1489" s="425"/>
      <c r="K1489" s="427"/>
      <c r="L1489" s="425">
        <v>0</v>
      </c>
      <c r="M1489" s="210">
        <v>226.17099006846067</v>
      </c>
      <c r="N1489" s="210">
        <v>418.83857874441361</v>
      </c>
      <c r="O1489" s="210">
        <v>41.094000000000001</v>
      </c>
      <c r="P1489" s="425">
        <v>41.094000000000001</v>
      </c>
      <c r="Q1489" s="425">
        <v>418.83857874441361</v>
      </c>
      <c r="R1489" s="425">
        <v>226.17099006846067</v>
      </c>
      <c r="S1489" s="425">
        <v>244.77270385300156</v>
      </c>
      <c r="T1489" s="425">
        <v>244.77270385300156</v>
      </c>
      <c r="U1489" s="425"/>
      <c r="V1489" s="179">
        <v>176.29407398660175</v>
      </c>
    </row>
    <row r="1490" spans="1:22" x14ac:dyDescent="0.25">
      <c r="A1490">
        <v>0</v>
      </c>
      <c r="B1490" s="430" t="s">
        <v>2835</v>
      </c>
      <c r="C1490" s="430" t="s">
        <v>2020</v>
      </c>
      <c r="D1490" s="430" t="s">
        <v>2015</v>
      </c>
      <c r="E1490" s="431">
        <v>2453</v>
      </c>
      <c r="F1490" s="430" t="s">
        <v>2924</v>
      </c>
      <c r="G1490" s="429" t="s">
        <v>2903</v>
      </c>
      <c r="H1490" s="429" t="s">
        <v>2923</v>
      </c>
      <c r="I1490" s="428" t="s">
        <v>2408</v>
      </c>
      <c r="J1490" s="425"/>
      <c r="K1490" s="427"/>
      <c r="L1490" s="425">
        <v>1.0406525665016189</v>
      </c>
      <c r="M1490" s="210">
        <v>226.36503182592458</v>
      </c>
      <c r="N1490" s="210">
        <v>418.37012050187752</v>
      </c>
      <c r="O1490" s="210">
        <v>41.094000000000001</v>
      </c>
      <c r="P1490" s="425">
        <v>41.094000000000001</v>
      </c>
      <c r="Q1490" s="426">
        <v>417.90166225934144</v>
      </c>
      <c r="R1490" s="426">
        <v>226.55907358338848</v>
      </c>
      <c r="S1490" s="425">
        <v>245.29303013625238</v>
      </c>
      <c r="T1490" s="425">
        <v>245.81335641950318</v>
      </c>
      <c r="U1490" s="425"/>
      <c r="V1490" s="179">
        <v>176.81440026985257</v>
      </c>
    </row>
    <row r="1491" spans="1:22" x14ac:dyDescent="0.25">
      <c r="A1491">
        <v>0</v>
      </c>
      <c r="B1491" s="430"/>
      <c r="C1491" s="430"/>
      <c r="D1491" s="430"/>
      <c r="E1491" s="431"/>
      <c r="F1491" s="430" t="s">
        <v>624</v>
      </c>
      <c r="G1491" s="429"/>
      <c r="H1491" s="429"/>
      <c r="I1491" s="428"/>
      <c r="J1491" s="425"/>
      <c r="K1491" s="425"/>
      <c r="L1491" s="245">
        <v>0.18729699999999999</v>
      </c>
      <c r="M1491" s="210">
        <v>226.62529307278643</v>
      </c>
      <c r="N1491" s="210">
        <v>417.83544276994348</v>
      </c>
      <c r="O1491" s="210">
        <v>41.094000000000001</v>
      </c>
      <c r="P1491" s="425">
        <v>41.094000000000001</v>
      </c>
      <c r="Q1491" s="425">
        <v>417.76922328054553</v>
      </c>
      <c r="R1491" s="425">
        <v>226.69151256218439</v>
      </c>
      <c r="S1491" s="425">
        <v>245.90700491950318</v>
      </c>
      <c r="T1491" s="425">
        <v>246.00065341950318</v>
      </c>
      <c r="U1491" s="425"/>
      <c r="V1491" s="179">
        <v>177.42837505310337</v>
      </c>
    </row>
    <row r="1492" spans="1:22" x14ac:dyDescent="0.25">
      <c r="A1492">
        <v>0</v>
      </c>
      <c r="B1492" s="430"/>
      <c r="C1492" s="430"/>
      <c r="D1492" s="430"/>
      <c r="E1492" s="431"/>
      <c r="F1492" s="430"/>
      <c r="G1492" s="429"/>
      <c r="H1492" s="228" t="s">
        <v>2886</v>
      </c>
      <c r="I1492" s="428"/>
      <c r="J1492" s="433">
        <v>1.4378156265593134E-6</v>
      </c>
      <c r="K1492" s="432">
        <v>226.69151400000001</v>
      </c>
      <c r="L1492" s="225">
        <v>0</v>
      </c>
      <c r="M1492" s="210">
        <v>226.69151256218439</v>
      </c>
      <c r="N1492" s="210">
        <v>417.76922328054553</v>
      </c>
      <c r="O1492" s="210">
        <v>41.094000000000001</v>
      </c>
      <c r="P1492" s="425">
        <v>41.094000000000001</v>
      </c>
      <c r="Q1492" s="425">
        <v>417.76922328054553</v>
      </c>
      <c r="R1492" s="425">
        <v>226.69151256218439</v>
      </c>
      <c r="S1492" s="425">
        <v>246.00065341950318</v>
      </c>
      <c r="T1492" s="425">
        <v>246.00065341950318</v>
      </c>
      <c r="U1492" s="425"/>
      <c r="V1492" s="179">
        <v>177.52202355310334</v>
      </c>
    </row>
    <row r="1493" spans="1:22" x14ac:dyDescent="0.25">
      <c r="A1493">
        <v>0</v>
      </c>
      <c r="B1493" s="430"/>
      <c r="C1493" s="430"/>
      <c r="D1493" s="430"/>
      <c r="E1493" s="431"/>
      <c r="F1493" s="430"/>
      <c r="G1493" s="429"/>
      <c r="H1493" s="429"/>
      <c r="I1493" s="428"/>
      <c r="J1493" s="225">
        <v>0.35799999999999998</v>
      </c>
      <c r="K1493" s="425">
        <v>0.34092600000000001</v>
      </c>
      <c r="L1493" s="245">
        <v>0.21592600000000001</v>
      </c>
      <c r="M1493" s="210">
        <v>226.76785393160162</v>
      </c>
      <c r="N1493" s="210">
        <v>417.69288191112832</v>
      </c>
      <c r="O1493" s="210">
        <v>41.094000000000001</v>
      </c>
      <c r="P1493" s="425">
        <v>41.094000000000001</v>
      </c>
      <c r="Q1493" s="425">
        <v>417.61654054171106</v>
      </c>
      <c r="R1493" s="425">
        <v>226.84419530101889</v>
      </c>
      <c r="S1493" s="425">
        <v>246.10861641950316</v>
      </c>
      <c r="T1493" s="425">
        <v>246.21657941950318</v>
      </c>
      <c r="U1493" s="425"/>
      <c r="V1493" s="179">
        <v>177.62998655310332</v>
      </c>
    </row>
    <row r="1494" spans="1:22" x14ac:dyDescent="0.25">
      <c r="A1494">
        <v>0</v>
      </c>
      <c r="B1494" s="430" t="s">
        <v>2835</v>
      </c>
      <c r="C1494" s="430" t="s">
        <v>2020</v>
      </c>
      <c r="D1494" s="430" t="s">
        <v>1967</v>
      </c>
      <c r="E1494" s="431">
        <v>2463</v>
      </c>
      <c r="F1494" s="430" t="s">
        <v>2921</v>
      </c>
      <c r="G1494" s="429" t="s">
        <v>2911</v>
      </c>
      <c r="H1494" s="429" t="s">
        <v>2910</v>
      </c>
      <c r="I1494" s="428" t="s">
        <v>2909</v>
      </c>
      <c r="J1494" s="425"/>
      <c r="K1494" s="427">
        <v>0.125</v>
      </c>
      <c r="L1494" s="425">
        <v>0.25</v>
      </c>
      <c r="M1494" s="210">
        <v>226.93258364866722</v>
      </c>
      <c r="N1494" s="210">
        <v>417.52815219406273</v>
      </c>
      <c r="O1494" s="210">
        <v>41.094000000000001</v>
      </c>
      <c r="P1494" s="425">
        <v>41.094000000000001</v>
      </c>
      <c r="Q1494" s="425">
        <v>417.43976384641445</v>
      </c>
      <c r="R1494" s="425">
        <v>227.02097199631552</v>
      </c>
      <c r="S1494" s="425">
        <v>246.34157941950318</v>
      </c>
      <c r="T1494" s="425">
        <v>246.46657941950318</v>
      </c>
      <c r="U1494" s="425"/>
      <c r="V1494" s="179">
        <v>177.86294955310336</v>
      </c>
    </row>
    <row r="1495" spans="1:22" x14ac:dyDescent="0.25">
      <c r="A1495">
        <v>0</v>
      </c>
      <c r="B1495" s="430"/>
      <c r="C1495" s="430"/>
      <c r="D1495" s="430"/>
      <c r="E1495" s="431"/>
      <c r="F1495" s="430" t="s">
        <v>624</v>
      </c>
      <c r="G1495" s="429"/>
      <c r="H1495" s="429"/>
      <c r="I1495" s="428"/>
      <c r="J1495" s="425"/>
      <c r="K1495" s="427"/>
      <c r="L1495" s="425">
        <v>0.119681</v>
      </c>
      <c r="M1495" s="210">
        <v>227.06328561965512</v>
      </c>
      <c r="N1495" s="210">
        <v>417.39745022307488</v>
      </c>
      <c r="O1495" s="210">
        <v>41.094000000000001</v>
      </c>
      <c r="P1495" s="425">
        <v>41.094000000000001</v>
      </c>
      <c r="Q1495" s="425">
        <v>417.35513659973526</v>
      </c>
      <c r="R1495" s="425">
        <v>227.10559924299471</v>
      </c>
      <c r="S1495" s="425">
        <v>246.52641991950318</v>
      </c>
      <c r="T1495" s="425">
        <v>246.58626041950319</v>
      </c>
      <c r="U1495" s="425"/>
      <c r="V1495" s="179">
        <v>178.04779005310337</v>
      </c>
    </row>
    <row r="1496" spans="1:22" x14ac:dyDescent="0.25">
      <c r="A1496">
        <v>0</v>
      </c>
      <c r="B1496" s="430" t="s">
        <v>2835</v>
      </c>
      <c r="C1496" s="430" t="s">
        <v>2020</v>
      </c>
      <c r="D1496" s="430" t="s">
        <v>111</v>
      </c>
      <c r="E1496" s="431">
        <v>2466</v>
      </c>
      <c r="F1496" s="430" t="s">
        <v>1148</v>
      </c>
      <c r="G1496" s="429" t="s">
        <v>2919</v>
      </c>
      <c r="H1496" s="429" t="s">
        <v>2918</v>
      </c>
      <c r="I1496" s="428">
        <v>133.6</v>
      </c>
      <c r="J1496" s="425"/>
      <c r="K1496" s="427"/>
      <c r="L1496" s="425">
        <v>8.4138000000000004E-2</v>
      </c>
      <c r="M1496" s="210">
        <v>227.13534651817247</v>
      </c>
      <c r="N1496" s="210">
        <v>417.32538932455753</v>
      </c>
      <c r="O1496" s="210">
        <v>41.094000000000001</v>
      </c>
      <c r="P1496" s="425">
        <v>41.094000000000001</v>
      </c>
      <c r="Q1496" s="425">
        <v>417.29564204937981</v>
      </c>
      <c r="R1496" s="425">
        <v>227.1650937933502</v>
      </c>
      <c r="S1496" s="425">
        <v>246.62832941950319</v>
      </c>
      <c r="T1496" s="425">
        <v>246.67039841950319</v>
      </c>
      <c r="U1496" s="425"/>
      <c r="V1496" s="179">
        <v>178.14969955310335</v>
      </c>
    </row>
    <row r="1497" spans="1:22" x14ac:dyDescent="0.25">
      <c r="A1497">
        <v>0</v>
      </c>
      <c r="B1497" s="430"/>
      <c r="C1497" s="430"/>
      <c r="D1497" s="430"/>
      <c r="E1497" s="431"/>
      <c r="F1497" s="430"/>
      <c r="G1497" s="429"/>
      <c r="H1497" s="429" t="s">
        <v>2886</v>
      </c>
      <c r="I1497" s="428"/>
      <c r="J1497" s="425"/>
      <c r="K1497" s="427"/>
      <c r="L1497" s="425">
        <v>0.106181</v>
      </c>
      <c r="M1497" s="210">
        <v>227.20263444591677</v>
      </c>
      <c r="N1497" s="210">
        <v>417.25810139681323</v>
      </c>
      <c r="O1497" s="210">
        <v>41.094000000000001</v>
      </c>
      <c r="P1497" s="425">
        <v>41.094000000000001</v>
      </c>
      <c r="Q1497" s="425">
        <v>417.22056074424665</v>
      </c>
      <c r="R1497" s="425">
        <v>227.24017509848338</v>
      </c>
      <c r="S1497" s="425">
        <v>246.72348891950318</v>
      </c>
      <c r="T1497" s="425">
        <v>246.77657941950318</v>
      </c>
      <c r="U1497" s="425"/>
      <c r="V1497" s="179">
        <v>178.24485905310337</v>
      </c>
    </row>
    <row r="1498" spans="1:22" x14ac:dyDescent="0.25">
      <c r="A1498">
        <v>0</v>
      </c>
      <c r="B1498" s="430" t="s">
        <v>2835</v>
      </c>
      <c r="C1498" s="430" t="s">
        <v>2020</v>
      </c>
      <c r="D1498" s="430" t="s">
        <v>2019</v>
      </c>
      <c r="E1498" s="431">
        <v>2469</v>
      </c>
      <c r="F1498" s="430" t="s">
        <v>2917</v>
      </c>
      <c r="G1498" s="429" t="s">
        <v>2916</v>
      </c>
      <c r="H1498" s="429" t="s">
        <v>2016</v>
      </c>
      <c r="I1498" s="428">
        <v>140</v>
      </c>
      <c r="J1498" s="425"/>
      <c r="K1498" s="427"/>
      <c r="L1498" s="425">
        <v>0.15</v>
      </c>
      <c r="M1498" s="210">
        <v>227.29320810707236</v>
      </c>
      <c r="N1498" s="210">
        <v>417.1675277356577</v>
      </c>
      <c r="O1498" s="210">
        <v>41.094000000000001</v>
      </c>
      <c r="P1498" s="425">
        <v>41.094000000000001</v>
      </c>
      <c r="Q1498" s="425">
        <v>417.11449472706869</v>
      </c>
      <c r="R1498" s="425">
        <v>227.34624111566137</v>
      </c>
      <c r="S1498" s="425">
        <v>246.8515794195032</v>
      </c>
      <c r="T1498" s="425">
        <v>246.92657941950318</v>
      </c>
      <c r="U1498" s="425"/>
      <c r="V1498" s="179">
        <v>178.37294955310335</v>
      </c>
    </row>
    <row r="1499" spans="1:22" x14ac:dyDescent="0.25">
      <c r="A1499">
        <v>0</v>
      </c>
      <c r="B1499" s="430"/>
      <c r="C1499" s="430"/>
      <c r="D1499" s="430"/>
      <c r="E1499" s="431"/>
      <c r="F1499" s="430"/>
      <c r="G1499" s="429"/>
      <c r="H1499" s="429"/>
      <c r="I1499" s="428"/>
      <c r="J1499" s="425"/>
      <c r="K1499" s="427"/>
      <c r="L1499" s="425">
        <v>0.14000000000000001</v>
      </c>
      <c r="M1499" s="210">
        <v>227.39573859034442</v>
      </c>
      <c r="N1499" s="210">
        <v>417.06499725238564</v>
      </c>
      <c r="O1499" s="210">
        <v>41.094000000000001</v>
      </c>
      <c r="P1499" s="425">
        <v>41.094000000000001</v>
      </c>
      <c r="Q1499" s="425">
        <v>417.01549977770259</v>
      </c>
      <c r="R1499" s="425">
        <v>227.4452360650275</v>
      </c>
      <c r="S1499" s="425">
        <v>246.99657941950318</v>
      </c>
      <c r="T1499" s="425">
        <v>247.06657941950317</v>
      </c>
      <c r="U1499" s="425"/>
      <c r="V1499" s="179">
        <v>178.51794955310334</v>
      </c>
    </row>
    <row r="1500" spans="1:22" x14ac:dyDescent="0.25">
      <c r="A1500">
        <v>0</v>
      </c>
      <c r="B1500" s="430" t="s">
        <v>2835</v>
      </c>
      <c r="C1500" s="430" t="s">
        <v>2020</v>
      </c>
      <c r="D1500" s="430" t="s">
        <v>1958</v>
      </c>
      <c r="E1500" s="431">
        <v>2472</v>
      </c>
      <c r="F1500" s="430" t="s">
        <v>2912</v>
      </c>
      <c r="G1500" s="429" t="s">
        <v>2911</v>
      </c>
      <c r="H1500" s="429" t="s">
        <v>2910</v>
      </c>
      <c r="I1500" s="428" t="s">
        <v>2909</v>
      </c>
      <c r="J1500" s="425"/>
      <c r="K1500" s="427"/>
      <c r="L1500" s="425">
        <v>0.25</v>
      </c>
      <c r="M1500" s="210">
        <v>227.53362441267581</v>
      </c>
      <c r="N1500" s="210">
        <v>416.92711143005431</v>
      </c>
      <c r="O1500" s="210">
        <v>41.094000000000001</v>
      </c>
      <c r="P1500" s="425">
        <v>41.094000000000001</v>
      </c>
      <c r="Q1500" s="425">
        <v>416.83872308240598</v>
      </c>
      <c r="R1500" s="425">
        <v>227.62201276032414</v>
      </c>
      <c r="S1500" s="425">
        <v>247.19157941950317</v>
      </c>
      <c r="T1500" s="425">
        <v>247.31657941950317</v>
      </c>
      <c r="U1500" s="425"/>
      <c r="V1500" s="179">
        <v>178.71294955310333</v>
      </c>
    </row>
    <row r="1501" spans="1:22" x14ac:dyDescent="0.25">
      <c r="A1501">
        <v>0</v>
      </c>
      <c r="B1501" s="430"/>
      <c r="C1501" s="430"/>
      <c r="D1501" s="430"/>
      <c r="E1501" s="431"/>
      <c r="F1501" s="430"/>
      <c r="G1501" s="429"/>
      <c r="H1501" s="429"/>
      <c r="I1501" s="428"/>
      <c r="J1501" s="425"/>
      <c r="K1501" s="427"/>
      <c r="L1501" s="425">
        <v>0.15</v>
      </c>
      <c r="M1501" s="210">
        <v>227.67504576891315</v>
      </c>
      <c r="N1501" s="210">
        <v>416.78569007381702</v>
      </c>
      <c r="O1501" s="210">
        <v>41.094000000000001</v>
      </c>
      <c r="P1501" s="425">
        <v>41.094000000000001</v>
      </c>
      <c r="Q1501" s="425">
        <v>416.73265706522801</v>
      </c>
      <c r="R1501" s="425">
        <v>227.72807877750213</v>
      </c>
      <c r="S1501" s="425">
        <v>247.39157941950319</v>
      </c>
      <c r="T1501" s="425">
        <v>247.46657941950318</v>
      </c>
      <c r="U1501" s="425"/>
      <c r="V1501" s="179">
        <v>178.91294955310337</v>
      </c>
    </row>
    <row r="1502" spans="1:22" x14ac:dyDescent="0.25">
      <c r="A1502">
        <v>0</v>
      </c>
      <c r="B1502" s="430" t="s">
        <v>2835</v>
      </c>
      <c r="C1502" s="430" t="s">
        <v>2020</v>
      </c>
      <c r="D1502" s="430" t="s">
        <v>1972</v>
      </c>
      <c r="E1502" s="431">
        <v>2476</v>
      </c>
      <c r="F1502" s="430" t="s">
        <v>2908</v>
      </c>
      <c r="G1502" s="429" t="s">
        <v>2907</v>
      </c>
      <c r="H1502" s="429" t="s">
        <v>1969</v>
      </c>
      <c r="I1502" s="428">
        <v>140</v>
      </c>
      <c r="J1502" s="425"/>
      <c r="K1502" s="427"/>
      <c r="L1502" s="425">
        <v>0.2</v>
      </c>
      <c r="M1502" s="210">
        <v>227.79878945562081</v>
      </c>
      <c r="N1502" s="210">
        <v>416.66194638710937</v>
      </c>
      <c r="O1502" s="210">
        <v>41.094000000000001</v>
      </c>
      <c r="P1502" s="425">
        <v>41.094000000000001</v>
      </c>
      <c r="Q1502" s="425">
        <v>416.59123570899072</v>
      </c>
      <c r="R1502" s="425">
        <v>227.86950013373945</v>
      </c>
      <c r="S1502" s="425">
        <v>247.56657941950317</v>
      </c>
      <c r="T1502" s="425">
        <v>247.66657941950317</v>
      </c>
      <c r="U1502" s="425"/>
      <c r="V1502" s="179">
        <v>179.08794955310333</v>
      </c>
    </row>
    <row r="1503" spans="1:22" x14ac:dyDescent="0.25">
      <c r="A1503">
        <v>0</v>
      </c>
      <c r="B1503" s="430"/>
      <c r="C1503" s="430"/>
      <c r="D1503" s="430"/>
      <c r="E1503" s="431"/>
      <c r="F1503" s="430" t="s">
        <v>624</v>
      </c>
      <c r="G1503" s="429"/>
      <c r="H1503" s="429"/>
      <c r="I1503" s="428"/>
      <c r="J1503" s="425"/>
      <c r="K1503" s="427"/>
      <c r="L1503" s="425">
        <v>0.57999999999999996</v>
      </c>
      <c r="M1503" s="210">
        <v>228.07456110028355</v>
      </c>
      <c r="N1503" s="210">
        <v>416.38617474244666</v>
      </c>
      <c r="O1503" s="210">
        <v>41.094000000000001</v>
      </c>
      <c r="P1503" s="425">
        <v>41.094000000000001</v>
      </c>
      <c r="Q1503" s="425">
        <v>416.18111377590253</v>
      </c>
      <c r="R1503" s="425">
        <v>228.27962206682764</v>
      </c>
      <c r="S1503" s="425">
        <v>247.95657941950319</v>
      </c>
      <c r="T1503" s="425">
        <v>248.24657941950318</v>
      </c>
      <c r="U1503" s="425"/>
      <c r="V1503" s="179">
        <v>179.47794955310337</v>
      </c>
    </row>
    <row r="1504" spans="1:22" x14ac:dyDescent="0.25">
      <c r="A1504">
        <v>0</v>
      </c>
      <c r="B1504" s="430" t="s">
        <v>2835</v>
      </c>
      <c r="C1504" s="430" t="s">
        <v>2020</v>
      </c>
      <c r="D1504" s="430" t="s">
        <v>1984</v>
      </c>
      <c r="E1504" s="431">
        <v>2482</v>
      </c>
      <c r="F1504" s="430" t="s">
        <v>1224</v>
      </c>
      <c r="G1504" s="429" t="s">
        <v>2906</v>
      </c>
      <c r="H1504" s="429" t="s">
        <v>1981</v>
      </c>
      <c r="I1504" s="428">
        <v>150</v>
      </c>
      <c r="J1504" s="425"/>
      <c r="K1504" s="427"/>
      <c r="L1504" s="425">
        <v>0</v>
      </c>
      <c r="M1504" s="210">
        <v>228.27962206682764</v>
      </c>
      <c r="N1504" s="210">
        <v>416.18111377590253</v>
      </c>
      <c r="O1504" s="210">
        <v>41.094000000000001</v>
      </c>
      <c r="P1504" s="425">
        <v>41.094000000000001</v>
      </c>
      <c r="Q1504" s="425">
        <v>416.18111377590253</v>
      </c>
      <c r="R1504" s="425">
        <v>228.27962206682764</v>
      </c>
      <c r="S1504" s="425">
        <v>248.24657941950318</v>
      </c>
      <c r="T1504" s="425">
        <v>248.24657941950318</v>
      </c>
      <c r="U1504" s="425"/>
      <c r="V1504" s="179">
        <v>179.76794955310334</v>
      </c>
    </row>
    <row r="1505" spans="1:22" x14ac:dyDescent="0.25">
      <c r="A1505">
        <v>0</v>
      </c>
      <c r="B1505" s="430" t="s">
        <v>2835</v>
      </c>
      <c r="C1505" s="430" t="s">
        <v>2020</v>
      </c>
      <c r="D1505" s="430" t="s">
        <v>2001</v>
      </c>
      <c r="E1505" s="431">
        <v>2482</v>
      </c>
      <c r="F1505" s="430" t="s">
        <v>2905</v>
      </c>
      <c r="G1505" s="429" t="s">
        <v>2029</v>
      </c>
      <c r="H1505" s="429" t="s">
        <v>2028</v>
      </c>
      <c r="I1505" s="428"/>
      <c r="J1505" s="425"/>
      <c r="K1505" s="427"/>
      <c r="L1505" s="425">
        <v>0</v>
      </c>
      <c r="M1505" s="210">
        <v>228.27962206682764</v>
      </c>
      <c r="N1505" s="210">
        <v>416.18111377590253</v>
      </c>
      <c r="O1505" s="210">
        <v>41.094000000000001</v>
      </c>
      <c r="P1505" s="425">
        <v>41.094000000000001</v>
      </c>
      <c r="Q1505" s="425">
        <v>416.18111377590253</v>
      </c>
      <c r="R1505" s="425">
        <v>228.27962206682764</v>
      </c>
      <c r="S1505" s="425">
        <v>248.24657941950318</v>
      </c>
      <c r="T1505" s="425">
        <v>248.24657941950318</v>
      </c>
      <c r="U1505" s="425"/>
      <c r="V1505" s="179">
        <v>179.76794955310334</v>
      </c>
    </row>
    <row r="1506" spans="1:22" x14ac:dyDescent="0.25">
      <c r="A1506">
        <v>0</v>
      </c>
      <c r="B1506" s="430"/>
      <c r="C1506" s="430"/>
      <c r="D1506" s="430"/>
      <c r="E1506" s="431"/>
      <c r="F1506" s="430" t="s">
        <v>624</v>
      </c>
      <c r="G1506" s="429"/>
      <c r="H1506" s="429"/>
      <c r="I1506" s="428"/>
      <c r="J1506" s="425"/>
      <c r="K1506" s="427"/>
      <c r="L1506" s="425">
        <v>0.63</v>
      </c>
      <c r="M1506" s="210">
        <v>228.5023607029014</v>
      </c>
      <c r="N1506" s="210">
        <v>415.95837513982877</v>
      </c>
      <c r="O1506" s="210">
        <v>41.094000000000001</v>
      </c>
      <c r="P1506" s="425">
        <v>41.094000000000001</v>
      </c>
      <c r="Q1506" s="425">
        <v>415.73563650375502</v>
      </c>
      <c r="R1506" s="425">
        <v>228.72509933897516</v>
      </c>
      <c r="S1506" s="425">
        <v>248.56157941950318</v>
      </c>
      <c r="T1506" s="425">
        <v>248.87657941950317</v>
      </c>
      <c r="U1506" s="425"/>
      <c r="V1506" s="179">
        <v>180.08294955310333</v>
      </c>
    </row>
    <row r="1507" spans="1:22" x14ac:dyDescent="0.25">
      <c r="A1507">
        <v>0</v>
      </c>
      <c r="B1507" s="430" t="s">
        <v>2835</v>
      </c>
      <c r="C1507" s="430" t="s">
        <v>2020</v>
      </c>
      <c r="D1507" s="430" t="s">
        <v>2015</v>
      </c>
      <c r="E1507" s="431">
        <v>2494</v>
      </c>
      <c r="F1507" s="430" t="s">
        <v>2904</v>
      </c>
      <c r="G1507" s="429" t="s">
        <v>2903</v>
      </c>
      <c r="H1507" s="429" t="s">
        <v>2902</v>
      </c>
      <c r="I1507" s="428" t="s">
        <v>2408</v>
      </c>
      <c r="J1507" s="425"/>
      <c r="K1507" s="427"/>
      <c r="L1507" s="425">
        <v>1.0406525665016189</v>
      </c>
      <c r="M1507" s="210">
        <v>229.19355758151124</v>
      </c>
      <c r="N1507" s="210">
        <v>415.54159474629114</v>
      </c>
      <c r="O1507" s="210">
        <v>41.094000000000001</v>
      </c>
      <c r="P1507" s="425">
        <v>41.094000000000001</v>
      </c>
      <c r="Q1507" s="426">
        <v>415.3475529888272</v>
      </c>
      <c r="R1507" s="426">
        <v>229.66201582404733</v>
      </c>
      <c r="S1507" s="425">
        <v>249.396905702754</v>
      </c>
      <c r="T1507" s="425">
        <v>249.91723198600479</v>
      </c>
      <c r="U1507" s="425"/>
      <c r="V1507" s="179">
        <v>180.91827583635416</v>
      </c>
    </row>
    <row r="1508" spans="1:22" x14ac:dyDescent="0.25">
      <c r="A1508">
        <v>0</v>
      </c>
      <c r="B1508" s="413"/>
      <c r="C1508" s="413"/>
      <c r="D1508" s="413"/>
      <c r="E1508" s="412"/>
      <c r="F1508" s="406" t="s">
        <v>624</v>
      </c>
      <c r="G1508" s="404"/>
      <c r="H1508" s="404"/>
      <c r="I1508" s="403"/>
      <c r="J1508" s="408">
        <v>3.1759526848418318E-6</v>
      </c>
      <c r="K1508" s="392">
        <v>1.6423E-2</v>
      </c>
      <c r="L1508" s="237">
        <v>0.158663</v>
      </c>
      <c r="M1508" s="210">
        <v>229.74134732404733</v>
      </c>
      <c r="N1508" s="210">
        <v>415.3475529888272</v>
      </c>
      <c r="O1508" s="210">
        <v>41.094000000000001</v>
      </c>
      <c r="P1508" s="411">
        <v>41.094000000000001</v>
      </c>
      <c r="Q1508" s="396">
        <v>415.3475529888272</v>
      </c>
      <c r="R1508" s="396">
        <v>229.82067882404732</v>
      </c>
      <c r="S1508" s="411">
        <v>249.99656348600479</v>
      </c>
      <c r="T1508" s="411">
        <v>250.07589498600478</v>
      </c>
      <c r="U1508" s="402"/>
      <c r="V1508" s="179">
        <v>181.51793361960495</v>
      </c>
    </row>
    <row r="1509" spans="1:22" x14ac:dyDescent="0.25">
      <c r="A1509">
        <v>0</v>
      </c>
      <c r="B1509" s="406" t="s">
        <v>2835</v>
      </c>
      <c r="C1509" s="406" t="s">
        <v>2326</v>
      </c>
      <c r="D1509" s="406" t="s">
        <v>1992</v>
      </c>
      <c r="E1509" s="405">
        <v>2501</v>
      </c>
      <c r="F1509" s="406" t="s">
        <v>2901</v>
      </c>
      <c r="G1509" s="404" t="s">
        <v>1990</v>
      </c>
      <c r="H1509" s="404" t="s">
        <v>1989</v>
      </c>
      <c r="I1509" s="403">
        <v>63</v>
      </c>
      <c r="J1509" s="237">
        <v>229.858182</v>
      </c>
      <c r="K1509" s="392">
        <v>229.85817882404731</v>
      </c>
      <c r="L1509" s="396">
        <v>7.4999999999999997E-2</v>
      </c>
      <c r="M1509" s="210">
        <v>229.85817882404731</v>
      </c>
      <c r="N1509" s="210">
        <v>415.3475529888272</v>
      </c>
      <c r="O1509" s="210">
        <v>41.094000000000001</v>
      </c>
      <c r="P1509" s="411">
        <v>41.094000000000001</v>
      </c>
      <c r="Q1509" s="396">
        <v>415.3475529888272</v>
      </c>
      <c r="R1509" s="396">
        <v>229.89567882404731</v>
      </c>
      <c r="S1509" s="411">
        <v>250.11339498600478</v>
      </c>
      <c r="T1509" s="411">
        <v>250.15089498600477</v>
      </c>
      <c r="U1509" s="424" t="s">
        <v>2900</v>
      </c>
      <c r="V1509" s="179">
        <v>181.63476511960494</v>
      </c>
    </row>
    <row r="1510" spans="1:22" x14ac:dyDescent="0.25">
      <c r="A1510">
        <v>0</v>
      </c>
      <c r="B1510" s="406"/>
      <c r="C1510" s="406"/>
      <c r="D1510" s="406"/>
      <c r="E1510" s="405"/>
      <c r="F1510" s="406"/>
      <c r="G1510" s="404"/>
      <c r="H1510" s="404"/>
      <c r="I1510" s="403"/>
      <c r="J1510" s="396"/>
      <c r="K1510" s="392"/>
      <c r="L1510" s="225">
        <v>0</v>
      </c>
      <c r="M1510" s="210">
        <v>229.89567882404731</v>
      </c>
      <c r="N1510" s="210">
        <v>415.3475529888272</v>
      </c>
      <c r="O1510" s="210">
        <v>41.094000000000001</v>
      </c>
      <c r="P1510" s="411">
        <v>41.094000000000001</v>
      </c>
      <c r="Q1510" s="396">
        <v>415.3475529888272</v>
      </c>
      <c r="R1510" s="396">
        <v>229.89567882404731</v>
      </c>
      <c r="S1510" s="411">
        <v>250.15089498600477</v>
      </c>
      <c r="T1510" s="411">
        <v>250.15089498600477</v>
      </c>
      <c r="U1510" s="402"/>
      <c r="V1510" s="179">
        <v>181.67226511960496</v>
      </c>
    </row>
    <row r="1511" spans="1:22" x14ac:dyDescent="0.25">
      <c r="A1511">
        <v>0</v>
      </c>
      <c r="B1511" s="413"/>
      <c r="C1511" s="413"/>
      <c r="D1511" s="406"/>
      <c r="E1511" s="405"/>
      <c r="F1511" s="406" t="s">
        <v>624</v>
      </c>
      <c r="G1511" s="404"/>
      <c r="H1511" s="404" t="s">
        <v>1973</v>
      </c>
      <c r="I1511" s="403">
        <v>40</v>
      </c>
      <c r="J1511" s="411">
        <v>-8.8009999999999998E-3</v>
      </c>
      <c r="K1511" s="392"/>
      <c r="L1511" s="245">
        <v>9.4700999999999994E-2</v>
      </c>
      <c r="M1511" s="210">
        <v>229.9430293240473</v>
      </c>
      <c r="N1511" s="210">
        <v>415.3475529888272</v>
      </c>
      <c r="O1511" s="210">
        <v>41.094000000000001</v>
      </c>
      <c r="P1511" s="411">
        <v>41.094000000000001</v>
      </c>
      <c r="Q1511" s="396">
        <v>415.3475529888272</v>
      </c>
      <c r="R1511" s="396">
        <v>229.9903798240473</v>
      </c>
      <c r="S1511" s="411">
        <v>250.19824548600477</v>
      </c>
      <c r="T1511" s="411">
        <v>250.24559598600476</v>
      </c>
      <c r="U1511" s="250" t="s">
        <v>2899</v>
      </c>
      <c r="V1511" s="179">
        <v>181.71961561960495</v>
      </c>
    </row>
    <row r="1512" spans="1:22" x14ac:dyDescent="0.25">
      <c r="A1512">
        <v>0</v>
      </c>
      <c r="B1512" s="413" t="s">
        <v>2835</v>
      </c>
      <c r="C1512" s="413" t="s">
        <v>2326</v>
      </c>
      <c r="D1512" s="406" t="s">
        <v>111</v>
      </c>
      <c r="E1512" s="405">
        <v>2502</v>
      </c>
      <c r="F1512" s="406" t="s">
        <v>1149</v>
      </c>
      <c r="G1512" s="404" t="s">
        <v>1985</v>
      </c>
      <c r="H1512" s="404" t="s">
        <v>1962</v>
      </c>
      <c r="I1512" s="403">
        <v>50</v>
      </c>
      <c r="J1512" s="408">
        <v>2.1759527157882985E-6</v>
      </c>
      <c r="K1512" s="409">
        <v>229.99038200000001</v>
      </c>
      <c r="L1512" s="396">
        <v>0</v>
      </c>
      <c r="M1512" s="210">
        <v>229.9903798240473</v>
      </c>
      <c r="N1512" s="210">
        <v>415.3475529888272</v>
      </c>
      <c r="O1512" s="210">
        <v>41.094000000000001</v>
      </c>
      <c r="P1512" s="411">
        <v>41.094000000000001</v>
      </c>
      <c r="Q1512" s="396">
        <v>415.3475529888272</v>
      </c>
      <c r="R1512" s="396">
        <v>229.9903798240473</v>
      </c>
      <c r="S1512" s="411">
        <v>250.24559598600476</v>
      </c>
      <c r="T1512" s="411">
        <v>250.24559598600476</v>
      </c>
      <c r="U1512" s="402"/>
      <c r="V1512" s="179">
        <v>181.76696611960494</v>
      </c>
    </row>
    <row r="1513" spans="1:22" x14ac:dyDescent="0.25">
      <c r="A1513">
        <v>0</v>
      </c>
      <c r="B1513" s="413"/>
      <c r="C1513" s="413"/>
      <c r="D1513" s="406"/>
      <c r="E1513" s="405"/>
      <c r="F1513" s="406" t="s">
        <v>624</v>
      </c>
      <c r="G1513" s="404"/>
      <c r="H1513" s="404" t="s">
        <v>1980</v>
      </c>
      <c r="I1513" s="403"/>
      <c r="J1513" s="396"/>
      <c r="K1513" s="392"/>
      <c r="L1513" s="396">
        <v>0.14528199999999999</v>
      </c>
      <c r="M1513" s="210">
        <v>230.0630208240473</v>
      </c>
      <c r="N1513" s="210">
        <v>415.3475529888272</v>
      </c>
      <c r="O1513" s="210">
        <v>41.094000000000001</v>
      </c>
      <c r="P1513" s="411">
        <v>41.094000000000001</v>
      </c>
      <c r="Q1513" s="396">
        <v>415.3475529888272</v>
      </c>
      <c r="R1513" s="396">
        <v>230.1356618240473</v>
      </c>
      <c r="S1513" s="411">
        <v>250.31823698600476</v>
      </c>
      <c r="T1513" s="411">
        <v>250.39087798600477</v>
      </c>
      <c r="U1513" s="402"/>
      <c r="V1513" s="179">
        <v>181.83960711960492</v>
      </c>
    </row>
    <row r="1514" spans="1:22" x14ac:dyDescent="0.25">
      <c r="A1514">
        <v>0</v>
      </c>
      <c r="B1514" s="413" t="s">
        <v>2835</v>
      </c>
      <c r="C1514" s="413" t="s">
        <v>2326</v>
      </c>
      <c r="D1514" s="406" t="s">
        <v>1984</v>
      </c>
      <c r="E1514" s="405">
        <v>2504</v>
      </c>
      <c r="F1514" s="406" t="s">
        <v>1226</v>
      </c>
      <c r="G1514" s="228" t="s">
        <v>1982</v>
      </c>
      <c r="H1514" s="228" t="s">
        <v>1981</v>
      </c>
      <c r="I1514" s="229">
        <v>50</v>
      </c>
      <c r="J1514" s="238" t="s">
        <v>2836</v>
      </c>
      <c r="K1514" s="392"/>
      <c r="L1514" s="396">
        <v>0</v>
      </c>
      <c r="M1514" s="210">
        <v>230.1356618240473</v>
      </c>
      <c r="N1514" s="210">
        <v>415.3475529888272</v>
      </c>
      <c r="O1514" s="210">
        <v>41.094000000000001</v>
      </c>
      <c r="P1514" s="411">
        <v>41.094000000000001</v>
      </c>
      <c r="Q1514" s="396">
        <v>415.3475529888272</v>
      </c>
      <c r="R1514" s="396">
        <v>230.1356618240473</v>
      </c>
      <c r="S1514" s="411">
        <v>250.39087798600477</v>
      </c>
      <c r="T1514" s="411">
        <v>250.39087798600477</v>
      </c>
      <c r="U1514" s="411"/>
      <c r="V1514" s="179">
        <v>181.91224811960495</v>
      </c>
    </row>
    <row r="1515" spans="1:22" x14ac:dyDescent="0.25">
      <c r="A1515">
        <v>0</v>
      </c>
      <c r="B1515" s="413"/>
      <c r="C1515" s="413"/>
      <c r="D1515" s="406"/>
      <c r="E1515" s="405"/>
      <c r="F1515" s="406" t="s">
        <v>624</v>
      </c>
      <c r="G1515" s="404"/>
      <c r="H1515" s="404" t="s">
        <v>1980</v>
      </c>
      <c r="I1515" s="403"/>
      <c r="J1515" s="396"/>
      <c r="K1515" s="392"/>
      <c r="L1515" s="396">
        <v>0</v>
      </c>
      <c r="M1515" s="210">
        <v>230.1356618240473</v>
      </c>
      <c r="N1515" s="210">
        <v>415.3475529888272</v>
      </c>
      <c r="O1515" s="210">
        <v>41.094000000000001</v>
      </c>
      <c r="P1515" s="411">
        <v>41.094000000000001</v>
      </c>
      <c r="Q1515" s="396">
        <v>415.3475529888272</v>
      </c>
      <c r="R1515" s="396">
        <v>230.1356618240473</v>
      </c>
      <c r="S1515" s="411">
        <v>250.39087798600477</v>
      </c>
      <c r="T1515" s="411">
        <v>250.39087798600477</v>
      </c>
      <c r="U1515" s="411"/>
      <c r="V1515" s="179">
        <v>181.91224811960495</v>
      </c>
    </row>
    <row r="1516" spans="1:22" x14ac:dyDescent="0.25">
      <c r="A1516">
        <v>0</v>
      </c>
      <c r="B1516" s="406" t="s">
        <v>2835</v>
      </c>
      <c r="C1516" s="406" t="s">
        <v>2326</v>
      </c>
      <c r="D1516" s="406" t="s">
        <v>2163</v>
      </c>
      <c r="E1516" s="405">
        <v>2504</v>
      </c>
      <c r="F1516" s="406" t="s">
        <v>2898</v>
      </c>
      <c r="G1516" s="404" t="s">
        <v>2161</v>
      </c>
      <c r="H1516" s="404" t="s">
        <v>2160</v>
      </c>
      <c r="I1516" s="403"/>
      <c r="J1516" s="396"/>
      <c r="K1516" s="392"/>
      <c r="L1516" s="396">
        <v>0</v>
      </c>
      <c r="M1516" s="210">
        <v>230.1356618240473</v>
      </c>
      <c r="N1516" s="210">
        <v>415.3475529888272</v>
      </c>
      <c r="O1516" s="210">
        <v>41.094000000000001</v>
      </c>
      <c r="P1516" s="411">
        <v>41.094000000000001</v>
      </c>
      <c r="Q1516" s="396">
        <v>415.3475529888272</v>
      </c>
      <c r="R1516" s="396">
        <v>230.1356618240473</v>
      </c>
      <c r="S1516" s="411">
        <v>250.39087798600477</v>
      </c>
      <c r="T1516" s="411">
        <v>250.39087798600477</v>
      </c>
      <c r="U1516" s="396"/>
      <c r="V1516" s="179">
        <v>181.91224811960495</v>
      </c>
    </row>
    <row r="1517" spans="1:22" x14ac:dyDescent="0.25">
      <c r="A1517">
        <v>0</v>
      </c>
      <c r="B1517" s="406" t="s">
        <v>2835</v>
      </c>
      <c r="C1517" s="406" t="s">
        <v>2326</v>
      </c>
      <c r="D1517" s="406" t="s">
        <v>2001</v>
      </c>
      <c r="E1517" s="405">
        <v>2504</v>
      </c>
      <c r="F1517" s="406" t="s">
        <v>2897</v>
      </c>
      <c r="G1517" s="404" t="s">
        <v>1999</v>
      </c>
      <c r="H1517" s="404" t="s">
        <v>1998</v>
      </c>
      <c r="I1517" s="403"/>
      <c r="J1517" s="396"/>
      <c r="K1517" s="392"/>
      <c r="L1517" s="396">
        <v>0</v>
      </c>
      <c r="M1517" s="210">
        <v>230.1356618240473</v>
      </c>
      <c r="N1517" s="210">
        <v>415.3475529888272</v>
      </c>
      <c r="O1517" s="210">
        <v>41.094000000000001</v>
      </c>
      <c r="P1517" s="411">
        <v>41.094000000000001</v>
      </c>
      <c r="Q1517" s="396">
        <v>415.3475529888272</v>
      </c>
      <c r="R1517" s="396">
        <v>230.1356618240473</v>
      </c>
      <c r="S1517" s="411">
        <v>250.39087798600477</v>
      </c>
      <c r="T1517" s="411">
        <v>250.39087798600477</v>
      </c>
      <c r="U1517" s="396"/>
      <c r="V1517" s="179">
        <v>181.91224811960495</v>
      </c>
    </row>
    <row r="1518" spans="1:22" x14ac:dyDescent="0.25">
      <c r="A1518">
        <v>0</v>
      </c>
      <c r="B1518" s="413"/>
      <c r="C1518" s="413"/>
      <c r="D1518" s="406"/>
      <c r="E1518" s="405"/>
      <c r="F1518" s="406" t="s">
        <v>624</v>
      </c>
      <c r="G1518" s="404"/>
      <c r="H1518" s="404" t="s">
        <v>1973</v>
      </c>
      <c r="I1518" s="403">
        <v>40</v>
      </c>
      <c r="J1518" s="396">
        <v>8.5138000000000005E-2</v>
      </c>
      <c r="K1518" s="392"/>
      <c r="L1518" s="396">
        <v>0.13121600000000003</v>
      </c>
      <c r="M1518" s="210">
        <v>230.2012698240473</v>
      </c>
      <c r="N1518" s="210">
        <v>415.3475529888272</v>
      </c>
      <c r="O1518" s="210">
        <v>41.094000000000001</v>
      </c>
      <c r="P1518" s="411">
        <v>41.094000000000001</v>
      </c>
      <c r="Q1518" s="396">
        <v>415.3475529888272</v>
      </c>
      <c r="R1518" s="396">
        <v>230.2668778240473</v>
      </c>
      <c r="S1518" s="411">
        <v>250.45648598600476</v>
      </c>
      <c r="T1518" s="411">
        <v>250.52209398600476</v>
      </c>
      <c r="U1518" s="411"/>
      <c r="V1518" s="179">
        <v>181.97785611960495</v>
      </c>
    </row>
    <row r="1519" spans="1:22" x14ac:dyDescent="0.25">
      <c r="A1519">
        <v>0</v>
      </c>
      <c r="B1519" s="413"/>
      <c r="C1519" s="413"/>
      <c r="D1519" s="406"/>
      <c r="E1519" s="405"/>
      <c r="F1519" s="406"/>
      <c r="G1519" s="404"/>
      <c r="H1519" s="404"/>
      <c r="I1519" s="403"/>
      <c r="J1519" s="396"/>
      <c r="K1519" s="392"/>
      <c r="L1519" s="245">
        <v>1.7430000000000001E-2</v>
      </c>
      <c r="M1519" s="210">
        <v>230.27559282404729</v>
      </c>
      <c r="N1519" s="210">
        <v>415.3475529888272</v>
      </c>
      <c r="O1519" s="210">
        <v>41.094000000000001</v>
      </c>
      <c r="P1519" s="411">
        <v>41.094000000000001</v>
      </c>
      <c r="Q1519" s="396">
        <v>415.3475529888272</v>
      </c>
      <c r="R1519" s="396">
        <v>230.28430782404729</v>
      </c>
      <c r="S1519" s="411">
        <v>250.53080898600476</v>
      </c>
      <c r="T1519" s="411">
        <v>250.53952398600475</v>
      </c>
      <c r="U1519" s="411"/>
      <c r="V1519" s="179">
        <v>182.05217911960494</v>
      </c>
    </row>
    <row r="1520" spans="1:22" x14ac:dyDescent="0.25">
      <c r="A1520">
        <v>0</v>
      </c>
      <c r="B1520" s="413"/>
      <c r="C1520" s="413"/>
      <c r="D1520" s="413"/>
      <c r="E1520" s="412"/>
      <c r="F1520" s="406" t="s">
        <v>624</v>
      </c>
      <c r="G1520" s="404"/>
      <c r="H1520" s="228" t="s">
        <v>2886</v>
      </c>
      <c r="I1520" s="403"/>
      <c r="J1520" s="408">
        <v>2.1759527157882985E-6</v>
      </c>
      <c r="K1520" s="409">
        <v>230.28431</v>
      </c>
      <c r="L1520" s="312">
        <v>0</v>
      </c>
      <c r="M1520" s="210">
        <v>230.28430782404729</v>
      </c>
      <c r="N1520" s="210">
        <v>415.3475529888272</v>
      </c>
      <c r="O1520" s="210">
        <v>41.094000000000001</v>
      </c>
      <c r="P1520" s="411">
        <v>41.094000000000001</v>
      </c>
      <c r="Q1520" s="396">
        <v>415.3475529888272</v>
      </c>
      <c r="R1520" s="396">
        <v>230.28430782404729</v>
      </c>
      <c r="S1520" s="411">
        <v>250.53952398600475</v>
      </c>
      <c r="T1520" s="411">
        <v>250.53952398600475</v>
      </c>
      <c r="U1520" s="396" t="s">
        <v>2896</v>
      </c>
      <c r="V1520" s="179">
        <v>182.06089411960494</v>
      </c>
    </row>
    <row r="1521" spans="1:22" x14ac:dyDescent="0.25">
      <c r="A1521">
        <v>0</v>
      </c>
      <c r="B1521" s="413"/>
      <c r="C1521" s="413"/>
      <c r="D1521" s="413"/>
      <c r="E1521" s="412"/>
      <c r="F1521" s="406"/>
      <c r="G1521" s="404"/>
      <c r="H1521" s="406"/>
      <c r="I1521" s="403"/>
      <c r="J1521" s="408"/>
      <c r="K1521" s="409"/>
      <c r="L1521" s="312">
        <v>6.7708000000000004E-2</v>
      </c>
      <c r="M1521" s="210">
        <v>230.31816182404731</v>
      </c>
      <c r="N1521" s="210">
        <v>415.3475529888272</v>
      </c>
      <c r="O1521" s="210">
        <v>41.094000000000001</v>
      </c>
      <c r="P1521" s="411">
        <v>41.094000000000001</v>
      </c>
      <c r="Q1521" s="396">
        <v>415.3475529888272</v>
      </c>
      <c r="R1521" s="396">
        <v>230.3520158240473</v>
      </c>
      <c r="S1521" s="411">
        <v>250.57337798600477</v>
      </c>
      <c r="T1521" s="411">
        <v>250.60723198600476</v>
      </c>
      <c r="U1521" s="396"/>
      <c r="V1521" s="179">
        <v>182.09474811960496</v>
      </c>
    </row>
    <row r="1522" spans="1:22" x14ac:dyDescent="0.25">
      <c r="A1522">
        <v>0</v>
      </c>
      <c r="B1522" s="413" t="s">
        <v>2835</v>
      </c>
      <c r="C1522" s="413" t="s">
        <v>2326</v>
      </c>
      <c r="D1522" s="413" t="s">
        <v>1972</v>
      </c>
      <c r="E1522" s="412">
        <v>2507</v>
      </c>
      <c r="F1522" s="406" t="s">
        <v>2895</v>
      </c>
      <c r="G1522" s="404" t="s">
        <v>1995</v>
      </c>
      <c r="H1522" s="404" t="s">
        <v>1969</v>
      </c>
      <c r="I1522" s="403">
        <v>50</v>
      </c>
      <c r="J1522" s="396"/>
      <c r="K1522" s="392"/>
      <c r="L1522" s="411">
        <v>0.2</v>
      </c>
      <c r="M1522" s="210">
        <v>230.45201582404729</v>
      </c>
      <c r="N1522" s="210">
        <v>415.3475529888272</v>
      </c>
      <c r="O1522" s="210">
        <v>41.094000000000001</v>
      </c>
      <c r="P1522" s="411">
        <v>41.094000000000001</v>
      </c>
      <c r="Q1522" s="396">
        <v>415.3475529888272</v>
      </c>
      <c r="R1522" s="396">
        <v>230.55201582404729</v>
      </c>
      <c r="S1522" s="411">
        <v>250.70723198600476</v>
      </c>
      <c r="T1522" s="411">
        <v>250.80723198600475</v>
      </c>
      <c r="U1522" s="411"/>
      <c r="V1522" s="179">
        <v>182.22860211960494</v>
      </c>
    </row>
    <row r="1523" spans="1:22" x14ac:dyDescent="0.25">
      <c r="A1523">
        <v>0</v>
      </c>
      <c r="B1523" s="413"/>
      <c r="C1523" s="413"/>
      <c r="D1523" s="413"/>
      <c r="E1523" s="412"/>
      <c r="F1523" s="406" t="s">
        <v>624</v>
      </c>
      <c r="G1523" s="404"/>
      <c r="H1523" s="404"/>
      <c r="I1523" s="403"/>
      <c r="J1523" s="396"/>
      <c r="K1523" s="392"/>
      <c r="L1523" s="411">
        <v>0.14499999999999999</v>
      </c>
      <c r="M1523" s="210">
        <v>230.62451582404731</v>
      </c>
      <c r="N1523" s="210">
        <v>415.3475529888272</v>
      </c>
      <c r="O1523" s="210">
        <v>41.094000000000001</v>
      </c>
      <c r="P1523" s="411">
        <v>41.094000000000001</v>
      </c>
      <c r="Q1523" s="396">
        <v>415.3475529888272</v>
      </c>
      <c r="R1523" s="396">
        <v>230.6970158240473</v>
      </c>
      <c r="S1523" s="411">
        <v>250.87973198600477</v>
      </c>
      <c r="T1523" s="411">
        <v>250.95223198600476</v>
      </c>
      <c r="U1523" s="411"/>
      <c r="V1523" s="179">
        <v>182.40110211960496</v>
      </c>
    </row>
    <row r="1524" spans="1:22" x14ac:dyDescent="0.25">
      <c r="A1524">
        <v>0</v>
      </c>
      <c r="B1524" s="413" t="s">
        <v>2835</v>
      </c>
      <c r="C1524" s="413" t="s">
        <v>2326</v>
      </c>
      <c r="D1524" s="413" t="s">
        <v>1967</v>
      </c>
      <c r="E1524" s="412">
        <v>2511</v>
      </c>
      <c r="F1524" s="406" t="s">
        <v>2894</v>
      </c>
      <c r="G1524" s="404" t="s">
        <v>1993</v>
      </c>
      <c r="H1524" s="404" t="s">
        <v>1964</v>
      </c>
      <c r="I1524" s="403">
        <v>50</v>
      </c>
      <c r="J1524" s="396"/>
      <c r="K1524" s="392"/>
      <c r="L1524" s="411">
        <v>0.25</v>
      </c>
      <c r="M1524" s="210">
        <v>230.8220158240473</v>
      </c>
      <c r="N1524" s="210">
        <v>415.3475529888272</v>
      </c>
      <c r="O1524" s="210">
        <v>41.094000000000001</v>
      </c>
      <c r="P1524" s="411">
        <v>41.094000000000001</v>
      </c>
      <c r="Q1524" s="396">
        <v>415.3475529888272</v>
      </c>
      <c r="R1524" s="396">
        <v>230.9470158240473</v>
      </c>
      <c r="S1524" s="411">
        <v>251.07723198600476</v>
      </c>
      <c r="T1524" s="411">
        <v>251.20223198600476</v>
      </c>
      <c r="U1524" s="411"/>
      <c r="V1524" s="179">
        <v>182.59860211960495</v>
      </c>
    </row>
    <row r="1525" spans="1:22" x14ac:dyDescent="0.25">
      <c r="A1525">
        <v>0</v>
      </c>
      <c r="B1525" s="413"/>
      <c r="C1525" s="413"/>
      <c r="D1525" s="413"/>
      <c r="E1525" s="412"/>
      <c r="F1525" s="406" t="s">
        <v>624</v>
      </c>
      <c r="G1525" s="404"/>
      <c r="H1525" s="404" t="s">
        <v>2891</v>
      </c>
      <c r="I1525" s="403"/>
      <c r="J1525" s="396"/>
      <c r="K1525" s="392"/>
      <c r="L1525" s="411">
        <v>0.2</v>
      </c>
      <c r="M1525" s="210">
        <v>231.04701582404729</v>
      </c>
      <c r="N1525" s="210">
        <v>415.3475529888272</v>
      </c>
      <c r="O1525" s="210">
        <v>41.094000000000001</v>
      </c>
      <c r="P1525" s="411">
        <v>41.094000000000001</v>
      </c>
      <c r="Q1525" s="396">
        <v>415.3475529888272</v>
      </c>
      <c r="R1525" s="396">
        <v>231.14701582404729</v>
      </c>
      <c r="S1525" s="411">
        <v>251.30223198600476</v>
      </c>
      <c r="T1525" s="411">
        <v>251.40223198600475</v>
      </c>
      <c r="U1525" s="411"/>
      <c r="V1525" s="179">
        <v>182.82360211960491</v>
      </c>
    </row>
    <row r="1526" spans="1:22" x14ac:dyDescent="0.25">
      <c r="A1526">
        <v>0</v>
      </c>
      <c r="B1526" s="413" t="s">
        <v>2835</v>
      </c>
      <c r="C1526" s="413" t="s">
        <v>2326</v>
      </c>
      <c r="D1526" s="413" t="s">
        <v>1958</v>
      </c>
      <c r="E1526" s="412">
        <v>2515</v>
      </c>
      <c r="F1526" s="406" t="s">
        <v>2893</v>
      </c>
      <c r="G1526" s="404" t="s">
        <v>1993</v>
      </c>
      <c r="H1526" s="404" t="s">
        <v>1955</v>
      </c>
      <c r="I1526" s="403">
        <v>50</v>
      </c>
      <c r="J1526" s="396"/>
      <c r="K1526" s="392"/>
      <c r="L1526" s="411">
        <v>0.25</v>
      </c>
      <c r="M1526" s="210">
        <v>231.27201582404729</v>
      </c>
      <c r="N1526" s="210">
        <v>415.3475529888272</v>
      </c>
      <c r="O1526" s="210">
        <v>41.094000000000001</v>
      </c>
      <c r="P1526" s="411">
        <v>41.094000000000001</v>
      </c>
      <c r="Q1526" s="396">
        <v>415.3475529888272</v>
      </c>
      <c r="R1526" s="396">
        <v>231.39701582404729</v>
      </c>
      <c r="S1526" s="411">
        <v>251.52723198600475</v>
      </c>
      <c r="T1526" s="411">
        <v>251.65223198600475</v>
      </c>
      <c r="U1526" s="411"/>
      <c r="V1526" s="179">
        <v>183.04860211960494</v>
      </c>
    </row>
    <row r="1527" spans="1:22" x14ac:dyDescent="0.25">
      <c r="A1527">
        <v>0</v>
      </c>
      <c r="B1527" s="413"/>
      <c r="C1527" s="413"/>
      <c r="D1527" s="413"/>
      <c r="E1527" s="412"/>
      <c r="F1527" s="406"/>
      <c r="G1527" s="404"/>
      <c r="H1527" s="404"/>
      <c r="I1527" s="403"/>
      <c r="J1527" s="408">
        <v>3.1759526848418318E-6</v>
      </c>
      <c r="K1527" s="392">
        <v>0.20682900000000001</v>
      </c>
      <c r="L1527" s="225">
        <v>0.23182900000000001</v>
      </c>
      <c r="M1527" s="210">
        <v>231.51293032404729</v>
      </c>
      <c r="N1527" s="210">
        <v>415.3475529888272</v>
      </c>
      <c r="O1527" s="210">
        <v>41.094000000000001</v>
      </c>
      <c r="P1527" s="411">
        <v>41.094000000000001</v>
      </c>
      <c r="Q1527" s="396">
        <v>415.3475529888272</v>
      </c>
      <c r="R1527" s="396">
        <v>231.62884482404729</v>
      </c>
      <c r="S1527" s="411">
        <v>251.76814648600475</v>
      </c>
      <c r="T1527" s="411">
        <v>251.88406098600476</v>
      </c>
      <c r="U1527" s="396" t="s">
        <v>2376</v>
      </c>
      <c r="V1527" s="179">
        <v>183.28951661960491</v>
      </c>
    </row>
    <row r="1528" spans="1:22" x14ac:dyDescent="0.25">
      <c r="A1528">
        <v>0</v>
      </c>
      <c r="B1528" s="413" t="s">
        <v>2835</v>
      </c>
      <c r="C1528" s="413" t="s">
        <v>2326</v>
      </c>
      <c r="D1528" s="406" t="s">
        <v>476</v>
      </c>
      <c r="E1528" s="405">
        <v>2519</v>
      </c>
      <c r="F1528" s="406" t="s">
        <v>2892</v>
      </c>
      <c r="G1528" s="404" t="s">
        <v>1987</v>
      </c>
      <c r="H1528" s="404" t="s">
        <v>1986</v>
      </c>
      <c r="I1528" s="403"/>
      <c r="J1528" s="396">
        <v>231.67884799999999</v>
      </c>
      <c r="K1528" s="392">
        <v>231.6788448240473</v>
      </c>
      <c r="L1528" s="411">
        <v>0.1</v>
      </c>
      <c r="M1528" s="210">
        <v>231.6788448240473</v>
      </c>
      <c r="N1528" s="210">
        <v>415.3475529888272</v>
      </c>
      <c r="O1528" s="210">
        <v>41.094000000000001</v>
      </c>
      <c r="P1528" s="411">
        <v>41.094000000000001</v>
      </c>
      <c r="Q1528" s="396">
        <v>415.3475529888272</v>
      </c>
      <c r="R1528" s="396">
        <v>231.72884482404729</v>
      </c>
      <c r="S1528" s="411">
        <v>251.93406098600474</v>
      </c>
      <c r="T1528" s="411">
        <v>251.98406098600475</v>
      </c>
      <c r="U1528" s="411"/>
      <c r="V1528" s="179">
        <v>183.4554311196049</v>
      </c>
    </row>
    <row r="1529" spans="1:22" x14ac:dyDescent="0.25">
      <c r="A1529">
        <v>0</v>
      </c>
      <c r="B1529" s="413"/>
      <c r="C1529" s="413"/>
      <c r="D1529" s="406"/>
      <c r="E1529" s="405"/>
      <c r="F1529" s="406"/>
      <c r="G1529" s="404"/>
      <c r="H1529" s="404"/>
      <c r="I1529" s="403"/>
      <c r="J1529" s="396"/>
      <c r="K1529" s="423"/>
      <c r="L1529" s="250">
        <v>1.193171</v>
      </c>
      <c r="M1529" s="210">
        <v>232.32543032404729</v>
      </c>
      <c r="N1529" s="210">
        <v>415.3475529888272</v>
      </c>
      <c r="O1529" s="210">
        <v>41.094000000000001</v>
      </c>
      <c r="P1529" s="411">
        <v>41.094000000000001</v>
      </c>
      <c r="Q1529" s="396">
        <v>415.3475529888272</v>
      </c>
      <c r="R1529" s="396">
        <v>232.92201582404729</v>
      </c>
      <c r="S1529" s="411">
        <v>252.58064648600475</v>
      </c>
      <c r="T1529" s="411">
        <v>253.17723198600476</v>
      </c>
      <c r="U1529" s="396" t="s">
        <v>2376</v>
      </c>
      <c r="V1529" s="179">
        <v>184.10201661960491</v>
      </c>
    </row>
    <row r="1530" spans="1:22" x14ac:dyDescent="0.25">
      <c r="A1530">
        <v>0</v>
      </c>
      <c r="B1530" s="413"/>
      <c r="C1530" s="413"/>
      <c r="D1530" s="406"/>
      <c r="E1530" s="405"/>
      <c r="F1530" s="406"/>
      <c r="G1530" s="404"/>
      <c r="H1530" s="404" t="s">
        <v>2891</v>
      </c>
      <c r="I1530" s="403"/>
      <c r="J1530" s="396"/>
      <c r="K1530" s="392"/>
      <c r="L1530" s="411">
        <v>0.1</v>
      </c>
      <c r="M1530" s="210">
        <v>232.97201582404728</v>
      </c>
      <c r="N1530" s="210">
        <v>415.3475529888272</v>
      </c>
      <c r="O1530" s="210">
        <v>41.094000000000001</v>
      </c>
      <c r="P1530" s="411">
        <v>41.094000000000001</v>
      </c>
      <c r="Q1530" s="396">
        <v>415.3475529888272</v>
      </c>
      <c r="R1530" s="396">
        <v>233.02201582404729</v>
      </c>
      <c r="S1530" s="411">
        <v>253.22723198600474</v>
      </c>
      <c r="T1530" s="411">
        <v>253.27723198600475</v>
      </c>
      <c r="U1530" s="411"/>
      <c r="V1530" s="179">
        <v>184.74860211960493</v>
      </c>
    </row>
    <row r="1531" spans="1:22" x14ac:dyDescent="0.25">
      <c r="A1531">
        <v>0</v>
      </c>
      <c r="B1531" s="413" t="s">
        <v>2835</v>
      </c>
      <c r="C1531" s="413" t="s">
        <v>2326</v>
      </c>
      <c r="D1531" s="413" t="s">
        <v>1972</v>
      </c>
      <c r="E1531" s="412">
        <v>2534</v>
      </c>
      <c r="F1531" s="406" t="s">
        <v>2890</v>
      </c>
      <c r="G1531" s="404" t="s">
        <v>1995</v>
      </c>
      <c r="H1531" s="404" t="s">
        <v>1969</v>
      </c>
      <c r="I1531" s="403">
        <v>50</v>
      </c>
      <c r="J1531" s="396"/>
      <c r="K1531" s="392">
        <v>0.29242100000000004</v>
      </c>
      <c r="L1531" s="411">
        <v>0.2</v>
      </c>
      <c r="M1531" s="210">
        <v>233.12201582404728</v>
      </c>
      <c r="N1531" s="210">
        <v>415.3475529888272</v>
      </c>
      <c r="O1531" s="210">
        <v>41.094000000000001</v>
      </c>
      <c r="P1531" s="411">
        <v>41.094000000000001</v>
      </c>
      <c r="Q1531" s="396">
        <v>415.3475529888272</v>
      </c>
      <c r="R1531" s="396">
        <v>233.22201582404728</v>
      </c>
      <c r="S1531" s="411">
        <v>253.37723198600474</v>
      </c>
      <c r="T1531" s="411">
        <v>253.47723198600474</v>
      </c>
      <c r="U1531" s="411"/>
      <c r="V1531" s="179">
        <v>184.8986021196049</v>
      </c>
    </row>
    <row r="1532" spans="1:22" x14ac:dyDescent="0.25">
      <c r="A1532">
        <v>0</v>
      </c>
      <c r="B1532" s="413"/>
      <c r="C1532" s="413"/>
      <c r="D1532" s="413"/>
      <c r="E1532" s="412"/>
      <c r="F1532" s="406" t="s">
        <v>624</v>
      </c>
      <c r="G1532" s="404"/>
      <c r="H1532" s="404"/>
      <c r="I1532" s="403"/>
      <c r="J1532" s="408">
        <v>3.1759527416852507E-6</v>
      </c>
      <c r="K1532" s="392">
        <v>5.4920999999999998E-2</v>
      </c>
      <c r="L1532" s="250">
        <v>0.123921</v>
      </c>
      <c r="M1532" s="210">
        <v>233.28397632404727</v>
      </c>
      <c r="N1532" s="210">
        <v>415.3475529888272</v>
      </c>
      <c r="O1532" s="210">
        <v>41.094000000000001</v>
      </c>
      <c r="P1532" s="411">
        <v>41.094000000000001</v>
      </c>
      <c r="Q1532" s="396">
        <v>415.3475529888272</v>
      </c>
      <c r="R1532" s="396">
        <v>233.34593682404727</v>
      </c>
      <c r="S1532" s="411">
        <v>253.53919248600474</v>
      </c>
      <c r="T1532" s="411">
        <v>253.60115298600473</v>
      </c>
      <c r="U1532" s="396" t="s">
        <v>2376</v>
      </c>
      <c r="V1532" s="179">
        <v>185.06056261960492</v>
      </c>
    </row>
    <row r="1533" spans="1:22" x14ac:dyDescent="0.25">
      <c r="A1533">
        <v>0</v>
      </c>
      <c r="B1533" s="413" t="s">
        <v>2835</v>
      </c>
      <c r="C1533" s="413" t="s">
        <v>2326</v>
      </c>
      <c r="D1533" s="413" t="s">
        <v>111</v>
      </c>
      <c r="E1533" s="412">
        <v>2537</v>
      </c>
      <c r="F1533" s="406" t="s">
        <v>1150</v>
      </c>
      <c r="G1533" s="404" t="s">
        <v>1985</v>
      </c>
      <c r="H1533" s="404" t="s">
        <v>1962</v>
      </c>
      <c r="I1533" s="403">
        <v>47.5</v>
      </c>
      <c r="J1533" s="396">
        <v>233.41444000000001</v>
      </c>
      <c r="K1533" s="392">
        <v>233.41443682404727</v>
      </c>
      <c r="L1533" s="411">
        <v>0.13700000000000001</v>
      </c>
      <c r="M1533" s="210">
        <v>233.41443682404727</v>
      </c>
      <c r="N1533" s="210">
        <v>415.3475529888272</v>
      </c>
      <c r="O1533" s="210">
        <v>41.094000000000001</v>
      </c>
      <c r="P1533" s="411">
        <v>41.094000000000001</v>
      </c>
      <c r="Q1533" s="396">
        <v>415.3475529888272</v>
      </c>
      <c r="R1533" s="396">
        <v>233.48293682404727</v>
      </c>
      <c r="S1533" s="411">
        <v>253.66965298600473</v>
      </c>
      <c r="T1533" s="411">
        <v>253.73815298600474</v>
      </c>
      <c r="U1533" s="411"/>
      <c r="V1533" s="179">
        <v>185.19102311960489</v>
      </c>
    </row>
    <row r="1534" spans="1:22" x14ac:dyDescent="0.25">
      <c r="A1534">
        <v>0</v>
      </c>
      <c r="B1534" s="413"/>
      <c r="C1534" s="413"/>
      <c r="D1534" s="413"/>
      <c r="E1534" s="412"/>
      <c r="F1534" s="406" t="s">
        <v>624</v>
      </c>
      <c r="G1534" s="404"/>
      <c r="H1534" s="404"/>
      <c r="I1534" s="403"/>
      <c r="J1534" s="396"/>
      <c r="K1534" s="392">
        <v>0.18257899999999999</v>
      </c>
      <c r="L1534" s="237">
        <v>-1.0921E-2</v>
      </c>
      <c r="M1534" s="210">
        <v>233.47747632404727</v>
      </c>
      <c r="N1534" s="210">
        <v>415.3475529888272</v>
      </c>
      <c r="O1534" s="210">
        <v>41.094000000000001</v>
      </c>
      <c r="P1534" s="411">
        <v>41.094000000000001</v>
      </c>
      <c r="Q1534" s="396">
        <v>415.3475529888272</v>
      </c>
      <c r="R1534" s="396">
        <v>233.47201582404728</v>
      </c>
      <c r="S1534" s="411">
        <v>253.73269248600474</v>
      </c>
      <c r="T1534" s="411">
        <v>253.72723198600474</v>
      </c>
      <c r="U1534" s="396" t="s">
        <v>2376</v>
      </c>
      <c r="V1534" s="179">
        <v>185.25406261960489</v>
      </c>
    </row>
    <row r="1535" spans="1:22" x14ac:dyDescent="0.25">
      <c r="A1535">
        <v>0</v>
      </c>
      <c r="B1535" s="413" t="s">
        <v>2835</v>
      </c>
      <c r="C1535" s="413" t="s">
        <v>2326</v>
      </c>
      <c r="D1535" s="413" t="s">
        <v>1967</v>
      </c>
      <c r="E1535" s="412">
        <v>2539</v>
      </c>
      <c r="F1535" s="406" t="s">
        <v>2889</v>
      </c>
      <c r="G1535" s="404" t="s">
        <v>1993</v>
      </c>
      <c r="H1535" s="404" t="s">
        <v>1964</v>
      </c>
      <c r="I1535" s="403">
        <v>50</v>
      </c>
      <c r="J1535" s="396"/>
      <c r="K1535" s="392"/>
      <c r="L1535" s="411">
        <v>0.25</v>
      </c>
      <c r="M1535" s="210">
        <v>233.59701582404728</v>
      </c>
      <c r="N1535" s="210">
        <v>415.3475529888272</v>
      </c>
      <c r="O1535" s="210">
        <v>41.094000000000001</v>
      </c>
      <c r="P1535" s="411">
        <v>41.094000000000001</v>
      </c>
      <c r="Q1535" s="396">
        <v>415.3475529888272</v>
      </c>
      <c r="R1535" s="396">
        <v>233.72201582404728</v>
      </c>
      <c r="S1535" s="411">
        <v>253.85223198600474</v>
      </c>
      <c r="T1535" s="411">
        <v>253.97723198600474</v>
      </c>
      <c r="U1535" s="411"/>
      <c r="V1535" s="179">
        <v>185.37360211960493</v>
      </c>
    </row>
    <row r="1536" spans="1:22" x14ac:dyDescent="0.25">
      <c r="A1536">
        <v>0</v>
      </c>
      <c r="B1536" s="413"/>
      <c r="C1536" s="413"/>
      <c r="D1536" s="413"/>
      <c r="E1536" s="412"/>
      <c r="F1536" s="406"/>
      <c r="G1536" s="404"/>
      <c r="H1536" s="404"/>
      <c r="I1536" s="403"/>
      <c r="J1536" s="396"/>
      <c r="K1536" s="392"/>
      <c r="L1536" s="396">
        <v>1.2</v>
      </c>
      <c r="M1536" s="210">
        <v>234.32201582404727</v>
      </c>
      <c r="N1536" s="210">
        <v>415.3475529888272</v>
      </c>
      <c r="O1536" s="210">
        <v>41.094000000000001</v>
      </c>
      <c r="P1536" s="411">
        <v>41.094000000000001</v>
      </c>
      <c r="Q1536" s="396">
        <v>415.3475529888272</v>
      </c>
      <c r="R1536" s="396">
        <v>234.92201582404726</v>
      </c>
      <c r="S1536" s="411">
        <v>254.57723198600473</v>
      </c>
      <c r="T1536" s="411">
        <v>255.17723198600473</v>
      </c>
      <c r="U1536" s="411"/>
      <c r="V1536" s="179">
        <v>186.09860211960489</v>
      </c>
    </row>
    <row r="1537" spans="1:22" x14ac:dyDescent="0.25">
      <c r="A1537">
        <v>0</v>
      </c>
      <c r="B1537" s="415" t="s">
        <v>2835</v>
      </c>
      <c r="C1537" s="415" t="s">
        <v>2326</v>
      </c>
      <c r="D1537" s="415" t="s">
        <v>2001</v>
      </c>
      <c r="E1537" s="416">
        <v>2552</v>
      </c>
      <c r="F1537" s="415" t="s">
        <v>2888</v>
      </c>
      <c r="G1537" s="414" t="s">
        <v>1999</v>
      </c>
      <c r="H1537" s="414" t="s">
        <v>1998</v>
      </c>
      <c r="I1537" s="422"/>
      <c r="J1537" s="408"/>
      <c r="K1537" s="392"/>
      <c r="L1537" s="396">
        <v>0</v>
      </c>
      <c r="M1537" s="210">
        <v>234.92201582404726</v>
      </c>
      <c r="N1537" s="210">
        <v>415.3475529888272</v>
      </c>
      <c r="O1537" s="210">
        <v>41.094000000000001</v>
      </c>
      <c r="P1537" s="411">
        <v>41.094000000000001</v>
      </c>
      <c r="Q1537" s="396">
        <v>415.3475529888272</v>
      </c>
      <c r="R1537" s="396">
        <v>234.92201582404726</v>
      </c>
      <c r="S1537" s="411">
        <v>255.17723198600473</v>
      </c>
      <c r="T1537" s="411">
        <v>255.17723198600473</v>
      </c>
      <c r="U1537" s="411"/>
      <c r="V1537" s="179">
        <v>186.69860211960491</v>
      </c>
    </row>
    <row r="1538" spans="1:22" x14ac:dyDescent="0.25">
      <c r="A1538">
        <v>0</v>
      </c>
      <c r="B1538" s="413"/>
      <c r="C1538" s="413"/>
      <c r="D1538" s="413"/>
      <c r="E1538" s="412"/>
      <c r="F1538" s="406"/>
      <c r="G1538" s="404"/>
      <c r="H1538" s="404"/>
      <c r="I1538" s="403"/>
      <c r="J1538" s="396"/>
      <c r="K1538" s="392"/>
      <c r="L1538" s="396">
        <v>1</v>
      </c>
      <c r="M1538" s="210">
        <v>235.42201582404726</v>
      </c>
      <c r="N1538" s="210">
        <v>415.3475529888272</v>
      </c>
      <c r="O1538" s="210">
        <v>41.094000000000001</v>
      </c>
      <c r="P1538" s="411">
        <v>41.094000000000001</v>
      </c>
      <c r="Q1538" s="396">
        <v>415.3475529888272</v>
      </c>
      <c r="R1538" s="396">
        <v>235.92201582404726</v>
      </c>
      <c r="S1538" s="411">
        <v>255.6772319860047</v>
      </c>
      <c r="T1538" s="411">
        <v>256.1772319860047</v>
      </c>
      <c r="U1538" s="411"/>
      <c r="V1538" s="179">
        <v>187.19860211960486</v>
      </c>
    </row>
    <row r="1539" spans="1:22" x14ac:dyDescent="0.25">
      <c r="A1539">
        <v>0</v>
      </c>
      <c r="B1539" s="413" t="s">
        <v>2835</v>
      </c>
      <c r="C1539" s="413" t="s">
        <v>2326</v>
      </c>
      <c r="D1539" s="413" t="s">
        <v>1958</v>
      </c>
      <c r="E1539" s="412">
        <v>2563</v>
      </c>
      <c r="F1539" s="406" t="s">
        <v>2887</v>
      </c>
      <c r="G1539" s="404" t="s">
        <v>1993</v>
      </c>
      <c r="H1539" s="404" t="s">
        <v>1955</v>
      </c>
      <c r="I1539" s="403">
        <v>50</v>
      </c>
      <c r="J1539" s="396"/>
      <c r="K1539" s="392"/>
      <c r="L1539" s="411">
        <v>0.25</v>
      </c>
      <c r="M1539" s="210">
        <v>236.04701582404726</v>
      </c>
      <c r="N1539" s="210">
        <v>415.3475529888272</v>
      </c>
      <c r="O1539" s="210">
        <v>41.094000000000001</v>
      </c>
      <c r="P1539" s="411">
        <v>41.094000000000001</v>
      </c>
      <c r="Q1539" s="396">
        <v>415.3475529888272</v>
      </c>
      <c r="R1539" s="396">
        <v>236.17201582404726</v>
      </c>
      <c r="S1539" s="411">
        <v>256.3022319860047</v>
      </c>
      <c r="T1539" s="411">
        <v>256.4272319860047</v>
      </c>
      <c r="U1539" s="411"/>
      <c r="V1539" s="179">
        <v>187.82360211960486</v>
      </c>
    </row>
    <row r="1540" spans="1:22" x14ac:dyDescent="0.25">
      <c r="A1540">
        <v>0</v>
      </c>
      <c r="B1540" s="413"/>
      <c r="C1540" s="413"/>
      <c r="D1540" s="413"/>
      <c r="E1540" s="412"/>
      <c r="F1540" s="406"/>
      <c r="G1540" s="404"/>
      <c r="H1540" s="404"/>
      <c r="I1540" s="403"/>
      <c r="J1540" s="396"/>
      <c r="K1540" s="392"/>
      <c r="L1540" s="411">
        <v>0</v>
      </c>
      <c r="M1540" s="210">
        <v>236.17201582404726</v>
      </c>
      <c r="N1540" s="210">
        <v>415.3475529888272</v>
      </c>
      <c r="O1540" s="210">
        <v>41.094000000000001</v>
      </c>
      <c r="P1540" s="411">
        <v>41.094000000000001</v>
      </c>
      <c r="Q1540" s="396">
        <v>415.3475529888272</v>
      </c>
      <c r="R1540" s="396">
        <v>236.17201582404726</v>
      </c>
      <c r="S1540" s="411">
        <v>256.4272319860047</v>
      </c>
      <c r="T1540" s="411">
        <v>256.4272319860047</v>
      </c>
      <c r="U1540" s="411"/>
      <c r="V1540" s="179">
        <v>187.94860211960486</v>
      </c>
    </row>
    <row r="1541" spans="1:22" x14ac:dyDescent="0.25">
      <c r="A1541">
        <v>0</v>
      </c>
      <c r="B1541" s="413"/>
      <c r="C1541" s="413"/>
      <c r="D1541" s="413"/>
      <c r="E1541" s="412"/>
      <c r="F1541" s="406"/>
      <c r="G1541" s="404"/>
      <c r="H1541" s="404" t="s">
        <v>2886</v>
      </c>
      <c r="I1541" s="403"/>
      <c r="J1541" s="396"/>
      <c r="K1541" s="392"/>
      <c r="L1541" s="411">
        <v>0.1</v>
      </c>
      <c r="M1541" s="210">
        <v>236.22201582404728</v>
      </c>
      <c r="N1541" s="210">
        <v>415.3475529888272</v>
      </c>
      <c r="O1541" s="210">
        <v>41.094000000000001</v>
      </c>
      <c r="P1541" s="411">
        <v>41.094000000000001</v>
      </c>
      <c r="Q1541" s="396">
        <v>415.3475529888272</v>
      </c>
      <c r="R1541" s="396">
        <v>236.27201582404726</v>
      </c>
      <c r="S1541" s="411">
        <v>256.47723198600471</v>
      </c>
      <c r="T1541" s="411">
        <v>256.52723198600472</v>
      </c>
      <c r="U1541" s="411"/>
      <c r="V1541" s="179">
        <v>187.99860211960487</v>
      </c>
    </row>
    <row r="1542" spans="1:22" x14ac:dyDescent="0.25">
      <c r="A1542">
        <v>0</v>
      </c>
      <c r="B1542" s="413"/>
      <c r="C1542" s="413"/>
      <c r="D1542" s="413"/>
      <c r="E1542" s="412"/>
      <c r="F1542" s="406"/>
      <c r="G1542" s="404"/>
      <c r="H1542" s="404"/>
      <c r="I1542" s="403"/>
      <c r="J1542" s="408">
        <v>3.1759527701069601E-6</v>
      </c>
      <c r="K1542" s="392"/>
      <c r="L1542" s="250">
        <v>4.1929999999999997E-3</v>
      </c>
      <c r="M1542" s="210">
        <v>236.27411232404725</v>
      </c>
      <c r="N1542" s="210">
        <v>415.3475529888272</v>
      </c>
      <c r="O1542" s="210">
        <v>41.094000000000001</v>
      </c>
      <c r="P1542" s="411">
        <v>41.094000000000001</v>
      </c>
      <c r="Q1542" s="396">
        <v>415.3475529888272</v>
      </c>
      <c r="R1542" s="396">
        <v>236.27620882404725</v>
      </c>
      <c r="S1542" s="411">
        <v>256.52932848600472</v>
      </c>
      <c r="T1542" s="411">
        <v>256.53142498600471</v>
      </c>
      <c r="U1542" s="396" t="s">
        <v>2376</v>
      </c>
      <c r="V1542" s="179">
        <v>188.05069861960487</v>
      </c>
    </row>
    <row r="1543" spans="1:22" x14ac:dyDescent="0.25">
      <c r="A1543">
        <v>0</v>
      </c>
      <c r="B1543" s="406" t="s">
        <v>2835</v>
      </c>
      <c r="C1543" s="406" t="s">
        <v>2326</v>
      </c>
      <c r="D1543" s="406" t="s">
        <v>1992</v>
      </c>
      <c r="E1543" s="405">
        <v>2566</v>
      </c>
      <c r="F1543" s="406" t="s">
        <v>2885</v>
      </c>
      <c r="G1543" s="228" t="s">
        <v>1990</v>
      </c>
      <c r="H1543" s="228" t="s">
        <v>1989</v>
      </c>
      <c r="I1543" s="229">
        <v>63</v>
      </c>
      <c r="J1543" s="225">
        <v>236.31371200000001</v>
      </c>
      <c r="K1543" s="392">
        <v>236.31370882404724</v>
      </c>
      <c r="L1543" s="225">
        <v>7.4999999999999997E-2</v>
      </c>
      <c r="M1543" s="210">
        <v>236.31370882404724</v>
      </c>
      <c r="N1543" s="210">
        <v>415.3475529888272</v>
      </c>
      <c r="O1543" s="210">
        <v>41.094000000000001</v>
      </c>
      <c r="P1543" s="411">
        <v>41.094000000000001</v>
      </c>
      <c r="Q1543" s="396">
        <v>415.3475529888272</v>
      </c>
      <c r="R1543" s="396">
        <v>236.35120882404723</v>
      </c>
      <c r="S1543" s="411">
        <v>256.56892498600467</v>
      </c>
      <c r="T1543" s="411">
        <v>256.6064249860047</v>
      </c>
      <c r="U1543" s="396" t="s">
        <v>2884</v>
      </c>
      <c r="V1543" s="179">
        <v>188.09029511960483</v>
      </c>
    </row>
    <row r="1544" spans="1:22" x14ac:dyDescent="0.25">
      <c r="A1544">
        <v>0</v>
      </c>
      <c r="B1544" s="413"/>
      <c r="C1544" s="413"/>
      <c r="D1544" s="413"/>
      <c r="E1544" s="412"/>
      <c r="F1544" s="406"/>
      <c r="G1544" s="404"/>
      <c r="H1544" s="403"/>
      <c r="I1544" s="403"/>
      <c r="J1544" s="408">
        <v>3.0759527476220683E-6</v>
      </c>
      <c r="K1544" s="392"/>
      <c r="L1544" s="250">
        <v>1.7184051</v>
      </c>
      <c r="M1544" s="210">
        <v>237.21041137404723</v>
      </c>
      <c r="N1544" s="210">
        <v>415.3475529888272</v>
      </c>
      <c r="O1544" s="210">
        <v>41.094000000000001</v>
      </c>
      <c r="P1544" s="411">
        <v>41.094000000000001</v>
      </c>
      <c r="Q1544" s="396">
        <v>415.3475529888272</v>
      </c>
      <c r="R1544" s="396">
        <v>238.06961392404725</v>
      </c>
      <c r="S1544" s="411">
        <v>257.46562753600466</v>
      </c>
      <c r="T1544" s="411">
        <v>258.32483008600468</v>
      </c>
      <c r="U1544" s="396" t="s">
        <v>2376</v>
      </c>
      <c r="V1544" s="179">
        <v>188.98699766960482</v>
      </c>
    </row>
    <row r="1545" spans="1:22" x14ac:dyDescent="0.25">
      <c r="A1545">
        <v>0</v>
      </c>
      <c r="B1545" s="413" t="s">
        <v>2835</v>
      </c>
      <c r="C1545" s="413" t="s">
        <v>2326</v>
      </c>
      <c r="D1545" s="413" t="s">
        <v>1972</v>
      </c>
      <c r="E1545" s="412">
        <v>2584</v>
      </c>
      <c r="F1545" s="406" t="s">
        <v>2883</v>
      </c>
      <c r="G1545" s="404" t="s">
        <v>1995</v>
      </c>
      <c r="H1545" s="404" t="s">
        <v>1969</v>
      </c>
      <c r="I1545" s="403">
        <v>50</v>
      </c>
      <c r="J1545" s="396">
        <v>238.16961699999999</v>
      </c>
      <c r="K1545" s="392">
        <v>238.16961392404724</v>
      </c>
      <c r="L1545" s="411">
        <v>0.2</v>
      </c>
      <c r="M1545" s="210">
        <v>238.16961392404724</v>
      </c>
      <c r="N1545" s="210">
        <v>415.3475529888272</v>
      </c>
      <c r="O1545" s="210">
        <v>41.094000000000001</v>
      </c>
      <c r="P1545" s="411">
        <v>41.094000000000001</v>
      </c>
      <c r="Q1545" s="396">
        <v>415.3475529888272</v>
      </c>
      <c r="R1545" s="396">
        <v>238.26961392404723</v>
      </c>
      <c r="S1545" s="411">
        <v>258.42483008600465</v>
      </c>
      <c r="T1545" s="411">
        <v>258.52483008600467</v>
      </c>
      <c r="U1545" s="411"/>
      <c r="V1545" s="179">
        <v>189.9462002196048</v>
      </c>
    </row>
    <row r="1546" spans="1:22" x14ac:dyDescent="0.25">
      <c r="A1546">
        <v>0</v>
      </c>
      <c r="B1546" s="413"/>
      <c r="C1546" s="413"/>
      <c r="D1546" s="413"/>
      <c r="E1546" s="412"/>
      <c r="F1546" s="406" t="s">
        <v>624</v>
      </c>
      <c r="G1546" s="404"/>
      <c r="H1546" s="404"/>
      <c r="I1546" s="403"/>
      <c r="J1546" s="408">
        <v>3.0759527760437777E-6</v>
      </c>
      <c r="K1546" s="392"/>
      <c r="L1546" s="250">
        <v>7.3804999999999996E-2</v>
      </c>
      <c r="M1546" s="210">
        <v>238.30651642404723</v>
      </c>
      <c r="N1546" s="210">
        <v>415.3475529888272</v>
      </c>
      <c r="O1546" s="210">
        <v>41.094000000000001</v>
      </c>
      <c r="P1546" s="411">
        <v>41.094000000000001</v>
      </c>
      <c r="Q1546" s="396">
        <v>415.3475529888272</v>
      </c>
      <c r="R1546" s="396">
        <v>238.34341892404723</v>
      </c>
      <c r="S1546" s="411">
        <v>258.56173258600467</v>
      </c>
      <c r="T1546" s="411">
        <v>258.59863508600466</v>
      </c>
      <c r="U1546" s="396" t="s">
        <v>2376</v>
      </c>
      <c r="V1546" s="179">
        <v>190.08310271960482</v>
      </c>
    </row>
    <row r="1547" spans="1:22" x14ac:dyDescent="0.25">
      <c r="A1547">
        <v>0</v>
      </c>
      <c r="B1547" s="413" t="s">
        <v>2835</v>
      </c>
      <c r="C1547" s="413" t="s">
        <v>2326</v>
      </c>
      <c r="D1547" s="413" t="s">
        <v>111</v>
      </c>
      <c r="E1547" s="412">
        <v>2587</v>
      </c>
      <c r="F1547" s="406" t="s">
        <v>1151</v>
      </c>
      <c r="G1547" s="404" t="s">
        <v>1985</v>
      </c>
      <c r="H1547" s="404" t="s">
        <v>1962</v>
      </c>
      <c r="I1547" s="403">
        <v>47.5</v>
      </c>
      <c r="J1547" s="396">
        <v>238.411922</v>
      </c>
      <c r="K1547" s="392">
        <v>238.41191892404723</v>
      </c>
      <c r="L1547" s="396">
        <v>0.13700000000000001</v>
      </c>
      <c r="M1547" s="210">
        <v>238.41191892404723</v>
      </c>
      <c r="N1547" s="210">
        <v>415.3475529888272</v>
      </c>
      <c r="O1547" s="210">
        <v>41.094000000000001</v>
      </c>
      <c r="P1547" s="411">
        <v>41.094000000000001</v>
      </c>
      <c r="Q1547" s="396">
        <v>415.3475529888272</v>
      </c>
      <c r="R1547" s="396">
        <v>238.48041892404723</v>
      </c>
      <c r="S1547" s="411">
        <v>258.66713508600469</v>
      </c>
      <c r="T1547" s="411">
        <v>258.73563508600466</v>
      </c>
      <c r="U1547" s="411"/>
      <c r="V1547" s="179">
        <v>190.18850521960485</v>
      </c>
    </row>
    <row r="1548" spans="1:22" x14ac:dyDescent="0.25">
      <c r="A1548">
        <v>0</v>
      </c>
      <c r="B1548" s="413"/>
      <c r="C1548" s="413"/>
      <c r="D1548" s="413"/>
      <c r="E1548" s="412"/>
      <c r="F1548" s="406" t="s">
        <v>624</v>
      </c>
      <c r="G1548" s="404"/>
      <c r="H1548" s="404"/>
      <c r="I1548" s="403"/>
      <c r="J1548" s="396"/>
      <c r="K1548" s="392"/>
      <c r="L1548" s="250">
        <v>9.0001999999999999E-2</v>
      </c>
      <c r="M1548" s="210">
        <v>238.52541992404724</v>
      </c>
      <c r="N1548" s="210">
        <v>415.3475529888272</v>
      </c>
      <c r="O1548" s="210">
        <v>41.094000000000001</v>
      </c>
      <c r="P1548" s="411">
        <v>41.094000000000001</v>
      </c>
      <c r="Q1548" s="396">
        <v>415.3475529888272</v>
      </c>
      <c r="R1548" s="396">
        <v>238.57042092404723</v>
      </c>
      <c r="S1548" s="411">
        <v>258.78063608600468</v>
      </c>
      <c r="T1548" s="411">
        <v>258.82563708600469</v>
      </c>
      <c r="U1548" s="396" t="s">
        <v>2376</v>
      </c>
      <c r="V1548" s="179">
        <v>190.30200621960483</v>
      </c>
    </row>
    <row r="1549" spans="1:22" x14ac:dyDescent="0.25">
      <c r="A1549">
        <v>0</v>
      </c>
      <c r="B1549" s="413" t="s">
        <v>2835</v>
      </c>
      <c r="C1549" s="413" t="s">
        <v>2326</v>
      </c>
      <c r="D1549" s="413" t="s">
        <v>1967</v>
      </c>
      <c r="E1549" s="412">
        <v>2590</v>
      </c>
      <c r="F1549" s="406" t="s">
        <v>2882</v>
      </c>
      <c r="G1549" s="404" t="s">
        <v>1993</v>
      </c>
      <c r="H1549" s="404" t="s">
        <v>1964</v>
      </c>
      <c r="I1549" s="403">
        <v>50</v>
      </c>
      <c r="J1549" s="396"/>
      <c r="K1549" s="392"/>
      <c r="L1549" s="411">
        <v>0.25</v>
      </c>
      <c r="M1549" s="210">
        <v>238.69542092404723</v>
      </c>
      <c r="N1549" s="210">
        <v>415.3475529888272</v>
      </c>
      <c r="O1549" s="210">
        <v>41.094000000000001</v>
      </c>
      <c r="P1549" s="411">
        <v>41.094000000000001</v>
      </c>
      <c r="Q1549" s="396">
        <v>415.3475529888272</v>
      </c>
      <c r="R1549" s="396">
        <v>238.82042092404723</v>
      </c>
      <c r="S1549" s="411">
        <v>258.95063708600469</v>
      </c>
      <c r="T1549" s="411">
        <v>259.07563708600469</v>
      </c>
      <c r="U1549" s="411"/>
      <c r="V1549" s="179">
        <v>190.47200721960485</v>
      </c>
    </row>
    <row r="1550" spans="1:22" x14ac:dyDescent="0.25">
      <c r="A1550">
        <v>0</v>
      </c>
      <c r="B1550" s="413"/>
      <c r="C1550" s="413"/>
      <c r="D1550" s="413"/>
      <c r="E1550" s="412"/>
      <c r="F1550" s="406" t="s">
        <v>624</v>
      </c>
      <c r="G1550" s="404"/>
      <c r="H1550" s="404"/>
      <c r="I1550" s="403"/>
      <c r="J1550" s="408">
        <v>3.0759527476220683E-6</v>
      </c>
      <c r="K1550" s="392">
        <v>-0.254079</v>
      </c>
      <c r="L1550" s="250">
        <v>0.245921</v>
      </c>
      <c r="M1550" s="210">
        <v>238.94338142404723</v>
      </c>
      <c r="N1550" s="210">
        <v>415.3475529888272</v>
      </c>
      <c r="O1550" s="210">
        <v>41.094000000000001</v>
      </c>
      <c r="P1550" s="411">
        <v>41.094000000000001</v>
      </c>
      <c r="Q1550" s="396">
        <v>415.3475529888272</v>
      </c>
      <c r="R1550" s="396">
        <v>239.06634192404724</v>
      </c>
      <c r="S1550" s="411">
        <v>259.19859758600472</v>
      </c>
      <c r="T1550" s="411">
        <v>259.3215580860047</v>
      </c>
      <c r="U1550" s="396" t="s">
        <v>2376</v>
      </c>
      <c r="V1550" s="179">
        <v>190.71996771960488</v>
      </c>
    </row>
    <row r="1551" spans="1:22" x14ac:dyDescent="0.25">
      <c r="A1551">
        <v>0</v>
      </c>
      <c r="B1551" s="413" t="s">
        <v>2835</v>
      </c>
      <c r="C1551" s="413" t="s">
        <v>2326</v>
      </c>
      <c r="D1551" s="413" t="s">
        <v>2176</v>
      </c>
      <c r="E1551" s="412">
        <v>2594</v>
      </c>
      <c r="F1551" s="406" t="s">
        <v>2881</v>
      </c>
      <c r="G1551" s="228" t="s">
        <v>2174</v>
      </c>
      <c r="H1551" s="228" t="s">
        <v>2173</v>
      </c>
      <c r="I1551" s="229">
        <v>50</v>
      </c>
      <c r="J1551" s="225">
        <v>239.099943</v>
      </c>
      <c r="K1551" s="392">
        <v>239.09993992404725</v>
      </c>
      <c r="L1551" s="396">
        <v>6.7196000000000006E-2</v>
      </c>
      <c r="M1551" s="210">
        <v>239.09993992404725</v>
      </c>
      <c r="N1551" s="210">
        <v>415.3475529888272</v>
      </c>
      <c r="O1551" s="210">
        <v>41.094000000000001</v>
      </c>
      <c r="P1551" s="411">
        <v>41.094000000000001</v>
      </c>
      <c r="Q1551" s="396">
        <v>415.3475529888272</v>
      </c>
      <c r="R1551" s="396">
        <v>239.13353792404723</v>
      </c>
      <c r="S1551" s="411">
        <v>259.35515608600474</v>
      </c>
      <c r="T1551" s="411">
        <v>259.38875408600472</v>
      </c>
      <c r="U1551" s="396" t="s">
        <v>2880</v>
      </c>
      <c r="V1551" s="179">
        <v>190.8765262196049</v>
      </c>
    </row>
    <row r="1552" spans="1:22" x14ac:dyDescent="0.25">
      <c r="A1552">
        <v>0</v>
      </c>
      <c r="B1552" s="421"/>
      <c r="C1552" s="421"/>
      <c r="D1552" s="421"/>
      <c r="E1552" s="420"/>
      <c r="F1552" s="419"/>
      <c r="G1552" s="418"/>
      <c r="H1552" s="418"/>
      <c r="I1552" s="417" t="s">
        <v>2879</v>
      </c>
      <c r="J1552" s="408"/>
      <c r="K1552" s="396"/>
      <c r="L1552" s="250">
        <v>0.18688299999999999</v>
      </c>
      <c r="M1552" s="210">
        <v>239.22697942404722</v>
      </c>
      <c r="N1552" s="210">
        <v>415.3475529888272</v>
      </c>
      <c r="O1552" s="210">
        <v>41.094000000000001</v>
      </c>
      <c r="P1552" s="411">
        <v>41.094000000000001</v>
      </c>
      <c r="Q1552" s="396">
        <v>415.3475529888272</v>
      </c>
      <c r="R1552" s="396">
        <v>239.32042092404723</v>
      </c>
      <c r="S1552" s="411">
        <v>259.48219558600476</v>
      </c>
      <c r="T1552" s="411">
        <v>259.57563708600475</v>
      </c>
      <c r="U1552" s="396" t="s">
        <v>2376</v>
      </c>
      <c r="V1552" s="179">
        <v>191.00356571960492</v>
      </c>
    </row>
    <row r="1553" spans="1:22" x14ac:dyDescent="0.25">
      <c r="A1553">
        <v>0</v>
      </c>
      <c r="B1553" s="413" t="s">
        <v>2835</v>
      </c>
      <c r="C1553" s="413" t="s">
        <v>2326</v>
      </c>
      <c r="D1553" s="413" t="s">
        <v>1958</v>
      </c>
      <c r="E1553" s="412">
        <v>2597</v>
      </c>
      <c r="F1553" s="406" t="s">
        <v>2878</v>
      </c>
      <c r="G1553" s="404" t="s">
        <v>1993</v>
      </c>
      <c r="H1553" s="404" t="s">
        <v>1955</v>
      </c>
      <c r="I1553" s="403">
        <v>50</v>
      </c>
      <c r="J1553" s="396"/>
      <c r="K1553" s="392"/>
      <c r="L1553" s="411">
        <v>0.25</v>
      </c>
      <c r="M1553" s="210">
        <v>239.44542092404723</v>
      </c>
      <c r="N1553" s="210">
        <v>415.3475529888272</v>
      </c>
      <c r="O1553" s="210">
        <v>41.094000000000001</v>
      </c>
      <c r="P1553" s="411">
        <v>41.094000000000001</v>
      </c>
      <c r="Q1553" s="396">
        <v>415.3475529888272</v>
      </c>
      <c r="R1553" s="396">
        <v>239.57042092404723</v>
      </c>
      <c r="S1553" s="411">
        <v>259.70063708600475</v>
      </c>
      <c r="T1553" s="411">
        <v>259.82563708600475</v>
      </c>
      <c r="U1553" s="411"/>
      <c r="V1553" s="179">
        <v>191.2220072196049</v>
      </c>
    </row>
    <row r="1554" spans="1:22" x14ac:dyDescent="0.25">
      <c r="A1554">
        <v>0</v>
      </c>
      <c r="B1554" s="413"/>
      <c r="C1554" s="413"/>
      <c r="D1554" s="406"/>
      <c r="E1554" s="405"/>
      <c r="F1554" s="406" t="s">
        <v>624</v>
      </c>
      <c r="G1554" s="404"/>
      <c r="H1554" s="404"/>
      <c r="I1554" s="403"/>
      <c r="J1554" s="396"/>
      <c r="K1554" s="392"/>
      <c r="L1554" s="225">
        <v>0.108982</v>
      </c>
      <c r="M1554" s="210">
        <v>239.62491192404724</v>
      </c>
      <c r="N1554" s="210">
        <v>415.3475529888272</v>
      </c>
      <c r="O1554" s="210">
        <v>41.094000000000001</v>
      </c>
      <c r="P1554" s="411">
        <v>41.094000000000001</v>
      </c>
      <c r="Q1554" s="396">
        <v>415.3475529888272</v>
      </c>
      <c r="R1554" s="396">
        <v>239.67940292404722</v>
      </c>
      <c r="S1554" s="411">
        <v>259.88012808600479</v>
      </c>
      <c r="T1554" s="411">
        <v>259.93461908600477</v>
      </c>
      <c r="U1554" s="396" t="s">
        <v>2376</v>
      </c>
      <c r="V1554" s="179">
        <v>191.40149821960495</v>
      </c>
    </row>
    <row r="1555" spans="1:22" x14ac:dyDescent="0.25">
      <c r="A1555">
        <v>0</v>
      </c>
      <c r="B1555" s="413"/>
      <c r="C1555" s="413"/>
      <c r="D1555" s="406"/>
      <c r="E1555" s="405"/>
      <c r="F1555" s="406" t="s">
        <v>624</v>
      </c>
      <c r="G1555" s="404"/>
      <c r="H1555" s="404" t="s">
        <v>1973</v>
      </c>
      <c r="I1555" s="403">
        <v>50</v>
      </c>
      <c r="J1555" s="408">
        <v>3.0759527760437777E-6</v>
      </c>
      <c r="K1555" s="392"/>
      <c r="L1555" s="396">
        <v>0.103502</v>
      </c>
      <c r="M1555" s="210">
        <v>239.73115392404722</v>
      </c>
      <c r="N1555" s="210">
        <v>415.3475529888272</v>
      </c>
      <c r="O1555" s="210">
        <v>41.094000000000001</v>
      </c>
      <c r="P1555" s="411">
        <v>41.094000000000001</v>
      </c>
      <c r="Q1555" s="396">
        <v>415.3475529888272</v>
      </c>
      <c r="R1555" s="396">
        <v>239.78290492404722</v>
      </c>
      <c r="S1555" s="411">
        <v>259.98637008600474</v>
      </c>
      <c r="T1555" s="411">
        <v>260.03812108600476</v>
      </c>
      <c r="U1555" s="411"/>
      <c r="V1555" s="179">
        <v>191.5077402196049</v>
      </c>
    </row>
    <row r="1556" spans="1:22" x14ac:dyDescent="0.25">
      <c r="A1556">
        <v>0</v>
      </c>
      <c r="B1556" s="413" t="s">
        <v>2835</v>
      </c>
      <c r="C1556" s="413" t="s">
        <v>2326</v>
      </c>
      <c r="D1556" s="406" t="s">
        <v>111</v>
      </c>
      <c r="E1556" s="405">
        <v>2600</v>
      </c>
      <c r="F1556" s="406" t="s">
        <v>1152</v>
      </c>
      <c r="G1556" s="404" t="s">
        <v>2180</v>
      </c>
      <c r="H1556" s="404" t="s">
        <v>1962</v>
      </c>
      <c r="I1556" s="403"/>
      <c r="J1556" s="396">
        <v>239.78290799999999</v>
      </c>
      <c r="K1556" s="392">
        <v>239.78290492404722</v>
      </c>
      <c r="L1556" s="396">
        <v>0</v>
      </c>
      <c r="M1556" s="210">
        <v>239.78290492404722</v>
      </c>
      <c r="N1556" s="210">
        <v>415.3475529888272</v>
      </c>
      <c r="O1556" s="210">
        <v>41.094000000000001</v>
      </c>
      <c r="P1556" s="411">
        <v>41.094000000000001</v>
      </c>
      <c r="Q1556" s="396">
        <v>415.3475529888272</v>
      </c>
      <c r="R1556" s="396">
        <v>239.78290492404722</v>
      </c>
      <c r="S1556" s="411">
        <v>260.03812108600476</v>
      </c>
      <c r="T1556" s="411">
        <v>260.03812108600476</v>
      </c>
      <c r="U1556" s="411"/>
      <c r="V1556" s="179">
        <v>191.55949121960492</v>
      </c>
    </row>
    <row r="1557" spans="1:22" x14ac:dyDescent="0.25">
      <c r="A1557">
        <v>0</v>
      </c>
      <c r="B1557" s="413"/>
      <c r="C1557" s="413"/>
      <c r="D1557" s="406"/>
      <c r="E1557" s="405"/>
      <c r="F1557" s="406" t="s">
        <v>624</v>
      </c>
      <c r="G1557" s="404"/>
      <c r="H1557" s="404" t="s">
        <v>1980</v>
      </c>
      <c r="I1557" s="403"/>
      <c r="J1557" s="396"/>
      <c r="K1557" s="392"/>
      <c r="L1557" s="396">
        <v>0.14528199999999999</v>
      </c>
      <c r="M1557" s="210">
        <v>239.85554592404722</v>
      </c>
      <c r="N1557" s="210">
        <v>415.3475529888272</v>
      </c>
      <c r="O1557" s="210">
        <v>41.094000000000001</v>
      </c>
      <c r="P1557" s="411">
        <v>41.094000000000001</v>
      </c>
      <c r="Q1557" s="396">
        <v>415.3475529888272</v>
      </c>
      <c r="R1557" s="396">
        <v>239.92818692404722</v>
      </c>
      <c r="S1557" s="411">
        <v>260.1107620860048</v>
      </c>
      <c r="T1557" s="411">
        <v>260.18340308600477</v>
      </c>
      <c r="U1557" s="411"/>
      <c r="V1557" s="179">
        <v>191.63213221960496</v>
      </c>
    </row>
    <row r="1558" spans="1:22" x14ac:dyDescent="0.25">
      <c r="A1558">
        <v>0</v>
      </c>
      <c r="B1558" s="415" t="s">
        <v>2835</v>
      </c>
      <c r="C1558" s="415" t="s">
        <v>2326</v>
      </c>
      <c r="D1558" s="415" t="s">
        <v>1984</v>
      </c>
      <c r="E1558" s="416">
        <v>2602</v>
      </c>
      <c r="F1558" s="415" t="s">
        <v>1227</v>
      </c>
      <c r="G1558" s="414" t="s">
        <v>2838</v>
      </c>
      <c r="H1558" s="414" t="s">
        <v>1981</v>
      </c>
      <c r="I1558" s="403"/>
      <c r="J1558" s="408">
        <v>3.0759527760437777E-6</v>
      </c>
      <c r="K1558" s="392"/>
      <c r="L1558" s="396">
        <v>0</v>
      </c>
      <c r="M1558" s="210">
        <v>239.92818692404722</v>
      </c>
      <c r="N1558" s="210">
        <v>415.3475529888272</v>
      </c>
      <c r="O1558" s="210">
        <v>41.094000000000001</v>
      </c>
      <c r="P1558" s="411">
        <v>41.094000000000001</v>
      </c>
      <c r="Q1558" s="396">
        <v>415.3475529888272</v>
      </c>
      <c r="R1558" s="396">
        <v>239.92818692404722</v>
      </c>
      <c r="S1558" s="411">
        <v>260.18340308600477</v>
      </c>
      <c r="T1558" s="411">
        <v>260.18340308600477</v>
      </c>
      <c r="U1558" s="411"/>
      <c r="V1558" s="179">
        <v>191.70477321960493</v>
      </c>
    </row>
    <row r="1559" spans="1:22" x14ac:dyDescent="0.25">
      <c r="A1559">
        <v>0</v>
      </c>
      <c r="B1559" s="413"/>
      <c r="C1559" s="413"/>
      <c r="D1559" s="406"/>
      <c r="E1559" s="405"/>
      <c r="F1559" s="406" t="s">
        <v>624</v>
      </c>
      <c r="G1559" s="404"/>
      <c r="H1559" s="404" t="s">
        <v>1980</v>
      </c>
      <c r="I1559" s="403"/>
      <c r="J1559" s="396">
        <v>239.92819</v>
      </c>
      <c r="K1559" s="392">
        <v>239.92818692404722</v>
      </c>
      <c r="L1559" s="396">
        <v>0</v>
      </c>
      <c r="M1559" s="210">
        <v>239.92818692404722</v>
      </c>
      <c r="N1559" s="210">
        <v>415.3475529888272</v>
      </c>
      <c r="O1559" s="210">
        <v>41.094000000000001</v>
      </c>
      <c r="P1559" s="411">
        <v>41.094000000000001</v>
      </c>
      <c r="Q1559" s="396">
        <v>415.3475529888272</v>
      </c>
      <c r="R1559" s="396">
        <v>239.92818692404722</v>
      </c>
      <c r="S1559" s="411">
        <v>260.18340308600477</v>
      </c>
      <c r="T1559" s="411">
        <v>260.18340308600477</v>
      </c>
      <c r="U1559" s="411"/>
      <c r="V1559" s="179">
        <v>191.70477321960493</v>
      </c>
    </row>
    <row r="1560" spans="1:22" x14ac:dyDescent="0.25">
      <c r="A1560">
        <v>0</v>
      </c>
      <c r="B1560" s="406" t="s">
        <v>2835</v>
      </c>
      <c r="C1560" s="406" t="s">
        <v>2326</v>
      </c>
      <c r="D1560" s="406" t="s">
        <v>2163</v>
      </c>
      <c r="E1560" s="405">
        <v>2602</v>
      </c>
      <c r="F1560" s="406" t="s">
        <v>2877</v>
      </c>
      <c r="G1560" s="404" t="s">
        <v>2161</v>
      </c>
      <c r="H1560" s="404" t="s">
        <v>2160</v>
      </c>
      <c r="I1560" s="403"/>
      <c r="J1560" s="396"/>
      <c r="K1560" s="392"/>
      <c r="L1560" s="396">
        <v>0</v>
      </c>
      <c r="M1560" s="210">
        <v>239.92818692404722</v>
      </c>
      <c r="N1560" s="210">
        <v>415.3475529888272</v>
      </c>
      <c r="O1560" s="210">
        <v>41.094000000000001</v>
      </c>
      <c r="P1560" s="411">
        <v>41.094000000000001</v>
      </c>
      <c r="Q1560" s="396">
        <v>415.3475529888272</v>
      </c>
      <c r="R1560" s="396">
        <v>239.92818692404722</v>
      </c>
      <c r="S1560" s="411">
        <v>260.18340308600477</v>
      </c>
      <c r="T1560" s="411">
        <v>260.18340308600477</v>
      </c>
      <c r="U1560" s="396"/>
      <c r="V1560" s="210">
        <v>191.70477321960493</v>
      </c>
    </row>
    <row r="1561" spans="1:22" x14ac:dyDescent="0.25">
      <c r="A1561">
        <v>0</v>
      </c>
      <c r="B1561" s="413" t="s">
        <v>2835</v>
      </c>
      <c r="C1561" s="413" t="s">
        <v>2326</v>
      </c>
      <c r="D1561" s="406" t="s">
        <v>2001</v>
      </c>
      <c r="E1561" s="405">
        <v>2602</v>
      </c>
      <c r="F1561" s="406" t="s">
        <v>2876</v>
      </c>
      <c r="G1561" s="404" t="s">
        <v>1999</v>
      </c>
      <c r="H1561" s="404" t="s">
        <v>1998</v>
      </c>
      <c r="I1561" s="403"/>
      <c r="J1561" s="396"/>
      <c r="K1561" s="392"/>
      <c r="L1561" s="396">
        <v>0</v>
      </c>
      <c r="M1561" s="210">
        <v>239.92818692404722</v>
      </c>
      <c r="N1561" s="210">
        <v>415.3475529888272</v>
      </c>
      <c r="O1561" s="210">
        <v>41.094000000000001</v>
      </c>
      <c r="P1561" s="411">
        <v>41.094000000000001</v>
      </c>
      <c r="Q1561" s="396">
        <v>415.3475529888272</v>
      </c>
      <c r="R1561" s="396">
        <v>239.92818692404722</v>
      </c>
      <c r="S1561" s="411">
        <v>260.18340308600477</v>
      </c>
      <c r="T1561" s="411">
        <v>260.18340308600477</v>
      </c>
      <c r="U1561" s="408"/>
      <c r="V1561" s="179">
        <v>191.70477321960493</v>
      </c>
    </row>
    <row r="1562" spans="1:22" x14ac:dyDescent="0.25">
      <c r="A1562">
        <v>0</v>
      </c>
      <c r="B1562" s="413"/>
      <c r="C1562" s="413"/>
      <c r="D1562" s="406"/>
      <c r="E1562" s="405"/>
      <c r="F1562" s="406" t="s">
        <v>624</v>
      </c>
      <c r="G1562" s="404"/>
      <c r="H1562" s="404" t="s">
        <v>1973</v>
      </c>
      <c r="I1562" s="403">
        <v>50</v>
      </c>
      <c r="J1562" s="408">
        <v>0</v>
      </c>
      <c r="K1562" s="392">
        <v>1.9013999999999975E-2</v>
      </c>
      <c r="L1562" s="396">
        <v>0.13121600000000003</v>
      </c>
      <c r="M1562" s="210">
        <v>239.99379492404722</v>
      </c>
      <c r="N1562" s="210">
        <v>415.3475529888272</v>
      </c>
      <c r="O1562" s="210">
        <v>41.094000000000001</v>
      </c>
      <c r="P1562" s="411">
        <v>41.094000000000001</v>
      </c>
      <c r="Q1562" s="396">
        <v>415.3475529888272</v>
      </c>
      <c r="R1562" s="396">
        <v>240.05940292404722</v>
      </c>
      <c r="S1562" s="411">
        <v>260.24901108600477</v>
      </c>
      <c r="T1562" s="411">
        <v>260.31461908600477</v>
      </c>
      <c r="U1562" s="411"/>
      <c r="V1562" s="179">
        <v>191.77038121960493</v>
      </c>
    </row>
    <row r="1563" spans="1:22" x14ac:dyDescent="0.25">
      <c r="A1563">
        <v>0</v>
      </c>
      <c r="B1563" s="413"/>
      <c r="C1563" s="413"/>
      <c r="D1563" s="413"/>
      <c r="E1563" s="412"/>
      <c r="F1563" s="406" t="s">
        <v>624</v>
      </c>
      <c r="G1563" s="404"/>
      <c r="H1563" s="404"/>
      <c r="I1563" s="403"/>
      <c r="J1563" s="396">
        <v>0.57760299999999998</v>
      </c>
      <c r="K1563" s="392">
        <v>0.57760300000000009</v>
      </c>
      <c r="L1563" s="250">
        <v>8.8621000000000005E-2</v>
      </c>
      <c r="M1563" s="210">
        <v>240.10371342404721</v>
      </c>
      <c r="N1563" s="210">
        <v>415.3475529888272</v>
      </c>
      <c r="O1563" s="210">
        <v>41.094000000000001</v>
      </c>
      <c r="P1563" s="411">
        <v>41.094000000000001</v>
      </c>
      <c r="Q1563" s="396">
        <v>415.3475529888272</v>
      </c>
      <c r="R1563" s="396">
        <v>240.14802392404721</v>
      </c>
      <c r="S1563" s="411">
        <v>260.35892958600476</v>
      </c>
      <c r="T1563" s="411">
        <v>260.40324008600476</v>
      </c>
      <c r="U1563" s="396" t="s">
        <v>2376</v>
      </c>
      <c r="V1563" s="179">
        <v>191.88029971960492</v>
      </c>
    </row>
    <row r="1564" spans="1:22" x14ac:dyDescent="0.25">
      <c r="A1564">
        <v>0</v>
      </c>
      <c r="B1564" s="252" t="s">
        <v>2835</v>
      </c>
      <c r="C1564" s="252" t="s">
        <v>2875</v>
      </c>
      <c r="D1564" s="252" t="s">
        <v>1992</v>
      </c>
      <c r="E1564" s="223">
        <v>2604</v>
      </c>
      <c r="F1564" s="218" t="s">
        <v>2874</v>
      </c>
      <c r="G1564" s="224"/>
      <c r="H1564" s="224" t="s">
        <v>1989</v>
      </c>
      <c r="I1564" s="220">
        <v>40</v>
      </c>
      <c r="J1564" s="218">
        <v>-240.17672592404722</v>
      </c>
      <c r="K1564" s="258"/>
      <c r="L1564" s="218">
        <v>5.740399999999999E-2</v>
      </c>
      <c r="M1564" s="210">
        <v>240.17672592404722</v>
      </c>
      <c r="N1564" s="210">
        <v>415.3475529888272</v>
      </c>
      <c r="O1564" s="210">
        <v>41.094000000000001</v>
      </c>
      <c r="P1564" s="218">
        <v>41.094000000000001</v>
      </c>
      <c r="Q1564" s="218">
        <v>415.3475529888272</v>
      </c>
      <c r="R1564" s="218">
        <v>240.2054279240472</v>
      </c>
      <c r="S1564" s="410">
        <v>260.43194208600477</v>
      </c>
      <c r="T1564" s="410">
        <v>260.46064408600478</v>
      </c>
      <c r="U1564" s="218"/>
      <c r="V1564" s="179">
        <v>191.95331221960492</v>
      </c>
    </row>
    <row r="1565" spans="1:22" x14ac:dyDescent="0.25">
      <c r="A1565">
        <v>0</v>
      </c>
      <c r="B1565" s="252"/>
      <c r="C1565" s="252"/>
      <c r="D1565" s="252"/>
      <c r="E1565" s="223"/>
      <c r="F1565" s="222" t="s">
        <v>624</v>
      </c>
      <c r="G1565" s="221"/>
      <c r="H1565" s="221"/>
      <c r="I1565" s="220"/>
      <c r="J1565" s="219"/>
      <c r="K1565" s="219"/>
      <c r="L1565" s="218">
        <v>0</v>
      </c>
      <c r="M1565" s="210">
        <v>240.2054279240472</v>
      </c>
      <c r="N1565" s="210">
        <v>415.3475529888272</v>
      </c>
      <c r="O1565" s="210">
        <v>41.094000000000001</v>
      </c>
      <c r="P1565" s="218">
        <v>41.094000000000001</v>
      </c>
      <c r="Q1565" s="218">
        <v>415.3475529888272</v>
      </c>
      <c r="R1565" s="218">
        <v>240.2054279240472</v>
      </c>
      <c r="S1565" s="218">
        <v>260.46064408600478</v>
      </c>
      <c r="T1565" s="218">
        <v>260.46064408600478</v>
      </c>
      <c r="U1565" s="218"/>
      <c r="V1565" s="179">
        <v>191.98201421960493</v>
      </c>
    </row>
    <row r="1566" spans="1:22" x14ac:dyDescent="0.25">
      <c r="A1566">
        <v>0</v>
      </c>
      <c r="B1566" s="252" t="s">
        <v>2835</v>
      </c>
      <c r="C1566" s="252" t="s">
        <v>2875</v>
      </c>
      <c r="D1566" s="252" t="s">
        <v>2860</v>
      </c>
      <c r="E1566" s="223">
        <v>2606</v>
      </c>
      <c r="F1566" s="222" t="s">
        <v>2873</v>
      </c>
      <c r="G1566" s="221"/>
      <c r="H1566" s="221" t="s">
        <v>2872</v>
      </c>
      <c r="I1566" s="220">
        <v>36</v>
      </c>
      <c r="J1566" s="219"/>
      <c r="K1566" s="219"/>
      <c r="L1566" s="218">
        <v>0.31832549999999998</v>
      </c>
      <c r="M1566" s="210">
        <v>240.36459067404718</v>
      </c>
      <c r="N1566" s="210">
        <v>415.3475529888272</v>
      </c>
      <c r="O1566" s="210">
        <v>41.094000000000001</v>
      </c>
      <c r="P1566" s="218">
        <v>41.094000000000001</v>
      </c>
      <c r="Q1566" s="218">
        <v>415.3475529888272</v>
      </c>
      <c r="R1566" s="218">
        <v>240.52375342404719</v>
      </c>
      <c r="S1566" s="218">
        <v>260.61980683600478</v>
      </c>
      <c r="T1566" s="218">
        <v>260.77896958600479</v>
      </c>
      <c r="U1566" s="218"/>
      <c r="V1566" s="179">
        <v>192.14117696960494</v>
      </c>
    </row>
    <row r="1567" spans="1:22" x14ac:dyDescent="0.25">
      <c r="A1567">
        <v>0</v>
      </c>
      <c r="B1567" s="252" t="s">
        <v>2835</v>
      </c>
      <c r="C1567" s="252" t="s">
        <v>2875</v>
      </c>
      <c r="D1567" s="252" t="s">
        <v>2001</v>
      </c>
      <c r="E1567" s="223">
        <v>2608</v>
      </c>
      <c r="F1567" s="222" t="s">
        <v>2871</v>
      </c>
      <c r="G1567" s="221" t="s">
        <v>2029</v>
      </c>
      <c r="H1567" s="221" t="s">
        <v>2870</v>
      </c>
      <c r="I1567" s="220"/>
      <c r="J1567" s="219"/>
      <c r="K1567" s="219"/>
      <c r="L1567" s="218">
        <v>0</v>
      </c>
      <c r="M1567" s="210">
        <v>240.52375342404719</v>
      </c>
      <c r="N1567" s="210">
        <v>415.3475529888272</v>
      </c>
      <c r="O1567" s="210">
        <v>41.094000000000001</v>
      </c>
      <c r="P1567" s="218">
        <v>41.094000000000001</v>
      </c>
      <c r="Q1567" s="218">
        <v>415.3475529888272</v>
      </c>
      <c r="R1567" s="218">
        <v>240.52375342404719</v>
      </c>
      <c r="S1567" s="218">
        <v>260.77896958600479</v>
      </c>
      <c r="T1567" s="218">
        <v>260.77896958600479</v>
      </c>
      <c r="U1567" s="218"/>
      <c r="V1567" s="179">
        <v>192.30033971960495</v>
      </c>
    </row>
    <row r="1568" spans="1:22" x14ac:dyDescent="0.25">
      <c r="A1568">
        <v>0</v>
      </c>
      <c r="B1568" s="252" t="s">
        <v>2835</v>
      </c>
      <c r="C1568" s="252" t="s">
        <v>2875</v>
      </c>
      <c r="D1568" s="252" t="s">
        <v>2860</v>
      </c>
      <c r="E1568" s="223">
        <v>2609</v>
      </c>
      <c r="F1568" s="222" t="s">
        <v>2869</v>
      </c>
      <c r="G1568" s="221"/>
      <c r="H1568" s="221" t="s">
        <v>2868</v>
      </c>
      <c r="I1568" s="220">
        <v>36</v>
      </c>
      <c r="J1568" s="219"/>
      <c r="K1568" s="219"/>
      <c r="L1568" s="218">
        <v>0.31832549999999998</v>
      </c>
      <c r="M1568" s="210">
        <v>240.68291617404719</v>
      </c>
      <c r="N1568" s="210">
        <v>415.3475529888272</v>
      </c>
      <c r="O1568" s="210">
        <v>41.094000000000001</v>
      </c>
      <c r="P1568" s="218">
        <v>41.094000000000001</v>
      </c>
      <c r="Q1568" s="218">
        <v>415.3475529888272</v>
      </c>
      <c r="R1568" s="218">
        <v>240.84207892404717</v>
      </c>
      <c r="S1568" s="218">
        <v>260.9381323360048</v>
      </c>
      <c r="T1568" s="218">
        <v>261.09729508600481</v>
      </c>
      <c r="U1568" s="218"/>
      <c r="V1568" s="179">
        <v>192.45950246960496</v>
      </c>
    </row>
    <row r="1569" spans="1:22" x14ac:dyDescent="0.25">
      <c r="A1569">
        <v>0</v>
      </c>
      <c r="B1569" s="252"/>
      <c r="C1569" s="252"/>
      <c r="D1569" s="252"/>
      <c r="E1569" s="223">
        <v>2611</v>
      </c>
      <c r="F1569" s="222" t="s">
        <v>2867</v>
      </c>
      <c r="G1569" s="221"/>
      <c r="H1569" s="221" t="s">
        <v>2866</v>
      </c>
      <c r="I1569" s="220"/>
      <c r="J1569" s="218">
        <v>-240.84207892404717</v>
      </c>
      <c r="K1569" s="258"/>
      <c r="L1569" s="218">
        <v>0</v>
      </c>
      <c r="M1569" s="210">
        <v>240.84207892404717</v>
      </c>
      <c r="N1569" s="210">
        <v>415.3475529888272</v>
      </c>
      <c r="O1569" s="210">
        <v>41.094000000000001</v>
      </c>
      <c r="P1569" s="218">
        <v>41.094000000000001</v>
      </c>
      <c r="Q1569" s="218">
        <v>415.3475529888272</v>
      </c>
      <c r="R1569" s="218">
        <v>240.84207892404717</v>
      </c>
      <c r="S1569" s="218">
        <v>261.09729508600481</v>
      </c>
      <c r="T1569" s="218">
        <v>261.09729508600481</v>
      </c>
      <c r="U1569" s="218"/>
      <c r="V1569" s="179">
        <v>192.61866521960496</v>
      </c>
    </row>
    <row r="1570" spans="1:22" x14ac:dyDescent="0.25">
      <c r="A1570">
        <v>0</v>
      </c>
      <c r="B1570" s="252"/>
      <c r="C1570" s="252"/>
      <c r="D1570" s="252"/>
      <c r="E1570" s="223"/>
      <c r="F1570" s="222" t="s">
        <v>624</v>
      </c>
      <c r="G1570" s="221"/>
      <c r="H1570" s="221"/>
      <c r="I1570" s="220"/>
      <c r="J1570" s="219"/>
      <c r="K1570" s="219"/>
      <c r="L1570" s="218">
        <v>0</v>
      </c>
      <c r="M1570" s="210">
        <v>240.84207892404717</v>
      </c>
      <c r="N1570" s="210">
        <v>415.3475529888272</v>
      </c>
      <c r="O1570" s="210">
        <v>41.094000000000001</v>
      </c>
      <c r="P1570" s="218">
        <v>41.094000000000001</v>
      </c>
      <c r="Q1570" s="218">
        <v>415.3475529888272</v>
      </c>
      <c r="R1570" s="218">
        <v>240.84207892404717</v>
      </c>
      <c r="S1570" s="218">
        <v>261.09729508600481</v>
      </c>
      <c r="T1570" s="218">
        <v>261.09729508600481</v>
      </c>
      <c r="U1570" s="218"/>
      <c r="V1570" s="179">
        <v>192.61866521960496</v>
      </c>
    </row>
    <row r="1571" spans="1:22" x14ac:dyDescent="0.25">
      <c r="A1571">
        <v>0</v>
      </c>
      <c r="B1571" s="252" t="s">
        <v>2835</v>
      </c>
      <c r="C1571" s="252" t="s">
        <v>2875</v>
      </c>
      <c r="D1571" s="252" t="s">
        <v>2860</v>
      </c>
      <c r="E1571" s="223">
        <v>2613</v>
      </c>
      <c r="F1571" s="222" t="s">
        <v>2865</v>
      </c>
      <c r="G1571" s="221"/>
      <c r="H1571" s="221" t="s">
        <v>2864</v>
      </c>
      <c r="I1571" s="220">
        <v>36</v>
      </c>
      <c r="J1571" s="219"/>
      <c r="K1571" s="219"/>
      <c r="L1571" s="218">
        <v>0.31832549999999998</v>
      </c>
      <c r="M1571" s="210">
        <v>241.00124167404715</v>
      </c>
      <c r="N1571" s="210">
        <v>415.3475529888272</v>
      </c>
      <c r="O1571" s="210">
        <v>41.094000000000001</v>
      </c>
      <c r="P1571" s="218">
        <v>41.094000000000001</v>
      </c>
      <c r="Q1571" s="218">
        <v>415.3475529888272</v>
      </c>
      <c r="R1571" s="218">
        <v>241.16040442404716</v>
      </c>
      <c r="S1571" s="218">
        <v>261.25645783600481</v>
      </c>
      <c r="T1571" s="218">
        <v>261.41562058600482</v>
      </c>
      <c r="U1571" s="218"/>
      <c r="V1571" s="179">
        <v>192.77782796960497</v>
      </c>
    </row>
    <row r="1572" spans="1:22" x14ac:dyDescent="0.25">
      <c r="A1572">
        <v>0</v>
      </c>
      <c r="B1572" s="252" t="s">
        <v>2835</v>
      </c>
      <c r="C1572" s="252" t="s">
        <v>2875</v>
      </c>
      <c r="D1572" s="252" t="s">
        <v>1978</v>
      </c>
      <c r="E1572" s="223">
        <v>2614</v>
      </c>
      <c r="F1572" s="222" t="s">
        <v>2863</v>
      </c>
      <c r="G1572" s="221" t="s">
        <v>2862</v>
      </c>
      <c r="H1572" s="221" t="s">
        <v>2861</v>
      </c>
      <c r="I1572" s="220"/>
      <c r="J1572" s="219"/>
      <c r="K1572" s="219"/>
      <c r="L1572" s="218">
        <v>0</v>
      </c>
      <c r="M1572" s="210">
        <v>241.16040442404716</v>
      </c>
      <c r="N1572" s="210">
        <v>415.3475529888272</v>
      </c>
      <c r="O1572" s="210">
        <v>41.094000000000001</v>
      </c>
      <c r="P1572" s="218">
        <v>41.094000000000001</v>
      </c>
      <c r="Q1572" s="218">
        <v>415.3475529888272</v>
      </c>
      <c r="R1572" s="218">
        <v>241.16040442404716</v>
      </c>
      <c r="S1572" s="218">
        <v>261.41562058600482</v>
      </c>
      <c r="T1572" s="218">
        <v>261.41562058600482</v>
      </c>
      <c r="U1572" s="218"/>
      <c r="V1572" s="179">
        <v>192.93699071960498</v>
      </c>
    </row>
    <row r="1573" spans="1:22" x14ac:dyDescent="0.25">
      <c r="A1573">
        <v>0</v>
      </c>
      <c r="B1573" s="252" t="s">
        <v>2835</v>
      </c>
      <c r="C1573" s="252" t="s">
        <v>2875</v>
      </c>
      <c r="D1573" s="252" t="s">
        <v>2860</v>
      </c>
      <c r="E1573" s="223">
        <v>2616</v>
      </c>
      <c r="F1573" s="222" t="s">
        <v>2859</v>
      </c>
      <c r="G1573" s="221"/>
      <c r="H1573" s="221" t="s">
        <v>2858</v>
      </c>
      <c r="I1573" s="220">
        <v>36</v>
      </c>
      <c r="J1573" s="219"/>
      <c r="K1573" s="219"/>
      <c r="L1573" s="218">
        <v>0.31832549999999998</v>
      </c>
      <c r="M1573" s="210">
        <v>241.31956717404717</v>
      </c>
      <c r="N1573" s="210">
        <v>415.3475529888272</v>
      </c>
      <c r="O1573" s="210">
        <v>41.094000000000001</v>
      </c>
      <c r="P1573" s="218">
        <v>41.094000000000001</v>
      </c>
      <c r="Q1573" s="218">
        <v>415.3475529888272</v>
      </c>
      <c r="R1573" s="218">
        <v>241.47872992404714</v>
      </c>
      <c r="S1573" s="218">
        <v>261.57478333600483</v>
      </c>
      <c r="T1573" s="218">
        <v>261.73394608600483</v>
      </c>
      <c r="U1573" s="218"/>
      <c r="V1573" s="179">
        <v>193.09615346960499</v>
      </c>
    </row>
    <row r="1574" spans="1:22" x14ac:dyDescent="0.25">
      <c r="A1574">
        <v>0</v>
      </c>
      <c r="B1574" s="252"/>
      <c r="C1574" s="252"/>
      <c r="D1574" s="252"/>
      <c r="E1574" s="223"/>
      <c r="F1574" s="222" t="s">
        <v>624</v>
      </c>
      <c r="G1574" s="221"/>
      <c r="H1574" s="221"/>
      <c r="I1574" s="220"/>
      <c r="J1574" s="218"/>
      <c r="K1574" s="219"/>
      <c r="L1574" s="218">
        <v>0</v>
      </c>
      <c r="M1574" s="210">
        <v>241.47872992404714</v>
      </c>
      <c r="N1574" s="210">
        <v>415.3475529888272</v>
      </c>
      <c r="O1574" s="210">
        <v>41.094000000000001</v>
      </c>
      <c r="P1574" s="218">
        <v>41.094000000000001</v>
      </c>
      <c r="Q1574" s="218">
        <v>415.3475529888272</v>
      </c>
      <c r="R1574" s="218">
        <v>241.47872992404714</v>
      </c>
      <c r="S1574" s="218">
        <v>261.73394608600483</v>
      </c>
      <c r="T1574" s="218">
        <v>261.73394608600483</v>
      </c>
      <c r="U1574" s="218"/>
      <c r="V1574" s="179">
        <v>193.25531621960499</v>
      </c>
    </row>
    <row r="1575" spans="1:22" x14ac:dyDescent="0.25">
      <c r="A1575">
        <v>0</v>
      </c>
      <c r="B1575" s="252" t="s">
        <v>2835</v>
      </c>
      <c r="C1575" s="252" t="s">
        <v>2875</v>
      </c>
      <c r="D1575" s="252" t="s">
        <v>1992</v>
      </c>
      <c r="E1575" s="223">
        <v>2618</v>
      </c>
      <c r="F1575" s="218" t="s">
        <v>2857</v>
      </c>
      <c r="G1575" s="221"/>
      <c r="H1575" s="224" t="s">
        <v>1989</v>
      </c>
      <c r="I1575" s="220">
        <v>40</v>
      </c>
      <c r="J1575" s="218">
        <v>-241.50743192404713</v>
      </c>
      <c r="K1575" s="258"/>
      <c r="L1575" s="218">
        <v>5.740399999999999E-2</v>
      </c>
      <c r="M1575" s="210">
        <v>241.50743192404713</v>
      </c>
      <c r="N1575" s="210">
        <v>415.3475529888272</v>
      </c>
      <c r="O1575" s="210">
        <v>41.094000000000001</v>
      </c>
      <c r="P1575" s="218">
        <v>41.094000000000001</v>
      </c>
      <c r="Q1575" s="218">
        <v>415.3475529888272</v>
      </c>
      <c r="R1575" s="218">
        <v>241.53613392404714</v>
      </c>
      <c r="S1575" s="218">
        <v>261.76264808600484</v>
      </c>
      <c r="T1575" s="218">
        <v>261.79135008600485</v>
      </c>
      <c r="U1575" s="218"/>
      <c r="V1575" s="179">
        <v>193.284018219605</v>
      </c>
    </row>
    <row r="1576" spans="1:22" x14ac:dyDescent="0.25">
      <c r="A1576">
        <v>0</v>
      </c>
      <c r="B1576" s="252"/>
      <c r="C1576" s="252"/>
      <c r="D1576" s="252"/>
      <c r="E1576" s="223"/>
      <c r="F1576" s="218"/>
      <c r="G1576" s="221"/>
      <c r="H1576" s="224"/>
      <c r="I1576" s="220"/>
      <c r="J1576" s="218"/>
      <c r="K1576" s="258"/>
      <c r="L1576" s="245">
        <v>0.89641700000000002</v>
      </c>
      <c r="M1576" s="210">
        <v>241.98434242404716</v>
      </c>
      <c r="N1576" s="210">
        <v>415.3475529888272</v>
      </c>
      <c r="O1576" s="210">
        <v>41.094000000000001</v>
      </c>
      <c r="P1576" s="218">
        <v>41.094000000000001</v>
      </c>
      <c r="Q1576" s="218">
        <v>415.3475529888272</v>
      </c>
      <c r="R1576" s="218">
        <v>242.43255092404715</v>
      </c>
      <c r="S1576" s="218">
        <v>262.23955858600482</v>
      </c>
      <c r="T1576" s="218">
        <v>262.68776708600484</v>
      </c>
      <c r="U1576" s="218"/>
      <c r="V1576" s="179">
        <v>193.76092871960498</v>
      </c>
    </row>
    <row r="1577" spans="1:22" x14ac:dyDescent="0.25">
      <c r="A1577">
        <v>0</v>
      </c>
      <c r="B1577" s="406"/>
      <c r="C1577" s="406"/>
      <c r="D1577" s="406"/>
      <c r="E1577" s="405"/>
      <c r="F1577" s="406" t="s">
        <v>624</v>
      </c>
      <c r="G1577" s="404"/>
      <c r="H1577" s="404" t="s">
        <v>1973</v>
      </c>
      <c r="I1577" s="403">
        <v>40</v>
      </c>
      <c r="J1577" s="396"/>
      <c r="K1577" s="392"/>
      <c r="L1577" s="225">
        <v>0</v>
      </c>
      <c r="M1577" s="210">
        <v>242.43255092404715</v>
      </c>
      <c r="N1577" s="210">
        <v>415.3475529888272</v>
      </c>
      <c r="O1577" s="210">
        <v>41.094000000000001</v>
      </c>
      <c r="P1577" s="396">
        <v>41.094000000000001</v>
      </c>
      <c r="Q1577" s="396">
        <v>415.3475529888272</v>
      </c>
      <c r="R1577" s="396">
        <v>242.43255092404715</v>
      </c>
      <c r="S1577" s="396">
        <v>262.68776708600484</v>
      </c>
      <c r="T1577" s="396">
        <v>262.68776708600484</v>
      </c>
      <c r="U1577" s="396"/>
      <c r="V1577" s="210">
        <v>194.209137219605</v>
      </c>
    </row>
    <row r="1578" spans="1:22" x14ac:dyDescent="0.25">
      <c r="A1578">
        <v>0</v>
      </c>
      <c r="B1578" s="406"/>
      <c r="C1578" s="406"/>
      <c r="D1578" s="406"/>
      <c r="E1578" s="405"/>
      <c r="F1578" s="406"/>
      <c r="G1578" s="404"/>
      <c r="H1578" s="404"/>
      <c r="I1578" s="403"/>
      <c r="J1578" s="396"/>
      <c r="K1578" s="392"/>
      <c r="L1578" s="225">
        <v>0.24879399999999999</v>
      </c>
      <c r="M1578" s="210">
        <v>242.55694792404717</v>
      </c>
      <c r="N1578" s="210">
        <v>415.3475529888272</v>
      </c>
      <c r="O1578" s="210">
        <v>41.094000000000001</v>
      </c>
      <c r="P1578" s="396">
        <v>41.094000000000001</v>
      </c>
      <c r="Q1578" s="396">
        <v>415.3475529888272</v>
      </c>
      <c r="R1578" s="396">
        <v>242.68134492404715</v>
      </c>
      <c r="S1578" s="396">
        <v>262.81216408600483</v>
      </c>
      <c r="T1578" s="396">
        <v>262.93656108600482</v>
      </c>
      <c r="U1578" s="396" t="s">
        <v>2376</v>
      </c>
      <c r="V1578" s="210">
        <v>194.33353421960499</v>
      </c>
    </row>
    <row r="1579" spans="1:22" x14ac:dyDescent="0.25">
      <c r="A1579">
        <v>0</v>
      </c>
      <c r="B1579" s="406"/>
      <c r="C1579" s="406"/>
      <c r="D1579" s="406"/>
      <c r="E1579" s="405"/>
      <c r="F1579" s="406" t="s">
        <v>624</v>
      </c>
      <c r="G1579" s="404"/>
      <c r="H1579" s="404" t="s">
        <v>2111</v>
      </c>
      <c r="I1579" s="403"/>
      <c r="J1579" s="408">
        <v>3.075952861308906E-6</v>
      </c>
      <c r="K1579" s="392">
        <v>0.15479399999999999</v>
      </c>
      <c r="L1579" s="396">
        <v>0</v>
      </c>
      <c r="M1579" s="210">
        <v>242.68134492404715</v>
      </c>
      <c r="N1579" s="210">
        <v>415.3475529888272</v>
      </c>
      <c r="O1579" s="210">
        <v>41.094000000000001</v>
      </c>
      <c r="P1579" s="396">
        <v>41.094000000000001</v>
      </c>
      <c r="Q1579" s="396">
        <v>415.3475529888272</v>
      </c>
      <c r="R1579" s="396">
        <v>242.68134492404715</v>
      </c>
      <c r="S1579" s="396">
        <v>262.93656108600482</v>
      </c>
      <c r="T1579" s="396">
        <v>262.93656108600482</v>
      </c>
      <c r="U1579" s="396"/>
      <c r="V1579" s="210">
        <v>194.45793121960497</v>
      </c>
    </row>
    <row r="1580" spans="1:22" x14ac:dyDescent="0.25">
      <c r="A1580">
        <v>0</v>
      </c>
      <c r="B1580" s="406" t="s">
        <v>2835</v>
      </c>
      <c r="C1580" s="406" t="s">
        <v>2326</v>
      </c>
      <c r="D1580" s="406" t="s">
        <v>2163</v>
      </c>
      <c r="E1580" s="405">
        <v>2629</v>
      </c>
      <c r="F1580" s="406" t="s">
        <v>2856</v>
      </c>
      <c r="G1580" s="404" t="s">
        <v>2161</v>
      </c>
      <c r="H1580" s="404" t="s">
        <v>2160</v>
      </c>
      <c r="I1580" s="403"/>
      <c r="J1580" s="396">
        <v>242.68134800000001</v>
      </c>
      <c r="K1580" s="392">
        <v>242.68134492404715</v>
      </c>
      <c r="L1580" s="396">
        <v>0</v>
      </c>
      <c r="M1580" s="210">
        <v>242.68134492404715</v>
      </c>
      <c r="N1580" s="210">
        <v>415.3475529888272</v>
      </c>
      <c r="O1580" s="210">
        <v>41.094000000000001</v>
      </c>
      <c r="P1580" s="396">
        <v>41.094000000000001</v>
      </c>
      <c r="Q1580" s="396">
        <v>415.3475529888272</v>
      </c>
      <c r="R1580" s="396">
        <v>242.68134492404715</v>
      </c>
      <c r="S1580" s="396">
        <v>262.93656108600482</v>
      </c>
      <c r="T1580" s="396">
        <v>262.93656108600482</v>
      </c>
      <c r="U1580" s="396"/>
      <c r="V1580" s="210">
        <v>194.45793121960497</v>
      </c>
    </row>
    <row r="1581" spans="1:22" x14ac:dyDescent="0.25">
      <c r="A1581">
        <v>0</v>
      </c>
      <c r="B1581" s="406"/>
      <c r="C1581" s="406"/>
      <c r="D1581" s="406"/>
      <c r="E1581" s="405"/>
      <c r="F1581" s="406" t="s">
        <v>624</v>
      </c>
      <c r="G1581" s="404"/>
      <c r="H1581" s="404" t="s">
        <v>2111</v>
      </c>
      <c r="I1581" s="403"/>
      <c r="J1581" s="396"/>
      <c r="K1581" s="392"/>
      <c r="L1581" s="396">
        <v>0</v>
      </c>
      <c r="M1581" s="210">
        <v>242.68134492404715</v>
      </c>
      <c r="N1581" s="210">
        <v>415.3475529888272</v>
      </c>
      <c r="O1581" s="210">
        <v>41.094000000000001</v>
      </c>
      <c r="P1581" s="396">
        <v>41.094000000000001</v>
      </c>
      <c r="Q1581" s="396">
        <v>415.3475529888272</v>
      </c>
      <c r="R1581" s="396">
        <v>242.68134492404715</v>
      </c>
      <c r="S1581" s="396">
        <v>262.93656108600482</v>
      </c>
      <c r="T1581" s="396">
        <v>262.93656108600482</v>
      </c>
      <c r="U1581" s="396"/>
      <c r="V1581" s="210">
        <v>194.45793121960497</v>
      </c>
    </row>
    <row r="1582" spans="1:22" x14ac:dyDescent="0.25">
      <c r="A1582">
        <v>0</v>
      </c>
      <c r="B1582" s="406" t="s">
        <v>2835</v>
      </c>
      <c r="C1582" s="406" t="s">
        <v>2326</v>
      </c>
      <c r="D1582" s="406" t="s">
        <v>2001</v>
      </c>
      <c r="E1582" s="405">
        <v>2629</v>
      </c>
      <c r="F1582" s="406" t="s">
        <v>2855</v>
      </c>
      <c r="G1582" s="404" t="s">
        <v>1999</v>
      </c>
      <c r="H1582" s="404" t="s">
        <v>1998</v>
      </c>
      <c r="I1582" s="403"/>
      <c r="J1582" s="396"/>
      <c r="K1582" s="392"/>
      <c r="L1582" s="396">
        <v>0</v>
      </c>
      <c r="M1582" s="210">
        <v>242.68134492404715</v>
      </c>
      <c r="N1582" s="210">
        <v>415.3475529888272</v>
      </c>
      <c r="O1582" s="210">
        <v>41.094000000000001</v>
      </c>
      <c r="P1582" s="396">
        <v>41.094000000000001</v>
      </c>
      <c r="Q1582" s="396">
        <v>415.3475529888272</v>
      </c>
      <c r="R1582" s="396">
        <v>242.68134492404715</v>
      </c>
      <c r="S1582" s="396">
        <v>262.93656108600482</v>
      </c>
      <c r="T1582" s="396">
        <v>262.93656108600482</v>
      </c>
      <c r="U1582" s="396"/>
      <c r="V1582" s="210">
        <v>194.45793121960497</v>
      </c>
    </row>
    <row r="1583" spans="1:22" x14ac:dyDescent="0.25">
      <c r="A1583">
        <v>0</v>
      </c>
      <c r="B1583" s="406"/>
      <c r="C1583" s="406"/>
      <c r="D1583" s="406"/>
      <c r="E1583" s="405"/>
      <c r="F1583" s="406" t="s">
        <v>624</v>
      </c>
      <c r="G1583" s="404"/>
      <c r="H1583" s="404" t="s">
        <v>1973</v>
      </c>
      <c r="I1583" s="403">
        <v>40</v>
      </c>
      <c r="J1583" s="396"/>
      <c r="K1583" s="392"/>
      <c r="L1583" s="225">
        <v>3.5206000000000015E-2</v>
      </c>
      <c r="M1583" s="210">
        <v>242.69894792404716</v>
      </c>
      <c r="N1583" s="210">
        <v>415.3475529888272</v>
      </c>
      <c r="O1583" s="210">
        <v>41.094000000000001</v>
      </c>
      <c r="P1583" s="396">
        <v>41.094000000000001</v>
      </c>
      <c r="Q1583" s="396">
        <v>415.3475529888272</v>
      </c>
      <c r="R1583" s="396">
        <v>242.71655092404714</v>
      </c>
      <c r="S1583" s="396">
        <v>262.95416408600482</v>
      </c>
      <c r="T1583" s="396">
        <v>262.97176708600483</v>
      </c>
      <c r="U1583" s="396" t="s">
        <v>2376</v>
      </c>
      <c r="V1583" s="210">
        <v>194.47553421960498</v>
      </c>
    </row>
    <row r="1584" spans="1:22" x14ac:dyDescent="0.25">
      <c r="A1584">
        <v>0</v>
      </c>
      <c r="B1584" s="406"/>
      <c r="C1584" s="406"/>
      <c r="D1584" s="406"/>
      <c r="E1584" s="406"/>
      <c r="F1584" s="406"/>
      <c r="G1584" s="404"/>
      <c r="H1584" s="404"/>
      <c r="I1584" s="403"/>
      <c r="J1584" s="396"/>
      <c r="K1584" s="392"/>
      <c r="L1584" s="396">
        <v>1.052E-3</v>
      </c>
      <c r="M1584" s="210">
        <v>242.71707692404715</v>
      </c>
      <c r="N1584" s="210">
        <v>415.3475529888272</v>
      </c>
      <c r="O1584" s="210">
        <v>41.094000000000001</v>
      </c>
      <c r="P1584" s="396">
        <v>41.094000000000001</v>
      </c>
      <c r="Q1584" s="396">
        <v>415.3475529888272</v>
      </c>
      <c r="R1584" s="396">
        <v>242.71760292404713</v>
      </c>
      <c r="S1584" s="396">
        <v>262.97229308600487</v>
      </c>
      <c r="T1584" s="396">
        <v>262.97281908600485</v>
      </c>
      <c r="U1584" s="396"/>
      <c r="V1584" s="210">
        <v>194.49366321960503</v>
      </c>
    </row>
    <row r="1585" spans="1:22" x14ac:dyDescent="0.25">
      <c r="A1585">
        <v>0</v>
      </c>
      <c r="B1585" s="406"/>
      <c r="C1585" s="406"/>
      <c r="D1585" s="406"/>
      <c r="E1585" s="405"/>
      <c r="F1585" s="406"/>
      <c r="G1585" s="404"/>
      <c r="H1585" s="404"/>
      <c r="I1585" s="403"/>
      <c r="J1585" s="396"/>
      <c r="K1585" s="409"/>
      <c r="L1585" s="396">
        <v>7.1999999999999995E-2</v>
      </c>
      <c r="M1585" s="210">
        <v>242.75360292404713</v>
      </c>
      <c r="N1585" s="210">
        <v>415.3475529888272</v>
      </c>
      <c r="O1585" s="210">
        <v>41.094000000000001</v>
      </c>
      <c r="P1585" s="396">
        <v>41.094000000000001</v>
      </c>
      <c r="Q1585" s="396">
        <v>415.3475529888272</v>
      </c>
      <c r="R1585" s="396">
        <v>242.78960292404713</v>
      </c>
      <c r="S1585" s="396">
        <v>263.00881908600485</v>
      </c>
      <c r="T1585" s="396">
        <v>263.04481908600485</v>
      </c>
      <c r="U1585" s="396" t="s">
        <v>2854</v>
      </c>
      <c r="V1585" s="231">
        <v>194.53018921960501</v>
      </c>
    </row>
    <row r="1586" spans="1:22" x14ac:dyDescent="0.25">
      <c r="A1586">
        <v>0</v>
      </c>
      <c r="B1586" s="406"/>
      <c r="C1586" s="406"/>
      <c r="D1586" s="406"/>
      <c r="E1586" s="405"/>
      <c r="F1586" s="406"/>
      <c r="G1586" s="404"/>
      <c r="H1586" s="404"/>
      <c r="I1586" s="403"/>
      <c r="J1586" s="396"/>
      <c r="K1586" s="392"/>
      <c r="L1586" s="245">
        <v>0.37429499999999999</v>
      </c>
      <c r="M1586" s="210">
        <v>242.97675042404711</v>
      </c>
      <c r="N1586" s="210">
        <v>415.3475529888272</v>
      </c>
      <c r="O1586" s="210">
        <v>41.094000000000001</v>
      </c>
      <c r="P1586" s="396">
        <v>41.094000000000001</v>
      </c>
      <c r="Q1586" s="396">
        <v>415.3475529888272</v>
      </c>
      <c r="R1586" s="396">
        <v>243.16389792404712</v>
      </c>
      <c r="S1586" s="396">
        <v>263.23196658600489</v>
      </c>
      <c r="T1586" s="396">
        <v>263.41911408600487</v>
      </c>
      <c r="U1586" s="396"/>
      <c r="V1586" s="231">
        <v>194.75333671960504</v>
      </c>
    </row>
    <row r="1587" spans="1:22" x14ac:dyDescent="0.25">
      <c r="A1587">
        <v>0</v>
      </c>
      <c r="B1587" s="406" t="s">
        <v>2835</v>
      </c>
      <c r="C1587" s="406" t="s">
        <v>2326</v>
      </c>
      <c r="D1587" s="406" t="s">
        <v>2046</v>
      </c>
      <c r="E1587" s="405">
        <v>2634</v>
      </c>
      <c r="F1587" s="406" t="s">
        <v>2853</v>
      </c>
      <c r="G1587" s="404" t="s">
        <v>2318</v>
      </c>
      <c r="H1587" s="404" t="s">
        <v>2317</v>
      </c>
      <c r="I1587" s="403"/>
      <c r="J1587" s="408">
        <v>-2.0759528922553727E-6</v>
      </c>
      <c r="K1587" s="407">
        <v>243.16390000000001</v>
      </c>
      <c r="L1587" s="245">
        <v>0</v>
      </c>
      <c r="M1587" s="210">
        <v>243.16389792404712</v>
      </c>
      <c r="N1587" s="210">
        <v>415.3475529888272</v>
      </c>
      <c r="O1587" s="210">
        <v>41.094000000000001</v>
      </c>
      <c r="P1587" s="396">
        <v>41.094000000000001</v>
      </c>
      <c r="Q1587" s="396">
        <v>415.3475529888272</v>
      </c>
      <c r="R1587" s="396">
        <v>243.16389792404712</v>
      </c>
      <c r="S1587" s="396">
        <v>263.41911408600487</v>
      </c>
      <c r="T1587" s="396">
        <v>263.41911408600487</v>
      </c>
      <c r="U1587" s="396"/>
      <c r="V1587" s="231">
        <v>194.94048421960503</v>
      </c>
    </row>
    <row r="1588" spans="1:22" x14ac:dyDescent="0.25">
      <c r="A1588">
        <v>0</v>
      </c>
      <c r="B1588" s="406"/>
      <c r="C1588" s="406"/>
      <c r="D1588" s="406"/>
      <c r="E1588" s="405"/>
      <c r="F1588" s="406"/>
      <c r="G1588" s="404"/>
      <c r="H1588" s="404"/>
      <c r="I1588" s="403"/>
      <c r="J1588" s="396">
        <v>0.64996100000000001</v>
      </c>
      <c r="K1588" s="392"/>
      <c r="L1588" s="245">
        <v>0.27566600000000002</v>
      </c>
      <c r="M1588" s="210">
        <v>243.30173092404712</v>
      </c>
      <c r="N1588" s="210">
        <v>415.3475529888272</v>
      </c>
      <c r="O1588" s="210">
        <v>41.094000000000001</v>
      </c>
      <c r="P1588" s="396">
        <v>41.094000000000001</v>
      </c>
      <c r="Q1588" s="396">
        <v>415.3475529888272</v>
      </c>
      <c r="R1588" s="396">
        <v>243.43956392404712</v>
      </c>
      <c r="S1588" s="396">
        <v>263.55694708600487</v>
      </c>
      <c r="T1588" s="396">
        <v>263.69478008600487</v>
      </c>
      <c r="U1588" s="402"/>
      <c r="V1588" s="231">
        <v>195.07831721960503</v>
      </c>
    </row>
    <row r="1589" spans="1:22" x14ac:dyDescent="0.25">
      <c r="A1589">
        <v>0</v>
      </c>
      <c r="B1589" s="406"/>
      <c r="C1589" s="406"/>
      <c r="D1589" s="406"/>
      <c r="E1589" s="405"/>
      <c r="F1589" s="396"/>
      <c r="G1589" s="404"/>
      <c r="H1589" s="402"/>
      <c r="I1589" s="403"/>
      <c r="J1589" s="396"/>
      <c r="K1589" s="392"/>
      <c r="L1589" s="396">
        <v>7.1999999999999995E-2</v>
      </c>
      <c r="M1589" s="210">
        <v>243.47556392404712</v>
      </c>
      <c r="N1589" s="210">
        <v>415.3475529888272</v>
      </c>
      <c r="O1589" s="210">
        <v>41.094000000000001</v>
      </c>
      <c r="P1589" s="396">
        <v>41.094000000000001</v>
      </c>
      <c r="Q1589" s="396">
        <v>415.3475529888272</v>
      </c>
      <c r="R1589" s="396">
        <v>243.51156392404712</v>
      </c>
      <c r="S1589" s="396">
        <v>263.73078008600487</v>
      </c>
      <c r="T1589" s="396">
        <v>263.76678008600487</v>
      </c>
      <c r="U1589" s="402"/>
      <c r="V1589" s="231">
        <v>195.25215021960503</v>
      </c>
    </row>
    <row r="1590" spans="1:22" x14ac:dyDescent="0.25">
      <c r="A1590">
        <v>0</v>
      </c>
      <c r="B1590" s="388"/>
      <c r="C1590" s="388"/>
      <c r="D1590" s="388"/>
      <c r="E1590" s="395"/>
      <c r="F1590" s="386" t="s">
        <v>624</v>
      </c>
      <c r="G1590" s="385"/>
      <c r="H1590" s="385"/>
      <c r="I1590" s="384"/>
      <c r="J1590" s="382"/>
      <c r="K1590" s="383"/>
      <c r="L1590" s="381">
        <v>0.17749999999999999</v>
      </c>
      <c r="M1590" s="210">
        <v>243.60031392404713</v>
      </c>
      <c r="N1590" s="210">
        <v>415.3475529888272</v>
      </c>
      <c r="O1590" s="210">
        <v>41.094000000000001</v>
      </c>
      <c r="P1590" s="381">
        <v>41.094000000000001</v>
      </c>
      <c r="Q1590" s="382">
        <v>415.3475529888272</v>
      </c>
      <c r="R1590" s="382">
        <v>243.68906392404713</v>
      </c>
      <c r="S1590" s="381">
        <v>263.85553008600488</v>
      </c>
      <c r="T1590" s="381">
        <v>263.94428008600488</v>
      </c>
      <c r="U1590" s="401"/>
      <c r="V1590" s="179">
        <v>195.37690021960503</v>
      </c>
    </row>
    <row r="1591" spans="1:22" x14ac:dyDescent="0.25">
      <c r="A1591">
        <v>0</v>
      </c>
      <c r="B1591" s="386" t="s">
        <v>2835</v>
      </c>
      <c r="C1591" s="386" t="s">
        <v>2326</v>
      </c>
      <c r="D1591" s="386" t="s">
        <v>1972</v>
      </c>
      <c r="E1591" s="387">
        <v>2640</v>
      </c>
      <c r="F1591" s="386" t="s">
        <v>2852</v>
      </c>
      <c r="G1591" s="385" t="s">
        <v>1995</v>
      </c>
      <c r="H1591" s="385" t="s">
        <v>1969</v>
      </c>
      <c r="I1591" s="384">
        <v>50</v>
      </c>
      <c r="J1591" s="382"/>
      <c r="K1591" s="383"/>
      <c r="L1591" s="382">
        <v>0.2</v>
      </c>
      <c r="M1591" s="210">
        <v>243.78906392404713</v>
      </c>
      <c r="N1591" s="210">
        <v>415.3475529888272</v>
      </c>
      <c r="O1591" s="210">
        <v>41.094000000000001</v>
      </c>
      <c r="P1591" s="381">
        <v>41.094000000000001</v>
      </c>
      <c r="Q1591" s="382">
        <v>415.3475529888272</v>
      </c>
      <c r="R1591" s="382">
        <v>243.88906392404712</v>
      </c>
      <c r="S1591" s="382">
        <v>264.04428008600485</v>
      </c>
      <c r="T1591" s="382">
        <v>264.14428008600487</v>
      </c>
      <c r="U1591" s="382"/>
      <c r="V1591" s="179">
        <v>195.565650219605</v>
      </c>
    </row>
    <row r="1592" spans="1:22" x14ac:dyDescent="0.25">
      <c r="A1592">
        <v>0</v>
      </c>
      <c r="B1592" s="388"/>
      <c r="C1592" s="388"/>
      <c r="D1592" s="388"/>
      <c r="E1592" s="395"/>
      <c r="F1592" s="386" t="s">
        <v>624</v>
      </c>
      <c r="G1592" s="385"/>
      <c r="H1592" s="385"/>
      <c r="I1592" s="384"/>
      <c r="J1592" s="382"/>
      <c r="K1592" s="383"/>
      <c r="L1592" s="381">
        <v>0.25</v>
      </c>
      <c r="M1592" s="210">
        <v>244.01406392404712</v>
      </c>
      <c r="N1592" s="210">
        <v>415.3475529888272</v>
      </c>
      <c r="O1592" s="210">
        <v>41.094000000000001</v>
      </c>
      <c r="P1592" s="381">
        <v>41.094000000000001</v>
      </c>
      <c r="Q1592" s="382">
        <v>415.3475529888272</v>
      </c>
      <c r="R1592" s="382">
        <v>244.13906392404712</v>
      </c>
      <c r="S1592" s="381">
        <v>264.26928008600487</v>
      </c>
      <c r="T1592" s="381">
        <v>264.39428008600487</v>
      </c>
      <c r="U1592" s="381"/>
      <c r="V1592" s="179">
        <v>195.79065021960503</v>
      </c>
    </row>
    <row r="1593" spans="1:22" x14ac:dyDescent="0.25">
      <c r="A1593">
        <v>0</v>
      </c>
      <c r="B1593" s="388" t="s">
        <v>2835</v>
      </c>
      <c r="C1593" s="388" t="s">
        <v>2326</v>
      </c>
      <c r="D1593" s="388" t="s">
        <v>1958</v>
      </c>
      <c r="E1593" s="395">
        <v>2645</v>
      </c>
      <c r="F1593" s="386" t="s">
        <v>2851</v>
      </c>
      <c r="G1593" s="385" t="s">
        <v>1993</v>
      </c>
      <c r="H1593" s="385" t="s">
        <v>1955</v>
      </c>
      <c r="I1593" s="384">
        <v>50</v>
      </c>
      <c r="J1593" s="382"/>
      <c r="K1593" s="383"/>
      <c r="L1593" s="381">
        <v>0.25</v>
      </c>
      <c r="M1593" s="210">
        <v>244.26406392404712</v>
      </c>
      <c r="N1593" s="210">
        <v>415.3475529888272</v>
      </c>
      <c r="O1593" s="210">
        <v>41.094000000000001</v>
      </c>
      <c r="P1593" s="381">
        <v>41.094000000000001</v>
      </c>
      <c r="Q1593" s="382">
        <v>415.3475529888272</v>
      </c>
      <c r="R1593" s="382">
        <v>244.38906392404712</v>
      </c>
      <c r="S1593" s="381">
        <v>264.51928008600487</v>
      </c>
      <c r="T1593" s="381">
        <v>264.64428008600487</v>
      </c>
      <c r="U1593" s="381"/>
      <c r="V1593" s="179">
        <v>196.04065021960503</v>
      </c>
    </row>
    <row r="1594" spans="1:22" x14ac:dyDescent="0.25">
      <c r="A1594">
        <v>0</v>
      </c>
      <c r="B1594" s="388"/>
      <c r="C1594" s="388"/>
      <c r="D1594" s="388"/>
      <c r="E1594" s="395"/>
      <c r="F1594" s="386"/>
      <c r="G1594" s="385"/>
      <c r="H1594" s="385"/>
      <c r="I1594" s="384"/>
      <c r="J1594" s="382"/>
      <c r="K1594" s="383"/>
      <c r="L1594" s="312">
        <v>0.41601100000000002</v>
      </c>
      <c r="M1594" s="210">
        <v>244.59706942404711</v>
      </c>
      <c r="N1594" s="210">
        <v>415.3475529888272</v>
      </c>
      <c r="O1594" s="210">
        <v>41.094000000000001</v>
      </c>
      <c r="P1594" s="381">
        <v>41.094000000000001</v>
      </c>
      <c r="Q1594" s="382">
        <v>415.3475529888272</v>
      </c>
      <c r="R1594" s="382">
        <v>244.80507492404712</v>
      </c>
      <c r="S1594" s="381">
        <v>264.85228558600488</v>
      </c>
      <c r="T1594" s="381">
        <v>265.0602910860049</v>
      </c>
      <c r="U1594" s="381"/>
      <c r="V1594" s="179">
        <v>196.37365571960504</v>
      </c>
    </row>
    <row r="1595" spans="1:22" x14ac:dyDescent="0.25">
      <c r="A1595">
        <v>0</v>
      </c>
      <c r="B1595" s="388" t="s">
        <v>2835</v>
      </c>
      <c r="C1595" s="388" t="s">
        <v>2326</v>
      </c>
      <c r="D1595" s="388" t="s">
        <v>1992</v>
      </c>
      <c r="E1595" s="395">
        <v>2651</v>
      </c>
      <c r="F1595" s="386" t="s">
        <v>2850</v>
      </c>
      <c r="G1595" s="385" t="s">
        <v>1990</v>
      </c>
      <c r="H1595" s="385" t="s">
        <v>1989</v>
      </c>
      <c r="I1595" s="384">
        <v>63</v>
      </c>
      <c r="J1595" s="390">
        <v>2.0759528922553727E-6</v>
      </c>
      <c r="K1595" s="389">
        <v>244.84257700000001</v>
      </c>
      <c r="L1595" s="312">
        <v>7.4999999999999997E-2</v>
      </c>
      <c r="M1595" s="210">
        <v>244.84257492404711</v>
      </c>
      <c r="N1595" s="210">
        <v>415.3475529888272</v>
      </c>
      <c r="O1595" s="210">
        <v>41.094000000000001</v>
      </c>
      <c r="P1595" s="381">
        <v>41.094000000000001</v>
      </c>
      <c r="Q1595" s="382">
        <v>415.3475529888272</v>
      </c>
      <c r="R1595" s="382">
        <v>244.88007492404711</v>
      </c>
      <c r="S1595" s="381">
        <v>265.09779108600486</v>
      </c>
      <c r="T1595" s="381">
        <v>265.13529108600488</v>
      </c>
      <c r="U1595" s="381"/>
      <c r="V1595" s="179">
        <v>196.61916121960502</v>
      </c>
    </row>
    <row r="1596" spans="1:22" x14ac:dyDescent="0.25">
      <c r="A1596">
        <v>0</v>
      </c>
      <c r="B1596" s="388"/>
      <c r="C1596" s="388"/>
      <c r="D1596" s="388"/>
      <c r="E1596" s="395"/>
      <c r="F1596" s="386"/>
      <c r="G1596" s="385"/>
      <c r="H1596" s="385"/>
      <c r="I1596" s="384"/>
      <c r="J1596" s="382"/>
      <c r="K1596" s="383"/>
      <c r="L1596" s="312">
        <v>0.13139410000000001</v>
      </c>
      <c r="M1596" s="210">
        <v>244.94577197404709</v>
      </c>
      <c r="N1596" s="210">
        <v>415.3475529888272</v>
      </c>
      <c r="O1596" s="210">
        <v>41.094000000000001</v>
      </c>
      <c r="P1596" s="381">
        <v>41.094000000000001</v>
      </c>
      <c r="Q1596" s="382">
        <v>415.3475529888272</v>
      </c>
      <c r="R1596" s="382">
        <v>245.0114690240471</v>
      </c>
      <c r="S1596" s="381">
        <v>265.20098813600492</v>
      </c>
      <c r="T1596" s="381">
        <v>265.26668518600491</v>
      </c>
      <c r="U1596" s="381"/>
      <c r="V1596" s="179">
        <v>196.72235826960508</v>
      </c>
    </row>
    <row r="1597" spans="1:22" x14ac:dyDescent="0.25">
      <c r="A1597">
        <v>0</v>
      </c>
      <c r="B1597" s="388" t="s">
        <v>2835</v>
      </c>
      <c r="C1597" s="388" t="s">
        <v>2326</v>
      </c>
      <c r="D1597" s="388" t="s">
        <v>1967</v>
      </c>
      <c r="E1597" s="395">
        <v>2654</v>
      </c>
      <c r="F1597" s="386" t="s">
        <v>2849</v>
      </c>
      <c r="G1597" s="385" t="s">
        <v>1993</v>
      </c>
      <c r="H1597" s="385" t="s">
        <v>1964</v>
      </c>
      <c r="I1597" s="384">
        <v>50</v>
      </c>
      <c r="J1597" s="382"/>
      <c r="K1597" s="383"/>
      <c r="L1597" s="381">
        <v>0.25</v>
      </c>
      <c r="M1597" s="210">
        <v>245.1364690240471</v>
      </c>
      <c r="N1597" s="210">
        <v>415.3475529888272</v>
      </c>
      <c r="O1597" s="210">
        <v>41.094000000000001</v>
      </c>
      <c r="P1597" s="381">
        <v>41.094000000000001</v>
      </c>
      <c r="Q1597" s="382">
        <v>415.3475529888272</v>
      </c>
      <c r="R1597" s="382">
        <v>245.2614690240471</v>
      </c>
      <c r="S1597" s="381">
        <v>265.39168518600491</v>
      </c>
      <c r="T1597" s="381">
        <v>265.51668518600491</v>
      </c>
      <c r="U1597" s="381"/>
      <c r="V1597" s="179">
        <v>196.91305531960506</v>
      </c>
    </row>
    <row r="1598" spans="1:22" x14ac:dyDescent="0.25">
      <c r="A1598">
        <v>0</v>
      </c>
      <c r="B1598" s="388"/>
      <c r="C1598" s="388"/>
      <c r="D1598" s="388"/>
      <c r="E1598" s="395"/>
      <c r="F1598" s="386" t="s">
        <v>624</v>
      </c>
      <c r="G1598" s="385"/>
      <c r="H1598" s="385"/>
      <c r="I1598" s="384"/>
      <c r="J1598" s="382"/>
      <c r="K1598" s="383"/>
      <c r="L1598" s="381">
        <v>0.55000000000000004</v>
      </c>
      <c r="M1598" s="210">
        <v>245.53646902404711</v>
      </c>
      <c r="N1598" s="210">
        <v>415.3475529888272</v>
      </c>
      <c r="O1598" s="210">
        <v>41.094000000000001</v>
      </c>
      <c r="P1598" s="381">
        <v>41.094000000000001</v>
      </c>
      <c r="Q1598" s="382">
        <v>415.3475529888272</v>
      </c>
      <c r="R1598" s="382">
        <v>245.81146902404711</v>
      </c>
      <c r="S1598" s="381">
        <v>265.79168518600494</v>
      </c>
      <c r="T1598" s="381">
        <v>266.06668518600492</v>
      </c>
      <c r="U1598" s="381"/>
      <c r="V1598" s="179">
        <v>197.3130553196051</v>
      </c>
    </row>
    <row r="1599" spans="1:22" x14ac:dyDescent="0.25">
      <c r="A1599">
        <v>0</v>
      </c>
      <c r="B1599" s="388" t="s">
        <v>2835</v>
      </c>
      <c r="C1599" s="388" t="s">
        <v>2326</v>
      </c>
      <c r="D1599" s="388" t="s">
        <v>1972</v>
      </c>
      <c r="E1599" s="395">
        <v>2662</v>
      </c>
      <c r="F1599" s="386" t="s">
        <v>2848</v>
      </c>
      <c r="G1599" s="385" t="s">
        <v>1995</v>
      </c>
      <c r="H1599" s="385" t="s">
        <v>1969</v>
      </c>
      <c r="I1599" s="384">
        <v>50</v>
      </c>
      <c r="J1599" s="382"/>
      <c r="K1599" s="383"/>
      <c r="L1599" s="381">
        <v>0.2</v>
      </c>
      <c r="M1599" s="210">
        <v>245.91146902404711</v>
      </c>
      <c r="N1599" s="210">
        <v>415.3475529888272</v>
      </c>
      <c r="O1599" s="210">
        <v>41.094000000000001</v>
      </c>
      <c r="P1599" s="381">
        <v>41.094000000000001</v>
      </c>
      <c r="Q1599" s="382">
        <v>415.3475529888272</v>
      </c>
      <c r="R1599" s="382">
        <v>246.0114690240471</v>
      </c>
      <c r="S1599" s="381">
        <v>266.16668518600488</v>
      </c>
      <c r="T1599" s="381">
        <v>266.26668518600491</v>
      </c>
      <c r="U1599" s="381"/>
      <c r="V1599" s="179">
        <v>197.68805531960504</v>
      </c>
    </row>
    <row r="1600" spans="1:22" x14ac:dyDescent="0.25">
      <c r="A1600">
        <v>0</v>
      </c>
      <c r="B1600" s="388"/>
      <c r="C1600" s="388"/>
      <c r="D1600" s="388"/>
      <c r="E1600" s="395"/>
      <c r="F1600" s="386" t="s">
        <v>624</v>
      </c>
      <c r="G1600" s="385"/>
      <c r="H1600" s="385"/>
      <c r="I1600" s="384"/>
      <c r="J1600" s="390">
        <v>2.7759528791193588E-6</v>
      </c>
      <c r="K1600" s="383">
        <v>5.4921200000000003E-2</v>
      </c>
      <c r="L1600" s="250">
        <v>0.12392120000000001</v>
      </c>
      <c r="M1600" s="210">
        <v>246.07342962404709</v>
      </c>
      <c r="N1600" s="210">
        <v>415.3475529888272</v>
      </c>
      <c r="O1600" s="210">
        <v>41.094000000000001</v>
      </c>
      <c r="P1600" s="381">
        <v>41.094000000000001</v>
      </c>
      <c r="Q1600" s="382">
        <v>415.3475529888272</v>
      </c>
      <c r="R1600" s="382">
        <v>246.13539022404711</v>
      </c>
      <c r="S1600" s="381">
        <v>266.32864578600487</v>
      </c>
      <c r="T1600" s="381">
        <v>266.39060638600489</v>
      </c>
      <c r="U1600" s="381"/>
      <c r="V1600" s="179">
        <v>197.85001591960503</v>
      </c>
    </row>
    <row r="1601" spans="1:22" x14ac:dyDescent="0.25">
      <c r="A1601">
        <v>0</v>
      </c>
      <c r="B1601" s="388" t="s">
        <v>2835</v>
      </c>
      <c r="C1601" s="388" t="s">
        <v>2326</v>
      </c>
      <c r="D1601" s="388" t="s">
        <v>111</v>
      </c>
      <c r="E1601" s="395">
        <v>2665</v>
      </c>
      <c r="F1601" s="386" t="s">
        <v>1153</v>
      </c>
      <c r="G1601" s="385" t="s">
        <v>1985</v>
      </c>
      <c r="H1601" s="385" t="s">
        <v>1962</v>
      </c>
      <c r="I1601" s="384">
        <v>47.5</v>
      </c>
      <c r="J1601" s="225">
        <v>246.20389299999999</v>
      </c>
      <c r="K1601" s="392">
        <v>246.20389022404711</v>
      </c>
      <c r="L1601" s="382">
        <v>0.13700000000000001</v>
      </c>
      <c r="M1601" s="210">
        <v>246.20389022404711</v>
      </c>
      <c r="N1601" s="210">
        <v>415.3475529888272</v>
      </c>
      <c r="O1601" s="210">
        <v>41.094000000000001</v>
      </c>
      <c r="P1601" s="381">
        <v>41.094000000000001</v>
      </c>
      <c r="Q1601" s="382">
        <v>415.3475529888272</v>
      </c>
      <c r="R1601" s="382">
        <v>246.27239022404711</v>
      </c>
      <c r="S1601" s="381">
        <v>266.45910638600492</v>
      </c>
      <c r="T1601" s="381">
        <v>266.52760638600489</v>
      </c>
      <c r="U1601" s="381"/>
      <c r="V1601" s="179">
        <v>197.98047651960508</v>
      </c>
    </row>
    <row r="1602" spans="1:22" x14ac:dyDescent="0.25">
      <c r="A1602">
        <v>0</v>
      </c>
      <c r="B1602" s="388"/>
      <c r="C1602" s="388"/>
      <c r="D1602" s="388"/>
      <c r="E1602" s="395"/>
      <c r="F1602" s="386" t="s">
        <v>624</v>
      </c>
      <c r="G1602" s="385"/>
      <c r="H1602" s="385"/>
      <c r="I1602" s="384"/>
      <c r="J1602" s="382"/>
      <c r="K1602" s="383"/>
      <c r="L1602" s="250">
        <v>-1.0921200000000006E-2</v>
      </c>
      <c r="M1602" s="210">
        <v>246.26692962404712</v>
      </c>
      <c r="N1602" s="210">
        <v>415.3475529888272</v>
      </c>
      <c r="O1602" s="210">
        <v>41.094000000000001</v>
      </c>
      <c r="P1602" s="381">
        <v>41.094000000000001</v>
      </c>
      <c r="Q1602" s="382">
        <v>415.3475529888272</v>
      </c>
      <c r="R1602" s="382">
        <v>246.2614690240471</v>
      </c>
      <c r="S1602" s="381">
        <v>266.5221457860049</v>
      </c>
      <c r="T1602" s="381">
        <v>266.51668518600491</v>
      </c>
      <c r="U1602" s="381"/>
      <c r="V1602" s="179">
        <v>198.04351591960506</v>
      </c>
    </row>
    <row r="1603" spans="1:22" x14ac:dyDescent="0.25">
      <c r="A1603">
        <v>0</v>
      </c>
      <c r="B1603" s="388" t="s">
        <v>2835</v>
      </c>
      <c r="C1603" s="388" t="s">
        <v>2326</v>
      </c>
      <c r="D1603" s="388" t="s">
        <v>1958</v>
      </c>
      <c r="E1603" s="395">
        <v>2666</v>
      </c>
      <c r="F1603" s="386" t="s">
        <v>2847</v>
      </c>
      <c r="G1603" s="385" t="s">
        <v>1993</v>
      </c>
      <c r="H1603" s="385" t="s">
        <v>1955</v>
      </c>
      <c r="I1603" s="384">
        <v>50</v>
      </c>
      <c r="J1603" s="382"/>
      <c r="K1603" s="383"/>
      <c r="L1603" s="381">
        <v>0.25</v>
      </c>
      <c r="M1603" s="210">
        <v>246.3864690240471</v>
      </c>
      <c r="N1603" s="210">
        <v>415.3475529888272</v>
      </c>
      <c r="O1603" s="210">
        <v>41.094000000000001</v>
      </c>
      <c r="P1603" s="381">
        <v>41.094000000000001</v>
      </c>
      <c r="Q1603" s="382">
        <v>415.3475529888272</v>
      </c>
      <c r="R1603" s="382">
        <v>246.5114690240471</v>
      </c>
      <c r="S1603" s="381">
        <v>266.64168518600491</v>
      </c>
      <c r="T1603" s="381">
        <v>266.76668518600491</v>
      </c>
      <c r="U1603" s="381"/>
      <c r="V1603" s="179">
        <v>198.16305531960506</v>
      </c>
    </row>
    <row r="1604" spans="1:22" x14ac:dyDescent="0.25">
      <c r="A1604">
        <v>0</v>
      </c>
      <c r="B1604" s="388"/>
      <c r="C1604" s="388"/>
      <c r="D1604" s="388"/>
      <c r="E1604" s="395"/>
      <c r="F1604" s="386"/>
      <c r="G1604" s="385"/>
      <c r="H1604" s="385"/>
      <c r="I1604" s="384"/>
      <c r="J1604" s="382"/>
      <c r="K1604" s="383"/>
      <c r="L1604" s="225">
        <v>0.49027400000000004</v>
      </c>
      <c r="M1604" s="210">
        <v>246.7566060240471</v>
      </c>
      <c r="N1604" s="210">
        <v>415.3475529888272</v>
      </c>
      <c r="O1604" s="210">
        <v>41.094000000000001</v>
      </c>
      <c r="P1604" s="381">
        <v>41.094000000000001</v>
      </c>
      <c r="Q1604" s="382">
        <v>415.3475529888272</v>
      </c>
      <c r="R1604" s="382">
        <v>247.0017430240471</v>
      </c>
      <c r="S1604" s="381">
        <v>267.01182218600491</v>
      </c>
      <c r="T1604" s="381">
        <v>267.25695918600491</v>
      </c>
      <c r="U1604" s="396" t="s">
        <v>2376</v>
      </c>
      <c r="V1604" s="179">
        <v>198.53319231960506</v>
      </c>
    </row>
    <row r="1605" spans="1:22" x14ac:dyDescent="0.25">
      <c r="A1605">
        <v>0</v>
      </c>
      <c r="B1605" s="386" t="s">
        <v>2835</v>
      </c>
      <c r="C1605" s="386" t="s">
        <v>2326</v>
      </c>
      <c r="D1605" s="386" t="s">
        <v>2315</v>
      </c>
      <c r="E1605" s="387">
        <v>2673</v>
      </c>
      <c r="F1605" s="386" t="s">
        <v>2846</v>
      </c>
      <c r="G1605" s="385" t="s">
        <v>2313</v>
      </c>
      <c r="H1605" s="385" t="s">
        <v>2312</v>
      </c>
      <c r="I1605" s="384" t="s">
        <v>2311</v>
      </c>
      <c r="J1605" s="390">
        <v>2.975952895667433E-6</v>
      </c>
      <c r="K1605" s="383">
        <v>-3.4726E-2</v>
      </c>
      <c r="L1605" s="382">
        <v>0</v>
      </c>
      <c r="M1605" s="210">
        <v>247.0017430240471</v>
      </c>
      <c r="N1605" s="210">
        <v>415.3475529888272</v>
      </c>
      <c r="O1605" s="210">
        <v>41.094000000000001</v>
      </c>
      <c r="P1605" s="381">
        <v>41.094000000000001</v>
      </c>
      <c r="Q1605" s="382">
        <v>415.3475529888272</v>
      </c>
      <c r="R1605" s="382">
        <v>247.0017430240471</v>
      </c>
      <c r="S1605" s="381">
        <v>267.25695918600491</v>
      </c>
      <c r="T1605" s="381">
        <v>267.25695918600491</v>
      </c>
      <c r="U1605" s="381"/>
      <c r="V1605" s="179">
        <v>198.77832931960506</v>
      </c>
    </row>
    <row r="1606" spans="1:22" x14ac:dyDescent="0.25">
      <c r="A1606">
        <v>0</v>
      </c>
      <c r="B1606" s="386" t="s">
        <v>2835</v>
      </c>
      <c r="C1606" s="386" t="s">
        <v>2326</v>
      </c>
      <c r="D1606" s="386" t="s">
        <v>2001</v>
      </c>
      <c r="E1606" s="387">
        <v>2673</v>
      </c>
      <c r="F1606" s="386" t="s">
        <v>2845</v>
      </c>
      <c r="G1606" s="385" t="s">
        <v>1999</v>
      </c>
      <c r="H1606" s="385" t="s">
        <v>1998</v>
      </c>
      <c r="I1606" s="384"/>
      <c r="J1606" s="382">
        <v>247.001746</v>
      </c>
      <c r="K1606" s="392">
        <v>247.0017430240471</v>
      </c>
      <c r="L1606" s="382">
        <v>0</v>
      </c>
      <c r="M1606" s="210">
        <v>247.0017430240471</v>
      </c>
      <c r="N1606" s="210">
        <v>415.3475529888272</v>
      </c>
      <c r="O1606" s="210">
        <v>41.094000000000001</v>
      </c>
      <c r="P1606" s="381">
        <v>41.094000000000001</v>
      </c>
      <c r="Q1606" s="382">
        <v>415.3475529888272</v>
      </c>
      <c r="R1606" s="382">
        <v>247.0017430240471</v>
      </c>
      <c r="S1606" s="381">
        <v>267.25695918600491</v>
      </c>
      <c r="T1606" s="381">
        <v>267.25695918600491</v>
      </c>
      <c r="U1606" s="381"/>
      <c r="V1606" s="179">
        <v>198.77832931960506</v>
      </c>
    </row>
    <row r="1607" spans="1:22" x14ac:dyDescent="0.25">
      <c r="A1607">
        <v>0</v>
      </c>
      <c r="B1607" s="380"/>
      <c r="C1607" s="380"/>
      <c r="D1607" s="380"/>
      <c r="E1607" s="394"/>
      <c r="F1607" s="380"/>
      <c r="G1607" s="400"/>
      <c r="H1607" s="400"/>
      <c r="I1607" s="384"/>
      <c r="J1607" s="390">
        <v>2.975952895667433E-6</v>
      </c>
      <c r="K1607" s="383"/>
      <c r="L1607" s="225">
        <v>0.14618600000000001</v>
      </c>
      <c r="M1607" s="210">
        <v>247.0748360240471</v>
      </c>
      <c r="N1607" s="210">
        <v>415.3475529888272</v>
      </c>
      <c r="O1607" s="210">
        <v>41.094000000000001</v>
      </c>
      <c r="P1607" s="381">
        <v>41.094000000000001</v>
      </c>
      <c r="Q1607" s="382">
        <v>415.3475529888272</v>
      </c>
      <c r="R1607" s="382">
        <v>247.1479290240471</v>
      </c>
      <c r="S1607" s="381">
        <v>267.33005218600493</v>
      </c>
      <c r="T1607" s="381">
        <v>267.40314518600491</v>
      </c>
      <c r="U1607" s="396" t="s">
        <v>2376</v>
      </c>
      <c r="V1607" s="179">
        <v>198.85142231960509</v>
      </c>
    </row>
    <row r="1608" spans="1:22" x14ac:dyDescent="0.25">
      <c r="A1608">
        <v>0</v>
      </c>
      <c r="B1608" s="386" t="s">
        <v>2835</v>
      </c>
      <c r="C1608" s="386" t="s">
        <v>2326</v>
      </c>
      <c r="D1608" s="386" t="s">
        <v>476</v>
      </c>
      <c r="E1608" s="387">
        <v>2675</v>
      </c>
      <c r="F1608" s="386" t="s">
        <v>2844</v>
      </c>
      <c r="G1608" s="385" t="s">
        <v>2843</v>
      </c>
      <c r="H1608" s="385" t="s">
        <v>1986</v>
      </c>
      <c r="I1608" s="384"/>
      <c r="J1608" s="382">
        <v>247.24793199999999</v>
      </c>
      <c r="K1608" s="392">
        <v>247.2479290240471</v>
      </c>
      <c r="L1608" s="382">
        <v>0.2</v>
      </c>
      <c r="M1608" s="210">
        <v>247.2479290240471</v>
      </c>
      <c r="N1608" s="210">
        <v>415.3475529888272</v>
      </c>
      <c r="O1608" s="210">
        <v>41.094000000000001</v>
      </c>
      <c r="P1608" s="381">
        <v>41.094000000000001</v>
      </c>
      <c r="Q1608" s="382">
        <v>415.3475529888272</v>
      </c>
      <c r="R1608" s="382">
        <v>247.34792902404709</v>
      </c>
      <c r="S1608" s="381">
        <v>267.50314518600487</v>
      </c>
      <c r="T1608" s="381">
        <v>267.60314518600489</v>
      </c>
      <c r="U1608" s="381"/>
      <c r="V1608" s="179">
        <v>199.02451531960503</v>
      </c>
    </row>
    <row r="1609" spans="1:22" x14ac:dyDescent="0.25">
      <c r="A1609">
        <v>0</v>
      </c>
      <c r="B1609" s="388"/>
      <c r="C1609" s="388"/>
      <c r="D1609" s="388"/>
      <c r="E1609" s="395"/>
      <c r="F1609" s="386"/>
      <c r="G1609" s="385"/>
      <c r="H1609" s="385"/>
      <c r="I1609" s="399"/>
      <c r="J1609" s="382"/>
      <c r="K1609" s="383"/>
      <c r="L1609" s="225">
        <v>0.21354000000000001</v>
      </c>
      <c r="M1609" s="210">
        <v>247.4546990240471</v>
      </c>
      <c r="N1609" s="210">
        <v>415.3475529888272</v>
      </c>
      <c r="O1609" s="210">
        <v>41.094000000000001</v>
      </c>
      <c r="P1609" s="381">
        <v>41.094000000000001</v>
      </c>
      <c r="Q1609" s="382">
        <v>415.3475529888272</v>
      </c>
      <c r="R1609" s="382">
        <v>247.56146902404708</v>
      </c>
      <c r="S1609" s="381">
        <v>267.70991518600493</v>
      </c>
      <c r="T1609" s="381">
        <v>267.81668518600492</v>
      </c>
      <c r="U1609" s="396" t="s">
        <v>2376</v>
      </c>
      <c r="V1609" s="179">
        <v>199.23128531960509</v>
      </c>
    </row>
    <row r="1610" spans="1:22" x14ac:dyDescent="0.25">
      <c r="A1610">
        <v>0</v>
      </c>
      <c r="B1610" s="388" t="s">
        <v>2835</v>
      </c>
      <c r="C1610" s="388" t="s">
        <v>2326</v>
      </c>
      <c r="D1610" s="388" t="s">
        <v>1958</v>
      </c>
      <c r="E1610" s="395">
        <v>2679</v>
      </c>
      <c r="F1610" s="386" t="s">
        <v>2842</v>
      </c>
      <c r="G1610" s="385" t="s">
        <v>1993</v>
      </c>
      <c r="H1610" s="385" t="s">
        <v>1955</v>
      </c>
      <c r="I1610" s="384">
        <v>50</v>
      </c>
      <c r="J1610" s="382"/>
      <c r="K1610" s="383"/>
      <c r="L1610" s="382">
        <v>0.25</v>
      </c>
      <c r="M1610" s="210">
        <v>247.68646902404708</v>
      </c>
      <c r="N1610" s="210">
        <v>415.3475529888272</v>
      </c>
      <c r="O1610" s="210">
        <v>41.094000000000001</v>
      </c>
      <c r="P1610" s="381">
        <v>41.094000000000001</v>
      </c>
      <c r="Q1610" s="382">
        <v>415.3475529888272</v>
      </c>
      <c r="R1610" s="382">
        <v>247.81146902404708</v>
      </c>
      <c r="S1610" s="381">
        <v>267.94168518600492</v>
      </c>
      <c r="T1610" s="381">
        <v>268.06668518600492</v>
      </c>
      <c r="U1610" s="381"/>
      <c r="V1610" s="179">
        <v>199.46305531960508</v>
      </c>
    </row>
    <row r="1611" spans="1:22" x14ac:dyDescent="0.25">
      <c r="A1611">
        <v>0</v>
      </c>
      <c r="B1611" s="388"/>
      <c r="C1611" s="388"/>
      <c r="D1611" s="388"/>
      <c r="E1611" s="395"/>
      <c r="F1611" s="386"/>
      <c r="G1611" s="385"/>
      <c r="H1611" s="385"/>
      <c r="I1611" s="384"/>
      <c r="J1611" s="382"/>
      <c r="K1611" s="383"/>
      <c r="L1611" s="381">
        <v>0.34949999999999998</v>
      </c>
      <c r="M1611" s="210">
        <v>247.9862190240471</v>
      </c>
      <c r="N1611" s="210">
        <v>415.3475529888272</v>
      </c>
      <c r="O1611" s="210">
        <v>41.094000000000001</v>
      </c>
      <c r="P1611" s="381">
        <v>41.094000000000001</v>
      </c>
      <c r="Q1611" s="382">
        <v>415.3475529888272</v>
      </c>
      <c r="R1611" s="382">
        <v>248.16096902404709</v>
      </c>
      <c r="S1611" s="381">
        <v>268.24143518600488</v>
      </c>
      <c r="T1611" s="381">
        <v>268.4161851860049</v>
      </c>
      <c r="U1611" s="381"/>
      <c r="V1611" s="179">
        <v>199.76280531960504</v>
      </c>
    </row>
    <row r="1612" spans="1:22" x14ac:dyDescent="0.25">
      <c r="A1612">
        <v>0</v>
      </c>
      <c r="B1612" s="386"/>
      <c r="C1612" s="386"/>
      <c r="D1612" s="386"/>
      <c r="E1612" s="387"/>
      <c r="F1612" s="386"/>
      <c r="G1612" s="385"/>
      <c r="H1612" s="385"/>
      <c r="I1612" s="384"/>
      <c r="J1612" s="382"/>
      <c r="K1612" s="383"/>
      <c r="L1612" s="382">
        <v>0</v>
      </c>
      <c r="M1612" s="210">
        <v>248.16096902404709</v>
      </c>
      <c r="N1612" s="210">
        <v>415.3475529888272</v>
      </c>
      <c r="O1612" s="210">
        <v>41.094000000000001</v>
      </c>
      <c r="P1612" s="381">
        <v>41.094000000000001</v>
      </c>
      <c r="Q1612" s="382">
        <v>415.3475529888272</v>
      </c>
      <c r="R1612" s="382">
        <v>248.16096902404709</v>
      </c>
      <c r="S1612" s="381">
        <v>268.4161851860049</v>
      </c>
      <c r="T1612" s="381">
        <v>268.4161851860049</v>
      </c>
      <c r="U1612" s="390"/>
      <c r="V1612" s="179">
        <v>199.93755531960505</v>
      </c>
    </row>
    <row r="1613" spans="1:22" x14ac:dyDescent="0.25">
      <c r="A1613">
        <v>0</v>
      </c>
      <c r="B1613" s="386"/>
      <c r="C1613" s="386"/>
      <c r="D1613" s="386"/>
      <c r="E1613" s="387"/>
      <c r="F1613" s="386" t="s">
        <v>624</v>
      </c>
      <c r="G1613" s="385"/>
      <c r="H1613" s="385"/>
      <c r="I1613" s="384"/>
      <c r="J1613" s="390">
        <v>2.9759529240891425E-6</v>
      </c>
      <c r="K1613" s="383">
        <v>-5.8407000000000001E-2</v>
      </c>
      <c r="L1613" s="225">
        <v>0.29109299999999999</v>
      </c>
      <c r="M1613" s="210">
        <v>248.30651552404709</v>
      </c>
      <c r="N1613" s="210">
        <v>415.3475529888272</v>
      </c>
      <c r="O1613" s="210">
        <v>41.094000000000001</v>
      </c>
      <c r="P1613" s="381">
        <v>41.094000000000001</v>
      </c>
      <c r="Q1613" s="382">
        <v>415.3475529888272</v>
      </c>
      <c r="R1613" s="382">
        <v>248.45206202404708</v>
      </c>
      <c r="S1613" s="381">
        <v>268.56173168600486</v>
      </c>
      <c r="T1613" s="381">
        <v>268.70727818600488</v>
      </c>
      <c r="U1613" s="396" t="s">
        <v>2376</v>
      </c>
      <c r="V1613" s="179">
        <v>200.08310181960502</v>
      </c>
    </row>
    <row r="1614" spans="1:22" x14ac:dyDescent="0.25">
      <c r="A1614">
        <v>0</v>
      </c>
      <c r="B1614" s="386" t="s">
        <v>2835</v>
      </c>
      <c r="C1614" s="386" t="s">
        <v>2326</v>
      </c>
      <c r="D1614" s="386" t="s">
        <v>1972</v>
      </c>
      <c r="E1614" s="387">
        <v>2688</v>
      </c>
      <c r="F1614" s="386" t="s">
        <v>2841</v>
      </c>
      <c r="G1614" s="385" t="s">
        <v>1995</v>
      </c>
      <c r="H1614" s="385" t="s">
        <v>1969</v>
      </c>
      <c r="I1614" s="384">
        <v>50</v>
      </c>
      <c r="J1614" s="382">
        <v>248.552065</v>
      </c>
      <c r="K1614" s="392">
        <v>248.55206202404707</v>
      </c>
      <c r="L1614" s="382">
        <v>0.2</v>
      </c>
      <c r="M1614" s="210">
        <v>248.55206202404707</v>
      </c>
      <c r="N1614" s="210">
        <v>415.3475529888272</v>
      </c>
      <c r="O1614" s="210">
        <v>41.094000000000001</v>
      </c>
      <c r="P1614" s="381">
        <v>41.094000000000001</v>
      </c>
      <c r="Q1614" s="382">
        <v>415.3475529888272</v>
      </c>
      <c r="R1614" s="382">
        <v>248.65206202404707</v>
      </c>
      <c r="S1614" s="381">
        <v>268.80727818600485</v>
      </c>
      <c r="T1614" s="381">
        <v>268.90727818600487</v>
      </c>
      <c r="U1614" s="381"/>
      <c r="V1614" s="179">
        <v>200.32864831960501</v>
      </c>
    </row>
    <row r="1615" spans="1:22" x14ac:dyDescent="0.25">
      <c r="A1615">
        <v>0</v>
      </c>
      <c r="B1615" s="388"/>
      <c r="C1615" s="388"/>
      <c r="D1615" s="388"/>
      <c r="E1615" s="395"/>
      <c r="F1615" s="386" t="s">
        <v>624</v>
      </c>
      <c r="G1615" s="385"/>
      <c r="H1615" s="385"/>
      <c r="I1615" s="384"/>
      <c r="J1615" s="390">
        <v>2.9759529240891425E-6</v>
      </c>
      <c r="K1615" s="383">
        <v>-0.13855999999999999</v>
      </c>
      <c r="L1615" s="250">
        <v>-1.1152999999999996E-2</v>
      </c>
      <c r="M1615" s="210">
        <v>248.64648552404708</v>
      </c>
      <c r="N1615" s="210">
        <v>415.3475529888272</v>
      </c>
      <c r="O1615" s="210">
        <v>41.094000000000001</v>
      </c>
      <c r="P1615" s="381">
        <v>41.094000000000001</v>
      </c>
      <c r="Q1615" s="382">
        <v>415.3475529888272</v>
      </c>
      <c r="R1615" s="382">
        <v>248.64090902404706</v>
      </c>
      <c r="S1615" s="381">
        <v>268.90170168600491</v>
      </c>
      <c r="T1615" s="381">
        <v>268.89612518600489</v>
      </c>
      <c r="U1615" s="396" t="s">
        <v>2376</v>
      </c>
      <c r="V1615" s="179">
        <v>200.42307181960507</v>
      </c>
    </row>
    <row r="1616" spans="1:22" x14ac:dyDescent="0.25">
      <c r="A1616">
        <v>0</v>
      </c>
      <c r="B1616" s="388" t="s">
        <v>2835</v>
      </c>
      <c r="C1616" s="388" t="s">
        <v>2326</v>
      </c>
      <c r="D1616" s="388" t="s">
        <v>111</v>
      </c>
      <c r="E1616" s="395">
        <v>2690</v>
      </c>
      <c r="F1616" s="386" t="s">
        <v>1154</v>
      </c>
      <c r="G1616" s="385" t="s">
        <v>1985</v>
      </c>
      <c r="H1616" s="385" t="s">
        <v>1962</v>
      </c>
      <c r="I1616" s="384">
        <v>47.5</v>
      </c>
      <c r="J1616" s="225">
        <v>248.70941199999999</v>
      </c>
      <c r="K1616" s="392">
        <v>248.70940902404706</v>
      </c>
      <c r="L1616" s="382">
        <v>0.13700000000000001</v>
      </c>
      <c r="M1616" s="210">
        <v>248.70940902404706</v>
      </c>
      <c r="N1616" s="210">
        <v>415.3475529888272</v>
      </c>
      <c r="O1616" s="210">
        <v>41.094000000000001</v>
      </c>
      <c r="P1616" s="381">
        <v>41.094000000000001</v>
      </c>
      <c r="Q1616" s="382">
        <v>415.3475529888272</v>
      </c>
      <c r="R1616" s="382">
        <v>248.77790902404706</v>
      </c>
      <c r="S1616" s="381">
        <v>268.96462518600492</v>
      </c>
      <c r="T1616" s="381">
        <v>269.0331251860049</v>
      </c>
      <c r="U1616" s="381"/>
      <c r="V1616" s="179">
        <v>200.48599531960508</v>
      </c>
    </row>
    <row r="1617" spans="1:22" x14ac:dyDescent="0.25">
      <c r="A1617">
        <v>0</v>
      </c>
      <c r="B1617" s="388"/>
      <c r="C1617" s="388"/>
      <c r="D1617" s="388"/>
      <c r="E1617" s="395"/>
      <c r="F1617" s="386" t="s">
        <v>624</v>
      </c>
      <c r="G1617" s="385"/>
      <c r="H1617" s="385"/>
      <c r="I1617" s="384"/>
      <c r="J1617" s="382"/>
      <c r="K1617" s="383"/>
      <c r="L1617" s="250">
        <v>0.18256</v>
      </c>
      <c r="M1617" s="210">
        <v>248.86918902404705</v>
      </c>
      <c r="N1617" s="210">
        <v>415.3475529888272</v>
      </c>
      <c r="O1617" s="210">
        <v>41.094000000000001</v>
      </c>
      <c r="P1617" s="381">
        <v>41.094000000000001</v>
      </c>
      <c r="Q1617" s="382">
        <v>415.3475529888272</v>
      </c>
      <c r="R1617" s="382">
        <v>248.96046902404706</v>
      </c>
      <c r="S1617" s="381">
        <v>269.12440518600494</v>
      </c>
      <c r="T1617" s="381">
        <v>269.21568518600492</v>
      </c>
      <c r="U1617" s="396" t="s">
        <v>2376</v>
      </c>
      <c r="V1617" s="179">
        <v>200.64577531960509</v>
      </c>
    </row>
    <row r="1618" spans="1:22" x14ac:dyDescent="0.25">
      <c r="A1618">
        <v>0</v>
      </c>
      <c r="B1618" s="388" t="s">
        <v>2835</v>
      </c>
      <c r="C1618" s="388" t="s">
        <v>2326</v>
      </c>
      <c r="D1618" s="388" t="s">
        <v>1967</v>
      </c>
      <c r="E1618" s="395">
        <v>2693</v>
      </c>
      <c r="F1618" s="386" t="s">
        <v>2840</v>
      </c>
      <c r="G1618" s="385" t="s">
        <v>1993</v>
      </c>
      <c r="H1618" s="385" t="s">
        <v>1964</v>
      </c>
      <c r="I1618" s="384">
        <v>50</v>
      </c>
      <c r="J1618" s="382"/>
      <c r="K1618" s="383"/>
      <c r="L1618" s="381">
        <v>0.25</v>
      </c>
      <c r="M1618" s="210">
        <v>249.08546902404706</v>
      </c>
      <c r="N1618" s="210">
        <v>415.3475529888272</v>
      </c>
      <c r="O1618" s="210">
        <v>41.094000000000001</v>
      </c>
      <c r="P1618" s="381">
        <v>41.094000000000001</v>
      </c>
      <c r="Q1618" s="382">
        <v>415.3475529888272</v>
      </c>
      <c r="R1618" s="382">
        <v>249.21046902404706</v>
      </c>
      <c r="S1618" s="381">
        <v>269.34068518600492</v>
      </c>
      <c r="T1618" s="381">
        <v>269.46568518600492</v>
      </c>
      <c r="U1618" s="381"/>
      <c r="V1618" s="179">
        <v>200.86205531960508</v>
      </c>
    </row>
    <row r="1619" spans="1:22" x14ac:dyDescent="0.25">
      <c r="A1619">
        <v>0</v>
      </c>
      <c r="B1619" s="388"/>
      <c r="C1619" s="388"/>
      <c r="D1619" s="388"/>
      <c r="E1619" s="395"/>
      <c r="F1619" s="386" t="s">
        <v>624</v>
      </c>
      <c r="G1619" s="385"/>
      <c r="H1619" s="385"/>
      <c r="I1619" s="384"/>
      <c r="J1619" s="382"/>
      <c r="K1619" s="383"/>
      <c r="L1619" s="381">
        <v>0.25</v>
      </c>
      <c r="M1619" s="210">
        <v>249.33546902404706</v>
      </c>
      <c r="N1619" s="210">
        <v>415.3475529888272</v>
      </c>
      <c r="O1619" s="210">
        <v>41.094000000000001</v>
      </c>
      <c r="P1619" s="381">
        <v>41.094000000000001</v>
      </c>
      <c r="Q1619" s="382">
        <v>415.3475529888272</v>
      </c>
      <c r="R1619" s="382">
        <v>249.46046902404706</v>
      </c>
      <c r="S1619" s="381">
        <v>269.59068518600492</v>
      </c>
      <c r="T1619" s="381">
        <v>269.71568518600492</v>
      </c>
      <c r="U1619" s="381"/>
      <c r="V1619" s="179">
        <v>201.11205531960508</v>
      </c>
    </row>
    <row r="1620" spans="1:22" x14ac:dyDescent="0.25">
      <c r="A1620">
        <v>0</v>
      </c>
      <c r="B1620" s="388" t="s">
        <v>2835</v>
      </c>
      <c r="C1620" s="388" t="s">
        <v>2326</v>
      </c>
      <c r="D1620" s="388" t="s">
        <v>1958</v>
      </c>
      <c r="E1620" s="395">
        <v>2698</v>
      </c>
      <c r="F1620" s="386" t="s">
        <v>2839</v>
      </c>
      <c r="G1620" s="385" t="s">
        <v>1993</v>
      </c>
      <c r="H1620" s="385" t="s">
        <v>1955</v>
      </c>
      <c r="I1620" s="384">
        <v>50</v>
      </c>
      <c r="J1620" s="382"/>
      <c r="K1620" s="383"/>
      <c r="L1620" s="381">
        <v>0.25</v>
      </c>
      <c r="M1620" s="210">
        <v>249.58546902404706</v>
      </c>
      <c r="N1620" s="210">
        <v>415.3475529888272</v>
      </c>
      <c r="O1620" s="210">
        <v>41.094000000000001</v>
      </c>
      <c r="P1620" s="381">
        <v>41.094000000000001</v>
      </c>
      <c r="Q1620" s="382">
        <v>415.3475529888272</v>
      </c>
      <c r="R1620" s="382">
        <v>249.71046902404706</v>
      </c>
      <c r="S1620" s="381">
        <v>269.84068518600492</v>
      </c>
      <c r="T1620" s="381">
        <v>269.96568518600492</v>
      </c>
      <c r="U1620" s="381"/>
      <c r="V1620" s="179">
        <v>201.36205531960508</v>
      </c>
    </row>
    <row r="1621" spans="1:22" x14ac:dyDescent="0.25">
      <c r="A1621">
        <v>0</v>
      </c>
      <c r="B1621" s="388"/>
      <c r="C1621" s="388"/>
      <c r="D1621" s="388"/>
      <c r="E1621" s="395"/>
      <c r="F1621" s="386" t="s">
        <v>624</v>
      </c>
      <c r="G1621" s="385"/>
      <c r="H1621" s="385"/>
      <c r="I1621" s="384"/>
      <c r="J1621" s="382"/>
      <c r="K1621" s="383"/>
      <c r="L1621" s="381">
        <v>0.12</v>
      </c>
      <c r="M1621" s="210">
        <v>249.77046902404706</v>
      </c>
      <c r="N1621" s="210">
        <v>415.3475529888272</v>
      </c>
      <c r="O1621" s="210">
        <v>41.094000000000001</v>
      </c>
      <c r="P1621" s="381">
        <v>41.094000000000001</v>
      </c>
      <c r="Q1621" s="382">
        <v>415.3475529888272</v>
      </c>
      <c r="R1621" s="382">
        <v>249.83046902404706</v>
      </c>
      <c r="S1621" s="381">
        <v>270.02568518600492</v>
      </c>
      <c r="T1621" s="381">
        <v>270.08568518600492</v>
      </c>
      <c r="U1621" s="381"/>
      <c r="V1621" s="179">
        <v>201.54705531960508</v>
      </c>
    </row>
    <row r="1622" spans="1:22" x14ac:dyDescent="0.25">
      <c r="A1622">
        <v>0</v>
      </c>
      <c r="B1622" s="388"/>
      <c r="C1622" s="388"/>
      <c r="D1622" s="386"/>
      <c r="E1622" s="387"/>
      <c r="F1622" s="386" t="s">
        <v>624</v>
      </c>
      <c r="G1622" s="385"/>
      <c r="H1622" s="385" t="s">
        <v>1973</v>
      </c>
      <c r="I1622" s="384">
        <v>40</v>
      </c>
      <c r="J1622" s="390">
        <v>-5.8788024047061072E-2</v>
      </c>
      <c r="K1622" s="383"/>
      <c r="L1622" s="382">
        <v>0.103502</v>
      </c>
      <c r="M1622" s="210">
        <v>249.88222002404706</v>
      </c>
      <c r="N1622" s="210">
        <v>415.3475529888272</v>
      </c>
      <c r="O1622" s="210">
        <v>41.094000000000001</v>
      </c>
      <c r="P1622" s="381">
        <v>41.094000000000001</v>
      </c>
      <c r="Q1622" s="382">
        <v>415.3475529888272</v>
      </c>
      <c r="R1622" s="382">
        <v>249.93397102404705</v>
      </c>
      <c r="S1622" s="381">
        <v>270.13743618600489</v>
      </c>
      <c r="T1622" s="381">
        <v>270.18918718600492</v>
      </c>
      <c r="U1622" s="390"/>
      <c r="V1622" s="179">
        <v>201.65880631960505</v>
      </c>
    </row>
    <row r="1623" spans="1:22" x14ac:dyDescent="0.25">
      <c r="A1623">
        <v>0</v>
      </c>
      <c r="B1623" s="388" t="s">
        <v>2835</v>
      </c>
      <c r="C1623" s="388" t="s">
        <v>2326</v>
      </c>
      <c r="D1623" s="386" t="s">
        <v>111</v>
      </c>
      <c r="E1623" s="387">
        <v>2702</v>
      </c>
      <c r="F1623" s="386" t="s">
        <v>1155</v>
      </c>
      <c r="G1623" s="385" t="s">
        <v>2180</v>
      </c>
      <c r="H1623" s="385" t="s">
        <v>1962</v>
      </c>
      <c r="I1623" s="391"/>
      <c r="J1623" s="225">
        <v>249.87518299999999</v>
      </c>
      <c r="K1623" s="392">
        <v>249.93397102404705</v>
      </c>
      <c r="L1623" s="382">
        <v>0</v>
      </c>
      <c r="M1623" s="210">
        <v>249.93397102404705</v>
      </c>
      <c r="N1623" s="210">
        <v>415.3475529888272</v>
      </c>
      <c r="O1623" s="210">
        <v>41.094000000000001</v>
      </c>
      <c r="P1623" s="381">
        <v>41.094000000000001</v>
      </c>
      <c r="Q1623" s="382">
        <v>415.3475529888272</v>
      </c>
      <c r="R1623" s="382">
        <v>249.93397102404705</v>
      </c>
      <c r="S1623" s="381">
        <v>270.18918718600492</v>
      </c>
      <c r="T1623" s="381">
        <v>270.18918718600492</v>
      </c>
      <c r="U1623" s="381"/>
      <c r="V1623" s="179">
        <v>201.71055731960507</v>
      </c>
    </row>
    <row r="1624" spans="1:22" x14ac:dyDescent="0.25">
      <c r="A1624">
        <v>0</v>
      </c>
      <c r="B1624" s="388"/>
      <c r="C1624" s="388"/>
      <c r="D1624" s="386"/>
      <c r="E1624" s="387"/>
      <c r="F1624" s="386" t="s">
        <v>624</v>
      </c>
      <c r="G1624" s="385"/>
      <c r="H1624" s="385" t="s">
        <v>1980</v>
      </c>
      <c r="I1624" s="391"/>
      <c r="J1624" s="383"/>
      <c r="K1624" s="383"/>
      <c r="L1624" s="382">
        <v>0.14528199999999999</v>
      </c>
      <c r="M1624" s="210">
        <v>250.00661202404706</v>
      </c>
      <c r="N1624" s="210">
        <v>415.3475529888272</v>
      </c>
      <c r="O1624" s="210">
        <v>41.094000000000001</v>
      </c>
      <c r="P1624" s="381">
        <v>41.094000000000001</v>
      </c>
      <c r="Q1624" s="382">
        <v>415.3475529888272</v>
      </c>
      <c r="R1624" s="382">
        <v>250.07925302404706</v>
      </c>
      <c r="S1624" s="381">
        <v>270.26182818600495</v>
      </c>
      <c r="T1624" s="381">
        <v>270.33446918600492</v>
      </c>
      <c r="U1624" s="381"/>
      <c r="V1624" s="179">
        <v>201.78319831960511</v>
      </c>
    </row>
    <row r="1625" spans="1:22" x14ac:dyDescent="0.25">
      <c r="A1625">
        <v>0</v>
      </c>
      <c r="B1625" s="380" t="s">
        <v>2835</v>
      </c>
      <c r="C1625" s="380" t="s">
        <v>2326</v>
      </c>
      <c r="D1625" s="380" t="s">
        <v>1984</v>
      </c>
      <c r="E1625" s="394">
        <v>2703</v>
      </c>
      <c r="F1625" s="380" t="s">
        <v>1228</v>
      </c>
      <c r="G1625" s="393" t="s">
        <v>2838</v>
      </c>
      <c r="H1625" s="393" t="s">
        <v>1981</v>
      </c>
      <c r="I1625" s="391" t="s">
        <v>2837</v>
      </c>
      <c r="J1625" s="238" t="s">
        <v>2836</v>
      </c>
      <c r="K1625" s="383"/>
      <c r="L1625" s="382">
        <v>0</v>
      </c>
      <c r="M1625" s="210">
        <v>250.07925302404706</v>
      </c>
      <c r="N1625" s="210">
        <v>415.3475529888272</v>
      </c>
      <c r="O1625" s="210">
        <v>41.094000000000001</v>
      </c>
      <c r="P1625" s="381">
        <v>41.094000000000001</v>
      </c>
      <c r="Q1625" s="382">
        <v>415.3475529888272</v>
      </c>
      <c r="R1625" s="382">
        <v>250.07925302404706</v>
      </c>
      <c r="S1625" s="381">
        <v>270.33446918600492</v>
      </c>
      <c r="T1625" s="381">
        <v>270.33446918600492</v>
      </c>
      <c r="U1625" s="381"/>
      <c r="V1625" s="179">
        <v>201.85583931960508</v>
      </c>
    </row>
    <row r="1626" spans="1:22" x14ac:dyDescent="0.25">
      <c r="A1626">
        <v>0</v>
      </c>
      <c r="B1626" s="388"/>
      <c r="C1626" s="388"/>
      <c r="D1626" s="386"/>
      <c r="E1626" s="387"/>
      <c r="F1626" s="386" t="s">
        <v>624</v>
      </c>
      <c r="G1626" s="385"/>
      <c r="H1626" s="385" t="s">
        <v>1980</v>
      </c>
      <c r="I1626" s="391"/>
      <c r="J1626" s="225">
        <v>250.020465</v>
      </c>
      <c r="K1626" s="392">
        <v>250.07925302404706</v>
      </c>
      <c r="L1626" s="382">
        <v>0</v>
      </c>
      <c r="M1626" s="210">
        <v>250.07925302404706</v>
      </c>
      <c r="N1626" s="210">
        <v>415.3475529888272</v>
      </c>
      <c r="O1626" s="210">
        <v>41.094000000000001</v>
      </c>
      <c r="P1626" s="381">
        <v>41.094000000000001</v>
      </c>
      <c r="Q1626" s="382">
        <v>415.3475529888272</v>
      </c>
      <c r="R1626" s="382">
        <v>250.07925302404706</v>
      </c>
      <c r="S1626" s="381">
        <v>270.33446918600492</v>
      </c>
      <c r="T1626" s="381">
        <v>270.33446918600492</v>
      </c>
      <c r="U1626" s="381"/>
      <c r="V1626" s="179">
        <v>201.85583931960508</v>
      </c>
    </row>
    <row r="1627" spans="1:22" x14ac:dyDescent="0.25">
      <c r="A1627">
        <v>0</v>
      </c>
      <c r="B1627" s="386" t="s">
        <v>2835</v>
      </c>
      <c r="C1627" s="386" t="s">
        <v>2326</v>
      </c>
      <c r="D1627" s="386" t="s">
        <v>2001</v>
      </c>
      <c r="E1627" s="387">
        <v>2703</v>
      </c>
      <c r="F1627" s="386" t="s">
        <v>2834</v>
      </c>
      <c r="G1627" s="385" t="s">
        <v>1999</v>
      </c>
      <c r="H1627" s="385" t="s">
        <v>1998</v>
      </c>
      <c r="I1627" s="391"/>
      <c r="J1627" s="390">
        <v>-5.8788024047061072E-2</v>
      </c>
      <c r="K1627" s="389">
        <v>250.07926599999999</v>
      </c>
      <c r="L1627" s="382">
        <v>0</v>
      </c>
      <c r="M1627" s="210">
        <v>250.07925302404706</v>
      </c>
      <c r="N1627" s="210">
        <v>415.3475529888272</v>
      </c>
      <c r="O1627" s="210">
        <v>41.094000000000001</v>
      </c>
      <c r="P1627" s="381">
        <v>41.094000000000001</v>
      </c>
      <c r="Q1627" s="382">
        <v>415.3475529888272</v>
      </c>
      <c r="R1627" s="382">
        <v>250.07925302404706</v>
      </c>
      <c r="S1627" s="382">
        <v>270.33446918600492</v>
      </c>
      <c r="T1627" s="382">
        <v>270.33446918600492</v>
      </c>
      <c r="U1627" s="382"/>
      <c r="V1627" s="231">
        <v>201.85583931960508</v>
      </c>
    </row>
    <row r="1628" spans="1:22" x14ac:dyDescent="0.25">
      <c r="A1628">
        <v>0</v>
      </c>
      <c r="B1628" s="386"/>
      <c r="C1628" s="386"/>
      <c r="D1628" s="386"/>
      <c r="E1628" s="387"/>
      <c r="F1628" s="386"/>
      <c r="G1628" s="385"/>
      <c r="H1628" s="385"/>
      <c r="I1628" s="384"/>
      <c r="J1628" s="382"/>
      <c r="K1628" s="383"/>
      <c r="L1628" s="382">
        <v>0</v>
      </c>
      <c r="M1628" s="210">
        <v>250.07925302404706</v>
      </c>
      <c r="N1628" s="210">
        <v>415.3475529888272</v>
      </c>
      <c r="O1628" s="210">
        <v>41.094000000000001</v>
      </c>
      <c r="P1628" s="381">
        <v>41.094000000000001</v>
      </c>
      <c r="Q1628" s="382">
        <v>415.3475529888272</v>
      </c>
      <c r="R1628" s="382">
        <v>250.07925302404706</v>
      </c>
      <c r="S1628" s="382">
        <v>270.33446918600492</v>
      </c>
      <c r="T1628" s="382">
        <v>270.33446918600492</v>
      </c>
      <c r="U1628" s="382"/>
      <c r="V1628" s="231">
        <v>201.85583931960508</v>
      </c>
    </row>
    <row r="1629" spans="1:22" x14ac:dyDescent="0.25">
      <c r="A1629">
        <v>0</v>
      </c>
      <c r="B1629" s="388"/>
      <c r="C1629" s="388"/>
      <c r="D1629" s="386"/>
      <c r="E1629" s="387"/>
      <c r="F1629" s="386" t="s">
        <v>624</v>
      </c>
      <c r="G1629" s="385"/>
      <c r="H1629" s="385" t="s">
        <v>1973</v>
      </c>
      <c r="I1629" s="384">
        <v>40</v>
      </c>
      <c r="J1629" s="382"/>
      <c r="K1629" s="383"/>
      <c r="L1629" s="382">
        <v>0.13121600000000003</v>
      </c>
      <c r="M1629" s="210">
        <v>250.14486102404706</v>
      </c>
      <c r="N1629" s="210">
        <v>415.3475529888272</v>
      </c>
      <c r="O1629" s="210">
        <v>41.094000000000001</v>
      </c>
      <c r="P1629" s="381">
        <v>41.094000000000001</v>
      </c>
      <c r="Q1629" s="382">
        <v>415.3475529888272</v>
      </c>
      <c r="R1629" s="382">
        <v>250.21046902404706</v>
      </c>
      <c r="S1629" s="381">
        <v>270.40007718600492</v>
      </c>
      <c r="T1629" s="381">
        <v>270.46568518600492</v>
      </c>
      <c r="U1629" s="380" t="s">
        <v>2833</v>
      </c>
      <c r="V1629" s="179">
        <v>201.92144731960508</v>
      </c>
    </row>
    <row r="1630" spans="1:22" x14ac:dyDescent="0.25">
      <c r="A1630">
        <v>0</v>
      </c>
      <c r="B1630" s="260" t="s">
        <v>2832</v>
      </c>
      <c r="C1630" s="259"/>
      <c r="D1630" s="259"/>
      <c r="E1630" s="281"/>
      <c r="F1630" s="232"/>
      <c r="G1630" s="233"/>
      <c r="H1630" s="233"/>
      <c r="I1630" s="280"/>
      <c r="J1630" s="234"/>
      <c r="K1630" s="279"/>
      <c r="L1630" s="210">
        <v>-1.9999999999999999E-7</v>
      </c>
      <c r="M1630" s="210">
        <v>250.21046892404706</v>
      </c>
      <c r="N1630" s="210">
        <v>415.3475529888272</v>
      </c>
      <c r="O1630" s="210">
        <v>41.094000000000001</v>
      </c>
      <c r="P1630" s="234">
        <v>41.094000000000001</v>
      </c>
      <c r="Q1630" s="234">
        <v>415.3475529888272</v>
      </c>
      <c r="R1630" s="234">
        <v>250.21046882404707</v>
      </c>
      <c r="S1630" s="210">
        <v>270.46568508600495</v>
      </c>
      <c r="T1630" s="210">
        <v>270.46568498600493</v>
      </c>
      <c r="U1630" s="379"/>
      <c r="V1630" s="179">
        <v>201.98705521960511</v>
      </c>
    </row>
    <row r="1631" spans="1:22" x14ac:dyDescent="0.25">
      <c r="A1631">
        <v>0</v>
      </c>
      <c r="B1631" s="375" t="s">
        <v>2434</v>
      </c>
      <c r="C1631" s="375" t="s">
        <v>2831</v>
      </c>
      <c r="D1631" s="375" t="s">
        <v>1992</v>
      </c>
      <c r="E1631" s="374">
        <v>2705</v>
      </c>
      <c r="F1631" s="370" t="s">
        <v>2830</v>
      </c>
      <c r="G1631" s="373"/>
      <c r="H1631" s="373" t="s">
        <v>1989</v>
      </c>
      <c r="I1631" s="372">
        <v>40</v>
      </c>
      <c r="J1631" s="370"/>
      <c r="K1631" s="371"/>
      <c r="L1631" s="378">
        <v>5.7403999999999997E-2</v>
      </c>
      <c r="M1631" s="210">
        <v>250.23917082404705</v>
      </c>
      <c r="N1631" s="210">
        <v>415.3475529888272</v>
      </c>
      <c r="O1631" s="210">
        <v>41.094000000000001</v>
      </c>
      <c r="P1631" s="370">
        <v>41.094000000000001</v>
      </c>
      <c r="Q1631" s="370">
        <v>415.3475529888272</v>
      </c>
      <c r="R1631" s="370">
        <v>250.26787282404706</v>
      </c>
      <c r="S1631" s="370">
        <v>270.49438698600494</v>
      </c>
      <c r="T1631" s="370">
        <v>270.52308898600495</v>
      </c>
      <c r="U1631" s="370"/>
      <c r="V1631" s="179">
        <v>202.0157571196051</v>
      </c>
    </row>
    <row r="1632" spans="1:22" x14ac:dyDescent="0.25">
      <c r="A1632">
        <v>0</v>
      </c>
      <c r="B1632" s="375"/>
      <c r="C1632" s="375"/>
      <c r="D1632" s="375"/>
      <c r="E1632" s="374"/>
      <c r="F1632" s="375" t="s">
        <v>624</v>
      </c>
      <c r="G1632" s="377"/>
      <c r="H1632" s="377" t="s">
        <v>2209</v>
      </c>
      <c r="I1632" s="372"/>
      <c r="J1632" s="370"/>
      <c r="K1632" s="371"/>
      <c r="L1632" s="378">
        <v>0.16770400000000002</v>
      </c>
      <c r="M1632" s="210">
        <v>250.35172482404704</v>
      </c>
      <c r="N1632" s="210">
        <v>415.3475529888272</v>
      </c>
      <c r="O1632" s="210">
        <v>41.094000000000001</v>
      </c>
      <c r="P1632" s="370">
        <v>41.094000000000001</v>
      </c>
      <c r="Q1632" s="370">
        <v>415.3475529888272</v>
      </c>
      <c r="R1632" s="370">
        <v>250.43557682404705</v>
      </c>
      <c r="S1632" s="370">
        <v>270.60694098600499</v>
      </c>
      <c r="T1632" s="370">
        <v>270.69079298600496</v>
      </c>
      <c r="U1632" s="370"/>
      <c r="V1632" s="179">
        <v>202.12831111960514</v>
      </c>
    </row>
    <row r="1633" spans="1:22" x14ac:dyDescent="0.25">
      <c r="A1633">
        <v>0</v>
      </c>
      <c r="B1633" s="375" t="s">
        <v>2434</v>
      </c>
      <c r="C1633" s="375" t="s">
        <v>2831</v>
      </c>
      <c r="D1633" s="375" t="s">
        <v>2208</v>
      </c>
      <c r="E1633" s="374">
        <v>2706</v>
      </c>
      <c r="F1633" s="375" t="s">
        <v>2829</v>
      </c>
      <c r="G1633" s="377"/>
      <c r="H1633" s="377" t="s">
        <v>2643</v>
      </c>
      <c r="I1633" s="376">
        <v>40</v>
      </c>
      <c r="J1633" s="370">
        <v>0.32364399999999999</v>
      </c>
      <c r="K1633" s="371"/>
      <c r="L1633" s="370">
        <v>0.32364399999999999</v>
      </c>
      <c r="M1633" s="210">
        <v>250.59739882404705</v>
      </c>
      <c r="N1633" s="210">
        <v>415.3475529888272</v>
      </c>
      <c r="O1633" s="210">
        <v>41.094000000000001</v>
      </c>
      <c r="P1633" s="370">
        <v>41.094000000000001</v>
      </c>
      <c r="Q1633" s="370">
        <v>415.3475529888272</v>
      </c>
      <c r="R1633" s="370">
        <v>250.75922082404705</v>
      </c>
      <c r="S1633" s="370">
        <v>270.85261498600499</v>
      </c>
      <c r="T1633" s="370">
        <v>271.01443698600497</v>
      </c>
      <c r="U1633" s="370"/>
      <c r="V1633" s="179">
        <v>202.37398511960515</v>
      </c>
    </row>
    <row r="1634" spans="1:22" x14ac:dyDescent="0.25">
      <c r="A1634">
        <v>0</v>
      </c>
      <c r="B1634" s="375" t="s">
        <v>2434</v>
      </c>
      <c r="C1634" s="375" t="s">
        <v>2831</v>
      </c>
      <c r="D1634" s="375" t="s">
        <v>2185</v>
      </c>
      <c r="E1634" s="374">
        <v>2709</v>
      </c>
      <c r="F1634" s="375" t="s">
        <v>2828</v>
      </c>
      <c r="G1634" s="377"/>
      <c r="H1634" s="377" t="s">
        <v>2183</v>
      </c>
      <c r="I1634" s="376"/>
      <c r="J1634" s="370"/>
      <c r="K1634" s="371"/>
      <c r="L1634" s="370">
        <v>0</v>
      </c>
      <c r="M1634" s="210">
        <v>250.75922082404705</v>
      </c>
      <c r="N1634" s="210">
        <v>415.3475529888272</v>
      </c>
      <c r="O1634" s="210">
        <v>41.094000000000001</v>
      </c>
      <c r="P1634" s="370">
        <v>41.094000000000001</v>
      </c>
      <c r="Q1634" s="370">
        <v>415.3475529888272</v>
      </c>
      <c r="R1634" s="370">
        <v>250.75922082404705</v>
      </c>
      <c r="S1634" s="370">
        <v>271.01443698600497</v>
      </c>
      <c r="T1634" s="370">
        <v>271.01443698600497</v>
      </c>
      <c r="U1634" s="370"/>
      <c r="V1634" s="179">
        <v>202.53580711960512</v>
      </c>
    </row>
    <row r="1635" spans="1:22" x14ac:dyDescent="0.25">
      <c r="A1635">
        <v>0</v>
      </c>
      <c r="B1635" s="375"/>
      <c r="C1635" s="375"/>
      <c r="D1635" s="375"/>
      <c r="E1635" s="374"/>
      <c r="F1635" s="375"/>
      <c r="G1635" s="377"/>
      <c r="H1635" s="377"/>
      <c r="I1635" s="376"/>
      <c r="J1635" s="370"/>
      <c r="K1635" s="371"/>
      <c r="L1635" s="370">
        <v>0</v>
      </c>
      <c r="M1635" s="210">
        <v>250.75922082404705</v>
      </c>
      <c r="N1635" s="210">
        <v>415.3475529888272</v>
      </c>
      <c r="O1635" s="210">
        <v>41.094000000000001</v>
      </c>
      <c r="P1635" s="370">
        <v>41.094000000000001</v>
      </c>
      <c r="Q1635" s="370">
        <v>415.3475529888272</v>
      </c>
      <c r="R1635" s="370">
        <v>250.75922082404705</v>
      </c>
      <c r="S1635" s="370">
        <v>271.01443698600497</v>
      </c>
      <c r="T1635" s="370">
        <v>271.01443698600497</v>
      </c>
      <c r="U1635" s="370"/>
      <c r="V1635" s="179">
        <v>202.53580711960512</v>
      </c>
    </row>
    <row r="1636" spans="1:22" x14ac:dyDescent="0.25">
      <c r="A1636">
        <v>0</v>
      </c>
      <c r="B1636" s="375"/>
      <c r="C1636" s="375"/>
      <c r="D1636" s="375"/>
      <c r="E1636" s="374"/>
      <c r="F1636" s="375" t="s">
        <v>624</v>
      </c>
      <c r="G1636" s="377"/>
      <c r="H1636" s="377" t="s">
        <v>1973</v>
      </c>
      <c r="I1636" s="376"/>
      <c r="J1636" s="370"/>
      <c r="K1636" s="371"/>
      <c r="L1636" s="370">
        <v>9.9516999999999994E-2</v>
      </c>
      <c r="M1636" s="210">
        <v>250.80897932404704</v>
      </c>
      <c r="N1636" s="210">
        <v>415.3475529888272</v>
      </c>
      <c r="O1636" s="210">
        <v>41.094000000000001</v>
      </c>
      <c r="P1636" s="370">
        <v>41.094000000000001</v>
      </c>
      <c r="Q1636" s="370">
        <v>415.3475529888272</v>
      </c>
      <c r="R1636" s="370">
        <v>250.85873782404704</v>
      </c>
      <c r="S1636" s="370">
        <v>271.06419548600496</v>
      </c>
      <c r="T1636" s="370">
        <v>271.11395398600496</v>
      </c>
      <c r="U1636" s="370"/>
      <c r="V1636" s="179">
        <v>202.58556561960512</v>
      </c>
    </row>
    <row r="1637" spans="1:22" x14ac:dyDescent="0.25">
      <c r="A1637">
        <v>0</v>
      </c>
      <c r="B1637" s="375" t="s">
        <v>2434</v>
      </c>
      <c r="C1637" s="375" t="s">
        <v>2831</v>
      </c>
      <c r="D1637" s="375" t="s">
        <v>2205</v>
      </c>
      <c r="E1637" s="374">
        <v>2711</v>
      </c>
      <c r="F1637" s="375" t="s">
        <v>2827</v>
      </c>
      <c r="G1637" s="377"/>
      <c r="H1637" s="377" t="s">
        <v>2643</v>
      </c>
      <c r="I1637" s="376">
        <v>40</v>
      </c>
      <c r="J1637" s="370"/>
      <c r="K1637" s="371"/>
      <c r="L1637" s="370">
        <v>0.32364399999999999</v>
      </c>
      <c r="M1637" s="210">
        <v>251.02055982404704</v>
      </c>
      <c r="N1637" s="210">
        <v>415.3475529888272</v>
      </c>
      <c r="O1637" s="210">
        <v>41.094000000000001</v>
      </c>
      <c r="P1637" s="370">
        <v>41.094000000000001</v>
      </c>
      <c r="Q1637" s="370">
        <v>415.3475529888272</v>
      </c>
      <c r="R1637" s="370">
        <v>251.18238182404704</v>
      </c>
      <c r="S1637" s="370">
        <v>271.27577598600499</v>
      </c>
      <c r="T1637" s="370">
        <v>271.43759798600496</v>
      </c>
      <c r="U1637" s="370"/>
      <c r="V1637" s="179">
        <v>202.79714611960515</v>
      </c>
    </row>
    <row r="1638" spans="1:22" x14ac:dyDescent="0.25">
      <c r="A1638">
        <v>0</v>
      </c>
      <c r="B1638" s="375"/>
      <c r="C1638" s="375"/>
      <c r="D1638" s="375"/>
      <c r="E1638" s="374"/>
      <c r="F1638" s="375" t="s">
        <v>624</v>
      </c>
      <c r="G1638" s="377"/>
      <c r="H1638" s="377"/>
      <c r="I1638" s="376"/>
      <c r="J1638" s="370"/>
      <c r="K1638" s="371"/>
      <c r="L1638" s="370">
        <v>0</v>
      </c>
      <c r="M1638" s="210">
        <v>251.18238182404704</v>
      </c>
      <c r="N1638" s="210">
        <v>415.3475529888272</v>
      </c>
      <c r="O1638" s="210">
        <v>41.094000000000001</v>
      </c>
      <c r="P1638" s="370">
        <v>41.094000000000001</v>
      </c>
      <c r="Q1638" s="370">
        <v>415.3475529888272</v>
      </c>
      <c r="R1638" s="370">
        <v>251.18238182404704</v>
      </c>
      <c r="S1638" s="370">
        <v>271.43759798600496</v>
      </c>
      <c r="T1638" s="370">
        <v>271.43759798600496</v>
      </c>
      <c r="U1638" s="370"/>
      <c r="V1638" s="179">
        <v>202.95896811960512</v>
      </c>
    </row>
    <row r="1639" spans="1:22" x14ac:dyDescent="0.25">
      <c r="A1639">
        <v>0</v>
      </c>
      <c r="B1639" s="375"/>
      <c r="C1639" s="375"/>
      <c r="D1639" s="375"/>
      <c r="E1639" s="374"/>
      <c r="F1639" s="375"/>
      <c r="G1639" s="377"/>
      <c r="H1639" s="377"/>
      <c r="I1639" s="376"/>
      <c r="J1639" s="370"/>
      <c r="K1639" s="371"/>
      <c r="L1639" s="370">
        <v>0</v>
      </c>
      <c r="M1639" s="210">
        <v>251.18238182404704</v>
      </c>
      <c r="N1639" s="210">
        <v>415.3475529888272</v>
      </c>
      <c r="O1639" s="210">
        <v>41.094000000000001</v>
      </c>
      <c r="P1639" s="370">
        <v>41.094000000000001</v>
      </c>
      <c r="Q1639" s="370">
        <v>415.3475529888272</v>
      </c>
      <c r="R1639" s="370">
        <v>251.18238182404704</v>
      </c>
      <c r="S1639" s="370">
        <v>271.43759798600496</v>
      </c>
      <c r="T1639" s="370">
        <v>271.43759798600496</v>
      </c>
      <c r="U1639" s="370"/>
      <c r="V1639" s="179">
        <v>202.95896811960512</v>
      </c>
    </row>
    <row r="1640" spans="1:22" x14ac:dyDescent="0.25">
      <c r="A1640">
        <v>0</v>
      </c>
      <c r="B1640" s="375"/>
      <c r="C1640" s="375"/>
      <c r="D1640" s="375"/>
      <c r="E1640" s="374"/>
      <c r="F1640" s="375" t="s">
        <v>624</v>
      </c>
      <c r="G1640" s="377"/>
      <c r="H1640" s="377" t="s">
        <v>1973</v>
      </c>
      <c r="I1640" s="376"/>
      <c r="J1640" s="370"/>
      <c r="K1640" s="371"/>
      <c r="L1640" s="370">
        <v>9.9516999999999994E-2</v>
      </c>
      <c r="M1640" s="210">
        <v>251.23214032404704</v>
      </c>
      <c r="N1640" s="210">
        <v>415.3475529888272</v>
      </c>
      <c r="O1640" s="210">
        <v>41.094000000000001</v>
      </c>
      <c r="P1640" s="370">
        <v>41.094000000000001</v>
      </c>
      <c r="Q1640" s="370">
        <v>415.3475529888272</v>
      </c>
      <c r="R1640" s="370">
        <v>251.28189882404703</v>
      </c>
      <c r="S1640" s="370">
        <v>271.48735648600496</v>
      </c>
      <c r="T1640" s="370">
        <v>271.53711498600495</v>
      </c>
      <c r="U1640" s="370"/>
      <c r="V1640" s="179">
        <v>203.00872661960511</v>
      </c>
    </row>
    <row r="1641" spans="1:22" x14ac:dyDescent="0.25">
      <c r="A1641">
        <v>0</v>
      </c>
      <c r="B1641" s="375" t="s">
        <v>2434</v>
      </c>
      <c r="C1641" s="375" t="s">
        <v>2831</v>
      </c>
      <c r="D1641" s="375" t="s">
        <v>2203</v>
      </c>
      <c r="E1641" s="374">
        <v>2715</v>
      </c>
      <c r="F1641" s="375" t="s">
        <v>2826</v>
      </c>
      <c r="G1641" s="377"/>
      <c r="H1641" s="377" t="s">
        <v>2643</v>
      </c>
      <c r="I1641" s="376">
        <v>40</v>
      </c>
      <c r="J1641" s="370"/>
      <c r="K1641" s="371"/>
      <c r="L1641" s="370">
        <v>0.32364399999999999</v>
      </c>
      <c r="M1641" s="210">
        <v>251.44372082404703</v>
      </c>
      <c r="N1641" s="210">
        <v>415.3475529888272</v>
      </c>
      <c r="O1641" s="210">
        <v>41.094000000000001</v>
      </c>
      <c r="P1641" s="370">
        <v>41.094000000000001</v>
      </c>
      <c r="Q1641" s="370">
        <v>415.3475529888272</v>
      </c>
      <c r="R1641" s="370">
        <v>251.60554282404703</v>
      </c>
      <c r="S1641" s="370">
        <v>271.69893698600498</v>
      </c>
      <c r="T1641" s="370">
        <v>271.86075898600495</v>
      </c>
      <c r="U1641" s="370"/>
      <c r="V1641" s="179">
        <v>203.22030711960514</v>
      </c>
    </row>
    <row r="1642" spans="1:22" x14ac:dyDescent="0.25">
      <c r="A1642">
        <v>0</v>
      </c>
      <c r="B1642" s="375" t="s">
        <v>2434</v>
      </c>
      <c r="C1642" s="375" t="s">
        <v>2831</v>
      </c>
      <c r="D1642" s="375" t="s">
        <v>2185</v>
      </c>
      <c r="E1642" s="374">
        <v>2717</v>
      </c>
      <c r="F1642" s="375" t="s">
        <v>2825</v>
      </c>
      <c r="G1642" s="377"/>
      <c r="H1642" s="377" t="s">
        <v>2183</v>
      </c>
      <c r="I1642" s="376"/>
      <c r="J1642" s="370"/>
      <c r="K1642" s="371"/>
      <c r="L1642" s="370">
        <v>0</v>
      </c>
      <c r="M1642" s="210">
        <v>251.60554282404703</v>
      </c>
      <c r="N1642" s="210">
        <v>415.3475529888272</v>
      </c>
      <c r="O1642" s="210">
        <v>41.094000000000001</v>
      </c>
      <c r="P1642" s="370">
        <v>41.094000000000001</v>
      </c>
      <c r="Q1642" s="370">
        <v>415.3475529888272</v>
      </c>
      <c r="R1642" s="370">
        <v>251.60554282404703</v>
      </c>
      <c r="S1642" s="370">
        <v>271.86075898600495</v>
      </c>
      <c r="T1642" s="370">
        <v>271.86075898600495</v>
      </c>
      <c r="U1642" s="370"/>
      <c r="V1642" s="179">
        <v>203.38212911960511</v>
      </c>
    </row>
    <row r="1643" spans="1:22" x14ac:dyDescent="0.25">
      <c r="A1643">
        <v>0</v>
      </c>
      <c r="B1643" s="375"/>
      <c r="C1643" s="375"/>
      <c r="D1643" s="375"/>
      <c r="E1643" s="374"/>
      <c r="F1643" s="375"/>
      <c r="G1643" s="377"/>
      <c r="H1643" s="377"/>
      <c r="I1643" s="376"/>
      <c r="J1643" s="370"/>
      <c r="K1643" s="371"/>
      <c r="L1643" s="370">
        <v>0</v>
      </c>
      <c r="M1643" s="210">
        <v>251.60554282404703</v>
      </c>
      <c r="N1643" s="210">
        <v>415.3475529888272</v>
      </c>
      <c r="O1643" s="210">
        <v>41.094000000000001</v>
      </c>
      <c r="P1643" s="370">
        <v>41.094000000000001</v>
      </c>
      <c r="Q1643" s="370">
        <v>415.3475529888272</v>
      </c>
      <c r="R1643" s="370">
        <v>251.60554282404703</v>
      </c>
      <c r="S1643" s="370">
        <v>271.86075898600495</v>
      </c>
      <c r="T1643" s="370">
        <v>271.86075898600495</v>
      </c>
      <c r="U1643" s="370"/>
      <c r="V1643" s="179">
        <v>203.38212911960511</v>
      </c>
    </row>
    <row r="1644" spans="1:22" x14ac:dyDescent="0.25">
      <c r="A1644">
        <v>0</v>
      </c>
      <c r="B1644" s="375"/>
      <c r="C1644" s="375"/>
      <c r="D1644" s="375"/>
      <c r="E1644" s="374"/>
      <c r="F1644" s="375" t="s">
        <v>624</v>
      </c>
      <c r="G1644" s="377"/>
      <c r="H1644" s="377" t="s">
        <v>2647</v>
      </c>
      <c r="I1644" s="376"/>
      <c r="J1644" s="370"/>
      <c r="K1644" s="371"/>
      <c r="L1644" s="370">
        <v>0.15525</v>
      </c>
      <c r="M1644" s="210">
        <v>251.68316782404702</v>
      </c>
      <c r="N1644" s="210">
        <v>415.3475529888272</v>
      </c>
      <c r="O1644" s="210">
        <v>41.094000000000001</v>
      </c>
      <c r="P1644" s="370">
        <v>41.094000000000001</v>
      </c>
      <c r="Q1644" s="370">
        <v>415.3475529888272</v>
      </c>
      <c r="R1644" s="370">
        <v>251.76079282404703</v>
      </c>
      <c r="S1644" s="370">
        <v>271.93838398600496</v>
      </c>
      <c r="T1644" s="370">
        <v>272.01600898600498</v>
      </c>
      <c r="U1644" s="370"/>
      <c r="V1644" s="179">
        <v>203.45975411960512</v>
      </c>
    </row>
    <row r="1645" spans="1:22" x14ac:dyDescent="0.25">
      <c r="A1645">
        <v>0</v>
      </c>
      <c r="B1645" s="375" t="s">
        <v>2434</v>
      </c>
      <c r="C1645" s="375" t="s">
        <v>2831</v>
      </c>
      <c r="D1645" s="375" t="s">
        <v>2198</v>
      </c>
      <c r="E1645" s="374">
        <v>2723</v>
      </c>
      <c r="F1645" s="375" t="s">
        <v>2824</v>
      </c>
      <c r="G1645" s="377" t="s">
        <v>2196</v>
      </c>
      <c r="H1645" s="377" t="s">
        <v>2195</v>
      </c>
      <c r="I1645" s="376">
        <v>40</v>
      </c>
      <c r="J1645" s="370"/>
      <c r="K1645" s="371"/>
      <c r="L1645" s="370">
        <v>0.5</v>
      </c>
      <c r="M1645" s="210">
        <v>252.01079282404703</v>
      </c>
      <c r="N1645" s="210">
        <v>415.3475529888272</v>
      </c>
      <c r="O1645" s="210">
        <v>41.094000000000001</v>
      </c>
      <c r="P1645" s="370">
        <v>41.094000000000001</v>
      </c>
      <c r="Q1645" s="370">
        <v>415.3475529888272</v>
      </c>
      <c r="R1645" s="370">
        <v>252.26079282404703</v>
      </c>
      <c r="S1645" s="370">
        <v>272.26600898600498</v>
      </c>
      <c r="T1645" s="370">
        <v>272.51600898600498</v>
      </c>
      <c r="U1645" s="370"/>
      <c r="V1645" s="179">
        <v>203.78737911960513</v>
      </c>
    </row>
    <row r="1646" spans="1:22" x14ac:dyDescent="0.25">
      <c r="A1646">
        <v>0</v>
      </c>
      <c r="B1646" s="375"/>
      <c r="C1646" s="375"/>
      <c r="D1646" s="375"/>
      <c r="E1646" s="374"/>
      <c r="F1646" s="375" t="s">
        <v>624</v>
      </c>
      <c r="G1646" s="377"/>
      <c r="H1646" s="377" t="s">
        <v>2647</v>
      </c>
      <c r="I1646" s="376"/>
      <c r="J1646" s="370"/>
      <c r="K1646" s="371"/>
      <c r="L1646" s="370">
        <v>0.15525</v>
      </c>
      <c r="M1646" s="210">
        <v>252.33841782404704</v>
      </c>
      <c r="N1646" s="210">
        <v>415.3475529888272</v>
      </c>
      <c r="O1646" s="210">
        <v>41.094000000000001</v>
      </c>
      <c r="P1646" s="370">
        <v>41.094000000000001</v>
      </c>
      <c r="Q1646" s="370">
        <v>415.3475529888272</v>
      </c>
      <c r="R1646" s="370">
        <v>252.41604282404703</v>
      </c>
      <c r="S1646" s="370">
        <v>272.59363398600499</v>
      </c>
      <c r="T1646" s="370">
        <v>272.671258986005</v>
      </c>
      <c r="U1646" s="370"/>
      <c r="V1646" s="179">
        <v>204.11500411960515</v>
      </c>
    </row>
    <row r="1647" spans="1:22" x14ac:dyDescent="0.25">
      <c r="A1647">
        <v>0</v>
      </c>
      <c r="B1647" s="375" t="s">
        <v>2434</v>
      </c>
      <c r="C1647" s="375" t="s">
        <v>2831</v>
      </c>
      <c r="D1647" s="375" t="s">
        <v>2201</v>
      </c>
      <c r="E1647" s="374">
        <v>2726</v>
      </c>
      <c r="F1647" s="375" t="s">
        <v>2823</v>
      </c>
      <c r="G1647" s="377"/>
      <c r="H1647" s="377" t="s">
        <v>2643</v>
      </c>
      <c r="I1647" s="376">
        <v>40</v>
      </c>
      <c r="J1647" s="370"/>
      <c r="K1647" s="371"/>
      <c r="L1647" s="370">
        <v>0.32364399999999999</v>
      </c>
      <c r="M1647" s="210">
        <v>252.57786482404703</v>
      </c>
      <c r="N1647" s="210">
        <v>415.3475529888272</v>
      </c>
      <c r="O1647" s="210">
        <v>41.094000000000001</v>
      </c>
      <c r="P1647" s="370">
        <v>41.094000000000001</v>
      </c>
      <c r="Q1647" s="370">
        <v>415.3475529888272</v>
      </c>
      <c r="R1647" s="370">
        <v>252.73968682404703</v>
      </c>
      <c r="S1647" s="370">
        <v>272.83308098600503</v>
      </c>
      <c r="T1647" s="370">
        <v>272.994902986005</v>
      </c>
      <c r="U1647" s="370"/>
      <c r="V1647" s="179">
        <v>204.35445111960519</v>
      </c>
    </row>
    <row r="1648" spans="1:22" x14ac:dyDescent="0.25">
      <c r="A1648">
        <v>0</v>
      </c>
      <c r="B1648" s="375"/>
      <c r="C1648" s="375"/>
      <c r="D1648" s="375"/>
      <c r="E1648" s="374"/>
      <c r="F1648" s="375" t="s">
        <v>624</v>
      </c>
      <c r="G1648" s="377"/>
      <c r="H1648" s="377"/>
      <c r="I1648" s="376"/>
      <c r="J1648" s="370"/>
      <c r="K1648" s="371"/>
      <c r="L1648" s="370">
        <v>0</v>
      </c>
      <c r="M1648" s="210">
        <v>252.73968682404703</v>
      </c>
      <c r="N1648" s="210">
        <v>415.3475529888272</v>
      </c>
      <c r="O1648" s="210">
        <v>41.094000000000001</v>
      </c>
      <c r="P1648" s="370">
        <v>41.094000000000001</v>
      </c>
      <c r="Q1648" s="370">
        <v>415.3475529888272</v>
      </c>
      <c r="R1648" s="370">
        <v>252.73968682404703</v>
      </c>
      <c r="S1648" s="370">
        <v>272.994902986005</v>
      </c>
      <c r="T1648" s="370">
        <v>272.994902986005</v>
      </c>
      <c r="U1648" s="370"/>
      <c r="V1648" s="179">
        <v>204.51627311960516</v>
      </c>
    </row>
    <row r="1649" spans="1:22" x14ac:dyDescent="0.25">
      <c r="A1649">
        <v>0</v>
      </c>
      <c r="B1649" s="375"/>
      <c r="C1649" s="375"/>
      <c r="D1649" s="375"/>
      <c r="E1649" s="374"/>
      <c r="F1649" s="375"/>
      <c r="G1649" s="377"/>
      <c r="H1649" s="377"/>
      <c r="I1649" s="376"/>
      <c r="J1649" s="370"/>
      <c r="K1649" s="371"/>
      <c r="L1649" s="370">
        <v>0</v>
      </c>
      <c r="M1649" s="210">
        <v>252.73968682404703</v>
      </c>
      <c r="N1649" s="210">
        <v>415.3475529888272</v>
      </c>
      <c r="O1649" s="210">
        <v>41.094000000000001</v>
      </c>
      <c r="P1649" s="370">
        <v>41.094000000000001</v>
      </c>
      <c r="Q1649" s="370">
        <v>415.3475529888272</v>
      </c>
      <c r="R1649" s="370">
        <v>252.73968682404703</v>
      </c>
      <c r="S1649" s="370">
        <v>272.994902986005</v>
      </c>
      <c r="T1649" s="370">
        <v>272.994902986005</v>
      </c>
      <c r="U1649" s="370"/>
      <c r="V1649" s="179">
        <v>204.51627311960516</v>
      </c>
    </row>
    <row r="1650" spans="1:22" x14ac:dyDescent="0.25">
      <c r="A1650">
        <v>0</v>
      </c>
      <c r="B1650" s="375"/>
      <c r="C1650" s="375"/>
      <c r="D1650" s="375"/>
      <c r="E1650" s="374"/>
      <c r="F1650" s="375" t="s">
        <v>624</v>
      </c>
      <c r="G1650" s="377"/>
      <c r="H1650" s="377"/>
      <c r="I1650" s="376"/>
      <c r="J1650" s="370"/>
      <c r="K1650" s="371"/>
      <c r="L1650" s="370">
        <v>9.9516999999999994E-2</v>
      </c>
      <c r="M1650" s="210">
        <v>252.78944532404702</v>
      </c>
      <c r="N1650" s="210">
        <v>415.3475529888272</v>
      </c>
      <c r="O1650" s="210">
        <v>41.094000000000001</v>
      </c>
      <c r="P1650" s="370">
        <v>41.094000000000001</v>
      </c>
      <c r="Q1650" s="370">
        <v>415.3475529888272</v>
      </c>
      <c r="R1650" s="370">
        <v>252.83920382404702</v>
      </c>
      <c r="S1650" s="370">
        <v>273.044661486005</v>
      </c>
      <c r="T1650" s="370">
        <v>273.09441998600499</v>
      </c>
      <c r="U1650" s="370"/>
      <c r="V1650" s="179">
        <v>204.56603161960516</v>
      </c>
    </row>
    <row r="1651" spans="1:22" x14ac:dyDescent="0.25">
      <c r="A1651">
        <v>0</v>
      </c>
      <c r="B1651" s="375" t="s">
        <v>2434</v>
      </c>
      <c r="C1651" s="375" t="s">
        <v>2831</v>
      </c>
      <c r="D1651" s="375" t="s">
        <v>2194</v>
      </c>
      <c r="E1651" s="374">
        <v>2730</v>
      </c>
      <c r="F1651" s="375" t="s">
        <v>2822</v>
      </c>
      <c r="G1651" s="377"/>
      <c r="H1651" s="377" t="s">
        <v>2643</v>
      </c>
      <c r="I1651" s="376">
        <v>40</v>
      </c>
      <c r="J1651" s="370"/>
      <c r="K1651" s="371"/>
      <c r="L1651" s="370">
        <v>0.32364399999999999</v>
      </c>
      <c r="M1651" s="210">
        <v>253.00102582404702</v>
      </c>
      <c r="N1651" s="210">
        <v>415.3475529888272</v>
      </c>
      <c r="O1651" s="210">
        <v>41.094000000000001</v>
      </c>
      <c r="P1651" s="370">
        <v>41.094000000000001</v>
      </c>
      <c r="Q1651" s="370">
        <v>415.3475529888272</v>
      </c>
      <c r="R1651" s="370">
        <v>253.16284782404702</v>
      </c>
      <c r="S1651" s="370">
        <v>273.25624198600502</v>
      </c>
      <c r="T1651" s="370">
        <v>273.418063986005</v>
      </c>
      <c r="U1651" s="370"/>
      <c r="V1651" s="179">
        <v>204.77761211960518</v>
      </c>
    </row>
    <row r="1652" spans="1:22" x14ac:dyDescent="0.25">
      <c r="A1652">
        <v>0</v>
      </c>
      <c r="B1652" s="375"/>
      <c r="C1652" s="375"/>
      <c r="D1652" s="375"/>
      <c r="E1652" s="374"/>
      <c r="F1652" s="375" t="s">
        <v>624</v>
      </c>
      <c r="G1652" s="377"/>
      <c r="H1652" s="377"/>
      <c r="I1652" s="376"/>
      <c r="J1652" s="370"/>
      <c r="K1652" s="371"/>
      <c r="L1652" s="370">
        <v>0</v>
      </c>
      <c r="M1652" s="210">
        <v>253.16284782404702</v>
      </c>
      <c r="N1652" s="210">
        <v>415.3475529888272</v>
      </c>
      <c r="O1652" s="210">
        <v>41.094000000000001</v>
      </c>
      <c r="P1652" s="370">
        <v>41.094000000000001</v>
      </c>
      <c r="Q1652" s="370">
        <v>415.3475529888272</v>
      </c>
      <c r="R1652" s="370">
        <v>253.16284782404702</v>
      </c>
      <c r="S1652" s="370">
        <v>273.418063986005</v>
      </c>
      <c r="T1652" s="370">
        <v>273.418063986005</v>
      </c>
      <c r="U1652" s="370"/>
      <c r="V1652" s="179">
        <v>204.93943411960515</v>
      </c>
    </row>
    <row r="1653" spans="1:22" x14ac:dyDescent="0.25">
      <c r="A1653">
        <v>0</v>
      </c>
      <c r="B1653" s="375"/>
      <c r="C1653" s="375"/>
      <c r="D1653" s="375"/>
      <c r="E1653" s="374"/>
      <c r="F1653" s="375"/>
      <c r="G1653" s="377"/>
      <c r="H1653" s="377"/>
      <c r="I1653" s="376"/>
      <c r="J1653" s="370"/>
      <c r="K1653" s="371"/>
      <c r="L1653" s="370">
        <v>0</v>
      </c>
      <c r="M1653" s="210">
        <v>253.16284782404702</v>
      </c>
      <c r="N1653" s="210">
        <v>415.3475529888272</v>
      </c>
      <c r="O1653" s="210">
        <v>41.094000000000001</v>
      </c>
      <c r="P1653" s="370">
        <v>41.094000000000001</v>
      </c>
      <c r="Q1653" s="370">
        <v>415.3475529888272</v>
      </c>
      <c r="R1653" s="370">
        <v>253.16284782404702</v>
      </c>
      <c r="S1653" s="370">
        <v>273.418063986005</v>
      </c>
      <c r="T1653" s="370">
        <v>273.418063986005</v>
      </c>
      <c r="U1653" s="370"/>
      <c r="V1653" s="179">
        <v>204.93943411960515</v>
      </c>
    </row>
    <row r="1654" spans="1:22" x14ac:dyDescent="0.25">
      <c r="A1654">
        <v>0</v>
      </c>
      <c r="B1654" s="375"/>
      <c r="C1654" s="375"/>
      <c r="D1654" s="375"/>
      <c r="E1654" s="374"/>
      <c r="F1654" s="375" t="s">
        <v>624</v>
      </c>
      <c r="G1654" s="377"/>
      <c r="H1654" s="377"/>
      <c r="I1654" s="376"/>
      <c r="J1654" s="370"/>
      <c r="K1654" s="371"/>
      <c r="L1654" s="370">
        <v>9.9516999999999994E-2</v>
      </c>
      <c r="M1654" s="210">
        <v>253.21260632404702</v>
      </c>
      <c r="N1654" s="210">
        <v>415.3475529888272</v>
      </c>
      <c r="O1654" s="210">
        <v>41.094000000000001</v>
      </c>
      <c r="P1654" s="370">
        <v>41.094000000000001</v>
      </c>
      <c r="Q1654" s="370">
        <v>415.3475529888272</v>
      </c>
      <c r="R1654" s="370">
        <v>253.26236482404701</v>
      </c>
      <c r="S1654" s="370">
        <v>273.46782248600499</v>
      </c>
      <c r="T1654" s="370">
        <v>273.51758098600499</v>
      </c>
      <c r="U1654" s="370"/>
      <c r="V1654" s="179">
        <v>204.98919261960515</v>
      </c>
    </row>
    <row r="1655" spans="1:22" x14ac:dyDescent="0.25">
      <c r="A1655">
        <v>0</v>
      </c>
      <c r="B1655" s="375" t="s">
        <v>2434</v>
      </c>
      <c r="C1655" s="375" t="s">
        <v>2831</v>
      </c>
      <c r="D1655" s="375" t="s">
        <v>2192</v>
      </c>
      <c r="E1655" s="374">
        <v>2735</v>
      </c>
      <c r="F1655" s="375" t="s">
        <v>2821</v>
      </c>
      <c r="G1655" s="377"/>
      <c r="H1655" s="377" t="s">
        <v>2643</v>
      </c>
      <c r="I1655" s="376">
        <v>40</v>
      </c>
      <c r="J1655" s="370"/>
      <c r="K1655" s="371"/>
      <c r="L1655" s="370">
        <v>0.32364399999999999</v>
      </c>
      <c r="M1655" s="210">
        <v>253.42418682404701</v>
      </c>
      <c r="N1655" s="210">
        <v>415.3475529888272</v>
      </c>
      <c r="O1655" s="210">
        <v>41.094000000000001</v>
      </c>
      <c r="P1655" s="370">
        <v>41.094000000000001</v>
      </c>
      <c r="Q1655" s="370">
        <v>415.3475529888272</v>
      </c>
      <c r="R1655" s="370">
        <v>253.58600882404701</v>
      </c>
      <c r="S1655" s="370">
        <v>273.67940298600502</v>
      </c>
      <c r="T1655" s="370">
        <v>273.84122498600499</v>
      </c>
      <c r="U1655" s="370"/>
      <c r="V1655" s="179">
        <v>205.20077311960517</v>
      </c>
    </row>
    <row r="1656" spans="1:22" x14ac:dyDescent="0.25">
      <c r="A1656">
        <v>0</v>
      </c>
      <c r="B1656" s="375" t="s">
        <v>2434</v>
      </c>
      <c r="C1656" s="375" t="s">
        <v>2831</v>
      </c>
      <c r="D1656" s="375" t="s">
        <v>2185</v>
      </c>
      <c r="E1656" s="374">
        <v>2737</v>
      </c>
      <c r="F1656" s="375" t="s">
        <v>2820</v>
      </c>
      <c r="G1656" s="377"/>
      <c r="H1656" s="377" t="s">
        <v>2183</v>
      </c>
      <c r="I1656" s="376"/>
      <c r="J1656" s="370"/>
      <c r="K1656" s="371"/>
      <c r="L1656" s="370">
        <v>0</v>
      </c>
      <c r="M1656" s="210">
        <v>253.58600882404701</v>
      </c>
      <c r="N1656" s="210">
        <v>415.3475529888272</v>
      </c>
      <c r="O1656" s="210">
        <v>41.094000000000001</v>
      </c>
      <c r="P1656" s="370">
        <v>41.094000000000001</v>
      </c>
      <c r="Q1656" s="370">
        <v>415.3475529888272</v>
      </c>
      <c r="R1656" s="370">
        <v>253.58600882404701</v>
      </c>
      <c r="S1656" s="370">
        <v>273.84122498600499</v>
      </c>
      <c r="T1656" s="370">
        <v>273.84122498600499</v>
      </c>
      <c r="U1656" s="370"/>
      <c r="V1656" s="179">
        <v>205.36259511960515</v>
      </c>
    </row>
    <row r="1657" spans="1:22" x14ac:dyDescent="0.25">
      <c r="A1657">
        <v>0</v>
      </c>
      <c r="B1657" s="375"/>
      <c r="C1657" s="375"/>
      <c r="D1657" s="375"/>
      <c r="E1657" s="374"/>
      <c r="F1657" s="375"/>
      <c r="G1657" s="377"/>
      <c r="H1657" s="377"/>
      <c r="I1657" s="376"/>
      <c r="J1657" s="370"/>
      <c r="K1657" s="371"/>
      <c r="L1657" s="370">
        <v>0</v>
      </c>
      <c r="M1657" s="210">
        <v>253.58600882404701</v>
      </c>
      <c r="N1657" s="210">
        <v>415.3475529888272</v>
      </c>
      <c r="O1657" s="210">
        <v>41.094000000000001</v>
      </c>
      <c r="P1657" s="370">
        <v>41.094000000000001</v>
      </c>
      <c r="Q1657" s="370">
        <v>415.3475529888272</v>
      </c>
      <c r="R1657" s="370">
        <v>253.58600882404701</v>
      </c>
      <c r="S1657" s="370">
        <v>273.84122498600499</v>
      </c>
      <c r="T1657" s="370">
        <v>273.84122498600499</v>
      </c>
      <c r="U1657" s="370"/>
      <c r="V1657" s="179">
        <v>205.36259511960515</v>
      </c>
    </row>
    <row r="1658" spans="1:22" x14ac:dyDescent="0.25">
      <c r="A1658">
        <v>0</v>
      </c>
      <c r="B1658" s="375"/>
      <c r="C1658" s="375"/>
      <c r="D1658" s="375"/>
      <c r="E1658" s="374"/>
      <c r="F1658" s="375" t="s">
        <v>624</v>
      </c>
      <c r="G1658" s="377"/>
      <c r="H1658" s="377" t="s">
        <v>2209</v>
      </c>
      <c r="I1658" s="376"/>
      <c r="J1658" s="370"/>
      <c r="K1658" s="371"/>
      <c r="L1658" s="370">
        <v>0.16770400000000002</v>
      </c>
      <c r="M1658" s="210">
        <v>253.66986082404702</v>
      </c>
      <c r="N1658" s="210">
        <v>415.3475529888272</v>
      </c>
      <c r="O1658" s="210">
        <v>41.094000000000001</v>
      </c>
      <c r="P1658" s="370">
        <v>41.094000000000001</v>
      </c>
      <c r="Q1658" s="370">
        <v>415.3475529888272</v>
      </c>
      <c r="R1658" s="370">
        <v>253.753712824047</v>
      </c>
      <c r="S1658" s="370">
        <v>273.92507698600502</v>
      </c>
      <c r="T1658" s="370">
        <v>274.008928986005</v>
      </c>
      <c r="U1658" s="370"/>
      <c r="V1658" s="179">
        <v>205.44644711960518</v>
      </c>
    </row>
    <row r="1659" spans="1:22" x14ac:dyDescent="0.25">
      <c r="A1659">
        <v>0</v>
      </c>
      <c r="B1659" s="375" t="s">
        <v>2434</v>
      </c>
      <c r="C1659" s="375" t="s">
        <v>2831</v>
      </c>
      <c r="D1659" s="375" t="s">
        <v>1992</v>
      </c>
      <c r="E1659" s="374">
        <v>2740</v>
      </c>
      <c r="F1659" s="370" t="s">
        <v>2819</v>
      </c>
      <c r="G1659" s="373"/>
      <c r="H1659" s="373" t="s">
        <v>1989</v>
      </c>
      <c r="I1659" s="372">
        <v>40</v>
      </c>
      <c r="J1659" s="370"/>
      <c r="K1659" s="371"/>
      <c r="L1659" s="370">
        <v>5.7403999999999997E-2</v>
      </c>
      <c r="M1659" s="210">
        <v>253.78241482404701</v>
      </c>
      <c r="N1659" s="210">
        <v>415.3475529888272</v>
      </c>
      <c r="O1659" s="210">
        <v>41.094000000000001</v>
      </c>
      <c r="P1659" s="370">
        <v>41.094000000000001</v>
      </c>
      <c r="Q1659" s="370">
        <v>415.3475529888272</v>
      </c>
      <c r="R1659" s="370">
        <v>253.81111682404699</v>
      </c>
      <c r="S1659" s="370">
        <v>274.03763098600501</v>
      </c>
      <c r="T1659" s="370">
        <v>274.06633298600502</v>
      </c>
      <c r="U1659" s="370"/>
      <c r="V1659" s="179">
        <v>205.55900111960517</v>
      </c>
    </row>
    <row r="1660" spans="1:22" x14ac:dyDescent="0.25">
      <c r="A1660">
        <v>0</v>
      </c>
      <c r="B1660" s="287"/>
      <c r="C1660" s="287"/>
      <c r="D1660" s="289"/>
      <c r="E1660" s="288"/>
      <c r="F1660" s="289" t="s">
        <v>624</v>
      </c>
      <c r="G1660" s="286"/>
      <c r="H1660" s="286" t="s">
        <v>1973</v>
      </c>
      <c r="I1660" s="285">
        <v>40</v>
      </c>
      <c r="J1660" s="283"/>
      <c r="K1660" s="284"/>
      <c r="L1660" s="283">
        <v>0.103502</v>
      </c>
      <c r="M1660" s="210">
        <v>253.86286782404699</v>
      </c>
      <c r="N1660" s="210">
        <v>415.3475529888272</v>
      </c>
      <c r="O1660" s="210">
        <v>41.094000000000001</v>
      </c>
      <c r="P1660" s="282">
        <v>41.094000000000001</v>
      </c>
      <c r="Q1660" s="282">
        <v>415.3475529888272</v>
      </c>
      <c r="R1660" s="282">
        <v>253.91461882404698</v>
      </c>
      <c r="S1660" s="282">
        <v>274.11808398600499</v>
      </c>
      <c r="T1660" s="282">
        <v>274.16983498600501</v>
      </c>
      <c r="U1660" s="282"/>
      <c r="V1660" s="179">
        <v>205.63945411960515</v>
      </c>
    </row>
    <row r="1661" spans="1:22" x14ac:dyDescent="0.25">
      <c r="A1661">
        <v>0</v>
      </c>
      <c r="B1661" s="287" t="s">
        <v>2434</v>
      </c>
      <c r="C1661" s="287" t="s">
        <v>2818</v>
      </c>
      <c r="D1661" s="289" t="s">
        <v>111</v>
      </c>
      <c r="E1661" s="288">
        <v>2742</v>
      </c>
      <c r="F1661" s="287" t="s">
        <v>1156</v>
      </c>
      <c r="G1661" s="286" t="s">
        <v>2180</v>
      </c>
      <c r="H1661" s="286" t="s">
        <v>1962</v>
      </c>
      <c r="I1661" s="285"/>
      <c r="J1661" s="282"/>
      <c r="K1661" s="284"/>
      <c r="L1661" s="283">
        <v>0</v>
      </c>
      <c r="M1661" s="210">
        <v>253.91461882404698</v>
      </c>
      <c r="N1661" s="210">
        <v>415.3475529888272</v>
      </c>
      <c r="O1661" s="210">
        <v>41.094000000000001</v>
      </c>
      <c r="P1661" s="282">
        <v>41.094000000000001</v>
      </c>
      <c r="Q1661" s="282">
        <v>415.3475529888272</v>
      </c>
      <c r="R1661" s="282">
        <v>253.91461882404698</v>
      </c>
      <c r="S1661" s="282">
        <v>274.16983498600501</v>
      </c>
      <c r="T1661" s="282">
        <v>274.16983498600501</v>
      </c>
      <c r="U1661" s="282"/>
      <c r="V1661" s="179">
        <v>205.69120511960517</v>
      </c>
    </row>
    <row r="1662" spans="1:22" x14ac:dyDescent="0.25">
      <c r="A1662">
        <v>0</v>
      </c>
      <c r="B1662" s="287"/>
      <c r="C1662" s="287"/>
      <c r="D1662" s="289"/>
      <c r="E1662" s="288"/>
      <c r="F1662" s="292" t="s">
        <v>624</v>
      </c>
      <c r="G1662" s="286"/>
      <c r="H1662" s="286" t="s">
        <v>1980</v>
      </c>
      <c r="I1662" s="291"/>
      <c r="J1662" s="290"/>
      <c r="K1662" s="284"/>
      <c r="L1662" s="283">
        <v>0.14528199999999999</v>
      </c>
      <c r="M1662" s="210">
        <v>253.98725982404699</v>
      </c>
      <c r="N1662" s="210">
        <v>415.3475529888272</v>
      </c>
      <c r="O1662" s="210">
        <v>41.094000000000001</v>
      </c>
      <c r="P1662" s="282">
        <v>41.094000000000001</v>
      </c>
      <c r="Q1662" s="282">
        <v>415.3475529888272</v>
      </c>
      <c r="R1662" s="282">
        <v>254.05990082404699</v>
      </c>
      <c r="S1662" s="282">
        <v>274.24247598600505</v>
      </c>
      <c r="T1662" s="282">
        <v>274.31511698600502</v>
      </c>
      <c r="U1662" s="282"/>
      <c r="V1662" s="179">
        <v>205.7638461196052</v>
      </c>
    </row>
    <row r="1663" spans="1:22" x14ac:dyDescent="0.25">
      <c r="A1663">
        <v>0</v>
      </c>
      <c r="B1663" s="287" t="s">
        <v>2434</v>
      </c>
      <c r="C1663" s="287" t="s">
        <v>2818</v>
      </c>
      <c r="D1663" s="289" t="s">
        <v>2098</v>
      </c>
      <c r="E1663" s="288">
        <v>2743</v>
      </c>
      <c r="F1663" s="287" t="s">
        <v>2817</v>
      </c>
      <c r="G1663" s="286"/>
      <c r="H1663" s="286" t="s">
        <v>2096</v>
      </c>
      <c r="I1663" s="285"/>
      <c r="J1663" s="282"/>
      <c r="K1663" s="284"/>
      <c r="L1663" s="283">
        <v>0</v>
      </c>
      <c r="M1663" s="210">
        <v>254.05990082404699</v>
      </c>
      <c r="N1663" s="210">
        <v>415.3475529888272</v>
      </c>
      <c r="O1663" s="210">
        <v>41.094000000000001</v>
      </c>
      <c r="P1663" s="282">
        <v>41.094000000000001</v>
      </c>
      <c r="Q1663" s="282">
        <v>415.3475529888272</v>
      </c>
      <c r="R1663" s="282">
        <v>254.05990082404699</v>
      </c>
      <c r="S1663" s="282">
        <v>274.31511698600502</v>
      </c>
      <c r="T1663" s="282">
        <v>274.31511698600502</v>
      </c>
      <c r="U1663" s="282"/>
      <c r="V1663" s="179">
        <v>205.83648711960518</v>
      </c>
    </row>
    <row r="1664" spans="1:22" x14ac:dyDescent="0.25">
      <c r="A1664">
        <v>0</v>
      </c>
      <c r="B1664" s="287"/>
      <c r="C1664" s="287"/>
      <c r="D1664" s="289"/>
      <c r="E1664" s="288"/>
      <c r="F1664" s="292" t="s">
        <v>624</v>
      </c>
      <c r="G1664" s="286"/>
      <c r="H1664" s="286" t="s">
        <v>1980</v>
      </c>
      <c r="I1664" s="291"/>
      <c r="J1664" s="290"/>
      <c r="K1664" s="284"/>
      <c r="L1664" s="283">
        <v>0</v>
      </c>
      <c r="M1664" s="210">
        <v>254.05990082404699</v>
      </c>
      <c r="N1664" s="210">
        <v>415.3475529888272</v>
      </c>
      <c r="O1664" s="210">
        <v>41.094000000000001</v>
      </c>
      <c r="P1664" s="282">
        <v>41.094000000000001</v>
      </c>
      <c r="Q1664" s="282">
        <v>415.3475529888272</v>
      </c>
      <c r="R1664" s="282">
        <v>254.05990082404699</v>
      </c>
      <c r="S1664" s="282">
        <v>274.31511698600502</v>
      </c>
      <c r="T1664" s="282">
        <v>274.31511698600502</v>
      </c>
      <c r="U1664" s="282"/>
      <c r="V1664" s="179">
        <v>205.83648711960518</v>
      </c>
    </row>
    <row r="1665" spans="1:22" x14ac:dyDescent="0.25">
      <c r="A1665">
        <v>0</v>
      </c>
      <c r="B1665" s="287" t="s">
        <v>2434</v>
      </c>
      <c r="C1665" s="287" t="s">
        <v>2818</v>
      </c>
      <c r="D1665" s="289" t="s">
        <v>2001</v>
      </c>
      <c r="E1665" s="288">
        <v>2743</v>
      </c>
      <c r="F1665" s="287" t="s">
        <v>2816</v>
      </c>
      <c r="G1665" s="286" t="s">
        <v>1999</v>
      </c>
      <c r="H1665" s="286" t="s">
        <v>1998</v>
      </c>
      <c r="I1665" s="285"/>
      <c r="J1665" s="282"/>
      <c r="K1665" s="284"/>
      <c r="L1665" s="283">
        <v>0</v>
      </c>
      <c r="M1665" s="210">
        <v>254.05990082404699</v>
      </c>
      <c r="N1665" s="210">
        <v>415.3475529888272</v>
      </c>
      <c r="O1665" s="210">
        <v>41.094000000000001</v>
      </c>
      <c r="P1665" s="282">
        <v>41.094000000000001</v>
      </c>
      <c r="Q1665" s="282">
        <v>415.3475529888272</v>
      </c>
      <c r="R1665" s="282">
        <v>254.05990082404699</v>
      </c>
      <c r="S1665" s="282">
        <v>274.31511698600502</v>
      </c>
      <c r="T1665" s="282">
        <v>274.31511698600502</v>
      </c>
      <c r="U1665" s="282"/>
      <c r="V1665" s="179">
        <v>205.83648711960518</v>
      </c>
    </row>
    <row r="1666" spans="1:22" x14ac:dyDescent="0.25">
      <c r="A1666">
        <v>0</v>
      </c>
      <c r="B1666" s="287"/>
      <c r="C1666" s="287"/>
      <c r="D1666" s="289"/>
      <c r="E1666" s="288"/>
      <c r="F1666" s="287" t="s">
        <v>624</v>
      </c>
      <c r="G1666" s="286"/>
      <c r="H1666" s="286" t="s">
        <v>1973</v>
      </c>
      <c r="I1666" s="285">
        <v>40</v>
      </c>
      <c r="J1666" s="282"/>
      <c r="K1666" s="284"/>
      <c r="L1666" s="283">
        <v>0.13121600000000003</v>
      </c>
      <c r="M1666" s="210">
        <v>254.12550882404699</v>
      </c>
      <c r="N1666" s="210">
        <v>415.3475529888272</v>
      </c>
      <c r="O1666" s="210">
        <v>41.094000000000001</v>
      </c>
      <c r="P1666" s="282">
        <v>41.094000000000001</v>
      </c>
      <c r="Q1666" s="282">
        <v>415.3475529888272</v>
      </c>
      <c r="R1666" s="282">
        <v>254.19111682404699</v>
      </c>
      <c r="S1666" s="282">
        <v>274.38072498600502</v>
      </c>
      <c r="T1666" s="282">
        <v>274.44633298600502</v>
      </c>
      <c r="U1666" s="282"/>
      <c r="V1666" s="179">
        <v>205.90209511960518</v>
      </c>
    </row>
    <row r="1667" spans="1:22" x14ac:dyDescent="0.25">
      <c r="A1667">
        <v>0</v>
      </c>
      <c r="B1667" s="375" t="s">
        <v>2434</v>
      </c>
      <c r="C1667" s="375" t="s">
        <v>2815</v>
      </c>
      <c r="D1667" s="375" t="s">
        <v>1992</v>
      </c>
      <c r="E1667" s="374">
        <v>2745</v>
      </c>
      <c r="F1667" s="370" t="s">
        <v>2814</v>
      </c>
      <c r="G1667" s="373"/>
      <c r="H1667" s="373" t="s">
        <v>1989</v>
      </c>
      <c r="I1667" s="372">
        <v>40</v>
      </c>
      <c r="J1667" s="370"/>
      <c r="K1667" s="371"/>
      <c r="L1667" s="378">
        <v>5.7403999999999997E-2</v>
      </c>
      <c r="M1667" s="210">
        <v>254.21981882404697</v>
      </c>
      <c r="N1667" s="210">
        <v>415.3475529888272</v>
      </c>
      <c r="O1667" s="210">
        <v>41.094000000000001</v>
      </c>
      <c r="P1667" s="370">
        <v>41.094000000000001</v>
      </c>
      <c r="Q1667" s="370">
        <v>415.3475529888272</v>
      </c>
      <c r="R1667" s="370">
        <v>254.24852082404698</v>
      </c>
      <c r="S1667" s="370">
        <v>274.47503498600503</v>
      </c>
      <c r="T1667" s="370">
        <v>274.50373698600504</v>
      </c>
      <c r="U1667" s="370"/>
      <c r="V1667" s="179">
        <v>205.99640511960519</v>
      </c>
    </row>
    <row r="1668" spans="1:22" x14ac:dyDescent="0.25">
      <c r="A1668">
        <v>0</v>
      </c>
      <c r="B1668" s="375"/>
      <c r="C1668" s="375"/>
      <c r="D1668" s="375"/>
      <c r="E1668" s="374"/>
      <c r="F1668" s="375" t="s">
        <v>624</v>
      </c>
      <c r="G1668" s="377"/>
      <c r="H1668" s="377" t="s">
        <v>2209</v>
      </c>
      <c r="I1668" s="372"/>
      <c r="J1668" s="370"/>
      <c r="K1668" s="371"/>
      <c r="L1668" s="378">
        <v>0.16770400000000002</v>
      </c>
      <c r="M1668" s="210">
        <v>254.33237282404696</v>
      </c>
      <c r="N1668" s="210">
        <v>415.3475529888272</v>
      </c>
      <c r="O1668" s="210">
        <v>41.094000000000001</v>
      </c>
      <c r="P1668" s="370">
        <v>41.094000000000001</v>
      </c>
      <c r="Q1668" s="370">
        <v>415.3475529888272</v>
      </c>
      <c r="R1668" s="370">
        <v>254.41622482404696</v>
      </c>
      <c r="S1668" s="370">
        <v>274.58758898600507</v>
      </c>
      <c r="T1668" s="370">
        <v>274.67144098600505</v>
      </c>
      <c r="U1668" s="370"/>
      <c r="V1668" s="179">
        <v>206.10895911960523</v>
      </c>
    </row>
    <row r="1669" spans="1:22" x14ac:dyDescent="0.25">
      <c r="A1669">
        <v>0</v>
      </c>
      <c r="B1669" s="375" t="s">
        <v>2434</v>
      </c>
      <c r="C1669" s="375" t="s">
        <v>2815</v>
      </c>
      <c r="D1669" s="375" t="s">
        <v>2208</v>
      </c>
      <c r="E1669" s="374">
        <v>2746</v>
      </c>
      <c r="F1669" s="375" t="s">
        <v>2813</v>
      </c>
      <c r="G1669" s="377"/>
      <c r="H1669" s="377" t="s">
        <v>2643</v>
      </c>
      <c r="I1669" s="376">
        <v>40</v>
      </c>
      <c r="J1669" s="370">
        <v>0.32364399999999999</v>
      </c>
      <c r="K1669" s="371"/>
      <c r="L1669" s="370">
        <v>0.32364399999999999</v>
      </c>
      <c r="M1669" s="210">
        <v>254.57804682404696</v>
      </c>
      <c r="N1669" s="210">
        <v>415.3475529888272</v>
      </c>
      <c r="O1669" s="210">
        <v>41.094000000000001</v>
      </c>
      <c r="P1669" s="370">
        <v>41.094000000000001</v>
      </c>
      <c r="Q1669" s="370">
        <v>415.3475529888272</v>
      </c>
      <c r="R1669" s="370">
        <v>254.73986882404697</v>
      </c>
      <c r="S1669" s="370">
        <v>274.83326298600508</v>
      </c>
      <c r="T1669" s="370">
        <v>274.99508498600505</v>
      </c>
      <c r="U1669" s="370"/>
      <c r="V1669" s="179">
        <v>206.35463311960524</v>
      </c>
    </row>
    <row r="1670" spans="1:22" x14ac:dyDescent="0.25">
      <c r="A1670">
        <v>0</v>
      </c>
      <c r="B1670" s="375" t="s">
        <v>2434</v>
      </c>
      <c r="C1670" s="375" t="s">
        <v>2815</v>
      </c>
      <c r="D1670" s="375" t="s">
        <v>2185</v>
      </c>
      <c r="E1670" s="374">
        <v>2748</v>
      </c>
      <c r="F1670" s="375" t="s">
        <v>2812</v>
      </c>
      <c r="G1670" s="377"/>
      <c r="H1670" s="377" t="s">
        <v>2183</v>
      </c>
      <c r="I1670" s="376"/>
      <c r="J1670" s="370"/>
      <c r="K1670" s="371"/>
      <c r="L1670" s="370">
        <v>0</v>
      </c>
      <c r="M1670" s="210">
        <v>254.73986882404697</v>
      </c>
      <c r="N1670" s="210">
        <v>415.3475529888272</v>
      </c>
      <c r="O1670" s="210">
        <v>41.094000000000001</v>
      </c>
      <c r="P1670" s="370">
        <v>41.094000000000001</v>
      </c>
      <c r="Q1670" s="370">
        <v>415.3475529888272</v>
      </c>
      <c r="R1670" s="370">
        <v>254.73986882404697</v>
      </c>
      <c r="S1670" s="370">
        <v>274.99508498600505</v>
      </c>
      <c r="T1670" s="370">
        <v>274.99508498600505</v>
      </c>
      <c r="U1670" s="370"/>
      <c r="V1670" s="179">
        <v>206.51645511960521</v>
      </c>
    </row>
    <row r="1671" spans="1:22" x14ac:dyDescent="0.25">
      <c r="A1671">
        <v>0</v>
      </c>
      <c r="B1671" s="375"/>
      <c r="C1671" s="375"/>
      <c r="D1671" s="375"/>
      <c r="E1671" s="374"/>
      <c r="F1671" s="375"/>
      <c r="G1671" s="377"/>
      <c r="H1671" s="377"/>
      <c r="I1671" s="376"/>
      <c r="J1671" s="370"/>
      <c r="K1671" s="371"/>
      <c r="L1671" s="370">
        <v>0</v>
      </c>
      <c r="M1671" s="210">
        <v>254.73986882404697</v>
      </c>
      <c r="N1671" s="210">
        <v>415.3475529888272</v>
      </c>
      <c r="O1671" s="210">
        <v>41.094000000000001</v>
      </c>
      <c r="P1671" s="370">
        <v>41.094000000000001</v>
      </c>
      <c r="Q1671" s="370">
        <v>415.3475529888272</v>
      </c>
      <c r="R1671" s="370">
        <v>254.73986882404697</v>
      </c>
      <c r="S1671" s="370">
        <v>274.99508498600505</v>
      </c>
      <c r="T1671" s="370">
        <v>274.99508498600505</v>
      </c>
      <c r="U1671" s="370"/>
      <c r="V1671" s="179">
        <v>206.51645511960521</v>
      </c>
    </row>
    <row r="1672" spans="1:22" x14ac:dyDescent="0.25">
      <c r="A1672">
        <v>0</v>
      </c>
      <c r="B1672" s="375"/>
      <c r="C1672" s="375"/>
      <c r="D1672" s="375"/>
      <c r="E1672" s="374"/>
      <c r="F1672" s="375" t="s">
        <v>624</v>
      </c>
      <c r="G1672" s="377"/>
      <c r="H1672" s="377" t="s">
        <v>1973</v>
      </c>
      <c r="I1672" s="376"/>
      <c r="J1672" s="370"/>
      <c r="K1672" s="371"/>
      <c r="L1672" s="370">
        <v>9.9516999999999994E-2</v>
      </c>
      <c r="M1672" s="210">
        <v>254.78962732404696</v>
      </c>
      <c r="N1672" s="210">
        <v>415.3475529888272</v>
      </c>
      <c r="O1672" s="210">
        <v>41.094000000000001</v>
      </c>
      <c r="P1672" s="370">
        <v>41.094000000000001</v>
      </c>
      <c r="Q1672" s="370">
        <v>415.3475529888272</v>
      </c>
      <c r="R1672" s="370">
        <v>254.83938582404696</v>
      </c>
      <c r="S1672" s="370">
        <v>275.04484348600505</v>
      </c>
      <c r="T1672" s="370">
        <v>275.09460198600505</v>
      </c>
      <c r="U1672" s="370"/>
      <c r="V1672" s="179">
        <v>206.56621361960521</v>
      </c>
    </row>
    <row r="1673" spans="1:22" x14ac:dyDescent="0.25">
      <c r="A1673">
        <v>0</v>
      </c>
      <c r="B1673" s="375" t="s">
        <v>2434</v>
      </c>
      <c r="C1673" s="375" t="s">
        <v>2815</v>
      </c>
      <c r="D1673" s="375" t="s">
        <v>2205</v>
      </c>
      <c r="E1673" s="374">
        <v>2750</v>
      </c>
      <c r="F1673" s="375" t="s">
        <v>2811</v>
      </c>
      <c r="G1673" s="377"/>
      <c r="H1673" s="377" t="s">
        <v>2643</v>
      </c>
      <c r="I1673" s="376">
        <v>40</v>
      </c>
      <c r="J1673" s="370"/>
      <c r="K1673" s="371"/>
      <c r="L1673" s="370">
        <v>0.32364399999999999</v>
      </c>
      <c r="M1673" s="210">
        <v>255.00120782404696</v>
      </c>
      <c r="N1673" s="210">
        <v>415.3475529888272</v>
      </c>
      <c r="O1673" s="210">
        <v>41.094000000000001</v>
      </c>
      <c r="P1673" s="370">
        <v>41.094000000000001</v>
      </c>
      <c r="Q1673" s="370">
        <v>415.3475529888272</v>
      </c>
      <c r="R1673" s="370">
        <v>255.16302982404696</v>
      </c>
      <c r="S1673" s="370">
        <v>275.25642398600507</v>
      </c>
      <c r="T1673" s="370">
        <v>275.41824598600505</v>
      </c>
      <c r="U1673" s="370"/>
      <c r="V1673" s="179">
        <v>206.77779411960523</v>
      </c>
    </row>
    <row r="1674" spans="1:22" x14ac:dyDescent="0.25">
      <c r="A1674">
        <v>0</v>
      </c>
      <c r="B1674" s="375"/>
      <c r="C1674" s="375"/>
      <c r="D1674" s="375"/>
      <c r="E1674" s="374"/>
      <c r="F1674" s="375" t="s">
        <v>624</v>
      </c>
      <c r="G1674" s="377"/>
      <c r="H1674" s="377"/>
      <c r="I1674" s="376"/>
      <c r="J1674" s="370"/>
      <c r="K1674" s="371"/>
      <c r="L1674" s="370">
        <v>0</v>
      </c>
      <c r="M1674" s="210">
        <v>255.16302982404696</v>
      </c>
      <c r="N1674" s="210">
        <v>415.3475529888272</v>
      </c>
      <c r="O1674" s="210">
        <v>41.094000000000001</v>
      </c>
      <c r="P1674" s="370">
        <v>41.094000000000001</v>
      </c>
      <c r="Q1674" s="370">
        <v>415.3475529888272</v>
      </c>
      <c r="R1674" s="370">
        <v>255.16302982404696</v>
      </c>
      <c r="S1674" s="370">
        <v>275.41824598600505</v>
      </c>
      <c r="T1674" s="370">
        <v>275.41824598600505</v>
      </c>
      <c r="U1674" s="370"/>
      <c r="V1674" s="179">
        <v>206.9396161196052</v>
      </c>
    </row>
    <row r="1675" spans="1:22" x14ac:dyDescent="0.25">
      <c r="A1675">
        <v>0</v>
      </c>
      <c r="B1675" s="375"/>
      <c r="C1675" s="375"/>
      <c r="D1675" s="375"/>
      <c r="E1675" s="374"/>
      <c r="F1675" s="375"/>
      <c r="G1675" s="377"/>
      <c r="H1675" s="377"/>
      <c r="I1675" s="376"/>
      <c r="J1675" s="370"/>
      <c r="K1675" s="371"/>
      <c r="L1675" s="370">
        <v>0</v>
      </c>
      <c r="M1675" s="210">
        <v>255.16302982404696</v>
      </c>
      <c r="N1675" s="210">
        <v>415.3475529888272</v>
      </c>
      <c r="O1675" s="210">
        <v>41.094000000000001</v>
      </c>
      <c r="P1675" s="370">
        <v>41.094000000000001</v>
      </c>
      <c r="Q1675" s="370">
        <v>415.3475529888272</v>
      </c>
      <c r="R1675" s="370">
        <v>255.16302982404696</v>
      </c>
      <c r="S1675" s="370">
        <v>275.41824598600505</v>
      </c>
      <c r="T1675" s="370">
        <v>275.41824598600505</v>
      </c>
      <c r="U1675" s="370"/>
      <c r="V1675" s="179">
        <v>206.9396161196052</v>
      </c>
    </row>
    <row r="1676" spans="1:22" x14ac:dyDescent="0.25">
      <c r="A1676">
        <v>0</v>
      </c>
      <c r="B1676" s="375"/>
      <c r="C1676" s="375"/>
      <c r="D1676" s="375"/>
      <c r="E1676" s="374"/>
      <c r="F1676" s="375" t="s">
        <v>624</v>
      </c>
      <c r="G1676" s="377"/>
      <c r="H1676" s="377" t="s">
        <v>1973</v>
      </c>
      <c r="I1676" s="376"/>
      <c r="J1676" s="370"/>
      <c r="K1676" s="371"/>
      <c r="L1676" s="370">
        <v>9.9516999999999994E-2</v>
      </c>
      <c r="M1676" s="210">
        <v>255.21278832404695</v>
      </c>
      <c r="N1676" s="210">
        <v>415.3475529888272</v>
      </c>
      <c r="O1676" s="210">
        <v>41.094000000000001</v>
      </c>
      <c r="P1676" s="370">
        <v>41.094000000000001</v>
      </c>
      <c r="Q1676" s="370">
        <v>415.3475529888272</v>
      </c>
      <c r="R1676" s="370">
        <v>255.26254682404695</v>
      </c>
      <c r="S1676" s="370">
        <v>275.46800448600504</v>
      </c>
      <c r="T1676" s="370">
        <v>275.51776298600504</v>
      </c>
      <c r="U1676" s="370"/>
      <c r="V1676" s="179">
        <v>206.9893746196052</v>
      </c>
    </row>
    <row r="1677" spans="1:22" x14ac:dyDescent="0.25">
      <c r="A1677">
        <v>0</v>
      </c>
      <c r="B1677" s="375" t="s">
        <v>2434</v>
      </c>
      <c r="C1677" s="375" t="s">
        <v>2815</v>
      </c>
      <c r="D1677" s="375" t="s">
        <v>2203</v>
      </c>
      <c r="E1677" s="374">
        <v>2755</v>
      </c>
      <c r="F1677" s="375" t="s">
        <v>2810</v>
      </c>
      <c r="G1677" s="377"/>
      <c r="H1677" s="377" t="s">
        <v>2643</v>
      </c>
      <c r="I1677" s="376">
        <v>40</v>
      </c>
      <c r="J1677" s="370"/>
      <c r="K1677" s="371"/>
      <c r="L1677" s="370">
        <v>0.32364399999999999</v>
      </c>
      <c r="M1677" s="210">
        <v>255.42436882404695</v>
      </c>
      <c r="N1677" s="210">
        <v>415.3475529888272</v>
      </c>
      <c r="O1677" s="210">
        <v>41.094000000000001</v>
      </c>
      <c r="P1677" s="370">
        <v>41.094000000000001</v>
      </c>
      <c r="Q1677" s="370">
        <v>415.3475529888272</v>
      </c>
      <c r="R1677" s="370">
        <v>255.58619082404695</v>
      </c>
      <c r="S1677" s="370">
        <v>275.67958498600507</v>
      </c>
      <c r="T1677" s="370">
        <v>275.84140698600504</v>
      </c>
      <c r="U1677" s="370"/>
      <c r="V1677" s="179">
        <v>207.20095511960523</v>
      </c>
    </row>
    <row r="1678" spans="1:22" x14ac:dyDescent="0.25">
      <c r="A1678">
        <v>0</v>
      </c>
      <c r="B1678" s="375" t="s">
        <v>2434</v>
      </c>
      <c r="C1678" s="375" t="s">
        <v>2815</v>
      </c>
      <c r="D1678" s="375" t="s">
        <v>2185</v>
      </c>
      <c r="E1678" s="374">
        <v>2757</v>
      </c>
      <c r="F1678" s="375" t="s">
        <v>2809</v>
      </c>
      <c r="G1678" s="377"/>
      <c r="H1678" s="377" t="s">
        <v>2183</v>
      </c>
      <c r="I1678" s="376"/>
      <c r="J1678" s="370"/>
      <c r="K1678" s="371"/>
      <c r="L1678" s="370">
        <v>0</v>
      </c>
      <c r="M1678" s="210">
        <v>255.58619082404695</v>
      </c>
      <c r="N1678" s="210">
        <v>415.3475529888272</v>
      </c>
      <c r="O1678" s="210">
        <v>41.094000000000001</v>
      </c>
      <c r="P1678" s="370">
        <v>41.094000000000001</v>
      </c>
      <c r="Q1678" s="370">
        <v>415.3475529888272</v>
      </c>
      <c r="R1678" s="370">
        <v>255.58619082404695</v>
      </c>
      <c r="S1678" s="370">
        <v>275.84140698600504</v>
      </c>
      <c r="T1678" s="370">
        <v>275.84140698600504</v>
      </c>
      <c r="U1678" s="370"/>
      <c r="V1678" s="179">
        <v>207.3627771196052</v>
      </c>
    </row>
    <row r="1679" spans="1:22" x14ac:dyDescent="0.25">
      <c r="A1679">
        <v>0</v>
      </c>
      <c r="B1679" s="375"/>
      <c r="C1679" s="375"/>
      <c r="D1679" s="375"/>
      <c r="E1679" s="374"/>
      <c r="F1679" s="375"/>
      <c r="G1679" s="377"/>
      <c r="H1679" s="377"/>
      <c r="I1679" s="376"/>
      <c r="J1679" s="370"/>
      <c r="K1679" s="371"/>
      <c r="L1679" s="370">
        <v>0</v>
      </c>
      <c r="M1679" s="210">
        <v>255.58619082404695</v>
      </c>
      <c r="N1679" s="210">
        <v>415.3475529888272</v>
      </c>
      <c r="O1679" s="210">
        <v>41.094000000000001</v>
      </c>
      <c r="P1679" s="370">
        <v>41.094000000000001</v>
      </c>
      <c r="Q1679" s="370">
        <v>415.3475529888272</v>
      </c>
      <c r="R1679" s="370">
        <v>255.58619082404695</v>
      </c>
      <c r="S1679" s="370">
        <v>275.84140698600504</v>
      </c>
      <c r="T1679" s="370">
        <v>275.84140698600504</v>
      </c>
      <c r="U1679" s="370"/>
      <c r="V1679" s="179">
        <v>207.3627771196052</v>
      </c>
    </row>
    <row r="1680" spans="1:22" x14ac:dyDescent="0.25">
      <c r="A1680">
        <v>0</v>
      </c>
      <c r="B1680" s="375"/>
      <c r="C1680" s="375"/>
      <c r="D1680" s="375"/>
      <c r="E1680" s="374"/>
      <c r="F1680" s="375" t="s">
        <v>624</v>
      </c>
      <c r="G1680" s="377"/>
      <c r="H1680" s="377" t="s">
        <v>2647</v>
      </c>
      <c r="I1680" s="376"/>
      <c r="J1680" s="370"/>
      <c r="K1680" s="371"/>
      <c r="L1680" s="370">
        <v>0.15525</v>
      </c>
      <c r="M1680" s="210">
        <v>255.66381582404694</v>
      </c>
      <c r="N1680" s="210">
        <v>415.3475529888272</v>
      </c>
      <c r="O1680" s="210">
        <v>41.094000000000001</v>
      </c>
      <c r="P1680" s="370">
        <v>41.094000000000001</v>
      </c>
      <c r="Q1680" s="370">
        <v>415.3475529888272</v>
      </c>
      <c r="R1680" s="370">
        <v>255.74144082404695</v>
      </c>
      <c r="S1680" s="370">
        <v>275.91903198600505</v>
      </c>
      <c r="T1680" s="370">
        <v>275.99665698600506</v>
      </c>
      <c r="U1680" s="370"/>
      <c r="V1680" s="179">
        <v>207.44040211960521</v>
      </c>
    </row>
    <row r="1681" spans="1:22" x14ac:dyDescent="0.25">
      <c r="A1681">
        <v>0</v>
      </c>
      <c r="B1681" s="375" t="s">
        <v>2434</v>
      </c>
      <c r="C1681" s="375" t="s">
        <v>2815</v>
      </c>
      <c r="D1681" s="375" t="s">
        <v>2198</v>
      </c>
      <c r="E1681" s="374">
        <v>2762</v>
      </c>
      <c r="F1681" s="375" t="s">
        <v>2808</v>
      </c>
      <c r="G1681" s="377" t="s">
        <v>2196</v>
      </c>
      <c r="H1681" s="377" t="s">
        <v>2195</v>
      </c>
      <c r="I1681" s="376">
        <v>40</v>
      </c>
      <c r="J1681" s="370"/>
      <c r="K1681" s="371"/>
      <c r="L1681" s="370">
        <v>0.5</v>
      </c>
      <c r="M1681" s="210">
        <v>255.99144082404695</v>
      </c>
      <c r="N1681" s="210">
        <v>415.3475529888272</v>
      </c>
      <c r="O1681" s="210">
        <v>41.094000000000001</v>
      </c>
      <c r="P1681" s="370">
        <v>41.094000000000001</v>
      </c>
      <c r="Q1681" s="370">
        <v>415.3475529888272</v>
      </c>
      <c r="R1681" s="370">
        <v>256.24144082404695</v>
      </c>
      <c r="S1681" s="370">
        <v>276.24665698600506</v>
      </c>
      <c r="T1681" s="370">
        <v>276.49665698600506</v>
      </c>
      <c r="U1681" s="370"/>
      <c r="V1681" s="179">
        <v>207.76802711960522</v>
      </c>
    </row>
    <row r="1682" spans="1:22" x14ac:dyDescent="0.25">
      <c r="A1682">
        <v>0</v>
      </c>
      <c r="B1682" s="375"/>
      <c r="C1682" s="375"/>
      <c r="D1682" s="375"/>
      <c r="E1682" s="374"/>
      <c r="F1682" s="375" t="s">
        <v>624</v>
      </c>
      <c r="G1682" s="377"/>
      <c r="H1682" s="377" t="s">
        <v>2647</v>
      </c>
      <c r="I1682" s="376"/>
      <c r="J1682" s="370"/>
      <c r="K1682" s="371"/>
      <c r="L1682" s="370">
        <v>0.15525</v>
      </c>
      <c r="M1682" s="210">
        <v>256.31906582404696</v>
      </c>
      <c r="N1682" s="210">
        <v>415.3475529888272</v>
      </c>
      <c r="O1682" s="210">
        <v>41.094000000000001</v>
      </c>
      <c r="P1682" s="370">
        <v>41.094000000000001</v>
      </c>
      <c r="Q1682" s="370">
        <v>415.3475529888272</v>
      </c>
      <c r="R1682" s="370">
        <v>256.39669082404697</v>
      </c>
      <c r="S1682" s="370">
        <v>276.57428198600508</v>
      </c>
      <c r="T1682" s="370">
        <v>276.65190698600509</v>
      </c>
      <c r="U1682" s="370"/>
      <c r="V1682" s="179">
        <v>208.09565211960523</v>
      </c>
    </row>
    <row r="1683" spans="1:22" x14ac:dyDescent="0.25">
      <c r="A1683">
        <v>0</v>
      </c>
      <c r="B1683" s="375" t="s">
        <v>2434</v>
      </c>
      <c r="C1683" s="375" t="s">
        <v>2815</v>
      </c>
      <c r="D1683" s="375" t="s">
        <v>2201</v>
      </c>
      <c r="E1683" s="374">
        <v>2766</v>
      </c>
      <c r="F1683" s="375" t="s">
        <v>2807</v>
      </c>
      <c r="G1683" s="377"/>
      <c r="H1683" s="377" t="s">
        <v>2643</v>
      </c>
      <c r="I1683" s="376">
        <v>40</v>
      </c>
      <c r="J1683" s="370"/>
      <c r="K1683" s="371"/>
      <c r="L1683" s="370">
        <v>0.32364399999999999</v>
      </c>
      <c r="M1683" s="210">
        <v>256.55851282404694</v>
      </c>
      <c r="N1683" s="210">
        <v>415.3475529888272</v>
      </c>
      <c r="O1683" s="210">
        <v>41.094000000000001</v>
      </c>
      <c r="P1683" s="370">
        <v>41.094000000000001</v>
      </c>
      <c r="Q1683" s="370">
        <v>415.3475529888272</v>
      </c>
      <c r="R1683" s="370">
        <v>256.72033482404697</v>
      </c>
      <c r="S1683" s="370">
        <v>276.81372898600512</v>
      </c>
      <c r="T1683" s="370">
        <v>276.97555098600509</v>
      </c>
      <c r="U1683" s="370"/>
      <c r="V1683" s="179">
        <v>208.33509911960527</v>
      </c>
    </row>
    <row r="1684" spans="1:22" x14ac:dyDescent="0.25">
      <c r="A1684">
        <v>0</v>
      </c>
      <c r="B1684" s="375"/>
      <c r="C1684" s="375"/>
      <c r="D1684" s="375"/>
      <c r="E1684" s="374"/>
      <c r="F1684" s="375" t="s">
        <v>624</v>
      </c>
      <c r="G1684" s="377"/>
      <c r="H1684" s="377"/>
      <c r="I1684" s="376"/>
      <c r="J1684" s="370"/>
      <c r="K1684" s="371"/>
      <c r="L1684" s="370">
        <v>0</v>
      </c>
      <c r="M1684" s="210">
        <v>256.72033482404697</v>
      </c>
      <c r="N1684" s="210">
        <v>415.3475529888272</v>
      </c>
      <c r="O1684" s="210">
        <v>41.094000000000001</v>
      </c>
      <c r="P1684" s="370">
        <v>41.094000000000001</v>
      </c>
      <c r="Q1684" s="370">
        <v>415.3475529888272</v>
      </c>
      <c r="R1684" s="370">
        <v>256.72033482404697</v>
      </c>
      <c r="S1684" s="370">
        <v>276.97555098600509</v>
      </c>
      <c r="T1684" s="370">
        <v>276.97555098600509</v>
      </c>
      <c r="U1684" s="370"/>
      <c r="V1684" s="179">
        <v>208.49692111960525</v>
      </c>
    </row>
    <row r="1685" spans="1:22" x14ac:dyDescent="0.25">
      <c r="A1685">
        <v>0</v>
      </c>
      <c r="B1685" s="375"/>
      <c r="C1685" s="375"/>
      <c r="D1685" s="375"/>
      <c r="E1685" s="374"/>
      <c r="F1685" s="375"/>
      <c r="G1685" s="377"/>
      <c r="H1685" s="377"/>
      <c r="I1685" s="376"/>
      <c r="J1685" s="370"/>
      <c r="K1685" s="371"/>
      <c r="L1685" s="370">
        <v>0</v>
      </c>
      <c r="M1685" s="210">
        <v>256.72033482404697</v>
      </c>
      <c r="N1685" s="210">
        <v>415.3475529888272</v>
      </c>
      <c r="O1685" s="210">
        <v>41.094000000000001</v>
      </c>
      <c r="P1685" s="370">
        <v>41.094000000000001</v>
      </c>
      <c r="Q1685" s="370">
        <v>415.3475529888272</v>
      </c>
      <c r="R1685" s="370">
        <v>256.72033482404697</v>
      </c>
      <c r="S1685" s="370">
        <v>276.97555098600509</v>
      </c>
      <c r="T1685" s="370">
        <v>276.97555098600509</v>
      </c>
      <c r="U1685" s="370"/>
      <c r="V1685" s="179">
        <v>208.49692111960525</v>
      </c>
    </row>
    <row r="1686" spans="1:22" x14ac:dyDescent="0.25">
      <c r="A1686">
        <v>0</v>
      </c>
      <c r="B1686" s="375"/>
      <c r="C1686" s="375"/>
      <c r="D1686" s="375"/>
      <c r="E1686" s="374"/>
      <c r="F1686" s="375" t="s">
        <v>624</v>
      </c>
      <c r="G1686" s="377"/>
      <c r="H1686" s="377"/>
      <c r="I1686" s="376"/>
      <c r="J1686" s="370"/>
      <c r="K1686" s="371"/>
      <c r="L1686" s="370">
        <v>9.9516999999999994E-2</v>
      </c>
      <c r="M1686" s="210">
        <v>256.77009332404697</v>
      </c>
      <c r="N1686" s="210">
        <v>415.3475529888272</v>
      </c>
      <c r="O1686" s="210">
        <v>41.094000000000001</v>
      </c>
      <c r="P1686" s="370">
        <v>41.094000000000001</v>
      </c>
      <c r="Q1686" s="370">
        <v>415.3475529888272</v>
      </c>
      <c r="R1686" s="370">
        <v>256.81985182404696</v>
      </c>
      <c r="S1686" s="370">
        <v>277.02530948600509</v>
      </c>
      <c r="T1686" s="370">
        <v>277.07506798600508</v>
      </c>
      <c r="U1686" s="370"/>
      <c r="V1686" s="179">
        <v>208.54667961960524</v>
      </c>
    </row>
    <row r="1687" spans="1:22" x14ac:dyDescent="0.25">
      <c r="A1687">
        <v>0</v>
      </c>
      <c r="B1687" s="375" t="s">
        <v>2434</v>
      </c>
      <c r="C1687" s="375" t="s">
        <v>2815</v>
      </c>
      <c r="D1687" s="375" t="s">
        <v>2194</v>
      </c>
      <c r="E1687" s="374">
        <v>2770</v>
      </c>
      <c r="F1687" s="375" t="s">
        <v>2806</v>
      </c>
      <c r="G1687" s="377"/>
      <c r="H1687" s="377" t="s">
        <v>2643</v>
      </c>
      <c r="I1687" s="376">
        <v>40</v>
      </c>
      <c r="J1687" s="370"/>
      <c r="K1687" s="371"/>
      <c r="L1687" s="370">
        <v>0.32364399999999999</v>
      </c>
      <c r="M1687" s="210">
        <v>256.98167382404699</v>
      </c>
      <c r="N1687" s="210">
        <v>415.3475529888272</v>
      </c>
      <c r="O1687" s="210">
        <v>41.094000000000001</v>
      </c>
      <c r="P1687" s="370">
        <v>41.094000000000001</v>
      </c>
      <c r="Q1687" s="370">
        <v>415.3475529888272</v>
      </c>
      <c r="R1687" s="370">
        <v>257.14349582404697</v>
      </c>
      <c r="S1687" s="370">
        <v>277.23688998600511</v>
      </c>
      <c r="T1687" s="370">
        <v>277.39871198600508</v>
      </c>
      <c r="U1687" s="370"/>
      <c r="V1687" s="179">
        <v>208.75826011960527</v>
      </c>
    </row>
    <row r="1688" spans="1:22" x14ac:dyDescent="0.25">
      <c r="A1688">
        <v>0</v>
      </c>
      <c r="B1688" s="375"/>
      <c r="C1688" s="375"/>
      <c r="D1688" s="375"/>
      <c r="E1688" s="374"/>
      <c r="F1688" s="375" t="s">
        <v>624</v>
      </c>
      <c r="G1688" s="377"/>
      <c r="H1688" s="377"/>
      <c r="I1688" s="376"/>
      <c r="J1688" s="370"/>
      <c r="K1688" s="371"/>
      <c r="L1688" s="370">
        <v>0</v>
      </c>
      <c r="M1688" s="210">
        <v>257.14349582404697</v>
      </c>
      <c r="N1688" s="210">
        <v>415.3475529888272</v>
      </c>
      <c r="O1688" s="210">
        <v>41.094000000000001</v>
      </c>
      <c r="P1688" s="370">
        <v>41.094000000000001</v>
      </c>
      <c r="Q1688" s="370">
        <v>415.3475529888272</v>
      </c>
      <c r="R1688" s="370">
        <v>257.14349582404697</v>
      </c>
      <c r="S1688" s="370">
        <v>277.39871198600508</v>
      </c>
      <c r="T1688" s="370">
        <v>277.39871198600508</v>
      </c>
      <c r="U1688" s="370"/>
      <c r="V1688" s="179">
        <v>208.92008211960524</v>
      </c>
    </row>
    <row r="1689" spans="1:22" x14ac:dyDescent="0.25">
      <c r="A1689">
        <v>0</v>
      </c>
      <c r="B1689" s="375"/>
      <c r="C1689" s="375"/>
      <c r="D1689" s="375"/>
      <c r="E1689" s="374"/>
      <c r="F1689" s="375"/>
      <c r="G1689" s="377"/>
      <c r="H1689" s="377"/>
      <c r="I1689" s="376"/>
      <c r="J1689" s="370"/>
      <c r="K1689" s="371"/>
      <c r="L1689" s="370">
        <v>0</v>
      </c>
      <c r="M1689" s="210">
        <v>257.14349582404697</v>
      </c>
      <c r="N1689" s="210">
        <v>415.3475529888272</v>
      </c>
      <c r="O1689" s="210">
        <v>41.094000000000001</v>
      </c>
      <c r="P1689" s="370">
        <v>41.094000000000001</v>
      </c>
      <c r="Q1689" s="370">
        <v>415.3475529888272</v>
      </c>
      <c r="R1689" s="370">
        <v>257.14349582404697</v>
      </c>
      <c r="S1689" s="370">
        <v>277.39871198600508</v>
      </c>
      <c r="T1689" s="370">
        <v>277.39871198600508</v>
      </c>
      <c r="U1689" s="370"/>
      <c r="V1689" s="179">
        <v>208.92008211960524</v>
      </c>
    </row>
    <row r="1690" spans="1:22" x14ac:dyDescent="0.25">
      <c r="A1690">
        <v>0</v>
      </c>
      <c r="B1690" s="375"/>
      <c r="C1690" s="375"/>
      <c r="D1690" s="375"/>
      <c r="E1690" s="374"/>
      <c r="F1690" s="375" t="s">
        <v>624</v>
      </c>
      <c r="G1690" s="377"/>
      <c r="H1690" s="377"/>
      <c r="I1690" s="376"/>
      <c r="J1690" s="370"/>
      <c r="K1690" s="371"/>
      <c r="L1690" s="370">
        <v>9.9516999999999994E-2</v>
      </c>
      <c r="M1690" s="210">
        <v>257.19325432404696</v>
      </c>
      <c r="N1690" s="210">
        <v>415.3475529888272</v>
      </c>
      <c r="O1690" s="210">
        <v>41.094000000000001</v>
      </c>
      <c r="P1690" s="370">
        <v>41.094000000000001</v>
      </c>
      <c r="Q1690" s="370">
        <v>415.3475529888272</v>
      </c>
      <c r="R1690" s="370">
        <v>257.24301282404696</v>
      </c>
      <c r="S1690" s="370">
        <v>277.44847048600508</v>
      </c>
      <c r="T1690" s="370">
        <v>277.49822898600507</v>
      </c>
      <c r="U1690" s="370"/>
      <c r="V1690" s="179">
        <v>208.96984061960524</v>
      </c>
    </row>
    <row r="1691" spans="1:22" x14ac:dyDescent="0.25">
      <c r="A1691">
        <v>0</v>
      </c>
      <c r="B1691" s="375" t="s">
        <v>2434</v>
      </c>
      <c r="C1691" s="375" t="s">
        <v>2815</v>
      </c>
      <c r="D1691" s="375" t="s">
        <v>2192</v>
      </c>
      <c r="E1691" s="374">
        <v>2774</v>
      </c>
      <c r="F1691" s="375" t="s">
        <v>2805</v>
      </c>
      <c r="G1691" s="377"/>
      <c r="H1691" s="377" t="s">
        <v>2643</v>
      </c>
      <c r="I1691" s="376">
        <v>40</v>
      </c>
      <c r="J1691" s="370"/>
      <c r="K1691" s="371"/>
      <c r="L1691" s="370">
        <v>0.32364399999999999</v>
      </c>
      <c r="M1691" s="210">
        <v>257.40483482404693</v>
      </c>
      <c r="N1691" s="210">
        <v>415.3475529888272</v>
      </c>
      <c r="O1691" s="210">
        <v>41.094000000000001</v>
      </c>
      <c r="P1691" s="370">
        <v>41.094000000000001</v>
      </c>
      <c r="Q1691" s="370">
        <v>415.3475529888272</v>
      </c>
      <c r="R1691" s="370">
        <v>257.56665682404696</v>
      </c>
      <c r="S1691" s="370">
        <v>277.6600509860051</v>
      </c>
      <c r="T1691" s="370">
        <v>277.82187298600508</v>
      </c>
      <c r="U1691" s="370"/>
      <c r="V1691" s="179">
        <v>209.18142111960526</v>
      </c>
    </row>
    <row r="1692" spans="1:22" x14ac:dyDescent="0.25">
      <c r="A1692">
        <v>0</v>
      </c>
      <c r="B1692" s="375" t="s">
        <v>2434</v>
      </c>
      <c r="C1692" s="375" t="s">
        <v>2815</v>
      </c>
      <c r="D1692" s="375" t="s">
        <v>2185</v>
      </c>
      <c r="E1692" s="374">
        <v>2777</v>
      </c>
      <c r="F1692" s="375" t="s">
        <v>2804</v>
      </c>
      <c r="G1692" s="377"/>
      <c r="H1692" s="377" t="s">
        <v>2183</v>
      </c>
      <c r="I1692" s="376"/>
      <c r="J1692" s="370"/>
      <c r="K1692" s="371"/>
      <c r="L1692" s="370">
        <v>0</v>
      </c>
      <c r="M1692" s="210">
        <v>257.56665682404696</v>
      </c>
      <c r="N1692" s="210">
        <v>415.3475529888272</v>
      </c>
      <c r="O1692" s="210">
        <v>41.094000000000001</v>
      </c>
      <c r="P1692" s="370">
        <v>41.094000000000001</v>
      </c>
      <c r="Q1692" s="370">
        <v>415.3475529888272</v>
      </c>
      <c r="R1692" s="370">
        <v>257.56665682404696</v>
      </c>
      <c r="S1692" s="370">
        <v>277.82187298600508</v>
      </c>
      <c r="T1692" s="370">
        <v>277.82187298600508</v>
      </c>
      <c r="U1692" s="370"/>
      <c r="V1692" s="179">
        <v>209.34324311960523</v>
      </c>
    </row>
    <row r="1693" spans="1:22" x14ac:dyDescent="0.25">
      <c r="A1693">
        <v>0</v>
      </c>
      <c r="B1693" s="375"/>
      <c r="C1693" s="375"/>
      <c r="D1693" s="375"/>
      <c r="E1693" s="374"/>
      <c r="F1693" s="375"/>
      <c r="G1693" s="377"/>
      <c r="H1693" s="377"/>
      <c r="I1693" s="376"/>
      <c r="J1693" s="370"/>
      <c r="K1693" s="371"/>
      <c r="L1693" s="370">
        <v>0</v>
      </c>
      <c r="M1693" s="210">
        <v>257.56665682404696</v>
      </c>
      <c r="N1693" s="210">
        <v>415.3475529888272</v>
      </c>
      <c r="O1693" s="210">
        <v>41.094000000000001</v>
      </c>
      <c r="P1693" s="370">
        <v>41.094000000000001</v>
      </c>
      <c r="Q1693" s="370">
        <v>415.3475529888272</v>
      </c>
      <c r="R1693" s="370">
        <v>257.56665682404696</v>
      </c>
      <c r="S1693" s="370">
        <v>277.82187298600508</v>
      </c>
      <c r="T1693" s="370">
        <v>277.82187298600508</v>
      </c>
      <c r="U1693" s="370"/>
      <c r="V1693" s="179">
        <v>209.34324311960523</v>
      </c>
    </row>
    <row r="1694" spans="1:22" x14ac:dyDescent="0.25">
      <c r="A1694">
        <v>0</v>
      </c>
      <c r="B1694" s="375"/>
      <c r="C1694" s="375"/>
      <c r="D1694" s="375"/>
      <c r="E1694" s="374"/>
      <c r="F1694" s="375" t="s">
        <v>624</v>
      </c>
      <c r="G1694" s="377"/>
      <c r="H1694" s="377" t="s">
        <v>2209</v>
      </c>
      <c r="I1694" s="376"/>
      <c r="J1694" s="370"/>
      <c r="K1694" s="371"/>
      <c r="L1694" s="370">
        <v>0.16770400000000002</v>
      </c>
      <c r="M1694" s="210">
        <v>257.65050882404694</v>
      </c>
      <c r="N1694" s="210">
        <v>415.3475529888272</v>
      </c>
      <c r="O1694" s="210">
        <v>41.094000000000001</v>
      </c>
      <c r="P1694" s="370">
        <v>41.094000000000001</v>
      </c>
      <c r="Q1694" s="370">
        <v>415.3475529888272</v>
      </c>
      <c r="R1694" s="370">
        <v>257.73436082404697</v>
      </c>
      <c r="S1694" s="370">
        <v>277.90572498600511</v>
      </c>
      <c r="T1694" s="370">
        <v>277.98957698600509</v>
      </c>
      <c r="U1694" s="370"/>
      <c r="V1694" s="179">
        <v>209.42709511960527</v>
      </c>
    </row>
    <row r="1695" spans="1:22" x14ac:dyDescent="0.25">
      <c r="A1695">
        <v>0</v>
      </c>
      <c r="B1695" s="375" t="s">
        <v>2434</v>
      </c>
      <c r="C1695" s="375" t="s">
        <v>2815</v>
      </c>
      <c r="D1695" s="375" t="s">
        <v>1992</v>
      </c>
      <c r="E1695" s="374">
        <v>2780</v>
      </c>
      <c r="F1695" s="370" t="s">
        <v>2803</v>
      </c>
      <c r="G1695" s="373"/>
      <c r="H1695" s="373" t="s">
        <v>1989</v>
      </c>
      <c r="I1695" s="372">
        <v>40</v>
      </c>
      <c r="J1695" s="370"/>
      <c r="K1695" s="371"/>
      <c r="L1695" s="370">
        <v>5.7403999999999997E-2</v>
      </c>
      <c r="M1695" s="210">
        <v>257.76306282404698</v>
      </c>
      <c r="N1695" s="210">
        <v>415.3475529888272</v>
      </c>
      <c r="O1695" s="210">
        <v>41.094000000000001</v>
      </c>
      <c r="P1695" s="370">
        <v>41.094000000000001</v>
      </c>
      <c r="Q1695" s="370">
        <v>415.3475529888272</v>
      </c>
      <c r="R1695" s="370">
        <v>257.79176482404699</v>
      </c>
      <c r="S1695" s="370">
        <v>278.0182789860051</v>
      </c>
      <c r="T1695" s="370">
        <v>278.04698098600511</v>
      </c>
      <c r="U1695" s="370"/>
      <c r="V1695" s="179">
        <v>209.53964911960526</v>
      </c>
    </row>
    <row r="1696" spans="1:22" x14ac:dyDescent="0.25">
      <c r="A1696">
        <v>0</v>
      </c>
      <c r="B1696" s="287"/>
      <c r="C1696" s="287"/>
      <c r="D1696" s="289"/>
      <c r="E1696" s="288"/>
      <c r="F1696" s="289" t="s">
        <v>624</v>
      </c>
      <c r="G1696" s="286"/>
      <c r="H1696" s="286" t="s">
        <v>1973</v>
      </c>
      <c r="I1696" s="285">
        <v>40</v>
      </c>
      <c r="J1696" s="283"/>
      <c r="K1696" s="284"/>
      <c r="L1696" s="283">
        <v>0.103502</v>
      </c>
      <c r="M1696" s="210">
        <v>257.84351582404702</v>
      </c>
      <c r="N1696" s="210">
        <v>415.3475529888272</v>
      </c>
      <c r="O1696" s="210">
        <v>41.094000000000001</v>
      </c>
      <c r="P1696" s="282">
        <v>41.094000000000001</v>
      </c>
      <c r="Q1696" s="282">
        <v>415.3475529888272</v>
      </c>
      <c r="R1696" s="282">
        <v>257.89526682404698</v>
      </c>
      <c r="S1696" s="282">
        <v>278.09873198600508</v>
      </c>
      <c r="T1696" s="282">
        <v>278.1504829860051</v>
      </c>
      <c r="U1696" s="282"/>
      <c r="V1696" s="179">
        <v>209.62010211960524</v>
      </c>
    </row>
    <row r="1697" spans="1:22" x14ac:dyDescent="0.25">
      <c r="A1697">
        <v>0</v>
      </c>
      <c r="B1697" s="287" t="s">
        <v>2434</v>
      </c>
      <c r="C1697" s="287" t="s">
        <v>2802</v>
      </c>
      <c r="D1697" s="289" t="s">
        <v>111</v>
      </c>
      <c r="E1697" s="288">
        <v>2782</v>
      </c>
      <c r="F1697" s="287" t="s">
        <v>1280</v>
      </c>
      <c r="G1697" s="286" t="s">
        <v>2180</v>
      </c>
      <c r="H1697" s="286" t="s">
        <v>1962</v>
      </c>
      <c r="I1697" s="285"/>
      <c r="J1697" s="282"/>
      <c r="K1697" s="284"/>
      <c r="L1697" s="283">
        <v>0</v>
      </c>
      <c r="M1697" s="210">
        <v>257.89526682404698</v>
      </c>
      <c r="N1697" s="210">
        <v>415.3475529888272</v>
      </c>
      <c r="O1697" s="210">
        <v>41.094000000000001</v>
      </c>
      <c r="P1697" s="282">
        <v>41.094000000000001</v>
      </c>
      <c r="Q1697" s="282">
        <v>415.3475529888272</v>
      </c>
      <c r="R1697" s="282">
        <v>257.89526682404698</v>
      </c>
      <c r="S1697" s="282">
        <v>278.1504829860051</v>
      </c>
      <c r="T1697" s="282">
        <v>278.1504829860051</v>
      </c>
      <c r="U1697" s="282"/>
      <c r="V1697" s="179">
        <v>209.67185311960526</v>
      </c>
    </row>
    <row r="1698" spans="1:22" x14ac:dyDescent="0.25">
      <c r="A1698">
        <v>0</v>
      </c>
      <c r="B1698" s="287"/>
      <c r="C1698" s="287"/>
      <c r="D1698" s="289"/>
      <c r="E1698" s="288"/>
      <c r="F1698" s="292" t="s">
        <v>624</v>
      </c>
      <c r="G1698" s="286"/>
      <c r="H1698" s="286" t="s">
        <v>1980</v>
      </c>
      <c r="I1698" s="291"/>
      <c r="J1698" s="290"/>
      <c r="K1698" s="284"/>
      <c r="L1698" s="283">
        <v>0.14528199999999999</v>
      </c>
      <c r="M1698" s="210">
        <v>257.96790782404696</v>
      </c>
      <c r="N1698" s="210">
        <v>415.3475529888272</v>
      </c>
      <c r="O1698" s="210">
        <v>41.094000000000001</v>
      </c>
      <c r="P1698" s="282">
        <v>41.094000000000001</v>
      </c>
      <c r="Q1698" s="282">
        <v>415.3475529888272</v>
      </c>
      <c r="R1698" s="282">
        <v>258.04054882404699</v>
      </c>
      <c r="S1698" s="282">
        <v>278.22312398600513</v>
      </c>
      <c r="T1698" s="282">
        <v>278.29576498600511</v>
      </c>
      <c r="U1698" s="282"/>
      <c r="V1698" s="179">
        <v>209.74449411960529</v>
      </c>
    </row>
    <row r="1699" spans="1:22" x14ac:dyDescent="0.25">
      <c r="A1699">
        <v>0</v>
      </c>
      <c r="B1699" s="287" t="s">
        <v>2434</v>
      </c>
      <c r="C1699" s="287" t="s">
        <v>2802</v>
      </c>
      <c r="D1699" s="289" t="s">
        <v>2098</v>
      </c>
      <c r="E1699" s="288">
        <v>2783</v>
      </c>
      <c r="F1699" s="287" t="s">
        <v>2801</v>
      </c>
      <c r="G1699" s="286"/>
      <c r="H1699" s="286" t="s">
        <v>2096</v>
      </c>
      <c r="I1699" s="285"/>
      <c r="J1699" s="282"/>
      <c r="K1699" s="284"/>
      <c r="L1699" s="283">
        <v>0</v>
      </c>
      <c r="M1699" s="210">
        <v>258.04054882404699</v>
      </c>
      <c r="N1699" s="210">
        <v>415.3475529888272</v>
      </c>
      <c r="O1699" s="210">
        <v>41.094000000000001</v>
      </c>
      <c r="P1699" s="282">
        <v>41.094000000000001</v>
      </c>
      <c r="Q1699" s="282">
        <v>415.3475529888272</v>
      </c>
      <c r="R1699" s="282">
        <v>258.04054882404699</v>
      </c>
      <c r="S1699" s="282">
        <v>278.29576498600511</v>
      </c>
      <c r="T1699" s="282">
        <v>278.29576498600511</v>
      </c>
      <c r="U1699" s="282"/>
      <c r="V1699" s="179">
        <v>209.81713511960527</v>
      </c>
    </row>
    <row r="1700" spans="1:22" x14ac:dyDescent="0.25">
      <c r="A1700">
        <v>0</v>
      </c>
      <c r="B1700" s="287"/>
      <c r="C1700" s="287"/>
      <c r="D1700" s="289"/>
      <c r="E1700" s="288"/>
      <c r="F1700" s="292" t="s">
        <v>624</v>
      </c>
      <c r="G1700" s="286"/>
      <c r="H1700" s="286" t="s">
        <v>1980</v>
      </c>
      <c r="I1700" s="291"/>
      <c r="J1700" s="290"/>
      <c r="K1700" s="284"/>
      <c r="L1700" s="283">
        <v>0</v>
      </c>
      <c r="M1700" s="210">
        <v>258.04054882404699</v>
      </c>
      <c r="N1700" s="210">
        <v>415.3475529888272</v>
      </c>
      <c r="O1700" s="210">
        <v>41.094000000000001</v>
      </c>
      <c r="P1700" s="282">
        <v>41.094000000000001</v>
      </c>
      <c r="Q1700" s="282">
        <v>415.3475529888272</v>
      </c>
      <c r="R1700" s="282">
        <v>258.04054882404699</v>
      </c>
      <c r="S1700" s="282">
        <v>278.29576498600511</v>
      </c>
      <c r="T1700" s="282">
        <v>278.29576498600511</v>
      </c>
      <c r="U1700" s="282"/>
      <c r="V1700" s="179">
        <v>209.81713511960527</v>
      </c>
    </row>
    <row r="1701" spans="1:22" x14ac:dyDescent="0.25">
      <c r="A1701">
        <v>0</v>
      </c>
      <c r="B1701" s="287" t="s">
        <v>2434</v>
      </c>
      <c r="C1701" s="287" t="s">
        <v>2802</v>
      </c>
      <c r="D1701" s="289" t="s">
        <v>2001</v>
      </c>
      <c r="E1701" s="288">
        <v>2783</v>
      </c>
      <c r="F1701" s="287" t="s">
        <v>2800</v>
      </c>
      <c r="G1701" s="286" t="s">
        <v>1999</v>
      </c>
      <c r="H1701" s="286" t="s">
        <v>1998</v>
      </c>
      <c r="I1701" s="285"/>
      <c r="J1701" s="282"/>
      <c r="K1701" s="284"/>
      <c r="L1701" s="283">
        <v>0</v>
      </c>
      <c r="M1701" s="210">
        <v>258.04054882404699</v>
      </c>
      <c r="N1701" s="210">
        <v>415.3475529888272</v>
      </c>
      <c r="O1701" s="210">
        <v>41.094000000000001</v>
      </c>
      <c r="P1701" s="282">
        <v>41.094000000000001</v>
      </c>
      <c r="Q1701" s="282">
        <v>415.3475529888272</v>
      </c>
      <c r="R1701" s="282">
        <v>258.04054882404699</v>
      </c>
      <c r="S1701" s="282">
        <v>278.29576498600511</v>
      </c>
      <c r="T1701" s="282">
        <v>278.29576498600511</v>
      </c>
      <c r="U1701" s="282"/>
      <c r="V1701" s="179">
        <v>209.81713511960527</v>
      </c>
    </row>
    <row r="1702" spans="1:22" x14ac:dyDescent="0.25">
      <c r="A1702">
        <v>0</v>
      </c>
      <c r="B1702" s="287"/>
      <c r="C1702" s="287"/>
      <c r="D1702" s="289"/>
      <c r="E1702" s="288"/>
      <c r="F1702" s="287" t="s">
        <v>624</v>
      </c>
      <c r="G1702" s="286"/>
      <c r="H1702" s="286" t="s">
        <v>1973</v>
      </c>
      <c r="I1702" s="285">
        <v>40</v>
      </c>
      <c r="J1702" s="282"/>
      <c r="K1702" s="284"/>
      <c r="L1702" s="283">
        <v>0.13121600000000003</v>
      </c>
      <c r="M1702" s="210">
        <v>258.10615682404699</v>
      </c>
      <c r="N1702" s="210">
        <v>415.3475529888272</v>
      </c>
      <c r="O1702" s="210">
        <v>41.094000000000001</v>
      </c>
      <c r="P1702" s="282">
        <v>41.094000000000001</v>
      </c>
      <c r="Q1702" s="282">
        <v>415.3475529888272</v>
      </c>
      <c r="R1702" s="282">
        <v>258.17176482404699</v>
      </c>
      <c r="S1702" s="282">
        <v>278.36137298600511</v>
      </c>
      <c r="T1702" s="282">
        <v>278.42698098600511</v>
      </c>
      <c r="U1702" s="282"/>
      <c r="V1702" s="179">
        <v>209.88274311960527</v>
      </c>
    </row>
    <row r="1703" spans="1:22" x14ac:dyDescent="0.25">
      <c r="A1703">
        <v>0</v>
      </c>
      <c r="B1703" s="375" t="s">
        <v>2434</v>
      </c>
      <c r="C1703" s="375" t="s">
        <v>2799</v>
      </c>
      <c r="D1703" s="375" t="s">
        <v>1992</v>
      </c>
      <c r="E1703" s="374">
        <v>2785</v>
      </c>
      <c r="F1703" s="370" t="s">
        <v>2798</v>
      </c>
      <c r="G1703" s="373"/>
      <c r="H1703" s="373" t="s">
        <v>1989</v>
      </c>
      <c r="I1703" s="372">
        <v>40</v>
      </c>
      <c r="J1703" s="370"/>
      <c r="K1703" s="371"/>
      <c r="L1703" s="378">
        <v>5.7403999999999997E-2</v>
      </c>
      <c r="M1703" s="210">
        <v>258.200466824047</v>
      </c>
      <c r="N1703" s="210">
        <v>415.3475529888272</v>
      </c>
      <c r="O1703" s="210">
        <v>41.094000000000001</v>
      </c>
      <c r="P1703" s="370">
        <v>41.094000000000001</v>
      </c>
      <c r="Q1703" s="370">
        <v>415.3475529888272</v>
      </c>
      <c r="R1703" s="370">
        <v>258.22916882404701</v>
      </c>
      <c r="S1703" s="370">
        <v>278.45568298600512</v>
      </c>
      <c r="T1703" s="370">
        <v>278.48438498600513</v>
      </c>
      <c r="U1703" s="370"/>
      <c r="V1703" s="179">
        <v>209.97705311960527</v>
      </c>
    </row>
    <row r="1704" spans="1:22" x14ac:dyDescent="0.25">
      <c r="A1704">
        <v>0</v>
      </c>
      <c r="B1704" s="375"/>
      <c r="C1704" s="375"/>
      <c r="D1704" s="375"/>
      <c r="E1704" s="374"/>
      <c r="F1704" s="375" t="s">
        <v>624</v>
      </c>
      <c r="G1704" s="377"/>
      <c r="H1704" s="377" t="s">
        <v>2209</v>
      </c>
      <c r="I1704" s="372"/>
      <c r="J1704" s="370"/>
      <c r="K1704" s="371"/>
      <c r="L1704" s="378">
        <v>0.16770400000000002</v>
      </c>
      <c r="M1704" s="210">
        <v>258.31302082404704</v>
      </c>
      <c r="N1704" s="210">
        <v>415.3475529888272</v>
      </c>
      <c r="O1704" s="210">
        <v>41.094000000000001</v>
      </c>
      <c r="P1704" s="370">
        <v>41.094000000000001</v>
      </c>
      <c r="Q1704" s="370">
        <v>415.3475529888272</v>
      </c>
      <c r="R1704" s="370">
        <v>258.39687282404702</v>
      </c>
      <c r="S1704" s="370">
        <v>278.56823698600516</v>
      </c>
      <c r="T1704" s="370">
        <v>278.65208898600514</v>
      </c>
      <c r="U1704" s="370"/>
      <c r="V1704" s="179">
        <v>210.08960711960532</v>
      </c>
    </row>
    <row r="1705" spans="1:22" x14ac:dyDescent="0.25">
      <c r="A1705">
        <v>0</v>
      </c>
      <c r="B1705" s="375" t="s">
        <v>2434</v>
      </c>
      <c r="C1705" s="375" t="s">
        <v>2799</v>
      </c>
      <c r="D1705" s="375" t="s">
        <v>2208</v>
      </c>
      <c r="E1705" s="374">
        <v>2786</v>
      </c>
      <c r="F1705" s="375" t="s">
        <v>2797</v>
      </c>
      <c r="G1705" s="377"/>
      <c r="H1705" s="377" t="s">
        <v>2643</v>
      </c>
      <c r="I1705" s="376">
        <v>40</v>
      </c>
      <c r="J1705" s="370">
        <v>0.32364399999999999</v>
      </c>
      <c r="K1705" s="371"/>
      <c r="L1705" s="370">
        <v>0.32364399999999999</v>
      </c>
      <c r="M1705" s="210">
        <v>258.55869482404705</v>
      </c>
      <c r="N1705" s="210">
        <v>415.3475529888272</v>
      </c>
      <c r="O1705" s="210">
        <v>41.094000000000001</v>
      </c>
      <c r="P1705" s="370">
        <v>41.094000000000001</v>
      </c>
      <c r="Q1705" s="370">
        <v>415.3475529888272</v>
      </c>
      <c r="R1705" s="370">
        <v>258.72051682404702</v>
      </c>
      <c r="S1705" s="370">
        <v>278.81391098600517</v>
      </c>
      <c r="T1705" s="370">
        <v>278.97573298600514</v>
      </c>
      <c r="U1705" s="370"/>
      <c r="V1705" s="179">
        <v>210.33528111960533</v>
      </c>
    </row>
    <row r="1706" spans="1:22" x14ac:dyDescent="0.25">
      <c r="A1706">
        <v>0</v>
      </c>
      <c r="B1706" s="375" t="s">
        <v>2434</v>
      </c>
      <c r="C1706" s="375" t="s">
        <v>2799</v>
      </c>
      <c r="D1706" s="375" t="s">
        <v>2185</v>
      </c>
      <c r="E1706" s="374">
        <v>2788</v>
      </c>
      <c r="F1706" s="375" t="s">
        <v>2796</v>
      </c>
      <c r="G1706" s="377"/>
      <c r="H1706" s="377" t="s">
        <v>2183</v>
      </c>
      <c r="I1706" s="376"/>
      <c r="J1706" s="370"/>
      <c r="K1706" s="371"/>
      <c r="L1706" s="370">
        <v>0</v>
      </c>
      <c r="M1706" s="210">
        <v>258.72051682404702</v>
      </c>
      <c r="N1706" s="210">
        <v>415.3475529888272</v>
      </c>
      <c r="O1706" s="210">
        <v>41.094000000000001</v>
      </c>
      <c r="P1706" s="370">
        <v>41.094000000000001</v>
      </c>
      <c r="Q1706" s="370">
        <v>415.3475529888272</v>
      </c>
      <c r="R1706" s="370">
        <v>258.72051682404702</v>
      </c>
      <c r="S1706" s="370">
        <v>278.97573298600514</v>
      </c>
      <c r="T1706" s="370">
        <v>278.97573298600514</v>
      </c>
      <c r="U1706" s="370"/>
      <c r="V1706" s="179">
        <v>210.4971031196053</v>
      </c>
    </row>
    <row r="1707" spans="1:22" x14ac:dyDescent="0.25">
      <c r="A1707">
        <v>0</v>
      </c>
      <c r="B1707" s="375"/>
      <c r="C1707" s="375"/>
      <c r="D1707" s="375"/>
      <c r="E1707" s="374"/>
      <c r="F1707" s="375"/>
      <c r="G1707" s="377"/>
      <c r="H1707" s="377"/>
      <c r="I1707" s="376"/>
      <c r="J1707" s="370"/>
      <c r="K1707" s="371"/>
      <c r="L1707" s="370">
        <v>0</v>
      </c>
      <c r="M1707" s="210">
        <v>258.72051682404702</v>
      </c>
      <c r="N1707" s="210">
        <v>415.3475529888272</v>
      </c>
      <c r="O1707" s="210">
        <v>41.094000000000001</v>
      </c>
      <c r="P1707" s="370">
        <v>41.094000000000001</v>
      </c>
      <c r="Q1707" s="370">
        <v>415.3475529888272</v>
      </c>
      <c r="R1707" s="370">
        <v>258.72051682404702</v>
      </c>
      <c r="S1707" s="370">
        <v>278.97573298600514</v>
      </c>
      <c r="T1707" s="370">
        <v>278.97573298600514</v>
      </c>
      <c r="U1707" s="370"/>
      <c r="V1707" s="179">
        <v>210.4971031196053</v>
      </c>
    </row>
    <row r="1708" spans="1:22" x14ac:dyDescent="0.25">
      <c r="A1708">
        <v>0</v>
      </c>
      <c r="B1708" s="375"/>
      <c r="C1708" s="375"/>
      <c r="D1708" s="375"/>
      <c r="E1708" s="374"/>
      <c r="F1708" s="375" t="s">
        <v>624</v>
      </c>
      <c r="G1708" s="377"/>
      <c r="H1708" s="377" t="s">
        <v>1973</v>
      </c>
      <c r="I1708" s="376"/>
      <c r="J1708" s="370"/>
      <c r="K1708" s="371"/>
      <c r="L1708" s="370">
        <v>9.9516999999999994E-2</v>
      </c>
      <c r="M1708" s="210">
        <v>258.77027532404702</v>
      </c>
      <c r="N1708" s="210">
        <v>415.3475529888272</v>
      </c>
      <c r="O1708" s="210">
        <v>41.094000000000001</v>
      </c>
      <c r="P1708" s="370">
        <v>41.094000000000001</v>
      </c>
      <c r="Q1708" s="370">
        <v>415.3475529888272</v>
      </c>
      <c r="R1708" s="370">
        <v>258.82003382404702</v>
      </c>
      <c r="S1708" s="370">
        <v>279.02549148600514</v>
      </c>
      <c r="T1708" s="370">
        <v>279.07524998600513</v>
      </c>
      <c r="U1708" s="370"/>
      <c r="V1708" s="179">
        <v>210.54686161960529</v>
      </c>
    </row>
    <row r="1709" spans="1:22" x14ac:dyDescent="0.25">
      <c r="A1709">
        <v>0</v>
      </c>
      <c r="B1709" s="375" t="s">
        <v>2434</v>
      </c>
      <c r="C1709" s="375" t="s">
        <v>2799</v>
      </c>
      <c r="D1709" s="375" t="s">
        <v>2205</v>
      </c>
      <c r="E1709" s="374">
        <v>2790</v>
      </c>
      <c r="F1709" s="375" t="s">
        <v>2795</v>
      </c>
      <c r="G1709" s="377"/>
      <c r="H1709" s="377" t="s">
        <v>2643</v>
      </c>
      <c r="I1709" s="376">
        <v>40</v>
      </c>
      <c r="J1709" s="370"/>
      <c r="K1709" s="371"/>
      <c r="L1709" s="370">
        <v>0.32364399999999999</v>
      </c>
      <c r="M1709" s="210">
        <v>258.98185582404699</v>
      </c>
      <c r="N1709" s="210">
        <v>415.3475529888272</v>
      </c>
      <c r="O1709" s="210">
        <v>41.094000000000001</v>
      </c>
      <c r="P1709" s="370">
        <v>41.094000000000001</v>
      </c>
      <c r="Q1709" s="370">
        <v>415.3475529888272</v>
      </c>
      <c r="R1709" s="370">
        <v>259.14367782404702</v>
      </c>
      <c r="S1709" s="370">
        <v>279.23707198600516</v>
      </c>
      <c r="T1709" s="370">
        <v>279.39889398600513</v>
      </c>
      <c r="U1709" s="370"/>
      <c r="V1709" s="179">
        <v>210.75844211960532</v>
      </c>
    </row>
    <row r="1710" spans="1:22" x14ac:dyDescent="0.25">
      <c r="A1710">
        <v>0</v>
      </c>
      <c r="B1710" s="375"/>
      <c r="C1710" s="375"/>
      <c r="D1710" s="375"/>
      <c r="E1710" s="374"/>
      <c r="F1710" s="375" t="s">
        <v>624</v>
      </c>
      <c r="G1710" s="377"/>
      <c r="H1710" s="377"/>
      <c r="I1710" s="376"/>
      <c r="J1710" s="370"/>
      <c r="K1710" s="371"/>
      <c r="L1710" s="370">
        <v>0</v>
      </c>
      <c r="M1710" s="210">
        <v>259.14367782404702</v>
      </c>
      <c r="N1710" s="210">
        <v>415.3475529888272</v>
      </c>
      <c r="O1710" s="210">
        <v>41.094000000000001</v>
      </c>
      <c r="P1710" s="370">
        <v>41.094000000000001</v>
      </c>
      <c r="Q1710" s="370">
        <v>415.3475529888272</v>
      </c>
      <c r="R1710" s="370">
        <v>259.14367782404702</v>
      </c>
      <c r="S1710" s="370">
        <v>279.39889398600513</v>
      </c>
      <c r="T1710" s="370">
        <v>279.39889398600513</v>
      </c>
      <c r="U1710" s="370"/>
      <c r="V1710" s="179">
        <v>210.92026411960529</v>
      </c>
    </row>
    <row r="1711" spans="1:22" x14ac:dyDescent="0.25">
      <c r="A1711">
        <v>0</v>
      </c>
      <c r="B1711" s="375"/>
      <c r="C1711" s="375"/>
      <c r="D1711" s="375"/>
      <c r="E1711" s="374"/>
      <c r="F1711" s="375"/>
      <c r="G1711" s="377"/>
      <c r="H1711" s="377"/>
      <c r="I1711" s="376"/>
      <c r="J1711" s="370"/>
      <c r="K1711" s="371"/>
      <c r="L1711" s="370">
        <v>0</v>
      </c>
      <c r="M1711" s="210">
        <v>259.14367782404702</v>
      </c>
      <c r="N1711" s="210">
        <v>415.3475529888272</v>
      </c>
      <c r="O1711" s="210">
        <v>41.094000000000001</v>
      </c>
      <c r="P1711" s="370">
        <v>41.094000000000001</v>
      </c>
      <c r="Q1711" s="370">
        <v>415.3475529888272</v>
      </c>
      <c r="R1711" s="370">
        <v>259.14367782404702</v>
      </c>
      <c r="S1711" s="370">
        <v>279.39889398600513</v>
      </c>
      <c r="T1711" s="370">
        <v>279.39889398600513</v>
      </c>
      <c r="U1711" s="370"/>
      <c r="V1711" s="179">
        <v>210.92026411960529</v>
      </c>
    </row>
    <row r="1712" spans="1:22" x14ac:dyDescent="0.25">
      <c r="A1712">
        <v>0</v>
      </c>
      <c r="B1712" s="375"/>
      <c r="C1712" s="375"/>
      <c r="D1712" s="375"/>
      <c r="E1712" s="374"/>
      <c r="F1712" s="375" t="s">
        <v>624</v>
      </c>
      <c r="G1712" s="377"/>
      <c r="H1712" s="377" t="s">
        <v>1973</v>
      </c>
      <c r="I1712" s="376"/>
      <c r="J1712" s="370"/>
      <c r="K1712" s="371"/>
      <c r="L1712" s="370">
        <v>9.9516999999999994E-2</v>
      </c>
      <c r="M1712" s="210">
        <v>259.19343632404701</v>
      </c>
      <c r="N1712" s="210">
        <v>415.3475529888272</v>
      </c>
      <c r="O1712" s="210">
        <v>41.094000000000001</v>
      </c>
      <c r="P1712" s="370">
        <v>41.094000000000001</v>
      </c>
      <c r="Q1712" s="370">
        <v>415.3475529888272</v>
      </c>
      <c r="R1712" s="370">
        <v>259.24319482404701</v>
      </c>
      <c r="S1712" s="370">
        <v>279.44865248600513</v>
      </c>
      <c r="T1712" s="370">
        <v>279.49841098600513</v>
      </c>
      <c r="U1712" s="370"/>
      <c r="V1712" s="179">
        <v>210.97002261960529</v>
      </c>
    </row>
    <row r="1713" spans="1:22" x14ac:dyDescent="0.25">
      <c r="A1713">
        <v>0</v>
      </c>
      <c r="B1713" s="375" t="s">
        <v>2434</v>
      </c>
      <c r="C1713" s="375" t="s">
        <v>2799</v>
      </c>
      <c r="D1713" s="375" t="s">
        <v>2203</v>
      </c>
      <c r="E1713" s="374">
        <v>2794</v>
      </c>
      <c r="F1713" s="375" t="s">
        <v>2794</v>
      </c>
      <c r="G1713" s="377"/>
      <c r="H1713" s="377" t="s">
        <v>2643</v>
      </c>
      <c r="I1713" s="376">
        <v>40</v>
      </c>
      <c r="J1713" s="370"/>
      <c r="K1713" s="371"/>
      <c r="L1713" s="370">
        <v>0.32364399999999999</v>
      </c>
      <c r="M1713" s="210">
        <v>259.40501682404704</v>
      </c>
      <c r="N1713" s="210">
        <v>415.3475529888272</v>
      </c>
      <c r="O1713" s="210">
        <v>41.094000000000001</v>
      </c>
      <c r="P1713" s="370">
        <v>41.094000000000001</v>
      </c>
      <c r="Q1713" s="370">
        <v>415.3475529888272</v>
      </c>
      <c r="R1713" s="370">
        <v>259.56683882404701</v>
      </c>
      <c r="S1713" s="370">
        <v>279.66023298600516</v>
      </c>
      <c r="T1713" s="370">
        <v>279.82205498600513</v>
      </c>
      <c r="U1713" s="370"/>
      <c r="V1713" s="179">
        <v>211.18160311960531</v>
      </c>
    </row>
    <row r="1714" spans="1:22" x14ac:dyDescent="0.25">
      <c r="A1714">
        <v>0</v>
      </c>
      <c r="B1714" s="375" t="s">
        <v>2434</v>
      </c>
      <c r="C1714" s="375" t="s">
        <v>2799</v>
      </c>
      <c r="D1714" s="375" t="s">
        <v>2185</v>
      </c>
      <c r="E1714" s="374">
        <v>2797</v>
      </c>
      <c r="F1714" s="375" t="s">
        <v>2793</v>
      </c>
      <c r="G1714" s="377"/>
      <c r="H1714" s="377" t="s">
        <v>2183</v>
      </c>
      <c r="I1714" s="376"/>
      <c r="J1714" s="370"/>
      <c r="K1714" s="371"/>
      <c r="L1714" s="370">
        <v>0</v>
      </c>
      <c r="M1714" s="210">
        <v>259.56683882404701</v>
      </c>
      <c r="N1714" s="210">
        <v>415.3475529888272</v>
      </c>
      <c r="O1714" s="210">
        <v>41.094000000000001</v>
      </c>
      <c r="P1714" s="370">
        <v>41.094000000000001</v>
      </c>
      <c r="Q1714" s="370">
        <v>415.3475529888272</v>
      </c>
      <c r="R1714" s="370">
        <v>259.56683882404701</v>
      </c>
      <c r="S1714" s="370">
        <v>279.82205498600513</v>
      </c>
      <c r="T1714" s="370">
        <v>279.82205498600513</v>
      </c>
      <c r="U1714" s="370"/>
      <c r="V1714" s="179">
        <v>211.34342511960529</v>
      </c>
    </row>
    <row r="1715" spans="1:22" x14ac:dyDescent="0.25">
      <c r="A1715">
        <v>0</v>
      </c>
      <c r="B1715" s="375"/>
      <c r="C1715" s="375"/>
      <c r="D1715" s="375"/>
      <c r="E1715" s="374"/>
      <c r="F1715" s="375"/>
      <c r="G1715" s="377"/>
      <c r="H1715" s="377"/>
      <c r="I1715" s="376"/>
      <c r="J1715" s="370"/>
      <c r="K1715" s="371"/>
      <c r="L1715" s="370">
        <v>0</v>
      </c>
      <c r="M1715" s="210">
        <v>259.56683882404701</v>
      </c>
      <c r="N1715" s="210">
        <v>415.3475529888272</v>
      </c>
      <c r="O1715" s="210">
        <v>41.094000000000001</v>
      </c>
      <c r="P1715" s="370">
        <v>41.094000000000001</v>
      </c>
      <c r="Q1715" s="370">
        <v>415.3475529888272</v>
      </c>
      <c r="R1715" s="370">
        <v>259.56683882404701</v>
      </c>
      <c r="S1715" s="370">
        <v>279.82205498600513</v>
      </c>
      <c r="T1715" s="370">
        <v>279.82205498600513</v>
      </c>
      <c r="U1715" s="370"/>
      <c r="V1715" s="179">
        <v>211.34342511960529</v>
      </c>
    </row>
    <row r="1716" spans="1:22" x14ac:dyDescent="0.25">
      <c r="A1716">
        <v>0</v>
      </c>
      <c r="B1716" s="375"/>
      <c r="C1716" s="375"/>
      <c r="D1716" s="375"/>
      <c r="E1716" s="374"/>
      <c r="F1716" s="375" t="s">
        <v>624</v>
      </c>
      <c r="G1716" s="377"/>
      <c r="H1716" s="377" t="s">
        <v>2647</v>
      </c>
      <c r="I1716" s="376"/>
      <c r="J1716" s="370"/>
      <c r="K1716" s="371"/>
      <c r="L1716" s="370">
        <v>0.15525</v>
      </c>
      <c r="M1716" s="210">
        <v>259.64446382404702</v>
      </c>
      <c r="N1716" s="210">
        <v>415.3475529888272</v>
      </c>
      <c r="O1716" s="210">
        <v>41.094000000000001</v>
      </c>
      <c r="P1716" s="370">
        <v>41.094000000000001</v>
      </c>
      <c r="Q1716" s="370">
        <v>415.3475529888272</v>
      </c>
      <c r="R1716" s="370">
        <v>259.72208882404703</v>
      </c>
      <c r="S1716" s="370">
        <v>279.89967998600514</v>
      </c>
      <c r="T1716" s="370">
        <v>279.97730498600515</v>
      </c>
      <c r="U1716" s="370"/>
      <c r="V1716" s="179">
        <v>211.4210501196053</v>
      </c>
    </row>
    <row r="1717" spans="1:22" x14ac:dyDescent="0.25">
      <c r="A1717">
        <v>0</v>
      </c>
      <c r="B1717" s="375" t="s">
        <v>2434</v>
      </c>
      <c r="C1717" s="375" t="s">
        <v>2799</v>
      </c>
      <c r="D1717" s="375" t="s">
        <v>2198</v>
      </c>
      <c r="E1717" s="374">
        <v>2802</v>
      </c>
      <c r="F1717" s="375" t="s">
        <v>2792</v>
      </c>
      <c r="G1717" s="377" t="s">
        <v>2196</v>
      </c>
      <c r="H1717" s="377" t="s">
        <v>2195</v>
      </c>
      <c r="I1717" s="376">
        <v>40</v>
      </c>
      <c r="J1717" s="370"/>
      <c r="K1717" s="371"/>
      <c r="L1717" s="370">
        <v>0.5</v>
      </c>
      <c r="M1717" s="210">
        <v>259.97208882404703</v>
      </c>
      <c r="N1717" s="210">
        <v>415.3475529888272</v>
      </c>
      <c r="O1717" s="210">
        <v>41.094000000000001</v>
      </c>
      <c r="P1717" s="370">
        <v>41.094000000000001</v>
      </c>
      <c r="Q1717" s="370">
        <v>415.3475529888272</v>
      </c>
      <c r="R1717" s="370">
        <v>260.22208882404703</v>
      </c>
      <c r="S1717" s="370">
        <v>280.22730498600515</v>
      </c>
      <c r="T1717" s="370">
        <v>280.47730498600515</v>
      </c>
      <c r="U1717" s="370"/>
      <c r="V1717" s="179">
        <v>211.74867511960531</v>
      </c>
    </row>
    <row r="1718" spans="1:22" x14ac:dyDescent="0.25">
      <c r="A1718">
        <v>0</v>
      </c>
      <c r="B1718" s="375"/>
      <c r="C1718" s="375"/>
      <c r="D1718" s="375"/>
      <c r="E1718" s="374"/>
      <c r="F1718" s="375" t="s">
        <v>624</v>
      </c>
      <c r="G1718" s="377"/>
      <c r="H1718" s="377" t="s">
        <v>2647</v>
      </c>
      <c r="I1718" s="376"/>
      <c r="J1718" s="370"/>
      <c r="K1718" s="371"/>
      <c r="L1718" s="370">
        <v>0.15525</v>
      </c>
      <c r="M1718" s="210">
        <v>260.29971382404705</v>
      </c>
      <c r="N1718" s="210">
        <v>415.3475529888272</v>
      </c>
      <c r="O1718" s="210">
        <v>41.094000000000001</v>
      </c>
      <c r="P1718" s="370">
        <v>41.094000000000001</v>
      </c>
      <c r="Q1718" s="370">
        <v>415.3475529888272</v>
      </c>
      <c r="R1718" s="370">
        <v>260.37733882404706</v>
      </c>
      <c r="S1718" s="370">
        <v>280.55492998600516</v>
      </c>
      <c r="T1718" s="370">
        <v>280.63255498600518</v>
      </c>
      <c r="U1718" s="370"/>
      <c r="V1718" s="179">
        <v>212.07630011960532</v>
      </c>
    </row>
    <row r="1719" spans="1:22" x14ac:dyDescent="0.25">
      <c r="A1719">
        <v>0</v>
      </c>
      <c r="B1719" s="375" t="s">
        <v>2434</v>
      </c>
      <c r="C1719" s="375" t="s">
        <v>2799</v>
      </c>
      <c r="D1719" s="375" t="s">
        <v>2201</v>
      </c>
      <c r="E1719" s="374">
        <v>2806</v>
      </c>
      <c r="F1719" s="375" t="s">
        <v>2791</v>
      </c>
      <c r="G1719" s="377"/>
      <c r="H1719" s="377" t="s">
        <v>2643</v>
      </c>
      <c r="I1719" s="376">
        <v>40</v>
      </c>
      <c r="J1719" s="370"/>
      <c r="K1719" s="371"/>
      <c r="L1719" s="370">
        <v>0.32364399999999999</v>
      </c>
      <c r="M1719" s="210">
        <v>260.53916082404703</v>
      </c>
      <c r="N1719" s="210">
        <v>415.3475529888272</v>
      </c>
      <c r="O1719" s="210">
        <v>41.094000000000001</v>
      </c>
      <c r="P1719" s="370">
        <v>41.094000000000001</v>
      </c>
      <c r="Q1719" s="370">
        <v>415.3475529888272</v>
      </c>
      <c r="R1719" s="370">
        <v>260.70098282404706</v>
      </c>
      <c r="S1719" s="370">
        <v>280.7943769860052</v>
      </c>
      <c r="T1719" s="370">
        <v>280.95619898600518</v>
      </c>
      <c r="U1719" s="370"/>
      <c r="V1719" s="179">
        <v>212.31574711960536</v>
      </c>
    </row>
    <row r="1720" spans="1:22" x14ac:dyDescent="0.25">
      <c r="A1720">
        <v>0</v>
      </c>
      <c r="B1720" s="375"/>
      <c r="C1720" s="375"/>
      <c r="D1720" s="375"/>
      <c r="E1720" s="374"/>
      <c r="F1720" s="375" t="s">
        <v>624</v>
      </c>
      <c r="G1720" s="377"/>
      <c r="H1720" s="377"/>
      <c r="I1720" s="376"/>
      <c r="J1720" s="370"/>
      <c r="K1720" s="371"/>
      <c r="L1720" s="370">
        <v>0</v>
      </c>
      <c r="M1720" s="210">
        <v>260.70098282404706</v>
      </c>
      <c r="N1720" s="210">
        <v>415.3475529888272</v>
      </c>
      <c r="O1720" s="210">
        <v>41.094000000000001</v>
      </c>
      <c r="P1720" s="370">
        <v>41.094000000000001</v>
      </c>
      <c r="Q1720" s="370">
        <v>415.3475529888272</v>
      </c>
      <c r="R1720" s="370">
        <v>260.70098282404706</v>
      </c>
      <c r="S1720" s="370">
        <v>280.95619898600518</v>
      </c>
      <c r="T1720" s="370">
        <v>280.95619898600518</v>
      </c>
      <c r="U1720" s="370"/>
      <c r="V1720" s="179">
        <v>212.47756911960533</v>
      </c>
    </row>
    <row r="1721" spans="1:22" x14ac:dyDescent="0.25">
      <c r="A1721">
        <v>0</v>
      </c>
      <c r="B1721" s="375"/>
      <c r="C1721" s="375"/>
      <c r="D1721" s="375"/>
      <c r="E1721" s="374"/>
      <c r="F1721" s="375"/>
      <c r="G1721" s="377"/>
      <c r="H1721" s="377"/>
      <c r="I1721" s="376"/>
      <c r="J1721" s="370"/>
      <c r="K1721" s="371"/>
      <c r="L1721" s="370">
        <v>0</v>
      </c>
      <c r="M1721" s="210">
        <v>260.70098282404706</v>
      </c>
      <c r="N1721" s="210">
        <v>415.3475529888272</v>
      </c>
      <c r="O1721" s="210">
        <v>41.094000000000001</v>
      </c>
      <c r="P1721" s="370">
        <v>41.094000000000001</v>
      </c>
      <c r="Q1721" s="370">
        <v>415.3475529888272</v>
      </c>
      <c r="R1721" s="370">
        <v>260.70098282404706</v>
      </c>
      <c r="S1721" s="370">
        <v>280.95619898600518</v>
      </c>
      <c r="T1721" s="370">
        <v>280.95619898600518</v>
      </c>
      <c r="U1721" s="370"/>
      <c r="V1721" s="179">
        <v>212.47756911960533</v>
      </c>
    </row>
    <row r="1722" spans="1:22" x14ac:dyDescent="0.25">
      <c r="A1722">
        <v>0</v>
      </c>
      <c r="B1722" s="375"/>
      <c r="C1722" s="375"/>
      <c r="D1722" s="375"/>
      <c r="E1722" s="374"/>
      <c r="F1722" s="375" t="s">
        <v>624</v>
      </c>
      <c r="G1722" s="377"/>
      <c r="H1722" s="377"/>
      <c r="I1722" s="376"/>
      <c r="J1722" s="370"/>
      <c r="K1722" s="371"/>
      <c r="L1722" s="370">
        <v>9.9516999999999994E-2</v>
      </c>
      <c r="M1722" s="210">
        <v>260.75074132404706</v>
      </c>
      <c r="N1722" s="210">
        <v>415.3475529888272</v>
      </c>
      <c r="O1722" s="210">
        <v>41.094000000000001</v>
      </c>
      <c r="P1722" s="370">
        <v>41.094000000000001</v>
      </c>
      <c r="Q1722" s="370">
        <v>415.3475529888272</v>
      </c>
      <c r="R1722" s="370">
        <v>260.80049982404705</v>
      </c>
      <c r="S1722" s="370">
        <v>281.00595748600517</v>
      </c>
      <c r="T1722" s="370">
        <v>281.05571598600517</v>
      </c>
      <c r="U1722" s="370"/>
      <c r="V1722" s="179">
        <v>212.52732761960533</v>
      </c>
    </row>
    <row r="1723" spans="1:22" x14ac:dyDescent="0.25">
      <c r="A1723">
        <v>0</v>
      </c>
      <c r="B1723" s="375" t="s">
        <v>2434</v>
      </c>
      <c r="C1723" s="375" t="s">
        <v>2799</v>
      </c>
      <c r="D1723" s="375" t="s">
        <v>2194</v>
      </c>
      <c r="E1723" s="374">
        <v>2810</v>
      </c>
      <c r="F1723" s="375" t="s">
        <v>2790</v>
      </c>
      <c r="G1723" s="377"/>
      <c r="H1723" s="377" t="s">
        <v>2643</v>
      </c>
      <c r="I1723" s="376">
        <v>40</v>
      </c>
      <c r="J1723" s="370"/>
      <c r="K1723" s="371"/>
      <c r="L1723" s="370">
        <v>0.32364399999999999</v>
      </c>
      <c r="M1723" s="210">
        <v>260.96232182404708</v>
      </c>
      <c r="N1723" s="210">
        <v>415.3475529888272</v>
      </c>
      <c r="O1723" s="210">
        <v>41.094000000000001</v>
      </c>
      <c r="P1723" s="370">
        <v>41.094000000000001</v>
      </c>
      <c r="Q1723" s="370">
        <v>415.3475529888272</v>
      </c>
      <c r="R1723" s="370">
        <v>261.12414382404705</v>
      </c>
      <c r="S1723" s="370">
        <v>281.2175379860052</v>
      </c>
      <c r="T1723" s="370">
        <v>281.37935998600517</v>
      </c>
      <c r="U1723" s="370"/>
      <c r="V1723" s="179">
        <v>212.73890811960536</v>
      </c>
    </row>
    <row r="1724" spans="1:22" x14ac:dyDescent="0.25">
      <c r="A1724">
        <v>0</v>
      </c>
      <c r="B1724" s="375"/>
      <c r="C1724" s="375"/>
      <c r="D1724" s="375"/>
      <c r="E1724" s="374"/>
      <c r="F1724" s="375" t="s">
        <v>624</v>
      </c>
      <c r="G1724" s="377"/>
      <c r="H1724" s="377"/>
      <c r="I1724" s="376"/>
      <c r="J1724" s="370"/>
      <c r="K1724" s="371"/>
      <c r="L1724" s="370">
        <v>0</v>
      </c>
      <c r="M1724" s="210">
        <v>261.12414382404705</v>
      </c>
      <c r="N1724" s="210">
        <v>415.3475529888272</v>
      </c>
      <c r="O1724" s="210">
        <v>41.094000000000001</v>
      </c>
      <c r="P1724" s="370">
        <v>41.094000000000001</v>
      </c>
      <c r="Q1724" s="370">
        <v>415.3475529888272</v>
      </c>
      <c r="R1724" s="370">
        <v>261.12414382404705</v>
      </c>
      <c r="S1724" s="370">
        <v>281.37935998600517</v>
      </c>
      <c r="T1724" s="370">
        <v>281.37935998600517</v>
      </c>
      <c r="U1724" s="370"/>
      <c r="V1724" s="179">
        <v>212.90073011960533</v>
      </c>
    </row>
    <row r="1725" spans="1:22" x14ac:dyDescent="0.25">
      <c r="A1725">
        <v>0</v>
      </c>
      <c r="B1725" s="375"/>
      <c r="C1725" s="375"/>
      <c r="D1725" s="375"/>
      <c r="E1725" s="374"/>
      <c r="F1725" s="375"/>
      <c r="G1725" s="377"/>
      <c r="H1725" s="377"/>
      <c r="I1725" s="376"/>
      <c r="J1725" s="370"/>
      <c r="K1725" s="371"/>
      <c r="L1725" s="370">
        <v>0</v>
      </c>
      <c r="M1725" s="210">
        <v>261.12414382404705</v>
      </c>
      <c r="N1725" s="210">
        <v>415.3475529888272</v>
      </c>
      <c r="O1725" s="210">
        <v>41.094000000000001</v>
      </c>
      <c r="P1725" s="370">
        <v>41.094000000000001</v>
      </c>
      <c r="Q1725" s="370">
        <v>415.3475529888272</v>
      </c>
      <c r="R1725" s="370">
        <v>261.12414382404705</v>
      </c>
      <c r="S1725" s="370">
        <v>281.37935998600517</v>
      </c>
      <c r="T1725" s="370">
        <v>281.37935998600517</v>
      </c>
      <c r="U1725" s="370"/>
      <c r="V1725" s="179">
        <v>212.90073011960533</v>
      </c>
    </row>
    <row r="1726" spans="1:22" x14ac:dyDescent="0.25">
      <c r="A1726">
        <v>0</v>
      </c>
      <c r="B1726" s="375"/>
      <c r="C1726" s="375"/>
      <c r="D1726" s="375"/>
      <c r="E1726" s="374"/>
      <c r="F1726" s="375" t="s">
        <v>624</v>
      </c>
      <c r="G1726" s="377"/>
      <c r="H1726" s="377"/>
      <c r="I1726" s="376"/>
      <c r="J1726" s="370"/>
      <c r="K1726" s="371"/>
      <c r="L1726" s="370">
        <v>9.9516999999999994E-2</v>
      </c>
      <c r="M1726" s="210">
        <v>261.17390232404705</v>
      </c>
      <c r="N1726" s="210">
        <v>415.3475529888272</v>
      </c>
      <c r="O1726" s="210">
        <v>41.094000000000001</v>
      </c>
      <c r="P1726" s="370">
        <v>41.094000000000001</v>
      </c>
      <c r="Q1726" s="370">
        <v>415.3475529888272</v>
      </c>
      <c r="R1726" s="370">
        <v>261.22366082404704</v>
      </c>
      <c r="S1726" s="370">
        <v>281.42911848600517</v>
      </c>
      <c r="T1726" s="370">
        <v>281.47887698600516</v>
      </c>
      <c r="U1726" s="370"/>
      <c r="V1726" s="179">
        <v>212.95048861960532</v>
      </c>
    </row>
    <row r="1727" spans="1:22" x14ac:dyDescent="0.25">
      <c r="A1727">
        <v>0</v>
      </c>
      <c r="B1727" s="375" t="s">
        <v>2434</v>
      </c>
      <c r="C1727" s="375" t="s">
        <v>2799</v>
      </c>
      <c r="D1727" s="375" t="s">
        <v>2192</v>
      </c>
      <c r="E1727" s="374">
        <v>2814</v>
      </c>
      <c r="F1727" s="375" t="s">
        <v>2789</v>
      </c>
      <c r="G1727" s="377"/>
      <c r="H1727" s="377" t="s">
        <v>2643</v>
      </c>
      <c r="I1727" s="376">
        <v>40</v>
      </c>
      <c r="J1727" s="370"/>
      <c r="K1727" s="371"/>
      <c r="L1727" s="370">
        <v>0.32364399999999999</v>
      </c>
      <c r="M1727" s="210">
        <v>261.38548282404702</v>
      </c>
      <c r="N1727" s="210">
        <v>415.3475529888272</v>
      </c>
      <c r="O1727" s="210">
        <v>41.094000000000001</v>
      </c>
      <c r="P1727" s="370">
        <v>41.094000000000001</v>
      </c>
      <c r="Q1727" s="370">
        <v>415.3475529888272</v>
      </c>
      <c r="R1727" s="370">
        <v>261.54730482404705</v>
      </c>
      <c r="S1727" s="370">
        <v>281.64069898600519</v>
      </c>
      <c r="T1727" s="370">
        <v>281.80252098600516</v>
      </c>
      <c r="U1727" s="370"/>
      <c r="V1727" s="179">
        <v>213.16206911960535</v>
      </c>
    </row>
    <row r="1728" spans="1:22" x14ac:dyDescent="0.25">
      <c r="A1728">
        <v>0</v>
      </c>
      <c r="B1728" s="375" t="s">
        <v>2434</v>
      </c>
      <c r="C1728" s="375" t="s">
        <v>2799</v>
      </c>
      <c r="D1728" s="375" t="s">
        <v>2185</v>
      </c>
      <c r="E1728" s="374">
        <v>2816</v>
      </c>
      <c r="F1728" s="375" t="s">
        <v>2788</v>
      </c>
      <c r="G1728" s="377"/>
      <c r="H1728" s="377" t="s">
        <v>2183</v>
      </c>
      <c r="I1728" s="376"/>
      <c r="J1728" s="370"/>
      <c r="K1728" s="371"/>
      <c r="L1728" s="370">
        <v>0</v>
      </c>
      <c r="M1728" s="210">
        <v>261.54730482404705</v>
      </c>
      <c r="N1728" s="210">
        <v>415.3475529888272</v>
      </c>
      <c r="O1728" s="210">
        <v>41.094000000000001</v>
      </c>
      <c r="P1728" s="370">
        <v>41.094000000000001</v>
      </c>
      <c r="Q1728" s="370">
        <v>415.3475529888272</v>
      </c>
      <c r="R1728" s="370">
        <v>261.54730482404705</v>
      </c>
      <c r="S1728" s="370">
        <v>281.80252098600516</v>
      </c>
      <c r="T1728" s="370">
        <v>281.80252098600516</v>
      </c>
      <c r="U1728" s="370"/>
      <c r="V1728" s="179">
        <v>213.32389111960532</v>
      </c>
    </row>
    <row r="1729" spans="1:22" x14ac:dyDescent="0.25">
      <c r="A1729">
        <v>0</v>
      </c>
      <c r="B1729" s="375"/>
      <c r="C1729" s="375"/>
      <c r="D1729" s="375"/>
      <c r="E1729" s="374"/>
      <c r="F1729" s="375"/>
      <c r="G1729" s="377"/>
      <c r="H1729" s="377"/>
      <c r="I1729" s="376"/>
      <c r="J1729" s="370"/>
      <c r="K1729" s="371"/>
      <c r="L1729" s="370">
        <v>0</v>
      </c>
      <c r="M1729" s="210">
        <v>261.54730482404705</v>
      </c>
      <c r="N1729" s="210">
        <v>415.3475529888272</v>
      </c>
      <c r="O1729" s="210">
        <v>41.094000000000001</v>
      </c>
      <c r="P1729" s="370">
        <v>41.094000000000001</v>
      </c>
      <c r="Q1729" s="370">
        <v>415.3475529888272</v>
      </c>
      <c r="R1729" s="370">
        <v>261.54730482404705</v>
      </c>
      <c r="S1729" s="370">
        <v>281.80252098600516</v>
      </c>
      <c r="T1729" s="370">
        <v>281.80252098600516</v>
      </c>
      <c r="U1729" s="370"/>
      <c r="V1729" s="179">
        <v>213.32389111960532</v>
      </c>
    </row>
    <row r="1730" spans="1:22" x14ac:dyDescent="0.25">
      <c r="A1730">
        <v>0</v>
      </c>
      <c r="B1730" s="375"/>
      <c r="C1730" s="375"/>
      <c r="D1730" s="375"/>
      <c r="E1730" s="374"/>
      <c r="F1730" s="375" t="s">
        <v>624</v>
      </c>
      <c r="G1730" s="377"/>
      <c r="H1730" s="377" t="s">
        <v>2209</v>
      </c>
      <c r="I1730" s="376"/>
      <c r="J1730" s="370"/>
      <c r="K1730" s="371"/>
      <c r="L1730" s="370">
        <v>0.16770400000000002</v>
      </c>
      <c r="M1730" s="210">
        <v>261.63115682404703</v>
      </c>
      <c r="N1730" s="210">
        <v>415.3475529888272</v>
      </c>
      <c r="O1730" s="210">
        <v>41.094000000000001</v>
      </c>
      <c r="P1730" s="370">
        <v>41.094000000000001</v>
      </c>
      <c r="Q1730" s="370">
        <v>415.3475529888272</v>
      </c>
      <c r="R1730" s="370">
        <v>261.71500882404706</v>
      </c>
      <c r="S1730" s="370">
        <v>281.8863729860052</v>
      </c>
      <c r="T1730" s="370">
        <v>281.97022498600518</v>
      </c>
      <c r="U1730" s="370"/>
      <c r="V1730" s="179">
        <v>213.40774311960536</v>
      </c>
    </row>
    <row r="1731" spans="1:22" x14ac:dyDescent="0.25">
      <c r="A1731">
        <v>0</v>
      </c>
      <c r="B1731" s="375" t="s">
        <v>2434</v>
      </c>
      <c r="C1731" s="375" t="s">
        <v>2799</v>
      </c>
      <c r="D1731" s="375" t="s">
        <v>1992</v>
      </c>
      <c r="E1731" s="374">
        <v>2820</v>
      </c>
      <c r="F1731" s="370" t="s">
        <v>2787</v>
      </c>
      <c r="G1731" s="373"/>
      <c r="H1731" s="373" t="s">
        <v>1989</v>
      </c>
      <c r="I1731" s="372">
        <v>40</v>
      </c>
      <c r="J1731" s="370"/>
      <c r="K1731" s="371"/>
      <c r="L1731" s="370">
        <v>5.7403999999999997E-2</v>
      </c>
      <c r="M1731" s="210">
        <v>261.74371082404707</v>
      </c>
      <c r="N1731" s="210">
        <v>415.3475529888272</v>
      </c>
      <c r="O1731" s="210">
        <v>41.094000000000001</v>
      </c>
      <c r="P1731" s="370">
        <v>41.094000000000001</v>
      </c>
      <c r="Q1731" s="370">
        <v>415.3475529888272</v>
      </c>
      <c r="R1731" s="370">
        <v>261.77241282404708</v>
      </c>
      <c r="S1731" s="370">
        <v>281.99892698600519</v>
      </c>
      <c r="T1731" s="370">
        <v>282.0276289860052</v>
      </c>
      <c r="U1731" s="370"/>
      <c r="V1731" s="179">
        <v>213.52029711960535</v>
      </c>
    </row>
    <row r="1732" spans="1:22" x14ac:dyDescent="0.25">
      <c r="A1732">
        <v>0</v>
      </c>
      <c r="B1732" s="287"/>
      <c r="C1732" s="287"/>
      <c r="D1732" s="289"/>
      <c r="E1732" s="288"/>
      <c r="F1732" s="289" t="s">
        <v>624</v>
      </c>
      <c r="G1732" s="286"/>
      <c r="H1732" s="286" t="s">
        <v>1973</v>
      </c>
      <c r="I1732" s="285">
        <v>40</v>
      </c>
      <c r="J1732" s="283"/>
      <c r="K1732" s="284"/>
      <c r="L1732" s="283">
        <v>0.103502</v>
      </c>
      <c r="M1732" s="210">
        <v>261.8241638240471</v>
      </c>
      <c r="N1732" s="210">
        <v>415.3475529888272</v>
      </c>
      <c r="O1732" s="210">
        <v>41.094000000000001</v>
      </c>
      <c r="P1732" s="282">
        <v>41.094000000000001</v>
      </c>
      <c r="Q1732" s="282">
        <v>415.3475529888272</v>
      </c>
      <c r="R1732" s="282">
        <v>261.87591482404707</v>
      </c>
      <c r="S1732" s="282">
        <v>282.07937998600516</v>
      </c>
      <c r="T1732" s="282">
        <v>282.13113098600519</v>
      </c>
      <c r="U1732" s="282"/>
      <c r="V1732" s="179">
        <v>213.60075011960532</v>
      </c>
    </row>
    <row r="1733" spans="1:22" x14ac:dyDescent="0.25">
      <c r="A1733">
        <v>0</v>
      </c>
      <c r="B1733" s="287" t="s">
        <v>2434</v>
      </c>
      <c r="C1733" s="287" t="s">
        <v>2786</v>
      </c>
      <c r="D1733" s="289" t="s">
        <v>111</v>
      </c>
      <c r="E1733" s="288">
        <v>2821</v>
      </c>
      <c r="F1733" s="287" t="s">
        <v>1281</v>
      </c>
      <c r="G1733" s="286" t="s">
        <v>2180</v>
      </c>
      <c r="H1733" s="286" t="s">
        <v>1962</v>
      </c>
      <c r="I1733" s="285"/>
      <c r="J1733" s="282"/>
      <c r="K1733" s="284"/>
      <c r="L1733" s="283">
        <v>0</v>
      </c>
      <c r="M1733" s="210">
        <v>261.87591482404707</v>
      </c>
      <c r="N1733" s="210">
        <v>415.3475529888272</v>
      </c>
      <c r="O1733" s="210">
        <v>41.094000000000001</v>
      </c>
      <c r="P1733" s="282">
        <v>41.094000000000001</v>
      </c>
      <c r="Q1733" s="282">
        <v>415.3475529888272</v>
      </c>
      <c r="R1733" s="282">
        <v>261.87591482404707</v>
      </c>
      <c r="S1733" s="282">
        <v>282.13113098600519</v>
      </c>
      <c r="T1733" s="282">
        <v>282.13113098600519</v>
      </c>
      <c r="U1733" s="282"/>
      <c r="V1733" s="179">
        <v>213.65250111960535</v>
      </c>
    </row>
    <row r="1734" spans="1:22" x14ac:dyDescent="0.25">
      <c r="A1734">
        <v>0</v>
      </c>
      <c r="B1734" s="287"/>
      <c r="C1734" s="287"/>
      <c r="D1734" s="289"/>
      <c r="E1734" s="288"/>
      <c r="F1734" s="292" t="s">
        <v>624</v>
      </c>
      <c r="G1734" s="286"/>
      <c r="H1734" s="286" t="s">
        <v>1980</v>
      </c>
      <c r="I1734" s="291"/>
      <c r="J1734" s="290"/>
      <c r="K1734" s="284"/>
      <c r="L1734" s="283">
        <v>0.14528199999999999</v>
      </c>
      <c r="M1734" s="210">
        <v>261.94855582404705</v>
      </c>
      <c r="N1734" s="210">
        <v>415.3475529888272</v>
      </c>
      <c r="O1734" s="210">
        <v>41.094000000000001</v>
      </c>
      <c r="P1734" s="282">
        <v>41.094000000000001</v>
      </c>
      <c r="Q1734" s="282">
        <v>415.3475529888272</v>
      </c>
      <c r="R1734" s="282">
        <v>262.02119682404708</v>
      </c>
      <c r="S1734" s="282">
        <v>282.20377198600522</v>
      </c>
      <c r="T1734" s="282">
        <v>282.2764129860052</v>
      </c>
      <c r="U1734" s="282"/>
      <c r="V1734" s="179">
        <v>213.72514211960538</v>
      </c>
    </row>
    <row r="1735" spans="1:22" x14ac:dyDescent="0.25">
      <c r="A1735">
        <v>0</v>
      </c>
      <c r="B1735" s="287" t="s">
        <v>2434</v>
      </c>
      <c r="C1735" s="287" t="s">
        <v>2786</v>
      </c>
      <c r="D1735" s="289" t="s">
        <v>2098</v>
      </c>
      <c r="E1735" s="288">
        <v>2823</v>
      </c>
      <c r="F1735" s="287" t="s">
        <v>2785</v>
      </c>
      <c r="G1735" s="286"/>
      <c r="H1735" s="286" t="s">
        <v>2096</v>
      </c>
      <c r="I1735" s="285"/>
      <c r="J1735" s="282"/>
      <c r="K1735" s="284"/>
      <c r="L1735" s="283">
        <v>0</v>
      </c>
      <c r="M1735" s="210">
        <v>262.02119682404708</v>
      </c>
      <c r="N1735" s="210">
        <v>415.3475529888272</v>
      </c>
      <c r="O1735" s="210">
        <v>41.094000000000001</v>
      </c>
      <c r="P1735" s="282">
        <v>41.094000000000001</v>
      </c>
      <c r="Q1735" s="282">
        <v>415.3475529888272</v>
      </c>
      <c r="R1735" s="282">
        <v>262.02119682404708</v>
      </c>
      <c r="S1735" s="282">
        <v>282.2764129860052</v>
      </c>
      <c r="T1735" s="282">
        <v>282.2764129860052</v>
      </c>
      <c r="U1735" s="282"/>
      <c r="V1735" s="179">
        <v>213.79778311960536</v>
      </c>
    </row>
    <row r="1736" spans="1:22" x14ac:dyDescent="0.25">
      <c r="A1736">
        <v>0</v>
      </c>
      <c r="B1736" s="287"/>
      <c r="C1736" s="287"/>
      <c r="D1736" s="289"/>
      <c r="E1736" s="288"/>
      <c r="F1736" s="292" t="s">
        <v>624</v>
      </c>
      <c r="G1736" s="286"/>
      <c r="H1736" s="286" t="s">
        <v>1980</v>
      </c>
      <c r="I1736" s="291"/>
      <c r="J1736" s="290"/>
      <c r="K1736" s="284"/>
      <c r="L1736" s="283">
        <v>0</v>
      </c>
      <c r="M1736" s="210">
        <v>262.02119682404708</v>
      </c>
      <c r="N1736" s="210">
        <v>415.3475529888272</v>
      </c>
      <c r="O1736" s="210">
        <v>41.094000000000001</v>
      </c>
      <c r="P1736" s="282">
        <v>41.094000000000001</v>
      </c>
      <c r="Q1736" s="282">
        <v>415.3475529888272</v>
      </c>
      <c r="R1736" s="282">
        <v>262.02119682404708</v>
      </c>
      <c r="S1736" s="282">
        <v>282.2764129860052</v>
      </c>
      <c r="T1736" s="282">
        <v>282.2764129860052</v>
      </c>
      <c r="U1736" s="282"/>
      <c r="V1736" s="179">
        <v>213.79778311960536</v>
      </c>
    </row>
    <row r="1737" spans="1:22" x14ac:dyDescent="0.25">
      <c r="A1737">
        <v>0</v>
      </c>
      <c r="B1737" s="287" t="s">
        <v>2434</v>
      </c>
      <c r="C1737" s="287" t="s">
        <v>2786</v>
      </c>
      <c r="D1737" s="289" t="s">
        <v>2001</v>
      </c>
      <c r="E1737" s="288">
        <v>2823</v>
      </c>
      <c r="F1737" s="287" t="s">
        <v>2784</v>
      </c>
      <c r="G1737" s="286" t="s">
        <v>1999</v>
      </c>
      <c r="H1737" s="286" t="s">
        <v>1998</v>
      </c>
      <c r="I1737" s="285"/>
      <c r="J1737" s="282"/>
      <c r="K1737" s="284"/>
      <c r="L1737" s="283">
        <v>0</v>
      </c>
      <c r="M1737" s="210">
        <v>262.02119682404708</v>
      </c>
      <c r="N1737" s="210">
        <v>415.3475529888272</v>
      </c>
      <c r="O1737" s="210">
        <v>41.094000000000001</v>
      </c>
      <c r="P1737" s="282">
        <v>41.094000000000001</v>
      </c>
      <c r="Q1737" s="282">
        <v>415.3475529888272</v>
      </c>
      <c r="R1737" s="282">
        <v>262.02119682404708</v>
      </c>
      <c r="S1737" s="282">
        <v>282.2764129860052</v>
      </c>
      <c r="T1737" s="282">
        <v>282.2764129860052</v>
      </c>
      <c r="U1737" s="282"/>
      <c r="V1737" s="179">
        <v>213.79778311960536</v>
      </c>
    </row>
    <row r="1738" spans="1:22" x14ac:dyDescent="0.25">
      <c r="A1738">
        <v>0</v>
      </c>
      <c r="B1738" s="287"/>
      <c r="C1738" s="287"/>
      <c r="D1738" s="289"/>
      <c r="E1738" s="288"/>
      <c r="F1738" s="287" t="s">
        <v>624</v>
      </c>
      <c r="G1738" s="286"/>
      <c r="H1738" s="286" t="s">
        <v>1973</v>
      </c>
      <c r="I1738" s="285">
        <v>40</v>
      </c>
      <c r="J1738" s="282"/>
      <c r="K1738" s="284"/>
      <c r="L1738" s="283">
        <v>0.13121600000000003</v>
      </c>
      <c r="M1738" s="210">
        <v>262.08680482404708</v>
      </c>
      <c r="N1738" s="210">
        <v>415.3475529888272</v>
      </c>
      <c r="O1738" s="210">
        <v>41.094000000000001</v>
      </c>
      <c r="P1738" s="282">
        <v>41.094000000000001</v>
      </c>
      <c r="Q1738" s="282">
        <v>415.3475529888272</v>
      </c>
      <c r="R1738" s="282">
        <v>262.15241282404708</v>
      </c>
      <c r="S1738" s="282">
        <v>282.3420209860052</v>
      </c>
      <c r="T1738" s="282">
        <v>282.40762898600519</v>
      </c>
      <c r="U1738" s="282"/>
      <c r="V1738" s="179">
        <v>213.86339111960535</v>
      </c>
    </row>
    <row r="1739" spans="1:22" x14ac:dyDescent="0.25">
      <c r="A1739">
        <v>0</v>
      </c>
      <c r="B1739" s="375" t="s">
        <v>2434</v>
      </c>
      <c r="C1739" s="375" t="s">
        <v>2783</v>
      </c>
      <c r="D1739" s="375" t="s">
        <v>1992</v>
      </c>
      <c r="E1739" s="374">
        <v>2824</v>
      </c>
      <c r="F1739" s="370" t="s">
        <v>2782</v>
      </c>
      <c r="G1739" s="373"/>
      <c r="H1739" s="373" t="s">
        <v>1989</v>
      </c>
      <c r="I1739" s="372">
        <v>40</v>
      </c>
      <c r="J1739" s="370"/>
      <c r="K1739" s="371"/>
      <c r="L1739" s="378">
        <v>5.7403999999999997E-2</v>
      </c>
      <c r="M1739" s="210">
        <v>262.18111482404709</v>
      </c>
      <c r="N1739" s="210">
        <v>415.3475529888272</v>
      </c>
      <c r="O1739" s="210">
        <v>41.094000000000001</v>
      </c>
      <c r="P1739" s="370">
        <v>41.094000000000001</v>
      </c>
      <c r="Q1739" s="370">
        <v>415.3475529888272</v>
      </c>
      <c r="R1739" s="370">
        <v>262.2098168240471</v>
      </c>
      <c r="S1739" s="370">
        <v>282.4363309860052</v>
      </c>
      <c r="T1739" s="370">
        <v>282.46503298600521</v>
      </c>
      <c r="U1739" s="370"/>
      <c r="V1739" s="179">
        <v>213.95770111960536</v>
      </c>
    </row>
    <row r="1740" spans="1:22" x14ac:dyDescent="0.25">
      <c r="A1740">
        <v>0</v>
      </c>
      <c r="B1740" s="375"/>
      <c r="C1740" s="375"/>
      <c r="D1740" s="375"/>
      <c r="E1740" s="374"/>
      <c r="F1740" s="375" t="s">
        <v>624</v>
      </c>
      <c r="G1740" s="377"/>
      <c r="H1740" s="377" t="s">
        <v>2209</v>
      </c>
      <c r="I1740" s="372"/>
      <c r="J1740" s="370"/>
      <c r="K1740" s="371"/>
      <c r="L1740" s="378">
        <v>0.16770400000000002</v>
      </c>
      <c r="M1740" s="210">
        <v>262.29366882404713</v>
      </c>
      <c r="N1740" s="210">
        <v>415.3475529888272</v>
      </c>
      <c r="O1740" s="210">
        <v>41.094000000000001</v>
      </c>
      <c r="P1740" s="370">
        <v>41.094000000000001</v>
      </c>
      <c r="Q1740" s="370">
        <v>415.3475529888272</v>
      </c>
      <c r="R1740" s="370">
        <v>262.37752082404711</v>
      </c>
      <c r="S1740" s="370">
        <v>282.54888498600525</v>
      </c>
      <c r="T1740" s="370">
        <v>282.63273698600523</v>
      </c>
      <c r="U1740" s="370"/>
      <c r="V1740" s="179">
        <v>214.07025511960541</v>
      </c>
    </row>
    <row r="1741" spans="1:22" x14ac:dyDescent="0.25">
      <c r="A1741">
        <v>0</v>
      </c>
      <c r="B1741" s="375" t="s">
        <v>2434</v>
      </c>
      <c r="C1741" s="375" t="s">
        <v>2783</v>
      </c>
      <c r="D1741" s="375" t="s">
        <v>2208</v>
      </c>
      <c r="E1741" s="374">
        <v>2825</v>
      </c>
      <c r="F1741" s="375" t="s">
        <v>2781</v>
      </c>
      <c r="G1741" s="377"/>
      <c r="H1741" s="377" t="s">
        <v>2643</v>
      </c>
      <c r="I1741" s="376">
        <v>40</v>
      </c>
      <c r="J1741" s="370">
        <v>0.32364399999999999</v>
      </c>
      <c r="K1741" s="371"/>
      <c r="L1741" s="370">
        <v>0.32364399999999999</v>
      </c>
      <c r="M1741" s="210">
        <v>262.53934282404714</v>
      </c>
      <c r="N1741" s="210">
        <v>415.3475529888272</v>
      </c>
      <c r="O1741" s="210">
        <v>41.094000000000001</v>
      </c>
      <c r="P1741" s="370">
        <v>41.094000000000001</v>
      </c>
      <c r="Q1741" s="370">
        <v>415.3475529888272</v>
      </c>
      <c r="R1741" s="370">
        <v>262.70116482404711</v>
      </c>
      <c r="S1741" s="370">
        <v>282.79455898600526</v>
      </c>
      <c r="T1741" s="370">
        <v>282.95638098600523</v>
      </c>
      <c r="U1741" s="370"/>
      <c r="V1741" s="179">
        <v>214.31592911960541</v>
      </c>
    </row>
    <row r="1742" spans="1:22" x14ac:dyDescent="0.25">
      <c r="A1742">
        <v>0</v>
      </c>
      <c r="B1742" s="375" t="s">
        <v>2434</v>
      </c>
      <c r="C1742" s="375" t="s">
        <v>2783</v>
      </c>
      <c r="D1742" s="375" t="s">
        <v>2185</v>
      </c>
      <c r="E1742" s="374">
        <v>2828</v>
      </c>
      <c r="F1742" s="375" t="s">
        <v>2780</v>
      </c>
      <c r="G1742" s="377"/>
      <c r="H1742" s="377" t="s">
        <v>2183</v>
      </c>
      <c r="I1742" s="376"/>
      <c r="J1742" s="370"/>
      <c r="K1742" s="371"/>
      <c r="L1742" s="370">
        <v>0</v>
      </c>
      <c r="M1742" s="210">
        <v>262.70116482404711</v>
      </c>
      <c r="N1742" s="210">
        <v>415.3475529888272</v>
      </c>
      <c r="O1742" s="210">
        <v>41.094000000000001</v>
      </c>
      <c r="P1742" s="370">
        <v>41.094000000000001</v>
      </c>
      <c r="Q1742" s="370">
        <v>415.3475529888272</v>
      </c>
      <c r="R1742" s="370">
        <v>262.70116482404711</v>
      </c>
      <c r="S1742" s="370">
        <v>282.95638098600523</v>
      </c>
      <c r="T1742" s="370">
        <v>282.95638098600523</v>
      </c>
      <c r="U1742" s="370"/>
      <c r="V1742" s="179">
        <v>214.47775111960539</v>
      </c>
    </row>
    <row r="1743" spans="1:22" x14ac:dyDescent="0.25">
      <c r="A1743">
        <v>0</v>
      </c>
      <c r="B1743" s="375"/>
      <c r="C1743" s="375"/>
      <c r="D1743" s="375"/>
      <c r="E1743" s="374"/>
      <c r="F1743" s="375"/>
      <c r="G1743" s="377"/>
      <c r="H1743" s="377"/>
      <c r="I1743" s="376"/>
      <c r="J1743" s="370"/>
      <c r="K1743" s="371"/>
      <c r="L1743" s="370">
        <v>0</v>
      </c>
      <c r="M1743" s="210">
        <v>262.70116482404711</v>
      </c>
      <c r="N1743" s="210">
        <v>415.3475529888272</v>
      </c>
      <c r="O1743" s="210">
        <v>41.094000000000001</v>
      </c>
      <c r="P1743" s="370">
        <v>41.094000000000001</v>
      </c>
      <c r="Q1743" s="370">
        <v>415.3475529888272</v>
      </c>
      <c r="R1743" s="370">
        <v>262.70116482404711</v>
      </c>
      <c r="S1743" s="370">
        <v>282.95638098600523</v>
      </c>
      <c r="T1743" s="370">
        <v>282.95638098600523</v>
      </c>
      <c r="U1743" s="370"/>
      <c r="V1743" s="179">
        <v>214.47775111960539</v>
      </c>
    </row>
    <row r="1744" spans="1:22" x14ac:dyDescent="0.25">
      <c r="A1744">
        <v>0</v>
      </c>
      <c r="B1744" s="375"/>
      <c r="C1744" s="375"/>
      <c r="D1744" s="375"/>
      <c r="E1744" s="374"/>
      <c r="F1744" s="375" t="s">
        <v>624</v>
      </c>
      <c r="G1744" s="377"/>
      <c r="H1744" s="377" t="s">
        <v>1973</v>
      </c>
      <c r="I1744" s="376"/>
      <c r="J1744" s="370"/>
      <c r="K1744" s="371"/>
      <c r="L1744" s="370">
        <v>9.9516999999999994E-2</v>
      </c>
      <c r="M1744" s="210">
        <v>262.75092332404711</v>
      </c>
      <c r="N1744" s="210">
        <v>415.3475529888272</v>
      </c>
      <c r="O1744" s="210">
        <v>41.094000000000001</v>
      </c>
      <c r="P1744" s="370">
        <v>41.094000000000001</v>
      </c>
      <c r="Q1744" s="370">
        <v>415.3475529888272</v>
      </c>
      <c r="R1744" s="370">
        <v>262.8006818240471</v>
      </c>
      <c r="S1744" s="370">
        <v>283.00613948600522</v>
      </c>
      <c r="T1744" s="370">
        <v>283.05589798600522</v>
      </c>
      <c r="U1744" s="370"/>
      <c r="V1744" s="179">
        <v>214.52750961960538</v>
      </c>
    </row>
    <row r="1745" spans="1:22" x14ac:dyDescent="0.25">
      <c r="A1745">
        <v>0</v>
      </c>
      <c r="B1745" s="375" t="s">
        <v>2434</v>
      </c>
      <c r="C1745" s="375" t="s">
        <v>2783</v>
      </c>
      <c r="D1745" s="375" t="s">
        <v>2205</v>
      </c>
      <c r="E1745" s="374">
        <v>2830</v>
      </c>
      <c r="F1745" s="375" t="s">
        <v>2779</v>
      </c>
      <c r="G1745" s="377"/>
      <c r="H1745" s="377" t="s">
        <v>2643</v>
      </c>
      <c r="I1745" s="376">
        <v>40</v>
      </c>
      <c r="J1745" s="370"/>
      <c r="K1745" s="371"/>
      <c r="L1745" s="370">
        <v>0.32364399999999999</v>
      </c>
      <c r="M1745" s="210">
        <v>262.96250382404708</v>
      </c>
      <c r="N1745" s="210">
        <v>415.3475529888272</v>
      </c>
      <c r="O1745" s="210">
        <v>41.094000000000001</v>
      </c>
      <c r="P1745" s="370">
        <v>41.094000000000001</v>
      </c>
      <c r="Q1745" s="370">
        <v>415.3475529888272</v>
      </c>
      <c r="R1745" s="370">
        <v>263.12432582404711</v>
      </c>
      <c r="S1745" s="370">
        <v>283.21771998600525</v>
      </c>
      <c r="T1745" s="370">
        <v>283.37954198600522</v>
      </c>
      <c r="U1745" s="370"/>
      <c r="V1745" s="179">
        <v>214.73909011960541</v>
      </c>
    </row>
    <row r="1746" spans="1:22" x14ac:dyDescent="0.25">
      <c r="A1746">
        <v>0</v>
      </c>
      <c r="B1746" s="375"/>
      <c r="C1746" s="375"/>
      <c r="D1746" s="375"/>
      <c r="E1746" s="374"/>
      <c r="F1746" s="375" t="s">
        <v>624</v>
      </c>
      <c r="G1746" s="377"/>
      <c r="H1746" s="377"/>
      <c r="I1746" s="376"/>
      <c r="J1746" s="370"/>
      <c r="K1746" s="371"/>
      <c r="L1746" s="370">
        <v>0</v>
      </c>
      <c r="M1746" s="210">
        <v>263.12432582404711</v>
      </c>
      <c r="N1746" s="210">
        <v>415.3475529888272</v>
      </c>
      <c r="O1746" s="210">
        <v>41.094000000000001</v>
      </c>
      <c r="P1746" s="370">
        <v>41.094000000000001</v>
      </c>
      <c r="Q1746" s="370">
        <v>415.3475529888272</v>
      </c>
      <c r="R1746" s="370">
        <v>263.12432582404711</v>
      </c>
      <c r="S1746" s="370">
        <v>283.37954198600522</v>
      </c>
      <c r="T1746" s="370">
        <v>283.37954198600522</v>
      </c>
      <c r="U1746" s="370"/>
      <c r="V1746" s="179">
        <v>214.90091211960538</v>
      </c>
    </row>
    <row r="1747" spans="1:22" x14ac:dyDescent="0.25">
      <c r="A1747">
        <v>0</v>
      </c>
      <c r="B1747" s="375"/>
      <c r="C1747" s="375"/>
      <c r="D1747" s="375"/>
      <c r="E1747" s="374"/>
      <c r="F1747" s="375"/>
      <c r="G1747" s="377"/>
      <c r="H1747" s="377"/>
      <c r="I1747" s="376"/>
      <c r="J1747" s="370"/>
      <c r="K1747" s="371"/>
      <c r="L1747" s="370">
        <v>0</v>
      </c>
      <c r="M1747" s="210">
        <v>263.12432582404711</v>
      </c>
      <c r="N1747" s="210">
        <v>415.3475529888272</v>
      </c>
      <c r="O1747" s="210">
        <v>41.094000000000001</v>
      </c>
      <c r="P1747" s="370">
        <v>41.094000000000001</v>
      </c>
      <c r="Q1747" s="370">
        <v>415.3475529888272</v>
      </c>
      <c r="R1747" s="370">
        <v>263.12432582404711</v>
      </c>
      <c r="S1747" s="370">
        <v>283.37954198600522</v>
      </c>
      <c r="T1747" s="370">
        <v>283.37954198600522</v>
      </c>
      <c r="U1747" s="370"/>
      <c r="V1747" s="179">
        <v>214.90091211960538</v>
      </c>
    </row>
    <row r="1748" spans="1:22" x14ac:dyDescent="0.25">
      <c r="A1748">
        <v>0</v>
      </c>
      <c r="B1748" s="375"/>
      <c r="C1748" s="375"/>
      <c r="D1748" s="375"/>
      <c r="E1748" s="374"/>
      <c r="F1748" s="375" t="s">
        <v>624</v>
      </c>
      <c r="G1748" s="377"/>
      <c r="H1748" s="377" t="s">
        <v>1973</v>
      </c>
      <c r="I1748" s="376"/>
      <c r="J1748" s="370"/>
      <c r="K1748" s="371"/>
      <c r="L1748" s="370">
        <v>9.9516999999999994E-2</v>
      </c>
      <c r="M1748" s="210">
        <v>263.1740843240471</v>
      </c>
      <c r="N1748" s="210">
        <v>415.3475529888272</v>
      </c>
      <c r="O1748" s="210">
        <v>41.094000000000001</v>
      </c>
      <c r="P1748" s="370">
        <v>41.094000000000001</v>
      </c>
      <c r="Q1748" s="370">
        <v>415.3475529888272</v>
      </c>
      <c r="R1748" s="370">
        <v>263.2238428240471</v>
      </c>
      <c r="S1748" s="370">
        <v>283.42930048600522</v>
      </c>
      <c r="T1748" s="370">
        <v>283.47905898600521</v>
      </c>
      <c r="U1748" s="370"/>
      <c r="V1748" s="179">
        <v>214.95067061960538</v>
      </c>
    </row>
    <row r="1749" spans="1:22" x14ac:dyDescent="0.25">
      <c r="A1749">
        <v>0</v>
      </c>
      <c r="B1749" s="375" t="s">
        <v>2434</v>
      </c>
      <c r="C1749" s="375" t="s">
        <v>2783</v>
      </c>
      <c r="D1749" s="375" t="s">
        <v>2203</v>
      </c>
      <c r="E1749" s="374">
        <v>2834</v>
      </c>
      <c r="F1749" s="375" t="s">
        <v>2778</v>
      </c>
      <c r="G1749" s="377"/>
      <c r="H1749" s="377" t="s">
        <v>2643</v>
      </c>
      <c r="I1749" s="376">
        <v>40</v>
      </c>
      <c r="J1749" s="370"/>
      <c r="K1749" s="371"/>
      <c r="L1749" s="370">
        <v>0.32364399999999999</v>
      </c>
      <c r="M1749" s="210">
        <v>263.38566482404713</v>
      </c>
      <c r="N1749" s="210">
        <v>415.3475529888272</v>
      </c>
      <c r="O1749" s="210">
        <v>41.094000000000001</v>
      </c>
      <c r="P1749" s="370">
        <v>41.094000000000001</v>
      </c>
      <c r="Q1749" s="370">
        <v>415.3475529888272</v>
      </c>
      <c r="R1749" s="370">
        <v>263.5474868240471</v>
      </c>
      <c r="S1749" s="370">
        <v>283.64088098600524</v>
      </c>
      <c r="T1749" s="370">
        <v>283.80270298600522</v>
      </c>
      <c r="U1749" s="370"/>
      <c r="V1749" s="179">
        <v>215.1622511196054</v>
      </c>
    </row>
    <row r="1750" spans="1:22" x14ac:dyDescent="0.25">
      <c r="A1750">
        <v>0</v>
      </c>
      <c r="B1750" s="375" t="s">
        <v>2434</v>
      </c>
      <c r="C1750" s="375" t="s">
        <v>2783</v>
      </c>
      <c r="D1750" s="375" t="s">
        <v>2185</v>
      </c>
      <c r="E1750" s="374">
        <v>2836</v>
      </c>
      <c r="F1750" s="375" t="s">
        <v>2777</v>
      </c>
      <c r="G1750" s="377"/>
      <c r="H1750" s="377" t="s">
        <v>2183</v>
      </c>
      <c r="I1750" s="376"/>
      <c r="J1750" s="370"/>
      <c r="K1750" s="371"/>
      <c r="L1750" s="370">
        <v>0</v>
      </c>
      <c r="M1750" s="210">
        <v>263.5474868240471</v>
      </c>
      <c r="N1750" s="210">
        <v>415.3475529888272</v>
      </c>
      <c r="O1750" s="210">
        <v>41.094000000000001</v>
      </c>
      <c r="P1750" s="370">
        <v>41.094000000000001</v>
      </c>
      <c r="Q1750" s="370">
        <v>415.3475529888272</v>
      </c>
      <c r="R1750" s="370">
        <v>263.5474868240471</v>
      </c>
      <c r="S1750" s="370">
        <v>283.80270298600522</v>
      </c>
      <c r="T1750" s="370">
        <v>283.80270298600522</v>
      </c>
      <c r="U1750" s="370"/>
      <c r="V1750" s="179">
        <v>215.32407311960537</v>
      </c>
    </row>
    <row r="1751" spans="1:22" x14ac:dyDescent="0.25">
      <c r="A1751">
        <v>0</v>
      </c>
      <c r="B1751" s="375"/>
      <c r="C1751" s="375"/>
      <c r="D1751" s="375"/>
      <c r="E1751" s="374"/>
      <c r="F1751" s="375"/>
      <c r="G1751" s="377"/>
      <c r="H1751" s="377"/>
      <c r="I1751" s="376"/>
      <c r="J1751" s="370"/>
      <c r="K1751" s="371"/>
      <c r="L1751" s="370">
        <v>0</v>
      </c>
      <c r="M1751" s="210">
        <v>263.5474868240471</v>
      </c>
      <c r="N1751" s="210">
        <v>415.3475529888272</v>
      </c>
      <c r="O1751" s="210">
        <v>41.094000000000001</v>
      </c>
      <c r="P1751" s="370">
        <v>41.094000000000001</v>
      </c>
      <c r="Q1751" s="370">
        <v>415.3475529888272</v>
      </c>
      <c r="R1751" s="370">
        <v>263.5474868240471</v>
      </c>
      <c r="S1751" s="370">
        <v>283.80270298600522</v>
      </c>
      <c r="T1751" s="370">
        <v>283.80270298600522</v>
      </c>
      <c r="U1751" s="370"/>
      <c r="V1751" s="179">
        <v>215.32407311960537</v>
      </c>
    </row>
    <row r="1752" spans="1:22" x14ac:dyDescent="0.25">
      <c r="A1752">
        <v>0</v>
      </c>
      <c r="B1752" s="375"/>
      <c r="C1752" s="375"/>
      <c r="D1752" s="375"/>
      <c r="E1752" s="374"/>
      <c r="F1752" s="375" t="s">
        <v>624</v>
      </c>
      <c r="G1752" s="377"/>
      <c r="H1752" s="377" t="s">
        <v>2647</v>
      </c>
      <c r="I1752" s="376"/>
      <c r="J1752" s="370"/>
      <c r="K1752" s="371"/>
      <c r="L1752" s="370">
        <v>0.15525</v>
      </c>
      <c r="M1752" s="210">
        <v>263.62511182404711</v>
      </c>
      <c r="N1752" s="210">
        <v>415.3475529888272</v>
      </c>
      <c r="O1752" s="210">
        <v>41.094000000000001</v>
      </c>
      <c r="P1752" s="370">
        <v>41.094000000000001</v>
      </c>
      <c r="Q1752" s="370">
        <v>415.3475529888272</v>
      </c>
      <c r="R1752" s="370">
        <v>263.70273682404712</v>
      </c>
      <c r="S1752" s="370">
        <v>283.88032798600523</v>
      </c>
      <c r="T1752" s="370">
        <v>283.95795298600524</v>
      </c>
      <c r="U1752" s="370"/>
      <c r="V1752" s="179">
        <v>215.40169811960538</v>
      </c>
    </row>
    <row r="1753" spans="1:22" x14ac:dyDescent="0.25">
      <c r="A1753">
        <v>0</v>
      </c>
      <c r="B1753" s="375" t="s">
        <v>2434</v>
      </c>
      <c r="C1753" s="375" t="s">
        <v>2783</v>
      </c>
      <c r="D1753" s="375" t="s">
        <v>2198</v>
      </c>
      <c r="E1753" s="374">
        <v>2842</v>
      </c>
      <c r="F1753" s="375" t="s">
        <v>2776</v>
      </c>
      <c r="G1753" s="377" t="s">
        <v>2196</v>
      </c>
      <c r="H1753" s="377" t="s">
        <v>2195</v>
      </c>
      <c r="I1753" s="376">
        <v>40</v>
      </c>
      <c r="J1753" s="370"/>
      <c r="K1753" s="371"/>
      <c r="L1753" s="370">
        <v>0.5</v>
      </c>
      <c r="M1753" s="210">
        <v>263.95273682404712</v>
      </c>
      <c r="N1753" s="210">
        <v>415.3475529888272</v>
      </c>
      <c r="O1753" s="210">
        <v>41.094000000000001</v>
      </c>
      <c r="P1753" s="370">
        <v>41.094000000000001</v>
      </c>
      <c r="Q1753" s="370">
        <v>415.3475529888272</v>
      </c>
      <c r="R1753" s="370">
        <v>264.20273682404712</v>
      </c>
      <c r="S1753" s="370">
        <v>284.20795298600524</v>
      </c>
      <c r="T1753" s="370">
        <v>284.45795298600524</v>
      </c>
      <c r="U1753" s="370"/>
      <c r="V1753" s="179">
        <v>215.7293231196054</v>
      </c>
    </row>
    <row r="1754" spans="1:22" x14ac:dyDescent="0.25">
      <c r="A1754">
        <v>0</v>
      </c>
      <c r="B1754" s="375"/>
      <c r="C1754" s="375"/>
      <c r="D1754" s="375"/>
      <c r="E1754" s="374"/>
      <c r="F1754" s="375" t="s">
        <v>624</v>
      </c>
      <c r="G1754" s="377"/>
      <c r="H1754" s="377" t="s">
        <v>2647</v>
      </c>
      <c r="I1754" s="376"/>
      <c r="J1754" s="370"/>
      <c r="K1754" s="371"/>
      <c r="L1754" s="370">
        <v>0.15525</v>
      </c>
      <c r="M1754" s="210">
        <v>264.28036182404713</v>
      </c>
      <c r="N1754" s="210">
        <v>415.3475529888272</v>
      </c>
      <c r="O1754" s="210">
        <v>41.094000000000001</v>
      </c>
      <c r="P1754" s="370">
        <v>41.094000000000001</v>
      </c>
      <c r="Q1754" s="370">
        <v>415.3475529888272</v>
      </c>
      <c r="R1754" s="370">
        <v>264.35798682404715</v>
      </c>
      <c r="S1754" s="370">
        <v>284.53557798600525</v>
      </c>
      <c r="T1754" s="370">
        <v>284.61320298600526</v>
      </c>
      <c r="U1754" s="370"/>
      <c r="V1754" s="179">
        <v>216.05694811960541</v>
      </c>
    </row>
    <row r="1755" spans="1:22" x14ac:dyDescent="0.25">
      <c r="A1755">
        <v>0</v>
      </c>
      <c r="B1755" s="375" t="s">
        <v>2434</v>
      </c>
      <c r="C1755" s="375" t="s">
        <v>2783</v>
      </c>
      <c r="D1755" s="375" t="s">
        <v>2201</v>
      </c>
      <c r="E1755" s="374">
        <v>2845</v>
      </c>
      <c r="F1755" s="375" t="s">
        <v>2775</v>
      </c>
      <c r="G1755" s="377"/>
      <c r="H1755" s="377" t="s">
        <v>2643</v>
      </c>
      <c r="I1755" s="376">
        <v>40</v>
      </c>
      <c r="J1755" s="370"/>
      <c r="K1755" s="371"/>
      <c r="L1755" s="370">
        <v>0.32364399999999999</v>
      </c>
      <c r="M1755" s="210">
        <v>264.51980882404712</v>
      </c>
      <c r="N1755" s="210">
        <v>415.3475529888272</v>
      </c>
      <c r="O1755" s="210">
        <v>41.094000000000001</v>
      </c>
      <c r="P1755" s="370">
        <v>41.094000000000001</v>
      </c>
      <c r="Q1755" s="370">
        <v>415.3475529888272</v>
      </c>
      <c r="R1755" s="370">
        <v>264.68163082404715</v>
      </c>
      <c r="S1755" s="370">
        <v>284.77502498600529</v>
      </c>
      <c r="T1755" s="370">
        <v>284.93684698600526</v>
      </c>
      <c r="U1755" s="370"/>
      <c r="V1755" s="179">
        <v>216.29639511960545</v>
      </c>
    </row>
    <row r="1756" spans="1:22" x14ac:dyDescent="0.25">
      <c r="A1756">
        <v>0</v>
      </c>
      <c r="B1756" s="375"/>
      <c r="C1756" s="375"/>
      <c r="D1756" s="375"/>
      <c r="E1756" s="374"/>
      <c r="F1756" s="375" t="s">
        <v>624</v>
      </c>
      <c r="G1756" s="377"/>
      <c r="H1756" s="377"/>
      <c r="I1756" s="376"/>
      <c r="J1756" s="370"/>
      <c r="K1756" s="371"/>
      <c r="L1756" s="370">
        <v>0</v>
      </c>
      <c r="M1756" s="210">
        <v>264.68163082404715</v>
      </c>
      <c r="N1756" s="210">
        <v>415.3475529888272</v>
      </c>
      <c r="O1756" s="210">
        <v>41.094000000000001</v>
      </c>
      <c r="P1756" s="370">
        <v>41.094000000000001</v>
      </c>
      <c r="Q1756" s="370">
        <v>415.3475529888272</v>
      </c>
      <c r="R1756" s="370">
        <v>264.68163082404715</v>
      </c>
      <c r="S1756" s="370">
        <v>284.93684698600526</v>
      </c>
      <c r="T1756" s="370">
        <v>284.93684698600526</v>
      </c>
      <c r="U1756" s="370"/>
      <c r="V1756" s="179">
        <v>216.45821711960542</v>
      </c>
    </row>
    <row r="1757" spans="1:22" x14ac:dyDescent="0.25">
      <c r="A1757">
        <v>0</v>
      </c>
      <c r="B1757" s="375"/>
      <c r="C1757" s="375"/>
      <c r="D1757" s="375"/>
      <c r="E1757" s="374"/>
      <c r="F1757" s="375"/>
      <c r="G1757" s="377"/>
      <c r="H1757" s="377"/>
      <c r="I1757" s="376"/>
      <c r="J1757" s="370"/>
      <c r="K1757" s="371"/>
      <c r="L1757" s="370">
        <v>0</v>
      </c>
      <c r="M1757" s="210">
        <v>264.68163082404715</v>
      </c>
      <c r="N1757" s="210">
        <v>415.3475529888272</v>
      </c>
      <c r="O1757" s="210">
        <v>41.094000000000001</v>
      </c>
      <c r="P1757" s="370">
        <v>41.094000000000001</v>
      </c>
      <c r="Q1757" s="370">
        <v>415.3475529888272</v>
      </c>
      <c r="R1757" s="370">
        <v>264.68163082404715</v>
      </c>
      <c r="S1757" s="370">
        <v>284.93684698600526</v>
      </c>
      <c r="T1757" s="370">
        <v>284.93684698600526</v>
      </c>
      <c r="U1757" s="370"/>
      <c r="V1757" s="179">
        <v>216.45821711960542</v>
      </c>
    </row>
    <row r="1758" spans="1:22" x14ac:dyDescent="0.25">
      <c r="A1758">
        <v>0</v>
      </c>
      <c r="B1758" s="375"/>
      <c r="C1758" s="375"/>
      <c r="D1758" s="375"/>
      <c r="E1758" s="374"/>
      <c r="F1758" s="375" t="s">
        <v>624</v>
      </c>
      <c r="G1758" s="377"/>
      <c r="H1758" s="377"/>
      <c r="I1758" s="376"/>
      <c r="J1758" s="370"/>
      <c r="K1758" s="371"/>
      <c r="L1758" s="370">
        <v>9.9516999999999994E-2</v>
      </c>
      <c r="M1758" s="210">
        <v>264.73138932404714</v>
      </c>
      <c r="N1758" s="210">
        <v>415.3475529888272</v>
      </c>
      <c r="O1758" s="210">
        <v>41.094000000000001</v>
      </c>
      <c r="P1758" s="370">
        <v>41.094000000000001</v>
      </c>
      <c r="Q1758" s="370">
        <v>415.3475529888272</v>
      </c>
      <c r="R1758" s="370">
        <v>264.78114782404714</v>
      </c>
      <c r="S1758" s="370">
        <v>284.98660548600526</v>
      </c>
      <c r="T1758" s="370">
        <v>285.03636398600526</v>
      </c>
      <c r="U1758" s="370"/>
      <c r="V1758" s="179">
        <v>216.50797561960542</v>
      </c>
    </row>
    <row r="1759" spans="1:22" x14ac:dyDescent="0.25">
      <c r="A1759">
        <v>0</v>
      </c>
      <c r="B1759" s="375" t="s">
        <v>2434</v>
      </c>
      <c r="C1759" s="375" t="s">
        <v>2783</v>
      </c>
      <c r="D1759" s="375" t="s">
        <v>2194</v>
      </c>
      <c r="E1759" s="374">
        <v>2850</v>
      </c>
      <c r="F1759" s="375" t="s">
        <v>2774</v>
      </c>
      <c r="G1759" s="377"/>
      <c r="H1759" s="377" t="s">
        <v>2643</v>
      </c>
      <c r="I1759" s="376">
        <v>40</v>
      </c>
      <c r="J1759" s="370"/>
      <c r="K1759" s="371"/>
      <c r="L1759" s="370">
        <v>0.32364399999999999</v>
      </c>
      <c r="M1759" s="210">
        <v>264.94296982404717</v>
      </c>
      <c r="N1759" s="210">
        <v>415.3475529888272</v>
      </c>
      <c r="O1759" s="210">
        <v>41.094000000000001</v>
      </c>
      <c r="P1759" s="370">
        <v>41.094000000000001</v>
      </c>
      <c r="Q1759" s="370">
        <v>415.3475529888272</v>
      </c>
      <c r="R1759" s="370">
        <v>265.10479182404714</v>
      </c>
      <c r="S1759" s="370">
        <v>285.19818598600529</v>
      </c>
      <c r="T1759" s="370">
        <v>285.36000798600526</v>
      </c>
      <c r="U1759" s="370"/>
      <c r="V1759" s="179">
        <v>216.71955611960544</v>
      </c>
    </row>
    <row r="1760" spans="1:22" x14ac:dyDescent="0.25">
      <c r="A1760">
        <v>0</v>
      </c>
      <c r="B1760" s="375"/>
      <c r="C1760" s="375"/>
      <c r="D1760" s="375"/>
      <c r="E1760" s="374"/>
      <c r="F1760" s="375" t="s">
        <v>624</v>
      </c>
      <c r="G1760" s="377"/>
      <c r="H1760" s="377"/>
      <c r="I1760" s="376"/>
      <c r="J1760" s="370"/>
      <c r="K1760" s="371"/>
      <c r="L1760" s="370">
        <v>0</v>
      </c>
      <c r="M1760" s="210">
        <v>265.10479182404714</v>
      </c>
      <c r="N1760" s="210">
        <v>415.3475529888272</v>
      </c>
      <c r="O1760" s="210">
        <v>41.094000000000001</v>
      </c>
      <c r="P1760" s="370">
        <v>41.094000000000001</v>
      </c>
      <c r="Q1760" s="370">
        <v>415.3475529888272</v>
      </c>
      <c r="R1760" s="370">
        <v>265.10479182404714</v>
      </c>
      <c r="S1760" s="370">
        <v>285.36000798600526</v>
      </c>
      <c r="T1760" s="370">
        <v>285.36000798600526</v>
      </c>
      <c r="U1760" s="370"/>
      <c r="V1760" s="179">
        <v>216.88137811960542</v>
      </c>
    </row>
    <row r="1761" spans="1:22" x14ac:dyDescent="0.25">
      <c r="A1761">
        <v>0</v>
      </c>
      <c r="B1761" s="375"/>
      <c r="C1761" s="375"/>
      <c r="D1761" s="375"/>
      <c r="E1761" s="374"/>
      <c r="F1761" s="375"/>
      <c r="G1761" s="377"/>
      <c r="H1761" s="377"/>
      <c r="I1761" s="376"/>
      <c r="J1761" s="370"/>
      <c r="K1761" s="371"/>
      <c r="L1761" s="370">
        <v>0</v>
      </c>
      <c r="M1761" s="210">
        <v>265.10479182404714</v>
      </c>
      <c r="N1761" s="210">
        <v>415.3475529888272</v>
      </c>
      <c r="O1761" s="210">
        <v>41.094000000000001</v>
      </c>
      <c r="P1761" s="370">
        <v>41.094000000000001</v>
      </c>
      <c r="Q1761" s="370">
        <v>415.3475529888272</v>
      </c>
      <c r="R1761" s="370">
        <v>265.10479182404714</v>
      </c>
      <c r="S1761" s="370">
        <v>285.36000798600526</v>
      </c>
      <c r="T1761" s="370">
        <v>285.36000798600526</v>
      </c>
      <c r="U1761" s="370"/>
      <c r="V1761" s="179">
        <v>216.88137811960542</v>
      </c>
    </row>
    <row r="1762" spans="1:22" x14ac:dyDescent="0.25">
      <c r="A1762">
        <v>0</v>
      </c>
      <c r="B1762" s="375"/>
      <c r="C1762" s="375"/>
      <c r="D1762" s="375"/>
      <c r="E1762" s="374"/>
      <c r="F1762" s="375" t="s">
        <v>624</v>
      </c>
      <c r="G1762" s="377"/>
      <c r="H1762" s="377"/>
      <c r="I1762" s="376"/>
      <c r="J1762" s="370"/>
      <c r="K1762" s="371"/>
      <c r="L1762" s="370">
        <v>9.9516999999999994E-2</v>
      </c>
      <c r="M1762" s="210">
        <v>265.15455032404714</v>
      </c>
      <c r="N1762" s="210">
        <v>415.3475529888272</v>
      </c>
      <c r="O1762" s="210">
        <v>41.094000000000001</v>
      </c>
      <c r="P1762" s="370">
        <v>41.094000000000001</v>
      </c>
      <c r="Q1762" s="370">
        <v>415.3475529888272</v>
      </c>
      <c r="R1762" s="370">
        <v>265.20430882404713</v>
      </c>
      <c r="S1762" s="370">
        <v>285.40976648600525</v>
      </c>
      <c r="T1762" s="370">
        <v>285.45952498600525</v>
      </c>
      <c r="U1762" s="370"/>
      <c r="V1762" s="179">
        <v>216.93113661960541</v>
      </c>
    </row>
    <row r="1763" spans="1:22" x14ac:dyDescent="0.25">
      <c r="A1763">
        <v>0</v>
      </c>
      <c r="B1763" s="375" t="s">
        <v>2434</v>
      </c>
      <c r="C1763" s="375" t="s">
        <v>2783</v>
      </c>
      <c r="D1763" s="375" t="s">
        <v>2192</v>
      </c>
      <c r="E1763" s="374">
        <v>2854</v>
      </c>
      <c r="F1763" s="375" t="s">
        <v>2773</v>
      </c>
      <c r="G1763" s="377"/>
      <c r="H1763" s="377" t="s">
        <v>2643</v>
      </c>
      <c r="I1763" s="376">
        <v>40</v>
      </c>
      <c r="J1763" s="370"/>
      <c r="K1763" s="371"/>
      <c r="L1763" s="370">
        <v>0.32364399999999999</v>
      </c>
      <c r="M1763" s="210">
        <v>265.3661308240471</v>
      </c>
      <c r="N1763" s="210">
        <v>415.3475529888272</v>
      </c>
      <c r="O1763" s="210">
        <v>41.094000000000001</v>
      </c>
      <c r="P1763" s="370">
        <v>41.094000000000001</v>
      </c>
      <c r="Q1763" s="370">
        <v>415.3475529888272</v>
      </c>
      <c r="R1763" s="370">
        <v>265.52795282404713</v>
      </c>
      <c r="S1763" s="370">
        <v>285.62134698600528</v>
      </c>
      <c r="T1763" s="370">
        <v>285.78316898600525</v>
      </c>
      <c r="U1763" s="370"/>
      <c r="V1763" s="179">
        <v>217.14271711960544</v>
      </c>
    </row>
    <row r="1764" spans="1:22" x14ac:dyDescent="0.25">
      <c r="A1764">
        <v>0</v>
      </c>
      <c r="B1764" s="375" t="s">
        <v>2434</v>
      </c>
      <c r="C1764" s="375" t="s">
        <v>2783</v>
      </c>
      <c r="D1764" s="375" t="s">
        <v>2185</v>
      </c>
      <c r="E1764" s="374">
        <v>2856</v>
      </c>
      <c r="F1764" s="375" t="s">
        <v>2772</v>
      </c>
      <c r="G1764" s="377"/>
      <c r="H1764" s="377" t="s">
        <v>2183</v>
      </c>
      <c r="I1764" s="376"/>
      <c r="J1764" s="370"/>
      <c r="K1764" s="371"/>
      <c r="L1764" s="370">
        <v>0</v>
      </c>
      <c r="M1764" s="210">
        <v>265.52795282404713</v>
      </c>
      <c r="N1764" s="210">
        <v>415.3475529888272</v>
      </c>
      <c r="O1764" s="210">
        <v>41.094000000000001</v>
      </c>
      <c r="P1764" s="370">
        <v>41.094000000000001</v>
      </c>
      <c r="Q1764" s="370">
        <v>415.3475529888272</v>
      </c>
      <c r="R1764" s="370">
        <v>265.52795282404713</v>
      </c>
      <c r="S1764" s="370">
        <v>285.78316898600525</v>
      </c>
      <c r="T1764" s="370">
        <v>285.78316898600525</v>
      </c>
      <c r="U1764" s="370"/>
      <c r="V1764" s="179">
        <v>217.30453911960541</v>
      </c>
    </row>
    <row r="1765" spans="1:22" x14ac:dyDescent="0.25">
      <c r="A1765">
        <v>0</v>
      </c>
      <c r="B1765" s="375"/>
      <c r="C1765" s="375"/>
      <c r="D1765" s="375"/>
      <c r="E1765" s="374"/>
      <c r="F1765" s="375"/>
      <c r="G1765" s="377"/>
      <c r="H1765" s="377"/>
      <c r="I1765" s="376"/>
      <c r="J1765" s="370"/>
      <c r="K1765" s="371"/>
      <c r="L1765" s="370">
        <v>0</v>
      </c>
      <c r="M1765" s="210">
        <v>265.52795282404713</v>
      </c>
      <c r="N1765" s="210">
        <v>415.3475529888272</v>
      </c>
      <c r="O1765" s="210">
        <v>41.094000000000001</v>
      </c>
      <c r="P1765" s="370">
        <v>41.094000000000001</v>
      </c>
      <c r="Q1765" s="370">
        <v>415.3475529888272</v>
      </c>
      <c r="R1765" s="370">
        <v>265.52795282404713</v>
      </c>
      <c r="S1765" s="370">
        <v>285.78316898600525</v>
      </c>
      <c r="T1765" s="370">
        <v>285.78316898600525</v>
      </c>
      <c r="U1765" s="370"/>
      <c r="V1765" s="179">
        <v>217.30453911960541</v>
      </c>
    </row>
    <row r="1766" spans="1:22" x14ac:dyDescent="0.25">
      <c r="A1766">
        <v>0</v>
      </c>
      <c r="B1766" s="375"/>
      <c r="C1766" s="375"/>
      <c r="D1766" s="375"/>
      <c r="E1766" s="374"/>
      <c r="F1766" s="375" t="s">
        <v>624</v>
      </c>
      <c r="G1766" s="377"/>
      <c r="H1766" s="377" t="s">
        <v>2209</v>
      </c>
      <c r="I1766" s="376"/>
      <c r="J1766" s="370"/>
      <c r="K1766" s="371"/>
      <c r="L1766" s="370">
        <v>0.16770400000000002</v>
      </c>
      <c r="M1766" s="210">
        <v>265.61180482404711</v>
      </c>
      <c r="N1766" s="210">
        <v>415.3475529888272</v>
      </c>
      <c r="O1766" s="210">
        <v>41.094000000000001</v>
      </c>
      <c r="P1766" s="370">
        <v>41.094000000000001</v>
      </c>
      <c r="Q1766" s="370">
        <v>415.3475529888272</v>
      </c>
      <c r="R1766" s="370">
        <v>265.69565682404715</v>
      </c>
      <c r="S1766" s="370">
        <v>285.86702098600529</v>
      </c>
      <c r="T1766" s="370">
        <v>285.95087298600527</v>
      </c>
      <c r="U1766" s="370"/>
      <c r="V1766" s="179">
        <v>217.38839111960544</v>
      </c>
    </row>
    <row r="1767" spans="1:22" x14ac:dyDescent="0.25">
      <c r="A1767">
        <v>0</v>
      </c>
      <c r="B1767" s="375" t="s">
        <v>2434</v>
      </c>
      <c r="C1767" s="375" t="s">
        <v>2783</v>
      </c>
      <c r="D1767" s="375" t="s">
        <v>1992</v>
      </c>
      <c r="E1767" s="374">
        <v>2860</v>
      </c>
      <c r="F1767" s="370" t="s">
        <v>2771</v>
      </c>
      <c r="G1767" s="373"/>
      <c r="H1767" s="373" t="s">
        <v>1989</v>
      </c>
      <c r="I1767" s="372">
        <v>40</v>
      </c>
      <c r="J1767" s="370"/>
      <c r="K1767" s="371"/>
      <c r="L1767" s="370">
        <v>5.7403999999999997E-2</v>
      </c>
      <c r="M1767" s="210">
        <v>265.72435882404716</v>
      </c>
      <c r="N1767" s="210">
        <v>415.3475529888272</v>
      </c>
      <c r="O1767" s="210">
        <v>41.094000000000001</v>
      </c>
      <c r="P1767" s="370">
        <v>41.094000000000001</v>
      </c>
      <c r="Q1767" s="370">
        <v>415.3475529888272</v>
      </c>
      <c r="R1767" s="370">
        <v>265.75306082404717</v>
      </c>
      <c r="S1767" s="370">
        <v>285.97957498600528</v>
      </c>
      <c r="T1767" s="370">
        <v>286.00827698600528</v>
      </c>
      <c r="U1767" s="370"/>
      <c r="V1767" s="179">
        <v>217.50094511960543</v>
      </c>
    </row>
    <row r="1768" spans="1:22" x14ac:dyDescent="0.25">
      <c r="A1768">
        <v>0</v>
      </c>
      <c r="B1768" s="287"/>
      <c r="C1768" s="287"/>
      <c r="D1768" s="289"/>
      <c r="E1768" s="288"/>
      <c r="F1768" s="289" t="s">
        <v>624</v>
      </c>
      <c r="G1768" s="286"/>
      <c r="H1768" s="286" t="s">
        <v>1973</v>
      </c>
      <c r="I1768" s="285">
        <v>40</v>
      </c>
      <c r="J1768" s="283"/>
      <c r="K1768" s="284"/>
      <c r="L1768" s="283">
        <v>0.103502</v>
      </c>
      <c r="M1768" s="210">
        <v>265.80481182404719</v>
      </c>
      <c r="N1768" s="210">
        <v>415.3475529888272</v>
      </c>
      <c r="O1768" s="210">
        <v>41.094000000000001</v>
      </c>
      <c r="P1768" s="282">
        <v>41.094000000000001</v>
      </c>
      <c r="Q1768" s="282">
        <v>415.3475529888272</v>
      </c>
      <c r="R1768" s="282">
        <v>265.85656282404716</v>
      </c>
      <c r="S1768" s="282">
        <v>286.06002798600525</v>
      </c>
      <c r="T1768" s="282">
        <v>286.11177898600528</v>
      </c>
      <c r="U1768" s="282"/>
      <c r="V1768" s="179">
        <v>217.58139811960541</v>
      </c>
    </row>
    <row r="1769" spans="1:22" x14ac:dyDescent="0.25">
      <c r="A1769">
        <v>0</v>
      </c>
      <c r="B1769" s="287" t="s">
        <v>2434</v>
      </c>
      <c r="C1769" s="287" t="s">
        <v>2770</v>
      </c>
      <c r="D1769" s="289" t="s">
        <v>111</v>
      </c>
      <c r="E1769" s="288">
        <v>2861</v>
      </c>
      <c r="F1769" s="287" t="s">
        <v>1282</v>
      </c>
      <c r="G1769" s="286" t="s">
        <v>2180</v>
      </c>
      <c r="H1769" s="286" t="s">
        <v>1962</v>
      </c>
      <c r="I1769" s="285"/>
      <c r="J1769" s="282"/>
      <c r="K1769" s="284"/>
      <c r="L1769" s="283">
        <v>0</v>
      </c>
      <c r="M1769" s="210">
        <v>265.85656282404716</v>
      </c>
      <c r="N1769" s="210">
        <v>415.3475529888272</v>
      </c>
      <c r="O1769" s="210">
        <v>41.094000000000001</v>
      </c>
      <c r="P1769" s="282">
        <v>41.094000000000001</v>
      </c>
      <c r="Q1769" s="282">
        <v>415.3475529888272</v>
      </c>
      <c r="R1769" s="282">
        <v>265.85656282404716</v>
      </c>
      <c r="S1769" s="282">
        <v>286.11177898600528</v>
      </c>
      <c r="T1769" s="282">
        <v>286.11177898600528</v>
      </c>
      <c r="U1769" s="282"/>
      <c r="V1769" s="179">
        <v>217.63314911960543</v>
      </c>
    </row>
    <row r="1770" spans="1:22" x14ac:dyDescent="0.25">
      <c r="A1770">
        <v>0</v>
      </c>
      <c r="B1770" s="287"/>
      <c r="C1770" s="287"/>
      <c r="D1770" s="289"/>
      <c r="E1770" s="288"/>
      <c r="F1770" s="292" t="s">
        <v>624</v>
      </c>
      <c r="G1770" s="286"/>
      <c r="H1770" s="286" t="s">
        <v>1980</v>
      </c>
      <c r="I1770" s="291"/>
      <c r="J1770" s="290"/>
      <c r="K1770" s="284"/>
      <c r="L1770" s="283">
        <v>0.14528199999999999</v>
      </c>
      <c r="M1770" s="210">
        <v>265.92920382404714</v>
      </c>
      <c r="N1770" s="210">
        <v>415.3475529888272</v>
      </c>
      <c r="O1770" s="210">
        <v>41.094000000000001</v>
      </c>
      <c r="P1770" s="282">
        <v>41.094000000000001</v>
      </c>
      <c r="Q1770" s="282">
        <v>415.3475529888272</v>
      </c>
      <c r="R1770" s="282">
        <v>266.00184482404717</v>
      </c>
      <c r="S1770" s="282">
        <v>286.18441998600531</v>
      </c>
      <c r="T1770" s="282">
        <v>286.25706098600529</v>
      </c>
      <c r="U1770" s="282"/>
      <c r="V1770" s="179">
        <v>217.70579011960547</v>
      </c>
    </row>
    <row r="1771" spans="1:22" x14ac:dyDescent="0.25">
      <c r="A1771">
        <v>0</v>
      </c>
      <c r="B1771" s="287" t="s">
        <v>2434</v>
      </c>
      <c r="C1771" s="287" t="s">
        <v>2770</v>
      </c>
      <c r="D1771" s="289" t="s">
        <v>2098</v>
      </c>
      <c r="E1771" s="288">
        <v>2863</v>
      </c>
      <c r="F1771" s="287" t="s">
        <v>2769</v>
      </c>
      <c r="G1771" s="286"/>
      <c r="H1771" s="286" t="s">
        <v>2096</v>
      </c>
      <c r="I1771" s="285"/>
      <c r="J1771" s="282"/>
      <c r="K1771" s="284"/>
      <c r="L1771" s="283">
        <v>0</v>
      </c>
      <c r="M1771" s="210">
        <v>266.00184482404717</v>
      </c>
      <c r="N1771" s="210">
        <v>415.3475529888272</v>
      </c>
      <c r="O1771" s="210">
        <v>41.094000000000001</v>
      </c>
      <c r="P1771" s="282">
        <v>41.094000000000001</v>
      </c>
      <c r="Q1771" s="282">
        <v>415.3475529888272</v>
      </c>
      <c r="R1771" s="282">
        <v>266.00184482404717</v>
      </c>
      <c r="S1771" s="282">
        <v>286.25706098600529</v>
      </c>
      <c r="T1771" s="282">
        <v>286.25706098600529</v>
      </c>
      <c r="U1771" s="282"/>
      <c r="V1771" s="179">
        <v>217.77843111960544</v>
      </c>
    </row>
    <row r="1772" spans="1:22" x14ac:dyDescent="0.25">
      <c r="A1772">
        <v>0</v>
      </c>
      <c r="B1772" s="287"/>
      <c r="C1772" s="287"/>
      <c r="D1772" s="289"/>
      <c r="E1772" s="288"/>
      <c r="F1772" s="292" t="s">
        <v>624</v>
      </c>
      <c r="G1772" s="286"/>
      <c r="H1772" s="286" t="s">
        <v>1980</v>
      </c>
      <c r="I1772" s="291"/>
      <c r="J1772" s="290"/>
      <c r="K1772" s="284"/>
      <c r="L1772" s="283">
        <v>0</v>
      </c>
      <c r="M1772" s="210">
        <v>266.00184482404717</v>
      </c>
      <c r="N1772" s="210">
        <v>415.3475529888272</v>
      </c>
      <c r="O1772" s="210">
        <v>41.094000000000001</v>
      </c>
      <c r="P1772" s="282">
        <v>41.094000000000001</v>
      </c>
      <c r="Q1772" s="282">
        <v>415.3475529888272</v>
      </c>
      <c r="R1772" s="282">
        <v>266.00184482404717</v>
      </c>
      <c r="S1772" s="282">
        <v>286.25706098600529</v>
      </c>
      <c r="T1772" s="282">
        <v>286.25706098600529</v>
      </c>
      <c r="U1772" s="282"/>
      <c r="V1772" s="179">
        <v>217.77843111960544</v>
      </c>
    </row>
    <row r="1773" spans="1:22" x14ac:dyDescent="0.25">
      <c r="A1773">
        <v>0</v>
      </c>
      <c r="B1773" s="287" t="s">
        <v>2434</v>
      </c>
      <c r="C1773" s="287" t="s">
        <v>2770</v>
      </c>
      <c r="D1773" s="289" t="s">
        <v>2001</v>
      </c>
      <c r="E1773" s="288">
        <v>2863</v>
      </c>
      <c r="F1773" s="287" t="s">
        <v>2768</v>
      </c>
      <c r="G1773" s="286" t="s">
        <v>1999</v>
      </c>
      <c r="H1773" s="286" t="s">
        <v>1998</v>
      </c>
      <c r="I1773" s="285"/>
      <c r="J1773" s="282"/>
      <c r="K1773" s="284"/>
      <c r="L1773" s="283">
        <v>0</v>
      </c>
      <c r="M1773" s="210">
        <v>266.00184482404717</v>
      </c>
      <c r="N1773" s="210">
        <v>415.3475529888272</v>
      </c>
      <c r="O1773" s="210">
        <v>41.094000000000001</v>
      </c>
      <c r="P1773" s="282">
        <v>41.094000000000001</v>
      </c>
      <c r="Q1773" s="282">
        <v>415.3475529888272</v>
      </c>
      <c r="R1773" s="282">
        <v>266.00184482404717</v>
      </c>
      <c r="S1773" s="282">
        <v>286.25706098600529</v>
      </c>
      <c r="T1773" s="282">
        <v>286.25706098600529</v>
      </c>
      <c r="U1773" s="282"/>
      <c r="V1773" s="179">
        <v>217.77843111960544</v>
      </c>
    </row>
    <row r="1774" spans="1:22" x14ac:dyDescent="0.25">
      <c r="A1774">
        <v>0</v>
      </c>
      <c r="B1774" s="287"/>
      <c r="C1774" s="287"/>
      <c r="D1774" s="289"/>
      <c r="E1774" s="288"/>
      <c r="F1774" s="287" t="s">
        <v>624</v>
      </c>
      <c r="G1774" s="286"/>
      <c r="H1774" s="286" t="s">
        <v>1973</v>
      </c>
      <c r="I1774" s="285">
        <v>40</v>
      </c>
      <c r="J1774" s="282"/>
      <c r="K1774" s="284"/>
      <c r="L1774" s="283">
        <v>0.13121600000000003</v>
      </c>
      <c r="M1774" s="210">
        <v>266.06745282404717</v>
      </c>
      <c r="N1774" s="210">
        <v>415.3475529888272</v>
      </c>
      <c r="O1774" s="210">
        <v>41.094000000000001</v>
      </c>
      <c r="P1774" s="282">
        <v>41.094000000000001</v>
      </c>
      <c r="Q1774" s="282">
        <v>415.3475529888272</v>
      </c>
      <c r="R1774" s="282">
        <v>266.13306082404716</v>
      </c>
      <c r="S1774" s="282">
        <v>286.32266898600528</v>
      </c>
      <c r="T1774" s="282">
        <v>286.38827698600528</v>
      </c>
      <c r="U1774" s="282"/>
      <c r="V1774" s="179">
        <v>217.84403911960544</v>
      </c>
    </row>
    <row r="1775" spans="1:22" x14ac:dyDescent="0.25">
      <c r="A1775">
        <v>0</v>
      </c>
      <c r="B1775" s="375" t="s">
        <v>2434</v>
      </c>
      <c r="C1775" s="375" t="s">
        <v>2767</v>
      </c>
      <c r="D1775" s="375" t="s">
        <v>1992</v>
      </c>
      <c r="E1775" s="374">
        <v>2864</v>
      </c>
      <c r="F1775" s="370" t="s">
        <v>2766</v>
      </c>
      <c r="G1775" s="373"/>
      <c r="H1775" s="373" t="s">
        <v>1989</v>
      </c>
      <c r="I1775" s="372">
        <v>40</v>
      </c>
      <c r="J1775" s="370"/>
      <c r="K1775" s="371"/>
      <c r="L1775" s="378">
        <v>5.7403999999999997E-2</v>
      </c>
      <c r="M1775" s="210">
        <v>266.16176282404717</v>
      </c>
      <c r="N1775" s="210">
        <v>415.3475529888272</v>
      </c>
      <c r="O1775" s="210">
        <v>41.094000000000001</v>
      </c>
      <c r="P1775" s="370">
        <v>41.094000000000001</v>
      </c>
      <c r="Q1775" s="370">
        <v>415.3475529888272</v>
      </c>
      <c r="R1775" s="370">
        <v>266.19046482404718</v>
      </c>
      <c r="S1775" s="370">
        <v>286.41697898600529</v>
      </c>
      <c r="T1775" s="370">
        <v>286.4456809860053</v>
      </c>
      <c r="U1775" s="370"/>
      <c r="V1775" s="179">
        <v>217.93834911960545</v>
      </c>
    </row>
    <row r="1776" spans="1:22" x14ac:dyDescent="0.25">
      <c r="A1776">
        <v>0</v>
      </c>
      <c r="B1776" s="375"/>
      <c r="C1776" s="375"/>
      <c r="D1776" s="375"/>
      <c r="E1776" s="374"/>
      <c r="F1776" s="375" t="s">
        <v>624</v>
      </c>
      <c r="G1776" s="377"/>
      <c r="H1776" s="377" t="s">
        <v>2209</v>
      </c>
      <c r="I1776" s="372"/>
      <c r="J1776" s="370"/>
      <c r="K1776" s="371"/>
      <c r="L1776" s="378">
        <v>0.16770400000000002</v>
      </c>
      <c r="M1776" s="210">
        <v>266.27431682404722</v>
      </c>
      <c r="N1776" s="210">
        <v>415.3475529888272</v>
      </c>
      <c r="O1776" s="210">
        <v>41.094000000000001</v>
      </c>
      <c r="P1776" s="370">
        <v>41.094000000000001</v>
      </c>
      <c r="Q1776" s="370">
        <v>415.3475529888272</v>
      </c>
      <c r="R1776" s="370">
        <v>266.3581688240472</v>
      </c>
      <c r="S1776" s="370">
        <v>286.52953298600534</v>
      </c>
      <c r="T1776" s="370">
        <v>286.61338498600531</v>
      </c>
      <c r="U1776" s="370"/>
      <c r="V1776" s="179">
        <v>218.05090311960549</v>
      </c>
    </row>
    <row r="1777" spans="1:22" x14ac:dyDescent="0.25">
      <c r="A1777">
        <v>0</v>
      </c>
      <c r="B1777" s="375" t="s">
        <v>2434</v>
      </c>
      <c r="C1777" s="375" t="s">
        <v>2767</v>
      </c>
      <c r="D1777" s="375" t="s">
        <v>2208</v>
      </c>
      <c r="E1777" s="374">
        <v>2865</v>
      </c>
      <c r="F1777" s="375" t="s">
        <v>2765</v>
      </c>
      <c r="G1777" s="377"/>
      <c r="H1777" s="377" t="s">
        <v>2643</v>
      </c>
      <c r="I1777" s="376">
        <v>40</v>
      </c>
      <c r="J1777" s="370">
        <v>0.32364399999999999</v>
      </c>
      <c r="K1777" s="371"/>
      <c r="L1777" s="370">
        <v>0.32364399999999999</v>
      </c>
      <c r="M1777" s="210">
        <v>266.51999082404723</v>
      </c>
      <c r="N1777" s="210">
        <v>415.3475529888272</v>
      </c>
      <c r="O1777" s="210">
        <v>41.094000000000001</v>
      </c>
      <c r="P1777" s="370">
        <v>41.094000000000001</v>
      </c>
      <c r="Q1777" s="370">
        <v>415.3475529888272</v>
      </c>
      <c r="R1777" s="370">
        <v>266.6818128240472</v>
      </c>
      <c r="S1777" s="370">
        <v>286.77520698600534</v>
      </c>
      <c r="T1777" s="370">
        <v>286.93702898600532</v>
      </c>
      <c r="U1777" s="370"/>
      <c r="V1777" s="179">
        <v>218.2965771196055</v>
      </c>
    </row>
    <row r="1778" spans="1:22" x14ac:dyDescent="0.25">
      <c r="A1778">
        <v>0</v>
      </c>
      <c r="B1778" s="375" t="s">
        <v>2434</v>
      </c>
      <c r="C1778" s="375" t="s">
        <v>2767</v>
      </c>
      <c r="D1778" s="375" t="s">
        <v>2185</v>
      </c>
      <c r="E1778" s="374">
        <v>2868</v>
      </c>
      <c r="F1778" s="375" t="s">
        <v>2764</v>
      </c>
      <c r="G1778" s="377"/>
      <c r="H1778" s="377" t="s">
        <v>2183</v>
      </c>
      <c r="I1778" s="376"/>
      <c r="J1778" s="370"/>
      <c r="K1778" s="371"/>
      <c r="L1778" s="370">
        <v>0</v>
      </c>
      <c r="M1778" s="210">
        <v>266.6818128240472</v>
      </c>
      <c r="N1778" s="210">
        <v>415.3475529888272</v>
      </c>
      <c r="O1778" s="210">
        <v>41.094000000000001</v>
      </c>
      <c r="P1778" s="370">
        <v>41.094000000000001</v>
      </c>
      <c r="Q1778" s="370">
        <v>415.3475529888272</v>
      </c>
      <c r="R1778" s="370">
        <v>266.6818128240472</v>
      </c>
      <c r="S1778" s="370">
        <v>286.93702898600532</v>
      </c>
      <c r="T1778" s="370">
        <v>286.93702898600532</v>
      </c>
      <c r="U1778" s="370"/>
      <c r="V1778" s="179">
        <v>218.45839911960547</v>
      </c>
    </row>
    <row r="1779" spans="1:22" x14ac:dyDescent="0.25">
      <c r="A1779">
        <v>0</v>
      </c>
      <c r="B1779" s="375"/>
      <c r="C1779" s="375"/>
      <c r="D1779" s="375"/>
      <c r="E1779" s="374"/>
      <c r="F1779" s="375"/>
      <c r="G1779" s="377"/>
      <c r="H1779" s="377"/>
      <c r="I1779" s="376"/>
      <c r="J1779" s="370"/>
      <c r="K1779" s="371"/>
      <c r="L1779" s="370">
        <v>0</v>
      </c>
      <c r="M1779" s="210">
        <v>266.6818128240472</v>
      </c>
      <c r="N1779" s="210">
        <v>415.3475529888272</v>
      </c>
      <c r="O1779" s="210">
        <v>41.094000000000001</v>
      </c>
      <c r="P1779" s="370">
        <v>41.094000000000001</v>
      </c>
      <c r="Q1779" s="370">
        <v>415.3475529888272</v>
      </c>
      <c r="R1779" s="370">
        <v>266.6818128240472</v>
      </c>
      <c r="S1779" s="370">
        <v>286.93702898600532</v>
      </c>
      <c r="T1779" s="370">
        <v>286.93702898600532</v>
      </c>
      <c r="U1779" s="370"/>
      <c r="V1779" s="179">
        <v>218.45839911960547</v>
      </c>
    </row>
    <row r="1780" spans="1:22" x14ac:dyDescent="0.25">
      <c r="A1780">
        <v>0</v>
      </c>
      <c r="B1780" s="375"/>
      <c r="C1780" s="375"/>
      <c r="D1780" s="375"/>
      <c r="E1780" s="374"/>
      <c r="F1780" s="375" t="s">
        <v>624</v>
      </c>
      <c r="G1780" s="377"/>
      <c r="H1780" s="377" t="s">
        <v>1973</v>
      </c>
      <c r="I1780" s="376"/>
      <c r="J1780" s="370"/>
      <c r="K1780" s="371"/>
      <c r="L1780" s="370">
        <v>9.9516999999999994E-2</v>
      </c>
      <c r="M1780" s="210">
        <v>266.7315713240472</v>
      </c>
      <c r="N1780" s="210">
        <v>415.3475529888272</v>
      </c>
      <c r="O1780" s="210">
        <v>41.094000000000001</v>
      </c>
      <c r="P1780" s="370">
        <v>41.094000000000001</v>
      </c>
      <c r="Q1780" s="370">
        <v>415.3475529888272</v>
      </c>
      <c r="R1780" s="370">
        <v>266.78132982404719</v>
      </c>
      <c r="S1780" s="370">
        <v>286.98678748600531</v>
      </c>
      <c r="T1780" s="370">
        <v>287.03654598600531</v>
      </c>
      <c r="U1780" s="370"/>
      <c r="V1780" s="179">
        <v>218.50815761960547</v>
      </c>
    </row>
    <row r="1781" spans="1:22" x14ac:dyDescent="0.25">
      <c r="A1781">
        <v>0</v>
      </c>
      <c r="B1781" s="375" t="s">
        <v>2434</v>
      </c>
      <c r="C1781" s="375" t="s">
        <v>2767</v>
      </c>
      <c r="D1781" s="375" t="s">
        <v>2205</v>
      </c>
      <c r="E1781" s="374">
        <v>2870</v>
      </c>
      <c r="F1781" s="375" t="s">
        <v>2763</v>
      </c>
      <c r="G1781" s="377"/>
      <c r="H1781" s="377" t="s">
        <v>2643</v>
      </c>
      <c r="I1781" s="376">
        <v>40</v>
      </c>
      <c r="J1781" s="370"/>
      <c r="K1781" s="371"/>
      <c r="L1781" s="370">
        <v>0.32364399999999999</v>
      </c>
      <c r="M1781" s="210">
        <v>266.94315182404716</v>
      </c>
      <c r="N1781" s="210">
        <v>415.3475529888272</v>
      </c>
      <c r="O1781" s="210">
        <v>41.094000000000001</v>
      </c>
      <c r="P1781" s="370">
        <v>41.094000000000001</v>
      </c>
      <c r="Q1781" s="370">
        <v>415.3475529888272</v>
      </c>
      <c r="R1781" s="370">
        <v>267.10497382404719</v>
      </c>
      <c r="S1781" s="370">
        <v>287.19836798600534</v>
      </c>
      <c r="T1781" s="370">
        <v>287.36018998600531</v>
      </c>
      <c r="U1781" s="370"/>
      <c r="V1781" s="179">
        <v>218.71973811960549</v>
      </c>
    </row>
    <row r="1782" spans="1:22" x14ac:dyDescent="0.25">
      <c r="A1782">
        <v>0</v>
      </c>
      <c r="B1782" s="375"/>
      <c r="C1782" s="375"/>
      <c r="D1782" s="375"/>
      <c r="E1782" s="374"/>
      <c r="F1782" s="375" t="s">
        <v>624</v>
      </c>
      <c r="G1782" s="377"/>
      <c r="H1782" s="377"/>
      <c r="I1782" s="376"/>
      <c r="J1782" s="370"/>
      <c r="K1782" s="371"/>
      <c r="L1782" s="370">
        <v>0</v>
      </c>
      <c r="M1782" s="210">
        <v>267.10497382404719</v>
      </c>
      <c r="N1782" s="210">
        <v>415.3475529888272</v>
      </c>
      <c r="O1782" s="210">
        <v>41.094000000000001</v>
      </c>
      <c r="P1782" s="370">
        <v>41.094000000000001</v>
      </c>
      <c r="Q1782" s="370">
        <v>415.3475529888272</v>
      </c>
      <c r="R1782" s="370">
        <v>267.10497382404719</v>
      </c>
      <c r="S1782" s="370">
        <v>287.36018998600531</v>
      </c>
      <c r="T1782" s="370">
        <v>287.36018998600531</v>
      </c>
      <c r="U1782" s="370"/>
      <c r="V1782" s="179">
        <v>218.88156011960547</v>
      </c>
    </row>
    <row r="1783" spans="1:22" x14ac:dyDescent="0.25">
      <c r="A1783">
        <v>0</v>
      </c>
      <c r="B1783" s="375"/>
      <c r="C1783" s="375"/>
      <c r="D1783" s="375"/>
      <c r="E1783" s="374"/>
      <c r="F1783" s="375"/>
      <c r="G1783" s="377"/>
      <c r="H1783" s="377"/>
      <c r="I1783" s="376"/>
      <c r="J1783" s="370"/>
      <c r="K1783" s="371"/>
      <c r="L1783" s="370">
        <v>0</v>
      </c>
      <c r="M1783" s="210">
        <v>267.10497382404719</v>
      </c>
      <c r="N1783" s="210">
        <v>415.3475529888272</v>
      </c>
      <c r="O1783" s="210">
        <v>41.094000000000001</v>
      </c>
      <c r="P1783" s="370">
        <v>41.094000000000001</v>
      </c>
      <c r="Q1783" s="370">
        <v>415.3475529888272</v>
      </c>
      <c r="R1783" s="370">
        <v>267.10497382404719</v>
      </c>
      <c r="S1783" s="370">
        <v>287.36018998600531</v>
      </c>
      <c r="T1783" s="370">
        <v>287.36018998600531</v>
      </c>
      <c r="U1783" s="370"/>
      <c r="V1783" s="179">
        <v>218.88156011960547</v>
      </c>
    </row>
    <row r="1784" spans="1:22" x14ac:dyDescent="0.25">
      <c r="A1784">
        <v>0</v>
      </c>
      <c r="B1784" s="375"/>
      <c r="C1784" s="375"/>
      <c r="D1784" s="375"/>
      <c r="E1784" s="374"/>
      <c r="F1784" s="375" t="s">
        <v>624</v>
      </c>
      <c r="G1784" s="377"/>
      <c r="H1784" s="377" t="s">
        <v>1973</v>
      </c>
      <c r="I1784" s="376"/>
      <c r="J1784" s="370"/>
      <c r="K1784" s="371"/>
      <c r="L1784" s="370">
        <v>9.9516999999999994E-2</v>
      </c>
      <c r="M1784" s="210">
        <v>267.15473232404719</v>
      </c>
      <c r="N1784" s="210">
        <v>415.3475529888272</v>
      </c>
      <c r="O1784" s="210">
        <v>41.094000000000001</v>
      </c>
      <c r="P1784" s="370">
        <v>41.094000000000001</v>
      </c>
      <c r="Q1784" s="370">
        <v>415.3475529888272</v>
      </c>
      <c r="R1784" s="370">
        <v>267.20449082404718</v>
      </c>
      <c r="S1784" s="370">
        <v>287.40994848600531</v>
      </c>
      <c r="T1784" s="370">
        <v>287.4597069860053</v>
      </c>
      <c r="U1784" s="370"/>
      <c r="V1784" s="179">
        <v>218.93131861960546</v>
      </c>
    </row>
    <row r="1785" spans="1:22" x14ac:dyDescent="0.25">
      <c r="A1785">
        <v>0</v>
      </c>
      <c r="B1785" s="375" t="s">
        <v>2434</v>
      </c>
      <c r="C1785" s="375" t="s">
        <v>2767</v>
      </c>
      <c r="D1785" s="375" t="s">
        <v>2203</v>
      </c>
      <c r="E1785" s="374">
        <v>2874</v>
      </c>
      <c r="F1785" s="375" t="s">
        <v>2762</v>
      </c>
      <c r="G1785" s="377"/>
      <c r="H1785" s="377" t="s">
        <v>2643</v>
      </c>
      <c r="I1785" s="376">
        <v>40</v>
      </c>
      <c r="J1785" s="370"/>
      <c r="K1785" s="371"/>
      <c r="L1785" s="370">
        <v>0.32364399999999999</v>
      </c>
      <c r="M1785" s="210">
        <v>267.36631282404721</v>
      </c>
      <c r="N1785" s="210">
        <v>415.3475529888272</v>
      </c>
      <c r="O1785" s="210">
        <v>41.094000000000001</v>
      </c>
      <c r="P1785" s="370">
        <v>41.094000000000001</v>
      </c>
      <c r="Q1785" s="370">
        <v>415.3475529888272</v>
      </c>
      <c r="R1785" s="370">
        <v>267.52813482404719</v>
      </c>
      <c r="S1785" s="370">
        <v>287.62152898600533</v>
      </c>
      <c r="T1785" s="370">
        <v>287.7833509860053</v>
      </c>
      <c r="U1785" s="370"/>
      <c r="V1785" s="179">
        <v>219.14289911960549</v>
      </c>
    </row>
    <row r="1786" spans="1:22" x14ac:dyDescent="0.25">
      <c r="A1786">
        <v>0</v>
      </c>
      <c r="B1786" s="375" t="s">
        <v>2434</v>
      </c>
      <c r="C1786" s="375" t="s">
        <v>2767</v>
      </c>
      <c r="D1786" s="375" t="s">
        <v>2185</v>
      </c>
      <c r="E1786" s="374">
        <v>2876</v>
      </c>
      <c r="F1786" s="375" t="s">
        <v>2761</v>
      </c>
      <c r="G1786" s="377"/>
      <c r="H1786" s="377" t="s">
        <v>2183</v>
      </c>
      <c r="I1786" s="376"/>
      <c r="J1786" s="370"/>
      <c r="K1786" s="371"/>
      <c r="L1786" s="370">
        <v>0</v>
      </c>
      <c r="M1786" s="210">
        <v>267.52813482404719</v>
      </c>
      <c r="N1786" s="210">
        <v>415.3475529888272</v>
      </c>
      <c r="O1786" s="210">
        <v>41.094000000000001</v>
      </c>
      <c r="P1786" s="370">
        <v>41.094000000000001</v>
      </c>
      <c r="Q1786" s="370">
        <v>415.3475529888272</v>
      </c>
      <c r="R1786" s="370">
        <v>267.52813482404719</v>
      </c>
      <c r="S1786" s="370">
        <v>287.7833509860053</v>
      </c>
      <c r="T1786" s="370">
        <v>287.7833509860053</v>
      </c>
      <c r="U1786" s="370"/>
      <c r="V1786" s="179">
        <v>219.30472111960546</v>
      </c>
    </row>
    <row r="1787" spans="1:22" x14ac:dyDescent="0.25">
      <c r="A1787">
        <v>0</v>
      </c>
      <c r="B1787" s="375"/>
      <c r="C1787" s="375"/>
      <c r="D1787" s="375"/>
      <c r="E1787" s="374"/>
      <c r="F1787" s="375"/>
      <c r="G1787" s="377"/>
      <c r="H1787" s="377"/>
      <c r="I1787" s="376"/>
      <c r="J1787" s="370"/>
      <c r="K1787" s="371"/>
      <c r="L1787" s="370">
        <v>0</v>
      </c>
      <c r="M1787" s="210">
        <v>267.52813482404719</v>
      </c>
      <c r="N1787" s="210">
        <v>415.3475529888272</v>
      </c>
      <c r="O1787" s="210">
        <v>41.094000000000001</v>
      </c>
      <c r="P1787" s="370">
        <v>41.094000000000001</v>
      </c>
      <c r="Q1787" s="370">
        <v>415.3475529888272</v>
      </c>
      <c r="R1787" s="370">
        <v>267.52813482404719</v>
      </c>
      <c r="S1787" s="370">
        <v>287.7833509860053</v>
      </c>
      <c r="T1787" s="370">
        <v>287.7833509860053</v>
      </c>
      <c r="U1787" s="370"/>
      <c r="V1787" s="179">
        <v>219.30472111960546</v>
      </c>
    </row>
    <row r="1788" spans="1:22" x14ac:dyDescent="0.25">
      <c r="A1788">
        <v>0</v>
      </c>
      <c r="B1788" s="375"/>
      <c r="C1788" s="375"/>
      <c r="D1788" s="375"/>
      <c r="E1788" s="374"/>
      <c r="F1788" s="375" t="s">
        <v>624</v>
      </c>
      <c r="G1788" s="377"/>
      <c r="H1788" s="377" t="s">
        <v>2647</v>
      </c>
      <c r="I1788" s="376"/>
      <c r="J1788" s="370"/>
      <c r="K1788" s="371"/>
      <c r="L1788" s="370">
        <v>0.15525</v>
      </c>
      <c r="M1788" s="210">
        <v>267.6057598240472</v>
      </c>
      <c r="N1788" s="210">
        <v>415.3475529888272</v>
      </c>
      <c r="O1788" s="210">
        <v>41.094000000000001</v>
      </c>
      <c r="P1788" s="370">
        <v>41.094000000000001</v>
      </c>
      <c r="Q1788" s="370">
        <v>415.3475529888272</v>
      </c>
      <c r="R1788" s="370">
        <v>267.68338482404721</v>
      </c>
      <c r="S1788" s="370">
        <v>287.86097598600531</v>
      </c>
      <c r="T1788" s="370">
        <v>287.93860098600533</v>
      </c>
      <c r="U1788" s="370"/>
      <c r="V1788" s="179">
        <v>219.38234611960547</v>
      </c>
    </row>
    <row r="1789" spans="1:22" x14ac:dyDescent="0.25">
      <c r="A1789">
        <v>0</v>
      </c>
      <c r="B1789" s="375" t="s">
        <v>2434</v>
      </c>
      <c r="C1789" s="375" t="s">
        <v>2767</v>
      </c>
      <c r="D1789" s="375" t="s">
        <v>2198</v>
      </c>
      <c r="E1789" s="374">
        <v>2882</v>
      </c>
      <c r="F1789" s="375" t="s">
        <v>2760</v>
      </c>
      <c r="G1789" s="377" t="s">
        <v>2196</v>
      </c>
      <c r="H1789" s="377" t="s">
        <v>2195</v>
      </c>
      <c r="I1789" s="376">
        <v>40</v>
      </c>
      <c r="J1789" s="370"/>
      <c r="K1789" s="371"/>
      <c r="L1789" s="370">
        <v>0.5</v>
      </c>
      <c r="M1789" s="210">
        <v>267.93338482404721</v>
      </c>
      <c r="N1789" s="210">
        <v>415.3475529888272</v>
      </c>
      <c r="O1789" s="210">
        <v>41.094000000000001</v>
      </c>
      <c r="P1789" s="370">
        <v>41.094000000000001</v>
      </c>
      <c r="Q1789" s="370">
        <v>415.3475529888272</v>
      </c>
      <c r="R1789" s="370">
        <v>268.18338482404721</v>
      </c>
      <c r="S1789" s="370">
        <v>288.18860098600533</v>
      </c>
      <c r="T1789" s="370">
        <v>288.43860098600533</v>
      </c>
      <c r="U1789" s="370"/>
      <c r="V1789" s="179">
        <v>219.70997111960548</v>
      </c>
    </row>
    <row r="1790" spans="1:22" x14ac:dyDescent="0.25">
      <c r="A1790">
        <v>0</v>
      </c>
      <c r="B1790" s="375"/>
      <c r="C1790" s="375"/>
      <c r="D1790" s="375"/>
      <c r="E1790" s="374"/>
      <c r="F1790" s="375" t="s">
        <v>624</v>
      </c>
      <c r="G1790" s="377"/>
      <c r="H1790" s="377" t="s">
        <v>2647</v>
      </c>
      <c r="I1790" s="376"/>
      <c r="J1790" s="370"/>
      <c r="K1790" s="371"/>
      <c r="L1790" s="370">
        <v>0.15525</v>
      </c>
      <c r="M1790" s="210">
        <v>268.26100982404722</v>
      </c>
      <c r="N1790" s="210">
        <v>415.3475529888272</v>
      </c>
      <c r="O1790" s="210">
        <v>41.094000000000001</v>
      </c>
      <c r="P1790" s="370">
        <v>41.094000000000001</v>
      </c>
      <c r="Q1790" s="370">
        <v>415.3475529888272</v>
      </c>
      <c r="R1790" s="370">
        <v>268.33863482404723</v>
      </c>
      <c r="S1790" s="370">
        <v>288.51622598600534</v>
      </c>
      <c r="T1790" s="370">
        <v>288.59385098600535</v>
      </c>
      <c r="U1790" s="370"/>
      <c r="V1790" s="179">
        <v>220.0375961196055</v>
      </c>
    </row>
    <row r="1791" spans="1:22" x14ac:dyDescent="0.25">
      <c r="A1791">
        <v>0</v>
      </c>
      <c r="B1791" s="375" t="s">
        <v>2434</v>
      </c>
      <c r="C1791" s="375" t="s">
        <v>2767</v>
      </c>
      <c r="D1791" s="375" t="s">
        <v>2201</v>
      </c>
      <c r="E1791" s="374">
        <v>2885</v>
      </c>
      <c r="F1791" s="375" t="s">
        <v>2759</v>
      </c>
      <c r="G1791" s="377"/>
      <c r="H1791" s="377" t="s">
        <v>2643</v>
      </c>
      <c r="I1791" s="376">
        <v>40</v>
      </c>
      <c r="J1791" s="370"/>
      <c r="K1791" s="371"/>
      <c r="L1791" s="370">
        <v>0.32364399999999999</v>
      </c>
      <c r="M1791" s="210">
        <v>268.50045682404721</v>
      </c>
      <c r="N1791" s="210">
        <v>415.3475529888272</v>
      </c>
      <c r="O1791" s="210">
        <v>41.094000000000001</v>
      </c>
      <c r="P1791" s="370">
        <v>41.094000000000001</v>
      </c>
      <c r="Q1791" s="370">
        <v>415.3475529888272</v>
      </c>
      <c r="R1791" s="370">
        <v>268.66227882404723</v>
      </c>
      <c r="S1791" s="370">
        <v>288.75567298600538</v>
      </c>
      <c r="T1791" s="370">
        <v>288.91749498600535</v>
      </c>
      <c r="U1791" s="370"/>
      <c r="V1791" s="179">
        <v>220.27704311960554</v>
      </c>
    </row>
    <row r="1792" spans="1:22" x14ac:dyDescent="0.25">
      <c r="A1792">
        <v>0</v>
      </c>
      <c r="B1792" s="375"/>
      <c r="C1792" s="375"/>
      <c r="D1792" s="375"/>
      <c r="E1792" s="374"/>
      <c r="F1792" s="375" t="s">
        <v>624</v>
      </c>
      <c r="G1792" s="377"/>
      <c r="H1792" s="377"/>
      <c r="I1792" s="376"/>
      <c r="J1792" s="370"/>
      <c r="K1792" s="371"/>
      <c r="L1792" s="370">
        <v>0</v>
      </c>
      <c r="M1792" s="210">
        <v>268.66227882404723</v>
      </c>
      <c r="N1792" s="210">
        <v>415.3475529888272</v>
      </c>
      <c r="O1792" s="210">
        <v>41.094000000000001</v>
      </c>
      <c r="P1792" s="370">
        <v>41.094000000000001</v>
      </c>
      <c r="Q1792" s="370">
        <v>415.3475529888272</v>
      </c>
      <c r="R1792" s="370">
        <v>268.66227882404723</v>
      </c>
      <c r="S1792" s="370">
        <v>288.91749498600535</v>
      </c>
      <c r="T1792" s="370">
        <v>288.91749498600535</v>
      </c>
      <c r="U1792" s="370"/>
      <c r="V1792" s="179">
        <v>220.43886511960551</v>
      </c>
    </row>
    <row r="1793" spans="1:22" x14ac:dyDescent="0.25">
      <c r="A1793">
        <v>0</v>
      </c>
      <c r="B1793" s="375"/>
      <c r="C1793" s="375"/>
      <c r="D1793" s="375"/>
      <c r="E1793" s="374"/>
      <c r="F1793" s="375"/>
      <c r="G1793" s="377"/>
      <c r="H1793" s="377"/>
      <c r="I1793" s="376"/>
      <c r="J1793" s="370"/>
      <c r="K1793" s="371"/>
      <c r="L1793" s="370">
        <v>0</v>
      </c>
      <c r="M1793" s="210">
        <v>268.66227882404723</v>
      </c>
      <c r="N1793" s="210">
        <v>415.3475529888272</v>
      </c>
      <c r="O1793" s="210">
        <v>41.094000000000001</v>
      </c>
      <c r="P1793" s="370">
        <v>41.094000000000001</v>
      </c>
      <c r="Q1793" s="370">
        <v>415.3475529888272</v>
      </c>
      <c r="R1793" s="370">
        <v>268.66227882404723</v>
      </c>
      <c r="S1793" s="370">
        <v>288.91749498600535</v>
      </c>
      <c r="T1793" s="370">
        <v>288.91749498600535</v>
      </c>
      <c r="U1793" s="370"/>
      <c r="V1793" s="179">
        <v>220.43886511960551</v>
      </c>
    </row>
    <row r="1794" spans="1:22" x14ac:dyDescent="0.25">
      <c r="A1794">
        <v>0</v>
      </c>
      <c r="B1794" s="375"/>
      <c r="C1794" s="375"/>
      <c r="D1794" s="375"/>
      <c r="E1794" s="374"/>
      <c r="F1794" s="375" t="s">
        <v>624</v>
      </c>
      <c r="G1794" s="377"/>
      <c r="H1794" s="377"/>
      <c r="I1794" s="376"/>
      <c r="J1794" s="370"/>
      <c r="K1794" s="371"/>
      <c r="L1794" s="370">
        <v>9.9516999999999994E-2</v>
      </c>
      <c r="M1794" s="210">
        <v>268.71203732404723</v>
      </c>
      <c r="N1794" s="210">
        <v>415.3475529888272</v>
      </c>
      <c r="O1794" s="210">
        <v>41.094000000000001</v>
      </c>
      <c r="P1794" s="370">
        <v>41.094000000000001</v>
      </c>
      <c r="Q1794" s="370">
        <v>415.3475529888272</v>
      </c>
      <c r="R1794" s="370">
        <v>268.76179582404723</v>
      </c>
      <c r="S1794" s="370">
        <v>288.96725348600535</v>
      </c>
      <c r="T1794" s="370">
        <v>289.01701198600534</v>
      </c>
      <c r="U1794" s="370"/>
      <c r="V1794" s="179">
        <v>220.48862361960551</v>
      </c>
    </row>
    <row r="1795" spans="1:22" x14ac:dyDescent="0.25">
      <c r="A1795">
        <v>0</v>
      </c>
      <c r="B1795" s="375" t="s">
        <v>2434</v>
      </c>
      <c r="C1795" s="375" t="s">
        <v>2767</v>
      </c>
      <c r="D1795" s="375" t="s">
        <v>2194</v>
      </c>
      <c r="E1795" s="374">
        <v>2890</v>
      </c>
      <c r="F1795" s="375" t="s">
        <v>2758</v>
      </c>
      <c r="G1795" s="377"/>
      <c r="H1795" s="377" t="s">
        <v>2643</v>
      </c>
      <c r="I1795" s="376">
        <v>40</v>
      </c>
      <c r="J1795" s="370"/>
      <c r="K1795" s="371"/>
      <c r="L1795" s="370">
        <v>0.32364399999999999</v>
      </c>
      <c r="M1795" s="210">
        <v>268.92361782404726</v>
      </c>
      <c r="N1795" s="210">
        <v>415.3475529888272</v>
      </c>
      <c r="O1795" s="210">
        <v>41.094000000000001</v>
      </c>
      <c r="P1795" s="370">
        <v>41.094000000000001</v>
      </c>
      <c r="Q1795" s="370">
        <v>415.3475529888272</v>
      </c>
      <c r="R1795" s="370">
        <v>269.08543982404723</v>
      </c>
      <c r="S1795" s="370">
        <v>289.17883398600537</v>
      </c>
      <c r="T1795" s="370">
        <v>289.34065598600534</v>
      </c>
      <c r="U1795" s="370"/>
      <c r="V1795" s="179">
        <v>220.70020411960553</v>
      </c>
    </row>
    <row r="1796" spans="1:22" x14ac:dyDescent="0.25">
      <c r="A1796">
        <v>0</v>
      </c>
      <c r="B1796" s="375"/>
      <c r="C1796" s="375"/>
      <c r="D1796" s="375"/>
      <c r="E1796" s="374"/>
      <c r="F1796" s="375" t="s">
        <v>624</v>
      </c>
      <c r="G1796" s="377"/>
      <c r="H1796" s="377"/>
      <c r="I1796" s="376"/>
      <c r="J1796" s="370"/>
      <c r="K1796" s="371"/>
      <c r="L1796" s="370">
        <v>0</v>
      </c>
      <c r="M1796" s="210">
        <v>269.08543982404723</v>
      </c>
      <c r="N1796" s="210">
        <v>415.3475529888272</v>
      </c>
      <c r="O1796" s="210">
        <v>41.094000000000001</v>
      </c>
      <c r="P1796" s="370">
        <v>41.094000000000001</v>
      </c>
      <c r="Q1796" s="370">
        <v>415.3475529888272</v>
      </c>
      <c r="R1796" s="370">
        <v>269.08543982404723</v>
      </c>
      <c r="S1796" s="370">
        <v>289.34065598600534</v>
      </c>
      <c r="T1796" s="370">
        <v>289.34065598600534</v>
      </c>
      <c r="U1796" s="370"/>
      <c r="V1796" s="179">
        <v>220.8620261196055</v>
      </c>
    </row>
    <row r="1797" spans="1:22" x14ac:dyDescent="0.25">
      <c r="A1797">
        <v>0</v>
      </c>
      <c r="B1797" s="375"/>
      <c r="C1797" s="375"/>
      <c r="D1797" s="375"/>
      <c r="E1797" s="374"/>
      <c r="F1797" s="375"/>
      <c r="G1797" s="377"/>
      <c r="H1797" s="377"/>
      <c r="I1797" s="376"/>
      <c r="J1797" s="370"/>
      <c r="K1797" s="371"/>
      <c r="L1797" s="370">
        <v>0</v>
      </c>
      <c r="M1797" s="210">
        <v>269.08543982404723</v>
      </c>
      <c r="N1797" s="210">
        <v>415.3475529888272</v>
      </c>
      <c r="O1797" s="210">
        <v>41.094000000000001</v>
      </c>
      <c r="P1797" s="370">
        <v>41.094000000000001</v>
      </c>
      <c r="Q1797" s="370">
        <v>415.3475529888272</v>
      </c>
      <c r="R1797" s="370">
        <v>269.08543982404723</v>
      </c>
      <c r="S1797" s="370">
        <v>289.34065598600534</v>
      </c>
      <c r="T1797" s="370">
        <v>289.34065598600534</v>
      </c>
      <c r="U1797" s="370"/>
      <c r="V1797" s="179">
        <v>220.8620261196055</v>
      </c>
    </row>
    <row r="1798" spans="1:22" x14ac:dyDescent="0.25">
      <c r="A1798">
        <v>0</v>
      </c>
      <c r="B1798" s="375"/>
      <c r="C1798" s="375"/>
      <c r="D1798" s="375"/>
      <c r="E1798" s="374"/>
      <c r="F1798" s="375" t="s">
        <v>624</v>
      </c>
      <c r="G1798" s="377"/>
      <c r="H1798" s="377"/>
      <c r="I1798" s="376"/>
      <c r="J1798" s="370"/>
      <c r="K1798" s="371"/>
      <c r="L1798" s="370">
        <v>9.9516999999999994E-2</v>
      </c>
      <c r="M1798" s="210">
        <v>269.13519832404722</v>
      </c>
      <c r="N1798" s="210">
        <v>415.3475529888272</v>
      </c>
      <c r="O1798" s="210">
        <v>41.094000000000001</v>
      </c>
      <c r="P1798" s="370">
        <v>41.094000000000001</v>
      </c>
      <c r="Q1798" s="370">
        <v>415.3475529888272</v>
      </c>
      <c r="R1798" s="370">
        <v>269.18495682404722</v>
      </c>
      <c r="S1798" s="370">
        <v>289.39041448600534</v>
      </c>
      <c r="T1798" s="370">
        <v>289.44017298600534</v>
      </c>
      <c r="U1798" s="370"/>
      <c r="V1798" s="179">
        <v>220.9117846196055</v>
      </c>
    </row>
    <row r="1799" spans="1:22" x14ac:dyDescent="0.25">
      <c r="A1799">
        <v>0</v>
      </c>
      <c r="B1799" s="375" t="s">
        <v>2434</v>
      </c>
      <c r="C1799" s="375" t="s">
        <v>2767</v>
      </c>
      <c r="D1799" s="375" t="s">
        <v>2192</v>
      </c>
      <c r="E1799" s="374">
        <v>2894</v>
      </c>
      <c r="F1799" s="375" t="s">
        <v>2757</v>
      </c>
      <c r="G1799" s="377"/>
      <c r="H1799" s="377" t="s">
        <v>2643</v>
      </c>
      <c r="I1799" s="376">
        <v>40</v>
      </c>
      <c r="J1799" s="370"/>
      <c r="K1799" s="371"/>
      <c r="L1799" s="370">
        <v>0.32364399999999999</v>
      </c>
      <c r="M1799" s="210">
        <v>269.34677882404719</v>
      </c>
      <c r="N1799" s="210">
        <v>415.3475529888272</v>
      </c>
      <c r="O1799" s="210">
        <v>41.094000000000001</v>
      </c>
      <c r="P1799" s="370">
        <v>41.094000000000001</v>
      </c>
      <c r="Q1799" s="370">
        <v>415.3475529888272</v>
      </c>
      <c r="R1799" s="370">
        <v>269.50860082404722</v>
      </c>
      <c r="S1799" s="370">
        <v>289.60199498600537</v>
      </c>
      <c r="T1799" s="370">
        <v>289.76381698600534</v>
      </c>
      <c r="U1799" s="370"/>
      <c r="V1799" s="179">
        <v>221.12336511960552</v>
      </c>
    </row>
    <row r="1800" spans="1:22" x14ac:dyDescent="0.25">
      <c r="A1800">
        <v>0</v>
      </c>
      <c r="B1800" s="375" t="s">
        <v>2434</v>
      </c>
      <c r="C1800" s="375" t="s">
        <v>2767</v>
      </c>
      <c r="D1800" s="375" t="s">
        <v>2185</v>
      </c>
      <c r="E1800" s="374">
        <v>2896</v>
      </c>
      <c r="F1800" s="375" t="s">
        <v>2756</v>
      </c>
      <c r="G1800" s="377"/>
      <c r="H1800" s="377" t="s">
        <v>2183</v>
      </c>
      <c r="I1800" s="376"/>
      <c r="J1800" s="370"/>
      <c r="K1800" s="371"/>
      <c r="L1800" s="370">
        <v>0</v>
      </c>
      <c r="M1800" s="210">
        <v>269.50860082404722</v>
      </c>
      <c r="N1800" s="210">
        <v>415.3475529888272</v>
      </c>
      <c r="O1800" s="210">
        <v>41.094000000000001</v>
      </c>
      <c r="P1800" s="370">
        <v>41.094000000000001</v>
      </c>
      <c r="Q1800" s="370">
        <v>415.3475529888272</v>
      </c>
      <c r="R1800" s="370">
        <v>269.50860082404722</v>
      </c>
      <c r="S1800" s="370">
        <v>289.76381698600534</v>
      </c>
      <c r="T1800" s="370">
        <v>289.76381698600534</v>
      </c>
      <c r="U1800" s="370"/>
      <c r="V1800" s="179">
        <v>221.2851871196055</v>
      </c>
    </row>
    <row r="1801" spans="1:22" x14ac:dyDescent="0.25">
      <c r="A1801">
        <v>0</v>
      </c>
      <c r="B1801" s="375"/>
      <c r="C1801" s="375"/>
      <c r="D1801" s="375"/>
      <c r="E1801" s="374"/>
      <c r="F1801" s="375"/>
      <c r="G1801" s="377"/>
      <c r="H1801" s="377"/>
      <c r="I1801" s="376"/>
      <c r="J1801" s="370"/>
      <c r="K1801" s="371"/>
      <c r="L1801" s="370">
        <v>0</v>
      </c>
      <c r="M1801" s="210">
        <v>269.50860082404722</v>
      </c>
      <c r="N1801" s="210">
        <v>415.3475529888272</v>
      </c>
      <c r="O1801" s="210">
        <v>41.094000000000001</v>
      </c>
      <c r="P1801" s="370">
        <v>41.094000000000001</v>
      </c>
      <c r="Q1801" s="370">
        <v>415.3475529888272</v>
      </c>
      <c r="R1801" s="370">
        <v>269.50860082404722</v>
      </c>
      <c r="S1801" s="370">
        <v>289.76381698600534</v>
      </c>
      <c r="T1801" s="370">
        <v>289.76381698600534</v>
      </c>
      <c r="U1801" s="370"/>
      <c r="V1801" s="179">
        <v>221.2851871196055</v>
      </c>
    </row>
    <row r="1802" spans="1:22" x14ac:dyDescent="0.25">
      <c r="A1802">
        <v>0</v>
      </c>
      <c r="B1802" s="375"/>
      <c r="C1802" s="375"/>
      <c r="D1802" s="375"/>
      <c r="E1802" s="374"/>
      <c r="F1802" s="375" t="s">
        <v>624</v>
      </c>
      <c r="G1802" s="377"/>
      <c r="H1802" s="377" t="s">
        <v>2209</v>
      </c>
      <c r="I1802" s="376"/>
      <c r="J1802" s="370"/>
      <c r="K1802" s="371"/>
      <c r="L1802" s="370">
        <v>0.16770400000000002</v>
      </c>
      <c r="M1802" s="210">
        <v>269.5924528240472</v>
      </c>
      <c r="N1802" s="210">
        <v>415.3475529888272</v>
      </c>
      <c r="O1802" s="210">
        <v>41.094000000000001</v>
      </c>
      <c r="P1802" s="370">
        <v>41.094000000000001</v>
      </c>
      <c r="Q1802" s="370">
        <v>415.3475529888272</v>
      </c>
      <c r="R1802" s="370">
        <v>269.67630482404724</v>
      </c>
      <c r="S1802" s="370">
        <v>289.84766898600537</v>
      </c>
      <c r="T1802" s="370">
        <v>289.93152098600535</v>
      </c>
      <c r="U1802" s="370"/>
      <c r="V1802" s="179">
        <v>221.36903911960553</v>
      </c>
    </row>
    <row r="1803" spans="1:22" x14ac:dyDescent="0.25">
      <c r="A1803">
        <v>0</v>
      </c>
      <c r="B1803" s="375" t="s">
        <v>2434</v>
      </c>
      <c r="C1803" s="375" t="s">
        <v>2767</v>
      </c>
      <c r="D1803" s="375" t="s">
        <v>1992</v>
      </c>
      <c r="E1803" s="374">
        <v>2900</v>
      </c>
      <c r="F1803" s="370" t="s">
        <v>2755</v>
      </c>
      <c r="G1803" s="373"/>
      <c r="H1803" s="373" t="s">
        <v>1989</v>
      </c>
      <c r="I1803" s="372">
        <v>40</v>
      </c>
      <c r="J1803" s="370"/>
      <c r="K1803" s="371"/>
      <c r="L1803" s="370">
        <v>5.7403999999999997E-2</v>
      </c>
      <c r="M1803" s="210">
        <v>269.70500682404725</v>
      </c>
      <c r="N1803" s="210">
        <v>415.3475529888272</v>
      </c>
      <c r="O1803" s="210">
        <v>41.094000000000001</v>
      </c>
      <c r="P1803" s="370">
        <v>41.094000000000001</v>
      </c>
      <c r="Q1803" s="370">
        <v>415.3475529888272</v>
      </c>
      <c r="R1803" s="370">
        <v>269.73370882404726</v>
      </c>
      <c r="S1803" s="370">
        <v>289.96022298600536</v>
      </c>
      <c r="T1803" s="370">
        <v>289.98892498600537</v>
      </c>
      <c r="U1803" s="370"/>
      <c r="V1803" s="179">
        <v>221.48159311960552</v>
      </c>
    </row>
    <row r="1804" spans="1:22" x14ac:dyDescent="0.25">
      <c r="A1804">
        <v>0</v>
      </c>
      <c r="B1804" s="287"/>
      <c r="C1804" s="287"/>
      <c r="D1804" s="289"/>
      <c r="E1804" s="288"/>
      <c r="F1804" s="289" t="s">
        <v>624</v>
      </c>
      <c r="G1804" s="286"/>
      <c r="H1804" s="286" t="s">
        <v>1973</v>
      </c>
      <c r="I1804" s="285">
        <v>40</v>
      </c>
      <c r="J1804" s="283"/>
      <c r="K1804" s="284"/>
      <c r="L1804" s="283">
        <v>0.103502</v>
      </c>
      <c r="M1804" s="210">
        <v>269.78545982404728</v>
      </c>
      <c r="N1804" s="210">
        <v>415.3475529888272</v>
      </c>
      <c r="O1804" s="210">
        <v>41.094000000000001</v>
      </c>
      <c r="P1804" s="282">
        <v>41.094000000000001</v>
      </c>
      <c r="Q1804" s="282">
        <v>415.3475529888272</v>
      </c>
      <c r="R1804" s="282">
        <v>269.83721082404725</v>
      </c>
      <c r="S1804" s="282">
        <v>290.04067598600534</v>
      </c>
      <c r="T1804" s="282">
        <v>290.09242698600536</v>
      </c>
      <c r="U1804" s="282"/>
      <c r="V1804" s="179">
        <v>221.5620461196055</v>
      </c>
    </row>
    <row r="1805" spans="1:22" x14ac:dyDescent="0.25">
      <c r="A1805">
        <v>0</v>
      </c>
      <c r="B1805" s="287" t="s">
        <v>2434</v>
      </c>
      <c r="C1805" s="287" t="s">
        <v>2754</v>
      </c>
      <c r="D1805" s="289" t="s">
        <v>111</v>
      </c>
      <c r="E1805" s="288">
        <v>2901</v>
      </c>
      <c r="F1805" s="287" t="s">
        <v>1283</v>
      </c>
      <c r="G1805" s="286" t="s">
        <v>2180</v>
      </c>
      <c r="H1805" s="286" t="s">
        <v>1962</v>
      </c>
      <c r="I1805" s="285"/>
      <c r="J1805" s="282"/>
      <c r="K1805" s="284"/>
      <c r="L1805" s="283">
        <v>0</v>
      </c>
      <c r="M1805" s="210">
        <v>269.83721082404725</v>
      </c>
      <c r="N1805" s="210">
        <v>415.3475529888272</v>
      </c>
      <c r="O1805" s="210">
        <v>41.094000000000001</v>
      </c>
      <c r="P1805" s="282">
        <v>41.094000000000001</v>
      </c>
      <c r="Q1805" s="282">
        <v>415.3475529888272</v>
      </c>
      <c r="R1805" s="282">
        <v>269.83721082404725</v>
      </c>
      <c r="S1805" s="282">
        <v>290.09242698600536</v>
      </c>
      <c r="T1805" s="282">
        <v>290.09242698600536</v>
      </c>
      <c r="U1805" s="282"/>
      <c r="V1805" s="179">
        <v>221.61379711960552</v>
      </c>
    </row>
    <row r="1806" spans="1:22" x14ac:dyDescent="0.25">
      <c r="A1806">
        <v>0</v>
      </c>
      <c r="B1806" s="287"/>
      <c r="C1806" s="287"/>
      <c r="D1806" s="289"/>
      <c r="E1806" s="288"/>
      <c r="F1806" s="292" t="s">
        <v>624</v>
      </c>
      <c r="G1806" s="286"/>
      <c r="H1806" s="286" t="s">
        <v>1980</v>
      </c>
      <c r="I1806" s="291"/>
      <c r="J1806" s="290"/>
      <c r="K1806" s="284"/>
      <c r="L1806" s="283">
        <v>0.14528199999999999</v>
      </c>
      <c r="M1806" s="210">
        <v>269.90985182404722</v>
      </c>
      <c r="N1806" s="210">
        <v>415.3475529888272</v>
      </c>
      <c r="O1806" s="210">
        <v>41.094000000000001</v>
      </c>
      <c r="P1806" s="282">
        <v>41.094000000000001</v>
      </c>
      <c r="Q1806" s="282">
        <v>415.3475529888272</v>
      </c>
      <c r="R1806" s="282">
        <v>269.98249282404726</v>
      </c>
      <c r="S1806" s="282">
        <v>290.1650679860054</v>
      </c>
      <c r="T1806" s="282">
        <v>290.23770898600537</v>
      </c>
      <c r="U1806" s="282"/>
      <c r="V1806" s="179">
        <v>221.68643811960555</v>
      </c>
    </row>
    <row r="1807" spans="1:22" x14ac:dyDescent="0.25">
      <c r="A1807">
        <v>0</v>
      </c>
      <c r="B1807" s="287" t="s">
        <v>2434</v>
      </c>
      <c r="C1807" s="287" t="s">
        <v>2754</v>
      </c>
      <c r="D1807" s="289" t="s">
        <v>2098</v>
      </c>
      <c r="E1807" s="288">
        <v>2902</v>
      </c>
      <c r="F1807" s="287" t="s">
        <v>2753</v>
      </c>
      <c r="G1807" s="286"/>
      <c r="H1807" s="286" t="s">
        <v>2096</v>
      </c>
      <c r="I1807" s="285"/>
      <c r="J1807" s="282"/>
      <c r="K1807" s="284"/>
      <c r="L1807" s="283">
        <v>0</v>
      </c>
      <c r="M1807" s="210">
        <v>269.98249282404726</v>
      </c>
      <c r="N1807" s="210">
        <v>415.3475529888272</v>
      </c>
      <c r="O1807" s="210">
        <v>41.094000000000001</v>
      </c>
      <c r="P1807" s="282">
        <v>41.094000000000001</v>
      </c>
      <c r="Q1807" s="282">
        <v>415.3475529888272</v>
      </c>
      <c r="R1807" s="282">
        <v>269.98249282404726</v>
      </c>
      <c r="S1807" s="282">
        <v>290.23770898600537</v>
      </c>
      <c r="T1807" s="282">
        <v>290.23770898600537</v>
      </c>
      <c r="U1807" s="282"/>
      <c r="V1807" s="179">
        <v>221.75907911960553</v>
      </c>
    </row>
    <row r="1808" spans="1:22" x14ac:dyDescent="0.25">
      <c r="A1808">
        <v>0</v>
      </c>
      <c r="B1808" s="287"/>
      <c r="C1808" s="287"/>
      <c r="D1808" s="289"/>
      <c r="E1808" s="288"/>
      <c r="F1808" s="292" t="s">
        <v>624</v>
      </c>
      <c r="G1808" s="286"/>
      <c r="H1808" s="286" t="s">
        <v>1980</v>
      </c>
      <c r="I1808" s="291"/>
      <c r="J1808" s="290"/>
      <c r="K1808" s="284"/>
      <c r="L1808" s="283">
        <v>0</v>
      </c>
      <c r="M1808" s="210">
        <v>269.98249282404726</v>
      </c>
      <c r="N1808" s="210">
        <v>415.3475529888272</v>
      </c>
      <c r="O1808" s="210">
        <v>41.094000000000001</v>
      </c>
      <c r="P1808" s="282">
        <v>41.094000000000001</v>
      </c>
      <c r="Q1808" s="282">
        <v>415.3475529888272</v>
      </c>
      <c r="R1808" s="282">
        <v>269.98249282404726</v>
      </c>
      <c r="S1808" s="282">
        <v>290.23770898600537</v>
      </c>
      <c r="T1808" s="282">
        <v>290.23770898600537</v>
      </c>
      <c r="U1808" s="282"/>
      <c r="V1808" s="179">
        <v>221.75907911960553</v>
      </c>
    </row>
    <row r="1809" spans="1:22" x14ac:dyDescent="0.25">
      <c r="A1809">
        <v>0</v>
      </c>
      <c r="B1809" s="287" t="s">
        <v>2434</v>
      </c>
      <c r="C1809" s="287" t="s">
        <v>2754</v>
      </c>
      <c r="D1809" s="289" t="s">
        <v>2001</v>
      </c>
      <c r="E1809" s="288">
        <v>2902</v>
      </c>
      <c r="F1809" s="287" t="s">
        <v>2752</v>
      </c>
      <c r="G1809" s="286" t="s">
        <v>1999</v>
      </c>
      <c r="H1809" s="286" t="s">
        <v>1998</v>
      </c>
      <c r="I1809" s="285"/>
      <c r="J1809" s="282"/>
      <c r="K1809" s="284"/>
      <c r="L1809" s="283">
        <v>0</v>
      </c>
      <c r="M1809" s="210">
        <v>269.98249282404726</v>
      </c>
      <c r="N1809" s="210">
        <v>415.3475529888272</v>
      </c>
      <c r="O1809" s="210">
        <v>41.094000000000001</v>
      </c>
      <c r="P1809" s="282">
        <v>41.094000000000001</v>
      </c>
      <c r="Q1809" s="282">
        <v>415.3475529888272</v>
      </c>
      <c r="R1809" s="282">
        <v>269.98249282404726</v>
      </c>
      <c r="S1809" s="282">
        <v>290.23770898600537</v>
      </c>
      <c r="T1809" s="282">
        <v>290.23770898600537</v>
      </c>
      <c r="U1809" s="282"/>
      <c r="V1809" s="179">
        <v>221.75907911960553</v>
      </c>
    </row>
    <row r="1810" spans="1:22" x14ac:dyDescent="0.25">
      <c r="A1810">
        <v>0</v>
      </c>
      <c r="B1810" s="287"/>
      <c r="C1810" s="287"/>
      <c r="D1810" s="289"/>
      <c r="E1810" s="288"/>
      <c r="F1810" s="287" t="s">
        <v>624</v>
      </c>
      <c r="G1810" s="286"/>
      <c r="H1810" s="286" t="s">
        <v>1973</v>
      </c>
      <c r="I1810" s="285">
        <v>40</v>
      </c>
      <c r="J1810" s="282"/>
      <c r="K1810" s="284"/>
      <c r="L1810" s="283">
        <v>0.13121600000000003</v>
      </c>
      <c r="M1810" s="210">
        <v>270.04810082404725</v>
      </c>
      <c r="N1810" s="210">
        <v>415.3475529888272</v>
      </c>
      <c r="O1810" s="210">
        <v>41.094000000000001</v>
      </c>
      <c r="P1810" s="282">
        <v>41.094000000000001</v>
      </c>
      <c r="Q1810" s="282">
        <v>415.3475529888272</v>
      </c>
      <c r="R1810" s="282">
        <v>270.11370882404725</v>
      </c>
      <c r="S1810" s="282">
        <v>290.30331698600537</v>
      </c>
      <c r="T1810" s="282">
        <v>290.36892498600537</v>
      </c>
      <c r="U1810" s="282"/>
      <c r="V1810" s="179">
        <v>221.82468711960553</v>
      </c>
    </row>
    <row r="1811" spans="1:22" x14ac:dyDescent="0.25">
      <c r="A1811">
        <v>0</v>
      </c>
      <c r="B1811" s="375" t="s">
        <v>2434</v>
      </c>
      <c r="C1811" s="375" t="s">
        <v>2751</v>
      </c>
      <c r="D1811" s="375" t="s">
        <v>1992</v>
      </c>
      <c r="E1811" s="374">
        <v>2904</v>
      </c>
      <c r="F1811" s="370" t="s">
        <v>2750</v>
      </c>
      <c r="G1811" s="373"/>
      <c r="H1811" s="373" t="s">
        <v>1989</v>
      </c>
      <c r="I1811" s="372">
        <v>40</v>
      </c>
      <c r="J1811" s="370"/>
      <c r="K1811" s="371"/>
      <c r="L1811" s="378">
        <v>5.7403999999999997E-2</v>
      </c>
      <c r="M1811" s="210">
        <v>270.14241082404726</v>
      </c>
      <c r="N1811" s="210">
        <v>415.3475529888272</v>
      </c>
      <c r="O1811" s="210">
        <v>41.094000000000001</v>
      </c>
      <c r="P1811" s="370">
        <v>41.094000000000001</v>
      </c>
      <c r="Q1811" s="370">
        <v>415.3475529888272</v>
      </c>
      <c r="R1811" s="370">
        <v>270.17111282404727</v>
      </c>
      <c r="S1811" s="370">
        <v>290.39762698600538</v>
      </c>
      <c r="T1811" s="370">
        <v>290.42632898600539</v>
      </c>
      <c r="U1811" s="370"/>
      <c r="V1811" s="179">
        <v>221.91899711960554</v>
      </c>
    </row>
    <row r="1812" spans="1:22" x14ac:dyDescent="0.25">
      <c r="A1812">
        <v>0</v>
      </c>
      <c r="B1812" s="375"/>
      <c r="C1812" s="375"/>
      <c r="D1812" s="375"/>
      <c r="E1812" s="374"/>
      <c r="F1812" s="375" t="s">
        <v>624</v>
      </c>
      <c r="G1812" s="377"/>
      <c r="H1812" s="377" t="s">
        <v>2209</v>
      </c>
      <c r="I1812" s="372"/>
      <c r="J1812" s="370"/>
      <c r="K1812" s="371"/>
      <c r="L1812" s="378">
        <v>0.16770400000000002</v>
      </c>
      <c r="M1812" s="210">
        <v>270.25496482404731</v>
      </c>
      <c r="N1812" s="210">
        <v>415.3475529888272</v>
      </c>
      <c r="O1812" s="210">
        <v>41.094000000000001</v>
      </c>
      <c r="P1812" s="370">
        <v>41.094000000000001</v>
      </c>
      <c r="Q1812" s="370">
        <v>415.3475529888272</v>
      </c>
      <c r="R1812" s="370">
        <v>270.33881682404729</v>
      </c>
      <c r="S1812" s="370">
        <v>290.51018098600542</v>
      </c>
      <c r="T1812" s="370">
        <v>290.5940329860054</v>
      </c>
      <c r="U1812" s="370"/>
      <c r="V1812" s="179">
        <v>222.03155111960558</v>
      </c>
    </row>
    <row r="1813" spans="1:22" x14ac:dyDescent="0.25">
      <c r="A1813">
        <v>0</v>
      </c>
      <c r="B1813" s="375" t="s">
        <v>2434</v>
      </c>
      <c r="C1813" s="375" t="s">
        <v>2751</v>
      </c>
      <c r="D1813" s="375" t="s">
        <v>2208</v>
      </c>
      <c r="E1813" s="374">
        <v>2905</v>
      </c>
      <c r="F1813" s="375" t="s">
        <v>2749</v>
      </c>
      <c r="G1813" s="377"/>
      <c r="H1813" s="377" t="s">
        <v>2643</v>
      </c>
      <c r="I1813" s="376">
        <v>40</v>
      </c>
      <c r="J1813" s="370">
        <v>0.32364399999999999</v>
      </c>
      <c r="K1813" s="371"/>
      <c r="L1813" s="370">
        <v>0.32364399999999999</v>
      </c>
      <c r="M1813" s="210">
        <v>270.50063882404731</v>
      </c>
      <c r="N1813" s="210">
        <v>415.3475529888272</v>
      </c>
      <c r="O1813" s="210">
        <v>41.094000000000001</v>
      </c>
      <c r="P1813" s="370">
        <v>41.094000000000001</v>
      </c>
      <c r="Q1813" s="370">
        <v>415.3475529888272</v>
      </c>
      <c r="R1813" s="370">
        <v>270.66246082404729</v>
      </c>
      <c r="S1813" s="370">
        <v>290.75585498600543</v>
      </c>
      <c r="T1813" s="370">
        <v>290.9176769860054</v>
      </c>
      <c r="U1813" s="370"/>
      <c r="V1813" s="179">
        <v>222.27722511960559</v>
      </c>
    </row>
    <row r="1814" spans="1:22" x14ac:dyDescent="0.25">
      <c r="A1814">
        <v>0</v>
      </c>
      <c r="B1814" s="375" t="s">
        <v>2434</v>
      </c>
      <c r="C1814" s="375" t="s">
        <v>2751</v>
      </c>
      <c r="D1814" s="375" t="s">
        <v>2185</v>
      </c>
      <c r="E1814" s="374">
        <v>2908</v>
      </c>
      <c r="F1814" s="375" t="s">
        <v>2748</v>
      </c>
      <c r="G1814" s="377"/>
      <c r="H1814" s="377" t="s">
        <v>2183</v>
      </c>
      <c r="I1814" s="376"/>
      <c r="J1814" s="370"/>
      <c r="K1814" s="371"/>
      <c r="L1814" s="370">
        <v>0</v>
      </c>
      <c r="M1814" s="210">
        <v>270.66246082404729</v>
      </c>
      <c r="N1814" s="210">
        <v>415.3475529888272</v>
      </c>
      <c r="O1814" s="210">
        <v>41.094000000000001</v>
      </c>
      <c r="P1814" s="370">
        <v>41.094000000000001</v>
      </c>
      <c r="Q1814" s="370">
        <v>415.3475529888272</v>
      </c>
      <c r="R1814" s="370">
        <v>270.66246082404729</v>
      </c>
      <c r="S1814" s="370">
        <v>290.9176769860054</v>
      </c>
      <c r="T1814" s="370">
        <v>290.9176769860054</v>
      </c>
      <c r="U1814" s="370"/>
      <c r="V1814" s="179">
        <v>222.43904711960556</v>
      </c>
    </row>
    <row r="1815" spans="1:22" x14ac:dyDescent="0.25">
      <c r="A1815">
        <v>0</v>
      </c>
      <c r="B1815" s="375"/>
      <c r="C1815" s="375"/>
      <c r="D1815" s="375"/>
      <c r="E1815" s="374"/>
      <c r="F1815" s="375"/>
      <c r="G1815" s="377"/>
      <c r="H1815" s="377"/>
      <c r="I1815" s="376"/>
      <c r="J1815" s="370"/>
      <c r="K1815" s="371"/>
      <c r="L1815" s="370">
        <v>0</v>
      </c>
      <c r="M1815" s="210">
        <v>270.66246082404729</v>
      </c>
      <c r="N1815" s="210">
        <v>415.3475529888272</v>
      </c>
      <c r="O1815" s="210">
        <v>41.094000000000001</v>
      </c>
      <c r="P1815" s="370">
        <v>41.094000000000001</v>
      </c>
      <c r="Q1815" s="370">
        <v>415.3475529888272</v>
      </c>
      <c r="R1815" s="370">
        <v>270.66246082404729</v>
      </c>
      <c r="S1815" s="370">
        <v>290.9176769860054</v>
      </c>
      <c r="T1815" s="370">
        <v>290.9176769860054</v>
      </c>
      <c r="U1815" s="370"/>
      <c r="V1815" s="179">
        <v>222.43904711960556</v>
      </c>
    </row>
    <row r="1816" spans="1:22" x14ac:dyDescent="0.25">
      <c r="A1816">
        <v>0</v>
      </c>
      <c r="B1816" s="375"/>
      <c r="C1816" s="375"/>
      <c r="D1816" s="375"/>
      <c r="E1816" s="374"/>
      <c r="F1816" s="375" t="s">
        <v>624</v>
      </c>
      <c r="G1816" s="377"/>
      <c r="H1816" s="377" t="s">
        <v>1973</v>
      </c>
      <c r="I1816" s="376"/>
      <c r="J1816" s="370"/>
      <c r="K1816" s="371"/>
      <c r="L1816" s="370">
        <v>9.9516999999999994E-2</v>
      </c>
      <c r="M1816" s="210">
        <v>270.71221932404728</v>
      </c>
      <c r="N1816" s="210">
        <v>415.3475529888272</v>
      </c>
      <c r="O1816" s="210">
        <v>41.094000000000001</v>
      </c>
      <c r="P1816" s="370">
        <v>41.094000000000001</v>
      </c>
      <c r="Q1816" s="370">
        <v>415.3475529888272</v>
      </c>
      <c r="R1816" s="370">
        <v>270.76197782404728</v>
      </c>
      <c r="S1816" s="370">
        <v>290.9674354860054</v>
      </c>
      <c r="T1816" s="370">
        <v>291.0171939860054</v>
      </c>
      <c r="U1816" s="370"/>
      <c r="V1816" s="179">
        <v>222.48880561960556</v>
      </c>
    </row>
    <row r="1817" spans="1:22" x14ac:dyDescent="0.25">
      <c r="A1817">
        <v>0</v>
      </c>
      <c r="B1817" s="375" t="s">
        <v>2434</v>
      </c>
      <c r="C1817" s="375" t="s">
        <v>2751</v>
      </c>
      <c r="D1817" s="375" t="s">
        <v>2205</v>
      </c>
      <c r="E1817" s="374">
        <v>2910</v>
      </c>
      <c r="F1817" s="375" t="s">
        <v>2747</v>
      </c>
      <c r="G1817" s="377"/>
      <c r="H1817" s="377" t="s">
        <v>2643</v>
      </c>
      <c r="I1817" s="376">
        <v>40</v>
      </c>
      <c r="J1817" s="370"/>
      <c r="K1817" s="371"/>
      <c r="L1817" s="370">
        <v>0.32364399999999999</v>
      </c>
      <c r="M1817" s="210">
        <v>270.92379982404725</v>
      </c>
      <c r="N1817" s="210">
        <v>415.3475529888272</v>
      </c>
      <c r="O1817" s="210">
        <v>41.094000000000001</v>
      </c>
      <c r="P1817" s="370">
        <v>41.094000000000001</v>
      </c>
      <c r="Q1817" s="370">
        <v>415.3475529888272</v>
      </c>
      <c r="R1817" s="370">
        <v>271.08562182404728</v>
      </c>
      <c r="S1817" s="370">
        <v>291.17901598600542</v>
      </c>
      <c r="T1817" s="370">
        <v>291.3408379860054</v>
      </c>
      <c r="U1817" s="370"/>
      <c r="V1817" s="179">
        <v>222.70038611960558</v>
      </c>
    </row>
    <row r="1818" spans="1:22" x14ac:dyDescent="0.25">
      <c r="A1818">
        <v>0</v>
      </c>
      <c r="B1818" s="375"/>
      <c r="C1818" s="375"/>
      <c r="D1818" s="375"/>
      <c r="E1818" s="374"/>
      <c r="F1818" s="375" t="s">
        <v>624</v>
      </c>
      <c r="G1818" s="377"/>
      <c r="H1818" s="377"/>
      <c r="I1818" s="376"/>
      <c r="J1818" s="370"/>
      <c r="K1818" s="371"/>
      <c r="L1818" s="370">
        <v>0</v>
      </c>
      <c r="M1818" s="210">
        <v>271.08562182404728</v>
      </c>
      <c r="N1818" s="210">
        <v>415.3475529888272</v>
      </c>
      <c r="O1818" s="210">
        <v>41.094000000000001</v>
      </c>
      <c r="P1818" s="370">
        <v>41.094000000000001</v>
      </c>
      <c r="Q1818" s="370">
        <v>415.3475529888272</v>
      </c>
      <c r="R1818" s="370">
        <v>271.08562182404728</v>
      </c>
      <c r="S1818" s="370">
        <v>291.3408379860054</v>
      </c>
      <c r="T1818" s="370">
        <v>291.3408379860054</v>
      </c>
      <c r="U1818" s="370"/>
      <c r="V1818" s="179">
        <v>222.86220811960555</v>
      </c>
    </row>
    <row r="1819" spans="1:22" x14ac:dyDescent="0.25">
      <c r="A1819">
        <v>0</v>
      </c>
      <c r="B1819" s="375"/>
      <c r="C1819" s="375"/>
      <c r="D1819" s="375"/>
      <c r="E1819" s="374"/>
      <c r="F1819" s="375"/>
      <c r="G1819" s="377"/>
      <c r="H1819" s="377"/>
      <c r="I1819" s="376"/>
      <c r="J1819" s="370"/>
      <c r="K1819" s="371"/>
      <c r="L1819" s="370">
        <v>0</v>
      </c>
      <c r="M1819" s="210">
        <v>271.08562182404728</v>
      </c>
      <c r="N1819" s="210">
        <v>415.3475529888272</v>
      </c>
      <c r="O1819" s="210">
        <v>41.094000000000001</v>
      </c>
      <c r="P1819" s="370">
        <v>41.094000000000001</v>
      </c>
      <c r="Q1819" s="370">
        <v>415.3475529888272</v>
      </c>
      <c r="R1819" s="370">
        <v>271.08562182404728</v>
      </c>
      <c r="S1819" s="370">
        <v>291.3408379860054</v>
      </c>
      <c r="T1819" s="370">
        <v>291.3408379860054</v>
      </c>
      <c r="U1819" s="370"/>
      <c r="V1819" s="179">
        <v>222.86220811960555</v>
      </c>
    </row>
    <row r="1820" spans="1:22" x14ac:dyDescent="0.25">
      <c r="A1820">
        <v>0</v>
      </c>
      <c r="B1820" s="375"/>
      <c r="C1820" s="375"/>
      <c r="D1820" s="375"/>
      <c r="E1820" s="374"/>
      <c r="F1820" s="375" t="s">
        <v>624</v>
      </c>
      <c r="G1820" s="377"/>
      <c r="H1820" s="377" t="s">
        <v>1973</v>
      </c>
      <c r="I1820" s="376"/>
      <c r="J1820" s="370"/>
      <c r="K1820" s="371"/>
      <c r="L1820" s="370">
        <v>9.9516999999999994E-2</v>
      </c>
      <c r="M1820" s="210">
        <v>271.13538032404728</v>
      </c>
      <c r="N1820" s="210">
        <v>415.3475529888272</v>
      </c>
      <c r="O1820" s="210">
        <v>41.094000000000001</v>
      </c>
      <c r="P1820" s="370">
        <v>41.094000000000001</v>
      </c>
      <c r="Q1820" s="370">
        <v>415.3475529888272</v>
      </c>
      <c r="R1820" s="370">
        <v>271.18513882404727</v>
      </c>
      <c r="S1820" s="370">
        <v>291.39059648600539</v>
      </c>
      <c r="T1820" s="370">
        <v>291.44035498600539</v>
      </c>
      <c r="U1820" s="370"/>
      <c r="V1820" s="179">
        <v>222.91196661960555</v>
      </c>
    </row>
    <row r="1821" spans="1:22" x14ac:dyDescent="0.25">
      <c r="A1821">
        <v>0</v>
      </c>
      <c r="B1821" s="375" t="s">
        <v>2434</v>
      </c>
      <c r="C1821" s="375" t="s">
        <v>2751</v>
      </c>
      <c r="D1821" s="375" t="s">
        <v>2203</v>
      </c>
      <c r="E1821" s="374">
        <v>2914</v>
      </c>
      <c r="F1821" s="375" t="s">
        <v>2746</v>
      </c>
      <c r="G1821" s="377"/>
      <c r="H1821" s="377" t="s">
        <v>2643</v>
      </c>
      <c r="I1821" s="376">
        <v>40</v>
      </c>
      <c r="J1821" s="370"/>
      <c r="K1821" s="371"/>
      <c r="L1821" s="370">
        <v>0.32364399999999999</v>
      </c>
      <c r="M1821" s="210">
        <v>271.3469608240473</v>
      </c>
      <c r="N1821" s="210">
        <v>415.3475529888272</v>
      </c>
      <c r="O1821" s="210">
        <v>41.094000000000001</v>
      </c>
      <c r="P1821" s="370">
        <v>41.094000000000001</v>
      </c>
      <c r="Q1821" s="370">
        <v>415.3475529888272</v>
      </c>
      <c r="R1821" s="370">
        <v>271.50878282404727</v>
      </c>
      <c r="S1821" s="370">
        <v>291.60217698600542</v>
      </c>
      <c r="T1821" s="370">
        <v>291.76399898600539</v>
      </c>
      <c r="U1821" s="370"/>
      <c r="V1821" s="179">
        <v>223.12354711960558</v>
      </c>
    </row>
    <row r="1822" spans="1:22" x14ac:dyDescent="0.25">
      <c r="A1822">
        <v>0</v>
      </c>
      <c r="B1822" s="375" t="s">
        <v>2434</v>
      </c>
      <c r="C1822" s="375" t="s">
        <v>2751</v>
      </c>
      <c r="D1822" s="375" t="s">
        <v>2185</v>
      </c>
      <c r="E1822" s="374">
        <v>2916</v>
      </c>
      <c r="F1822" s="375" t="s">
        <v>2745</v>
      </c>
      <c r="G1822" s="377"/>
      <c r="H1822" s="377" t="s">
        <v>2183</v>
      </c>
      <c r="I1822" s="376"/>
      <c r="J1822" s="370"/>
      <c r="K1822" s="371"/>
      <c r="L1822" s="370">
        <v>0</v>
      </c>
      <c r="M1822" s="210">
        <v>271.50878282404727</v>
      </c>
      <c r="N1822" s="210">
        <v>415.3475529888272</v>
      </c>
      <c r="O1822" s="210">
        <v>41.094000000000001</v>
      </c>
      <c r="P1822" s="370">
        <v>41.094000000000001</v>
      </c>
      <c r="Q1822" s="370">
        <v>415.3475529888272</v>
      </c>
      <c r="R1822" s="370">
        <v>271.50878282404727</v>
      </c>
      <c r="S1822" s="370">
        <v>291.76399898600539</v>
      </c>
      <c r="T1822" s="370">
        <v>291.76399898600539</v>
      </c>
      <c r="U1822" s="370"/>
      <c r="V1822" s="179">
        <v>223.28536911960555</v>
      </c>
    </row>
    <row r="1823" spans="1:22" x14ac:dyDescent="0.25">
      <c r="A1823">
        <v>0</v>
      </c>
      <c r="B1823" s="375"/>
      <c r="C1823" s="375"/>
      <c r="D1823" s="375"/>
      <c r="E1823" s="374"/>
      <c r="F1823" s="375"/>
      <c r="G1823" s="377"/>
      <c r="H1823" s="377"/>
      <c r="I1823" s="376"/>
      <c r="J1823" s="370"/>
      <c r="K1823" s="371"/>
      <c r="L1823" s="370">
        <v>0</v>
      </c>
      <c r="M1823" s="210">
        <v>271.50878282404727</v>
      </c>
      <c r="N1823" s="210">
        <v>415.3475529888272</v>
      </c>
      <c r="O1823" s="210">
        <v>41.094000000000001</v>
      </c>
      <c r="P1823" s="370">
        <v>41.094000000000001</v>
      </c>
      <c r="Q1823" s="370">
        <v>415.3475529888272</v>
      </c>
      <c r="R1823" s="370">
        <v>271.50878282404727</v>
      </c>
      <c r="S1823" s="370">
        <v>291.76399898600539</v>
      </c>
      <c r="T1823" s="370">
        <v>291.76399898600539</v>
      </c>
      <c r="U1823" s="370"/>
      <c r="V1823" s="179">
        <v>223.28536911960555</v>
      </c>
    </row>
    <row r="1824" spans="1:22" x14ac:dyDescent="0.25">
      <c r="A1824">
        <v>0</v>
      </c>
      <c r="B1824" s="375"/>
      <c r="C1824" s="375"/>
      <c r="D1824" s="375"/>
      <c r="E1824" s="374"/>
      <c r="F1824" s="375" t="s">
        <v>624</v>
      </c>
      <c r="G1824" s="377"/>
      <c r="H1824" s="377" t="s">
        <v>2647</v>
      </c>
      <c r="I1824" s="376"/>
      <c r="J1824" s="370"/>
      <c r="K1824" s="371"/>
      <c r="L1824" s="370">
        <v>0.15525</v>
      </c>
      <c r="M1824" s="210">
        <v>271.58640782404728</v>
      </c>
      <c r="N1824" s="210">
        <v>415.3475529888272</v>
      </c>
      <c r="O1824" s="210">
        <v>41.094000000000001</v>
      </c>
      <c r="P1824" s="370">
        <v>41.094000000000001</v>
      </c>
      <c r="Q1824" s="370">
        <v>415.3475529888272</v>
      </c>
      <c r="R1824" s="370">
        <v>271.6640328240473</v>
      </c>
      <c r="S1824" s="370">
        <v>291.8416239860054</v>
      </c>
      <c r="T1824" s="370">
        <v>291.91924898600541</v>
      </c>
      <c r="U1824" s="370"/>
      <c r="V1824" s="179">
        <v>223.36299411960556</v>
      </c>
    </row>
    <row r="1825" spans="1:22" x14ac:dyDescent="0.25">
      <c r="A1825">
        <v>0</v>
      </c>
      <c r="B1825" s="375" t="s">
        <v>2434</v>
      </c>
      <c r="C1825" s="375" t="s">
        <v>2751</v>
      </c>
      <c r="D1825" s="375" t="s">
        <v>2198</v>
      </c>
      <c r="E1825" s="374">
        <v>2922</v>
      </c>
      <c r="F1825" s="375" t="s">
        <v>2744</v>
      </c>
      <c r="G1825" s="377" t="s">
        <v>2196</v>
      </c>
      <c r="H1825" s="377" t="s">
        <v>2195</v>
      </c>
      <c r="I1825" s="376">
        <v>40</v>
      </c>
      <c r="J1825" s="370"/>
      <c r="K1825" s="371"/>
      <c r="L1825" s="370">
        <v>0.5</v>
      </c>
      <c r="M1825" s="210">
        <v>271.9140328240473</v>
      </c>
      <c r="N1825" s="210">
        <v>415.3475529888272</v>
      </c>
      <c r="O1825" s="210">
        <v>41.094000000000001</v>
      </c>
      <c r="P1825" s="370">
        <v>41.094000000000001</v>
      </c>
      <c r="Q1825" s="370">
        <v>415.3475529888272</v>
      </c>
      <c r="R1825" s="370">
        <v>272.1640328240473</v>
      </c>
      <c r="S1825" s="370">
        <v>292.16924898600541</v>
      </c>
      <c r="T1825" s="370">
        <v>292.41924898600541</v>
      </c>
      <c r="U1825" s="370"/>
      <c r="V1825" s="179">
        <v>223.69061911960557</v>
      </c>
    </row>
    <row r="1826" spans="1:22" x14ac:dyDescent="0.25">
      <c r="A1826">
        <v>0</v>
      </c>
      <c r="B1826" s="375"/>
      <c r="C1826" s="375"/>
      <c r="D1826" s="375"/>
      <c r="E1826" s="374"/>
      <c r="F1826" s="375" t="s">
        <v>624</v>
      </c>
      <c r="G1826" s="377"/>
      <c r="H1826" s="377" t="s">
        <v>2647</v>
      </c>
      <c r="I1826" s="376"/>
      <c r="J1826" s="370"/>
      <c r="K1826" s="371"/>
      <c r="L1826" s="370">
        <v>0.15525</v>
      </c>
      <c r="M1826" s="210">
        <v>272.24165782404731</v>
      </c>
      <c r="N1826" s="210">
        <v>415.3475529888272</v>
      </c>
      <c r="O1826" s="210">
        <v>41.094000000000001</v>
      </c>
      <c r="P1826" s="370">
        <v>41.094000000000001</v>
      </c>
      <c r="Q1826" s="370">
        <v>415.3475529888272</v>
      </c>
      <c r="R1826" s="370">
        <v>272.31928282404732</v>
      </c>
      <c r="S1826" s="370">
        <v>292.49687398600543</v>
      </c>
      <c r="T1826" s="370">
        <v>292.57449898600544</v>
      </c>
      <c r="U1826" s="370"/>
      <c r="V1826" s="179">
        <v>224.01824411960558</v>
      </c>
    </row>
    <row r="1827" spans="1:22" x14ac:dyDescent="0.25">
      <c r="A1827">
        <v>0</v>
      </c>
      <c r="B1827" s="375" t="s">
        <v>2434</v>
      </c>
      <c r="C1827" s="375" t="s">
        <v>2751</v>
      </c>
      <c r="D1827" s="375" t="s">
        <v>2201</v>
      </c>
      <c r="E1827" s="374">
        <v>2925</v>
      </c>
      <c r="F1827" s="375" t="s">
        <v>2743</v>
      </c>
      <c r="G1827" s="377"/>
      <c r="H1827" s="377" t="s">
        <v>2643</v>
      </c>
      <c r="I1827" s="376">
        <v>40</v>
      </c>
      <c r="J1827" s="370"/>
      <c r="K1827" s="371"/>
      <c r="L1827" s="370">
        <v>0.32364399999999999</v>
      </c>
      <c r="M1827" s="210">
        <v>272.48110482404729</v>
      </c>
      <c r="N1827" s="210">
        <v>415.3475529888272</v>
      </c>
      <c r="O1827" s="210">
        <v>41.094000000000001</v>
      </c>
      <c r="P1827" s="370">
        <v>41.094000000000001</v>
      </c>
      <c r="Q1827" s="370">
        <v>415.3475529888272</v>
      </c>
      <c r="R1827" s="370">
        <v>272.64292682404732</v>
      </c>
      <c r="S1827" s="370">
        <v>292.73632098600547</v>
      </c>
      <c r="T1827" s="370">
        <v>292.89814298600544</v>
      </c>
      <c r="U1827" s="370"/>
      <c r="V1827" s="179">
        <v>224.25769111960562</v>
      </c>
    </row>
    <row r="1828" spans="1:22" x14ac:dyDescent="0.25">
      <c r="A1828">
        <v>0</v>
      </c>
      <c r="B1828" s="375"/>
      <c r="C1828" s="375"/>
      <c r="D1828" s="375"/>
      <c r="E1828" s="374"/>
      <c r="F1828" s="375" t="s">
        <v>624</v>
      </c>
      <c r="G1828" s="377"/>
      <c r="H1828" s="377"/>
      <c r="I1828" s="376"/>
      <c r="J1828" s="370"/>
      <c r="K1828" s="371"/>
      <c r="L1828" s="370">
        <v>0</v>
      </c>
      <c r="M1828" s="210">
        <v>272.64292682404732</v>
      </c>
      <c r="N1828" s="210">
        <v>415.3475529888272</v>
      </c>
      <c r="O1828" s="210">
        <v>41.094000000000001</v>
      </c>
      <c r="P1828" s="370">
        <v>41.094000000000001</v>
      </c>
      <c r="Q1828" s="370">
        <v>415.3475529888272</v>
      </c>
      <c r="R1828" s="370">
        <v>272.64292682404732</v>
      </c>
      <c r="S1828" s="370">
        <v>292.89814298600544</v>
      </c>
      <c r="T1828" s="370">
        <v>292.89814298600544</v>
      </c>
      <c r="U1828" s="370"/>
      <c r="V1828" s="179">
        <v>224.4195131196056</v>
      </c>
    </row>
    <row r="1829" spans="1:22" x14ac:dyDescent="0.25">
      <c r="A1829">
        <v>0</v>
      </c>
      <c r="B1829" s="375"/>
      <c r="C1829" s="375"/>
      <c r="D1829" s="375"/>
      <c r="E1829" s="374"/>
      <c r="F1829" s="375"/>
      <c r="G1829" s="377"/>
      <c r="H1829" s="377"/>
      <c r="I1829" s="376"/>
      <c r="J1829" s="370"/>
      <c r="K1829" s="371"/>
      <c r="L1829" s="370">
        <v>0</v>
      </c>
      <c r="M1829" s="210">
        <v>272.64292682404732</v>
      </c>
      <c r="N1829" s="210">
        <v>415.3475529888272</v>
      </c>
      <c r="O1829" s="210">
        <v>41.094000000000001</v>
      </c>
      <c r="P1829" s="370">
        <v>41.094000000000001</v>
      </c>
      <c r="Q1829" s="370">
        <v>415.3475529888272</v>
      </c>
      <c r="R1829" s="370">
        <v>272.64292682404732</v>
      </c>
      <c r="S1829" s="370">
        <v>292.89814298600544</v>
      </c>
      <c r="T1829" s="370">
        <v>292.89814298600544</v>
      </c>
      <c r="U1829" s="370"/>
      <c r="V1829" s="179">
        <v>224.4195131196056</v>
      </c>
    </row>
    <row r="1830" spans="1:22" x14ac:dyDescent="0.25">
      <c r="A1830">
        <v>0</v>
      </c>
      <c r="B1830" s="375"/>
      <c r="C1830" s="375"/>
      <c r="D1830" s="375"/>
      <c r="E1830" s="374"/>
      <c r="F1830" s="375" t="s">
        <v>624</v>
      </c>
      <c r="G1830" s="377"/>
      <c r="H1830" s="377"/>
      <c r="I1830" s="376"/>
      <c r="J1830" s="370"/>
      <c r="K1830" s="371"/>
      <c r="L1830" s="370">
        <v>9.9516999999999994E-2</v>
      </c>
      <c r="M1830" s="210">
        <v>272.69268532404732</v>
      </c>
      <c r="N1830" s="210">
        <v>415.3475529888272</v>
      </c>
      <c r="O1830" s="210">
        <v>41.094000000000001</v>
      </c>
      <c r="P1830" s="370">
        <v>41.094000000000001</v>
      </c>
      <c r="Q1830" s="370">
        <v>415.3475529888272</v>
      </c>
      <c r="R1830" s="370">
        <v>272.74244382404731</v>
      </c>
      <c r="S1830" s="370">
        <v>292.94790148600543</v>
      </c>
      <c r="T1830" s="370">
        <v>292.99765998600543</v>
      </c>
      <c r="U1830" s="370"/>
      <c r="V1830" s="179">
        <v>224.46927161960559</v>
      </c>
    </row>
    <row r="1831" spans="1:22" x14ac:dyDescent="0.25">
      <c r="A1831">
        <v>0</v>
      </c>
      <c r="B1831" s="375" t="s">
        <v>2434</v>
      </c>
      <c r="C1831" s="375" t="s">
        <v>2751</v>
      </c>
      <c r="D1831" s="375" t="s">
        <v>2194</v>
      </c>
      <c r="E1831" s="374">
        <v>2929</v>
      </c>
      <c r="F1831" s="375" t="s">
        <v>2742</v>
      </c>
      <c r="G1831" s="377"/>
      <c r="H1831" s="377" t="s">
        <v>2643</v>
      </c>
      <c r="I1831" s="376">
        <v>40</v>
      </c>
      <c r="J1831" s="370"/>
      <c r="K1831" s="371"/>
      <c r="L1831" s="370">
        <v>0.32364399999999999</v>
      </c>
      <c r="M1831" s="210">
        <v>272.90426582404734</v>
      </c>
      <c r="N1831" s="210">
        <v>415.3475529888272</v>
      </c>
      <c r="O1831" s="210">
        <v>41.094000000000001</v>
      </c>
      <c r="P1831" s="370">
        <v>41.094000000000001</v>
      </c>
      <c r="Q1831" s="370">
        <v>415.3475529888272</v>
      </c>
      <c r="R1831" s="370">
        <v>273.06608782404732</v>
      </c>
      <c r="S1831" s="370">
        <v>293.15948198600546</v>
      </c>
      <c r="T1831" s="370">
        <v>293.32130398600543</v>
      </c>
      <c r="U1831" s="370"/>
      <c r="V1831" s="179">
        <v>224.68085211960562</v>
      </c>
    </row>
    <row r="1832" spans="1:22" x14ac:dyDescent="0.25">
      <c r="A1832">
        <v>0</v>
      </c>
      <c r="B1832" s="375"/>
      <c r="C1832" s="375"/>
      <c r="D1832" s="375"/>
      <c r="E1832" s="374"/>
      <c r="F1832" s="375" t="s">
        <v>624</v>
      </c>
      <c r="G1832" s="377"/>
      <c r="H1832" s="377"/>
      <c r="I1832" s="376"/>
      <c r="J1832" s="370"/>
      <c r="K1832" s="371"/>
      <c r="L1832" s="370">
        <v>0</v>
      </c>
      <c r="M1832" s="210">
        <v>273.06608782404732</v>
      </c>
      <c r="N1832" s="210">
        <v>415.3475529888272</v>
      </c>
      <c r="O1832" s="210">
        <v>41.094000000000001</v>
      </c>
      <c r="P1832" s="370">
        <v>41.094000000000001</v>
      </c>
      <c r="Q1832" s="370">
        <v>415.3475529888272</v>
      </c>
      <c r="R1832" s="370">
        <v>273.06608782404732</v>
      </c>
      <c r="S1832" s="370">
        <v>293.32130398600543</v>
      </c>
      <c r="T1832" s="370">
        <v>293.32130398600543</v>
      </c>
      <c r="U1832" s="370"/>
      <c r="V1832" s="179">
        <v>224.84267411960559</v>
      </c>
    </row>
    <row r="1833" spans="1:22" x14ac:dyDescent="0.25">
      <c r="A1833">
        <v>0</v>
      </c>
      <c r="B1833" s="375"/>
      <c r="C1833" s="375"/>
      <c r="D1833" s="375"/>
      <c r="E1833" s="374"/>
      <c r="F1833" s="375"/>
      <c r="G1833" s="377"/>
      <c r="H1833" s="377"/>
      <c r="I1833" s="376"/>
      <c r="J1833" s="370"/>
      <c r="K1833" s="371"/>
      <c r="L1833" s="370">
        <v>0</v>
      </c>
      <c r="M1833" s="210">
        <v>273.06608782404732</v>
      </c>
      <c r="N1833" s="210">
        <v>415.3475529888272</v>
      </c>
      <c r="O1833" s="210">
        <v>41.094000000000001</v>
      </c>
      <c r="P1833" s="370">
        <v>41.094000000000001</v>
      </c>
      <c r="Q1833" s="370">
        <v>415.3475529888272</v>
      </c>
      <c r="R1833" s="370">
        <v>273.06608782404732</v>
      </c>
      <c r="S1833" s="370">
        <v>293.32130398600543</v>
      </c>
      <c r="T1833" s="370">
        <v>293.32130398600543</v>
      </c>
      <c r="U1833" s="370"/>
      <c r="V1833" s="179">
        <v>224.84267411960559</v>
      </c>
    </row>
    <row r="1834" spans="1:22" x14ac:dyDescent="0.25">
      <c r="A1834">
        <v>0</v>
      </c>
      <c r="B1834" s="375"/>
      <c r="C1834" s="375"/>
      <c r="D1834" s="375"/>
      <c r="E1834" s="374"/>
      <c r="F1834" s="375" t="s">
        <v>624</v>
      </c>
      <c r="G1834" s="377"/>
      <c r="H1834" s="377"/>
      <c r="I1834" s="376"/>
      <c r="J1834" s="370"/>
      <c r="K1834" s="371"/>
      <c r="L1834" s="370">
        <v>9.9516999999999994E-2</v>
      </c>
      <c r="M1834" s="210">
        <v>273.11584632404731</v>
      </c>
      <c r="N1834" s="210">
        <v>415.3475529888272</v>
      </c>
      <c r="O1834" s="210">
        <v>41.094000000000001</v>
      </c>
      <c r="P1834" s="370">
        <v>41.094000000000001</v>
      </c>
      <c r="Q1834" s="370">
        <v>415.3475529888272</v>
      </c>
      <c r="R1834" s="370">
        <v>273.16560482404731</v>
      </c>
      <c r="S1834" s="370">
        <v>293.37106248600543</v>
      </c>
      <c r="T1834" s="370">
        <v>293.42082098600542</v>
      </c>
      <c r="U1834" s="370"/>
      <c r="V1834" s="179">
        <v>224.89243261960559</v>
      </c>
    </row>
    <row r="1835" spans="1:22" x14ac:dyDescent="0.25">
      <c r="A1835">
        <v>0</v>
      </c>
      <c r="B1835" s="375" t="s">
        <v>2434</v>
      </c>
      <c r="C1835" s="375" t="s">
        <v>2751</v>
      </c>
      <c r="D1835" s="375" t="s">
        <v>2192</v>
      </c>
      <c r="E1835" s="374">
        <v>2934</v>
      </c>
      <c r="F1835" s="375" t="s">
        <v>2741</v>
      </c>
      <c r="G1835" s="377"/>
      <c r="H1835" s="377" t="s">
        <v>2643</v>
      </c>
      <c r="I1835" s="376">
        <v>40</v>
      </c>
      <c r="J1835" s="370"/>
      <c r="K1835" s="371"/>
      <c r="L1835" s="370">
        <v>0.32364399999999999</v>
      </c>
      <c r="M1835" s="210">
        <v>273.32742682404728</v>
      </c>
      <c r="N1835" s="210">
        <v>415.3475529888272</v>
      </c>
      <c r="O1835" s="210">
        <v>41.094000000000001</v>
      </c>
      <c r="P1835" s="370">
        <v>41.094000000000001</v>
      </c>
      <c r="Q1835" s="370">
        <v>415.3475529888272</v>
      </c>
      <c r="R1835" s="370">
        <v>273.48924882404731</v>
      </c>
      <c r="S1835" s="370">
        <v>293.58264298600545</v>
      </c>
      <c r="T1835" s="370">
        <v>293.74446498600543</v>
      </c>
      <c r="U1835" s="370"/>
      <c r="V1835" s="179">
        <v>225.10401311960561</v>
      </c>
    </row>
    <row r="1836" spans="1:22" x14ac:dyDescent="0.25">
      <c r="A1836">
        <v>0</v>
      </c>
      <c r="B1836" s="375" t="s">
        <v>2434</v>
      </c>
      <c r="C1836" s="375" t="s">
        <v>2751</v>
      </c>
      <c r="D1836" s="375" t="s">
        <v>2185</v>
      </c>
      <c r="E1836" s="374">
        <v>2936</v>
      </c>
      <c r="F1836" s="375" t="s">
        <v>2740</v>
      </c>
      <c r="G1836" s="377"/>
      <c r="H1836" s="377" t="s">
        <v>2183</v>
      </c>
      <c r="I1836" s="376"/>
      <c r="J1836" s="370"/>
      <c r="K1836" s="371"/>
      <c r="L1836" s="370">
        <v>0</v>
      </c>
      <c r="M1836" s="210">
        <v>273.48924882404731</v>
      </c>
      <c r="N1836" s="210">
        <v>415.3475529888272</v>
      </c>
      <c r="O1836" s="210">
        <v>41.094000000000001</v>
      </c>
      <c r="P1836" s="370">
        <v>41.094000000000001</v>
      </c>
      <c r="Q1836" s="370">
        <v>415.3475529888272</v>
      </c>
      <c r="R1836" s="370">
        <v>273.48924882404731</v>
      </c>
      <c r="S1836" s="370">
        <v>293.74446498600543</v>
      </c>
      <c r="T1836" s="370">
        <v>293.74446498600543</v>
      </c>
      <c r="U1836" s="370"/>
      <c r="V1836" s="179">
        <v>225.26583511960558</v>
      </c>
    </row>
    <row r="1837" spans="1:22" x14ac:dyDescent="0.25">
      <c r="A1837">
        <v>0</v>
      </c>
      <c r="B1837" s="375"/>
      <c r="C1837" s="375"/>
      <c r="D1837" s="375"/>
      <c r="E1837" s="374"/>
      <c r="F1837" s="375"/>
      <c r="G1837" s="377"/>
      <c r="H1837" s="377"/>
      <c r="I1837" s="376"/>
      <c r="J1837" s="370"/>
      <c r="K1837" s="371"/>
      <c r="L1837" s="370">
        <v>0</v>
      </c>
      <c r="M1837" s="210">
        <v>273.48924882404731</v>
      </c>
      <c r="N1837" s="210">
        <v>415.3475529888272</v>
      </c>
      <c r="O1837" s="210">
        <v>41.094000000000001</v>
      </c>
      <c r="P1837" s="370">
        <v>41.094000000000001</v>
      </c>
      <c r="Q1837" s="370">
        <v>415.3475529888272</v>
      </c>
      <c r="R1837" s="370">
        <v>273.48924882404731</v>
      </c>
      <c r="S1837" s="370">
        <v>293.74446498600543</v>
      </c>
      <c r="T1837" s="370">
        <v>293.74446498600543</v>
      </c>
      <c r="U1837" s="370"/>
      <c r="V1837" s="179">
        <v>225.26583511960558</v>
      </c>
    </row>
    <row r="1838" spans="1:22" x14ac:dyDescent="0.25">
      <c r="A1838">
        <v>0</v>
      </c>
      <c r="B1838" s="375"/>
      <c r="C1838" s="375"/>
      <c r="D1838" s="375"/>
      <c r="E1838" s="374"/>
      <c r="F1838" s="375" t="s">
        <v>624</v>
      </c>
      <c r="G1838" s="377"/>
      <c r="H1838" s="377" t="s">
        <v>2209</v>
      </c>
      <c r="I1838" s="376"/>
      <c r="J1838" s="370"/>
      <c r="K1838" s="371"/>
      <c r="L1838" s="370">
        <v>0.16770400000000002</v>
      </c>
      <c r="M1838" s="210">
        <v>273.57310082404729</v>
      </c>
      <c r="N1838" s="210">
        <v>415.3475529888272</v>
      </c>
      <c r="O1838" s="210">
        <v>41.094000000000001</v>
      </c>
      <c r="P1838" s="370">
        <v>41.094000000000001</v>
      </c>
      <c r="Q1838" s="370">
        <v>415.3475529888272</v>
      </c>
      <c r="R1838" s="370">
        <v>273.65695282404732</v>
      </c>
      <c r="S1838" s="370">
        <v>293.82831698600546</v>
      </c>
      <c r="T1838" s="370">
        <v>293.91216898600544</v>
      </c>
      <c r="U1838" s="370"/>
      <c r="V1838" s="179">
        <v>225.34968711960562</v>
      </c>
    </row>
    <row r="1839" spans="1:22" x14ac:dyDescent="0.25">
      <c r="A1839">
        <v>0</v>
      </c>
      <c r="B1839" s="375" t="s">
        <v>2434</v>
      </c>
      <c r="C1839" s="375" t="s">
        <v>2751</v>
      </c>
      <c r="D1839" s="375" t="s">
        <v>1992</v>
      </c>
      <c r="E1839" s="374">
        <v>2939</v>
      </c>
      <c r="F1839" s="370" t="s">
        <v>2739</v>
      </c>
      <c r="G1839" s="373"/>
      <c r="H1839" s="373" t="s">
        <v>1989</v>
      </c>
      <c r="I1839" s="372">
        <v>40</v>
      </c>
      <c r="J1839" s="370"/>
      <c r="K1839" s="371"/>
      <c r="L1839" s="370">
        <v>5.7403999999999997E-2</v>
      </c>
      <c r="M1839" s="210">
        <v>273.68565482404733</v>
      </c>
      <c r="N1839" s="210">
        <v>415.3475529888272</v>
      </c>
      <c r="O1839" s="210">
        <v>41.094000000000001</v>
      </c>
      <c r="P1839" s="370">
        <v>41.094000000000001</v>
      </c>
      <c r="Q1839" s="370">
        <v>415.3475529888272</v>
      </c>
      <c r="R1839" s="370">
        <v>273.71435682404734</v>
      </c>
      <c r="S1839" s="370">
        <v>293.94087098600545</v>
      </c>
      <c r="T1839" s="370">
        <v>293.96957298600546</v>
      </c>
      <c r="U1839" s="370"/>
      <c r="V1839" s="179">
        <v>225.46224111960561</v>
      </c>
    </row>
    <row r="1840" spans="1:22" x14ac:dyDescent="0.25">
      <c r="A1840">
        <v>0</v>
      </c>
      <c r="B1840" s="287"/>
      <c r="C1840" s="287"/>
      <c r="D1840" s="289"/>
      <c r="E1840" s="288"/>
      <c r="F1840" s="289" t="s">
        <v>624</v>
      </c>
      <c r="G1840" s="286"/>
      <c r="H1840" s="286" t="s">
        <v>1973</v>
      </c>
      <c r="I1840" s="285">
        <v>40</v>
      </c>
      <c r="J1840" s="283"/>
      <c r="K1840" s="284"/>
      <c r="L1840" s="283">
        <v>0.103502</v>
      </c>
      <c r="M1840" s="210">
        <v>273.76610782404737</v>
      </c>
      <c r="N1840" s="210">
        <v>415.3475529888272</v>
      </c>
      <c r="O1840" s="210">
        <v>41.094000000000001</v>
      </c>
      <c r="P1840" s="282">
        <v>41.094000000000001</v>
      </c>
      <c r="Q1840" s="282">
        <v>415.3475529888272</v>
      </c>
      <c r="R1840" s="282">
        <v>273.81785882404733</v>
      </c>
      <c r="S1840" s="282">
        <v>294.02132398600543</v>
      </c>
      <c r="T1840" s="282">
        <v>294.07307498600545</v>
      </c>
      <c r="U1840" s="282"/>
      <c r="V1840" s="179">
        <v>225.54269411960559</v>
      </c>
    </row>
    <row r="1841" spans="1:22" x14ac:dyDescent="0.25">
      <c r="A1841">
        <v>0</v>
      </c>
      <c r="B1841" s="287" t="s">
        <v>2434</v>
      </c>
      <c r="C1841" s="287" t="s">
        <v>2738</v>
      </c>
      <c r="D1841" s="289" t="s">
        <v>111</v>
      </c>
      <c r="E1841" s="288">
        <v>2941</v>
      </c>
      <c r="F1841" s="287" t="s">
        <v>1284</v>
      </c>
      <c r="G1841" s="286" t="s">
        <v>2180</v>
      </c>
      <c r="H1841" s="286" t="s">
        <v>1962</v>
      </c>
      <c r="I1841" s="285"/>
      <c r="J1841" s="282"/>
      <c r="K1841" s="284"/>
      <c r="L1841" s="283">
        <v>0</v>
      </c>
      <c r="M1841" s="210">
        <v>273.81785882404733</v>
      </c>
      <c r="N1841" s="210">
        <v>415.3475529888272</v>
      </c>
      <c r="O1841" s="210">
        <v>41.094000000000001</v>
      </c>
      <c r="P1841" s="282">
        <v>41.094000000000001</v>
      </c>
      <c r="Q1841" s="282">
        <v>415.3475529888272</v>
      </c>
      <c r="R1841" s="282">
        <v>273.81785882404733</v>
      </c>
      <c r="S1841" s="282">
        <v>294.07307498600545</v>
      </c>
      <c r="T1841" s="282">
        <v>294.07307498600545</v>
      </c>
      <c r="U1841" s="282"/>
      <c r="V1841" s="179">
        <v>225.59444511960561</v>
      </c>
    </row>
    <row r="1842" spans="1:22" x14ac:dyDescent="0.25">
      <c r="A1842">
        <v>0</v>
      </c>
      <c r="B1842" s="287"/>
      <c r="C1842" s="287"/>
      <c r="D1842" s="289"/>
      <c r="E1842" s="288"/>
      <c r="F1842" s="292" t="s">
        <v>624</v>
      </c>
      <c r="G1842" s="286"/>
      <c r="H1842" s="286" t="s">
        <v>1980</v>
      </c>
      <c r="I1842" s="291"/>
      <c r="J1842" s="290"/>
      <c r="K1842" s="284"/>
      <c r="L1842" s="283">
        <v>0.14528199999999999</v>
      </c>
      <c r="M1842" s="210">
        <v>273.89049982404731</v>
      </c>
      <c r="N1842" s="210">
        <v>415.3475529888272</v>
      </c>
      <c r="O1842" s="210">
        <v>41.094000000000001</v>
      </c>
      <c r="P1842" s="282">
        <v>41.094000000000001</v>
      </c>
      <c r="Q1842" s="282">
        <v>415.3475529888272</v>
      </c>
      <c r="R1842" s="282">
        <v>273.96314082404734</v>
      </c>
      <c r="S1842" s="282">
        <v>294.14571598600548</v>
      </c>
      <c r="T1842" s="282">
        <v>294.21835698600546</v>
      </c>
      <c r="U1842" s="282"/>
      <c r="V1842" s="179">
        <v>225.66708611960564</v>
      </c>
    </row>
    <row r="1843" spans="1:22" x14ac:dyDescent="0.25">
      <c r="A1843">
        <v>0</v>
      </c>
      <c r="B1843" s="287" t="s">
        <v>2434</v>
      </c>
      <c r="C1843" s="287" t="s">
        <v>2738</v>
      </c>
      <c r="D1843" s="289" t="s">
        <v>2098</v>
      </c>
      <c r="E1843" s="288">
        <v>2942</v>
      </c>
      <c r="F1843" s="287" t="s">
        <v>2737</v>
      </c>
      <c r="G1843" s="286"/>
      <c r="H1843" s="286" t="s">
        <v>2096</v>
      </c>
      <c r="I1843" s="285"/>
      <c r="J1843" s="282"/>
      <c r="K1843" s="284"/>
      <c r="L1843" s="283">
        <v>0</v>
      </c>
      <c r="M1843" s="210">
        <v>273.96314082404734</v>
      </c>
      <c r="N1843" s="210">
        <v>415.3475529888272</v>
      </c>
      <c r="O1843" s="210">
        <v>41.094000000000001</v>
      </c>
      <c r="P1843" s="282">
        <v>41.094000000000001</v>
      </c>
      <c r="Q1843" s="282">
        <v>415.3475529888272</v>
      </c>
      <c r="R1843" s="282">
        <v>273.96314082404734</v>
      </c>
      <c r="S1843" s="282">
        <v>294.21835698600546</v>
      </c>
      <c r="T1843" s="282">
        <v>294.21835698600546</v>
      </c>
      <c r="U1843" s="282"/>
      <c r="V1843" s="179">
        <v>225.73972711960562</v>
      </c>
    </row>
    <row r="1844" spans="1:22" x14ac:dyDescent="0.25">
      <c r="A1844">
        <v>0</v>
      </c>
      <c r="B1844" s="287"/>
      <c r="C1844" s="287"/>
      <c r="D1844" s="289"/>
      <c r="E1844" s="288"/>
      <c r="F1844" s="292" t="s">
        <v>624</v>
      </c>
      <c r="G1844" s="286"/>
      <c r="H1844" s="286" t="s">
        <v>1980</v>
      </c>
      <c r="I1844" s="291"/>
      <c r="J1844" s="290"/>
      <c r="K1844" s="284"/>
      <c r="L1844" s="283">
        <v>0</v>
      </c>
      <c r="M1844" s="210">
        <v>273.96314082404734</v>
      </c>
      <c r="N1844" s="210">
        <v>415.3475529888272</v>
      </c>
      <c r="O1844" s="210">
        <v>41.094000000000001</v>
      </c>
      <c r="P1844" s="282">
        <v>41.094000000000001</v>
      </c>
      <c r="Q1844" s="282">
        <v>415.3475529888272</v>
      </c>
      <c r="R1844" s="282">
        <v>273.96314082404734</v>
      </c>
      <c r="S1844" s="282">
        <v>294.21835698600546</v>
      </c>
      <c r="T1844" s="282">
        <v>294.21835698600546</v>
      </c>
      <c r="U1844" s="282"/>
      <c r="V1844" s="179">
        <v>225.73972711960562</v>
      </c>
    </row>
    <row r="1845" spans="1:22" x14ac:dyDescent="0.25">
      <c r="A1845">
        <v>0</v>
      </c>
      <c r="B1845" s="287" t="s">
        <v>2434</v>
      </c>
      <c r="C1845" s="287" t="s">
        <v>2738</v>
      </c>
      <c r="D1845" s="289" t="s">
        <v>2001</v>
      </c>
      <c r="E1845" s="288">
        <v>2942</v>
      </c>
      <c r="F1845" s="287" t="s">
        <v>2736</v>
      </c>
      <c r="G1845" s="286" t="s">
        <v>1999</v>
      </c>
      <c r="H1845" s="286" t="s">
        <v>1998</v>
      </c>
      <c r="I1845" s="285"/>
      <c r="J1845" s="282"/>
      <c r="K1845" s="284"/>
      <c r="L1845" s="283">
        <v>0</v>
      </c>
      <c r="M1845" s="210">
        <v>273.96314082404734</v>
      </c>
      <c r="N1845" s="210">
        <v>415.3475529888272</v>
      </c>
      <c r="O1845" s="210">
        <v>41.094000000000001</v>
      </c>
      <c r="P1845" s="282">
        <v>41.094000000000001</v>
      </c>
      <c r="Q1845" s="282">
        <v>415.3475529888272</v>
      </c>
      <c r="R1845" s="282">
        <v>273.96314082404734</v>
      </c>
      <c r="S1845" s="282">
        <v>294.21835698600546</v>
      </c>
      <c r="T1845" s="282">
        <v>294.21835698600546</v>
      </c>
      <c r="U1845" s="282"/>
      <c r="V1845" s="179">
        <v>225.73972711960562</v>
      </c>
    </row>
    <row r="1846" spans="1:22" x14ac:dyDescent="0.25">
      <c r="A1846">
        <v>0</v>
      </c>
      <c r="B1846" s="287"/>
      <c r="C1846" s="287"/>
      <c r="D1846" s="289"/>
      <c r="E1846" s="288"/>
      <c r="F1846" s="287" t="s">
        <v>624</v>
      </c>
      <c r="G1846" s="286"/>
      <c r="H1846" s="286" t="s">
        <v>1973</v>
      </c>
      <c r="I1846" s="285">
        <v>40</v>
      </c>
      <c r="J1846" s="282"/>
      <c r="K1846" s="284"/>
      <c r="L1846" s="283">
        <v>0.13121600000000003</v>
      </c>
      <c r="M1846" s="210">
        <v>274.02874882404734</v>
      </c>
      <c r="N1846" s="210">
        <v>415.3475529888272</v>
      </c>
      <c r="O1846" s="210">
        <v>41.094000000000001</v>
      </c>
      <c r="P1846" s="282">
        <v>41.094000000000001</v>
      </c>
      <c r="Q1846" s="282">
        <v>415.3475529888272</v>
      </c>
      <c r="R1846" s="282">
        <v>274.09435682404734</v>
      </c>
      <c r="S1846" s="282">
        <v>294.28396498600546</v>
      </c>
      <c r="T1846" s="282">
        <v>294.34957298600546</v>
      </c>
      <c r="U1846" s="282"/>
      <c r="V1846" s="179">
        <v>225.80533511960562</v>
      </c>
    </row>
    <row r="1847" spans="1:22" x14ac:dyDescent="0.25">
      <c r="A1847">
        <v>0</v>
      </c>
      <c r="B1847" s="375" t="s">
        <v>2434</v>
      </c>
      <c r="C1847" s="375" t="s">
        <v>2735</v>
      </c>
      <c r="D1847" s="375" t="s">
        <v>1992</v>
      </c>
      <c r="E1847" s="374">
        <v>2944</v>
      </c>
      <c r="F1847" s="370" t="s">
        <v>2734</v>
      </c>
      <c r="G1847" s="373"/>
      <c r="H1847" s="373" t="s">
        <v>1989</v>
      </c>
      <c r="I1847" s="372">
        <v>40</v>
      </c>
      <c r="J1847" s="370"/>
      <c r="K1847" s="371"/>
      <c r="L1847" s="378">
        <v>5.7403999999999997E-2</v>
      </c>
      <c r="M1847" s="210">
        <v>274.12305882404735</v>
      </c>
      <c r="N1847" s="210">
        <v>415.3475529888272</v>
      </c>
      <c r="O1847" s="210">
        <v>41.094000000000001</v>
      </c>
      <c r="P1847" s="370">
        <v>41.094000000000001</v>
      </c>
      <c r="Q1847" s="370">
        <v>415.3475529888272</v>
      </c>
      <c r="R1847" s="370">
        <v>274.15176082404736</v>
      </c>
      <c r="S1847" s="370">
        <v>294.37827498600547</v>
      </c>
      <c r="T1847" s="370">
        <v>294.40697698600547</v>
      </c>
      <c r="U1847" s="370"/>
      <c r="V1847" s="179">
        <v>225.89964511960562</v>
      </c>
    </row>
    <row r="1848" spans="1:22" x14ac:dyDescent="0.25">
      <c r="A1848">
        <v>0</v>
      </c>
      <c r="B1848" s="375"/>
      <c r="C1848" s="375"/>
      <c r="D1848" s="375"/>
      <c r="E1848" s="374"/>
      <c r="F1848" s="375" t="s">
        <v>624</v>
      </c>
      <c r="G1848" s="377"/>
      <c r="H1848" s="377" t="s">
        <v>2209</v>
      </c>
      <c r="I1848" s="372"/>
      <c r="J1848" s="370"/>
      <c r="K1848" s="371"/>
      <c r="L1848" s="378">
        <v>0.16770400000000002</v>
      </c>
      <c r="M1848" s="210">
        <v>274.23561282404739</v>
      </c>
      <c r="N1848" s="210">
        <v>415.3475529888272</v>
      </c>
      <c r="O1848" s="210">
        <v>41.094000000000001</v>
      </c>
      <c r="P1848" s="370">
        <v>41.094000000000001</v>
      </c>
      <c r="Q1848" s="370">
        <v>415.3475529888272</v>
      </c>
      <c r="R1848" s="370">
        <v>274.31946482404737</v>
      </c>
      <c r="S1848" s="370">
        <v>294.49082898600551</v>
      </c>
      <c r="T1848" s="370">
        <v>294.57468098600549</v>
      </c>
      <c r="U1848" s="370"/>
      <c r="V1848" s="179">
        <v>226.01219911960567</v>
      </c>
    </row>
    <row r="1849" spans="1:22" x14ac:dyDescent="0.25">
      <c r="A1849">
        <v>0</v>
      </c>
      <c r="B1849" s="375" t="s">
        <v>2434</v>
      </c>
      <c r="C1849" s="375" t="s">
        <v>2735</v>
      </c>
      <c r="D1849" s="375" t="s">
        <v>2208</v>
      </c>
      <c r="E1849" s="374">
        <v>2945</v>
      </c>
      <c r="F1849" s="375" t="s">
        <v>2733</v>
      </c>
      <c r="G1849" s="377"/>
      <c r="H1849" s="377" t="s">
        <v>2643</v>
      </c>
      <c r="I1849" s="376">
        <v>40</v>
      </c>
      <c r="J1849" s="370">
        <v>0.32364399999999999</v>
      </c>
      <c r="K1849" s="371"/>
      <c r="L1849" s="370">
        <v>0.32364399999999999</v>
      </c>
      <c r="M1849" s="210">
        <v>274.4812868240474</v>
      </c>
      <c r="N1849" s="210">
        <v>415.3475529888272</v>
      </c>
      <c r="O1849" s="210">
        <v>41.094000000000001</v>
      </c>
      <c r="P1849" s="370">
        <v>41.094000000000001</v>
      </c>
      <c r="Q1849" s="370">
        <v>415.3475529888272</v>
      </c>
      <c r="R1849" s="370">
        <v>274.64310882404737</v>
      </c>
      <c r="S1849" s="370">
        <v>294.73650298600552</v>
      </c>
      <c r="T1849" s="370">
        <v>294.89832498600549</v>
      </c>
      <c r="U1849" s="370"/>
      <c r="V1849" s="179">
        <v>226.25787311960568</v>
      </c>
    </row>
    <row r="1850" spans="1:22" x14ac:dyDescent="0.25">
      <c r="A1850">
        <v>0</v>
      </c>
      <c r="B1850" s="375" t="s">
        <v>2434</v>
      </c>
      <c r="C1850" s="375" t="s">
        <v>2735</v>
      </c>
      <c r="D1850" s="375" t="s">
        <v>2185</v>
      </c>
      <c r="E1850" s="374">
        <v>2947</v>
      </c>
      <c r="F1850" s="375" t="s">
        <v>2732</v>
      </c>
      <c r="G1850" s="377"/>
      <c r="H1850" s="377" t="s">
        <v>2183</v>
      </c>
      <c r="I1850" s="376"/>
      <c r="J1850" s="370"/>
      <c r="K1850" s="371"/>
      <c r="L1850" s="370">
        <v>0</v>
      </c>
      <c r="M1850" s="210">
        <v>274.64310882404737</v>
      </c>
      <c r="N1850" s="210">
        <v>415.3475529888272</v>
      </c>
      <c r="O1850" s="210">
        <v>41.094000000000001</v>
      </c>
      <c r="P1850" s="370">
        <v>41.094000000000001</v>
      </c>
      <c r="Q1850" s="370">
        <v>415.3475529888272</v>
      </c>
      <c r="R1850" s="370">
        <v>274.64310882404737</v>
      </c>
      <c r="S1850" s="370">
        <v>294.89832498600549</v>
      </c>
      <c r="T1850" s="370">
        <v>294.89832498600549</v>
      </c>
      <c r="U1850" s="370"/>
      <c r="V1850" s="179">
        <v>226.41969511960565</v>
      </c>
    </row>
    <row r="1851" spans="1:22" x14ac:dyDescent="0.25">
      <c r="A1851">
        <v>0</v>
      </c>
      <c r="B1851" s="375"/>
      <c r="C1851" s="375"/>
      <c r="D1851" s="375"/>
      <c r="E1851" s="374"/>
      <c r="F1851" s="375"/>
      <c r="G1851" s="377"/>
      <c r="H1851" s="377"/>
      <c r="I1851" s="376"/>
      <c r="J1851" s="370"/>
      <c r="K1851" s="371"/>
      <c r="L1851" s="370">
        <v>0</v>
      </c>
      <c r="M1851" s="210">
        <v>274.64310882404737</v>
      </c>
      <c r="N1851" s="210">
        <v>415.3475529888272</v>
      </c>
      <c r="O1851" s="210">
        <v>41.094000000000001</v>
      </c>
      <c r="P1851" s="370">
        <v>41.094000000000001</v>
      </c>
      <c r="Q1851" s="370">
        <v>415.3475529888272</v>
      </c>
      <c r="R1851" s="370">
        <v>274.64310882404737</v>
      </c>
      <c r="S1851" s="370">
        <v>294.89832498600549</v>
      </c>
      <c r="T1851" s="370">
        <v>294.89832498600549</v>
      </c>
      <c r="U1851" s="370"/>
      <c r="V1851" s="179">
        <v>226.41969511960565</v>
      </c>
    </row>
    <row r="1852" spans="1:22" x14ac:dyDescent="0.25">
      <c r="A1852">
        <v>0</v>
      </c>
      <c r="B1852" s="375"/>
      <c r="C1852" s="375"/>
      <c r="D1852" s="375"/>
      <c r="E1852" s="374"/>
      <c r="F1852" s="375" t="s">
        <v>624</v>
      </c>
      <c r="G1852" s="377"/>
      <c r="H1852" s="377" t="s">
        <v>1973</v>
      </c>
      <c r="I1852" s="376"/>
      <c r="J1852" s="370"/>
      <c r="K1852" s="371"/>
      <c r="L1852" s="370">
        <v>9.9516999999999994E-2</v>
      </c>
      <c r="M1852" s="210">
        <v>274.69286732404737</v>
      </c>
      <c r="N1852" s="210">
        <v>415.3475529888272</v>
      </c>
      <c r="O1852" s="210">
        <v>41.094000000000001</v>
      </c>
      <c r="P1852" s="370">
        <v>41.094000000000001</v>
      </c>
      <c r="Q1852" s="370">
        <v>415.3475529888272</v>
      </c>
      <c r="R1852" s="370">
        <v>274.74262582404737</v>
      </c>
      <c r="S1852" s="370">
        <v>294.94808348600549</v>
      </c>
      <c r="T1852" s="370">
        <v>294.99784198600548</v>
      </c>
      <c r="U1852" s="370"/>
      <c r="V1852" s="179">
        <v>226.46945361960564</v>
      </c>
    </row>
    <row r="1853" spans="1:22" x14ac:dyDescent="0.25">
      <c r="A1853">
        <v>0</v>
      </c>
      <c r="B1853" s="375" t="s">
        <v>2434</v>
      </c>
      <c r="C1853" s="375" t="s">
        <v>2735</v>
      </c>
      <c r="D1853" s="375" t="s">
        <v>2205</v>
      </c>
      <c r="E1853" s="374">
        <v>2949</v>
      </c>
      <c r="F1853" s="375" t="s">
        <v>2731</v>
      </c>
      <c r="G1853" s="377"/>
      <c r="H1853" s="377" t="s">
        <v>2643</v>
      </c>
      <c r="I1853" s="376">
        <v>40</v>
      </c>
      <c r="J1853" s="370"/>
      <c r="K1853" s="371"/>
      <c r="L1853" s="370">
        <v>0.32364399999999999</v>
      </c>
      <c r="M1853" s="210">
        <v>274.90444782404734</v>
      </c>
      <c r="N1853" s="210">
        <v>415.3475529888272</v>
      </c>
      <c r="O1853" s="210">
        <v>41.094000000000001</v>
      </c>
      <c r="P1853" s="370">
        <v>41.094000000000001</v>
      </c>
      <c r="Q1853" s="370">
        <v>415.3475529888272</v>
      </c>
      <c r="R1853" s="370">
        <v>275.06626982404737</v>
      </c>
      <c r="S1853" s="370">
        <v>295.15966398600551</v>
      </c>
      <c r="T1853" s="370">
        <v>295.32148598600548</v>
      </c>
      <c r="U1853" s="370"/>
      <c r="V1853" s="179">
        <v>226.68103411960567</v>
      </c>
    </row>
    <row r="1854" spans="1:22" x14ac:dyDescent="0.25">
      <c r="A1854">
        <v>0</v>
      </c>
      <c r="B1854" s="375"/>
      <c r="C1854" s="375"/>
      <c r="D1854" s="375"/>
      <c r="E1854" s="374"/>
      <c r="F1854" s="375" t="s">
        <v>624</v>
      </c>
      <c r="G1854" s="377"/>
      <c r="H1854" s="377"/>
      <c r="I1854" s="376"/>
      <c r="J1854" s="370"/>
      <c r="K1854" s="371"/>
      <c r="L1854" s="370">
        <v>0</v>
      </c>
      <c r="M1854" s="210">
        <v>275.06626982404737</v>
      </c>
      <c r="N1854" s="210">
        <v>415.3475529888272</v>
      </c>
      <c r="O1854" s="210">
        <v>41.094000000000001</v>
      </c>
      <c r="P1854" s="370">
        <v>41.094000000000001</v>
      </c>
      <c r="Q1854" s="370">
        <v>415.3475529888272</v>
      </c>
      <c r="R1854" s="370">
        <v>275.06626982404737</v>
      </c>
      <c r="S1854" s="370">
        <v>295.32148598600548</v>
      </c>
      <c r="T1854" s="370">
        <v>295.32148598600548</v>
      </c>
      <c r="U1854" s="370"/>
      <c r="V1854" s="179">
        <v>226.84285611960564</v>
      </c>
    </row>
    <row r="1855" spans="1:22" x14ac:dyDescent="0.25">
      <c r="A1855">
        <v>0</v>
      </c>
      <c r="B1855" s="375"/>
      <c r="C1855" s="375"/>
      <c r="D1855" s="375"/>
      <c r="E1855" s="374"/>
      <c r="F1855" s="375"/>
      <c r="G1855" s="377"/>
      <c r="H1855" s="377"/>
      <c r="I1855" s="376"/>
      <c r="J1855" s="370"/>
      <c r="K1855" s="371"/>
      <c r="L1855" s="370">
        <v>0</v>
      </c>
      <c r="M1855" s="210">
        <v>275.06626982404737</v>
      </c>
      <c r="N1855" s="210">
        <v>415.3475529888272</v>
      </c>
      <c r="O1855" s="210">
        <v>41.094000000000001</v>
      </c>
      <c r="P1855" s="370">
        <v>41.094000000000001</v>
      </c>
      <c r="Q1855" s="370">
        <v>415.3475529888272</v>
      </c>
      <c r="R1855" s="370">
        <v>275.06626982404737</v>
      </c>
      <c r="S1855" s="370">
        <v>295.32148598600548</v>
      </c>
      <c r="T1855" s="370">
        <v>295.32148598600548</v>
      </c>
      <c r="U1855" s="370"/>
      <c r="V1855" s="179">
        <v>226.84285611960564</v>
      </c>
    </row>
    <row r="1856" spans="1:22" x14ac:dyDescent="0.25">
      <c r="A1856">
        <v>0</v>
      </c>
      <c r="B1856" s="375"/>
      <c r="C1856" s="375"/>
      <c r="D1856" s="375"/>
      <c r="E1856" s="374"/>
      <c r="F1856" s="375" t="s">
        <v>624</v>
      </c>
      <c r="G1856" s="377"/>
      <c r="H1856" s="377" t="s">
        <v>1973</v>
      </c>
      <c r="I1856" s="376"/>
      <c r="J1856" s="370"/>
      <c r="K1856" s="371"/>
      <c r="L1856" s="370">
        <v>9.9516999999999994E-2</v>
      </c>
      <c r="M1856" s="210">
        <v>275.11602832404736</v>
      </c>
      <c r="N1856" s="210">
        <v>415.3475529888272</v>
      </c>
      <c r="O1856" s="210">
        <v>41.094000000000001</v>
      </c>
      <c r="P1856" s="370">
        <v>41.094000000000001</v>
      </c>
      <c r="Q1856" s="370">
        <v>415.3475529888272</v>
      </c>
      <c r="R1856" s="370">
        <v>275.16578682404736</v>
      </c>
      <c r="S1856" s="370">
        <v>295.37124448600548</v>
      </c>
      <c r="T1856" s="370">
        <v>295.42100298600548</v>
      </c>
      <c r="U1856" s="370"/>
      <c r="V1856" s="179">
        <v>226.89261461960564</v>
      </c>
    </row>
    <row r="1857" spans="1:22" x14ac:dyDescent="0.25">
      <c r="A1857">
        <v>0</v>
      </c>
      <c r="B1857" s="375" t="s">
        <v>2434</v>
      </c>
      <c r="C1857" s="375" t="s">
        <v>2735</v>
      </c>
      <c r="D1857" s="375" t="s">
        <v>2203</v>
      </c>
      <c r="E1857" s="374">
        <v>2954</v>
      </c>
      <c r="F1857" s="375" t="s">
        <v>2730</v>
      </c>
      <c r="G1857" s="377"/>
      <c r="H1857" s="377" t="s">
        <v>2643</v>
      </c>
      <c r="I1857" s="376">
        <v>40</v>
      </c>
      <c r="J1857" s="370"/>
      <c r="K1857" s="371"/>
      <c r="L1857" s="370">
        <v>0.32364399999999999</v>
      </c>
      <c r="M1857" s="210">
        <v>275.32760882404739</v>
      </c>
      <c r="N1857" s="210">
        <v>415.3475529888272</v>
      </c>
      <c r="O1857" s="210">
        <v>41.094000000000001</v>
      </c>
      <c r="P1857" s="370">
        <v>41.094000000000001</v>
      </c>
      <c r="Q1857" s="370">
        <v>415.3475529888272</v>
      </c>
      <c r="R1857" s="370">
        <v>275.48943082404736</v>
      </c>
      <c r="S1857" s="370">
        <v>295.58282498600551</v>
      </c>
      <c r="T1857" s="370">
        <v>295.74464698600548</v>
      </c>
      <c r="U1857" s="370"/>
      <c r="V1857" s="179">
        <v>227.10419511960566</v>
      </c>
    </row>
    <row r="1858" spans="1:22" x14ac:dyDescent="0.25">
      <c r="A1858">
        <v>0</v>
      </c>
      <c r="B1858" s="375" t="s">
        <v>2434</v>
      </c>
      <c r="C1858" s="375" t="s">
        <v>2735</v>
      </c>
      <c r="D1858" s="375" t="s">
        <v>2185</v>
      </c>
      <c r="E1858" s="374">
        <v>2956</v>
      </c>
      <c r="F1858" s="375" t="s">
        <v>2729</v>
      </c>
      <c r="G1858" s="377"/>
      <c r="H1858" s="377" t="s">
        <v>2183</v>
      </c>
      <c r="I1858" s="376"/>
      <c r="J1858" s="370"/>
      <c r="K1858" s="371"/>
      <c r="L1858" s="370">
        <v>0</v>
      </c>
      <c r="M1858" s="210">
        <v>275.48943082404736</v>
      </c>
      <c r="N1858" s="210">
        <v>415.3475529888272</v>
      </c>
      <c r="O1858" s="210">
        <v>41.094000000000001</v>
      </c>
      <c r="P1858" s="370">
        <v>41.094000000000001</v>
      </c>
      <c r="Q1858" s="370">
        <v>415.3475529888272</v>
      </c>
      <c r="R1858" s="370">
        <v>275.48943082404736</v>
      </c>
      <c r="S1858" s="370">
        <v>295.74464698600548</v>
      </c>
      <c r="T1858" s="370">
        <v>295.74464698600548</v>
      </c>
      <c r="U1858" s="370"/>
      <c r="V1858" s="179">
        <v>227.26601711960564</v>
      </c>
    </row>
    <row r="1859" spans="1:22" x14ac:dyDescent="0.25">
      <c r="A1859">
        <v>0</v>
      </c>
      <c r="B1859" s="375"/>
      <c r="C1859" s="375"/>
      <c r="D1859" s="375"/>
      <c r="E1859" s="374"/>
      <c r="F1859" s="375"/>
      <c r="G1859" s="377"/>
      <c r="H1859" s="377"/>
      <c r="I1859" s="376"/>
      <c r="J1859" s="370"/>
      <c r="K1859" s="371"/>
      <c r="L1859" s="370">
        <v>0</v>
      </c>
      <c r="M1859" s="210">
        <v>275.48943082404736</v>
      </c>
      <c r="N1859" s="210">
        <v>415.3475529888272</v>
      </c>
      <c r="O1859" s="210">
        <v>41.094000000000001</v>
      </c>
      <c r="P1859" s="370">
        <v>41.094000000000001</v>
      </c>
      <c r="Q1859" s="370">
        <v>415.3475529888272</v>
      </c>
      <c r="R1859" s="370">
        <v>275.48943082404736</v>
      </c>
      <c r="S1859" s="370">
        <v>295.74464698600548</v>
      </c>
      <c r="T1859" s="370">
        <v>295.74464698600548</v>
      </c>
      <c r="U1859" s="370"/>
      <c r="V1859" s="179">
        <v>227.26601711960564</v>
      </c>
    </row>
    <row r="1860" spans="1:22" x14ac:dyDescent="0.25">
      <c r="A1860">
        <v>0</v>
      </c>
      <c r="B1860" s="375"/>
      <c r="C1860" s="375"/>
      <c r="D1860" s="375"/>
      <c r="E1860" s="374"/>
      <c r="F1860" s="375" t="s">
        <v>624</v>
      </c>
      <c r="G1860" s="377"/>
      <c r="H1860" s="377" t="s">
        <v>2647</v>
      </c>
      <c r="I1860" s="376"/>
      <c r="J1860" s="370"/>
      <c r="K1860" s="371"/>
      <c r="L1860" s="370">
        <v>0.15525</v>
      </c>
      <c r="M1860" s="210">
        <v>275.56705582404737</v>
      </c>
      <c r="N1860" s="210">
        <v>415.3475529888272</v>
      </c>
      <c r="O1860" s="210">
        <v>41.094000000000001</v>
      </c>
      <c r="P1860" s="370">
        <v>41.094000000000001</v>
      </c>
      <c r="Q1860" s="370">
        <v>415.3475529888272</v>
      </c>
      <c r="R1860" s="370">
        <v>275.64468082404738</v>
      </c>
      <c r="S1860" s="370">
        <v>295.82227198600549</v>
      </c>
      <c r="T1860" s="370">
        <v>295.8998969860055</v>
      </c>
      <c r="U1860" s="370"/>
      <c r="V1860" s="179">
        <v>227.34364211960565</v>
      </c>
    </row>
    <row r="1861" spans="1:22" x14ac:dyDescent="0.25">
      <c r="A1861">
        <v>0</v>
      </c>
      <c r="B1861" s="375" t="s">
        <v>2434</v>
      </c>
      <c r="C1861" s="375" t="s">
        <v>2735</v>
      </c>
      <c r="D1861" s="375" t="s">
        <v>2198</v>
      </c>
      <c r="E1861" s="374">
        <v>2961</v>
      </c>
      <c r="F1861" s="375" t="s">
        <v>2728</v>
      </c>
      <c r="G1861" s="377" t="s">
        <v>2196</v>
      </c>
      <c r="H1861" s="377" t="s">
        <v>2195</v>
      </c>
      <c r="I1861" s="376">
        <v>40</v>
      </c>
      <c r="J1861" s="370"/>
      <c r="K1861" s="371"/>
      <c r="L1861" s="370">
        <v>0.5</v>
      </c>
      <c r="M1861" s="210">
        <v>275.89468082404738</v>
      </c>
      <c r="N1861" s="210">
        <v>415.3475529888272</v>
      </c>
      <c r="O1861" s="210">
        <v>41.094000000000001</v>
      </c>
      <c r="P1861" s="370">
        <v>41.094000000000001</v>
      </c>
      <c r="Q1861" s="370">
        <v>415.3475529888272</v>
      </c>
      <c r="R1861" s="370">
        <v>276.14468082404738</v>
      </c>
      <c r="S1861" s="370">
        <v>296.1498969860055</v>
      </c>
      <c r="T1861" s="370">
        <v>296.3998969860055</v>
      </c>
      <c r="U1861" s="370"/>
      <c r="V1861" s="179">
        <v>227.67126711960566</v>
      </c>
    </row>
    <row r="1862" spans="1:22" x14ac:dyDescent="0.25">
      <c r="A1862">
        <v>0</v>
      </c>
      <c r="B1862" s="375"/>
      <c r="C1862" s="375"/>
      <c r="D1862" s="375"/>
      <c r="E1862" s="374"/>
      <c r="F1862" s="375" t="s">
        <v>624</v>
      </c>
      <c r="G1862" s="377"/>
      <c r="H1862" s="377" t="s">
        <v>2647</v>
      </c>
      <c r="I1862" s="376"/>
      <c r="J1862" s="370"/>
      <c r="K1862" s="371"/>
      <c r="L1862" s="370">
        <v>0.15525</v>
      </c>
      <c r="M1862" s="210">
        <v>276.2223058240474</v>
      </c>
      <c r="N1862" s="210">
        <v>415.3475529888272</v>
      </c>
      <c r="O1862" s="210">
        <v>41.094000000000001</v>
      </c>
      <c r="P1862" s="370">
        <v>41.094000000000001</v>
      </c>
      <c r="Q1862" s="370">
        <v>415.3475529888272</v>
      </c>
      <c r="R1862" s="370">
        <v>276.29993082404741</v>
      </c>
      <c r="S1862" s="370">
        <v>296.47752198600551</v>
      </c>
      <c r="T1862" s="370">
        <v>296.55514698600552</v>
      </c>
      <c r="U1862" s="370"/>
      <c r="V1862" s="179">
        <v>227.99889211960567</v>
      </c>
    </row>
    <row r="1863" spans="1:22" x14ac:dyDescent="0.25">
      <c r="A1863">
        <v>0</v>
      </c>
      <c r="B1863" s="375" t="s">
        <v>2434</v>
      </c>
      <c r="C1863" s="375" t="s">
        <v>2735</v>
      </c>
      <c r="D1863" s="375" t="s">
        <v>2201</v>
      </c>
      <c r="E1863" s="374">
        <v>2965</v>
      </c>
      <c r="F1863" s="375" t="s">
        <v>2727</v>
      </c>
      <c r="G1863" s="377"/>
      <c r="H1863" s="377" t="s">
        <v>2643</v>
      </c>
      <c r="I1863" s="376">
        <v>40</v>
      </c>
      <c r="J1863" s="370"/>
      <c r="K1863" s="371"/>
      <c r="L1863" s="370">
        <v>0.32364399999999999</v>
      </c>
      <c r="M1863" s="210">
        <v>276.46175282404738</v>
      </c>
      <c r="N1863" s="210">
        <v>415.3475529888272</v>
      </c>
      <c r="O1863" s="210">
        <v>41.094000000000001</v>
      </c>
      <c r="P1863" s="370">
        <v>41.094000000000001</v>
      </c>
      <c r="Q1863" s="370">
        <v>415.3475529888272</v>
      </c>
      <c r="R1863" s="370">
        <v>276.62357482404741</v>
      </c>
      <c r="S1863" s="370">
        <v>296.71696898600555</v>
      </c>
      <c r="T1863" s="370">
        <v>296.87879098600553</v>
      </c>
      <c r="U1863" s="370"/>
      <c r="V1863" s="179">
        <v>228.23833911960571</v>
      </c>
    </row>
    <row r="1864" spans="1:22" x14ac:dyDescent="0.25">
      <c r="A1864">
        <v>0</v>
      </c>
      <c r="B1864" s="375"/>
      <c r="C1864" s="375"/>
      <c r="D1864" s="375"/>
      <c r="E1864" s="374"/>
      <c r="F1864" s="375" t="s">
        <v>624</v>
      </c>
      <c r="G1864" s="377"/>
      <c r="H1864" s="377"/>
      <c r="I1864" s="376"/>
      <c r="J1864" s="370"/>
      <c r="K1864" s="371"/>
      <c r="L1864" s="370">
        <v>0</v>
      </c>
      <c r="M1864" s="210">
        <v>276.62357482404741</v>
      </c>
      <c r="N1864" s="210">
        <v>415.3475529888272</v>
      </c>
      <c r="O1864" s="210">
        <v>41.094000000000001</v>
      </c>
      <c r="P1864" s="370">
        <v>41.094000000000001</v>
      </c>
      <c r="Q1864" s="370">
        <v>415.3475529888272</v>
      </c>
      <c r="R1864" s="370">
        <v>276.62357482404741</v>
      </c>
      <c r="S1864" s="370">
        <v>296.87879098600553</v>
      </c>
      <c r="T1864" s="370">
        <v>296.87879098600553</v>
      </c>
      <c r="U1864" s="370"/>
      <c r="V1864" s="179">
        <v>228.40016111960568</v>
      </c>
    </row>
    <row r="1865" spans="1:22" x14ac:dyDescent="0.25">
      <c r="A1865">
        <v>0</v>
      </c>
      <c r="B1865" s="375"/>
      <c r="C1865" s="375"/>
      <c r="D1865" s="375"/>
      <c r="E1865" s="374"/>
      <c r="F1865" s="375"/>
      <c r="G1865" s="377"/>
      <c r="H1865" s="377"/>
      <c r="I1865" s="376"/>
      <c r="J1865" s="370"/>
      <c r="K1865" s="371"/>
      <c r="L1865" s="370">
        <v>0</v>
      </c>
      <c r="M1865" s="210">
        <v>276.62357482404741</v>
      </c>
      <c r="N1865" s="210">
        <v>415.3475529888272</v>
      </c>
      <c r="O1865" s="210">
        <v>41.094000000000001</v>
      </c>
      <c r="P1865" s="370">
        <v>41.094000000000001</v>
      </c>
      <c r="Q1865" s="370">
        <v>415.3475529888272</v>
      </c>
      <c r="R1865" s="370">
        <v>276.62357482404741</v>
      </c>
      <c r="S1865" s="370">
        <v>296.87879098600553</v>
      </c>
      <c r="T1865" s="370">
        <v>296.87879098600553</v>
      </c>
      <c r="U1865" s="370"/>
      <c r="V1865" s="179">
        <v>228.40016111960568</v>
      </c>
    </row>
    <row r="1866" spans="1:22" x14ac:dyDescent="0.25">
      <c r="A1866">
        <v>0</v>
      </c>
      <c r="B1866" s="375"/>
      <c r="C1866" s="375"/>
      <c r="D1866" s="375"/>
      <c r="E1866" s="374"/>
      <c r="F1866" s="375" t="s">
        <v>624</v>
      </c>
      <c r="G1866" s="377"/>
      <c r="H1866" s="377"/>
      <c r="I1866" s="376"/>
      <c r="J1866" s="370"/>
      <c r="K1866" s="371"/>
      <c r="L1866" s="370">
        <v>9.9516999999999994E-2</v>
      </c>
      <c r="M1866" s="210">
        <v>276.67333332404741</v>
      </c>
      <c r="N1866" s="210">
        <v>415.3475529888272</v>
      </c>
      <c r="O1866" s="210">
        <v>41.094000000000001</v>
      </c>
      <c r="P1866" s="370">
        <v>41.094000000000001</v>
      </c>
      <c r="Q1866" s="370">
        <v>415.3475529888272</v>
      </c>
      <c r="R1866" s="370">
        <v>276.7230918240474</v>
      </c>
      <c r="S1866" s="370">
        <v>296.92854948600552</v>
      </c>
      <c r="T1866" s="370">
        <v>296.97830798600552</v>
      </c>
      <c r="U1866" s="370"/>
      <c r="V1866" s="179">
        <v>228.44991961960568</v>
      </c>
    </row>
    <row r="1867" spans="1:22" x14ac:dyDescent="0.25">
      <c r="A1867">
        <v>0</v>
      </c>
      <c r="B1867" s="375" t="s">
        <v>2434</v>
      </c>
      <c r="C1867" s="375" t="s">
        <v>2735</v>
      </c>
      <c r="D1867" s="375" t="s">
        <v>2194</v>
      </c>
      <c r="E1867" s="374">
        <v>2969</v>
      </c>
      <c r="F1867" s="375" t="s">
        <v>2726</v>
      </c>
      <c r="G1867" s="377"/>
      <c r="H1867" s="377" t="s">
        <v>2643</v>
      </c>
      <c r="I1867" s="376">
        <v>40</v>
      </c>
      <c r="J1867" s="370"/>
      <c r="K1867" s="371"/>
      <c r="L1867" s="370">
        <v>0.32364399999999999</v>
      </c>
      <c r="M1867" s="210">
        <v>276.88491382404743</v>
      </c>
      <c r="N1867" s="210">
        <v>415.3475529888272</v>
      </c>
      <c r="O1867" s="210">
        <v>41.094000000000001</v>
      </c>
      <c r="P1867" s="370">
        <v>41.094000000000001</v>
      </c>
      <c r="Q1867" s="370">
        <v>415.3475529888272</v>
      </c>
      <c r="R1867" s="370">
        <v>277.0467358240474</v>
      </c>
      <c r="S1867" s="370">
        <v>297.14012998600555</v>
      </c>
      <c r="T1867" s="370">
        <v>297.30195198600552</v>
      </c>
      <c r="U1867" s="370"/>
      <c r="V1867" s="179">
        <v>228.66150011960571</v>
      </c>
    </row>
    <row r="1868" spans="1:22" x14ac:dyDescent="0.25">
      <c r="A1868">
        <v>0</v>
      </c>
      <c r="B1868" s="375"/>
      <c r="C1868" s="375"/>
      <c r="D1868" s="375"/>
      <c r="E1868" s="374"/>
      <c r="F1868" s="375" t="s">
        <v>624</v>
      </c>
      <c r="G1868" s="377"/>
      <c r="H1868" s="377"/>
      <c r="I1868" s="376"/>
      <c r="J1868" s="370"/>
      <c r="K1868" s="371"/>
      <c r="L1868" s="370">
        <v>0</v>
      </c>
      <c r="M1868" s="210">
        <v>277.0467358240474</v>
      </c>
      <c r="N1868" s="210">
        <v>415.3475529888272</v>
      </c>
      <c r="O1868" s="210">
        <v>41.094000000000001</v>
      </c>
      <c r="P1868" s="370">
        <v>41.094000000000001</v>
      </c>
      <c r="Q1868" s="370">
        <v>415.3475529888272</v>
      </c>
      <c r="R1868" s="370">
        <v>277.0467358240474</v>
      </c>
      <c r="S1868" s="370">
        <v>297.30195198600552</v>
      </c>
      <c r="T1868" s="370">
        <v>297.30195198600552</v>
      </c>
      <c r="U1868" s="370"/>
      <c r="V1868" s="179">
        <v>228.82332211960568</v>
      </c>
    </row>
    <row r="1869" spans="1:22" x14ac:dyDescent="0.25">
      <c r="A1869">
        <v>0</v>
      </c>
      <c r="B1869" s="375"/>
      <c r="C1869" s="375"/>
      <c r="D1869" s="375"/>
      <c r="E1869" s="374"/>
      <c r="F1869" s="375"/>
      <c r="G1869" s="377"/>
      <c r="H1869" s="377"/>
      <c r="I1869" s="376"/>
      <c r="J1869" s="370"/>
      <c r="K1869" s="371"/>
      <c r="L1869" s="370">
        <v>0</v>
      </c>
      <c r="M1869" s="210">
        <v>277.0467358240474</v>
      </c>
      <c r="N1869" s="210">
        <v>415.3475529888272</v>
      </c>
      <c r="O1869" s="210">
        <v>41.094000000000001</v>
      </c>
      <c r="P1869" s="370">
        <v>41.094000000000001</v>
      </c>
      <c r="Q1869" s="370">
        <v>415.3475529888272</v>
      </c>
      <c r="R1869" s="370">
        <v>277.0467358240474</v>
      </c>
      <c r="S1869" s="370">
        <v>297.30195198600552</v>
      </c>
      <c r="T1869" s="370">
        <v>297.30195198600552</v>
      </c>
      <c r="U1869" s="370"/>
      <c r="V1869" s="179">
        <v>228.82332211960568</v>
      </c>
    </row>
    <row r="1870" spans="1:22" x14ac:dyDescent="0.25">
      <c r="A1870">
        <v>0</v>
      </c>
      <c r="B1870" s="375"/>
      <c r="C1870" s="375"/>
      <c r="D1870" s="375"/>
      <c r="E1870" s="374"/>
      <c r="F1870" s="375" t="s">
        <v>624</v>
      </c>
      <c r="G1870" s="377"/>
      <c r="H1870" s="377"/>
      <c r="I1870" s="376"/>
      <c r="J1870" s="370"/>
      <c r="K1870" s="371"/>
      <c r="L1870" s="370">
        <v>9.9516999999999994E-2</v>
      </c>
      <c r="M1870" s="210">
        <v>277.0964943240474</v>
      </c>
      <c r="N1870" s="210">
        <v>415.3475529888272</v>
      </c>
      <c r="O1870" s="210">
        <v>41.094000000000001</v>
      </c>
      <c r="P1870" s="370">
        <v>41.094000000000001</v>
      </c>
      <c r="Q1870" s="370">
        <v>415.3475529888272</v>
      </c>
      <c r="R1870" s="370">
        <v>277.14625282404739</v>
      </c>
      <c r="S1870" s="370">
        <v>297.35171048600552</v>
      </c>
      <c r="T1870" s="370">
        <v>297.40146898600551</v>
      </c>
      <c r="U1870" s="370"/>
      <c r="V1870" s="179">
        <v>228.87308061960567</v>
      </c>
    </row>
    <row r="1871" spans="1:22" x14ac:dyDescent="0.25">
      <c r="A1871">
        <v>0</v>
      </c>
      <c r="B1871" s="375" t="s">
        <v>2434</v>
      </c>
      <c r="C1871" s="375" t="s">
        <v>2735</v>
      </c>
      <c r="D1871" s="375" t="s">
        <v>2192</v>
      </c>
      <c r="E1871" s="374">
        <v>2974</v>
      </c>
      <c r="F1871" s="375" t="s">
        <v>2725</v>
      </c>
      <c r="G1871" s="377"/>
      <c r="H1871" s="377" t="s">
        <v>2643</v>
      </c>
      <c r="I1871" s="376">
        <v>40</v>
      </c>
      <c r="J1871" s="370"/>
      <c r="K1871" s="371"/>
      <c r="L1871" s="370">
        <v>0.32364399999999999</v>
      </c>
      <c r="M1871" s="210">
        <v>277.30807482404737</v>
      </c>
      <c r="N1871" s="210">
        <v>415.3475529888272</v>
      </c>
      <c r="O1871" s="210">
        <v>41.094000000000001</v>
      </c>
      <c r="P1871" s="370">
        <v>41.094000000000001</v>
      </c>
      <c r="Q1871" s="370">
        <v>415.3475529888272</v>
      </c>
      <c r="R1871" s="370">
        <v>277.4698968240474</v>
      </c>
      <c r="S1871" s="370">
        <v>297.56329098600554</v>
      </c>
      <c r="T1871" s="370">
        <v>297.72511298600551</v>
      </c>
      <c r="U1871" s="370"/>
      <c r="V1871" s="179">
        <v>229.0846611196057</v>
      </c>
    </row>
    <row r="1872" spans="1:22" x14ac:dyDescent="0.25">
      <c r="A1872">
        <v>0</v>
      </c>
      <c r="B1872" s="375" t="s">
        <v>2434</v>
      </c>
      <c r="C1872" s="375" t="s">
        <v>2735</v>
      </c>
      <c r="D1872" s="375" t="s">
        <v>2185</v>
      </c>
      <c r="E1872" s="374">
        <v>2976</v>
      </c>
      <c r="F1872" s="375" t="s">
        <v>2724</v>
      </c>
      <c r="G1872" s="377"/>
      <c r="H1872" s="377" t="s">
        <v>2183</v>
      </c>
      <c r="I1872" s="376"/>
      <c r="J1872" s="370"/>
      <c r="K1872" s="371"/>
      <c r="L1872" s="370">
        <v>0</v>
      </c>
      <c r="M1872" s="210">
        <v>277.4698968240474</v>
      </c>
      <c r="N1872" s="210">
        <v>415.3475529888272</v>
      </c>
      <c r="O1872" s="210">
        <v>41.094000000000001</v>
      </c>
      <c r="P1872" s="370">
        <v>41.094000000000001</v>
      </c>
      <c r="Q1872" s="370">
        <v>415.3475529888272</v>
      </c>
      <c r="R1872" s="370">
        <v>277.4698968240474</v>
      </c>
      <c r="S1872" s="370">
        <v>297.72511298600551</v>
      </c>
      <c r="T1872" s="370">
        <v>297.72511298600551</v>
      </c>
      <c r="U1872" s="370"/>
      <c r="V1872" s="179">
        <v>229.24648311960567</v>
      </c>
    </row>
    <row r="1873" spans="1:22" x14ac:dyDescent="0.25">
      <c r="A1873">
        <v>0</v>
      </c>
      <c r="B1873" s="375"/>
      <c r="C1873" s="375"/>
      <c r="D1873" s="375"/>
      <c r="E1873" s="374"/>
      <c r="F1873" s="375"/>
      <c r="G1873" s="377"/>
      <c r="H1873" s="377"/>
      <c r="I1873" s="376"/>
      <c r="J1873" s="370"/>
      <c r="K1873" s="371"/>
      <c r="L1873" s="370">
        <v>0</v>
      </c>
      <c r="M1873" s="210">
        <v>277.4698968240474</v>
      </c>
      <c r="N1873" s="210">
        <v>415.3475529888272</v>
      </c>
      <c r="O1873" s="210">
        <v>41.094000000000001</v>
      </c>
      <c r="P1873" s="370">
        <v>41.094000000000001</v>
      </c>
      <c r="Q1873" s="370">
        <v>415.3475529888272</v>
      </c>
      <c r="R1873" s="370">
        <v>277.4698968240474</v>
      </c>
      <c r="S1873" s="370">
        <v>297.72511298600551</v>
      </c>
      <c r="T1873" s="370">
        <v>297.72511298600551</v>
      </c>
      <c r="U1873" s="370"/>
      <c r="V1873" s="179">
        <v>229.24648311960567</v>
      </c>
    </row>
    <row r="1874" spans="1:22" x14ac:dyDescent="0.25">
      <c r="A1874">
        <v>0</v>
      </c>
      <c r="B1874" s="375"/>
      <c r="C1874" s="375"/>
      <c r="D1874" s="375"/>
      <c r="E1874" s="374"/>
      <c r="F1874" s="375" t="s">
        <v>624</v>
      </c>
      <c r="G1874" s="377"/>
      <c r="H1874" s="377" t="s">
        <v>2209</v>
      </c>
      <c r="I1874" s="376"/>
      <c r="J1874" s="370"/>
      <c r="K1874" s="371"/>
      <c r="L1874" s="370">
        <v>0.16770400000000002</v>
      </c>
      <c r="M1874" s="210">
        <v>277.55374882404737</v>
      </c>
      <c r="N1874" s="210">
        <v>415.3475529888272</v>
      </c>
      <c r="O1874" s="210">
        <v>41.094000000000001</v>
      </c>
      <c r="P1874" s="370">
        <v>41.094000000000001</v>
      </c>
      <c r="Q1874" s="370">
        <v>415.3475529888272</v>
      </c>
      <c r="R1874" s="370">
        <v>277.63760082404741</v>
      </c>
      <c r="S1874" s="370">
        <v>297.80896498600555</v>
      </c>
      <c r="T1874" s="370">
        <v>297.89281698600553</v>
      </c>
      <c r="U1874" s="370"/>
      <c r="V1874" s="179">
        <v>229.33033511960571</v>
      </c>
    </row>
    <row r="1875" spans="1:22" x14ac:dyDescent="0.25">
      <c r="A1875">
        <v>0</v>
      </c>
      <c r="B1875" s="375" t="s">
        <v>2434</v>
      </c>
      <c r="C1875" s="375" t="s">
        <v>2735</v>
      </c>
      <c r="D1875" s="375" t="s">
        <v>1992</v>
      </c>
      <c r="E1875" s="374">
        <v>2979</v>
      </c>
      <c r="F1875" s="370" t="s">
        <v>2723</v>
      </c>
      <c r="G1875" s="373"/>
      <c r="H1875" s="373" t="s">
        <v>1989</v>
      </c>
      <c r="I1875" s="372">
        <v>40</v>
      </c>
      <c r="J1875" s="370"/>
      <c r="K1875" s="371"/>
      <c r="L1875" s="370">
        <v>5.7403999999999997E-2</v>
      </c>
      <c r="M1875" s="210">
        <v>277.66630282404742</v>
      </c>
      <c r="N1875" s="210">
        <v>415.3475529888272</v>
      </c>
      <c r="O1875" s="210">
        <v>41.094000000000001</v>
      </c>
      <c r="P1875" s="370">
        <v>41.094000000000001</v>
      </c>
      <c r="Q1875" s="370">
        <v>415.3475529888272</v>
      </c>
      <c r="R1875" s="370">
        <v>277.69500482404743</v>
      </c>
      <c r="S1875" s="370">
        <v>297.92151898600554</v>
      </c>
      <c r="T1875" s="370">
        <v>297.95022098600555</v>
      </c>
      <c r="U1875" s="370"/>
      <c r="V1875" s="179">
        <v>229.4428891196057</v>
      </c>
    </row>
    <row r="1876" spans="1:22" x14ac:dyDescent="0.25">
      <c r="A1876">
        <v>0</v>
      </c>
      <c r="B1876" s="287"/>
      <c r="C1876" s="287"/>
      <c r="D1876" s="289"/>
      <c r="E1876" s="288"/>
      <c r="F1876" s="289" t="s">
        <v>624</v>
      </c>
      <c r="G1876" s="286"/>
      <c r="H1876" s="286" t="s">
        <v>1973</v>
      </c>
      <c r="I1876" s="285">
        <v>40</v>
      </c>
      <c r="J1876" s="283"/>
      <c r="K1876" s="284"/>
      <c r="L1876" s="283">
        <v>0.103502</v>
      </c>
      <c r="M1876" s="210">
        <v>277.74675582404745</v>
      </c>
      <c r="N1876" s="210">
        <v>415.3475529888272</v>
      </c>
      <c r="O1876" s="210">
        <v>41.094000000000001</v>
      </c>
      <c r="P1876" s="282">
        <v>41.094000000000001</v>
      </c>
      <c r="Q1876" s="282">
        <v>415.3475529888272</v>
      </c>
      <c r="R1876" s="282">
        <v>277.79850682404742</v>
      </c>
      <c r="S1876" s="282">
        <v>298.00197198600551</v>
      </c>
      <c r="T1876" s="282">
        <v>298.05372298600554</v>
      </c>
      <c r="U1876" s="282"/>
      <c r="V1876" s="179">
        <v>229.52334211960567</v>
      </c>
    </row>
    <row r="1877" spans="1:22" x14ac:dyDescent="0.25">
      <c r="A1877">
        <v>0</v>
      </c>
      <c r="B1877" s="287" t="s">
        <v>2434</v>
      </c>
      <c r="C1877" s="287" t="s">
        <v>2722</v>
      </c>
      <c r="D1877" s="289" t="s">
        <v>111</v>
      </c>
      <c r="E1877" s="288">
        <v>2981</v>
      </c>
      <c r="F1877" s="287" t="s">
        <v>1285</v>
      </c>
      <c r="G1877" s="286" t="s">
        <v>2180</v>
      </c>
      <c r="H1877" s="286" t="s">
        <v>1962</v>
      </c>
      <c r="I1877" s="285"/>
      <c r="J1877" s="282"/>
      <c r="K1877" s="284"/>
      <c r="L1877" s="283">
        <v>0</v>
      </c>
      <c r="M1877" s="210">
        <v>277.79850682404742</v>
      </c>
      <c r="N1877" s="210">
        <v>415.3475529888272</v>
      </c>
      <c r="O1877" s="210">
        <v>41.094000000000001</v>
      </c>
      <c r="P1877" s="282">
        <v>41.094000000000001</v>
      </c>
      <c r="Q1877" s="282">
        <v>415.3475529888272</v>
      </c>
      <c r="R1877" s="282">
        <v>277.79850682404742</v>
      </c>
      <c r="S1877" s="282">
        <v>298.05372298600554</v>
      </c>
      <c r="T1877" s="282">
        <v>298.05372298600554</v>
      </c>
      <c r="U1877" s="282"/>
      <c r="V1877" s="179">
        <v>229.5750931196057</v>
      </c>
    </row>
    <row r="1878" spans="1:22" x14ac:dyDescent="0.25">
      <c r="A1878">
        <v>0</v>
      </c>
      <c r="B1878" s="287"/>
      <c r="C1878" s="287"/>
      <c r="D1878" s="289"/>
      <c r="E1878" s="288"/>
      <c r="F1878" s="292" t="s">
        <v>624</v>
      </c>
      <c r="G1878" s="286"/>
      <c r="H1878" s="286" t="s">
        <v>1980</v>
      </c>
      <c r="I1878" s="291"/>
      <c r="J1878" s="290"/>
      <c r="K1878" s="284"/>
      <c r="L1878" s="283">
        <v>0.14528199999999999</v>
      </c>
      <c r="M1878" s="210">
        <v>277.8711478240474</v>
      </c>
      <c r="N1878" s="210">
        <v>415.3475529888272</v>
      </c>
      <c r="O1878" s="210">
        <v>41.094000000000001</v>
      </c>
      <c r="P1878" s="282">
        <v>41.094000000000001</v>
      </c>
      <c r="Q1878" s="282">
        <v>415.3475529888272</v>
      </c>
      <c r="R1878" s="282">
        <v>277.94378882404743</v>
      </c>
      <c r="S1878" s="282">
        <v>298.12636398600557</v>
      </c>
      <c r="T1878" s="282">
        <v>298.19900498600555</v>
      </c>
      <c r="U1878" s="282"/>
      <c r="V1878" s="179">
        <v>229.64773411960573</v>
      </c>
    </row>
    <row r="1879" spans="1:22" x14ac:dyDescent="0.25">
      <c r="A1879">
        <v>0</v>
      </c>
      <c r="B1879" s="287" t="s">
        <v>2434</v>
      </c>
      <c r="C1879" s="287" t="s">
        <v>2722</v>
      </c>
      <c r="D1879" s="289" t="s">
        <v>2098</v>
      </c>
      <c r="E1879" s="288">
        <v>2982</v>
      </c>
      <c r="F1879" s="287" t="s">
        <v>2721</v>
      </c>
      <c r="G1879" s="286"/>
      <c r="H1879" s="286" t="s">
        <v>2096</v>
      </c>
      <c r="I1879" s="285"/>
      <c r="J1879" s="282"/>
      <c r="K1879" s="284"/>
      <c r="L1879" s="283">
        <v>0</v>
      </c>
      <c r="M1879" s="210">
        <v>277.94378882404743</v>
      </c>
      <c r="N1879" s="210">
        <v>415.3475529888272</v>
      </c>
      <c r="O1879" s="210">
        <v>41.094000000000001</v>
      </c>
      <c r="P1879" s="282">
        <v>41.094000000000001</v>
      </c>
      <c r="Q1879" s="282">
        <v>415.3475529888272</v>
      </c>
      <c r="R1879" s="282">
        <v>277.94378882404743</v>
      </c>
      <c r="S1879" s="282">
        <v>298.19900498600555</v>
      </c>
      <c r="T1879" s="282">
        <v>298.19900498600555</v>
      </c>
      <c r="U1879" s="282"/>
      <c r="V1879" s="179">
        <v>229.72037511960571</v>
      </c>
    </row>
    <row r="1880" spans="1:22" x14ac:dyDescent="0.25">
      <c r="A1880">
        <v>0</v>
      </c>
      <c r="B1880" s="287"/>
      <c r="C1880" s="287"/>
      <c r="D1880" s="289"/>
      <c r="E1880" s="288"/>
      <c r="F1880" s="292" t="s">
        <v>624</v>
      </c>
      <c r="G1880" s="286"/>
      <c r="H1880" s="286" t="s">
        <v>1980</v>
      </c>
      <c r="I1880" s="291"/>
      <c r="J1880" s="290"/>
      <c r="K1880" s="284"/>
      <c r="L1880" s="283">
        <v>0</v>
      </c>
      <c r="M1880" s="210">
        <v>277.94378882404743</v>
      </c>
      <c r="N1880" s="210">
        <v>415.3475529888272</v>
      </c>
      <c r="O1880" s="210">
        <v>41.094000000000001</v>
      </c>
      <c r="P1880" s="282">
        <v>41.094000000000001</v>
      </c>
      <c r="Q1880" s="282">
        <v>415.3475529888272</v>
      </c>
      <c r="R1880" s="282">
        <v>277.94378882404743</v>
      </c>
      <c r="S1880" s="282">
        <v>298.19900498600555</v>
      </c>
      <c r="T1880" s="282">
        <v>298.19900498600555</v>
      </c>
      <c r="U1880" s="282"/>
      <c r="V1880" s="179">
        <v>229.72037511960571</v>
      </c>
    </row>
    <row r="1881" spans="1:22" x14ac:dyDescent="0.25">
      <c r="A1881">
        <v>0</v>
      </c>
      <c r="B1881" s="287" t="s">
        <v>2434</v>
      </c>
      <c r="C1881" s="287" t="s">
        <v>2722</v>
      </c>
      <c r="D1881" s="289" t="s">
        <v>2001</v>
      </c>
      <c r="E1881" s="288">
        <v>2982</v>
      </c>
      <c r="F1881" s="287" t="s">
        <v>2720</v>
      </c>
      <c r="G1881" s="286" t="s">
        <v>1999</v>
      </c>
      <c r="H1881" s="286" t="s">
        <v>1998</v>
      </c>
      <c r="I1881" s="285"/>
      <c r="J1881" s="282"/>
      <c r="K1881" s="284"/>
      <c r="L1881" s="283">
        <v>0</v>
      </c>
      <c r="M1881" s="210">
        <v>277.94378882404743</v>
      </c>
      <c r="N1881" s="210">
        <v>415.3475529888272</v>
      </c>
      <c r="O1881" s="210">
        <v>41.094000000000001</v>
      </c>
      <c r="P1881" s="282">
        <v>41.094000000000001</v>
      </c>
      <c r="Q1881" s="282">
        <v>415.3475529888272</v>
      </c>
      <c r="R1881" s="282">
        <v>277.94378882404743</v>
      </c>
      <c r="S1881" s="282">
        <v>298.19900498600555</v>
      </c>
      <c r="T1881" s="282">
        <v>298.19900498600555</v>
      </c>
      <c r="U1881" s="282"/>
      <c r="V1881" s="179">
        <v>229.72037511960571</v>
      </c>
    </row>
    <row r="1882" spans="1:22" x14ac:dyDescent="0.25">
      <c r="A1882">
        <v>0</v>
      </c>
      <c r="B1882" s="287"/>
      <c r="C1882" s="287"/>
      <c r="D1882" s="289"/>
      <c r="E1882" s="288"/>
      <c r="F1882" s="287" t="s">
        <v>624</v>
      </c>
      <c r="G1882" s="286"/>
      <c r="H1882" s="286" t="s">
        <v>1973</v>
      </c>
      <c r="I1882" s="285">
        <v>40</v>
      </c>
      <c r="J1882" s="282"/>
      <c r="K1882" s="284"/>
      <c r="L1882" s="283">
        <v>0.13121600000000003</v>
      </c>
      <c r="M1882" s="210">
        <v>278.00939682404743</v>
      </c>
      <c r="N1882" s="210">
        <v>415.3475529888272</v>
      </c>
      <c r="O1882" s="210">
        <v>41.094000000000001</v>
      </c>
      <c r="P1882" s="282">
        <v>41.094000000000001</v>
      </c>
      <c r="Q1882" s="282">
        <v>415.3475529888272</v>
      </c>
      <c r="R1882" s="282">
        <v>278.07500482404743</v>
      </c>
      <c r="S1882" s="282">
        <v>298.26461298600555</v>
      </c>
      <c r="T1882" s="282">
        <v>298.33022098600554</v>
      </c>
      <c r="U1882" s="282"/>
      <c r="V1882" s="179">
        <v>229.7859831196057</v>
      </c>
    </row>
    <row r="1883" spans="1:22" x14ac:dyDescent="0.25">
      <c r="A1883">
        <v>0</v>
      </c>
      <c r="B1883" s="375" t="s">
        <v>2434</v>
      </c>
      <c r="C1883" s="375" t="s">
        <v>2719</v>
      </c>
      <c r="D1883" s="375" t="s">
        <v>1992</v>
      </c>
      <c r="E1883" s="374">
        <v>2984</v>
      </c>
      <c r="F1883" s="370" t="s">
        <v>2718</v>
      </c>
      <c r="G1883" s="373"/>
      <c r="H1883" s="373" t="s">
        <v>1989</v>
      </c>
      <c r="I1883" s="372">
        <v>40</v>
      </c>
      <c r="J1883" s="370"/>
      <c r="K1883" s="371"/>
      <c r="L1883" s="378">
        <v>5.7403999999999997E-2</v>
      </c>
      <c r="M1883" s="210">
        <v>278.10370682404744</v>
      </c>
      <c r="N1883" s="210">
        <v>415.3475529888272</v>
      </c>
      <c r="O1883" s="210">
        <v>41.094000000000001</v>
      </c>
      <c r="P1883" s="370">
        <v>41.094000000000001</v>
      </c>
      <c r="Q1883" s="370">
        <v>415.3475529888272</v>
      </c>
      <c r="R1883" s="370">
        <v>278.13240882404745</v>
      </c>
      <c r="S1883" s="370">
        <v>298.35892298600555</v>
      </c>
      <c r="T1883" s="370">
        <v>298.38762498600556</v>
      </c>
      <c r="U1883" s="370"/>
      <c r="V1883" s="179">
        <v>229.88029311960571</v>
      </c>
    </row>
    <row r="1884" spans="1:22" x14ac:dyDescent="0.25">
      <c r="A1884">
        <v>0</v>
      </c>
      <c r="B1884" s="375"/>
      <c r="C1884" s="375"/>
      <c r="D1884" s="375"/>
      <c r="E1884" s="374"/>
      <c r="F1884" s="375" t="s">
        <v>624</v>
      </c>
      <c r="G1884" s="377"/>
      <c r="H1884" s="377" t="s">
        <v>2209</v>
      </c>
      <c r="I1884" s="372"/>
      <c r="J1884" s="370"/>
      <c r="K1884" s="371"/>
      <c r="L1884" s="378">
        <v>0.16770400000000002</v>
      </c>
      <c r="M1884" s="210">
        <v>278.21626082404748</v>
      </c>
      <c r="N1884" s="210">
        <v>415.3475529888272</v>
      </c>
      <c r="O1884" s="210">
        <v>41.094000000000001</v>
      </c>
      <c r="P1884" s="370">
        <v>41.094000000000001</v>
      </c>
      <c r="Q1884" s="370">
        <v>415.3475529888272</v>
      </c>
      <c r="R1884" s="370">
        <v>278.30011282404746</v>
      </c>
      <c r="S1884" s="370">
        <v>298.4714769860056</v>
      </c>
      <c r="T1884" s="370">
        <v>298.55532898600558</v>
      </c>
      <c r="U1884" s="370"/>
      <c r="V1884" s="179">
        <v>229.99284711960576</v>
      </c>
    </row>
    <row r="1885" spans="1:22" x14ac:dyDescent="0.25">
      <c r="A1885">
        <v>0</v>
      </c>
      <c r="B1885" s="375" t="s">
        <v>2434</v>
      </c>
      <c r="C1885" s="375" t="s">
        <v>2719</v>
      </c>
      <c r="D1885" s="375" t="s">
        <v>2208</v>
      </c>
      <c r="E1885" s="374">
        <v>2985</v>
      </c>
      <c r="F1885" s="375" t="s">
        <v>2717</v>
      </c>
      <c r="G1885" s="377"/>
      <c r="H1885" s="377" t="s">
        <v>2643</v>
      </c>
      <c r="I1885" s="376">
        <v>40</v>
      </c>
      <c r="J1885" s="370">
        <v>0.32364399999999999</v>
      </c>
      <c r="K1885" s="371"/>
      <c r="L1885" s="370">
        <v>0.32364399999999999</v>
      </c>
      <c r="M1885" s="210">
        <v>278.46193482404749</v>
      </c>
      <c r="N1885" s="210">
        <v>415.3475529888272</v>
      </c>
      <c r="O1885" s="210">
        <v>41.094000000000001</v>
      </c>
      <c r="P1885" s="370">
        <v>41.094000000000001</v>
      </c>
      <c r="Q1885" s="370">
        <v>415.3475529888272</v>
      </c>
      <c r="R1885" s="370">
        <v>278.62375682404746</v>
      </c>
      <c r="S1885" s="370">
        <v>298.71715098600561</v>
      </c>
      <c r="T1885" s="370">
        <v>298.87897298600558</v>
      </c>
      <c r="U1885" s="370"/>
      <c r="V1885" s="179">
        <v>230.23852111960576</v>
      </c>
    </row>
    <row r="1886" spans="1:22" x14ac:dyDescent="0.25">
      <c r="A1886">
        <v>0</v>
      </c>
      <c r="B1886" s="375" t="s">
        <v>2434</v>
      </c>
      <c r="C1886" s="375" t="s">
        <v>2719</v>
      </c>
      <c r="D1886" s="375" t="s">
        <v>2185</v>
      </c>
      <c r="E1886" s="374">
        <v>2987</v>
      </c>
      <c r="F1886" s="375" t="s">
        <v>2716</v>
      </c>
      <c r="G1886" s="377"/>
      <c r="H1886" s="377" t="s">
        <v>2183</v>
      </c>
      <c r="I1886" s="376"/>
      <c r="J1886" s="370"/>
      <c r="K1886" s="371"/>
      <c r="L1886" s="370">
        <v>0</v>
      </c>
      <c r="M1886" s="210">
        <v>278.62375682404746</v>
      </c>
      <c r="N1886" s="210">
        <v>415.3475529888272</v>
      </c>
      <c r="O1886" s="210">
        <v>41.094000000000001</v>
      </c>
      <c r="P1886" s="370">
        <v>41.094000000000001</v>
      </c>
      <c r="Q1886" s="370">
        <v>415.3475529888272</v>
      </c>
      <c r="R1886" s="370">
        <v>278.62375682404746</v>
      </c>
      <c r="S1886" s="370">
        <v>298.87897298600558</v>
      </c>
      <c r="T1886" s="370">
        <v>298.87897298600558</v>
      </c>
      <c r="U1886" s="370"/>
      <c r="V1886" s="179">
        <v>230.40034311960574</v>
      </c>
    </row>
    <row r="1887" spans="1:22" x14ac:dyDescent="0.25">
      <c r="A1887">
        <v>0</v>
      </c>
      <c r="B1887" s="375"/>
      <c r="C1887" s="375"/>
      <c r="D1887" s="375"/>
      <c r="E1887" s="374"/>
      <c r="F1887" s="375"/>
      <c r="G1887" s="377"/>
      <c r="H1887" s="377"/>
      <c r="I1887" s="376"/>
      <c r="J1887" s="370"/>
      <c r="K1887" s="371"/>
      <c r="L1887" s="370">
        <v>0</v>
      </c>
      <c r="M1887" s="210">
        <v>278.62375682404746</v>
      </c>
      <c r="N1887" s="210">
        <v>415.3475529888272</v>
      </c>
      <c r="O1887" s="210">
        <v>41.094000000000001</v>
      </c>
      <c r="P1887" s="370">
        <v>41.094000000000001</v>
      </c>
      <c r="Q1887" s="370">
        <v>415.3475529888272</v>
      </c>
      <c r="R1887" s="370">
        <v>278.62375682404746</v>
      </c>
      <c r="S1887" s="370">
        <v>298.87897298600558</v>
      </c>
      <c r="T1887" s="370">
        <v>298.87897298600558</v>
      </c>
      <c r="U1887" s="370"/>
      <c r="V1887" s="179">
        <v>230.40034311960574</v>
      </c>
    </row>
    <row r="1888" spans="1:22" x14ac:dyDescent="0.25">
      <c r="A1888">
        <v>0</v>
      </c>
      <c r="B1888" s="375"/>
      <c r="C1888" s="375"/>
      <c r="D1888" s="375"/>
      <c r="E1888" s="374"/>
      <c r="F1888" s="375" t="s">
        <v>624</v>
      </c>
      <c r="G1888" s="377"/>
      <c r="H1888" s="377" t="s">
        <v>1973</v>
      </c>
      <c r="I1888" s="376"/>
      <c r="J1888" s="370"/>
      <c r="K1888" s="371"/>
      <c r="L1888" s="370">
        <v>9.9516999999999994E-2</v>
      </c>
      <c r="M1888" s="210">
        <v>278.67351532404746</v>
      </c>
      <c r="N1888" s="210">
        <v>415.3475529888272</v>
      </c>
      <c r="O1888" s="210">
        <v>41.094000000000001</v>
      </c>
      <c r="P1888" s="370">
        <v>41.094000000000001</v>
      </c>
      <c r="Q1888" s="370">
        <v>415.3475529888272</v>
      </c>
      <c r="R1888" s="370">
        <v>278.72327382404745</v>
      </c>
      <c r="S1888" s="370">
        <v>298.92873148600557</v>
      </c>
      <c r="T1888" s="370">
        <v>298.97848998600557</v>
      </c>
      <c r="U1888" s="370"/>
      <c r="V1888" s="179">
        <v>230.45010161960573</v>
      </c>
    </row>
    <row r="1889" spans="1:22" x14ac:dyDescent="0.25">
      <c r="A1889">
        <v>0</v>
      </c>
      <c r="B1889" s="375" t="s">
        <v>2434</v>
      </c>
      <c r="C1889" s="375" t="s">
        <v>2719</v>
      </c>
      <c r="D1889" s="375" t="s">
        <v>2205</v>
      </c>
      <c r="E1889" s="374">
        <v>2989</v>
      </c>
      <c r="F1889" s="375" t="s">
        <v>2715</v>
      </c>
      <c r="G1889" s="377"/>
      <c r="H1889" s="377" t="s">
        <v>2643</v>
      </c>
      <c r="I1889" s="376">
        <v>40</v>
      </c>
      <c r="J1889" s="370"/>
      <c r="K1889" s="371"/>
      <c r="L1889" s="370">
        <v>0.32364399999999999</v>
      </c>
      <c r="M1889" s="210">
        <v>278.88509582404743</v>
      </c>
      <c r="N1889" s="210">
        <v>415.3475529888272</v>
      </c>
      <c r="O1889" s="210">
        <v>41.094000000000001</v>
      </c>
      <c r="P1889" s="370">
        <v>41.094000000000001</v>
      </c>
      <c r="Q1889" s="370">
        <v>415.3475529888272</v>
      </c>
      <c r="R1889" s="370">
        <v>279.04691782404745</v>
      </c>
      <c r="S1889" s="370">
        <v>299.1403119860056</v>
      </c>
      <c r="T1889" s="370">
        <v>299.30213398600557</v>
      </c>
      <c r="U1889" s="370"/>
      <c r="V1889" s="179">
        <v>230.66168211960576</v>
      </c>
    </row>
    <row r="1890" spans="1:22" x14ac:dyDescent="0.25">
      <c r="A1890">
        <v>0</v>
      </c>
      <c r="B1890" s="375"/>
      <c r="C1890" s="375"/>
      <c r="D1890" s="375"/>
      <c r="E1890" s="374"/>
      <c r="F1890" s="375" t="s">
        <v>624</v>
      </c>
      <c r="G1890" s="377"/>
      <c r="H1890" s="377"/>
      <c r="I1890" s="376"/>
      <c r="J1890" s="370"/>
      <c r="K1890" s="371"/>
      <c r="L1890" s="370">
        <v>0</v>
      </c>
      <c r="M1890" s="210">
        <v>279.04691782404745</v>
      </c>
      <c r="N1890" s="210">
        <v>415.3475529888272</v>
      </c>
      <c r="O1890" s="210">
        <v>41.094000000000001</v>
      </c>
      <c r="P1890" s="370">
        <v>41.094000000000001</v>
      </c>
      <c r="Q1890" s="370">
        <v>415.3475529888272</v>
      </c>
      <c r="R1890" s="370">
        <v>279.04691782404745</v>
      </c>
      <c r="S1890" s="370">
        <v>299.30213398600557</v>
      </c>
      <c r="T1890" s="370">
        <v>299.30213398600557</v>
      </c>
      <c r="U1890" s="370"/>
      <c r="V1890" s="179">
        <v>230.82350411960573</v>
      </c>
    </row>
    <row r="1891" spans="1:22" x14ac:dyDescent="0.25">
      <c r="A1891">
        <v>0</v>
      </c>
      <c r="B1891" s="375"/>
      <c r="C1891" s="375"/>
      <c r="D1891" s="375"/>
      <c r="E1891" s="374"/>
      <c r="F1891" s="375"/>
      <c r="G1891" s="377"/>
      <c r="H1891" s="377"/>
      <c r="I1891" s="376"/>
      <c r="J1891" s="370"/>
      <c r="K1891" s="371"/>
      <c r="L1891" s="370">
        <v>0</v>
      </c>
      <c r="M1891" s="210">
        <v>279.04691782404745</v>
      </c>
      <c r="N1891" s="210">
        <v>415.3475529888272</v>
      </c>
      <c r="O1891" s="210">
        <v>41.094000000000001</v>
      </c>
      <c r="P1891" s="370">
        <v>41.094000000000001</v>
      </c>
      <c r="Q1891" s="370">
        <v>415.3475529888272</v>
      </c>
      <c r="R1891" s="370">
        <v>279.04691782404745</v>
      </c>
      <c r="S1891" s="370">
        <v>299.30213398600557</v>
      </c>
      <c r="T1891" s="370">
        <v>299.30213398600557</v>
      </c>
      <c r="U1891" s="370"/>
      <c r="V1891" s="179">
        <v>230.82350411960573</v>
      </c>
    </row>
    <row r="1892" spans="1:22" x14ac:dyDescent="0.25">
      <c r="A1892">
        <v>0</v>
      </c>
      <c r="B1892" s="375"/>
      <c r="C1892" s="375"/>
      <c r="D1892" s="375"/>
      <c r="E1892" s="374"/>
      <c r="F1892" s="375" t="s">
        <v>624</v>
      </c>
      <c r="G1892" s="377"/>
      <c r="H1892" s="377" t="s">
        <v>1973</v>
      </c>
      <c r="I1892" s="376"/>
      <c r="J1892" s="370"/>
      <c r="K1892" s="371"/>
      <c r="L1892" s="370">
        <v>9.9516999999999994E-2</v>
      </c>
      <c r="M1892" s="210">
        <v>279.09667632404745</v>
      </c>
      <c r="N1892" s="210">
        <v>415.3475529888272</v>
      </c>
      <c r="O1892" s="210">
        <v>41.094000000000001</v>
      </c>
      <c r="P1892" s="370">
        <v>41.094000000000001</v>
      </c>
      <c r="Q1892" s="370">
        <v>415.3475529888272</v>
      </c>
      <c r="R1892" s="370">
        <v>279.14643482404745</v>
      </c>
      <c r="S1892" s="370">
        <v>299.35189248600557</v>
      </c>
      <c r="T1892" s="370">
        <v>299.40165098600556</v>
      </c>
      <c r="U1892" s="370"/>
      <c r="V1892" s="179">
        <v>230.87326261960573</v>
      </c>
    </row>
    <row r="1893" spans="1:22" x14ac:dyDescent="0.25">
      <c r="A1893">
        <v>0</v>
      </c>
      <c r="B1893" s="375" t="s">
        <v>2434</v>
      </c>
      <c r="C1893" s="375" t="s">
        <v>2719</v>
      </c>
      <c r="D1893" s="375" t="s">
        <v>2203</v>
      </c>
      <c r="E1893" s="374">
        <v>2994</v>
      </c>
      <c r="F1893" s="375" t="s">
        <v>2714</v>
      </c>
      <c r="G1893" s="377"/>
      <c r="H1893" s="377" t="s">
        <v>2643</v>
      </c>
      <c r="I1893" s="376">
        <v>40</v>
      </c>
      <c r="J1893" s="370"/>
      <c r="K1893" s="371"/>
      <c r="L1893" s="370">
        <v>0.32364399999999999</v>
      </c>
      <c r="M1893" s="210">
        <v>279.30825682404748</v>
      </c>
      <c r="N1893" s="210">
        <v>415.3475529888272</v>
      </c>
      <c r="O1893" s="210">
        <v>41.094000000000001</v>
      </c>
      <c r="P1893" s="370">
        <v>41.094000000000001</v>
      </c>
      <c r="Q1893" s="370">
        <v>415.3475529888272</v>
      </c>
      <c r="R1893" s="370">
        <v>279.47007882404745</v>
      </c>
      <c r="S1893" s="370">
        <v>299.56347298600559</v>
      </c>
      <c r="T1893" s="370">
        <v>299.72529498600557</v>
      </c>
      <c r="U1893" s="370"/>
      <c r="V1893" s="179">
        <v>231.08484311960575</v>
      </c>
    </row>
    <row r="1894" spans="1:22" x14ac:dyDescent="0.25">
      <c r="A1894">
        <v>0</v>
      </c>
      <c r="B1894" s="375" t="s">
        <v>2434</v>
      </c>
      <c r="C1894" s="375" t="s">
        <v>2719</v>
      </c>
      <c r="D1894" s="375" t="s">
        <v>2185</v>
      </c>
      <c r="E1894" s="374">
        <v>2996</v>
      </c>
      <c r="F1894" s="375" t="s">
        <v>2713</v>
      </c>
      <c r="G1894" s="377"/>
      <c r="H1894" s="377" t="s">
        <v>2183</v>
      </c>
      <c r="I1894" s="376"/>
      <c r="J1894" s="370"/>
      <c r="K1894" s="371"/>
      <c r="L1894" s="370">
        <v>0</v>
      </c>
      <c r="M1894" s="210">
        <v>279.47007882404745</v>
      </c>
      <c r="N1894" s="210">
        <v>415.3475529888272</v>
      </c>
      <c r="O1894" s="210">
        <v>41.094000000000001</v>
      </c>
      <c r="P1894" s="370">
        <v>41.094000000000001</v>
      </c>
      <c r="Q1894" s="370">
        <v>415.3475529888272</v>
      </c>
      <c r="R1894" s="370">
        <v>279.47007882404745</v>
      </c>
      <c r="S1894" s="370">
        <v>299.72529498600557</v>
      </c>
      <c r="T1894" s="370">
        <v>299.72529498600557</v>
      </c>
      <c r="U1894" s="370"/>
      <c r="V1894" s="179">
        <v>231.24666511960572</v>
      </c>
    </row>
    <row r="1895" spans="1:22" x14ac:dyDescent="0.25">
      <c r="A1895">
        <v>0</v>
      </c>
      <c r="B1895" s="375"/>
      <c r="C1895" s="375"/>
      <c r="D1895" s="375"/>
      <c r="E1895" s="374"/>
      <c r="F1895" s="375"/>
      <c r="G1895" s="377"/>
      <c r="H1895" s="377"/>
      <c r="I1895" s="376"/>
      <c r="J1895" s="370"/>
      <c r="K1895" s="371"/>
      <c r="L1895" s="370">
        <v>0</v>
      </c>
      <c r="M1895" s="210">
        <v>279.47007882404745</v>
      </c>
      <c r="N1895" s="210">
        <v>415.3475529888272</v>
      </c>
      <c r="O1895" s="210">
        <v>41.094000000000001</v>
      </c>
      <c r="P1895" s="370">
        <v>41.094000000000001</v>
      </c>
      <c r="Q1895" s="370">
        <v>415.3475529888272</v>
      </c>
      <c r="R1895" s="370">
        <v>279.47007882404745</v>
      </c>
      <c r="S1895" s="370">
        <v>299.72529498600557</v>
      </c>
      <c r="T1895" s="370">
        <v>299.72529498600557</v>
      </c>
      <c r="U1895" s="370"/>
      <c r="V1895" s="179">
        <v>231.24666511960572</v>
      </c>
    </row>
    <row r="1896" spans="1:22" x14ac:dyDescent="0.25">
      <c r="A1896">
        <v>0</v>
      </c>
      <c r="B1896" s="375"/>
      <c r="C1896" s="375"/>
      <c r="D1896" s="375"/>
      <c r="E1896" s="374"/>
      <c r="F1896" s="375" t="s">
        <v>624</v>
      </c>
      <c r="G1896" s="377"/>
      <c r="H1896" s="377" t="s">
        <v>2647</v>
      </c>
      <c r="I1896" s="376"/>
      <c r="J1896" s="370"/>
      <c r="K1896" s="371"/>
      <c r="L1896" s="370">
        <v>0.15525</v>
      </c>
      <c r="M1896" s="210">
        <v>279.54770382404746</v>
      </c>
      <c r="N1896" s="210">
        <v>415.3475529888272</v>
      </c>
      <c r="O1896" s="210">
        <v>41.094000000000001</v>
      </c>
      <c r="P1896" s="370">
        <v>41.094000000000001</v>
      </c>
      <c r="Q1896" s="370">
        <v>415.3475529888272</v>
      </c>
      <c r="R1896" s="370">
        <v>279.62532882404747</v>
      </c>
      <c r="S1896" s="370">
        <v>299.80291998600558</v>
      </c>
      <c r="T1896" s="370">
        <v>299.88054498600559</v>
      </c>
      <c r="U1896" s="370"/>
      <c r="V1896" s="179">
        <v>231.32429011960573</v>
      </c>
    </row>
    <row r="1897" spans="1:22" x14ac:dyDescent="0.25">
      <c r="A1897">
        <v>0</v>
      </c>
      <c r="B1897" s="375" t="s">
        <v>2434</v>
      </c>
      <c r="C1897" s="375" t="s">
        <v>2719</v>
      </c>
      <c r="D1897" s="375" t="s">
        <v>2198</v>
      </c>
      <c r="E1897" s="374">
        <v>3001</v>
      </c>
      <c r="F1897" s="375" t="s">
        <v>2712</v>
      </c>
      <c r="G1897" s="377" t="s">
        <v>2196</v>
      </c>
      <c r="H1897" s="377" t="s">
        <v>2195</v>
      </c>
      <c r="I1897" s="376">
        <v>40</v>
      </c>
      <c r="J1897" s="370"/>
      <c r="K1897" s="371"/>
      <c r="L1897" s="370">
        <v>0.5</v>
      </c>
      <c r="M1897" s="210">
        <v>279.87532882404747</v>
      </c>
      <c r="N1897" s="210">
        <v>415.3475529888272</v>
      </c>
      <c r="O1897" s="210">
        <v>41.094000000000001</v>
      </c>
      <c r="P1897" s="370">
        <v>41.094000000000001</v>
      </c>
      <c r="Q1897" s="370">
        <v>415.3475529888272</v>
      </c>
      <c r="R1897" s="370">
        <v>280.12532882404747</v>
      </c>
      <c r="S1897" s="370">
        <v>300.13054498600559</v>
      </c>
      <c r="T1897" s="370">
        <v>300.38054498600559</v>
      </c>
      <c r="U1897" s="370"/>
      <c r="V1897" s="179">
        <v>231.65191511960575</v>
      </c>
    </row>
    <row r="1898" spans="1:22" x14ac:dyDescent="0.25">
      <c r="A1898">
        <v>0</v>
      </c>
      <c r="B1898" s="375"/>
      <c r="C1898" s="375"/>
      <c r="D1898" s="375"/>
      <c r="E1898" s="374"/>
      <c r="F1898" s="375" t="s">
        <v>624</v>
      </c>
      <c r="G1898" s="377"/>
      <c r="H1898" s="377" t="s">
        <v>2647</v>
      </c>
      <c r="I1898" s="376"/>
      <c r="J1898" s="370"/>
      <c r="K1898" s="371"/>
      <c r="L1898" s="370">
        <v>0.15525</v>
      </c>
      <c r="M1898" s="210">
        <v>280.20295382404748</v>
      </c>
      <c r="N1898" s="210">
        <v>415.3475529888272</v>
      </c>
      <c r="O1898" s="210">
        <v>41.094000000000001</v>
      </c>
      <c r="P1898" s="370">
        <v>41.094000000000001</v>
      </c>
      <c r="Q1898" s="370">
        <v>415.3475529888272</v>
      </c>
      <c r="R1898" s="370">
        <v>280.2805788240475</v>
      </c>
      <c r="S1898" s="370">
        <v>300.4581699860056</v>
      </c>
      <c r="T1898" s="370">
        <v>300.53579498600561</v>
      </c>
      <c r="U1898" s="370"/>
      <c r="V1898" s="179">
        <v>231.97954011960576</v>
      </c>
    </row>
    <row r="1899" spans="1:22" x14ac:dyDescent="0.25">
      <c r="A1899">
        <v>0</v>
      </c>
      <c r="B1899" s="375" t="s">
        <v>2434</v>
      </c>
      <c r="C1899" s="375" t="s">
        <v>2719</v>
      </c>
      <c r="D1899" s="375" t="s">
        <v>2201</v>
      </c>
      <c r="E1899" s="374">
        <v>3005</v>
      </c>
      <c r="F1899" s="375" t="s">
        <v>2711</v>
      </c>
      <c r="G1899" s="377"/>
      <c r="H1899" s="377" t="s">
        <v>2643</v>
      </c>
      <c r="I1899" s="376">
        <v>40</v>
      </c>
      <c r="J1899" s="370"/>
      <c r="K1899" s="371"/>
      <c r="L1899" s="370">
        <v>0.32364399999999999</v>
      </c>
      <c r="M1899" s="210">
        <v>280.44240082404747</v>
      </c>
      <c r="N1899" s="210">
        <v>415.3475529888272</v>
      </c>
      <c r="O1899" s="210">
        <v>41.094000000000001</v>
      </c>
      <c r="P1899" s="370">
        <v>41.094000000000001</v>
      </c>
      <c r="Q1899" s="370">
        <v>415.3475529888272</v>
      </c>
      <c r="R1899" s="370">
        <v>280.6042228240475</v>
      </c>
      <c r="S1899" s="370">
        <v>300.69761698600564</v>
      </c>
      <c r="T1899" s="370">
        <v>300.85943898600561</v>
      </c>
      <c r="U1899" s="370"/>
      <c r="V1899" s="179">
        <v>232.2189871196058</v>
      </c>
    </row>
    <row r="1900" spans="1:22" x14ac:dyDescent="0.25">
      <c r="A1900">
        <v>0</v>
      </c>
      <c r="B1900" s="375"/>
      <c r="C1900" s="375"/>
      <c r="D1900" s="375"/>
      <c r="E1900" s="374"/>
      <c r="F1900" s="375" t="s">
        <v>624</v>
      </c>
      <c r="G1900" s="377"/>
      <c r="H1900" s="377"/>
      <c r="I1900" s="376"/>
      <c r="J1900" s="370"/>
      <c r="K1900" s="371"/>
      <c r="L1900" s="370">
        <v>0</v>
      </c>
      <c r="M1900" s="210">
        <v>280.6042228240475</v>
      </c>
      <c r="N1900" s="210">
        <v>415.3475529888272</v>
      </c>
      <c r="O1900" s="210">
        <v>41.094000000000001</v>
      </c>
      <c r="P1900" s="370">
        <v>41.094000000000001</v>
      </c>
      <c r="Q1900" s="370">
        <v>415.3475529888272</v>
      </c>
      <c r="R1900" s="370">
        <v>280.6042228240475</v>
      </c>
      <c r="S1900" s="370">
        <v>300.85943898600561</v>
      </c>
      <c r="T1900" s="370">
        <v>300.85943898600561</v>
      </c>
      <c r="U1900" s="370"/>
      <c r="V1900" s="179">
        <v>232.38080911960577</v>
      </c>
    </row>
    <row r="1901" spans="1:22" x14ac:dyDescent="0.25">
      <c r="A1901">
        <v>0</v>
      </c>
      <c r="B1901" s="375"/>
      <c r="C1901" s="375"/>
      <c r="D1901" s="375"/>
      <c r="E1901" s="374"/>
      <c r="F1901" s="375"/>
      <c r="G1901" s="377"/>
      <c r="H1901" s="377"/>
      <c r="I1901" s="376"/>
      <c r="J1901" s="370"/>
      <c r="K1901" s="371"/>
      <c r="L1901" s="370">
        <v>0</v>
      </c>
      <c r="M1901" s="210">
        <v>280.6042228240475</v>
      </c>
      <c r="N1901" s="210">
        <v>415.3475529888272</v>
      </c>
      <c r="O1901" s="210">
        <v>41.094000000000001</v>
      </c>
      <c r="P1901" s="370">
        <v>41.094000000000001</v>
      </c>
      <c r="Q1901" s="370">
        <v>415.3475529888272</v>
      </c>
      <c r="R1901" s="370">
        <v>280.6042228240475</v>
      </c>
      <c r="S1901" s="370">
        <v>300.85943898600561</v>
      </c>
      <c r="T1901" s="370">
        <v>300.85943898600561</v>
      </c>
      <c r="U1901" s="370"/>
      <c r="V1901" s="179">
        <v>232.38080911960577</v>
      </c>
    </row>
    <row r="1902" spans="1:22" x14ac:dyDescent="0.25">
      <c r="A1902">
        <v>0</v>
      </c>
      <c r="B1902" s="375"/>
      <c r="C1902" s="375"/>
      <c r="D1902" s="375"/>
      <c r="E1902" s="374"/>
      <c r="F1902" s="375" t="s">
        <v>624</v>
      </c>
      <c r="G1902" s="377"/>
      <c r="H1902" s="377"/>
      <c r="I1902" s="376"/>
      <c r="J1902" s="370"/>
      <c r="K1902" s="371"/>
      <c r="L1902" s="370">
        <v>9.9516999999999994E-2</v>
      </c>
      <c r="M1902" s="210">
        <v>280.65398132404749</v>
      </c>
      <c r="N1902" s="210">
        <v>415.3475529888272</v>
      </c>
      <c r="O1902" s="210">
        <v>41.094000000000001</v>
      </c>
      <c r="P1902" s="370">
        <v>41.094000000000001</v>
      </c>
      <c r="Q1902" s="370">
        <v>415.3475529888272</v>
      </c>
      <c r="R1902" s="370">
        <v>280.70373982404749</v>
      </c>
      <c r="S1902" s="370">
        <v>300.90919748600561</v>
      </c>
      <c r="T1902" s="370">
        <v>300.95895598600561</v>
      </c>
      <c r="U1902" s="370"/>
      <c r="V1902" s="179">
        <v>232.43056761960577</v>
      </c>
    </row>
    <row r="1903" spans="1:22" x14ac:dyDescent="0.25">
      <c r="A1903">
        <v>0</v>
      </c>
      <c r="B1903" s="375" t="s">
        <v>2434</v>
      </c>
      <c r="C1903" s="375" t="s">
        <v>2719</v>
      </c>
      <c r="D1903" s="375" t="s">
        <v>2194</v>
      </c>
      <c r="E1903" s="374">
        <v>3009</v>
      </c>
      <c r="F1903" s="375" t="s">
        <v>2710</v>
      </c>
      <c r="G1903" s="377"/>
      <c r="H1903" s="377" t="s">
        <v>2643</v>
      </c>
      <c r="I1903" s="376">
        <v>40</v>
      </c>
      <c r="J1903" s="370"/>
      <c r="K1903" s="371"/>
      <c r="L1903" s="370">
        <v>0.32364399999999999</v>
      </c>
      <c r="M1903" s="210">
        <v>280.86556182404752</v>
      </c>
      <c r="N1903" s="210">
        <v>415.3475529888272</v>
      </c>
      <c r="O1903" s="210">
        <v>41.094000000000001</v>
      </c>
      <c r="P1903" s="370">
        <v>41.094000000000001</v>
      </c>
      <c r="Q1903" s="370">
        <v>415.3475529888272</v>
      </c>
      <c r="R1903" s="370">
        <v>281.02738382404749</v>
      </c>
      <c r="S1903" s="370">
        <v>301.12077798600563</v>
      </c>
      <c r="T1903" s="370">
        <v>301.28259998600561</v>
      </c>
      <c r="U1903" s="370"/>
      <c r="V1903" s="179">
        <v>232.64214811960579</v>
      </c>
    </row>
    <row r="1904" spans="1:22" x14ac:dyDescent="0.25">
      <c r="A1904">
        <v>0</v>
      </c>
      <c r="B1904" s="375"/>
      <c r="C1904" s="375"/>
      <c r="D1904" s="375"/>
      <c r="E1904" s="374"/>
      <c r="F1904" s="375" t="s">
        <v>624</v>
      </c>
      <c r="G1904" s="377"/>
      <c r="H1904" s="377"/>
      <c r="I1904" s="376"/>
      <c r="J1904" s="370"/>
      <c r="K1904" s="371"/>
      <c r="L1904" s="370">
        <v>0</v>
      </c>
      <c r="M1904" s="210">
        <v>281.02738382404749</v>
      </c>
      <c r="N1904" s="210">
        <v>415.3475529888272</v>
      </c>
      <c r="O1904" s="210">
        <v>41.094000000000001</v>
      </c>
      <c r="P1904" s="370">
        <v>41.094000000000001</v>
      </c>
      <c r="Q1904" s="370">
        <v>415.3475529888272</v>
      </c>
      <c r="R1904" s="370">
        <v>281.02738382404749</v>
      </c>
      <c r="S1904" s="370">
        <v>301.28259998600561</v>
      </c>
      <c r="T1904" s="370">
        <v>301.28259998600561</v>
      </c>
      <c r="U1904" s="370"/>
      <c r="V1904" s="179">
        <v>232.80397011960576</v>
      </c>
    </row>
    <row r="1905" spans="1:22" x14ac:dyDescent="0.25">
      <c r="A1905">
        <v>0</v>
      </c>
      <c r="B1905" s="375"/>
      <c r="C1905" s="375"/>
      <c r="D1905" s="375"/>
      <c r="E1905" s="374"/>
      <c r="F1905" s="375"/>
      <c r="G1905" s="377"/>
      <c r="H1905" s="377"/>
      <c r="I1905" s="376"/>
      <c r="J1905" s="370"/>
      <c r="K1905" s="371"/>
      <c r="L1905" s="370">
        <v>0</v>
      </c>
      <c r="M1905" s="210">
        <v>281.02738382404749</v>
      </c>
      <c r="N1905" s="210">
        <v>415.3475529888272</v>
      </c>
      <c r="O1905" s="210">
        <v>41.094000000000001</v>
      </c>
      <c r="P1905" s="370">
        <v>41.094000000000001</v>
      </c>
      <c r="Q1905" s="370">
        <v>415.3475529888272</v>
      </c>
      <c r="R1905" s="370">
        <v>281.02738382404749</v>
      </c>
      <c r="S1905" s="370">
        <v>301.28259998600561</v>
      </c>
      <c r="T1905" s="370">
        <v>301.28259998600561</v>
      </c>
      <c r="U1905" s="370"/>
      <c r="V1905" s="179">
        <v>232.80397011960576</v>
      </c>
    </row>
    <row r="1906" spans="1:22" x14ac:dyDescent="0.25">
      <c r="A1906">
        <v>0</v>
      </c>
      <c r="B1906" s="375"/>
      <c r="C1906" s="375"/>
      <c r="D1906" s="375"/>
      <c r="E1906" s="374"/>
      <c r="F1906" s="375" t="s">
        <v>624</v>
      </c>
      <c r="G1906" s="377"/>
      <c r="H1906" s="377"/>
      <c r="I1906" s="376"/>
      <c r="J1906" s="370"/>
      <c r="K1906" s="371"/>
      <c r="L1906" s="370">
        <v>9.9516999999999994E-2</v>
      </c>
      <c r="M1906" s="210">
        <v>281.07714232404749</v>
      </c>
      <c r="N1906" s="210">
        <v>415.3475529888272</v>
      </c>
      <c r="O1906" s="210">
        <v>41.094000000000001</v>
      </c>
      <c r="P1906" s="370">
        <v>41.094000000000001</v>
      </c>
      <c r="Q1906" s="370">
        <v>415.3475529888272</v>
      </c>
      <c r="R1906" s="370">
        <v>281.12690082404748</v>
      </c>
      <c r="S1906" s="370">
        <v>301.3323584860056</v>
      </c>
      <c r="T1906" s="370">
        <v>301.3821169860056</v>
      </c>
      <c r="U1906" s="370"/>
      <c r="V1906" s="179">
        <v>232.85372861960576</v>
      </c>
    </row>
    <row r="1907" spans="1:22" x14ac:dyDescent="0.25">
      <c r="A1907">
        <v>0</v>
      </c>
      <c r="B1907" s="375" t="s">
        <v>2434</v>
      </c>
      <c r="C1907" s="375" t="s">
        <v>2719</v>
      </c>
      <c r="D1907" s="375" t="s">
        <v>2192</v>
      </c>
      <c r="E1907" s="374">
        <v>3013</v>
      </c>
      <c r="F1907" s="375" t="s">
        <v>2709</v>
      </c>
      <c r="G1907" s="377"/>
      <c r="H1907" s="377" t="s">
        <v>2643</v>
      </c>
      <c r="I1907" s="376">
        <v>40</v>
      </c>
      <c r="J1907" s="370"/>
      <c r="K1907" s="371"/>
      <c r="L1907" s="370">
        <v>0.32364399999999999</v>
      </c>
      <c r="M1907" s="210">
        <v>281.28872282404745</v>
      </c>
      <c r="N1907" s="210">
        <v>415.3475529888272</v>
      </c>
      <c r="O1907" s="210">
        <v>41.094000000000001</v>
      </c>
      <c r="P1907" s="370">
        <v>41.094000000000001</v>
      </c>
      <c r="Q1907" s="370">
        <v>415.3475529888272</v>
      </c>
      <c r="R1907" s="370">
        <v>281.45054482404748</v>
      </c>
      <c r="S1907" s="370">
        <v>301.54393898600563</v>
      </c>
      <c r="T1907" s="370">
        <v>301.7057609860056</v>
      </c>
      <c r="U1907" s="370"/>
      <c r="V1907" s="179">
        <v>233.06530911960579</v>
      </c>
    </row>
    <row r="1908" spans="1:22" x14ac:dyDescent="0.25">
      <c r="A1908">
        <v>0</v>
      </c>
      <c r="B1908" s="375" t="s">
        <v>2434</v>
      </c>
      <c r="C1908" s="375" t="s">
        <v>2719</v>
      </c>
      <c r="D1908" s="375" t="s">
        <v>2185</v>
      </c>
      <c r="E1908" s="374">
        <v>3015</v>
      </c>
      <c r="F1908" s="375" t="s">
        <v>2708</v>
      </c>
      <c r="G1908" s="377"/>
      <c r="H1908" s="377" t="s">
        <v>2183</v>
      </c>
      <c r="I1908" s="376"/>
      <c r="J1908" s="370"/>
      <c r="K1908" s="371"/>
      <c r="L1908" s="370">
        <v>0</v>
      </c>
      <c r="M1908" s="210">
        <v>281.45054482404748</v>
      </c>
      <c r="N1908" s="210">
        <v>415.3475529888272</v>
      </c>
      <c r="O1908" s="210">
        <v>41.094000000000001</v>
      </c>
      <c r="P1908" s="370">
        <v>41.094000000000001</v>
      </c>
      <c r="Q1908" s="370">
        <v>415.3475529888272</v>
      </c>
      <c r="R1908" s="370">
        <v>281.45054482404748</v>
      </c>
      <c r="S1908" s="370">
        <v>301.7057609860056</v>
      </c>
      <c r="T1908" s="370">
        <v>301.7057609860056</v>
      </c>
      <c r="U1908" s="370"/>
      <c r="V1908" s="179">
        <v>233.22713111960576</v>
      </c>
    </row>
    <row r="1909" spans="1:22" x14ac:dyDescent="0.25">
      <c r="A1909">
        <v>0</v>
      </c>
      <c r="B1909" s="375"/>
      <c r="C1909" s="375"/>
      <c r="D1909" s="375"/>
      <c r="E1909" s="374"/>
      <c r="F1909" s="375"/>
      <c r="G1909" s="377"/>
      <c r="H1909" s="377"/>
      <c r="I1909" s="376"/>
      <c r="J1909" s="370"/>
      <c r="K1909" s="371"/>
      <c r="L1909" s="370">
        <v>0</v>
      </c>
      <c r="M1909" s="210">
        <v>281.45054482404748</v>
      </c>
      <c r="N1909" s="210">
        <v>415.3475529888272</v>
      </c>
      <c r="O1909" s="210">
        <v>41.094000000000001</v>
      </c>
      <c r="P1909" s="370">
        <v>41.094000000000001</v>
      </c>
      <c r="Q1909" s="370">
        <v>415.3475529888272</v>
      </c>
      <c r="R1909" s="370">
        <v>281.45054482404748</v>
      </c>
      <c r="S1909" s="370">
        <v>301.7057609860056</v>
      </c>
      <c r="T1909" s="370">
        <v>301.7057609860056</v>
      </c>
      <c r="U1909" s="370"/>
      <c r="V1909" s="179">
        <v>233.22713111960576</v>
      </c>
    </row>
    <row r="1910" spans="1:22" x14ac:dyDescent="0.25">
      <c r="A1910">
        <v>0</v>
      </c>
      <c r="B1910" s="375"/>
      <c r="C1910" s="375"/>
      <c r="D1910" s="375"/>
      <c r="E1910" s="374"/>
      <c r="F1910" s="375" t="s">
        <v>624</v>
      </c>
      <c r="G1910" s="377"/>
      <c r="H1910" s="377" t="s">
        <v>2209</v>
      </c>
      <c r="I1910" s="376"/>
      <c r="J1910" s="370"/>
      <c r="K1910" s="371"/>
      <c r="L1910" s="370">
        <v>0.16770400000000002</v>
      </c>
      <c r="M1910" s="210">
        <v>281.53439682404746</v>
      </c>
      <c r="N1910" s="210">
        <v>415.3475529888272</v>
      </c>
      <c r="O1910" s="210">
        <v>41.094000000000001</v>
      </c>
      <c r="P1910" s="370">
        <v>41.094000000000001</v>
      </c>
      <c r="Q1910" s="370">
        <v>415.3475529888272</v>
      </c>
      <c r="R1910" s="370">
        <v>281.6182488240475</v>
      </c>
      <c r="S1910" s="370">
        <v>301.78961298600564</v>
      </c>
      <c r="T1910" s="370">
        <v>301.87346498600562</v>
      </c>
      <c r="U1910" s="370"/>
      <c r="V1910" s="179">
        <v>233.31098311960579</v>
      </c>
    </row>
    <row r="1911" spans="1:22" x14ac:dyDescent="0.25">
      <c r="A1911">
        <v>0</v>
      </c>
      <c r="B1911" s="375" t="s">
        <v>2434</v>
      </c>
      <c r="C1911" s="375" t="s">
        <v>2719</v>
      </c>
      <c r="D1911" s="375" t="s">
        <v>1992</v>
      </c>
      <c r="E1911" s="374">
        <v>3019</v>
      </c>
      <c r="F1911" s="370" t="s">
        <v>2707</v>
      </c>
      <c r="G1911" s="373"/>
      <c r="H1911" s="373" t="s">
        <v>1989</v>
      </c>
      <c r="I1911" s="372">
        <v>40</v>
      </c>
      <c r="J1911" s="370"/>
      <c r="K1911" s="371"/>
      <c r="L1911" s="370">
        <v>5.7403999999999997E-2</v>
      </c>
      <c r="M1911" s="210">
        <v>281.64695082404751</v>
      </c>
      <c r="N1911" s="210">
        <v>415.3475529888272</v>
      </c>
      <c r="O1911" s="210">
        <v>41.094000000000001</v>
      </c>
      <c r="P1911" s="370">
        <v>41.094000000000001</v>
      </c>
      <c r="Q1911" s="370">
        <v>415.3475529888272</v>
      </c>
      <c r="R1911" s="370">
        <v>281.67565282404752</v>
      </c>
      <c r="S1911" s="370">
        <v>301.90216698600562</v>
      </c>
      <c r="T1911" s="370">
        <v>301.93086898600563</v>
      </c>
      <c r="U1911" s="370"/>
      <c r="V1911" s="179">
        <v>233.42353711960578</v>
      </c>
    </row>
    <row r="1912" spans="1:22" x14ac:dyDescent="0.25">
      <c r="A1912">
        <v>0</v>
      </c>
      <c r="B1912" s="287"/>
      <c r="C1912" s="287"/>
      <c r="D1912" s="289"/>
      <c r="E1912" s="288"/>
      <c r="F1912" s="289" t="s">
        <v>624</v>
      </c>
      <c r="G1912" s="286"/>
      <c r="H1912" s="286" t="s">
        <v>1973</v>
      </c>
      <c r="I1912" s="285">
        <v>40</v>
      </c>
      <c r="J1912" s="283"/>
      <c r="K1912" s="284"/>
      <c r="L1912" s="283">
        <v>0.103502</v>
      </c>
      <c r="M1912" s="210">
        <v>281.72740382404754</v>
      </c>
      <c r="N1912" s="210">
        <v>415.3475529888272</v>
      </c>
      <c r="O1912" s="210">
        <v>41.094000000000001</v>
      </c>
      <c r="P1912" s="282">
        <v>41.094000000000001</v>
      </c>
      <c r="Q1912" s="282">
        <v>415.3475529888272</v>
      </c>
      <c r="R1912" s="282">
        <v>281.77915482404751</v>
      </c>
      <c r="S1912" s="282">
        <v>301.9826199860056</v>
      </c>
      <c r="T1912" s="282">
        <v>302.03437098600563</v>
      </c>
      <c r="U1912" s="282"/>
      <c r="V1912" s="179">
        <v>233.50399011960576</v>
      </c>
    </row>
    <row r="1913" spans="1:22" x14ac:dyDescent="0.25">
      <c r="A1913">
        <v>0</v>
      </c>
      <c r="B1913" s="287" t="s">
        <v>2434</v>
      </c>
      <c r="C1913" s="287" t="s">
        <v>2706</v>
      </c>
      <c r="D1913" s="289" t="s">
        <v>111</v>
      </c>
      <c r="E1913" s="288">
        <v>3020</v>
      </c>
      <c r="F1913" s="287" t="s">
        <v>1286</v>
      </c>
      <c r="G1913" s="286" t="s">
        <v>2180</v>
      </c>
      <c r="H1913" s="286" t="s">
        <v>1962</v>
      </c>
      <c r="I1913" s="285"/>
      <c r="J1913" s="282"/>
      <c r="K1913" s="284"/>
      <c r="L1913" s="283">
        <v>0</v>
      </c>
      <c r="M1913" s="210">
        <v>281.77915482404751</v>
      </c>
      <c r="N1913" s="210">
        <v>415.3475529888272</v>
      </c>
      <c r="O1913" s="210">
        <v>41.094000000000001</v>
      </c>
      <c r="P1913" s="282">
        <v>41.094000000000001</v>
      </c>
      <c r="Q1913" s="282">
        <v>415.3475529888272</v>
      </c>
      <c r="R1913" s="282">
        <v>281.77915482404751</v>
      </c>
      <c r="S1913" s="282">
        <v>302.03437098600563</v>
      </c>
      <c r="T1913" s="282">
        <v>302.03437098600563</v>
      </c>
      <c r="U1913" s="282"/>
      <c r="V1913" s="179">
        <v>233.55574111960578</v>
      </c>
    </row>
    <row r="1914" spans="1:22" x14ac:dyDescent="0.25">
      <c r="A1914">
        <v>0</v>
      </c>
      <c r="B1914" s="287"/>
      <c r="C1914" s="287"/>
      <c r="D1914" s="289"/>
      <c r="E1914" s="288"/>
      <c r="F1914" s="292" t="s">
        <v>624</v>
      </c>
      <c r="G1914" s="286"/>
      <c r="H1914" s="286" t="s">
        <v>1980</v>
      </c>
      <c r="I1914" s="291"/>
      <c r="J1914" s="290"/>
      <c r="K1914" s="284"/>
      <c r="L1914" s="283">
        <v>0.14528199999999999</v>
      </c>
      <c r="M1914" s="210">
        <v>281.85179582404749</v>
      </c>
      <c r="N1914" s="210">
        <v>415.3475529888272</v>
      </c>
      <c r="O1914" s="210">
        <v>41.094000000000001</v>
      </c>
      <c r="P1914" s="282">
        <v>41.094000000000001</v>
      </c>
      <c r="Q1914" s="282">
        <v>415.3475529888272</v>
      </c>
      <c r="R1914" s="282">
        <v>281.92443682404752</v>
      </c>
      <c r="S1914" s="282">
        <v>302.10701198600566</v>
      </c>
      <c r="T1914" s="282">
        <v>302.17965298600564</v>
      </c>
      <c r="U1914" s="282"/>
      <c r="V1914" s="179">
        <v>233.62838211960582</v>
      </c>
    </row>
    <row r="1915" spans="1:22" x14ac:dyDescent="0.25">
      <c r="A1915">
        <v>0</v>
      </c>
      <c r="B1915" s="287" t="s">
        <v>2434</v>
      </c>
      <c r="C1915" s="287" t="s">
        <v>2706</v>
      </c>
      <c r="D1915" s="289" t="s">
        <v>2098</v>
      </c>
      <c r="E1915" s="288">
        <v>3022</v>
      </c>
      <c r="F1915" s="287" t="s">
        <v>2705</v>
      </c>
      <c r="G1915" s="286"/>
      <c r="H1915" s="286" t="s">
        <v>2096</v>
      </c>
      <c r="I1915" s="285"/>
      <c r="J1915" s="282"/>
      <c r="K1915" s="284"/>
      <c r="L1915" s="283">
        <v>0</v>
      </c>
      <c r="M1915" s="210">
        <v>281.92443682404752</v>
      </c>
      <c r="N1915" s="210">
        <v>415.3475529888272</v>
      </c>
      <c r="O1915" s="210">
        <v>41.094000000000001</v>
      </c>
      <c r="P1915" s="282">
        <v>41.094000000000001</v>
      </c>
      <c r="Q1915" s="282">
        <v>415.3475529888272</v>
      </c>
      <c r="R1915" s="282">
        <v>281.92443682404752</v>
      </c>
      <c r="S1915" s="282">
        <v>302.17965298600564</v>
      </c>
      <c r="T1915" s="282">
        <v>302.17965298600564</v>
      </c>
      <c r="U1915" s="282"/>
      <c r="V1915" s="179">
        <v>233.70102311960579</v>
      </c>
    </row>
    <row r="1916" spans="1:22" x14ac:dyDescent="0.25">
      <c r="A1916">
        <v>0</v>
      </c>
      <c r="B1916" s="287"/>
      <c r="C1916" s="287"/>
      <c r="D1916" s="289"/>
      <c r="E1916" s="288"/>
      <c r="F1916" s="292" t="s">
        <v>624</v>
      </c>
      <c r="G1916" s="286"/>
      <c r="H1916" s="286" t="s">
        <v>1980</v>
      </c>
      <c r="I1916" s="291"/>
      <c r="J1916" s="290"/>
      <c r="K1916" s="284"/>
      <c r="L1916" s="283">
        <v>0</v>
      </c>
      <c r="M1916" s="210">
        <v>281.92443682404752</v>
      </c>
      <c r="N1916" s="210">
        <v>415.3475529888272</v>
      </c>
      <c r="O1916" s="210">
        <v>41.094000000000001</v>
      </c>
      <c r="P1916" s="282">
        <v>41.094000000000001</v>
      </c>
      <c r="Q1916" s="282">
        <v>415.3475529888272</v>
      </c>
      <c r="R1916" s="282">
        <v>281.92443682404752</v>
      </c>
      <c r="S1916" s="282">
        <v>302.17965298600564</v>
      </c>
      <c r="T1916" s="282">
        <v>302.17965298600564</v>
      </c>
      <c r="U1916" s="282"/>
      <c r="V1916" s="179">
        <v>233.70102311960579</v>
      </c>
    </row>
    <row r="1917" spans="1:22" x14ac:dyDescent="0.25">
      <c r="A1917">
        <v>0</v>
      </c>
      <c r="B1917" s="287" t="s">
        <v>2434</v>
      </c>
      <c r="C1917" s="287" t="s">
        <v>2706</v>
      </c>
      <c r="D1917" s="289" t="s">
        <v>2001</v>
      </c>
      <c r="E1917" s="288">
        <v>3022</v>
      </c>
      <c r="F1917" s="287" t="s">
        <v>2704</v>
      </c>
      <c r="G1917" s="286" t="s">
        <v>1999</v>
      </c>
      <c r="H1917" s="286" t="s">
        <v>1998</v>
      </c>
      <c r="I1917" s="285"/>
      <c r="J1917" s="282"/>
      <c r="K1917" s="284"/>
      <c r="L1917" s="283">
        <v>0</v>
      </c>
      <c r="M1917" s="210">
        <v>281.92443682404752</v>
      </c>
      <c r="N1917" s="210">
        <v>415.3475529888272</v>
      </c>
      <c r="O1917" s="210">
        <v>41.094000000000001</v>
      </c>
      <c r="P1917" s="282">
        <v>41.094000000000001</v>
      </c>
      <c r="Q1917" s="282">
        <v>415.3475529888272</v>
      </c>
      <c r="R1917" s="282">
        <v>281.92443682404752</v>
      </c>
      <c r="S1917" s="282">
        <v>302.17965298600564</v>
      </c>
      <c r="T1917" s="282">
        <v>302.17965298600564</v>
      </c>
      <c r="U1917" s="282"/>
      <c r="V1917" s="179">
        <v>233.70102311960579</v>
      </c>
    </row>
    <row r="1918" spans="1:22" x14ac:dyDescent="0.25">
      <c r="A1918">
        <v>0</v>
      </c>
      <c r="B1918" s="287"/>
      <c r="C1918" s="287"/>
      <c r="D1918" s="289"/>
      <c r="E1918" s="288"/>
      <c r="F1918" s="287" t="s">
        <v>624</v>
      </c>
      <c r="G1918" s="286"/>
      <c r="H1918" s="286" t="s">
        <v>1973</v>
      </c>
      <c r="I1918" s="285">
        <v>40</v>
      </c>
      <c r="J1918" s="282"/>
      <c r="K1918" s="284"/>
      <c r="L1918" s="283">
        <v>0.13121600000000003</v>
      </c>
      <c r="M1918" s="210">
        <v>281.99004482404752</v>
      </c>
      <c r="N1918" s="210">
        <v>415.3475529888272</v>
      </c>
      <c r="O1918" s="210">
        <v>41.094000000000001</v>
      </c>
      <c r="P1918" s="282">
        <v>41.094000000000001</v>
      </c>
      <c r="Q1918" s="282">
        <v>415.3475529888272</v>
      </c>
      <c r="R1918" s="282">
        <v>282.05565282404751</v>
      </c>
      <c r="S1918" s="282">
        <v>302.24526098600563</v>
      </c>
      <c r="T1918" s="282">
        <v>302.31086898600563</v>
      </c>
      <c r="U1918" s="282"/>
      <c r="V1918" s="179">
        <v>233.76663111960579</v>
      </c>
    </row>
    <row r="1919" spans="1:22" x14ac:dyDescent="0.25">
      <c r="A1919">
        <v>0</v>
      </c>
      <c r="B1919" s="375" t="s">
        <v>2434</v>
      </c>
      <c r="C1919" s="375" t="s">
        <v>2703</v>
      </c>
      <c r="D1919" s="375" t="s">
        <v>1992</v>
      </c>
      <c r="E1919" s="374">
        <v>3023</v>
      </c>
      <c r="F1919" s="370" t="s">
        <v>2702</v>
      </c>
      <c r="G1919" s="373"/>
      <c r="H1919" s="373" t="s">
        <v>1989</v>
      </c>
      <c r="I1919" s="372">
        <v>40</v>
      </c>
      <c r="J1919" s="370"/>
      <c r="K1919" s="371"/>
      <c r="L1919" s="378">
        <v>5.7403999999999997E-2</v>
      </c>
      <c r="M1919" s="210">
        <v>282.08435482404752</v>
      </c>
      <c r="N1919" s="210">
        <v>415.3475529888272</v>
      </c>
      <c r="O1919" s="210">
        <v>41.094000000000001</v>
      </c>
      <c r="P1919" s="370">
        <v>41.094000000000001</v>
      </c>
      <c r="Q1919" s="370">
        <v>415.3475529888272</v>
      </c>
      <c r="R1919" s="370">
        <v>282.11305682404753</v>
      </c>
      <c r="S1919" s="370">
        <v>302.33957098600564</v>
      </c>
      <c r="T1919" s="370">
        <v>302.36827298600565</v>
      </c>
      <c r="U1919" s="370"/>
      <c r="V1919" s="179">
        <v>233.8609411196058</v>
      </c>
    </row>
    <row r="1920" spans="1:22" x14ac:dyDescent="0.25">
      <c r="A1920">
        <v>0</v>
      </c>
      <c r="B1920" s="375"/>
      <c r="C1920" s="375"/>
      <c r="D1920" s="375"/>
      <c r="E1920" s="374"/>
      <c r="F1920" s="375" t="s">
        <v>624</v>
      </c>
      <c r="G1920" s="377"/>
      <c r="H1920" s="377" t="s">
        <v>2209</v>
      </c>
      <c r="I1920" s="372"/>
      <c r="J1920" s="370"/>
      <c r="K1920" s="371"/>
      <c r="L1920" s="378">
        <v>0.16770400000000002</v>
      </c>
      <c r="M1920" s="210">
        <v>282.19690882404757</v>
      </c>
      <c r="N1920" s="210">
        <v>415.3475529888272</v>
      </c>
      <c r="O1920" s="210">
        <v>41.094000000000001</v>
      </c>
      <c r="P1920" s="370">
        <v>41.094000000000001</v>
      </c>
      <c r="Q1920" s="370">
        <v>415.3475529888272</v>
      </c>
      <c r="R1920" s="370">
        <v>282.28076082404755</v>
      </c>
      <c r="S1920" s="370">
        <v>302.45212498600569</v>
      </c>
      <c r="T1920" s="370">
        <v>302.53597698600566</v>
      </c>
      <c r="U1920" s="370"/>
      <c r="V1920" s="179">
        <v>233.97349511960584</v>
      </c>
    </row>
    <row r="1921" spans="1:22" x14ac:dyDescent="0.25">
      <c r="A1921">
        <v>0</v>
      </c>
      <c r="B1921" s="375" t="s">
        <v>2434</v>
      </c>
      <c r="C1921" s="375" t="s">
        <v>2703</v>
      </c>
      <c r="D1921" s="375" t="s">
        <v>2208</v>
      </c>
      <c r="E1921" s="374">
        <v>3025</v>
      </c>
      <c r="F1921" s="375" t="s">
        <v>2701</v>
      </c>
      <c r="G1921" s="377"/>
      <c r="H1921" s="377" t="s">
        <v>2643</v>
      </c>
      <c r="I1921" s="376">
        <v>40</v>
      </c>
      <c r="J1921" s="370">
        <v>0.32364399999999999</v>
      </c>
      <c r="K1921" s="371"/>
      <c r="L1921" s="370">
        <v>0.32364399999999999</v>
      </c>
      <c r="M1921" s="210">
        <v>282.44258282404758</v>
      </c>
      <c r="N1921" s="210">
        <v>415.3475529888272</v>
      </c>
      <c r="O1921" s="210">
        <v>41.094000000000001</v>
      </c>
      <c r="P1921" s="370">
        <v>41.094000000000001</v>
      </c>
      <c r="Q1921" s="370">
        <v>415.3475529888272</v>
      </c>
      <c r="R1921" s="370">
        <v>282.60440482404755</v>
      </c>
      <c r="S1921" s="370">
        <v>302.69779898600569</v>
      </c>
      <c r="T1921" s="370">
        <v>302.85962098600567</v>
      </c>
      <c r="U1921" s="370"/>
      <c r="V1921" s="179">
        <v>234.21916911960585</v>
      </c>
    </row>
    <row r="1922" spans="1:22" x14ac:dyDescent="0.25">
      <c r="A1922">
        <v>0</v>
      </c>
      <c r="B1922" s="375" t="s">
        <v>2434</v>
      </c>
      <c r="C1922" s="375" t="s">
        <v>2703</v>
      </c>
      <c r="D1922" s="375" t="s">
        <v>2185</v>
      </c>
      <c r="E1922" s="374">
        <v>3027</v>
      </c>
      <c r="F1922" s="375" t="s">
        <v>2700</v>
      </c>
      <c r="G1922" s="377"/>
      <c r="H1922" s="377" t="s">
        <v>2183</v>
      </c>
      <c r="I1922" s="376"/>
      <c r="J1922" s="370"/>
      <c r="K1922" s="371"/>
      <c r="L1922" s="370">
        <v>0</v>
      </c>
      <c r="M1922" s="210">
        <v>282.60440482404755</v>
      </c>
      <c r="N1922" s="210">
        <v>415.3475529888272</v>
      </c>
      <c r="O1922" s="210">
        <v>41.094000000000001</v>
      </c>
      <c r="P1922" s="370">
        <v>41.094000000000001</v>
      </c>
      <c r="Q1922" s="370">
        <v>415.3475529888272</v>
      </c>
      <c r="R1922" s="370">
        <v>282.60440482404755</v>
      </c>
      <c r="S1922" s="370">
        <v>302.85962098600567</v>
      </c>
      <c r="T1922" s="370">
        <v>302.85962098600567</v>
      </c>
      <c r="U1922" s="370"/>
      <c r="V1922" s="179">
        <v>234.38099111960582</v>
      </c>
    </row>
    <row r="1923" spans="1:22" x14ac:dyDescent="0.25">
      <c r="A1923">
        <v>0</v>
      </c>
      <c r="B1923" s="375"/>
      <c r="C1923" s="375"/>
      <c r="D1923" s="375"/>
      <c r="E1923" s="374"/>
      <c r="F1923" s="375"/>
      <c r="G1923" s="377"/>
      <c r="H1923" s="377"/>
      <c r="I1923" s="376"/>
      <c r="J1923" s="370"/>
      <c r="K1923" s="371"/>
      <c r="L1923" s="370">
        <v>0</v>
      </c>
      <c r="M1923" s="210">
        <v>282.60440482404755</v>
      </c>
      <c r="N1923" s="210">
        <v>415.3475529888272</v>
      </c>
      <c r="O1923" s="210">
        <v>41.094000000000001</v>
      </c>
      <c r="P1923" s="370">
        <v>41.094000000000001</v>
      </c>
      <c r="Q1923" s="370">
        <v>415.3475529888272</v>
      </c>
      <c r="R1923" s="370">
        <v>282.60440482404755</v>
      </c>
      <c r="S1923" s="370">
        <v>302.85962098600567</v>
      </c>
      <c r="T1923" s="370">
        <v>302.85962098600567</v>
      </c>
      <c r="U1923" s="370"/>
      <c r="V1923" s="179">
        <v>234.38099111960582</v>
      </c>
    </row>
    <row r="1924" spans="1:22" x14ac:dyDescent="0.25">
      <c r="A1924">
        <v>0</v>
      </c>
      <c r="B1924" s="375"/>
      <c r="C1924" s="375"/>
      <c r="D1924" s="375"/>
      <c r="E1924" s="374"/>
      <c r="F1924" s="375" t="s">
        <v>624</v>
      </c>
      <c r="G1924" s="377"/>
      <c r="H1924" s="377" t="s">
        <v>1973</v>
      </c>
      <c r="I1924" s="376"/>
      <c r="J1924" s="370"/>
      <c r="K1924" s="371"/>
      <c r="L1924" s="370">
        <v>9.9516999999999994E-2</v>
      </c>
      <c r="M1924" s="210">
        <v>282.65416332404754</v>
      </c>
      <c r="N1924" s="210">
        <v>415.3475529888272</v>
      </c>
      <c r="O1924" s="210">
        <v>41.094000000000001</v>
      </c>
      <c r="P1924" s="370">
        <v>41.094000000000001</v>
      </c>
      <c r="Q1924" s="370">
        <v>415.3475529888272</v>
      </c>
      <c r="R1924" s="370">
        <v>282.70392182404754</v>
      </c>
      <c r="S1924" s="370">
        <v>302.90937948600566</v>
      </c>
      <c r="T1924" s="370">
        <v>302.95913798600566</v>
      </c>
      <c r="U1924" s="370"/>
      <c r="V1924" s="179">
        <v>234.43074961960582</v>
      </c>
    </row>
    <row r="1925" spans="1:22" x14ac:dyDescent="0.25">
      <c r="A1925">
        <v>0</v>
      </c>
      <c r="B1925" s="375" t="s">
        <v>2434</v>
      </c>
      <c r="C1925" s="375" t="s">
        <v>2703</v>
      </c>
      <c r="D1925" s="375" t="s">
        <v>2205</v>
      </c>
      <c r="E1925" s="374">
        <v>3029</v>
      </c>
      <c r="F1925" s="375" t="s">
        <v>2699</v>
      </c>
      <c r="G1925" s="377"/>
      <c r="H1925" s="377" t="s">
        <v>2643</v>
      </c>
      <c r="I1925" s="376">
        <v>40</v>
      </c>
      <c r="J1925" s="370"/>
      <c r="K1925" s="371"/>
      <c r="L1925" s="370">
        <v>0.32364399999999999</v>
      </c>
      <c r="M1925" s="210">
        <v>282.86574382404751</v>
      </c>
      <c r="N1925" s="210">
        <v>415.3475529888272</v>
      </c>
      <c r="O1925" s="210">
        <v>41.094000000000001</v>
      </c>
      <c r="P1925" s="370">
        <v>41.094000000000001</v>
      </c>
      <c r="Q1925" s="370">
        <v>415.3475529888272</v>
      </c>
      <c r="R1925" s="370">
        <v>283.02756582404754</v>
      </c>
      <c r="S1925" s="370">
        <v>303.12095998600569</v>
      </c>
      <c r="T1925" s="370">
        <v>303.28278198600566</v>
      </c>
      <c r="U1925" s="370"/>
      <c r="V1925" s="179">
        <v>234.64233011960584</v>
      </c>
    </row>
    <row r="1926" spans="1:22" x14ac:dyDescent="0.25">
      <c r="A1926">
        <v>0</v>
      </c>
      <c r="B1926" s="375"/>
      <c r="C1926" s="375"/>
      <c r="D1926" s="375"/>
      <c r="E1926" s="374"/>
      <c r="F1926" s="375" t="s">
        <v>624</v>
      </c>
      <c r="G1926" s="377"/>
      <c r="H1926" s="377"/>
      <c r="I1926" s="376"/>
      <c r="J1926" s="370"/>
      <c r="K1926" s="371"/>
      <c r="L1926" s="370">
        <v>0</v>
      </c>
      <c r="M1926" s="210">
        <v>283.02756582404754</v>
      </c>
      <c r="N1926" s="210">
        <v>415.3475529888272</v>
      </c>
      <c r="O1926" s="210">
        <v>41.094000000000001</v>
      </c>
      <c r="P1926" s="370">
        <v>41.094000000000001</v>
      </c>
      <c r="Q1926" s="370">
        <v>415.3475529888272</v>
      </c>
      <c r="R1926" s="370">
        <v>283.02756582404754</v>
      </c>
      <c r="S1926" s="370">
        <v>303.28278198600566</v>
      </c>
      <c r="T1926" s="370">
        <v>303.28278198600566</v>
      </c>
      <c r="U1926" s="370"/>
      <c r="V1926" s="179">
        <v>234.80415211960582</v>
      </c>
    </row>
    <row r="1927" spans="1:22" x14ac:dyDescent="0.25">
      <c r="A1927">
        <v>0</v>
      </c>
      <c r="B1927" s="375"/>
      <c r="C1927" s="375"/>
      <c r="D1927" s="375"/>
      <c r="E1927" s="374"/>
      <c r="F1927" s="375"/>
      <c r="G1927" s="377"/>
      <c r="H1927" s="377"/>
      <c r="I1927" s="376"/>
      <c r="J1927" s="370"/>
      <c r="K1927" s="371"/>
      <c r="L1927" s="370">
        <v>0</v>
      </c>
      <c r="M1927" s="210">
        <v>283.02756582404754</v>
      </c>
      <c r="N1927" s="210">
        <v>415.3475529888272</v>
      </c>
      <c r="O1927" s="210">
        <v>41.094000000000001</v>
      </c>
      <c r="P1927" s="370">
        <v>41.094000000000001</v>
      </c>
      <c r="Q1927" s="370">
        <v>415.3475529888272</v>
      </c>
      <c r="R1927" s="370">
        <v>283.02756582404754</v>
      </c>
      <c r="S1927" s="370">
        <v>303.28278198600566</v>
      </c>
      <c r="T1927" s="370">
        <v>303.28278198600566</v>
      </c>
      <c r="U1927" s="370"/>
      <c r="V1927" s="179">
        <v>234.80415211960582</v>
      </c>
    </row>
    <row r="1928" spans="1:22" x14ac:dyDescent="0.25">
      <c r="A1928">
        <v>0</v>
      </c>
      <c r="B1928" s="375"/>
      <c r="C1928" s="375"/>
      <c r="D1928" s="375"/>
      <c r="E1928" s="374"/>
      <c r="F1928" s="375" t="s">
        <v>624</v>
      </c>
      <c r="G1928" s="377"/>
      <c r="H1928" s="377" t="s">
        <v>1973</v>
      </c>
      <c r="I1928" s="376"/>
      <c r="J1928" s="370"/>
      <c r="K1928" s="371"/>
      <c r="L1928" s="370">
        <v>9.9516999999999994E-2</v>
      </c>
      <c r="M1928" s="210">
        <v>283.07732432404754</v>
      </c>
      <c r="N1928" s="210">
        <v>415.3475529888272</v>
      </c>
      <c r="O1928" s="210">
        <v>41.094000000000001</v>
      </c>
      <c r="P1928" s="370">
        <v>41.094000000000001</v>
      </c>
      <c r="Q1928" s="370">
        <v>415.3475529888272</v>
      </c>
      <c r="R1928" s="370">
        <v>283.12708282404753</v>
      </c>
      <c r="S1928" s="370">
        <v>303.33254048600566</v>
      </c>
      <c r="T1928" s="370">
        <v>303.38229898600565</v>
      </c>
      <c r="U1928" s="370"/>
      <c r="V1928" s="179">
        <v>234.85391061960581</v>
      </c>
    </row>
    <row r="1929" spans="1:22" x14ac:dyDescent="0.25">
      <c r="A1929">
        <v>0</v>
      </c>
      <c r="B1929" s="375" t="s">
        <v>2434</v>
      </c>
      <c r="C1929" s="375" t="s">
        <v>2703</v>
      </c>
      <c r="D1929" s="375" t="s">
        <v>2203</v>
      </c>
      <c r="E1929" s="374">
        <v>3033</v>
      </c>
      <c r="F1929" s="375" t="s">
        <v>2698</v>
      </c>
      <c r="G1929" s="377"/>
      <c r="H1929" s="377" t="s">
        <v>2643</v>
      </c>
      <c r="I1929" s="376">
        <v>40</v>
      </c>
      <c r="J1929" s="370"/>
      <c r="K1929" s="371"/>
      <c r="L1929" s="370">
        <v>0.32364399999999999</v>
      </c>
      <c r="M1929" s="210">
        <v>283.28890482404756</v>
      </c>
      <c r="N1929" s="210">
        <v>415.3475529888272</v>
      </c>
      <c r="O1929" s="210">
        <v>41.094000000000001</v>
      </c>
      <c r="P1929" s="370">
        <v>41.094000000000001</v>
      </c>
      <c r="Q1929" s="370">
        <v>415.3475529888272</v>
      </c>
      <c r="R1929" s="370">
        <v>283.45072682404754</v>
      </c>
      <c r="S1929" s="370">
        <v>303.54412098600568</v>
      </c>
      <c r="T1929" s="370">
        <v>303.70594298600565</v>
      </c>
      <c r="U1929" s="370"/>
      <c r="V1929" s="179">
        <v>235.06549111960584</v>
      </c>
    </row>
    <row r="1930" spans="1:22" x14ac:dyDescent="0.25">
      <c r="A1930">
        <v>0</v>
      </c>
      <c r="B1930" s="375" t="s">
        <v>2434</v>
      </c>
      <c r="C1930" s="375" t="s">
        <v>2703</v>
      </c>
      <c r="D1930" s="375" t="s">
        <v>2185</v>
      </c>
      <c r="E1930" s="374">
        <v>3035</v>
      </c>
      <c r="F1930" s="375" t="s">
        <v>2697</v>
      </c>
      <c r="G1930" s="377"/>
      <c r="H1930" s="377" t="s">
        <v>2183</v>
      </c>
      <c r="I1930" s="376"/>
      <c r="J1930" s="370"/>
      <c r="K1930" s="371"/>
      <c r="L1930" s="370">
        <v>0</v>
      </c>
      <c r="M1930" s="210">
        <v>283.45072682404754</v>
      </c>
      <c r="N1930" s="210">
        <v>415.3475529888272</v>
      </c>
      <c r="O1930" s="210">
        <v>41.094000000000001</v>
      </c>
      <c r="P1930" s="370">
        <v>41.094000000000001</v>
      </c>
      <c r="Q1930" s="370">
        <v>415.3475529888272</v>
      </c>
      <c r="R1930" s="370">
        <v>283.45072682404754</v>
      </c>
      <c r="S1930" s="370">
        <v>303.70594298600565</v>
      </c>
      <c r="T1930" s="370">
        <v>303.70594298600565</v>
      </c>
      <c r="U1930" s="370"/>
      <c r="V1930" s="179">
        <v>235.22731311960581</v>
      </c>
    </row>
    <row r="1931" spans="1:22" x14ac:dyDescent="0.25">
      <c r="A1931">
        <v>0</v>
      </c>
      <c r="B1931" s="375"/>
      <c r="C1931" s="375"/>
      <c r="D1931" s="375"/>
      <c r="E1931" s="374"/>
      <c r="F1931" s="375"/>
      <c r="G1931" s="377"/>
      <c r="H1931" s="377"/>
      <c r="I1931" s="376"/>
      <c r="J1931" s="370"/>
      <c r="K1931" s="371"/>
      <c r="L1931" s="370">
        <v>0</v>
      </c>
      <c r="M1931" s="210">
        <v>283.45072682404754</v>
      </c>
      <c r="N1931" s="210">
        <v>415.3475529888272</v>
      </c>
      <c r="O1931" s="210">
        <v>41.094000000000001</v>
      </c>
      <c r="P1931" s="370">
        <v>41.094000000000001</v>
      </c>
      <c r="Q1931" s="370">
        <v>415.3475529888272</v>
      </c>
      <c r="R1931" s="370">
        <v>283.45072682404754</v>
      </c>
      <c r="S1931" s="370">
        <v>303.70594298600565</v>
      </c>
      <c r="T1931" s="370">
        <v>303.70594298600565</v>
      </c>
      <c r="U1931" s="370"/>
      <c r="V1931" s="179">
        <v>235.22731311960581</v>
      </c>
    </row>
    <row r="1932" spans="1:22" x14ac:dyDescent="0.25">
      <c r="A1932">
        <v>0</v>
      </c>
      <c r="B1932" s="375"/>
      <c r="C1932" s="375"/>
      <c r="D1932" s="375"/>
      <c r="E1932" s="374"/>
      <c r="F1932" s="375" t="s">
        <v>624</v>
      </c>
      <c r="G1932" s="377"/>
      <c r="H1932" s="377" t="s">
        <v>2647</v>
      </c>
      <c r="I1932" s="376"/>
      <c r="J1932" s="370"/>
      <c r="K1932" s="371"/>
      <c r="L1932" s="370">
        <v>0.15525</v>
      </c>
      <c r="M1932" s="210">
        <v>283.52835182404755</v>
      </c>
      <c r="N1932" s="210">
        <v>415.3475529888272</v>
      </c>
      <c r="O1932" s="210">
        <v>41.094000000000001</v>
      </c>
      <c r="P1932" s="370">
        <v>41.094000000000001</v>
      </c>
      <c r="Q1932" s="370">
        <v>415.3475529888272</v>
      </c>
      <c r="R1932" s="370">
        <v>283.60597682404756</v>
      </c>
      <c r="S1932" s="370">
        <v>303.78356798600566</v>
      </c>
      <c r="T1932" s="370">
        <v>303.86119298600568</v>
      </c>
      <c r="U1932" s="370"/>
      <c r="V1932" s="179">
        <v>235.30493811960582</v>
      </c>
    </row>
    <row r="1933" spans="1:22" x14ac:dyDescent="0.25">
      <c r="A1933">
        <v>0</v>
      </c>
      <c r="B1933" s="375" t="s">
        <v>2434</v>
      </c>
      <c r="C1933" s="375" t="s">
        <v>2703</v>
      </c>
      <c r="D1933" s="375" t="s">
        <v>2198</v>
      </c>
      <c r="E1933" s="374">
        <v>3041</v>
      </c>
      <c r="F1933" s="375" t="s">
        <v>2696</v>
      </c>
      <c r="G1933" s="377" t="s">
        <v>2196</v>
      </c>
      <c r="H1933" s="377" t="s">
        <v>2195</v>
      </c>
      <c r="I1933" s="376">
        <v>40</v>
      </c>
      <c r="J1933" s="370"/>
      <c r="K1933" s="371"/>
      <c r="L1933" s="370">
        <v>0.5</v>
      </c>
      <c r="M1933" s="210">
        <v>283.85597682404756</v>
      </c>
      <c r="N1933" s="210">
        <v>415.3475529888272</v>
      </c>
      <c r="O1933" s="210">
        <v>41.094000000000001</v>
      </c>
      <c r="P1933" s="370">
        <v>41.094000000000001</v>
      </c>
      <c r="Q1933" s="370">
        <v>415.3475529888272</v>
      </c>
      <c r="R1933" s="370">
        <v>284.10597682404756</v>
      </c>
      <c r="S1933" s="370">
        <v>304.11119298600568</v>
      </c>
      <c r="T1933" s="370">
        <v>304.36119298600568</v>
      </c>
      <c r="U1933" s="370"/>
      <c r="V1933" s="179">
        <v>235.63256311960583</v>
      </c>
    </row>
    <row r="1934" spans="1:22" x14ac:dyDescent="0.25">
      <c r="A1934">
        <v>0</v>
      </c>
      <c r="B1934" s="375"/>
      <c r="C1934" s="375"/>
      <c r="D1934" s="375"/>
      <c r="E1934" s="374"/>
      <c r="F1934" s="375" t="s">
        <v>624</v>
      </c>
      <c r="G1934" s="377"/>
      <c r="H1934" s="377" t="s">
        <v>2647</v>
      </c>
      <c r="I1934" s="376"/>
      <c r="J1934" s="370"/>
      <c r="K1934" s="371"/>
      <c r="L1934" s="370">
        <v>0.15525</v>
      </c>
      <c r="M1934" s="210">
        <v>284.18360182404757</v>
      </c>
      <c r="N1934" s="210">
        <v>415.3475529888272</v>
      </c>
      <c r="O1934" s="210">
        <v>41.094000000000001</v>
      </c>
      <c r="P1934" s="370">
        <v>41.094000000000001</v>
      </c>
      <c r="Q1934" s="370">
        <v>415.3475529888272</v>
      </c>
      <c r="R1934" s="370">
        <v>284.26122682404758</v>
      </c>
      <c r="S1934" s="370">
        <v>304.43881798600569</v>
      </c>
      <c r="T1934" s="370">
        <v>304.5164429860057</v>
      </c>
      <c r="U1934" s="370"/>
      <c r="V1934" s="179">
        <v>235.96018811960585</v>
      </c>
    </row>
    <row r="1935" spans="1:22" x14ac:dyDescent="0.25">
      <c r="A1935">
        <v>0</v>
      </c>
      <c r="B1935" s="375" t="s">
        <v>2434</v>
      </c>
      <c r="C1935" s="375" t="s">
        <v>2703</v>
      </c>
      <c r="D1935" s="375" t="s">
        <v>2201</v>
      </c>
      <c r="E1935" s="374">
        <v>3044</v>
      </c>
      <c r="F1935" s="375" t="s">
        <v>2695</v>
      </c>
      <c r="G1935" s="377"/>
      <c r="H1935" s="377" t="s">
        <v>2643</v>
      </c>
      <c r="I1935" s="376">
        <v>40</v>
      </c>
      <c r="J1935" s="370"/>
      <c r="K1935" s="371"/>
      <c r="L1935" s="370">
        <v>0.32364399999999999</v>
      </c>
      <c r="M1935" s="210">
        <v>284.42304882404756</v>
      </c>
      <c r="N1935" s="210">
        <v>415.3475529888272</v>
      </c>
      <c r="O1935" s="210">
        <v>41.094000000000001</v>
      </c>
      <c r="P1935" s="370">
        <v>41.094000000000001</v>
      </c>
      <c r="Q1935" s="370">
        <v>415.3475529888272</v>
      </c>
      <c r="R1935" s="370">
        <v>284.58487082404758</v>
      </c>
      <c r="S1935" s="370">
        <v>304.67826498600573</v>
      </c>
      <c r="T1935" s="370">
        <v>304.8400869860057</v>
      </c>
      <c r="U1935" s="370"/>
      <c r="V1935" s="179">
        <v>236.19963511960589</v>
      </c>
    </row>
    <row r="1936" spans="1:22" x14ac:dyDescent="0.25">
      <c r="A1936">
        <v>0</v>
      </c>
      <c r="B1936" s="375"/>
      <c r="C1936" s="375"/>
      <c r="D1936" s="375"/>
      <c r="E1936" s="374"/>
      <c r="F1936" s="375" t="s">
        <v>624</v>
      </c>
      <c r="G1936" s="377"/>
      <c r="H1936" s="377"/>
      <c r="I1936" s="376"/>
      <c r="J1936" s="370"/>
      <c r="K1936" s="371"/>
      <c r="L1936" s="370">
        <v>0</v>
      </c>
      <c r="M1936" s="210">
        <v>284.58487082404758</v>
      </c>
      <c r="N1936" s="210">
        <v>415.3475529888272</v>
      </c>
      <c r="O1936" s="210">
        <v>41.094000000000001</v>
      </c>
      <c r="P1936" s="370">
        <v>41.094000000000001</v>
      </c>
      <c r="Q1936" s="370">
        <v>415.3475529888272</v>
      </c>
      <c r="R1936" s="370">
        <v>284.58487082404758</v>
      </c>
      <c r="S1936" s="370">
        <v>304.8400869860057</v>
      </c>
      <c r="T1936" s="370">
        <v>304.8400869860057</v>
      </c>
      <c r="U1936" s="370"/>
      <c r="V1936" s="179">
        <v>236.36145711960586</v>
      </c>
    </row>
    <row r="1937" spans="1:22" x14ac:dyDescent="0.25">
      <c r="A1937">
        <v>0</v>
      </c>
      <c r="B1937" s="375"/>
      <c r="C1937" s="375"/>
      <c r="D1937" s="375"/>
      <c r="E1937" s="374"/>
      <c r="F1937" s="375"/>
      <c r="G1937" s="377"/>
      <c r="H1937" s="377"/>
      <c r="I1937" s="376"/>
      <c r="J1937" s="370"/>
      <c r="K1937" s="371"/>
      <c r="L1937" s="370">
        <v>0</v>
      </c>
      <c r="M1937" s="210">
        <v>284.58487082404758</v>
      </c>
      <c r="N1937" s="210">
        <v>415.3475529888272</v>
      </c>
      <c r="O1937" s="210">
        <v>41.094000000000001</v>
      </c>
      <c r="P1937" s="370">
        <v>41.094000000000001</v>
      </c>
      <c r="Q1937" s="370">
        <v>415.3475529888272</v>
      </c>
      <c r="R1937" s="370">
        <v>284.58487082404758</v>
      </c>
      <c r="S1937" s="370">
        <v>304.8400869860057</v>
      </c>
      <c r="T1937" s="370">
        <v>304.8400869860057</v>
      </c>
      <c r="U1937" s="370"/>
      <c r="V1937" s="179">
        <v>236.36145711960586</v>
      </c>
    </row>
    <row r="1938" spans="1:22" x14ac:dyDescent="0.25">
      <c r="A1938">
        <v>0</v>
      </c>
      <c r="B1938" s="375"/>
      <c r="C1938" s="375"/>
      <c r="D1938" s="375"/>
      <c r="E1938" s="374"/>
      <c r="F1938" s="375" t="s">
        <v>624</v>
      </c>
      <c r="G1938" s="377"/>
      <c r="H1938" s="377"/>
      <c r="I1938" s="376"/>
      <c r="J1938" s="370"/>
      <c r="K1938" s="371"/>
      <c r="L1938" s="370">
        <v>9.9516999999999994E-2</v>
      </c>
      <c r="M1938" s="210">
        <v>284.63462932404758</v>
      </c>
      <c r="N1938" s="210">
        <v>415.3475529888272</v>
      </c>
      <c r="O1938" s="210">
        <v>41.094000000000001</v>
      </c>
      <c r="P1938" s="370">
        <v>41.094000000000001</v>
      </c>
      <c r="Q1938" s="370">
        <v>415.3475529888272</v>
      </c>
      <c r="R1938" s="370">
        <v>284.68438782404758</v>
      </c>
      <c r="S1938" s="370">
        <v>304.8898454860057</v>
      </c>
      <c r="T1938" s="370">
        <v>304.93960398600569</v>
      </c>
      <c r="U1938" s="370"/>
      <c r="V1938" s="179">
        <v>236.41121561960585</v>
      </c>
    </row>
    <row r="1939" spans="1:22" x14ac:dyDescent="0.25">
      <c r="A1939">
        <v>0</v>
      </c>
      <c r="B1939" s="375" t="s">
        <v>2434</v>
      </c>
      <c r="C1939" s="375" t="s">
        <v>2703</v>
      </c>
      <c r="D1939" s="375" t="s">
        <v>2194</v>
      </c>
      <c r="E1939" s="374">
        <v>3049</v>
      </c>
      <c r="F1939" s="375" t="s">
        <v>2694</v>
      </c>
      <c r="G1939" s="377"/>
      <c r="H1939" s="377" t="s">
        <v>2643</v>
      </c>
      <c r="I1939" s="376">
        <v>40</v>
      </c>
      <c r="J1939" s="370"/>
      <c r="K1939" s="371"/>
      <c r="L1939" s="370">
        <v>0.32364399999999999</v>
      </c>
      <c r="M1939" s="210">
        <v>284.84620982404761</v>
      </c>
      <c r="N1939" s="210">
        <v>415.3475529888272</v>
      </c>
      <c r="O1939" s="210">
        <v>41.094000000000001</v>
      </c>
      <c r="P1939" s="370">
        <v>41.094000000000001</v>
      </c>
      <c r="Q1939" s="370">
        <v>415.3475529888272</v>
      </c>
      <c r="R1939" s="370">
        <v>285.00803182404758</v>
      </c>
      <c r="S1939" s="370">
        <v>305.10142598600572</v>
      </c>
      <c r="T1939" s="370">
        <v>305.26324798600569</v>
      </c>
      <c r="U1939" s="370"/>
      <c r="V1939" s="179">
        <v>236.62279611960588</v>
      </c>
    </row>
    <row r="1940" spans="1:22" x14ac:dyDescent="0.25">
      <c r="A1940">
        <v>0</v>
      </c>
      <c r="B1940" s="375"/>
      <c r="C1940" s="375"/>
      <c r="D1940" s="375"/>
      <c r="E1940" s="374"/>
      <c r="F1940" s="375" t="s">
        <v>624</v>
      </c>
      <c r="G1940" s="377"/>
      <c r="H1940" s="377"/>
      <c r="I1940" s="376"/>
      <c r="J1940" s="370"/>
      <c r="K1940" s="371"/>
      <c r="L1940" s="370">
        <v>0</v>
      </c>
      <c r="M1940" s="210">
        <v>285.00803182404758</v>
      </c>
      <c r="N1940" s="210">
        <v>415.3475529888272</v>
      </c>
      <c r="O1940" s="210">
        <v>41.094000000000001</v>
      </c>
      <c r="P1940" s="370">
        <v>41.094000000000001</v>
      </c>
      <c r="Q1940" s="370">
        <v>415.3475529888272</v>
      </c>
      <c r="R1940" s="370">
        <v>285.00803182404758</v>
      </c>
      <c r="S1940" s="370">
        <v>305.26324798600569</v>
      </c>
      <c r="T1940" s="370">
        <v>305.26324798600569</v>
      </c>
      <c r="U1940" s="370"/>
      <c r="V1940" s="179">
        <v>236.78461811960585</v>
      </c>
    </row>
    <row r="1941" spans="1:22" x14ac:dyDescent="0.25">
      <c r="A1941">
        <v>0</v>
      </c>
      <c r="B1941" s="375"/>
      <c r="C1941" s="375"/>
      <c r="D1941" s="375"/>
      <c r="E1941" s="374"/>
      <c r="F1941" s="375"/>
      <c r="G1941" s="377"/>
      <c r="H1941" s="377"/>
      <c r="I1941" s="376"/>
      <c r="J1941" s="370"/>
      <c r="K1941" s="371"/>
      <c r="L1941" s="370">
        <v>0</v>
      </c>
      <c r="M1941" s="210">
        <v>285.00803182404758</v>
      </c>
      <c r="N1941" s="210">
        <v>415.3475529888272</v>
      </c>
      <c r="O1941" s="210">
        <v>41.094000000000001</v>
      </c>
      <c r="P1941" s="370">
        <v>41.094000000000001</v>
      </c>
      <c r="Q1941" s="370">
        <v>415.3475529888272</v>
      </c>
      <c r="R1941" s="370">
        <v>285.00803182404758</v>
      </c>
      <c r="S1941" s="370">
        <v>305.26324798600569</v>
      </c>
      <c r="T1941" s="370">
        <v>305.26324798600569</v>
      </c>
      <c r="U1941" s="370"/>
      <c r="V1941" s="179">
        <v>236.78461811960585</v>
      </c>
    </row>
    <row r="1942" spans="1:22" x14ac:dyDescent="0.25">
      <c r="A1942">
        <v>0</v>
      </c>
      <c r="B1942" s="375"/>
      <c r="C1942" s="375"/>
      <c r="D1942" s="375"/>
      <c r="E1942" s="374"/>
      <c r="F1942" s="375" t="s">
        <v>624</v>
      </c>
      <c r="G1942" s="377"/>
      <c r="H1942" s="377"/>
      <c r="I1942" s="376"/>
      <c r="J1942" s="370"/>
      <c r="K1942" s="371"/>
      <c r="L1942" s="370">
        <v>9.9516999999999994E-2</v>
      </c>
      <c r="M1942" s="210">
        <v>285.05779032404757</v>
      </c>
      <c r="N1942" s="210">
        <v>415.3475529888272</v>
      </c>
      <c r="O1942" s="210">
        <v>41.094000000000001</v>
      </c>
      <c r="P1942" s="370">
        <v>41.094000000000001</v>
      </c>
      <c r="Q1942" s="370">
        <v>415.3475529888272</v>
      </c>
      <c r="R1942" s="370">
        <v>285.10754882404757</v>
      </c>
      <c r="S1942" s="370">
        <v>305.31300648600569</v>
      </c>
      <c r="T1942" s="370">
        <v>305.36276498600569</v>
      </c>
      <c r="U1942" s="370"/>
      <c r="V1942" s="179">
        <v>236.83437661960585</v>
      </c>
    </row>
    <row r="1943" spans="1:22" x14ac:dyDescent="0.25">
      <c r="A1943">
        <v>0</v>
      </c>
      <c r="B1943" s="375" t="s">
        <v>2434</v>
      </c>
      <c r="C1943" s="375" t="s">
        <v>2703</v>
      </c>
      <c r="D1943" s="375" t="s">
        <v>2192</v>
      </c>
      <c r="E1943" s="374">
        <v>3053</v>
      </c>
      <c r="F1943" s="375" t="s">
        <v>2693</v>
      </c>
      <c r="G1943" s="377"/>
      <c r="H1943" s="377" t="s">
        <v>2643</v>
      </c>
      <c r="I1943" s="376">
        <v>40</v>
      </c>
      <c r="J1943" s="370"/>
      <c r="K1943" s="371"/>
      <c r="L1943" s="370">
        <v>0.32364399999999999</v>
      </c>
      <c r="M1943" s="210">
        <v>285.26937082404754</v>
      </c>
      <c r="N1943" s="210">
        <v>415.3475529888272</v>
      </c>
      <c r="O1943" s="210">
        <v>41.094000000000001</v>
      </c>
      <c r="P1943" s="370">
        <v>41.094000000000001</v>
      </c>
      <c r="Q1943" s="370">
        <v>415.3475529888272</v>
      </c>
      <c r="R1943" s="370">
        <v>285.43119282404757</v>
      </c>
      <c r="S1943" s="370">
        <v>305.52458698600572</v>
      </c>
      <c r="T1943" s="370">
        <v>305.68640898600569</v>
      </c>
      <c r="U1943" s="370"/>
      <c r="V1943" s="179">
        <v>237.04595711960587</v>
      </c>
    </row>
    <row r="1944" spans="1:22" x14ac:dyDescent="0.25">
      <c r="A1944">
        <v>0</v>
      </c>
      <c r="B1944" s="375" t="s">
        <v>2434</v>
      </c>
      <c r="C1944" s="375" t="s">
        <v>2703</v>
      </c>
      <c r="D1944" s="375" t="s">
        <v>2185</v>
      </c>
      <c r="E1944" s="374">
        <v>3055</v>
      </c>
      <c r="F1944" s="375" t="s">
        <v>2692</v>
      </c>
      <c r="G1944" s="377"/>
      <c r="H1944" s="377" t="s">
        <v>2183</v>
      </c>
      <c r="I1944" s="376"/>
      <c r="J1944" s="370"/>
      <c r="K1944" s="371"/>
      <c r="L1944" s="370">
        <v>0</v>
      </c>
      <c r="M1944" s="210">
        <v>285.43119282404757</v>
      </c>
      <c r="N1944" s="210">
        <v>415.3475529888272</v>
      </c>
      <c r="O1944" s="210">
        <v>41.094000000000001</v>
      </c>
      <c r="P1944" s="370">
        <v>41.094000000000001</v>
      </c>
      <c r="Q1944" s="370">
        <v>415.3475529888272</v>
      </c>
      <c r="R1944" s="370">
        <v>285.43119282404757</v>
      </c>
      <c r="S1944" s="370">
        <v>305.68640898600569</v>
      </c>
      <c r="T1944" s="370">
        <v>305.68640898600569</v>
      </c>
      <c r="U1944" s="370"/>
      <c r="V1944" s="179">
        <v>237.20777911960585</v>
      </c>
    </row>
    <row r="1945" spans="1:22" x14ac:dyDescent="0.25">
      <c r="A1945">
        <v>0</v>
      </c>
      <c r="B1945" s="375"/>
      <c r="C1945" s="375"/>
      <c r="D1945" s="375"/>
      <c r="E1945" s="374"/>
      <c r="F1945" s="375"/>
      <c r="G1945" s="377"/>
      <c r="H1945" s="377"/>
      <c r="I1945" s="376"/>
      <c r="J1945" s="370"/>
      <c r="K1945" s="371"/>
      <c r="L1945" s="370">
        <v>0</v>
      </c>
      <c r="M1945" s="210">
        <v>285.43119282404757</v>
      </c>
      <c r="N1945" s="210">
        <v>415.3475529888272</v>
      </c>
      <c r="O1945" s="210">
        <v>41.094000000000001</v>
      </c>
      <c r="P1945" s="370">
        <v>41.094000000000001</v>
      </c>
      <c r="Q1945" s="370">
        <v>415.3475529888272</v>
      </c>
      <c r="R1945" s="370">
        <v>285.43119282404757</v>
      </c>
      <c r="S1945" s="370">
        <v>305.68640898600569</v>
      </c>
      <c r="T1945" s="370">
        <v>305.68640898600569</v>
      </c>
      <c r="U1945" s="370"/>
      <c r="V1945" s="179">
        <v>237.20777911960585</v>
      </c>
    </row>
    <row r="1946" spans="1:22" x14ac:dyDescent="0.25">
      <c r="A1946">
        <v>0</v>
      </c>
      <c r="B1946" s="375"/>
      <c r="C1946" s="375"/>
      <c r="D1946" s="375"/>
      <c r="E1946" s="374"/>
      <c r="F1946" s="375" t="s">
        <v>624</v>
      </c>
      <c r="G1946" s="377"/>
      <c r="H1946" s="377" t="s">
        <v>2209</v>
      </c>
      <c r="I1946" s="376"/>
      <c r="J1946" s="370"/>
      <c r="K1946" s="371"/>
      <c r="L1946" s="370">
        <v>0.16770400000000002</v>
      </c>
      <c r="M1946" s="210">
        <v>285.51504482404755</v>
      </c>
      <c r="N1946" s="210">
        <v>415.3475529888272</v>
      </c>
      <c r="O1946" s="210">
        <v>41.094000000000001</v>
      </c>
      <c r="P1946" s="370">
        <v>41.094000000000001</v>
      </c>
      <c r="Q1946" s="370">
        <v>415.3475529888272</v>
      </c>
      <c r="R1946" s="370">
        <v>285.59889682404759</v>
      </c>
      <c r="S1946" s="370">
        <v>305.77026098600572</v>
      </c>
      <c r="T1946" s="370">
        <v>305.8541129860057</v>
      </c>
      <c r="U1946" s="370"/>
      <c r="V1946" s="179">
        <v>237.29163111960588</v>
      </c>
    </row>
    <row r="1947" spans="1:22" x14ac:dyDescent="0.25">
      <c r="A1947">
        <v>0</v>
      </c>
      <c r="B1947" s="375" t="s">
        <v>2434</v>
      </c>
      <c r="C1947" s="375" t="s">
        <v>2703</v>
      </c>
      <c r="D1947" s="375" t="s">
        <v>1992</v>
      </c>
      <c r="E1947" s="374">
        <v>3059</v>
      </c>
      <c r="F1947" s="370" t="s">
        <v>2691</v>
      </c>
      <c r="G1947" s="373"/>
      <c r="H1947" s="373" t="s">
        <v>1989</v>
      </c>
      <c r="I1947" s="372">
        <v>40</v>
      </c>
      <c r="J1947" s="370"/>
      <c r="K1947" s="371"/>
      <c r="L1947" s="370">
        <v>5.7403999999999997E-2</v>
      </c>
      <c r="M1947" s="210">
        <v>285.6275988240476</v>
      </c>
      <c r="N1947" s="210">
        <v>415.3475529888272</v>
      </c>
      <c r="O1947" s="210">
        <v>41.094000000000001</v>
      </c>
      <c r="P1947" s="370">
        <v>41.094000000000001</v>
      </c>
      <c r="Q1947" s="370">
        <v>415.3475529888272</v>
      </c>
      <c r="R1947" s="370">
        <v>285.65630082404761</v>
      </c>
      <c r="S1947" s="370">
        <v>305.88281498600571</v>
      </c>
      <c r="T1947" s="370">
        <v>305.91151698600572</v>
      </c>
      <c r="U1947" s="370"/>
      <c r="V1947" s="179">
        <v>237.40418511960587</v>
      </c>
    </row>
    <row r="1948" spans="1:22" x14ac:dyDescent="0.25">
      <c r="A1948">
        <v>0</v>
      </c>
      <c r="B1948" s="287"/>
      <c r="C1948" s="287"/>
      <c r="D1948" s="289"/>
      <c r="E1948" s="288"/>
      <c r="F1948" s="289" t="s">
        <v>624</v>
      </c>
      <c r="G1948" s="286"/>
      <c r="H1948" s="286" t="s">
        <v>1973</v>
      </c>
      <c r="I1948" s="285">
        <v>40</v>
      </c>
      <c r="J1948" s="283"/>
      <c r="K1948" s="284"/>
      <c r="L1948" s="283">
        <v>0.103502</v>
      </c>
      <c r="M1948" s="210">
        <v>285.70805182404763</v>
      </c>
      <c r="N1948" s="210">
        <v>415.3475529888272</v>
      </c>
      <c r="O1948" s="210">
        <v>41.094000000000001</v>
      </c>
      <c r="P1948" s="282">
        <v>41.094000000000001</v>
      </c>
      <c r="Q1948" s="282">
        <v>415.3475529888272</v>
      </c>
      <c r="R1948" s="282">
        <v>285.7598028240476</v>
      </c>
      <c r="S1948" s="282">
        <v>305.96326798600569</v>
      </c>
      <c r="T1948" s="282">
        <v>306.01501898600571</v>
      </c>
      <c r="U1948" s="282"/>
      <c r="V1948" s="179">
        <v>237.48463811960585</v>
      </c>
    </row>
    <row r="1949" spans="1:22" x14ac:dyDescent="0.25">
      <c r="A1949">
        <v>0</v>
      </c>
      <c r="B1949" s="287" t="s">
        <v>2434</v>
      </c>
      <c r="C1949" s="287" t="s">
        <v>2690</v>
      </c>
      <c r="D1949" s="289" t="s">
        <v>111</v>
      </c>
      <c r="E1949" s="288">
        <v>3060</v>
      </c>
      <c r="F1949" s="287" t="s">
        <v>1287</v>
      </c>
      <c r="G1949" s="286" t="s">
        <v>2180</v>
      </c>
      <c r="H1949" s="286" t="s">
        <v>1962</v>
      </c>
      <c r="I1949" s="285"/>
      <c r="J1949" s="282"/>
      <c r="K1949" s="284"/>
      <c r="L1949" s="283">
        <v>0</v>
      </c>
      <c r="M1949" s="210">
        <v>285.7598028240476</v>
      </c>
      <c r="N1949" s="210">
        <v>415.3475529888272</v>
      </c>
      <c r="O1949" s="210">
        <v>41.094000000000001</v>
      </c>
      <c r="P1949" s="282">
        <v>41.094000000000001</v>
      </c>
      <c r="Q1949" s="282">
        <v>415.3475529888272</v>
      </c>
      <c r="R1949" s="282">
        <v>285.7598028240476</v>
      </c>
      <c r="S1949" s="282">
        <v>306.01501898600571</v>
      </c>
      <c r="T1949" s="282">
        <v>306.01501898600571</v>
      </c>
      <c r="U1949" s="282"/>
      <c r="V1949" s="179">
        <v>237.53638911960587</v>
      </c>
    </row>
    <row r="1950" spans="1:22" x14ac:dyDescent="0.25">
      <c r="A1950">
        <v>0</v>
      </c>
      <c r="B1950" s="287"/>
      <c r="C1950" s="287"/>
      <c r="D1950" s="289"/>
      <c r="E1950" s="288"/>
      <c r="F1950" s="292" t="s">
        <v>624</v>
      </c>
      <c r="G1950" s="286"/>
      <c r="H1950" s="286" t="s">
        <v>1980</v>
      </c>
      <c r="I1950" s="291"/>
      <c r="J1950" s="290"/>
      <c r="K1950" s="284"/>
      <c r="L1950" s="283">
        <v>0.14528199999999999</v>
      </c>
      <c r="M1950" s="210">
        <v>285.83244382404757</v>
      </c>
      <c r="N1950" s="210">
        <v>415.3475529888272</v>
      </c>
      <c r="O1950" s="210">
        <v>41.094000000000001</v>
      </c>
      <c r="P1950" s="282">
        <v>41.094000000000001</v>
      </c>
      <c r="Q1950" s="282">
        <v>415.3475529888272</v>
      </c>
      <c r="R1950" s="282">
        <v>285.90508482404761</v>
      </c>
      <c r="S1950" s="282">
        <v>306.08765998600575</v>
      </c>
      <c r="T1950" s="282">
        <v>306.16030098600572</v>
      </c>
      <c r="U1950" s="282"/>
      <c r="V1950" s="179">
        <v>237.6090301196059</v>
      </c>
    </row>
    <row r="1951" spans="1:22" x14ac:dyDescent="0.25">
      <c r="A1951">
        <v>0</v>
      </c>
      <c r="B1951" s="287" t="s">
        <v>2434</v>
      </c>
      <c r="C1951" s="287" t="s">
        <v>2690</v>
      </c>
      <c r="D1951" s="289" t="s">
        <v>2098</v>
      </c>
      <c r="E1951" s="288">
        <v>3062</v>
      </c>
      <c r="F1951" s="287" t="s">
        <v>2689</v>
      </c>
      <c r="G1951" s="286"/>
      <c r="H1951" s="286" t="s">
        <v>2096</v>
      </c>
      <c r="I1951" s="285"/>
      <c r="J1951" s="282"/>
      <c r="K1951" s="284"/>
      <c r="L1951" s="283">
        <v>0</v>
      </c>
      <c r="M1951" s="210">
        <v>285.90508482404761</v>
      </c>
      <c r="N1951" s="210">
        <v>415.3475529888272</v>
      </c>
      <c r="O1951" s="210">
        <v>41.094000000000001</v>
      </c>
      <c r="P1951" s="282">
        <v>41.094000000000001</v>
      </c>
      <c r="Q1951" s="282">
        <v>415.3475529888272</v>
      </c>
      <c r="R1951" s="282">
        <v>285.90508482404761</v>
      </c>
      <c r="S1951" s="282">
        <v>306.16030098600572</v>
      </c>
      <c r="T1951" s="282">
        <v>306.16030098600572</v>
      </c>
      <c r="U1951" s="282"/>
      <c r="V1951" s="179">
        <v>237.68167111960588</v>
      </c>
    </row>
    <row r="1952" spans="1:22" x14ac:dyDescent="0.25">
      <c r="A1952">
        <v>0</v>
      </c>
      <c r="B1952" s="287"/>
      <c r="C1952" s="287"/>
      <c r="D1952" s="289"/>
      <c r="E1952" s="288"/>
      <c r="F1952" s="292" t="s">
        <v>624</v>
      </c>
      <c r="G1952" s="286"/>
      <c r="H1952" s="286" t="s">
        <v>1980</v>
      </c>
      <c r="I1952" s="291"/>
      <c r="J1952" s="290"/>
      <c r="K1952" s="284"/>
      <c r="L1952" s="283">
        <v>0</v>
      </c>
      <c r="M1952" s="210">
        <v>285.90508482404761</v>
      </c>
      <c r="N1952" s="210">
        <v>415.3475529888272</v>
      </c>
      <c r="O1952" s="210">
        <v>41.094000000000001</v>
      </c>
      <c r="P1952" s="282">
        <v>41.094000000000001</v>
      </c>
      <c r="Q1952" s="282">
        <v>415.3475529888272</v>
      </c>
      <c r="R1952" s="282">
        <v>285.90508482404761</v>
      </c>
      <c r="S1952" s="282">
        <v>306.16030098600572</v>
      </c>
      <c r="T1952" s="282">
        <v>306.16030098600572</v>
      </c>
      <c r="U1952" s="282"/>
      <c r="V1952" s="179">
        <v>237.68167111960588</v>
      </c>
    </row>
    <row r="1953" spans="1:22" x14ac:dyDescent="0.25">
      <c r="A1953">
        <v>0</v>
      </c>
      <c r="B1953" s="287" t="s">
        <v>2434</v>
      </c>
      <c r="C1953" s="287" t="s">
        <v>2690</v>
      </c>
      <c r="D1953" s="289" t="s">
        <v>2001</v>
      </c>
      <c r="E1953" s="288">
        <v>3062</v>
      </c>
      <c r="F1953" s="287" t="s">
        <v>2688</v>
      </c>
      <c r="G1953" s="286" t="s">
        <v>1999</v>
      </c>
      <c r="H1953" s="286" t="s">
        <v>1998</v>
      </c>
      <c r="I1953" s="285"/>
      <c r="J1953" s="282"/>
      <c r="K1953" s="284"/>
      <c r="L1953" s="283">
        <v>0</v>
      </c>
      <c r="M1953" s="210">
        <v>285.90508482404761</v>
      </c>
      <c r="N1953" s="210">
        <v>415.3475529888272</v>
      </c>
      <c r="O1953" s="210">
        <v>41.094000000000001</v>
      </c>
      <c r="P1953" s="282">
        <v>41.094000000000001</v>
      </c>
      <c r="Q1953" s="282">
        <v>415.3475529888272</v>
      </c>
      <c r="R1953" s="282">
        <v>285.90508482404761</v>
      </c>
      <c r="S1953" s="282">
        <v>306.16030098600572</v>
      </c>
      <c r="T1953" s="282">
        <v>306.16030098600572</v>
      </c>
      <c r="U1953" s="282"/>
      <c r="V1953" s="179">
        <v>237.68167111960588</v>
      </c>
    </row>
    <row r="1954" spans="1:22" x14ac:dyDescent="0.25">
      <c r="A1954">
        <v>0</v>
      </c>
      <c r="B1954" s="287"/>
      <c r="C1954" s="287"/>
      <c r="D1954" s="289"/>
      <c r="E1954" s="288"/>
      <c r="F1954" s="287" t="s">
        <v>624</v>
      </c>
      <c r="G1954" s="286"/>
      <c r="H1954" s="286" t="s">
        <v>1973</v>
      </c>
      <c r="I1954" s="285">
        <v>40</v>
      </c>
      <c r="J1954" s="282"/>
      <c r="K1954" s="284"/>
      <c r="L1954" s="283">
        <v>0.13121600000000003</v>
      </c>
      <c r="M1954" s="210">
        <v>285.9706928240476</v>
      </c>
      <c r="N1954" s="210">
        <v>415.3475529888272</v>
      </c>
      <c r="O1954" s="210">
        <v>41.094000000000001</v>
      </c>
      <c r="P1954" s="282">
        <v>41.094000000000001</v>
      </c>
      <c r="Q1954" s="282">
        <v>415.3475529888272</v>
      </c>
      <c r="R1954" s="282">
        <v>286.0363008240476</v>
      </c>
      <c r="S1954" s="282">
        <v>306.22590898600572</v>
      </c>
      <c r="T1954" s="282">
        <v>306.29151698600572</v>
      </c>
      <c r="U1954" s="282"/>
      <c r="V1954" s="179">
        <v>237.74727911960588</v>
      </c>
    </row>
    <row r="1955" spans="1:22" x14ac:dyDescent="0.25">
      <c r="A1955">
        <v>0</v>
      </c>
      <c r="B1955" s="375" t="s">
        <v>2434</v>
      </c>
      <c r="C1955" s="375" t="s">
        <v>2687</v>
      </c>
      <c r="D1955" s="375" t="s">
        <v>1992</v>
      </c>
      <c r="E1955" s="374">
        <v>3063</v>
      </c>
      <c r="F1955" s="370" t="s">
        <v>2686</v>
      </c>
      <c r="G1955" s="373"/>
      <c r="H1955" s="373" t="s">
        <v>1989</v>
      </c>
      <c r="I1955" s="372">
        <v>40</v>
      </c>
      <c r="J1955" s="370"/>
      <c r="K1955" s="371"/>
      <c r="L1955" s="378">
        <v>5.7403999999999997E-2</v>
      </c>
      <c r="M1955" s="210">
        <v>286.06500282404761</v>
      </c>
      <c r="N1955" s="210">
        <v>415.3475529888272</v>
      </c>
      <c r="O1955" s="210">
        <v>41.094000000000001</v>
      </c>
      <c r="P1955" s="370">
        <v>41.094000000000001</v>
      </c>
      <c r="Q1955" s="370">
        <v>415.3475529888272</v>
      </c>
      <c r="R1955" s="370">
        <v>286.09370482404762</v>
      </c>
      <c r="S1955" s="370">
        <v>306.32021898600573</v>
      </c>
      <c r="T1955" s="370">
        <v>306.34892098600574</v>
      </c>
      <c r="U1955" s="370"/>
      <c r="V1955" s="179">
        <v>237.84158911960589</v>
      </c>
    </row>
    <row r="1956" spans="1:22" x14ac:dyDescent="0.25">
      <c r="A1956">
        <v>0</v>
      </c>
      <c r="B1956" s="375"/>
      <c r="C1956" s="375"/>
      <c r="D1956" s="375"/>
      <c r="E1956" s="374"/>
      <c r="F1956" s="375" t="s">
        <v>624</v>
      </c>
      <c r="G1956" s="377"/>
      <c r="H1956" s="377" t="s">
        <v>2209</v>
      </c>
      <c r="I1956" s="372"/>
      <c r="J1956" s="370"/>
      <c r="K1956" s="371"/>
      <c r="L1956" s="378">
        <v>0.16770400000000002</v>
      </c>
      <c r="M1956" s="210">
        <v>286.17755682404766</v>
      </c>
      <c r="N1956" s="210">
        <v>415.3475529888272</v>
      </c>
      <c r="O1956" s="210">
        <v>41.094000000000001</v>
      </c>
      <c r="P1956" s="370">
        <v>41.094000000000001</v>
      </c>
      <c r="Q1956" s="370">
        <v>415.3475529888272</v>
      </c>
      <c r="R1956" s="370">
        <v>286.26140882404763</v>
      </c>
      <c r="S1956" s="370">
        <v>306.43277298600577</v>
      </c>
      <c r="T1956" s="370">
        <v>306.51662498600575</v>
      </c>
      <c r="U1956" s="370"/>
      <c r="V1956" s="179">
        <v>237.95414311960593</v>
      </c>
    </row>
    <row r="1957" spans="1:22" x14ac:dyDescent="0.25">
      <c r="A1957">
        <v>0</v>
      </c>
      <c r="B1957" s="375" t="s">
        <v>2434</v>
      </c>
      <c r="C1957" s="375" t="s">
        <v>2687</v>
      </c>
      <c r="D1957" s="375" t="s">
        <v>2208</v>
      </c>
      <c r="E1957" s="374">
        <v>3064</v>
      </c>
      <c r="F1957" s="375" t="s">
        <v>2685</v>
      </c>
      <c r="G1957" s="377"/>
      <c r="H1957" s="377" t="s">
        <v>2643</v>
      </c>
      <c r="I1957" s="376">
        <v>40</v>
      </c>
      <c r="J1957" s="370">
        <v>0.32364399999999999</v>
      </c>
      <c r="K1957" s="371"/>
      <c r="L1957" s="370">
        <v>0.32364399999999999</v>
      </c>
      <c r="M1957" s="210">
        <v>286.42323082404766</v>
      </c>
      <c r="N1957" s="210">
        <v>415.3475529888272</v>
      </c>
      <c r="O1957" s="210">
        <v>41.094000000000001</v>
      </c>
      <c r="P1957" s="370">
        <v>41.094000000000001</v>
      </c>
      <c r="Q1957" s="370">
        <v>415.3475529888272</v>
      </c>
      <c r="R1957" s="370">
        <v>286.58505282404764</v>
      </c>
      <c r="S1957" s="370">
        <v>306.67844698600578</v>
      </c>
      <c r="T1957" s="370">
        <v>306.84026898600575</v>
      </c>
      <c r="U1957" s="370"/>
      <c r="V1957" s="179">
        <v>238.19981711960594</v>
      </c>
    </row>
    <row r="1958" spans="1:22" x14ac:dyDescent="0.25">
      <c r="A1958">
        <v>0</v>
      </c>
      <c r="B1958" s="375" t="s">
        <v>2434</v>
      </c>
      <c r="C1958" s="375" t="s">
        <v>2687</v>
      </c>
      <c r="D1958" s="375" t="s">
        <v>2185</v>
      </c>
      <c r="E1958" s="374">
        <v>3067</v>
      </c>
      <c r="F1958" s="375" t="s">
        <v>2684</v>
      </c>
      <c r="G1958" s="377"/>
      <c r="H1958" s="377" t="s">
        <v>2183</v>
      </c>
      <c r="I1958" s="376"/>
      <c r="J1958" s="370"/>
      <c r="K1958" s="371"/>
      <c r="L1958" s="370">
        <v>0</v>
      </c>
      <c r="M1958" s="210">
        <v>286.58505282404764</v>
      </c>
      <c r="N1958" s="210">
        <v>415.3475529888272</v>
      </c>
      <c r="O1958" s="210">
        <v>41.094000000000001</v>
      </c>
      <c r="P1958" s="370">
        <v>41.094000000000001</v>
      </c>
      <c r="Q1958" s="370">
        <v>415.3475529888272</v>
      </c>
      <c r="R1958" s="370">
        <v>286.58505282404764</v>
      </c>
      <c r="S1958" s="370">
        <v>306.84026898600575</v>
      </c>
      <c r="T1958" s="370">
        <v>306.84026898600575</v>
      </c>
      <c r="U1958" s="370"/>
      <c r="V1958" s="179">
        <v>238.36163911960591</v>
      </c>
    </row>
    <row r="1959" spans="1:22" x14ac:dyDescent="0.25">
      <c r="A1959">
        <v>0</v>
      </c>
      <c r="B1959" s="375"/>
      <c r="C1959" s="375"/>
      <c r="D1959" s="375"/>
      <c r="E1959" s="374"/>
      <c r="F1959" s="375"/>
      <c r="G1959" s="377"/>
      <c r="H1959" s="377"/>
      <c r="I1959" s="376"/>
      <c r="J1959" s="370"/>
      <c r="K1959" s="371"/>
      <c r="L1959" s="370">
        <v>0</v>
      </c>
      <c r="M1959" s="210">
        <v>286.58505282404764</v>
      </c>
      <c r="N1959" s="210">
        <v>415.3475529888272</v>
      </c>
      <c r="O1959" s="210">
        <v>41.094000000000001</v>
      </c>
      <c r="P1959" s="370">
        <v>41.094000000000001</v>
      </c>
      <c r="Q1959" s="370">
        <v>415.3475529888272</v>
      </c>
      <c r="R1959" s="370">
        <v>286.58505282404764</v>
      </c>
      <c r="S1959" s="370">
        <v>306.84026898600575</v>
      </c>
      <c r="T1959" s="370">
        <v>306.84026898600575</v>
      </c>
      <c r="U1959" s="370"/>
      <c r="V1959" s="179">
        <v>238.36163911960591</v>
      </c>
    </row>
    <row r="1960" spans="1:22" x14ac:dyDescent="0.25">
      <c r="A1960">
        <v>0</v>
      </c>
      <c r="B1960" s="375"/>
      <c r="C1960" s="375"/>
      <c r="D1960" s="375"/>
      <c r="E1960" s="374"/>
      <c r="F1960" s="375" t="s">
        <v>624</v>
      </c>
      <c r="G1960" s="377"/>
      <c r="H1960" s="377" t="s">
        <v>1973</v>
      </c>
      <c r="I1960" s="376"/>
      <c r="J1960" s="370"/>
      <c r="K1960" s="371"/>
      <c r="L1960" s="370">
        <v>9.9516999999999994E-2</v>
      </c>
      <c r="M1960" s="210">
        <v>286.63481132404763</v>
      </c>
      <c r="N1960" s="210">
        <v>415.3475529888272</v>
      </c>
      <c r="O1960" s="210">
        <v>41.094000000000001</v>
      </c>
      <c r="P1960" s="370">
        <v>41.094000000000001</v>
      </c>
      <c r="Q1960" s="370">
        <v>415.3475529888272</v>
      </c>
      <c r="R1960" s="370">
        <v>286.68456982404763</v>
      </c>
      <c r="S1960" s="370">
        <v>306.89002748600575</v>
      </c>
      <c r="T1960" s="370">
        <v>306.93978598600575</v>
      </c>
      <c r="U1960" s="370"/>
      <c r="V1960" s="179">
        <v>238.41139761960591</v>
      </c>
    </row>
    <row r="1961" spans="1:22" x14ac:dyDescent="0.25">
      <c r="A1961">
        <v>0</v>
      </c>
      <c r="B1961" s="375" t="s">
        <v>2434</v>
      </c>
      <c r="C1961" s="375" t="s">
        <v>2687</v>
      </c>
      <c r="D1961" s="375" t="s">
        <v>2205</v>
      </c>
      <c r="E1961" s="374">
        <v>3069</v>
      </c>
      <c r="F1961" s="375" t="s">
        <v>2683</v>
      </c>
      <c r="G1961" s="377"/>
      <c r="H1961" s="377" t="s">
        <v>2643</v>
      </c>
      <c r="I1961" s="376">
        <v>40</v>
      </c>
      <c r="J1961" s="370"/>
      <c r="K1961" s="371"/>
      <c r="L1961" s="370">
        <v>0.32364399999999999</v>
      </c>
      <c r="M1961" s="210">
        <v>286.8463918240476</v>
      </c>
      <c r="N1961" s="210">
        <v>415.3475529888272</v>
      </c>
      <c r="O1961" s="210">
        <v>41.094000000000001</v>
      </c>
      <c r="P1961" s="370">
        <v>41.094000000000001</v>
      </c>
      <c r="Q1961" s="370">
        <v>415.3475529888272</v>
      </c>
      <c r="R1961" s="370">
        <v>287.00821382404763</v>
      </c>
      <c r="S1961" s="370">
        <v>307.10160798600577</v>
      </c>
      <c r="T1961" s="370">
        <v>307.26342998600575</v>
      </c>
      <c r="U1961" s="370"/>
      <c r="V1961" s="179">
        <v>238.62297811960593</v>
      </c>
    </row>
    <row r="1962" spans="1:22" x14ac:dyDescent="0.25">
      <c r="A1962">
        <v>0</v>
      </c>
      <c r="B1962" s="375"/>
      <c r="C1962" s="375"/>
      <c r="D1962" s="375"/>
      <c r="E1962" s="374"/>
      <c r="F1962" s="375" t="s">
        <v>624</v>
      </c>
      <c r="G1962" s="377"/>
      <c r="H1962" s="377"/>
      <c r="I1962" s="376"/>
      <c r="J1962" s="370"/>
      <c r="K1962" s="371"/>
      <c r="L1962" s="370">
        <v>0</v>
      </c>
      <c r="M1962" s="210">
        <v>287.00821382404763</v>
      </c>
      <c r="N1962" s="210">
        <v>415.3475529888272</v>
      </c>
      <c r="O1962" s="210">
        <v>41.094000000000001</v>
      </c>
      <c r="P1962" s="370">
        <v>41.094000000000001</v>
      </c>
      <c r="Q1962" s="370">
        <v>415.3475529888272</v>
      </c>
      <c r="R1962" s="370">
        <v>287.00821382404763</v>
      </c>
      <c r="S1962" s="370">
        <v>307.26342998600575</v>
      </c>
      <c r="T1962" s="370">
        <v>307.26342998600575</v>
      </c>
      <c r="U1962" s="370"/>
      <c r="V1962" s="179">
        <v>238.7848001196059</v>
      </c>
    </row>
    <row r="1963" spans="1:22" x14ac:dyDescent="0.25">
      <c r="A1963">
        <v>0</v>
      </c>
      <c r="B1963" s="375"/>
      <c r="C1963" s="375"/>
      <c r="D1963" s="375"/>
      <c r="E1963" s="374"/>
      <c r="F1963" s="375"/>
      <c r="G1963" s="377"/>
      <c r="H1963" s="377"/>
      <c r="I1963" s="376"/>
      <c r="J1963" s="370"/>
      <c r="K1963" s="371"/>
      <c r="L1963" s="370">
        <v>0</v>
      </c>
      <c r="M1963" s="210">
        <v>287.00821382404763</v>
      </c>
      <c r="N1963" s="210">
        <v>415.3475529888272</v>
      </c>
      <c r="O1963" s="210">
        <v>41.094000000000001</v>
      </c>
      <c r="P1963" s="370">
        <v>41.094000000000001</v>
      </c>
      <c r="Q1963" s="370">
        <v>415.3475529888272</v>
      </c>
      <c r="R1963" s="370">
        <v>287.00821382404763</v>
      </c>
      <c r="S1963" s="370">
        <v>307.26342998600575</v>
      </c>
      <c r="T1963" s="370">
        <v>307.26342998600575</v>
      </c>
      <c r="U1963" s="370"/>
      <c r="V1963" s="179">
        <v>238.7848001196059</v>
      </c>
    </row>
    <row r="1964" spans="1:22" x14ac:dyDescent="0.25">
      <c r="A1964">
        <v>0</v>
      </c>
      <c r="B1964" s="375"/>
      <c r="C1964" s="375"/>
      <c r="D1964" s="375"/>
      <c r="E1964" s="374"/>
      <c r="F1964" s="375" t="s">
        <v>624</v>
      </c>
      <c r="G1964" s="377"/>
      <c r="H1964" s="377" t="s">
        <v>1973</v>
      </c>
      <c r="I1964" s="376"/>
      <c r="J1964" s="370"/>
      <c r="K1964" s="371"/>
      <c r="L1964" s="370">
        <v>9.9516999999999994E-2</v>
      </c>
      <c r="M1964" s="210">
        <v>287.05797232404763</v>
      </c>
      <c r="N1964" s="210">
        <v>415.3475529888272</v>
      </c>
      <c r="O1964" s="210">
        <v>41.094000000000001</v>
      </c>
      <c r="P1964" s="370">
        <v>41.094000000000001</v>
      </c>
      <c r="Q1964" s="370">
        <v>415.3475529888272</v>
      </c>
      <c r="R1964" s="370">
        <v>287.10773082404762</v>
      </c>
      <c r="S1964" s="370">
        <v>307.31318848600574</v>
      </c>
      <c r="T1964" s="370">
        <v>307.36294698600574</v>
      </c>
      <c r="U1964" s="370"/>
      <c r="V1964" s="179">
        <v>238.8345586196059</v>
      </c>
    </row>
    <row r="1965" spans="1:22" x14ac:dyDescent="0.25">
      <c r="A1965">
        <v>0</v>
      </c>
      <c r="B1965" s="375" t="s">
        <v>2434</v>
      </c>
      <c r="C1965" s="375" t="s">
        <v>2687</v>
      </c>
      <c r="D1965" s="375" t="s">
        <v>2203</v>
      </c>
      <c r="E1965" s="374">
        <v>3073</v>
      </c>
      <c r="F1965" s="375" t="s">
        <v>2682</v>
      </c>
      <c r="G1965" s="377"/>
      <c r="H1965" s="377" t="s">
        <v>2643</v>
      </c>
      <c r="I1965" s="376">
        <v>40</v>
      </c>
      <c r="J1965" s="370"/>
      <c r="K1965" s="371"/>
      <c r="L1965" s="370">
        <v>0.32364399999999999</v>
      </c>
      <c r="M1965" s="210">
        <v>287.26955282404765</v>
      </c>
      <c r="N1965" s="210">
        <v>415.3475529888272</v>
      </c>
      <c r="O1965" s="210">
        <v>41.094000000000001</v>
      </c>
      <c r="P1965" s="370">
        <v>41.094000000000001</v>
      </c>
      <c r="Q1965" s="370">
        <v>415.3475529888272</v>
      </c>
      <c r="R1965" s="370">
        <v>287.43137482404762</v>
      </c>
      <c r="S1965" s="370">
        <v>307.52476898600577</v>
      </c>
      <c r="T1965" s="370">
        <v>307.68659098600574</v>
      </c>
      <c r="U1965" s="370"/>
      <c r="V1965" s="179">
        <v>239.04613911960593</v>
      </c>
    </row>
    <row r="1966" spans="1:22" x14ac:dyDescent="0.25">
      <c r="A1966">
        <v>0</v>
      </c>
      <c r="B1966" s="375" t="s">
        <v>2434</v>
      </c>
      <c r="C1966" s="375" t="s">
        <v>2687</v>
      </c>
      <c r="D1966" s="375" t="s">
        <v>2185</v>
      </c>
      <c r="E1966" s="374">
        <v>3075</v>
      </c>
      <c r="F1966" s="375" t="s">
        <v>2681</v>
      </c>
      <c r="G1966" s="377"/>
      <c r="H1966" s="377" t="s">
        <v>2183</v>
      </c>
      <c r="I1966" s="376"/>
      <c r="J1966" s="370"/>
      <c r="K1966" s="371"/>
      <c r="L1966" s="370">
        <v>0</v>
      </c>
      <c r="M1966" s="210">
        <v>287.43137482404762</v>
      </c>
      <c r="N1966" s="210">
        <v>415.3475529888272</v>
      </c>
      <c r="O1966" s="210">
        <v>41.094000000000001</v>
      </c>
      <c r="P1966" s="370">
        <v>41.094000000000001</v>
      </c>
      <c r="Q1966" s="370">
        <v>415.3475529888272</v>
      </c>
      <c r="R1966" s="370">
        <v>287.43137482404762</v>
      </c>
      <c r="S1966" s="370">
        <v>307.68659098600574</v>
      </c>
      <c r="T1966" s="370">
        <v>307.68659098600574</v>
      </c>
      <c r="U1966" s="370"/>
      <c r="V1966" s="179">
        <v>239.2079611196059</v>
      </c>
    </row>
    <row r="1967" spans="1:22" x14ac:dyDescent="0.25">
      <c r="A1967">
        <v>0</v>
      </c>
      <c r="B1967" s="375"/>
      <c r="C1967" s="375"/>
      <c r="D1967" s="375"/>
      <c r="E1967" s="374"/>
      <c r="F1967" s="375"/>
      <c r="G1967" s="377"/>
      <c r="H1967" s="377"/>
      <c r="I1967" s="376"/>
      <c r="J1967" s="370"/>
      <c r="K1967" s="371"/>
      <c r="L1967" s="370">
        <v>0</v>
      </c>
      <c r="M1967" s="210">
        <v>287.43137482404762</v>
      </c>
      <c r="N1967" s="210">
        <v>415.3475529888272</v>
      </c>
      <c r="O1967" s="210">
        <v>41.094000000000001</v>
      </c>
      <c r="P1967" s="370">
        <v>41.094000000000001</v>
      </c>
      <c r="Q1967" s="370">
        <v>415.3475529888272</v>
      </c>
      <c r="R1967" s="370">
        <v>287.43137482404762</v>
      </c>
      <c r="S1967" s="370">
        <v>307.68659098600574</v>
      </c>
      <c r="T1967" s="370">
        <v>307.68659098600574</v>
      </c>
      <c r="U1967" s="370"/>
      <c r="V1967" s="179">
        <v>239.2079611196059</v>
      </c>
    </row>
    <row r="1968" spans="1:22" x14ac:dyDescent="0.25">
      <c r="A1968">
        <v>0</v>
      </c>
      <c r="B1968" s="375"/>
      <c r="C1968" s="375"/>
      <c r="D1968" s="375"/>
      <c r="E1968" s="374"/>
      <c r="F1968" s="375" t="s">
        <v>624</v>
      </c>
      <c r="G1968" s="377"/>
      <c r="H1968" s="377" t="s">
        <v>2647</v>
      </c>
      <c r="I1968" s="376"/>
      <c r="J1968" s="370"/>
      <c r="K1968" s="371"/>
      <c r="L1968" s="370">
        <v>0.15525</v>
      </c>
      <c r="M1968" s="210">
        <v>287.50899982404763</v>
      </c>
      <c r="N1968" s="210">
        <v>415.3475529888272</v>
      </c>
      <c r="O1968" s="210">
        <v>41.094000000000001</v>
      </c>
      <c r="P1968" s="370">
        <v>41.094000000000001</v>
      </c>
      <c r="Q1968" s="370">
        <v>415.3475529888272</v>
      </c>
      <c r="R1968" s="370">
        <v>287.58662482404765</v>
      </c>
      <c r="S1968" s="370">
        <v>307.76421598600575</v>
      </c>
      <c r="T1968" s="370">
        <v>307.84184098600576</v>
      </c>
      <c r="U1968" s="370"/>
      <c r="V1968" s="179">
        <v>239.28558611960591</v>
      </c>
    </row>
    <row r="1969" spans="1:22" x14ac:dyDescent="0.25">
      <c r="A1969">
        <v>0</v>
      </c>
      <c r="B1969" s="375" t="s">
        <v>2434</v>
      </c>
      <c r="C1969" s="375" t="s">
        <v>2687</v>
      </c>
      <c r="D1969" s="375" t="s">
        <v>2198</v>
      </c>
      <c r="E1969" s="374">
        <v>3081</v>
      </c>
      <c r="F1969" s="375" t="s">
        <v>2680</v>
      </c>
      <c r="G1969" s="377" t="s">
        <v>2196</v>
      </c>
      <c r="H1969" s="377" t="s">
        <v>2195</v>
      </c>
      <c r="I1969" s="376">
        <v>40</v>
      </c>
      <c r="J1969" s="370"/>
      <c r="K1969" s="371"/>
      <c r="L1969" s="370">
        <v>0.5</v>
      </c>
      <c r="M1969" s="210">
        <v>287.83662482404765</v>
      </c>
      <c r="N1969" s="210">
        <v>415.3475529888272</v>
      </c>
      <c r="O1969" s="210">
        <v>41.094000000000001</v>
      </c>
      <c r="P1969" s="370">
        <v>41.094000000000001</v>
      </c>
      <c r="Q1969" s="370">
        <v>415.3475529888272</v>
      </c>
      <c r="R1969" s="370">
        <v>288.08662482404765</v>
      </c>
      <c r="S1969" s="370">
        <v>308.09184098600576</v>
      </c>
      <c r="T1969" s="370">
        <v>308.34184098600576</v>
      </c>
      <c r="U1969" s="370"/>
      <c r="V1969" s="179">
        <v>239.61321111960592</v>
      </c>
    </row>
    <row r="1970" spans="1:22" x14ac:dyDescent="0.25">
      <c r="A1970">
        <v>0</v>
      </c>
      <c r="B1970" s="375"/>
      <c r="C1970" s="375"/>
      <c r="D1970" s="375"/>
      <c r="E1970" s="374"/>
      <c r="F1970" s="375" t="s">
        <v>624</v>
      </c>
      <c r="G1970" s="377"/>
      <c r="H1970" s="377" t="s">
        <v>2647</v>
      </c>
      <c r="I1970" s="376"/>
      <c r="J1970" s="370"/>
      <c r="K1970" s="371"/>
      <c r="L1970" s="370">
        <v>0.15525</v>
      </c>
      <c r="M1970" s="210">
        <v>288.16424982404766</v>
      </c>
      <c r="N1970" s="210">
        <v>415.3475529888272</v>
      </c>
      <c r="O1970" s="210">
        <v>41.094000000000001</v>
      </c>
      <c r="P1970" s="370">
        <v>41.094000000000001</v>
      </c>
      <c r="Q1970" s="370">
        <v>415.3475529888272</v>
      </c>
      <c r="R1970" s="370">
        <v>288.24187482404767</v>
      </c>
      <c r="S1970" s="370">
        <v>308.41946598600578</v>
      </c>
      <c r="T1970" s="370">
        <v>308.49709098600579</v>
      </c>
      <c r="U1970" s="370"/>
      <c r="V1970" s="179">
        <v>239.94083611960593</v>
      </c>
    </row>
    <row r="1971" spans="1:22" x14ac:dyDescent="0.25">
      <c r="A1971">
        <v>0</v>
      </c>
      <c r="B1971" s="375" t="s">
        <v>2434</v>
      </c>
      <c r="C1971" s="375" t="s">
        <v>2687</v>
      </c>
      <c r="D1971" s="375" t="s">
        <v>2201</v>
      </c>
      <c r="E1971" s="374">
        <v>3084</v>
      </c>
      <c r="F1971" s="375" t="s">
        <v>2679</v>
      </c>
      <c r="G1971" s="377"/>
      <c r="H1971" s="377" t="s">
        <v>2643</v>
      </c>
      <c r="I1971" s="376">
        <v>40</v>
      </c>
      <c r="J1971" s="370"/>
      <c r="K1971" s="371"/>
      <c r="L1971" s="370">
        <v>0.32364399999999999</v>
      </c>
      <c r="M1971" s="210">
        <v>288.40369682404764</v>
      </c>
      <c r="N1971" s="210">
        <v>415.3475529888272</v>
      </c>
      <c r="O1971" s="210">
        <v>41.094000000000001</v>
      </c>
      <c r="P1971" s="370">
        <v>41.094000000000001</v>
      </c>
      <c r="Q1971" s="370">
        <v>415.3475529888272</v>
      </c>
      <c r="R1971" s="370">
        <v>288.56551882404767</v>
      </c>
      <c r="S1971" s="370">
        <v>308.65891298600582</v>
      </c>
      <c r="T1971" s="370">
        <v>308.82073498600579</v>
      </c>
      <c r="U1971" s="370"/>
      <c r="V1971" s="179">
        <v>240.18028311960597</v>
      </c>
    </row>
    <row r="1972" spans="1:22" x14ac:dyDescent="0.25">
      <c r="A1972">
        <v>0</v>
      </c>
      <c r="B1972" s="375"/>
      <c r="C1972" s="375"/>
      <c r="D1972" s="375"/>
      <c r="E1972" s="374"/>
      <c r="F1972" s="375" t="s">
        <v>624</v>
      </c>
      <c r="G1972" s="377"/>
      <c r="H1972" s="377"/>
      <c r="I1972" s="376"/>
      <c r="J1972" s="370"/>
      <c r="K1972" s="371"/>
      <c r="L1972" s="370">
        <v>0</v>
      </c>
      <c r="M1972" s="210">
        <v>288.56551882404767</v>
      </c>
      <c r="N1972" s="210">
        <v>415.3475529888272</v>
      </c>
      <c r="O1972" s="210">
        <v>41.094000000000001</v>
      </c>
      <c r="P1972" s="370">
        <v>41.094000000000001</v>
      </c>
      <c r="Q1972" s="370">
        <v>415.3475529888272</v>
      </c>
      <c r="R1972" s="370">
        <v>288.56551882404767</v>
      </c>
      <c r="S1972" s="370">
        <v>308.82073498600579</v>
      </c>
      <c r="T1972" s="370">
        <v>308.82073498600579</v>
      </c>
      <c r="U1972" s="370"/>
      <c r="V1972" s="179">
        <v>240.34210511960595</v>
      </c>
    </row>
    <row r="1973" spans="1:22" x14ac:dyDescent="0.25">
      <c r="A1973">
        <v>0</v>
      </c>
      <c r="B1973" s="375"/>
      <c r="C1973" s="375"/>
      <c r="D1973" s="375"/>
      <c r="E1973" s="374"/>
      <c r="F1973" s="375"/>
      <c r="G1973" s="377"/>
      <c r="H1973" s="377"/>
      <c r="I1973" s="376"/>
      <c r="J1973" s="370"/>
      <c r="K1973" s="371"/>
      <c r="L1973" s="370">
        <v>0</v>
      </c>
      <c r="M1973" s="210">
        <v>288.56551882404767</v>
      </c>
      <c r="N1973" s="210">
        <v>415.3475529888272</v>
      </c>
      <c r="O1973" s="210">
        <v>41.094000000000001</v>
      </c>
      <c r="P1973" s="370">
        <v>41.094000000000001</v>
      </c>
      <c r="Q1973" s="370">
        <v>415.3475529888272</v>
      </c>
      <c r="R1973" s="370">
        <v>288.56551882404767</v>
      </c>
      <c r="S1973" s="370">
        <v>308.82073498600579</v>
      </c>
      <c r="T1973" s="370">
        <v>308.82073498600579</v>
      </c>
      <c r="U1973" s="370"/>
      <c r="V1973" s="179">
        <v>240.34210511960595</v>
      </c>
    </row>
    <row r="1974" spans="1:22" x14ac:dyDescent="0.25">
      <c r="A1974">
        <v>0</v>
      </c>
      <c r="B1974" s="375"/>
      <c r="C1974" s="375"/>
      <c r="D1974" s="375"/>
      <c r="E1974" s="374"/>
      <c r="F1974" s="375" t="s">
        <v>624</v>
      </c>
      <c r="G1974" s="377"/>
      <c r="H1974" s="377"/>
      <c r="I1974" s="376"/>
      <c r="J1974" s="370"/>
      <c r="K1974" s="371"/>
      <c r="L1974" s="370">
        <v>9.9516999999999994E-2</v>
      </c>
      <c r="M1974" s="210">
        <v>288.61527732404767</v>
      </c>
      <c r="N1974" s="210">
        <v>415.3475529888272</v>
      </c>
      <c r="O1974" s="210">
        <v>41.094000000000001</v>
      </c>
      <c r="P1974" s="370">
        <v>41.094000000000001</v>
      </c>
      <c r="Q1974" s="370">
        <v>415.3475529888272</v>
      </c>
      <c r="R1974" s="370">
        <v>288.66503582404766</v>
      </c>
      <c r="S1974" s="370">
        <v>308.87049348600578</v>
      </c>
      <c r="T1974" s="370">
        <v>308.92025198600578</v>
      </c>
      <c r="U1974" s="370"/>
      <c r="V1974" s="179">
        <v>240.39186361960594</v>
      </c>
    </row>
    <row r="1975" spans="1:22" x14ac:dyDescent="0.25">
      <c r="A1975">
        <v>0</v>
      </c>
      <c r="B1975" s="375" t="s">
        <v>2434</v>
      </c>
      <c r="C1975" s="375" t="s">
        <v>2687</v>
      </c>
      <c r="D1975" s="375" t="s">
        <v>2194</v>
      </c>
      <c r="E1975" s="374">
        <v>3089</v>
      </c>
      <c r="F1975" s="375" t="s">
        <v>2678</v>
      </c>
      <c r="G1975" s="377"/>
      <c r="H1975" s="377" t="s">
        <v>2643</v>
      </c>
      <c r="I1975" s="376">
        <v>40</v>
      </c>
      <c r="J1975" s="370"/>
      <c r="K1975" s="371"/>
      <c r="L1975" s="370">
        <v>0.32364399999999999</v>
      </c>
      <c r="M1975" s="210">
        <v>288.82685782404769</v>
      </c>
      <c r="N1975" s="210">
        <v>415.3475529888272</v>
      </c>
      <c r="O1975" s="210">
        <v>41.094000000000001</v>
      </c>
      <c r="P1975" s="370">
        <v>41.094000000000001</v>
      </c>
      <c r="Q1975" s="370">
        <v>415.3475529888272</v>
      </c>
      <c r="R1975" s="370">
        <v>288.98867982404767</v>
      </c>
      <c r="S1975" s="370">
        <v>309.08207398600581</v>
      </c>
      <c r="T1975" s="370">
        <v>309.24389598600578</v>
      </c>
      <c r="U1975" s="370"/>
      <c r="V1975" s="179">
        <v>240.60344411960597</v>
      </c>
    </row>
    <row r="1976" spans="1:22" x14ac:dyDescent="0.25">
      <c r="A1976">
        <v>0</v>
      </c>
      <c r="B1976" s="375"/>
      <c r="C1976" s="375"/>
      <c r="D1976" s="375"/>
      <c r="E1976" s="374"/>
      <c r="F1976" s="375" t="s">
        <v>624</v>
      </c>
      <c r="G1976" s="377"/>
      <c r="H1976" s="377"/>
      <c r="I1976" s="376"/>
      <c r="J1976" s="370"/>
      <c r="K1976" s="371"/>
      <c r="L1976" s="370">
        <v>0</v>
      </c>
      <c r="M1976" s="210">
        <v>288.98867982404767</v>
      </c>
      <c r="N1976" s="210">
        <v>415.3475529888272</v>
      </c>
      <c r="O1976" s="210">
        <v>41.094000000000001</v>
      </c>
      <c r="P1976" s="370">
        <v>41.094000000000001</v>
      </c>
      <c r="Q1976" s="370">
        <v>415.3475529888272</v>
      </c>
      <c r="R1976" s="370">
        <v>288.98867982404767</v>
      </c>
      <c r="S1976" s="370">
        <v>309.24389598600578</v>
      </c>
      <c r="T1976" s="370">
        <v>309.24389598600578</v>
      </c>
      <c r="U1976" s="370"/>
      <c r="V1976" s="179">
        <v>240.76526611960594</v>
      </c>
    </row>
    <row r="1977" spans="1:22" x14ac:dyDescent="0.25">
      <c r="A1977">
        <v>0</v>
      </c>
      <c r="B1977" s="375"/>
      <c r="C1977" s="375"/>
      <c r="D1977" s="375"/>
      <c r="E1977" s="374"/>
      <c r="F1977" s="375"/>
      <c r="G1977" s="377"/>
      <c r="H1977" s="377"/>
      <c r="I1977" s="376"/>
      <c r="J1977" s="370"/>
      <c r="K1977" s="371"/>
      <c r="L1977" s="370">
        <v>0</v>
      </c>
      <c r="M1977" s="210">
        <v>288.98867982404767</v>
      </c>
      <c r="N1977" s="210">
        <v>415.3475529888272</v>
      </c>
      <c r="O1977" s="210">
        <v>41.094000000000001</v>
      </c>
      <c r="P1977" s="370">
        <v>41.094000000000001</v>
      </c>
      <c r="Q1977" s="370">
        <v>415.3475529888272</v>
      </c>
      <c r="R1977" s="370">
        <v>288.98867982404767</v>
      </c>
      <c r="S1977" s="370">
        <v>309.24389598600578</v>
      </c>
      <c r="T1977" s="370">
        <v>309.24389598600578</v>
      </c>
      <c r="U1977" s="370"/>
      <c r="V1977" s="179">
        <v>240.76526611960594</v>
      </c>
    </row>
    <row r="1978" spans="1:22" x14ac:dyDescent="0.25">
      <c r="A1978">
        <v>0</v>
      </c>
      <c r="B1978" s="375"/>
      <c r="C1978" s="375"/>
      <c r="D1978" s="375"/>
      <c r="E1978" s="374"/>
      <c r="F1978" s="375" t="s">
        <v>624</v>
      </c>
      <c r="G1978" s="377"/>
      <c r="H1978" s="377"/>
      <c r="I1978" s="376"/>
      <c r="J1978" s="370"/>
      <c r="K1978" s="371"/>
      <c r="L1978" s="370">
        <v>9.9516999999999994E-2</v>
      </c>
      <c r="M1978" s="210">
        <v>289.03843832404766</v>
      </c>
      <c r="N1978" s="210">
        <v>415.3475529888272</v>
      </c>
      <c r="O1978" s="210">
        <v>41.094000000000001</v>
      </c>
      <c r="P1978" s="370">
        <v>41.094000000000001</v>
      </c>
      <c r="Q1978" s="370">
        <v>415.3475529888272</v>
      </c>
      <c r="R1978" s="370">
        <v>289.08819682404766</v>
      </c>
      <c r="S1978" s="370">
        <v>309.29365448600578</v>
      </c>
      <c r="T1978" s="370">
        <v>309.34341298600577</v>
      </c>
      <c r="U1978" s="370"/>
      <c r="V1978" s="179">
        <v>240.81502461960594</v>
      </c>
    </row>
    <row r="1979" spans="1:22" x14ac:dyDescent="0.25">
      <c r="A1979">
        <v>0</v>
      </c>
      <c r="B1979" s="375" t="s">
        <v>2434</v>
      </c>
      <c r="C1979" s="375" t="s">
        <v>2687</v>
      </c>
      <c r="D1979" s="375" t="s">
        <v>2192</v>
      </c>
      <c r="E1979" s="374">
        <v>3093</v>
      </c>
      <c r="F1979" s="375" t="s">
        <v>2677</v>
      </c>
      <c r="G1979" s="377"/>
      <c r="H1979" s="377" t="s">
        <v>2643</v>
      </c>
      <c r="I1979" s="376">
        <v>40</v>
      </c>
      <c r="J1979" s="370"/>
      <c r="K1979" s="371"/>
      <c r="L1979" s="370">
        <v>0.32364399999999999</v>
      </c>
      <c r="M1979" s="210">
        <v>289.25001882404763</v>
      </c>
      <c r="N1979" s="210">
        <v>415.3475529888272</v>
      </c>
      <c r="O1979" s="210">
        <v>41.094000000000001</v>
      </c>
      <c r="P1979" s="370">
        <v>41.094000000000001</v>
      </c>
      <c r="Q1979" s="370">
        <v>415.3475529888272</v>
      </c>
      <c r="R1979" s="370">
        <v>289.41184082404766</v>
      </c>
      <c r="S1979" s="370">
        <v>309.5052349860058</v>
      </c>
      <c r="T1979" s="370">
        <v>309.66705698600578</v>
      </c>
      <c r="U1979" s="370"/>
      <c r="V1979" s="179">
        <v>241.02660511960596</v>
      </c>
    </row>
    <row r="1980" spans="1:22" x14ac:dyDescent="0.25">
      <c r="A1980">
        <v>0</v>
      </c>
      <c r="B1980" s="375" t="s">
        <v>2434</v>
      </c>
      <c r="C1980" s="375" t="s">
        <v>2687</v>
      </c>
      <c r="D1980" s="375" t="s">
        <v>2185</v>
      </c>
      <c r="E1980" s="374">
        <v>3095</v>
      </c>
      <c r="F1980" s="375" t="s">
        <v>2676</v>
      </c>
      <c r="G1980" s="377"/>
      <c r="H1980" s="377" t="s">
        <v>2183</v>
      </c>
      <c r="I1980" s="376"/>
      <c r="J1980" s="370"/>
      <c r="K1980" s="371"/>
      <c r="L1980" s="370">
        <v>0</v>
      </c>
      <c r="M1980" s="210">
        <v>289.41184082404766</v>
      </c>
      <c r="N1980" s="210">
        <v>415.3475529888272</v>
      </c>
      <c r="O1980" s="210">
        <v>41.094000000000001</v>
      </c>
      <c r="P1980" s="370">
        <v>41.094000000000001</v>
      </c>
      <c r="Q1980" s="370">
        <v>415.3475529888272</v>
      </c>
      <c r="R1980" s="370">
        <v>289.41184082404766</v>
      </c>
      <c r="S1980" s="370">
        <v>309.66705698600578</v>
      </c>
      <c r="T1980" s="370">
        <v>309.66705698600578</v>
      </c>
      <c r="U1980" s="370"/>
      <c r="V1980" s="179">
        <v>241.18842711960593</v>
      </c>
    </row>
    <row r="1981" spans="1:22" x14ac:dyDescent="0.25">
      <c r="A1981">
        <v>0</v>
      </c>
      <c r="B1981" s="375"/>
      <c r="C1981" s="375"/>
      <c r="D1981" s="375"/>
      <c r="E1981" s="374"/>
      <c r="F1981" s="375"/>
      <c r="G1981" s="377"/>
      <c r="H1981" s="377"/>
      <c r="I1981" s="376"/>
      <c r="J1981" s="370"/>
      <c r="K1981" s="371"/>
      <c r="L1981" s="370">
        <v>0</v>
      </c>
      <c r="M1981" s="210">
        <v>289.41184082404766</v>
      </c>
      <c r="N1981" s="210">
        <v>415.3475529888272</v>
      </c>
      <c r="O1981" s="210">
        <v>41.094000000000001</v>
      </c>
      <c r="P1981" s="370">
        <v>41.094000000000001</v>
      </c>
      <c r="Q1981" s="370">
        <v>415.3475529888272</v>
      </c>
      <c r="R1981" s="370">
        <v>289.41184082404766</v>
      </c>
      <c r="S1981" s="370">
        <v>309.66705698600578</v>
      </c>
      <c r="T1981" s="370">
        <v>309.66705698600578</v>
      </c>
      <c r="U1981" s="370"/>
      <c r="V1981" s="179">
        <v>241.18842711960593</v>
      </c>
    </row>
    <row r="1982" spans="1:22" x14ac:dyDescent="0.25">
      <c r="A1982">
        <v>0</v>
      </c>
      <c r="B1982" s="375"/>
      <c r="C1982" s="375"/>
      <c r="D1982" s="375"/>
      <c r="E1982" s="374"/>
      <c r="F1982" s="375" t="s">
        <v>624</v>
      </c>
      <c r="G1982" s="377"/>
      <c r="H1982" s="377" t="s">
        <v>2209</v>
      </c>
      <c r="I1982" s="376"/>
      <c r="J1982" s="370"/>
      <c r="K1982" s="371"/>
      <c r="L1982" s="370">
        <v>0.16770400000000002</v>
      </c>
      <c r="M1982" s="210">
        <v>289.49569282404764</v>
      </c>
      <c r="N1982" s="210">
        <v>415.3475529888272</v>
      </c>
      <c r="O1982" s="210">
        <v>41.094000000000001</v>
      </c>
      <c r="P1982" s="370">
        <v>41.094000000000001</v>
      </c>
      <c r="Q1982" s="370">
        <v>415.3475529888272</v>
      </c>
      <c r="R1982" s="370">
        <v>289.57954482404767</v>
      </c>
      <c r="S1982" s="370">
        <v>309.75090898600581</v>
      </c>
      <c r="T1982" s="370">
        <v>309.83476098600579</v>
      </c>
      <c r="U1982" s="370"/>
      <c r="V1982" s="179">
        <v>241.27227911960597</v>
      </c>
    </row>
    <row r="1983" spans="1:22" x14ac:dyDescent="0.25">
      <c r="A1983">
        <v>0</v>
      </c>
      <c r="B1983" s="375" t="s">
        <v>2434</v>
      </c>
      <c r="C1983" s="375" t="s">
        <v>2687</v>
      </c>
      <c r="D1983" s="375" t="s">
        <v>1992</v>
      </c>
      <c r="E1983" s="374">
        <v>3099</v>
      </c>
      <c r="F1983" s="370" t="s">
        <v>2675</v>
      </c>
      <c r="G1983" s="373"/>
      <c r="H1983" s="373" t="s">
        <v>1989</v>
      </c>
      <c r="I1983" s="372">
        <v>40</v>
      </c>
      <c r="J1983" s="370"/>
      <c r="K1983" s="371"/>
      <c r="L1983" s="370">
        <v>5.7403999999999997E-2</v>
      </c>
      <c r="M1983" s="210">
        <v>289.60824682404768</v>
      </c>
      <c r="N1983" s="210">
        <v>415.3475529888272</v>
      </c>
      <c r="O1983" s="210">
        <v>41.094000000000001</v>
      </c>
      <c r="P1983" s="370">
        <v>41.094000000000001</v>
      </c>
      <c r="Q1983" s="370">
        <v>415.3475529888272</v>
      </c>
      <c r="R1983" s="370">
        <v>289.63694882404769</v>
      </c>
      <c r="S1983" s="370">
        <v>309.8634629860058</v>
      </c>
      <c r="T1983" s="370">
        <v>309.89216498600581</v>
      </c>
      <c r="U1983" s="370"/>
      <c r="V1983" s="179">
        <v>241.38483311960596</v>
      </c>
    </row>
    <row r="1984" spans="1:22" x14ac:dyDescent="0.25">
      <c r="A1984">
        <v>0</v>
      </c>
      <c r="B1984" s="287"/>
      <c r="C1984" s="287"/>
      <c r="D1984" s="289"/>
      <c r="E1984" s="288"/>
      <c r="F1984" s="289" t="s">
        <v>624</v>
      </c>
      <c r="G1984" s="286"/>
      <c r="H1984" s="286" t="s">
        <v>1973</v>
      </c>
      <c r="I1984" s="285">
        <v>40</v>
      </c>
      <c r="J1984" s="283"/>
      <c r="K1984" s="284"/>
      <c r="L1984" s="283">
        <v>0.103502</v>
      </c>
      <c r="M1984" s="210">
        <v>289.68869982404772</v>
      </c>
      <c r="N1984" s="210">
        <v>415.3475529888272</v>
      </c>
      <c r="O1984" s="210">
        <v>41.094000000000001</v>
      </c>
      <c r="P1984" s="282">
        <v>41.094000000000001</v>
      </c>
      <c r="Q1984" s="282">
        <v>415.3475529888272</v>
      </c>
      <c r="R1984" s="282">
        <v>289.74045082404768</v>
      </c>
      <c r="S1984" s="282">
        <v>309.94391598600578</v>
      </c>
      <c r="T1984" s="282">
        <v>309.9956669860058</v>
      </c>
      <c r="U1984" s="282"/>
      <c r="V1984" s="179">
        <v>241.46528611960593</v>
      </c>
    </row>
    <row r="1985" spans="1:22" x14ac:dyDescent="0.25">
      <c r="A1985">
        <v>0</v>
      </c>
      <c r="B1985" s="287" t="s">
        <v>2434</v>
      </c>
      <c r="C1985" s="287" t="s">
        <v>2674</v>
      </c>
      <c r="D1985" s="289" t="s">
        <v>111</v>
      </c>
      <c r="E1985" s="288">
        <v>3100</v>
      </c>
      <c r="F1985" s="287" t="s">
        <v>1326</v>
      </c>
      <c r="G1985" s="286" t="s">
        <v>2180</v>
      </c>
      <c r="H1985" s="286" t="s">
        <v>1962</v>
      </c>
      <c r="I1985" s="285"/>
      <c r="J1985" s="282"/>
      <c r="K1985" s="284"/>
      <c r="L1985" s="283">
        <v>0</v>
      </c>
      <c r="M1985" s="210">
        <v>289.74045082404768</v>
      </c>
      <c r="N1985" s="210">
        <v>415.3475529888272</v>
      </c>
      <c r="O1985" s="210">
        <v>41.094000000000001</v>
      </c>
      <c r="P1985" s="282">
        <v>41.094000000000001</v>
      </c>
      <c r="Q1985" s="282">
        <v>415.3475529888272</v>
      </c>
      <c r="R1985" s="282">
        <v>289.74045082404768</v>
      </c>
      <c r="S1985" s="282">
        <v>309.9956669860058</v>
      </c>
      <c r="T1985" s="282">
        <v>309.9956669860058</v>
      </c>
      <c r="U1985" s="282"/>
      <c r="V1985" s="179">
        <v>241.51703711960596</v>
      </c>
    </row>
    <row r="1986" spans="1:22" x14ac:dyDescent="0.25">
      <c r="A1986">
        <v>0</v>
      </c>
      <c r="B1986" s="287"/>
      <c r="C1986" s="287"/>
      <c r="D1986" s="289"/>
      <c r="E1986" s="288"/>
      <c r="F1986" s="292" t="s">
        <v>624</v>
      </c>
      <c r="G1986" s="286"/>
      <c r="H1986" s="286" t="s">
        <v>1980</v>
      </c>
      <c r="I1986" s="291"/>
      <c r="J1986" s="290"/>
      <c r="K1986" s="284"/>
      <c r="L1986" s="283">
        <v>0.14528199999999999</v>
      </c>
      <c r="M1986" s="210">
        <v>289.81309182404766</v>
      </c>
      <c r="N1986" s="210">
        <v>415.3475529888272</v>
      </c>
      <c r="O1986" s="210">
        <v>41.094000000000001</v>
      </c>
      <c r="P1986" s="282">
        <v>41.094000000000001</v>
      </c>
      <c r="Q1986" s="282">
        <v>415.3475529888272</v>
      </c>
      <c r="R1986" s="282">
        <v>289.88573282404769</v>
      </c>
      <c r="S1986" s="282">
        <v>310.06830798600583</v>
      </c>
      <c r="T1986" s="282">
        <v>310.14094898600581</v>
      </c>
      <c r="U1986" s="282"/>
      <c r="V1986" s="179">
        <v>241.58967811960599</v>
      </c>
    </row>
    <row r="1987" spans="1:22" x14ac:dyDescent="0.25">
      <c r="A1987">
        <v>0</v>
      </c>
      <c r="B1987" s="287" t="s">
        <v>2434</v>
      </c>
      <c r="C1987" s="287" t="s">
        <v>2674</v>
      </c>
      <c r="D1987" s="289" t="s">
        <v>2098</v>
      </c>
      <c r="E1987" s="288">
        <v>3101</v>
      </c>
      <c r="F1987" s="287" t="s">
        <v>2673</v>
      </c>
      <c r="G1987" s="286"/>
      <c r="H1987" s="286" t="s">
        <v>2096</v>
      </c>
      <c r="I1987" s="285"/>
      <c r="J1987" s="282"/>
      <c r="K1987" s="284"/>
      <c r="L1987" s="283">
        <v>0</v>
      </c>
      <c r="M1987" s="210">
        <v>289.88573282404769</v>
      </c>
      <c r="N1987" s="210">
        <v>415.3475529888272</v>
      </c>
      <c r="O1987" s="210">
        <v>41.094000000000001</v>
      </c>
      <c r="P1987" s="282">
        <v>41.094000000000001</v>
      </c>
      <c r="Q1987" s="282">
        <v>415.3475529888272</v>
      </c>
      <c r="R1987" s="282">
        <v>289.88573282404769</v>
      </c>
      <c r="S1987" s="282">
        <v>310.14094898600581</v>
      </c>
      <c r="T1987" s="282">
        <v>310.14094898600581</v>
      </c>
      <c r="U1987" s="282"/>
      <c r="V1987" s="179">
        <v>241.66231911960597</v>
      </c>
    </row>
    <row r="1988" spans="1:22" x14ac:dyDescent="0.25">
      <c r="A1988">
        <v>0</v>
      </c>
      <c r="B1988" s="287"/>
      <c r="C1988" s="287"/>
      <c r="D1988" s="289"/>
      <c r="E1988" s="288"/>
      <c r="F1988" s="292" t="s">
        <v>624</v>
      </c>
      <c r="G1988" s="286"/>
      <c r="H1988" s="286" t="s">
        <v>1980</v>
      </c>
      <c r="I1988" s="291"/>
      <c r="J1988" s="290"/>
      <c r="K1988" s="284"/>
      <c r="L1988" s="283">
        <v>0</v>
      </c>
      <c r="M1988" s="210">
        <v>289.88573282404769</v>
      </c>
      <c r="N1988" s="210">
        <v>415.3475529888272</v>
      </c>
      <c r="O1988" s="210">
        <v>41.094000000000001</v>
      </c>
      <c r="P1988" s="282">
        <v>41.094000000000001</v>
      </c>
      <c r="Q1988" s="282">
        <v>415.3475529888272</v>
      </c>
      <c r="R1988" s="282">
        <v>289.88573282404769</v>
      </c>
      <c r="S1988" s="282">
        <v>310.14094898600581</v>
      </c>
      <c r="T1988" s="282">
        <v>310.14094898600581</v>
      </c>
      <c r="U1988" s="282"/>
      <c r="V1988" s="179">
        <v>241.66231911960597</v>
      </c>
    </row>
    <row r="1989" spans="1:22" x14ac:dyDescent="0.25">
      <c r="A1989">
        <v>0</v>
      </c>
      <c r="B1989" s="287" t="s">
        <v>2434</v>
      </c>
      <c r="C1989" s="287" t="s">
        <v>2674</v>
      </c>
      <c r="D1989" s="289" t="s">
        <v>2001</v>
      </c>
      <c r="E1989" s="288">
        <v>3101</v>
      </c>
      <c r="F1989" s="287" t="s">
        <v>2672</v>
      </c>
      <c r="G1989" s="286" t="s">
        <v>1999</v>
      </c>
      <c r="H1989" s="286" t="s">
        <v>1998</v>
      </c>
      <c r="I1989" s="285"/>
      <c r="J1989" s="282"/>
      <c r="K1989" s="284"/>
      <c r="L1989" s="283">
        <v>0</v>
      </c>
      <c r="M1989" s="210">
        <v>289.88573282404769</v>
      </c>
      <c r="N1989" s="210">
        <v>415.3475529888272</v>
      </c>
      <c r="O1989" s="210">
        <v>41.094000000000001</v>
      </c>
      <c r="P1989" s="282">
        <v>41.094000000000001</v>
      </c>
      <c r="Q1989" s="282">
        <v>415.3475529888272</v>
      </c>
      <c r="R1989" s="282">
        <v>289.88573282404769</v>
      </c>
      <c r="S1989" s="282">
        <v>310.14094898600581</v>
      </c>
      <c r="T1989" s="282">
        <v>310.14094898600581</v>
      </c>
      <c r="U1989" s="282"/>
      <c r="V1989" s="179">
        <v>241.66231911960597</v>
      </c>
    </row>
    <row r="1990" spans="1:22" x14ac:dyDescent="0.25">
      <c r="A1990">
        <v>0</v>
      </c>
      <c r="B1990" s="287"/>
      <c r="C1990" s="287"/>
      <c r="D1990" s="289"/>
      <c r="E1990" s="288"/>
      <c r="F1990" s="287" t="s">
        <v>624</v>
      </c>
      <c r="G1990" s="286"/>
      <c r="H1990" s="286" t="s">
        <v>1973</v>
      </c>
      <c r="I1990" s="285">
        <v>40</v>
      </c>
      <c r="J1990" s="282"/>
      <c r="K1990" s="284"/>
      <c r="L1990" s="283">
        <v>0.13121600000000003</v>
      </c>
      <c r="M1990" s="210">
        <v>289.95134082404769</v>
      </c>
      <c r="N1990" s="210">
        <v>415.3475529888272</v>
      </c>
      <c r="O1990" s="210">
        <v>41.094000000000001</v>
      </c>
      <c r="P1990" s="282">
        <v>41.094000000000001</v>
      </c>
      <c r="Q1990" s="282">
        <v>415.3475529888272</v>
      </c>
      <c r="R1990" s="282">
        <v>290.01694882404769</v>
      </c>
      <c r="S1990" s="282">
        <v>310.20655698600581</v>
      </c>
      <c r="T1990" s="282">
        <v>310.27216498600581</v>
      </c>
      <c r="U1990" s="282"/>
      <c r="V1990" s="179">
        <v>241.72792711960597</v>
      </c>
    </row>
    <row r="1991" spans="1:22" x14ac:dyDescent="0.25">
      <c r="A1991">
        <v>0</v>
      </c>
      <c r="B1991" s="375" t="s">
        <v>2434</v>
      </c>
      <c r="C1991" s="375" t="s">
        <v>2671</v>
      </c>
      <c r="D1991" s="375" t="s">
        <v>1992</v>
      </c>
      <c r="E1991" s="374">
        <v>3103</v>
      </c>
      <c r="F1991" s="370" t="s">
        <v>2670</v>
      </c>
      <c r="G1991" s="373"/>
      <c r="H1991" s="373" t="s">
        <v>1989</v>
      </c>
      <c r="I1991" s="372">
        <v>40</v>
      </c>
      <c r="J1991" s="370"/>
      <c r="K1991" s="371"/>
      <c r="L1991" s="378">
        <v>5.7403999999999997E-2</v>
      </c>
      <c r="M1991" s="210">
        <v>290.0456508240477</v>
      </c>
      <c r="N1991" s="210">
        <v>415.3475529888272</v>
      </c>
      <c r="O1991" s="210">
        <v>41.094000000000001</v>
      </c>
      <c r="P1991" s="370">
        <v>41.094000000000001</v>
      </c>
      <c r="Q1991" s="370">
        <v>415.3475529888272</v>
      </c>
      <c r="R1991" s="370">
        <v>290.07435282404771</v>
      </c>
      <c r="S1991" s="370">
        <v>310.30086698600581</v>
      </c>
      <c r="T1991" s="370">
        <v>310.32956898600582</v>
      </c>
      <c r="U1991" s="370"/>
      <c r="V1991" s="179">
        <v>241.82223711960597</v>
      </c>
    </row>
    <row r="1992" spans="1:22" x14ac:dyDescent="0.25">
      <c r="A1992">
        <v>0</v>
      </c>
      <c r="B1992" s="375"/>
      <c r="C1992" s="375"/>
      <c r="D1992" s="375"/>
      <c r="E1992" s="374"/>
      <c r="F1992" s="375" t="s">
        <v>624</v>
      </c>
      <c r="G1992" s="377"/>
      <c r="H1992" s="377" t="s">
        <v>2209</v>
      </c>
      <c r="I1992" s="372"/>
      <c r="J1992" s="370"/>
      <c r="K1992" s="371"/>
      <c r="L1992" s="378">
        <v>0.16770400000000002</v>
      </c>
      <c r="M1992" s="210">
        <v>290.15820482404774</v>
      </c>
      <c r="N1992" s="210">
        <v>415.3475529888272</v>
      </c>
      <c r="O1992" s="210">
        <v>41.094000000000001</v>
      </c>
      <c r="P1992" s="370">
        <v>41.094000000000001</v>
      </c>
      <c r="Q1992" s="370">
        <v>415.3475529888272</v>
      </c>
      <c r="R1992" s="370">
        <v>290.24205682404772</v>
      </c>
      <c r="S1992" s="370">
        <v>310.41342098600586</v>
      </c>
      <c r="T1992" s="370">
        <v>310.49727298600584</v>
      </c>
      <c r="U1992" s="370"/>
      <c r="V1992" s="179">
        <v>241.93479111960602</v>
      </c>
    </row>
    <row r="1993" spans="1:22" x14ac:dyDescent="0.25">
      <c r="A1993">
        <v>0</v>
      </c>
      <c r="B1993" s="375" t="s">
        <v>2434</v>
      </c>
      <c r="C1993" s="375" t="s">
        <v>2671</v>
      </c>
      <c r="D1993" s="375" t="s">
        <v>2208</v>
      </c>
      <c r="E1993" s="374">
        <v>3104</v>
      </c>
      <c r="F1993" s="375" t="s">
        <v>2669</v>
      </c>
      <c r="G1993" s="377"/>
      <c r="H1993" s="377" t="s">
        <v>2643</v>
      </c>
      <c r="I1993" s="376">
        <v>40</v>
      </c>
      <c r="J1993" s="370">
        <v>0.32364399999999999</v>
      </c>
      <c r="K1993" s="371"/>
      <c r="L1993" s="370">
        <v>0.32364399999999999</v>
      </c>
      <c r="M1993" s="210">
        <v>290.40387882404775</v>
      </c>
      <c r="N1993" s="210">
        <v>415.3475529888272</v>
      </c>
      <c r="O1993" s="210">
        <v>41.094000000000001</v>
      </c>
      <c r="P1993" s="370">
        <v>41.094000000000001</v>
      </c>
      <c r="Q1993" s="370">
        <v>415.3475529888272</v>
      </c>
      <c r="R1993" s="370">
        <v>290.56570082404772</v>
      </c>
      <c r="S1993" s="370">
        <v>310.65909498600587</v>
      </c>
      <c r="T1993" s="370">
        <v>310.82091698600584</v>
      </c>
      <c r="U1993" s="370"/>
      <c r="V1993" s="179">
        <v>242.18046511960603</v>
      </c>
    </row>
    <row r="1994" spans="1:22" x14ac:dyDescent="0.25">
      <c r="A1994">
        <v>0</v>
      </c>
      <c r="B1994" s="375" t="s">
        <v>2434</v>
      </c>
      <c r="C1994" s="375" t="s">
        <v>2671</v>
      </c>
      <c r="D1994" s="375" t="s">
        <v>2185</v>
      </c>
      <c r="E1994" s="374">
        <v>3107</v>
      </c>
      <c r="F1994" s="375" t="s">
        <v>2668</v>
      </c>
      <c r="G1994" s="377"/>
      <c r="H1994" s="377" t="s">
        <v>2183</v>
      </c>
      <c r="I1994" s="376"/>
      <c r="J1994" s="370"/>
      <c r="K1994" s="371"/>
      <c r="L1994" s="370">
        <v>0</v>
      </c>
      <c r="M1994" s="210">
        <v>290.56570082404772</v>
      </c>
      <c r="N1994" s="210">
        <v>415.3475529888272</v>
      </c>
      <c r="O1994" s="210">
        <v>41.094000000000001</v>
      </c>
      <c r="P1994" s="370">
        <v>41.094000000000001</v>
      </c>
      <c r="Q1994" s="370">
        <v>415.3475529888272</v>
      </c>
      <c r="R1994" s="370">
        <v>290.56570082404772</v>
      </c>
      <c r="S1994" s="370">
        <v>310.82091698600584</v>
      </c>
      <c r="T1994" s="370">
        <v>310.82091698600584</v>
      </c>
      <c r="U1994" s="370"/>
      <c r="V1994" s="179">
        <v>242.342287119606</v>
      </c>
    </row>
    <row r="1995" spans="1:22" x14ac:dyDescent="0.25">
      <c r="A1995">
        <v>0</v>
      </c>
      <c r="B1995" s="375"/>
      <c r="C1995" s="375"/>
      <c r="D1995" s="375"/>
      <c r="E1995" s="374"/>
      <c r="F1995" s="375"/>
      <c r="G1995" s="377"/>
      <c r="H1995" s="377"/>
      <c r="I1995" s="376"/>
      <c r="J1995" s="370"/>
      <c r="K1995" s="371"/>
      <c r="L1995" s="370">
        <v>0</v>
      </c>
      <c r="M1995" s="210">
        <v>290.56570082404772</v>
      </c>
      <c r="N1995" s="210">
        <v>415.3475529888272</v>
      </c>
      <c r="O1995" s="210">
        <v>41.094000000000001</v>
      </c>
      <c r="P1995" s="370">
        <v>41.094000000000001</v>
      </c>
      <c r="Q1995" s="370">
        <v>415.3475529888272</v>
      </c>
      <c r="R1995" s="370">
        <v>290.56570082404772</v>
      </c>
      <c r="S1995" s="370">
        <v>310.82091698600584</v>
      </c>
      <c r="T1995" s="370">
        <v>310.82091698600584</v>
      </c>
      <c r="U1995" s="370"/>
      <c r="V1995" s="179">
        <v>242.342287119606</v>
      </c>
    </row>
    <row r="1996" spans="1:22" x14ac:dyDescent="0.25">
      <c r="A1996">
        <v>0</v>
      </c>
      <c r="B1996" s="375"/>
      <c r="C1996" s="375"/>
      <c r="D1996" s="375"/>
      <c r="E1996" s="374"/>
      <c r="F1996" s="375" t="s">
        <v>624</v>
      </c>
      <c r="G1996" s="377"/>
      <c r="H1996" s="377" t="s">
        <v>1973</v>
      </c>
      <c r="I1996" s="376"/>
      <c r="J1996" s="370"/>
      <c r="K1996" s="371"/>
      <c r="L1996" s="370">
        <v>9.9516999999999994E-2</v>
      </c>
      <c r="M1996" s="210">
        <v>290.61545932404772</v>
      </c>
      <c r="N1996" s="210">
        <v>415.3475529888272</v>
      </c>
      <c r="O1996" s="210">
        <v>41.094000000000001</v>
      </c>
      <c r="P1996" s="370">
        <v>41.094000000000001</v>
      </c>
      <c r="Q1996" s="370">
        <v>415.3475529888272</v>
      </c>
      <c r="R1996" s="370">
        <v>290.66521782404772</v>
      </c>
      <c r="S1996" s="370">
        <v>310.87067548600584</v>
      </c>
      <c r="T1996" s="370">
        <v>310.92043398600583</v>
      </c>
      <c r="U1996" s="370"/>
      <c r="V1996" s="179">
        <v>242.39204561960599</v>
      </c>
    </row>
    <row r="1997" spans="1:22" x14ac:dyDescent="0.25">
      <c r="A1997">
        <v>0</v>
      </c>
      <c r="B1997" s="375" t="s">
        <v>2434</v>
      </c>
      <c r="C1997" s="375" t="s">
        <v>2671</v>
      </c>
      <c r="D1997" s="375" t="s">
        <v>2205</v>
      </c>
      <c r="E1997" s="374">
        <v>3109</v>
      </c>
      <c r="F1997" s="375" t="s">
        <v>2667</v>
      </c>
      <c r="G1997" s="377"/>
      <c r="H1997" s="377" t="s">
        <v>2643</v>
      </c>
      <c r="I1997" s="376">
        <v>40</v>
      </c>
      <c r="J1997" s="370"/>
      <c r="K1997" s="371"/>
      <c r="L1997" s="370">
        <v>0.32364399999999999</v>
      </c>
      <c r="M1997" s="210">
        <v>290.82703982404769</v>
      </c>
      <c r="N1997" s="210">
        <v>415.3475529888272</v>
      </c>
      <c r="O1997" s="210">
        <v>41.094000000000001</v>
      </c>
      <c r="P1997" s="370">
        <v>41.094000000000001</v>
      </c>
      <c r="Q1997" s="370">
        <v>415.3475529888272</v>
      </c>
      <c r="R1997" s="370">
        <v>290.98886182404772</v>
      </c>
      <c r="S1997" s="370">
        <v>311.08225598600586</v>
      </c>
      <c r="T1997" s="370">
        <v>311.24407798600583</v>
      </c>
      <c r="U1997" s="370"/>
      <c r="V1997" s="179">
        <v>242.60362611960602</v>
      </c>
    </row>
    <row r="1998" spans="1:22" x14ac:dyDescent="0.25">
      <c r="A1998">
        <v>0</v>
      </c>
      <c r="B1998" s="375"/>
      <c r="C1998" s="375"/>
      <c r="D1998" s="375"/>
      <c r="E1998" s="374"/>
      <c r="F1998" s="375" t="s">
        <v>624</v>
      </c>
      <c r="G1998" s="377"/>
      <c r="H1998" s="377"/>
      <c r="I1998" s="376"/>
      <c r="J1998" s="370"/>
      <c r="K1998" s="371"/>
      <c r="L1998" s="370">
        <v>0</v>
      </c>
      <c r="M1998" s="210">
        <v>290.98886182404772</v>
      </c>
      <c r="N1998" s="210">
        <v>415.3475529888272</v>
      </c>
      <c r="O1998" s="210">
        <v>41.094000000000001</v>
      </c>
      <c r="P1998" s="370">
        <v>41.094000000000001</v>
      </c>
      <c r="Q1998" s="370">
        <v>415.3475529888272</v>
      </c>
      <c r="R1998" s="370">
        <v>290.98886182404772</v>
      </c>
      <c r="S1998" s="370">
        <v>311.24407798600583</v>
      </c>
      <c r="T1998" s="370">
        <v>311.24407798600583</v>
      </c>
      <c r="U1998" s="370"/>
      <c r="V1998" s="179">
        <v>242.76544811960599</v>
      </c>
    </row>
    <row r="1999" spans="1:22" x14ac:dyDescent="0.25">
      <c r="A1999">
        <v>0</v>
      </c>
      <c r="B1999" s="375"/>
      <c r="C1999" s="375"/>
      <c r="D1999" s="375"/>
      <c r="E1999" s="374"/>
      <c r="F1999" s="375"/>
      <c r="G1999" s="377"/>
      <c r="H1999" s="377"/>
      <c r="I1999" s="376"/>
      <c r="J1999" s="370"/>
      <c r="K1999" s="371"/>
      <c r="L1999" s="370">
        <v>0</v>
      </c>
      <c r="M1999" s="210">
        <v>290.98886182404772</v>
      </c>
      <c r="N1999" s="210">
        <v>415.3475529888272</v>
      </c>
      <c r="O1999" s="210">
        <v>41.094000000000001</v>
      </c>
      <c r="P1999" s="370">
        <v>41.094000000000001</v>
      </c>
      <c r="Q1999" s="370">
        <v>415.3475529888272</v>
      </c>
      <c r="R1999" s="370">
        <v>290.98886182404772</v>
      </c>
      <c r="S1999" s="370">
        <v>311.24407798600583</v>
      </c>
      <c r="T1999" s="370">
        <v>311.24407798600583</v>
      </c>
      <c r="U1999" s="370"/>
      <c r="V1999" s="179">
        <v>242.76544811960599</v>
      </c>
    </row>
    <row r="2000" spans="1:22" x14ac:dyDescent="0.25">
      <c r="A2000">
        <v>0</v>
      </c>
      <c r="B2000" s="375"/>
      <c r="C2000" s="375"/>
      <c r="D2000" s="375"/>
      <c r="E2000" s="374"/>
      <c r="F2000" s="375" t="s">
        <v>624</v>
      </c>
      <c r="G2000" s="377"/>
      <c r="H2000" s="377" t="s">
        <v>1973</v>
      </c>
      <c r="I2000" s="376"/>
      <c r="J2000" s="370"/>
      <c r="K2000" s="371"/>
      <c r="L2000" s="370">
        <v>9.9516999999999994E-2</v>
      </c>
      <c r="M2000" s="210">
        <v>291.03862032404771</v>
      </c>
      <c r="N2000" s="210">
        <v>415.3475529888272</v>
      </c>
      <c r="O2000" s="210">
        <v>41.094000000000001</v>
      </c>
      <c r="P2000" s="370">
        <v>41.094000000000001</v>
      </c>
      <c r="Q2000" s="370">
        <v>415.3475529888272</v>
      </c>
      <c r="R2000" s="370">
        <v>291.08837882404771</v>
      </c>
      <c r="S2000" s="370">
        <v>311.29383648600583</v>
      </c>
      <c r="T2000" s="370">
        <v>311.34359498600583</v>
      </c>
      <c r="U2000" s="370"/>
      <c r="V2000" s="179">
        <v>242.81520661960599</v>
      </c>
    </row>
    <row r="2001" spans="1:22" x14ac:dyDescent="0.25">
      <c r="A2001">
        <v>0</v>
      </c>
      <c r="B2001" s="375" t="s">
        <v>2434</v>
      </c>
      <c r="C2001" s="375" t="s">
        <v>2671</v>
      </c>
      <c r="D2001" s="375" t="s">
        <v>2203</v>
      </c>
      <c r="E2001" s="374">
        <v>3113</v>
      </c>
      <c r="F2001" s="375" t="s">
        <v>2666</v>
      </c>
      <c r="G2001" s="377"/>
      <c r="H2001" s="377" t="s">
        <v>2643</v>
      </c>
      <c r="I2001" s="376">
        <v>40</v>
      </c>
      <c r="J2001" s="370"/>
      <c r="K2001" s="371"/>
      <c r="L2001" s="370">
        <v>0.32364399999999999</v>
      </c>
      <c r="M2001" s="210">
        <v>291.25020082404774</v>
      </c>
      <c r="N2001" s="210">
        <v>415.3475529888272</v>
      </c>
      <c r="O2001" s="210">
        <v>41.094000000000001</v>
      </c>
      <c r="P2001" s="370">
        <v>41.094000000000001</v>
      </c>
      <c r="Q2001" s="370">
        <v>415.3475529888272</v>
      </c>
      <c r="R2001" s="370">
        <v>291.41202282404771</v>
      </c>
      <c r="S2001" s="370">
        <v>311.50541698600586</v>
      </c>
      <c r="T2001" s="370">
        <v>311.66723898600583</v>
      </c>
      <c r="U2001" s="370"/>
      <c r="V2001" s="179">
        <v>243.02678711960601</v>
      </c>
    </row>
    <row r="2002" spans="1:22" x14ac:dyDescent="0.25">
      <c r="A2002">
        <v>0</v>
      </c>
      <c r="B2002" s="375" t="s">
        <v>2434</v>
      </c>
      <c r="C2002" s="375" t="s">
        <v>2671</v>
      </c>
      <c r="D2002" s="375" t="s">
        <v>2185</v>
      </c>
      <c r="E2002" s="374">
        <v>3115</v>
      </c>
      <c r="F2002" s="375" t="s">
        <v>2665</v>
      </c>
      <c r="G2002" s="377"/>
      <c r="H2002" s="377" t="s">
        <v>2183</v>
      </c>
      <c r="I2002" s="376"/>
      <c r="J2002" s="370"/>
      <c r="K2002" s="371"/>
      <c r="L2002" s="370">
        <v>0</v>
      </c>
      <c r="M2002" s="210">
        <v>291.41202282404771</v>
      </c>
      <c r="N2002" s="210">
        <v>415.3475529888272</v>
      </c>
      <c r="O2002" s="210">
        <v>41.094000000000001</v>
      </c>
      <c r="P2002" s="370">
        <v>41.094000000000001</v>
      </c>
      <c r="Q2002" s="370">
        <v>415.3475529888272</v>
      </c>
      <c r="R2002" s="370">
        <v>291.41202282404771</v>
      </c>
      <c r="S2002" s="370">
        <v>311.66723898600583</v>
      </c>
      <c r="T2002" s="370">
        <v>311.66723898600583</v>
      </c>
      <c r="U2002" s="370"/>
      <c r="V2002" s="179">
        <v>243.18860911960599</v>
      </c>
    </row>
    <row r="2003" spans="1:22" x14ac:dyDescent="0.25">
      <c r="A2003">
        <v>0</v>
      </c>
      <c r="B2003" s="375"/>
      <c r="C2003" s="375"/>
      <c r="D2003" s="375"/>
      <c r="E2003" s="374"/>
      <c r="F2003" s="375"/>
      <c r="G2003" s="377"/>
      <c r="H2003" s="377"/>
      <c r="I2003" s="376"/>
      <c r="J2003" s="370"/>
      <c r="K2003" s="371"/>
      <c r="L2003" s="370">
        <v>0</v>
      </c>
      <c r="M2003" s="210">
        <v>291.41202282404771</v>
      </c>
      <c r="N2003" s="210">
        <v>415.3475529888272</v>
      </c>
      <c r="O2003" s="210">
        <v>41.094000000000001</v>
      </c>
      <c r="P2003" s="370">
        <v>41.094000000000001</v>
      </c>
      <c r="Q2003" s="370">
        <v>415.3475529888272</v>
      </c>
      <c r="R2003" s="370">
        <v>291.41202282404771</v>
      </c>
      <c r="S2003" s="370">
        <v>311.66723898600583</v>
      </c>
      <c r="T2003" s="370">
        <v>311.66723898600583</v>
      </c>
      <c r="U2003" s="370"/>
      <c r="V2003" s="179">
        <v>243.18860911960599</v>
      </c>
    </row>
    <row r="2004" spans="1:22" x14ac:dyDescent="0.25">
      <c r="A2004">
        <v>0</v>
      </c>
      <c r="B2004" s="375"/>
      <c r="C2004" s="375"/>
      <c r="D2004" s="375"/>
      <c r="E2004" s="374"/>
      <c r="F2004" s="375" t="s">
        <v>624</v>
      </c>
      <c r="G2004" s="377"/>
      <c r="H2004" s="377" t="s">
        <v>2647</v>
      </c>
      <c r="I2004" s="376"/>
      <c r="J2004" s="370"/>
      <c r="K2004" s="371"/>
      <c r="L2004" s="370">
        <v>0.15525</v>
      </c>
      <c r="M2004" s="210">
        <v>291.48964782404772</v>
      </c>
      <c r="N2004" s="210">
        <v>415.3475529888272</v>
      </c>
      <c r="O2004" s="210">
        <v>41.094000000000001</v>
      </c>
      <c r="P2004" s="370">
        <v>41.094000000000001</v>
      </c>
      <c r="Q2004" s="370">
        <v>415.3475529888272</v>
      </c>
      <c r="R2004" s="370">
        <v>291.56727282404773</v>
      </c>
      <c r="S2004" s="370">
        <v>311.74486398600584</v>
      </c>
      <c r="T2004" s="370">
        <v>311.82248898600585</v>
      </c>
      <c r="U2004" s="370"/>
      <c r="V2004" s="179">
        <v>243.266234119606</v>
      </c>
    </row>
    <row r="2005" spans="1:22" x14ac:dyDescent="0.25">
      <c r="A2005">
        <v>0</v>
      </c>
      <c r="B2005" s="375" t="s">
        <v>2434</v>
      </c>
      <c r="C2005" s="375" t="s">
        <v>2671</v>
      </c>
      <c r="D2005" s="375" t="s">
        <v>2198</v>
      </c>
      <c r="E2005" s="374">
        <v>3121</v>
      </c>
      <c r="F2005" s="375" t="s">
        <v>2664</v>
      </c>
      <c r="G2005" s="377" t="s">
        <v>2196</v>
      </c>
      <c r="H2005" s="377" t="s">
        <v>2195</v>
      </c>
      <c r="I2005" s="376">
        <v>40</v>
      </c>
      <c r="J2005" s="370"/>
      <c r="K2005" s="371"/>
      <c r="L2005" s="370">
        <v>0.5</v>
      </c>
      <c r="M2005" s="210">
        <v>291.81727282404773</v>
      </c>
      <c r="N2005" s="210">
        <v>415.3475529888272</v>
      </c>
      <c r="O2005" s="210">
        <v>41.094000000000001</v>
      </c>
      <c r="P2005" s="370">
        <v>41.094000000000001</v>
      </c>
      <c r="Q2005" s="370">
        <v>415.3475529888272</v>
      </c>
      <c r="R2005" s="370">
        <v>292.06727282404773</v>
      </c>
      <c r="S2005" s="370">
        <v>312.07248898600585</v>
      </c>
      <c r="T2005" s="370">
        <v>312.32248898600585</v>
      </c>
      <c r="U2005" s="370"/>
      <c r="V2005" s="179">
        <v>243.59385911960601</v>
      </c>
    </row>
    <row r="2006" spans="1:22" x14ac:dyDescent="0.25">
      <c r="A2006">
        <v>0</v>
      </c>
      <c r="B2006" s="375"/>
      <c r="C2006" s="375"/>
      <c r="D2006" s="375"/>
      <c r="E2006" s="374"/>
      <c r="F2006" s="375" t="s">
        <v>624</v>
      </c>
      <c r="G2006" s="377"/>
      <c r="H2006" s="377" t="s">
        <v>2647</v>
      </c>
      <c r="I2006" s="376"/>
      <c r="J2006" s="370"/>
      <c r="K2006" s="371"/>
      <c r="L2006" s="370">
        <v>0.15525</v>
      </c>
      <c r="M2006" s="210">
        <v>292.14489782404775</v>
      </c>
      <c r="N2006" s="210">
        <v>415.3475529888272</v>
      </c>
      <c r="O2006" s="210">
        <v>41.094000000000001</v>
      </c>
      <c r="P2006" s="370">
        <v>41.094000000000001</v>
      </c>
      <c r="Q2006" s="370">
        <v>415.3475529888272</v>
      </c>
      <c r="R2006" s="370">
        <v>292.22252282404776</v>
      </c>
      <c r="S2006" s="370">
        <v>312.40011398600586</v>
      </c>
      <c r="T2006" s="370">
        <v>312.47773898600587</v>
      </c>
      <c r="U2006" s="370"/>
      <c r="V2006" s="179">
        <v>243.92148411960602</v>
      </c>
    </row>
    <row r="2007" spans="1:22" x14ac:dyDescent="0.25">
      <c r="A2007">
        <v>0</v>
      </c>
      <c r="B2007" s="375" t="s">
        <v>2434</v>
      </c>
      <c r="C2007" s="375" t="s">
        <v>2671</v>
      </c>
      <c r="D2007" s="375" t="s">
        <v>2201</v>
      </c>
      <c r="E2007" s="374">
        <v>3124</v>
      </c>
      <c r="F2007" s="375" t="s">
        <v>2663</v>
      </c>
      <c r="G2007" s="377"/>
      <c r="H2007" s="377" t="s">
        <v>2643</v>
      </c>
      <c r="I2007" s="376">
        <v>40</v>
      </c>
      <c r="J2007" s="370"/>
      <c r="K2007" s="371"/>
      <c r="L2007" s="370">
        <v>0.32364399999999999</v>
      </c>
      <c r="M2007" s="210">
        <v>292.38434482404773</v>
      </c>
      <c r="N2007" s="210">
        <v>415.3475529888272</v>
      </c>
      <c r="O2007" s="210">
        <v>41.094000000000001</v>
      </c>
      <c r="P2007" s="370">
        <v>41.094000000000001</v>
      </c>
      <c r="Q2007" s="370">
        <v>415.3475529888272</v>
      </c>
      <c r="R2007" s="370">
        <v>292.54616682404776</v>
      </c>
      <c r="S2007" s="370">
        <v>312.6395609860059</v>
      </c>
      <c r="T2007" s="370">
        <v>312.80138298600588</v>
      </c>
      <c r="U2007" s="370"/>
      <c r="V2007" s="179">
        <v>244.16093111960606</v>
      </c>
    </row>
    <row r="2008" spans="1:22" x14ac:dyDescent="0.25">
      <c r="A2008">
        <v>0</v>
      </c>
      <c r="B2008" s="375"/>
      <c r="C2008" s="375"/>
      <c r="D2008" s="375"/>
      <c r="E2008" s="374"/>
      <c r="F2008" s="375" t="s">
        <v>624</v>
      </c>
      <c r="G2008" s="377"/>
      <c r="H2008" s="377"/>
      <c r="I2008" s="376"/>
      <c r="J2008" s="370"/>
      <c r="K2008" s="371"/>
      <c r="L2008" s="370">
        <v>0</v>
      </c>
      <c r="M2008" s="210">
        <v>292.54616682404776</v>
      </c>
      <c r="N2008" s="210">
        <v>415.3475529888272</v>
      </c>
      <c r="O2008" s="210">
        <v>41.094000000000001</v>
      </c>
      <c r="P2008" s="370">
        <v>41.094000000000001</v>
      </c>
      <c r="Q2008" s="370">
        <v>415.3475529888272</v>
      </c>
      <c r="R2008" s="370">
        <v>292.54616682404776</v>
      </c>
      <c r="S2008" s="370">
        <v>312.80138298600588</v>
      </c>
      <c r="T2008" s="370">
        <v>312.80138298600588</v>
      </c>
      <c r="U2008" s="370"/>
      <c r="V2008" s="179">
        <v>244.32275311960603</v>
      </c>
    </row>
    <row r="2009" spans="1:22" x14ac:dyDescent="0.25">
      <c r="A2009">
        <v>0</v>
      </c>
      <c r="B2009" s="375"/>
      <c r="C2009" s="375"/>
      <c r="D2009" s="375"/>
      <c r="E2009" s="374"/>
      <c r="F2009" s="375"/>
      <c r="G2009" s="377"/>
      <c r="H2009" s="377"/>
      <c r="I2009" s="376"/>
      <c r="J2009" s="370"/>
      <c r="K2009" s="371"/>
      <c r="L2009" s="370">
        <v>0</v>
      </c>
      <c r="M2009" s="210">
        <v>292.54616682404776</v>
      </c>
      <c r="N2009" s="210">
        <v>415.3475529888272</v>
      </c>
      <c r="O2009" s="210">
        <v>41.094000000000001</v>
      </c>
      <c r="P2009" s="370">
        <v>41.094000000000001</v>
      </c>
      <c r="Q2009" s="370">
        <v>415.3475529888272</v>
      </c>
      <c r="R2009" s="370">
        <v>292.54616682404776</v>
      </c>
      <c r="S2009" s="370">
        <v>312.80138298600588</v>
      </c>
      <c r="T2009" s="370">
        <v>312.80138298600588</v>
      </c>
      <c r="U2009" s="370"/>
      <c r="V2009" s="179">
        <v>244.32275311960603</v>
      </c>
    </row>
    <row r="2010" spans="1:22" x14ac:dyDescent="0.25">
      <c r="A2010">
        <v>0</v>
      </c>
      <c r="B2010" s="375"/>
      <c r="C2010" s="375"/>
      <c r="D2010" s="375"/>
      <c r="E2010" s="374"/>
      <c r="F2010" s="375" t="s">
        <v>624</v>
      </c>
      <c r="G2010" s="377"/>
      <c r="H2010" s="377"/>
      <c r="I2010" s="376"/>
      <c r="J2010" s="370"/>
      <c r="K2010" s="371"/>
      <c r="L2010" s="370">
        <v>9.9516999999999994E-2</v>
      </c>
      <c r="M2010" s="210">
        <v>292.59592532404776</v>
      </c>
      <c r="N2010" s="210">
        <v>415.3475529888272</v>
      </c>
      <c r="O2010" s="210">
        <v>41.094000000000001</v>
      </c>
      <c r="P2010" s="370">
        <v>41.094000000000001</v>
      </c>
      <c r="Q2010" s="370">
        <v>415.3475529888272</v>
      </c>
      <c r="R2010" s="370">
        <v>292.64568382404775</v>
      </c>
      <c r="S2010" s="370">
        <v>312.85114148600587</v>
      </c>
      <c r="T2010" s="370">
        <v>312.90089998600587</v>
      </c>
      <c r="U2010" s="370"/>
      <c r="V2010" s="179">
        <v>244.37251161960603</v>
      </c>
    </row>
    <row r="2011" spans="1:22" x14ac:dyDescent="0.25">
      <c r="A2011">
        <v>0</v>
      </c>
      <c r="B2011" s="375" t="s">
        <v>2434</v>
      </c>
      <c r="C2011" s="375" t="s">
        <v>2671</v>
      </c>
      <c r="D2011" s="375" t="s">
        <v>2194</v>
      </c>
      <c r="E2011" s="374">
        <v>3129</v>
      </c>
      <c r="F2011" s="375" t="s">
        <v>2662</v>
      </c>
      <c r="G2011" s="377"/>
      <c r="H2011" s="377" t="s">
        <v>2643</v>
      </c>
      <c r="I2011" s="376">
        <v>40</v>
      </c>
      <c r="J2011" s="370"/>
      <c r="K2011" s="371"/>
      <c r="L2011" s="370">
        <v>0.32364399999999999</v>
      </c>
      <c r="M2011" s="210">
        <v>292.80750582404778</v>
      </c>
      <c r="N2011" s="210">
        <v>415.3475529888272</v>
      </c>
      <c r="O2011" s="210">
        <v>41.094000000000001</v>
      </c>
      <c r="P2011" s="370">
        <v>41.094000000000001</v>
      </c>
      <c r="Q2011" s="370">
        <v>415.3475529888272</v>
      </c>
      <c r="R2011" s="370">
        <v>292.96932782404775</v>
      </c>
      <c r="S2011" s="370">
        <v>313.0627219860059</v>
      </c>
      <c r="T2011" s="370">
        <v>313.22454398600587</v>
      </c>
      <c r="U2011" s="370"/>
      <c r="V2011" s="179">
        <v>244.58409211960605</v>
      </c>
    </row>
    <row r="2012" spans="1:22" x14ac:dyDescent="0.25">
      <c r="A2012">
        <v>0</v>
      </c>
      <c r="B2012" s="375"/>
      <c r="C2012" s="375"/>
      <c r="D2012" s="375"/>
      <c r="E2012" s="374"/>
      <c r="F2012" s="375" t="s">
        <v>624</v>
      </c>
      <c r="G2012" s="377"/>
      <c r="H2012" s="377"/>
      <c r="I2012" s="376"/>
      <c r="J2012" s="370"/>
      <c r="K2012" s="371"/>
      <c r="L2012" s="370">
        <v>0</v>
      </c>
      <c r="M2012" s="210">
        <v>292.96932782404775</v>
      </c>
      <c r="N2012" s="210">
        <v>415.3475529888272</v>
      </c>
      <c r="O2012" s="210">
        <v>41.094000000000001</v>
      </c>
      <c r="P2012" s="370">
        <v>41.094000000000001</v>
      </c>
      <c r="Q2012" s="370">
        <v>415.3475529888272</v>
      </c>
      <c r="R2012" s="370">
        <v>292.96932782404775</v>
      </c>
      <c r="S2012" s="370">
        <v>313.22454398600587</v>
      </c>
      <c r="T2012" s="370">
        <v>313.22454398600587</v>
      </c>
      <c r="U2012" s="370"/>
      <c r="V2012" s="179">
        <v>244.74591411960603</v>
      </c>
    </row>
    <row r="2013" spans="1:22" x14ac:dyDescent="0.25">
      <c r="A2013">
        <v>0</v>
      </c>
      <c r="B2013" s="375"/>
      <c r="C2013" s="375"/>
      <c r="D2013" s="375"/>
      <c r="E2013" s="374"/>
      <c r="F2013" s="375"/>
      <c r="G2013" s="377"/>
      <c r="H2013" s="377"/>
      <c r="I2013" s="376"/>
      <c r="J2013" s="370"/>
      <c r="K2013" s="371"/>
      <c r="L2013" s="370">
        <v>0</v>
      </c>
      <c r="M2013" s="210">
        <v>292.96932782404775</v>
      </c>
      <c r="N2013" s="210">
        <v>415.3475529888272</v>
      </c>
      <c r="O2013" s="210">
        <v>41.094000000000001</v>
      </c>
      <c r="P2013" s="370">
        <v>41.094000000000001</v>
      </c>
      <c r="Q2013" s="370">
        <v>415.3475529888272</v>
      </c>
      <c r="R2013" s="370">
        <v>292.96932782404775</v>
      </c>
      <c r="S2013" s="370">
        <v>313.22454398600587</v>
      </c>
      <c r="T2013" s="370">
        <v>313.22454398600587</v>
      </c>
      <c r="U2013" s="370"/>
      <c r="V2013" s="179">
        <v>244.74591411960603</v>
      </c>
    </row>
    <row r="2014" spans="1:22" x14ac:dyDescent="0.25">
      <c r="A2014">
        <v>0</v>
      </c>
      <c r="B2014" s="375"/>
      <c r="C2014" s="375"/>
      <c r="D2014" s="375"/>
      <c r="E2014" s="374"/>
      <c r="F2014" s="375" t="s">
        <v>624</v>
      </c>
      <c r="G2014" s="377"/>
      <c r="H2014" s="377"/>
      <c r="I2014" s="376"/>
      <c r="J2014" s="370"/>
      <c r="K2014" s="371"/>
      <c r="L2014" s="370">
        <v>9.9516999999999994E-2</v>
      </c>
      <c r="M2014" s="210">
        <v>293.01908632404775</v>
      </c>
      <c r="N2014" s="210">
        <v>415.3475529888272</v>
      </c>
      <c r="O2014" s="210">
        <v>41.094000000000001</v>
      </c>
      <c r="P2014" s="370">
        <v>41.094000000000001</v>
      </c>
      <c r="Q2014" s="370">
        <v>415.3475529888272</v>
      </c>
      <c r="R2014" s="370">
        <v>293.06884482404774</v>
      </c>
      <c r="S2014" s="370">
        <v>313.27430248600587</v>
      </c>
      <c r="T2014" s="370">
        <v>313.32406098600586</v>
      </c>
      <c r="U2014" s="370"/>
      <c r="V2014" s="179">
        <v>244.79567261960602</v>
      </c>
    </row>
    <row r="2015" spans="1:22" x14ac:dyDescent="0.25">
      <c r="A2015">
        <v>0</v>
      </c>
      <c r="B2015" s="375" t="s">
        <v>2434</v>
      </c>
      <c r="C2015" s="375" t="s">
        <v>2671</v>
      </c>
      <c r="D2015" s="375" t="s">
        <v>2192</v>
      </c>
      <c r="E2015" s="374">
        <v>3133</v>
      </c>
      <c r="F2015" s="375" t="s">
        <v>2661</v>
      </c>
      <c r="G2015" s="377"/>
      <c r="H2015" s="377" t="s">
        <v>2643</v>
      </c>
      <c r="I2015" s="376">
        <v>40</v>
      </c>
      <c r="J2015" s="370"/>
      <c r="K2015" s="371"/>
      <c r="L2015" s="370">
        <v>0.32364399999999999</v>
      </c>
      <c r="M2015" s="210">
        <v>293.23066682404772</v>
      </c>
      <c r="N2015" s="210">
        <v>415.3475529888272</v>
      </c>
      <c r="O2015" s="210">
        <v>41.094000000000001</v>
      </c>
      <c r="P2015" s="370">
        <v>41.094000000000001</v>
      </c>
      <c r="Q2015" s="370">
        <v>415.3475529888272</v>
      </c>
      <c r="R2015" s="370">
        <v>293.39248882404775</v>
      </c>
      <c r="S2015" s="370">
        <v>313.48588298600589</v>
      </c>
      <c r="T2015" s="370">
        <v>313.64770498600586</v>
      </c>
      <c r="U2015" s="370"/>
      <c r="V2015" s="179">
        <v>245.00725311960605</v>
      </c>
    </row>
    <row r="2016" spans="1:22" x14ac:dyDescent="0.25">
      <c r="A2016">
        <v>0</v>
      </c>
      <c r="B2016" s="375" t="s">
        <v>2434</v>
      </c>
      <c r="C2016" s="375" t="s">
        <v>2671</v>
      </c>
      <c r="D2016" s="375" t="s">
        <v>2185</v>
      </c>
      <c r="E2016" s="374">
        <v>3135</v>
      </c>
      <c r="F2016" s="375" t="s">
        <v>2660</v>
      </c>
      <c r="G2016" s="377"/>
      <c r="H2016" s="377" t="s">
        <v>2183</v>
      </c>
      <c r="I2016" s="376"/>
      <c r="J2016" s="370"/>
      <c r="K2016" s="371"/>
      <c r="L2016" s="370">
        <v>0</v>
      </c>
      <c r="M2016" s="210">
        <v>293.39248882404775</v>
      </c>
      <c r="N2016" s="210">
        <v>415.3475529888272</v>
      </c>
      <c r="O2016" s="210">
        <v>41.094000000000001</v>
      </c>
      <c r="P2016" s="370">
        <v>41.094000000000001</v>
      </c>
      <c r="Q2016" s="370">
        <v>415.3475529888272</v>
      </c>
      <c r="R2016" s="370">
        <v>293.39248882404775</v>
      </c>
      <c r="S2016" s="370">
        <v>313.64770498600586</v>
      </c>
      <c r="T2016" s="370">
        <v>313.64770498600586</v>
      </c>
      <c r="U2016" s="370"/>
      <c r="V2016" s="179">
        <v>245.16907511960602</v>
      </c>
    </row>
    <row r="2017" spans="1:22" x14ac:dyDescent="0.25">
      <c r="A2017">
        <v>0</v>
      </c>
      <c r="B2017" s="375"/>
      <c r="C2017" s="375"/>
      <c r="D2017" s="375"/>
      <c r="E2017" s="374"/>
      <c r="F2017" s="375"/>
      <c r="G2017" s="377"/>
      <c r="H2017" s="377"/>
      <c r="I2017" s="376"/>
      <c r="J2017" s="370"/>
      <c r="K2017" s="371"/>
      <c r="L2017" s="370">
        <v>0</v>
      </c>
      <c r="M2017" s="210">
        <v>293.39248882404775</v>
      </c>
      <c r="N2017" s="210">
        <v>415.3475529888272</v>
      </c>
      <c r="O2017" s="210">
        <v>41.094000000000001</v>
      </c>
      <c r="P2017" s="370">
        <v>41.094000000000001</v>
      </c>
      <c r="Q2017" s="370">
        <v>415.3475529888272</v>
      </c>
      <c r="R2017" s="370">
        <v>293.39248882404775</v>
      </c>
      <c r="S2017" s="370">
        <v>313.64770498600586</v>
      </c>
      <c r="T2017" s="370">
        <v>313.64770498600586</v>
      </c>
      <c r="U2017" s="370"/>
      <c r="V2017" s="179">
        <v>245.16907511960602</v>
      </c>
    </row>
    <row r="2018" spans="1:22" x14ac:dyDescent="0.25">
      <c r="A2018">
        <v>0</v>
      </c>
      <c r="B2018" s="375"/>
      <c r="C2018" s="375"/>
      <c r="D2018" s="375"/>
      <c r="E2018" s="374"/>
      <c r="F2018" s="375" t="s">
        <v>624</v>
      </c>
      <c r="G2018" s="377"/>
      <c r="H2018" s="377" t="s">
        <v>2209</v>
      </c>
      <c r="I2018" s="376"/>
      <c r="J2018" s="370"/>
      <c r="K2018" s="371"/>
      <c r="L2018" s="370">
        <v>0.16770400000000002</v>
      </c>
      <c r="M2018" s="210">
        <v>293.47634082404772</v>
      </c>
      <c r="N2018" s="210">
        <v>415.3475529888272</v>
      </c>
      <c r="O2018" s="210">
        <v>41.094000000000001</v>
      </c>
      <c r="P2018" s="370">
        <v>41.094000000000001</v>
      </c>
      <c r="Q2018" s="370">
        <v>415.3475529888272</v>
      </c>
      <c r="R2018" s="370">
        <v>293.56019282404776</v>
      </c>
      <c r="S2018" s="370">
        <v>313.7315569860059</v>
      </c>
      <c r="T2018" s="370">
        <v>313.81540898600588</v>
      </c>
      <c r="U2018" s="370"/>
      <c r="V2018" s="179">
        <v>245.25292711960606</v>
      </c>
    </row>
    <row r="2019" spans="1:22" x14ac:dyDescent="0.25">
      <c r="A2019">
        <v>0</v>
      </c>
      <c r="B2019" s="375" t="s">
        <v>2434</v>
      </c>
      <c r="C2019" s="375" t="s">
        <v>2671</v>
      </c>
      <c r="D2019" s="375" t="s">
        <v>1992</v>
      </c>
      <c r="E2019" s="374">
        <v>3138</v>
      </c>
      <c r="F2019" s="370" t="s">
        <v>2659</v>
      </c>
      <c r="G2019" s="373"/>
      <c r="H2019" s="373" t="s">
        <v>1989</v>
      </c>
      <c r="I2019" s="372">
        <v>40</v>
      </c>
      <c r="J2019" s="370"/>
      <c r="K2019" s="371"/>
      <c r="L2019" s="370">
        <v>5.7403999999999997E-2</v>
      </c>
      <c r="M2019" s="210">
        <v>293.58889482404777</v>
      </c>
      <c r="N2019" s="210">
        <v>415.3475529888272</v>
      </c>
      <c r="O2019" s="210">
        <v>41.094000000000001</v>
      </c>
      <c r="P2019" s="370">
        <v>41.094000000000001</v>
      </c>
      <c r="Q2019" s="370">
        <v>415.3475529888272</v>
      </c>
      <c r="R2019" s="370">
        <v>293.61759682404778</v>
      </c>
      <c r="S2019" s="370">
        <v>313.84411098600589</v>
      </c>
      <c r="T2019" s="370">
        <v>313.8728129860059</v>
      </c>
      <c r="U2019" s="370"/>
      <c r="V2019" s="179">
        <v>245.36548111960605</v>
      </c>
    </row>
    <row r="2020" spans="1:22" x14ac:dyDescent="0.25">
      <c r="A2020">
        <v>0</v>
      </c>
      <c r="B2020" s="287"/>
      <c r="C2020" s="287"/>
      <c r="D2020" s="289"/>
      <c r="E2020" s="288"/>
      <c r="F2020" s="289" t="s">
        <v>624</v>
      </c>
      <c r="G2020" s="286"/>
      <c r="H2020" s="286" t="s">
        <v>1973</v>
      </c>
      <c r="I2020" s="285">
        <v>40</v>
      </c>
      <c r="J2020" s="283"/>
      <c r="K2020" s="284"/>
      <c r="L2020" s="283">
        <v>0.103502</v>
      </c>
      <c r="M2020" s="210">
        <v>293.6693478240478</v>
      </c>
      <c r="N2020" s="210">
        <v>415.3475529888272</v>
      </c>
      <c r="O2020" s="210">
        <v>41.094000000000001</v>
      </c>
      <c r="P2020" s="282">
        <v>41.094000000000001</v>
      </c>
      <c r="Q2020" s="282">
        <v>415.3475529888272</v>
      </c>
      <c r="R2020" s="282">
        <v>293.72109882404777</v>
      </c>
      <c r="S2020" s="282">
        <v>313.92456398600586</v>
      </c>
      <c r="T2020" s="282">
        <v>313.97631498600589</v>
      </c>
      <c r="U2020" s="282"/>
      <c r="V2020" s="179">
        <v>245.44593411960602</v>
      </c>
    </row>
    <row r="2021" spans="1:22" x14ac:dyDescent="0.25">
      <c r="A2021">
        <v>0</v>
      </c>
      <c r="B2021" s="287" t="s">
        <v>2434</v>
      </c>
      <c r="C2021" s="287" t="s">
        <v>2658</v>
      </c>
      <c r="D2021" s="289" t="s">
        <v>111</v>
      </c>
      <c r="E2021" s="288">
        <v>3140</v>
      </c>
      <c r="F2021" s="287" t="s">
        <v>1327</v>
      </c>
      <c r="G2021" s="286" t="s">
        <v>2180</v>
      </c>
      <c r="H2021" s="286" t="s">
        <v>1962</v>
      </c>
      <c r="I2021" s="285"/>
      <c r="J2021" s="282"/>
      <c r="K2021" s="284"/>
      <c r="L2021" s="283">
        <v>0</v>
      </c>
      <c r="M2021" s="210">
        <v>293.72109882404777</v>
      </c>
      <c r="N2021" s="210">
        <v>415.3475529888272</v>
      </c>
      <c r="O2021" s="210">
        <v>41.094000000000001</v>
      </c>
      <c r="P2021" s="282">
        <v>41.094000000000001</v>
      </c>
      <c r="Q2021" s="282">
        <v>415.3475529888272</v>
      </c>
      <c r="R2021" s="282">
        <v>293.72109882404777</v>
      </c>
      <c r="S2021" s="282">
        <v>313.97631498600589</v>
      </c>
      <c r="T2021" s="282">
        <v>313.97631498600589</v>
      </c>
      <c r="U2021" s="282"/>
      <c r="V2021" s="179">
        <v>245.49768511960605</v>
      </c>
    </row>
    <row r="2022" spans="1:22" x14ac:dyDescent="0.25">
      <c r="A2022">
        <v>0</v>
      </c>
      <c r="B2022" s="287"/>
      <c r="C2022" s="287"/>
      <c r="D2022" s="289"/>
      <c r="E2022" s="288"/>
      <c r="F2022" s="292" t="s">
        <v>624</v>
      </c>
      <c r="G2022" s="286"/>
      <c r="H2022" s="286" t="s">
        <v>1980</v>
      </c>
      <c r="I2022" s="291"/>
      <c r="J2022" s="290"/>
      <c r="K2022" s="284"/>
      <c r="L2022" s="283">
        <v>0.14528199999999999</v>
      </c>
      <c r="M2022" s="210">
        <v>293.79373982404775</v>
      </c>
      <c r="N2022" s="210">
        <v>415.3475529888272</v>
      </c>
      <c r="O2022" s="210">
        <v>41.094000000000001</v>
      </c>
      <c r="P2022" s="282">
        <v>41.094000000000001</v>
      </c>
      <c r="Q2022" s="282">
        <v>415.3475529888272</v>
      </c>
      <c r="R2022" s="282">
        <v>293.86638082404778</v>
      </c>
      <c r="S2022" s="282">
        <v>314.04895598600592</v>
      </c>
      <c r="T2022" s="282">
        <v>314.1215969860059</v>
      </c>
      <c r="U2022" s="282"/>
      <c r="V2022" s="179">
        <v>245.57032611960608</v>
      </c>
    </row>
    <row r="2023" spans="1:22" x14ac:dyDescent="0.25">
      <c r="A2023">
        <v>0</v>
      </c>
      <c r="B2023" s="287" t="s">
        <v>2434</v>
      </c>
      <c r="C2023" s="287" t="s">
        <v>2658</v>
      </c>
      <c r="D2023" s="289" t="s">
        <v>2098</v>
      </c>
      <c r="E2023" s="288">
        <v>3141</v>
      </c>
      <c r="F2023" s="287" t="s">
        <v>2657</v>
      </c>
      <c r="G2023" s="286"/>
      <c r="H2023" s="286" t="s">
        <v>2096</v>
      </c>
      <c r="I2023" s="285"/>
      <c r="J2023" s="282"/>
      <c r="K2023" s="284"/>
      <c r="L2023" s="283">
        <v>0</v>
      </c>
      <c r="M2023" s="210">
        <v>293.86638082404778</v>
      </c>
      <c r="N2023" s="210">
        <v>415.3475529888272</v>
      </c>
      <c r="O2023" s="210">
        <v>41.094000000000001</v>
      </c>
      <c r="P2023" s="282">
        <v>41.094000000000001</v>
      </c>
      <c r="Q2023" s="282">
        <v>415.3475529888272</v>
      </c>
      <c r="R2023" s="282">
        <v>293.86638082404778</v>
      </c>
      <c r="S2023" s="282">
        <v>314.1215969860059</v>
      </c>
      <c r="T2023" s="282">
        <v>314.1215969860059</v>
      </c>
      <c r="U2023" s="282"/>
      <c r="V2023" s="179">
        <v>245.64296711960606</v>
      </c>
    </row>
    <row r="2024" spans="1:22" x14ac:dyDescent="0.25">
      <c r="A2024">
        <v>0</v>
      </c>
      <c r="B2024" s="287"/>
      <c r="C2024" s="287"/>
      <c r="D2024" s="289"/>
      <c r="E2024" s="288"/>
      <c r="F2024" s="292" t="s">
        <v>624</v>
      </c>
      <c r="G2024" s="286"/>
      <c r="H2024" s="286" t="s">
        <v>1980</v>
      </c>
      <c r="I2024" s="291"/>
      <c r="J2024" s="290"/>
      <c r="K2024" s="284"/>
      <c r="L2024" s="283">
        <v>0</v>
      </c>
      <c r="M2024" s="210">
        <v>293.86638082404778</v>
      </c>
      <c r="N2024" s="210">
        <v>415.3475529888272</v>
      </c>
      <c r="O2024" s="210">
        <v>41.094000000000001</v>
      </c>
      <c r="P2024" s="282">
        <v>41.094000000000001</v>
      </c>
      <c r="Q2024" s="282">
        <v>415.3475529888272</v>
      </c>
      <c r="R2024" s="282">
        <v>293.86638082404778</v>
      </c>
      <c r="S2024" s="282">
        <v>314.1215969860059</v>
      </c>
      <c r="T2024" s="282">
        <v>314.1215969860059</v>
      </c>
      <c r="U2024" s="282"/>
      <c r="V2024" s="179">
        <v>245.64296711960606</v>
      </c>
    </row>
    <row r="2025" spans="1:22" x14ac:dyDescent="0.25">
      <c r="A2025">
        <v>0</v>
      </c>
      <c r="B2025" s="287" t="s">
        <v>2434</v>
      </c>
      <c r="C2025" s="287" t="s">
        <v>2658</v>
      </c>
      <c r="D2025" s="289" t="s">
        <v>2001</v>
      </c>
      <c r="E2025" s="288">
        <v>3141</v>
      </c>
      <c r="F2025" s="287" t="s">
        <v>2656</v>
      </c>
      <c r="G2025" s="286" t="s">
        <v>1999</v>
      </c>
      <c r="H2025" s="286" t="s">
        <v>1998</v>
      </c>
      <c r="I2025" s="285"/>
      <c r="J2025" s="282"/>
      <c r="K2025" s="284"/>
      <c r="L2025" s="283">
        <v>0</v>
      </c>
      <c r="M2025" s="210">
        <v>293.86638082404778</v>
      </c>
      <c r="N2025" s="210">
        <v>415.3475529888272</v>
      </c>
      <c r="O2025" s="210">
        <v>41.094000000000001</v>
      </c>
      <c r="P2025" s="282">
        <v>41.094000000000001</v>
      </c>
      <c r="Q2025" s="282">
        <v>415.3475529888272</v>
      </c>
      <c r="R2025" s="282">
        <v>293.86638082404778</v>
      </c>
      <c r="S2025" s="282">
        <v>314.1215969860059</v>
      </c>
      <c r="T2025" s="282">
        <v>314.1215969860059</v>
      </c>
      <c r="U2025" s="282"/>
      <c r="V2025" s="179">
        <v>245.64296711960606</v>
      </c>
    </row>
    <row r="2026" spans="1:22" x14ac:dyDescent="0.25">
      <c r="A2026">
        <v>0</v>
      </c>
      <c r="B2026" s="287"/>
      <c r="C2026" s="287"/>
      <c r="D2026" s="289"/>
      <c r="E2026" s="288"/>
      <c r="F2026" s="287" t="s">
        <v>624</v>
      </c>
      <c r="G2026" s="286"/>
      <c r="H2026" s="286" t="s">
        <v>1973</v>
      </c>
      <c r="I2026" s="285">
        <v>40</v>
      </c>
      <c r="J2026" s="282"/>
      <c r="K2026" s="284"/>
      <c r="L2026" s="283">
        <v>0.13121600000000003</v>
      </c>
      <c r="M2026" s="210">
        <v>293.93198882404778</v>
      </c>
      <c r="N2026" s="210">
        <v>415.3475529888272</v>
      </c>
      <c r="O2026" s="210">
        <v>41.094000000000001</v>
      </c>
      <c r="P2026" s="282">
        <v>41.094000000000001</v>
      </c>
      <c r="Q2026" s="282">
        <v>415.3475529888272</v>
      </c>
      <c r="R2026" s="282">
        <v>293.99759682404778</v>
      </c>
      <c r="S2026" s="282">
        <v>314.1872049860059</v>
      </c>
      <c r="T2026" s="282">
        <v>314.25281298600589</v>
      </c>
      <c r="U2026" s="282"/>
      <c r="V2026" s="179">
        <v>245.70857511960605</v>
      </c>
    </row>
    <row r="2027" spans="1:22" x14ac:dyDescent="0.25">
      <c r="A2027">
        <v>0</v>
      </c>
      <c r="B2027" s="375" t="s">
        <v>2434</v>
      </c>
      <c r="C2027" s="375" t="s">
        <v>2655</v>
      </c>
      <c r="D2027" s="375" t="s">
        <v>1992</v>
      </c>
      <c r="E2027" s="374">
        <v>3143</v>
      </c>
      <c r="F2027" s="370" t="s">
        <v>2654</v>
      </c>
      <c r="G2027" s="373"/>
      <c r="H2027" s="373" t="s">
        <v>1989</v>
      </c>
      <c r="I2027" s="372">
        <v>40</v>
      </c>
      <c r="J2027" s="370"/>
      <c r="K2027" s="371"/>
      <c r="L2027" s="378">
        <v>5.7403999999999997E-2</v>
      </c>
      <c r="M2027" s="210">
        <v>294.02629882404779</v>
      </c>
      <c r="N2027" s="210">
        <v>415.3475529888272</v>
      </c>
      <c r="O2027" s="210">
        <v>41.094000000000001</v>
      </c>
      <c r="P2027" s="370">
        <v>41.094000000000001</v>
      </c>
      <c r="Q2027" s="370">
        <v>415.3475529888272</v>
      </c>
      <c r="R2027" s="370">
        <v>294.0550008240478</v>
      </c>
      <c r="S2027" s="370">
        <v>314.2815149860059</v>
      </c>
      <c r="T2027" s="370">
        <v>314.31021698600591</v>
      </c>
      <c r="U2027" s="370"/>
      <c r="V2027" s="179">
        <v>245.80288511960606</v>
      </c>
    </row>
    <row r="2028" spans="1:22" x14ac:dyDescent="0.25">
      <c r="A2028">
        <v>0</v>
      </c>
      <c r="B2028" s="375"/>
      <c r="C2028" s="375"/>
      <c r="D2028" s="375"/>
      <c r="E2028" s="374"/>
      <c r="F2028" s="375" t="s">
        <v>624</v>
      </c>
      <c r="G2028" s="377"/>
      <c r="H2028" s="377" t="s">
        <v>2209</v>
      </c>
      <c r="I2028" s="372"/>
      <c r="J2028" s="370"/>
      <c r="K2028" s="371"/>
      <c r="L2028" s="378">
        <v>0.16770400000000002</v>
      </c>
      <c r="M2028" s="210">
        <v>294.13885282404783</v>
      </c>
      <c r="N2028" s="210">
        <v>415.3475529888272</v>
      </c>
      <c r="O2028" s="210">
        <v>41.094000000000001</v>
      </c>
      <c r="P2028" s="370">
        <v>41.094000000000001</v>
      </c>
      <c r="Q2028" s="370">
        <v>415.3475529888272</v>
      </c>
      <c r="R2028" s="370">
        <v>294.22270482404781</v>
      </c>
      <c r="S2028" s="370">
        <v>314.39406898600595</v>
      </c>
      <c r="T2028" s="370">
        <v>314.47792098600593</v>
      </c>
      <c r="U2028" s="370"/>
      <c r="V2028" s="179">
        <v>245.91543911960611</v>
      </c>
    </row>
    <row r="2029" spans="1:22" x14ac:dyDescent="0.25">
      <c r="A2029">
        <v>0</v>
      </c>
      <c r="B2029" s="375" t="s">
        <v>2434</v>
      </c>
      <c r="C2029" s="375" t="s">
        <v>2655</v>
      </c>
      <c r="D2029" s="375" t="s">
        <v>2208</v>
      </c>
      <c r="E2029" s="374">
        <v>3144</v>
      </c>
      <c r="F2029" s="375" t="s">
        <v>2653</v>
      </c>
      <c r="G2029" s="377"/>
      <c r="H2029" s="377" t="s">
        <v>2643</v>
      </c>
      <c r="I2029" s="376">
        <v>40</v>
      </c>
      <c r="J2029" s="370">
        <v>0.32364399999999999</v>
      </c>
      <c r="K2029" s="371"/>
      <c r="L2029" s="370">
        <v>0.32364399999999999</v>
      </c>
      <c r="M2029" s="210">
        <v>294.38452682404784</v>
      </c>
      <c r="N2029" s="210">
        <v>415.3475529888272</v>
      </c>
      <c r="O2029" s="210">
        <v>41.094000000000001</v>
      </c>
      <c r="P2029" s="370">
        <v>41.094000000000001</v>
      </c>
      <c r="Q2029" s="370">
        <v>415.3475529888272</v>
      </c>
      <c r="R2029" s="370">
        <v>294.54634882404781</v>
      </c>
      <c r="S2029" s="370">
        <v>314.63974298600596</v>
      </c>
      <c r="T2029" s="370">
        <v>314.80156498600593</v>
      </c>
      <c r="U2029" s="370"/>
      <c r="V2029" s="179">
        <v>246.16111311960611</v>
      </c>
    </row>
    <row r="2030" spans="1:22" x14ac:dyDescent="0.25">
      <c r="A2030">
        <v>0</v>
      </c>
      <c r="B2030" s="375" t="s">
        <v>2434</v>
      </c>
      <c r="C2030" s="375" t="s">
        <v>2655</v>
      </c>
      <c r="D2030" s="375" t="s">
        <v>2185</v>
      </c>
      <c r="E2030" s="374">
        <v>3146</v>
      </c>
      <c r="F2030" s="375" t="s">
        <v>2652</v>
      </c>
      <c r="G2030" s="377"/>
      <c r="H2030" s="377" t="s">
        <v>2183</v>
      </c>
      <c r="I2030" s="376"/>
      <c r="J2030" s="370"/>
      <c r="K2030" s="371"/>
      <c r="L2030" s="370">
        <v>0</v>
      </c>
      <c r="M2030" s="210">
        <v>294.54634882404781</v>
      </c>
      <c r="N2030" s="210">
        <v>415.3475529888272</v>
      </c>
      <c r="O2030" s="210">
        <v>41.094000000000001</v>
      </c>
      <c r="P2030" s="370">
        <v>41.094000000000001</v>
      </c>
      <c r="Q2030" s="370">
        <v>415.3475529888272</v>
      </c>
      <c r="R2030" s="370">
        <v>294.54634882404781</v>
      </c>
      <c r="S2030" s="370">
        <v>314.80156498600593</v>
      </c>
      <c r="T2030" s="370">
        <v>314.80156498600593</v>
      </c>
      <c r="U2030" s="370"/>
      <c r="V2030" s="179">
        <v>246.32293511960609</v>
      </c>
    </row>
    <row r="2031" spans="1:22" x14ac:dyDescent="0.25">
      <c r="A2031">
        <v>0</v>
      </c>
      <c r="B2031" s="375"/>
      <c r="C2031" s="375"/>
      <c r="D2031" s="375"/>
      <c r="E2031" s="374"/>
      <c r="F2031" s="375"/>
      <c r="G2031" s="377"/>
      <c r="H2031" s="377"/>
      <c r="I2031" s="376"/>
      <c r="J2031" s="370"/>
      <c r="K2031" s="371"/>
      <c r="L2031" s="370">
        <v>0</v>
      </c>
      <c r="M2031" s="210">
        <v>294.54634882404781</v>
      </c>
      <c r="N2031" s="210">
        <v>415.3475529888272</v>
      </c>
      <c r="O2031" s="210">
        <v>41.094000000000001</v>
      </c>
      <c r="P2031" s="370">
        <v>41.094000000000001</v>
      </c>
      <c r="Q2031" s="370">
        <v>415.3475529888272</v>
      </c>
      <c r="R2031" s="370">
        <v>294.54634882404781</v>
      </c>
      <c r="S2031" s="370">
        <v>314.80156498600593</v>
      </c>
      <c r="T2031" s="370">
        <v>314.80156498600593</v>
      </c>
      <c r="U2031" s="370"/>
      <c r="V2031" s="179">
        <v>246.32293511960609</v>
      </c>
    </row>
    <row r="2032" spans="1:22" x14ac:dyDescent="0.25">
      <c r="A2032">
        <v>0</v>
      </c>
      <c r="B2032" s="375"/>
      <c r="C2032" s="375"/>
      <c r="D2032" s="375"/>
      <c r="E2032" s="374"/>
      <c r="F2032" s="375" t="s">
        <v>624</v>
      </c>
      <c r="G2032" s="377"/>
      <c r="H2032" s="377" t="s">
        <v>1973</v>
      </c>
      <c r="I2032" s="376"/>
      <c r="J2032" s="370"/>
      <c r="K2032" s="371"/>
      <c r="L2032" s="370">
        <v>9.9516999999999994E-2</v>
      </c>
      <c r="M2032" s="210">
        <v>294.59610732404781</v>
      </c>
      <c r="N2032" s="210">
        <v>415.3475529888272</v>
      </c>
      <c r="O2032" s="210">
        <v>41.094000000000001</v>
      </c>
      <c r="P2032" s="370">
        <v>41.094000000000001</v>
      </c>
      <c r="Q2032" s="370">
        <v>415.3475529888272</v>
      </c>
      <c r="R2032" s="370">
        <v>294.6458658240478</v>
      </c>
      <c r="S2032" s="370">
        <v>314.85132348600592</v>
      </c>
      <c r="T2032" s="370">
        <v>314.90108198600592</v>
      </c>
      <c r="U2032" s="370"/>
      <c r="V2032" s="179">
        <v>246.37269361960608</v>
      </c>
    </row>
    <row r="2033" spans="1:22" x14ac:dyDescent="0.25">
      <c r="A2033">
        <v>0</v>
      </c>
      <c r="B2033" s="375" t="s">
        <v>2434</v>
      </c>
      <c r="C2033" s="375" t="s">
        <v>2655</v>
      </c>
      <c r="D2033" s="375" t="s">
        <v>2205</v>
      </c>
      <c r="E2033" s="374">
        <v>3149</v>
      </c>
      <c r="F2033" s="375" t="s">
        <v>2651</v>
      </c>
      <c r="G2033" s="377"/>
      <c r="H2033" s="377" t="s">
        <v>2643</v>
      </c>
      <c r="I2033" s="376">
        <v>40</v>
      </c>
      <c r="J2033" s="370"/>
      <c r="K2033" s="371"/>
      <c r="L2033" s="370">
        <v>0.32364399999999999</v>
      </c>
      <c r="M2033" s="210">
        <v>294.80768782404778</v>
      </c>
      <c r="N2033" s="210">
        <v>415.3475529888272</v>
      </c>
      <c r="O2033" s="210">
        <v>41.094000000000001</v>
      </c>
      <c r="P2033" s="370">
        <v>41.094000000000001</v>
      </c>
      <c r="Q2033" s="370">
        <v>415.3475529888272</v>
      </c>
      <c r="R2033" s="370">
        <v>294.9695098240478</v>
      </c>
      <c r="S2033" s="370">
        <v>315.06290398600595</v>
      </c>
      <c r="T2033" s="370">
        <v>315.22472598600592</v>
      </c>
      <c r="U2033" s="370"/>
      <c r="V2033" s="179">
        <v>246.58427411960611</v>
      </c>
    </row>
    <row r="2034" spans="1:22" x14ac:dyDescent="0.25">
      <c r="A2034">
        <v>0</v>
      </c>
      <c r="B2034" s="375"/>
      <c r="C2034" s="375"/>
      <c r="D2034" s="375"/>
      <c r="E2034" s="374"/>
      <c r="F2034" s="375" t="s">
        <v>624</v>
      </c>
      <c r="G2034" s="377"/>
      <c r="H2034" s="377"/>
      <c r="I2034" s="376"/>
      <c r="J2034" s="370"/>
      <c r="K2034" s="371"/>
      <c r="L2034" s="370">
        <v>0</v>
      </c>
      <c r="M2034" s="210">
        <v>294.9695098240478</v>
      </c>
      <c r="N2034" s="210">
        <v>415.3475529888272</v>
      </c>
      <c r="O2034" s="210">
        <v>41.094000000000001</v>
      </c>
      <c r="P2034" s="370">
        <v>41.094000000000001</v>
      </c>
      <c r="Q2034" s="370">
        <v>415.3475529888272</v>
      </c>
      <c r="R2034" s="370">
        <v>294.9695098240478</v>
      </c>
      <c r="S2034" s="370">
        <v>315.22472598600592</v>
      </c>
      <c r="T2034" s="370">
        <v>315.22472598600592</v>
      </c>
      <c r="U2034" s="370"/>
      <c r="V2034" s="179">
        <v>246.74609611960608</v>
      </c>
    </row>
    <row r="2035" spans="1:22" x14ac:dyDescent="0.25">
      <c r="A2035">
        <v>0</v>
      </c>
      <c r="B2035" s="375"/>
      <c r="C2035" s="375"/>
      <c r="D2035" s="375"/>
      <c r="E2035" s="374"/>
      <c r="F2035" s="375"/>
      <c r="G2035" s="377"/>
      <c r="H2035" s="377"/>
      <c r="I2035" s="376"/>
      <c r="J2035" s="370"/>
      <c r="K2035" s="371"/>
      <c r="L2035" s="370">
        <v>0</v>
      </c>
      <c r="M2035" s="210">
        <v>294.9695098240478</v>
      </c>
      <c r="N2035" s="210">
        <v>415.3475529888272</v>
      </c>
      <c r="O2035" s="210">
        <v>41.094000000000001</v>
      </c>
      <c r="P2035" s="370">
        <v>41.094000000000001</v>
      </c>
      <c r="Q2035" s="370">
        <v>415.3475529888272</v>
      </c>
      <c r="R2035" s="370">
        <v>294.9695098240478</v>
      </c>
      <c r="S2035" s="370">
        <v>315.22472598600592</v>
      </c>
      <c r="T2035" s="370">
        <v>315.22472598600592</v>
      </c>
      <c r="U2035" s="370"/>
      <c r="V2035" s="179">
        <v>246.74609611960608</v>
      </c>
    </row>
    <row r="2036" spans="1:22" x14ac:dyDescent="0.25">
      <c r="A2036">
        <v>0</v>
      </c>
      <c r="B2036" s="375"/>
      <c r="C2036" s="375"/>
      <c r="D2036" s="375"/>
      <c r="E2036" s="374"/>
      <c r="F2036" s="375" t="s">
        <v>624</v>
      </c>
      <c r="G2036" s="377"/>
      <c r="H2036" s="377" t="s">
        <v>1973</v>
      </c>
      <c r="I2036" s="376"/>
      <c r="J2036" s="370"/>
      <c r="K2036" s="371"/>
      <c r="L2036" s="370">
        <v>9.9516999999999994E-2</v>
      </c>
      <c r="M2036" s="210">
        <v>295.0192683240478</v>
      </c>
      <c r="N2036" s="210">
        <v>415.3475529888272</v>
      </c>
      <c r="O2036" s="210">
        <v>41.094000000000001</v>
      </c>
      <c r="P2036" s="370">
        <v>41.094000000000001</v>
      </c>
      <c r="Q2036" s="370">
        <v>415.3475529888272</v>
      </c>
      <c r="R2036" s="370">
        <v>295.0690268240478</v>
      </c>
      <c r="S2036" s="370">
        <v>315.27448448600592</v>
      </c>
      <c r="T2036" s="370">
        <v>315.32424298600591</v>
      </c>
      <c r="U2036" s="370"/>
      <c r="V2036" s="179">
        <v>246.79585461960608</v>
      </c>
    </row>
    <row r="2037" spans="1:22" x14ac:dyDescent="0.25">
      <c r="A2037">
        <v>0</v>
      </c>
      <c r="B2037" s="375" t="s">
        <v>2434</v>
      </c>
      <c r="C2037" s="375" t="s">
        <v>2655</v>
      </c>
      <c r="D2037" s="375" t="s">
        <v>2203</v>
      </c>
      <c r="E2037" s="374">
        <v>3153</v>
      </c>
      <c r="F2037" s="375" t="s">
        <v>2650</v>
      </c>
      <c r="G2037" s="377"/>
      <c r="H2037" s="377" t="s">
        <v>2643</v>
      </c>
      <c r="I2037" s="376">
        <v>40</v>
      </c>
      <c r="J2037" s="370"/>
      <c r="K2037" s="371"/>
      <c r="L2037" s="370">
        <v>0.32364399999999999</v>
      </c>
      <c r="M2037" s="210">
        <v>295.23084882404783</v>
      </c>
      <c r="N2037" s="210">
        <v>415.3475529888272</v>
      </c>
      <c r="O2037" s="210">
        <v>41.094000000000001</v>
      </c>
      <c r="P2037" s="370">
        <v>41.094000000000001</v>
      </c>
      <c r="Q2037" s="370">
        <v>415.3475529888272</v>
      </c>
      <c r="R2037" s="370">
        <v>295.3926708240478</v>
      </c>
      <c r="S2037" s="370">
        <v>315.48606498600594</v>
      </c>
      <c r="T2037" s="370">
        <v>315.64788698600591</v>
      </c>
      <c r="U2037" s="370"/>
      <c r="V2037" s="179">
        <v>247.0074351196061</v>
      </c>
    </row>
    <row r="2038" spans="1:22" x14ac:dyDescent="0.25">
      <c r="A2038">
        <v>0</v>
      </c>
      <c r="B2038" s="375" t="s">
        <v>2434</v>
      </c>
      <c r="C2038" s="375" t="s">
        <v>2655</v>
      </c>
      <c r="D2038" s="375" t="s">
        <v>2185</v>
      </c>
      <c r="E2038" s="374">
        <v>3155</v>
      </c>
      <c r="F2038" s="375" t="s">
        <v>2649</v>
      </c>
      <c r="G2038" s="377"/>
      <c r="H2038" s="377" t="s">
        <v>2183</v>
      </c>
      <c r="I2038" s="376"/>
      <c r="J2038" s="370"/>
      <c r="K2038" s="371"/>
      <c r="L2038" s="370">
        <v>0</v>
      </c>
      <c r="M2038" s="210">
        <v>295.3926708240478</v>
      </c>
      <c r="N2038" s="210">
        <v>415.3475529888272</v>
      </c>
      <c r="O2038" s="210">
        <v>41.094000000000001</v>
      </c>
      <c r="P2038" s="370">
        <v>41.094000000000001</v>
      </c>
      <c r="Q2038" s="370">
        <v>415.3475529888272</v>
      </c>
      <c r="R2038" s="370">
        <v>295.3926708240478</v>
      </c>
      <c r="S2038" s="370">
        <v>315.64788698600591</v>
      </c>
      <c r="T2038" s="370">
        <v>315.64788698600591</v>
      </c>
      <c r="U2038" s="370"/>
      <c r="V2038" s="179">
        <v>247.16925711960607</v>
      </c>
    </row>
    <row r="2039" spans="1:22" x14ac:dyDescent="0.25">
      <c r="A2039">
        <v>0</v>
      </c>
      <c r="B2039" s="375"/>
      <c r="C2039" s="375"/>
      <c r="D2039" s="375"/>
      <c r="E2039" s="374"/>
      <c r="F2039" s="375"/>
      <c r="G2039" s="377"/>
      <c r="H2039" s="377"/>
      <c r="I2039" s="376"/>
      <c r="J2039" s="370"/>
      <c r="K2039" s="371"/>
      <c r="L2039" s="370">
        <v>0</v>
      </c>
      <c r="M2039" s="210">
        <v>295.3926708240478</v>
      </c>
      <c r="N2039" s="210">
        <v>415.3475529888272</v>
      </c>
      <c r="O2039" s="210">
        <v>41.094000000000001</v>
      </c>
      <c r="P2039" s="370">
        <v>41.094000000000001</v>
      </c>
      <c r="Q2039" s="370">
        <v>415.3475529888272</v>
      </c>
      <c r="R2039" s="370">
        <v>295.3926708240478</v>
      </c>
      <c r="S2039" s="370">
        <v>315.64788698600591</v>
      </c>
      <c r="T2039" s="370">
        <v>315.64788698600591</v>
      </c>
      <c r="U2039" s="370"/>
      <c r="V2039" s="179">
        <v>247.16925711960607</v>
      </c>
    </row>
    <row r="2040" spans="1:22" x14ac:dyDescent="0.25">
      <c r="A2040">
        <v>0</v>
      </c>
      <c r="B2040" s="375"/>
      <c r="C2040" s="375"/>
      <c r="D2040" s="375"/>
      <c r="E2040" s="374"/>
      <c r="F2040" s="375" t="s">
        <v>624</v>
      </c>
      <c r="G2040" s="377"/>
      <c r="H2040" s="377" t="s">
        <v>2647</v>
      </c>
      <c r="I2040" s="376"/>
      <c r="J2040" s="370"/>
      <c r="K2040" s="371"/>
      <c r="L2040" s="370">
        <v>0.15525</v>
      </c>
      <c r="M2040" s="210">
        <v>295.47029582404781</v>
      </c>
      <c r="N2040" s="210">
        <v>415.3475529888272</v>
      </c>
      <c r="O2040" s="210">
        <v>41.094000000000001</v>
      </c>
      <c r="P2040" s="370">
        <v>41.094000000000001</v>
      </c>
      <c r="Q2040" s="370">
        <v>415.3475529888272</v>
      </c>
      <c r="R2040" s="370">
        <v>295.54792082404782</v>
      </c>
      <c r="S2040" s="370">
        <v>315.72551198600593</v>
      </c>
      <c r="T2040" s="370">
        <v>315.80313698600594</v>
      </c>
      <c r="U2040" s="370"/>
      <c r="V2040" s="179">
        <v>247.24688211960608</v>
      </c>
    </row>
    <row r="2041" spans="1:22" x14ac:dyDescent="0.25">
      <c r="A2041">
        <v>0</v>
      </c>
      <c r="B2041" s="375" t="s">
        <v>2434</v>
      </c>
      <c r="C2041" s="375" t="s">
        <v>2655</v>
      </c>
      <c r="D2041" s="375" t="s">
        <v>2198</v>
      </c>
      <c r="E2041" s="374">
        <v>3161</v>
      </c>
      <c r="F2041" s="375" t="s">
        <v>2648</v>
      </c>
      <c r="G2041" s="377" t="s">
        <v>2196</v>
      </c>
      <c r="H2041" s="377" t="s">
        <v>2195</v>
      </c>
      <c r="I2041" s="376">
        <v>40</v>
      </c>
      <c r="J2041" s="370"/>
      <c r="K2041" s="371"/>
      <c r="L2041" s="370">
        <v>0.5</v>
      </c>
      <c r="M2041" s="210">
        <v>295.79792082404782</v>
      </c>
      <c r="N2041" s="210">
        <v>415.3475529888272</v>
      </c>
      <c r="O2041" s="210">
        <v>41.094000000000001</v>
      </c>
      <c r="P2041" s="370">
        <v>41.094000000000001</v>
      </c>
      <c r="Q2041" s="370">
        <v>415.3475529888272</v>
      </c>
      <c r="R2041" s="370">
        <v>296.04792082404782</v>
      </c>
      <c r="S2041" s="370">
        <v>316.05313698600594</v>
      </c>
      <c r="T2041" s="370">
        <v>316.30313698600594</v>
      </c>
      <c r="U2041" s="370"/>
      <c r="V2041" s="179">
        <v>247.5745071196061</v>
      </c>
    </row>
    <row r="2042" spans="1:22" x14ac:dyDescent="0.25">
      <c r="A2042">
        <v>0</v>
      </c>
      <c r="B2042" s="375"/>
      <c r="C2042" s="375"/>
      <c r="D2042" s="375"/>
      <c r="E2042" s="374"/>
      <c r="F2042" s="375" t="s">
        <v>624</v>
      </c>
      <c r="G2042" s="377"/>
      <c r="H2042" s="377" t="s">
        <v>2647</v>
      </c>
      <c r="I2042" s="376"/>
      <c r="J2042" s="370"/>
      <c r="K2042" s="371"/>
      <c r="L2042" s="370">
        <v>0.15525</v>
      </c>
      <c r="M2042" s="210">
        <v>296.12554582404783</v>
      </c>
      <c r="N2042" s="210">
        <v>415.3475529888272</v>
      </c>
      <c r="O2042" s="210">
        <v>41.094000000000001</v>
      </c>
      <c r="P2042" s="370">
        <v>41.094000000000001</v>
      </c>
      <c r="Q2042" s="370">
        <v>415.3475529888272</v>
      </c>
      <c r="R2042" s="370">
        <v>296.20317082404785</v>
      </c>
      <c r="S2042" s="370">
        <v>316.38076198600595</v>
      </c>
      <c r="T2042" s="370">
        <v>316.45838698600596</v>
      </c>
      <c r="U2042" s="370"/>
      <c r="V2042" s="179">
        <v>247.90213211960611</v>
      </c>
    </row>
    <row r="2043" spans="1:22" x14ac:dyDescent="0.25">
      <c r="A2043">
        <v>0</v>
      </c>
      <c r="B2043" s="375" t="s">
        <v>2434</v>
      </c>
      <c r="C2043" s="375" t="s">
        <v>2655</v>
      </c>
      <c r="D2043" s="375" t="s">
        <v>2201</v>
      </c>
      <c r="E2043" s="374">
        <v>3164</v>
      </c>
      <c r="F2043" s="375" t="s">
        <v>2646</v>
      </c>
      <c r="G2043" s="377"/>
      <c r="H2043" s="377" t="s">
        <v>2643</v>
      </c>
      <c r="I2043" s="376">
        <v>40</v>
      </c>
      <c r="J2043" s="370"/>
      <c r="K2043" s="371"/>
      <c r="L2043" s="370">
        <v>0.32364399999999999</v>
      </c>
      <c r="M2043" s="210">
        <v>296.36499282404782</v>
      </c>
      <c r="N2043" s="210">
        <v>415.3475529888272</v>
      </c>
      <c r="O2043" s="210">
        <v>41.094000000000001</v>
      </c>
      <c r="P2043" s="370">
        <v>41.094000000000001</v>
      </c>
      <c r="Q2043" s="370">
        <v>415.3475529888272</v>
      </c>
      <c r="R2043" s="370">
        <v>296.52681482404785</v>
      </c>
      <c r="S2043" s="370">
        <v>316.62020898600599</v>
      </c>
      <c r="T2043" s="370">
        <v>316.78203098600596</v>
      </c>
      <c r="U2043" s="370"/>
      <c r="V2043" s="179">
        <v>248.14157911960615</v>
      </c>
    </row>
    <row r="2044" spans="1:22" x14ac:dyDescent="0.25">
      <c r="A2044">
        <v>0</v>
      </c>
      <c r="B2044" s="375"/>
      <c r="C2044" s="375"/>
      <c r="D2044" s="375"/>
      <c r="E2044" s="374"/>
      <c r="F2044" s="375" t="s">
        <v>624</v>
      </c>
      <c r="G2044" s="377"/>
      <c r="H2044" s="377"/>
      <c r="I2044" s="376"/>
      <c r="J2044" s="370"/>
      <c r="K2044" s="371"/>
      <c r="L2044" s="370">
        <v>0</v>
      </c>
      <c r="M2044" s="210">
        <v>296.52681482404785</v>
      </c>
      <c r="N2044" s="210">
        <v>415.3475529888272</v>
      </c>
      <c r="O2044" s="210">
        <v>41.094000000000001</v>
      </c>
      <c r="P2044" s="370">
        <v>41.094000000000001</v>
      </c>
      <c r="Q2044" s="370">
        <v>415.3475529888272</v>
      </c>
      <c r="R2044" s="370">
        <v>296.52681482404785</v>
      </c>
      <c r="S2044" s="370">
        <v>316.78203098600596</v>
      </c>
      <c r="T2044" s="370">
        <v>316.78203098600596</v>
      </c>
      <c r="U2044" s="370"/>
      <c r="V2044" s="179">
        <v>248.30340111960612</v>
      </c>
    </row>
    <row r="2045" spans="1:22" x14ac:dyDescent="0.25">
      <c r="A2045">
        <v>0</v>
      </c>
      <c r="B2045" s="375"/>
      <c r="C2045" s="375"/>
      <c r="D2045" s="375"/>
      <c r="E2045" s="374"/>
      <c r="F2045" s="375"/>
      <c r="G2045" s="377"/>
      <c r="H2045" s="377"/>
      <c r="I2045" s="376"/>
      <c r="J2045" s="370"/>
      <c r="K2045" s="371"/>
      <c r="L2045" s="370">
        <v>0</v>
      </c>
      <c r="M2045" s="210">
        <v>296.52681482404785</v>
      </c>
      <c r="N2045" s="210">
        <v>415.3475529888272</v>
      </c>
      <c r="O2045" s="210">
        <v>41.094000000000001</v>
      </c>
      <c r="P2045" s="370">
        <v>41.094000000000001</v>
      </c>
      <c r="Q2045" s="370">
        <v>415.3475529888272</v>
      </c>
      <c r="R2045" s="370">
        <v>296.52681482404785</v>
      </c>
      <c r="S2045" s="370">
        <v>316.78203098600596</v>
      </c>
      <c r="T2045" s="370">
        <v>316.78203098600596</v>
      </c>
      <c r="U2045" s="370"/>
      <c r="V2045" s="179">
        <v>248.30340111960612</v>
      </c>
    </row>
    <row r="2046" spans="1:22" x14ac:dyDescent="0.25">
      <c r="A2046">
        <v>0</v>
      </c>
      <c r="B2046" s="375"/>
      <c r="C2046" s="375"/>
      <c r="D2046" s="375"/>
      <c r="E2046" s="374"/>
      <c r="F2046" s="375" t="s">
        <v>624</v>
      </c>
      <c r="G2046" s="377"/>
      <c r="H2046" s="377"/>
      <c r="I2046" s="376"/>
      <c r="J2046" s="370"/>
      <c r="K2046" s="371"/>
      <c r="L2046" s="370">
        <v>9.9516999999999994E-2</v>
      </c>
      <c r="M2046" s="210">
        <v>296.57657332404784</v>
      </c>
      <c r="N2046" s="210">
        <v>415.3475529888272</v>
      </c>
      <c r="O2046" s="210">
        <v>41.094000000000001</v>
      </c>
      <c r="P2046" s="370">
        <v>41.094000000000001</v>
      </c>
      <c r="Q2046" s="370">
        <v>415.3475529888272</v>
      </c>
      <c r="R2046" s="370">
        <v>296.62633182404784</v>
      </c>
      <c r="S2046" s="370">
        <v>316.83178948600596</v>
      </c>
      <c r="T2046" s="370">
        <v>316.88154798600596</v>
      </c>
      <c r="U2046" s="370"/>
      <c r="V2046" s="179">
        <v>248.35315961960612</v>
      </c>
    </row>
    <row r="2047" spans="1:22" x14ac:dyDescent="0.25">
      <c r="A2047">
        <v>0</v>
      </c>
      <c r="B2047" s="375" t="s">
        <v>2434</v>
      </c>
      <c r="C2047" s="375" t="s">
        <v>2655</v>
      </c>
      <c r="D2047" s="375" t="s">
        <v>2194</v>
      </c>
      <c r="E2047" s="374">
        <v>3168</v>
      </c>
      <c r="F2047" s="375" t="s">
        <v>2645</v>
      </c>
      <c r="G2047" s="377"/>
      <c r="H2047" s="377" t="s">
        <v>2643</v>
      </c>
      <c r="I2047" s="376">
        <v>40</v>
      </c>
      <c r="J2047" s="370"/>
      <c r="K2047" s="371"/>
      <c r="L2047" s="370">
        <v>0.32364399999999999</v>
      </c>
      <c r="M2047" s="210">
        <v>296.78815382404787</v>
      </c>
      <c r="N2047" s="210">
        <v>415.3475529888272</v>
      </c>
      <c r="O2047" s="210">
        <v>41.094000000000001</v>
      </c>
      <c r="P2047" s="370">
        <v>41.094000000000001</v>
      </c>
      <c r="Q2047" s="370">
        <v>415.3475529888272</v>
      </c>
      <c r="R2047" s="370">
        <v>296.94997582404784</v>
      </c>
      <c r="S2047" s="370">
        <v>317.04336998600598</v>
      </c>
      <c r="T2047" s="370">
        <v>317.20519198600596</v>
      </c>
      <c r="U2047" s="370"/>
      <c r="V2047" s="179">
        <v>248.56474011960614</v>
      </c>
    </row>
    <row r="2048" spans="1:22" x14ac:dyDescent="0.25">
      <c r="A2048">
        <v>0</v>
      </c>
      <c r="B2048" s="375"/>
      <c r="C2048" s="375"/>
      <c r="D2048" s="375"/>
      <c r="E2048" s="374"/>
      <c r="F2048" s="375" t="s">
        <v>624</v>
      </c>
      <c r="G2048" s="377"/>
      <c r="H2048" s="377"/>
      <c r="I2048" s="376"/>
      <c r="J2048" s="370"/>
      <c r="K2048" s="371"/>
      <c r="L2048" s="370">
        <v>0</v>
      </c>
      <c r="M2048" s="210">
        <v>296.94997582404784</v>
      </c>
      <c r="N2048" s="210">
        <v>415.3475529888272</v>
      </c>
      <c r="O2048" s="210">
        <v>41.094000000000001</v>
      </c>
      <c r="P2048" s="370">
        <v>41.094000000000001</v>
      </c>
      <c r="Q2048" s="370">
        <v>415.3475529888272</v>
      </c>
      <c r="R2048" s="370">
        <v>296.94997582404784</v>
      </c>
      <c r="S2048" s="370">
        <v>317.20519198600596</v>
      </c>
      <c r="T2048" s="370">
        <v>317.20519198600596</v>
      </c>
      <c r="U2048" s="370"/>
      <c r="V2048" s="179">
        <v>248.72656211960611</v>
      </c>
    </row>
    <row r="2049" spans="1:22" x14ac:dyDescent="0.25">
      <c r="A2049">
        <v>0</v>
      </c>
      <c r="B2049" s="375"/>
      <c r="C2049" s="375"/>
      <c r="D2049" s="375"/>
      <c r="E2049" s="374"/>
      <c r="F2049" s="375"/>
      <c r="G2049" s="377"/>
      <c r="H2049" s="377"/>
      <c r="I2049" s="376"/>
      <c r="J2049" s="370"/>
      <c r="K2049" s="371"/>
      <c r="L2049" s="370">
        <v>0</v>
      </c>
      <c r="M2049" s="210">
        <v>296.94997582404784</v>
      </c>
      <c r="N2049" s="210">
        <v>415.3475529888272</v>
      </c>
      <c r="O2049" s="210">
        <v>41.094000000000001</v>
      </c>
      <c r="P2049" s="370">
        <v>41.094000000000001</v>
      </c>
      <c r="Q2049" s="370">
        <v>415.3475529888272</v>
      </c>
      <c r="R2049" s="370">
        <v>296.94997582404784</v>
      </c>
      <c r="S2049" s="370">
        <v>317.20519198600596</v>
      </c>
      <c r="T2049" s="370">
        <v>317.20519198600596</v>
      </c>
      <c r="U2049" s="370"/>
      <c r="V2049" s="179">
        <v>248.72656211960611</v>
      </c>
    </row>
    <row r="2050" spans="1:22" x14ac:dyDescent="0.25">
      <c r="A2050">
        <v>0</v>
      </c>
      <c r="B2050" s="375"/>
      <c r="C2050" s="375"/>
      <c r="D2050" s="375"/>
      <c r="E2050" s="374"/>
      <c r="F2050" s="375" t="s">
        <v>624</v>
      </c>
      <c r="G2050" s="377"/>
      <c r="H2050" s="377"/>
      <c r="I2050" s="376"/>
      <c r="J2050" s="370"/>
      <c r="K2050" s="371"/>
      <c r="L2050" s="370">
        <v>9.9516999999999994E-2</v>
      </c>
      <c r="M2050" s="210">
        <v>296.99973432404784</v>
      </c>
      <c r="N2050" s="210">
        <v>415.3475529888272</v>
      </c>
      <c r="O2050" s="210">
        <v>41.094000000000001</v>
      </c>
      <c r="P2050" s="370">
        <v>41.094000000000001</v>
      </c>
      <c r="Q2050" s="370">
        <v>415.3475529888272</v>
      </c>
      <c r="R2050" s="370">
        <v>297.04949282404783</v>
      </c>
      <c r="S2050" s="370">
        <v>317.25495048600595</v>
      </c>
      <c r="T2050" s="370">
        <v>317.30470898600595</v>
      </c>
      <c r="U2050" s="370"/>
      <c r="V2050" s="179">
        <v>248.77632061960611</v>
      </c>
    </row>
    <row r="2051" spans="1:22" x14ac:dyDescent="0.25">
      <c r="A2051">
        <v>0</v>
      </c>
      <c r="B2051" s="375" t="s">
        <v>2434</v>
      </c>
      <c r="C2051" s="375" t="s">
        <v>2655</v>
      </c>
      <c r="D2051" s="375" t="s">
        <v>2192</v>
      </c>
      <c r="E2051" s="374">
        <v>3173</v>
      </c>
      <c r="F2051" s="375" t="s">
        <v>2644</v>
      </c>
      <c r="G2051" s="377"/>
      <c r="H2051" s="377" t="s">
        <v>2643</v>
      </c>
      <c r="I2051" s="376">
        <v>40</v>
      </c>
      <c r="J2051" s="370"/>
      <c r="K2051" s="371"/>
      <c r="L2051" s="370">
        <v>0.32364399999999999</v>
      </c>
      <c r="M2051" s="210">
        <v>297.2113148240478</v>
      </c>
      <c r="N2051" s="210">
        <v>415.3475529888272</v>
      </c>
      <c r="O2051" s="210">
        <v>41.094000000000001</v>
      </c>
      <c r="P2051" s="370">
        <v>41.094000000000001</v>
      </c>
      <c r="Q2051" s="370">
        <v>415.3475529888272</v>
      </c>
      <c r="R2051" s="370">
        <v>297.37313682404783</v>
      </c>
      <c r="S2051" s="370">
        <v>317.46653098600598</v>
      </c>
      <c r="T2051" s="370">
        <v>317.62835298600595</v>
      </c>
      <c r="U2051" s="370"/>
      <c r="V2051" s="179">
        <v>248.98790111960614</v>
      </c>
    </row>
    <row r="2052" spans="1:22" x14ac:dyDescent="0.25">
      <c r="A2052">
        <v>0</v>
      </c>
      <c r="B2052" s="375" t="s">
        <v>2434</v>
      </c>
      <c r="C2052" s="375" t="s">
        <v>2655</v>
      </c>
      <c r="D2052" s="375" t="s">
        <v>2185</v>
      </c>
      <c r="E2052" s="374">
        <v>3175</v>
      </c>
      <c r="F2052" s="375" t="s">
        <v>2642</v>
      </c>
      <c r="G2052" s="377"/>
      <c r="H2052" s="377" t="s">
        <v>2183</v>
      </c>
      <c r="I2052" s="376"/>
      <c r="J2052" s="370"/>
      <c r="K2052" s="371"/>
      <c r="L2052" s="370">
        <v>0</v>
      </c>
      <c r="M2052" s="210">
        <v>297.37313682404783</v>
      </c>
      <c r="N2052" s="210">
        <v>415.3475529888272</v>
      </c>
      <c r="O2052" s="210">
        <v>41.094000000000001</v>
      </c>
      <c r="P2052" s="370">
        <v>41.094000000000001</v>
      </c>
      <c r="Q2052" s="370">
        <v>415.3475529888272</v>
      </c>
      <c r="R2052" s="370">
        <v>297.37313682404783</v>
      </c>
      <c r="S2052" s="370">
        <v>317.62835298600595</v>
      </c>
      <c r="T2052" s="370">
        <v>317.62835298600595</v>
      </c>
      <c r="U2052" s="370"/>
      <c r="V2052" s="179">
        <v>249.14972311960611</v>
      </c>
    </row>
    <row r="2053" spans="1:22" x14ac:dyDescent="0.25">
      <c r="A2053">
        <v>0</v>
      </c>
      <c r="B2053" s="375"/>
      <c r="C2053" s="375"/>
      <c r="D2053" s="375"/>
      <c r="E2053" s="374"/>
      <c r="F2053" s="375"/>
      <c r="G2053" s="377"/>
      <c r="H2053" s="377"/>
      <c r="I2053" s="376"/>
      <c r="J2053" s="370"/>
      <c r="K2053" s="371"/>
      <c r="L2053" s="370">
        <v>0</v>
      </c>
      <c r="M2053" s="210">
        <v>297.37313682404783</v>
      </c>
      <c r="N2053" s="210">
        <v>415.3475529888272</v>
      </c>
      <c r="O2053" s="210">
        <v>41.094000000000001</v>
      </c>
      <c r="P2053" s="370">
        <v>41.094000000000001</v>
      </c>
      <c r="Q2053" s="370">
        <v>415.3475529888272</v>
      </c>
      <c r="R2053" s="370">
        <v>297.37313682404783</v>
      </c>
      <c r="S2053" s="370">
        <v>317.62835298600595</v>
      </c>
      <c r="T2053" s="370">
        <v>317.62835298600595</v>
      </c>
      <c r="U2053" s="370"/>
      <c r="V2053" s="179">
        <v>249.14972311960611</v>
      </c>
    </row>
    <row r="2054" spans="1:22" x14ac:dyDescent="0.25">
      <c r="A2054">
        <v>0</v>
      </c>
      <c r="B2054" s="375"/>
      <c r="C2054" s="375"/>
      <c r="D2054" s="375"/>
      <c r="E2054" s="374"/>
      <c r="F2054" s="375" t="s">
        <v>624</v>
      </c>
      <c r="G2054" s="377"/>
      <c r="H2054" s="377" t="s">
        <v>2209</v>
      </c>
      <c r="I2054" s="376"/>
      <c r="J2054" s="370"/>
      <c r="K2054" s="371"/>
      <c r="L2054" s="370">
        <v>0.16770400000000002</v>
      </c>
      <c r="M2054" s="210">
        <v>297.45698882404781</v>
      </c>
      <c r="N2054" s="210">
        <v>415.3475529888272</v>
      </c>
      <c r="O2054" s="210">
        <v>41.094000000000001</v>
      </c>
      <c r="P2054" s="370">
        <v>41.094000000000001</v>
      </c>
      <c r="Q2054" s="370">
        <v>415.3475529888272</v>
      </c>
      <c r="R2054" s="370">
        <v>297.54084082404785</v>
      </c>
      <c r="S2054" s="370">
        <v>317.71220498600599</v>
      </c>
      <c r="T2054" s="370">
        <v>317.79605698600596</v>
      </c>
      <c r="U2054" s="370"/>
      <c r="V2054" s="179">
        <v>249.23357511960614</v>
      </c>
    </row>
    <row r="2055" spans="1:22" x14ac:dyDescent="0.25">
      <c r="A2055">
        <v>0</v>
      </c>
      <c r="B2055" s="375" t="s">
        <v>2434</v>
      </c>
      <c r="C2055" s="375" t="s">
        <v>2655</v>
      </c>
      <c r="D2055" s="375" t="s">
        <v>1992</v>
      </c>
      <c r="E2055" s="374">
        <v>3178</v>
      </c>
      <c r="F2055" s="370" t="s">
        <v>2641</v>
      </c>
      <c r="G2055" s="373"/>
      <c r="H2055" s="373" t="s">
        <v>1989</v>
      </c>
      <c r="I2055" s="372">
        <v>40</v>
      </c>
      <c r="J2055" s="370"/>
      <c r="K2055" s="371"/>
      <c r="L2055" s="370">
        <v>5.7403999999999997E-2</v>
      </c>
      <c r="M2055" s="210">
        <v>297.56954282404786</v>
      </c>
      <c r="N2055" s="210">
        <v>415.3475529888272</v>
      </c>
      <c r="O2055" s="210">
        <v>41.094000000000001</v>
      </c>
      <c r="P2055" s="370">
        <v>41.094000000000001</v>
      </c>
      <c r="Q2055" s="370">
        <v>415.3475529888272</v>
      </c>
      <c r="R2055" s="370">
        <v>297.59824482404787</v>
      </c>
      <c r="S2055" s="370">
        <v>317.82475898600597</v>
      </c>
      <c r="T2055" s="370">
        <v>317.85346098600598</v>
      </c>
      <c r="U2055" s="370"/>
      <c r="V2055" s="179">
        <v>249.34612911960613</v>
      </c>
    </row>
    <row r="2056" spans="1:22" x14ac:dyDescent="0.25">
      <c r="A2056">
        <v>0</v>
      </c>
      <c r="B2056" s="287"/>
      <c r="C2056" s="287"/>
      <c r="D2056" s="289"/>
      <c r="E2056" s="288"/>
      <c r="F2056" s="289" t="s">
        <v>624</v>
      </c>
      <c r="G2056" s="286"/>
      <c r="H2056" s="286" t="s">
        <v>1973</v>
      </c>
      <c r="I2056" s="285">
        <v>40</v>
      </c>
      <c r="J2056" s="283"/>
      <c r="K2056" s="284"/>
      <c r="L2056" s="283">
        <v>0.103502</v>
      </c>
      <c r="M2056" s="210">
        <v>297.64999582404789</v>
      </c>
      <c r="N2056" s="210">
        <v>415.3475529888272</v>
      </c>
      <c r="O2056" s="210">
        <v>41.094000000000001</v>
      </c>
      <c r="P2056" s="282">
        <v>41.094000000000001</v>
      </c>
      <c r="Q2056" s="282">
        <v>415.3475529888272</v>
      </c>
      <c r="R2056" s="282">
        <v>297.70174682404786</v>
      </c>
      <c r="S2056" s="282">
        <v>317.90521198600595</v>
      </c>
      <c r="T2056" s="282">
        <v>317.95696298600598</v>
      </c>
      <c r="U2056" s="282"/>
      <c r="V2056" s="179">
        <v>249.42658211960611</v>
      </c>
    </row>
    <row r="2057" spans="1:22" x14ac:dyDescent="0.25">
      <c r="A2057">
        <v>0</v>
      </c>
      <c r="B2057" s="287" t="s">
        <v>2434</v>
      </c>
      <c r="C2057" s="287" t="s">
        <v>2640</v>
      </c>
      <c r="D2057" s="289" t="s">
        <v>111</v>
      </c>
      <c r="E2057" s="288">
        <v>3180</v>
      </c>
      <c r="F2057" s="287" t="s">
        <v>1328</v>
      </c>
      <c r="G2057" s="286" t="s">
        <v>2180</v>
      </c>
      <c r="H2057" s="286" t="s">
        <v>1962</v>
      </c>
      <c r="I2057" s="285"/>
      <c r="J2057" s="282"/>
      <c r="K2057" s="284"/>
      <c r="L2057" s="283">
        <v>0</v>
      </c>
      <c r="M2057" s="210">
        <v>297.70174682404786</v>
      </c>
      <c r="N2057" s="210">
        <v>415.3475529888272</v>
      </c>
      <c r="O2057" s="210">
        <v>41.094000000000001</v>
      </c>
      <c r="P2057" s="282">
        <v>41.094000000000001</v>
      </c>
      <c r="Q2057" s="282">
        <v>415.3475529888272</v>
      </c>
      <c r="R2057" s="282">
        <v>297.70174682404786</v>
      </c>
      <c r="S2057" s="282">
        <v>317.95696298600598</v>
      </c>
      <c r="T2057" s="282">
        <v>317.95696298600598</v>
      </c>
      <c r="U2057" s="282"/>
      <c r="V2057" s="179">
        <v>249.47833311960613</v>
      </c>
    </row>
    <row r="2058" spans="1:22" x14ac:dyDescent="0.25">
      <c r="A2058">
        <v>0</v>
      </c>
      <c r="B2058" s="287"/>
      <c r="C2058" s="287"/>
      <c r="D2058" s="289"/>
      <c r="E2058" s="288"/>
      <c r="F2058" s="292" t="s">
        <v>624</v>
      </c>
      <c r="G2058" s="286"/>
      <c r="H2058" s="286" t="s">
        <v>1980</v>
      </c>
      <c r="I2058" s="291"/>
      <c r="J2058" s="290"/>
      <c r="K2058" s="284"/>
      <c r="L2058" s="283">
        <v>0.14528199999999999</v>
      </c>
      <c r="M2058" s="210">
        <v>297.77438782404784</v>
      </c>
      <c r="N2058" s="210">
        <v>415.3475529888272</v>
      </c>
      <c r="O2058" s="210">
        <v>41.094000000000001</v>
      </c>
      <c r="P2058" s="282">
        <v>41.094000000000001</v>
      </c>
      <c r="Q2058" s="282">
        <v>415.3475529888272</v>
      </c>
      <c r="R2058" s="282">
        <v>297.84702882404787</v>
      </c>
      <c r="S2058" s="282">
        <v>318.02960398600601</v>
      </c>
      <c r="T2058" s="282">
        <v>318.10224498600599</v>
      </c>
      <c r="U2058" s="282"/>
      <c r="V2058" s="179">
        <v>249.55097411960617</v>
      </c>
    </row>
    <row r="2059" spans="1:22" x14ac:dyDescent="0.25">
      <c r="A2059">
        <v>0</v>
      </c>
      <c r="B2059" s="287" t="s">
        <v>2434</v>
      </c>
      <c r="C2059" s="287" t="s">
        <v>2640</v>
      </c>
      <c r="D2059" s="289" t="s">
        <v>1984</v>
      </c>
      <c r="E2059" s="288">
        <v>3181</v>
      </c>
      <c r="F2059" s="287" t="s">
        <v>2639</v>
      </c>
      <c r="G2059" s="286" t="s">
        <v>2033</v>
      </c>
      <c r="H2059" s="286" t="s">
        <v>2032</v>
      </c>
      <c r="I2059" s="285" t="s">
        <v>2303</v>
      </c>
      <c r="J2059" s="282"/>
      <c r="K2059" s="284"/>
      <c r="L2059" s="283">
        <v>0</v>
      </c>
      <c r="M2059" s="210">
        <v>297.84702882404787</v>
      </c>
      <c r="N2059" s="210">
        <v>415.3475529888272</v>
      </c>
      <c r="O2059" s="210">
        <v>41.094000000000001</v>
      </c>
      <c r="P2059" s="282">
        <v>41.094000000000001</v>
      </c>
      <c r="Q2059" s="282">
        <v>415.3475529888272</v>
      </c>
      <c r="R2059" s="282">
        <v>297.84702882404787</v>
      </c>
      <c r="S2059" s="282">
        <v>318.10224498600599</v>
      </c>
      <c r="T2059" s="282">
        <v>318.10224498600599</v>
      </c>
      <c r="U2059" s="282"/>
      <c r="V2059" s="179">
        <v>249.62361511960614</v>
      </c>
    </row>
    <row r="2060" spans="1:22" x14ac:dyDescent="0.25">
      <c r="A2060">
        <v>0</v>
      </c>
      <c r="B2060" s="287"/>
      <c r="C2060" s="287"/>
      <c r="D2060" s="289"/>
      <c r="E2060" s="288"/>
      <c r="F2060" s="292" t="s">
        <v>624</v>
      </c>
      <c r="G2060" s="286"/>
      <c r="H2060" s="286" t="s">
        <v>1980</v>
      </c>
      <c r="I2060" s="291"/>
      <c r="J2060" s="290"/>
      <c r="K2060" s="284"/>
      <c r="L2060" s="283">
        <v>0</v>
      </c>
      <c r="M2060" s="210">
        <v>297.84702882404787</v>
      </c>
      <c r="N2060" s="210">
        <v>415.3475529888272</v>
      </c>
      <c r="O2060" s="210">
        <v>41.094000000000001</v>
      </c>
      <c r="P2060" s="282">
        <v>41.094000000000001</v>
      </c>
      <c r="Q2060" s="282">
        <v>415.3475529888272</v>
      </c>
      <c r="R2060" s="282">
        <v>297.84702882404787</v>
      </c>
      <c r="S2060" s="282">
        <v>318.10224498600599</v>
      </c>
      <c r="T2060" s="282">
        <v>318.10224498600599</v>
      </c>
      <c r="U2060" s="282"/>
      <c r="V2060" s="179">
        <v>249.62361511960614</v>
      </c>
    </row>
    <row r="2061" spans="1:22" x14ac:dyDescent="0.25">
      <c r="A2061">
        <v>0</v>
      </c>
      <c r="B2061" s="287" t="s">
        <v>2434</v>
      </c>
      <c r="C2061" s="287" t="s">
        <v>2640</v>
      </c>
      <c r="D2061" s="289" t="s">
        <v>2001</v>
      </c>
      <c r="E2061" s="288">
        <v>3181</v>
      </c>
      <c r="F2061" s="287" t="s">
        <v>2638</v>
      </c>
      <c r="G2061" s="286" t="s">
        <v>1999</v>
      </c>
      <c r="H2061" s="286" t="s">
        <v>1998</v>
      </c>
      <c r="I2061" s="285"/>
      <c r="J2061" s="282"/>
      <c r="K2061" s="284"/>
      <c r="L2061" s="283">
        <v>0</v>
      </c>
      <c r="M2061" s="210">
        <v>297.84702882404787</v>
      </c>
      <c r="N2061" s="210">
        <v>415.3475529888272</v>
      </c>
      <c r="O2061" s="210">
        <v>41.094000000000001</v>
      </c>
      <c r="P2061" s="282">
        <v>41.094000000000001</v>
      </c>
      <c r="Q2061" s="282">
        <v>415.3475529888272</v>
      </c>
      <c r="R2061" s="282">
        <v>297.84702882404787</v>
      </c>
      <c r="S2061" s="282">
        <v>318.10224498600599</v>
      </c>
      <c r="T2061" s="282">
        <v>318.10224498600599</v>
      </c>
      <c r="U2061" s="282"/>
      <c r="V2061" s="179">
        <v>249.62361511960614</v>
      </c>
    </row>
    <row r="2062" spans="1:22" x14ac:dyDescent="0.25">
      <c r="A2062">
        <v>0</v>
      </c>
      <c r="B2062" s="287"/>
      <c r="C2062" s="287"/>
      <c r="D2062" s="289"/>
      <c r="E2062" s="288"/>
      <c r="F2062" s="287" t="s">
        <v>624</v>
      </c>
      <c r="G2062" s="286"/>
      <c r="H2062" s="286" t="s">
        <v>1973</v>
      </c>
      <c r="I2062" s="285">
        <v>40</v>
      </c>
      <c r="J2062" s="282"/>
      <c r="K2062" s="284"/>
      <c r="L2062" s="283">
        <v>0.13121600000000003</v>
      </c>
      <c r="M2062" s="210">
        <v>297.91263682404787</v>
      </c>
      <c r="N2062" s="210">
        <v>415.3475529888272</v>
      </c>
      <c r="O2062" s="210">
        <v>41.094000000000001</v>
      </c>
      <c r="P2062" s="282">
        <v>41.094000000000001</v>
      </c>
      <c r="Q2062" s="282">
        <v>415.3475529888272</v>
      </c>
      <c r="R2062" s="282">
        <v>297.97824482404786</v>
      </c>
      <c r="S2062" s="282">
        <v>318.16785298600598</v>
      </c>
      <c r="T2062" s="282">
        <v>318.23346098600598</v>
      </c>
      <c r="U2062" s="282"/>
      <c r="V2062" s="179">
        <v>249.68922311960614</v>
      </c>
    </row>
    <row r="2063" spans="1:22" x14ac:dyDescent="0.25">
      <c r="A2063">
        <v>0</v>
      </c>
      <c r="B2063" s="269" t="s">
        <v>2434</v>
      </c>
      <c r="C2063" s="269" t="s">
        <v>2300</v>
      </c>
      <c r="D2063" s="269" t="s">
        <v>1992</v>
      </c>
      <c r="E2063" s="270">
        <v>3183</v>
      </c>
      <c r="F2063" s="264" t="s">
        <v>2637</v>
      </c>
      <c r="G2063" s="274"/>
      <c r="H2063" s="274" t="s">
        <v>1989</v>
      </c>
      <c r="I2063" s="293">
        <v>40</v>
      </c>
      <c r="J2063" s="264"/>
      <c r="K2063" s="266"/>
      <c r="L2063" s="264">
        <v>5.7403999999999997E-2</v>
      </c>
      <c r="M2063" s="210">
        <v>298.00694682404787</v>
      </c>
      <c r="N2063" s="210">
        <v>415.3475529888272</v>
      </c>
      <c r="O2063" s="210">
        <v>41.094000000000001</v>
      </c>
      <c r="P2063" s="264">
        <v>41.094000000000001</v>
      </c>
      <c r="Q2063" s="264">
        <v>415.3475529888272</v>
      </c>
      <c r="R2063" s="264">
        <v>298.03564882404788</v>
      </c>
      <c r="S2063" s="264">
        <v>318.26216298600599</v>
      </c>
      <c r="T2063" s="264">
        <v>318.290864986006</v>
      </c>
      <c r="U2063" s="264"/>
      <c r="V2063" s="179">
        <v>249.78353311960615</v>
      </c>
    </row>
    <row r="2064" spans="1:22" x14ac:dyDescent="0.25">
      <c r="A2064">
        <v>0</v>
      </c>
      <c r="B2064" s="295"/>
      <c r="C2064" s="295"/>
      <c r="D2064" s="295"/>
      <c r="E2064" s="294"/>
      <c r="F2064" s="269" t="s">
        <v>624</v>
      </c>
      <c r="G2064" s="268"/>
      <c r="H2064" s="268" t="s">
        <v>2209</v>
      </c>
      <c r="I2064" s="267"/>
      <c r="J2064" s="264"/>
      <c r="K2064" s="266"/>
      <c r="L2064" s="265">
        <v>0.16770400000000002</v>
      </c>
      <c r="M2064" s="210">
        <v>298.11950082404792</v>
      </c>
      <c r="N2064" s="210">
        <v>415.3475529888272</v>
      </c>
      <c r="O2064" s="210">
        <v>41.094000000000001</v>
      </c>
      <c r="P2064" s="264">
        <v>41.094000000000001</v>
      </c>
      <c r="Q2064" s="264">
        <v>415.3475529888272</v>
      </c>
      <c r="R2064" s="264">
        <v>298.2033528240479</v>
      </c>
      <c r="S2064" s="265">
        <v>318.37471698600604</v>
      </c>
      <c r="T2064" s="265">
        <v>318.45856898600601</v>
      </c>
      <c r="U2064" s="272"/>
      <c r="V2064" s="179">
        <v>249.89608711960619</v>
      </c>
    </row>
    <row r="2065" spans="1:22" x14ac:dyDescent="0.25">
      <c r="A2065">
        <v>0</v>
      </c>
      <c r="B2065" s="295" t="s">
        <v>2434</v>
      </c>
      <c r="C2065" s="295" t="s">
        <v>2300</v>
      </c>
      <c r="D2065" s="295" t="s">
        <v>2208</v>
      </c>
      <c r="E2065" s="294">
        <v>3187</v>
      </c>
      <c r="F2065" s="269" t="s">
        <v>2636</v>
      </c>
      <c r="G2065" s="268"/>
      <c r="H2065" s="268" t="s">
        <v>2186</v>
      </c>
      <c r="I2065" s="267">
        <v>40</v>
      </c>
      <c r="J2065" s="264"/>
      <c r="K2065" s="266"/>
      <c r="L2065" s="265">
        <v>0.49565599999999999</v>
      </c>
      <c r="M2065" s="210">
        <v>298.45118082404792</v>
      </c>
      <c r="N2065" s="210">
        <v>415.3475529888272</v>
      </c>
      <c r="O2065" s="210">
        <v>41.094000000000001</v>
      </c>
      <c r="P2065" s="264">
        <v>41.094000000000001</v>
      </c>
      <c r="Q2065" s="264">
        <v>415.3475529888272</v>
      </c>
      <c r="R2065" s="264">
        <v>298.69900882404789</v>
      </c>
      <c r="S2065" s="265">
        <v>318.70639698600598</v>
      </c>
      <c r="T2065" s="265">
        <v>318.95422498600601</v>
      </c>
      <c r="U2065" s="265"/>
      <c r="V2065" s="179">
        <v>250.22776711960614</v>
      </c>
    </row>
    <row r="2066" spans="1:22" x14ac:dyDescent="0.25">
      <c r="A2066">
        <v>0</v>
      </c>
      <c r="B2066" s="295" t="s">
        <v>2434</v>
      </c>
      <c r="C2066" s="295" t="s">
        <v>2300</v>
      </c>
      <c r="D2066" s="295" t="s">
        <v>2185</v>
      </c>
      <c r="E2066" s="294">
        <v>3190</v>
      </c>
      <c r="F2066" s="269" t="s">
        <v>2635</v>
      </c>
      <c r="G2066" s="268"/>
      <c r="H2066" s="268" t="s">
        <v>2183</v>
      </c>
      <c r="I2066" s="267"/>
      <c r="J2066" s="264"/>
      <c r="K2066" s="266"/>
      <c r="L2066" s="265">
        <v>0</v>
      </c>
      <c r="M2066" s="210">
        <v>298.69900882404789</v>
      </c>
      <c r="N2066" s="210">
        <v>415.3475529888272</v>
      </c>
      <c r="O2066" s="210">
        <v>41.094000000000001</v>
      </c>
      <c r="P2066" s="264">
        <v>41.094000000000001</v>
      </c>
      <c r="Q2066" s="264">
        <v>415.3475529888272</v>
      </c>
      <c r="R2066" s="264">
        <v>298.69900882404789</v>
      </c>
      <c r="S2066" s="265">
        <v>318.95422498600601</v>
      </c>
      <c r="T2066" s="265">
        <v>318.95422498600601</v>
      </c>
      <c r="U2066" s="265"/>
      <c r="V2066" s="179">
        <v>250.47559511960617</v>
      </c>
    </row>
    <row r="2067" spans="1:22" x14ac:dyDescent="0.25">
      <c r="A2067">
        <v>0</v>
      </c>
      <c r="B2067" s="295"/>
      <c r="C2067" s="295"/>
      <c r="D2067" s="295"/>
      <c r="E2067" s="294"/>
      <c r="F2067" s="269"/>
      <c r="G2067" s="268"/>
      <c r="H2067" s="268"/>
      <c r="I2067" s="267"/>
      <c r="J2067" s="264"/>
      <c r="K2067" s="266"/>
      <c r="L2067" s="265">
        <v>0</v>
      </c>
      <c r="M2067" s="210">
        <v>298.69900882404789</v>
      </c>
      <c r="N2067" s="210">
        <v>415.3475529888272</v>
      </c>
      <c r="O2067" s="210">
        <v>41.094000000000001</v>
      </c>
      <c r="P2067" s="264">
        <v>41.094000000000001</v>
      </c>
      <c r="Q2067" s="264">
        <v>415.3475529888272</v>
      </c>
      <c r="R2067" s="264">
        <v>298.69900882404789</v>
      </c>
      <c r="S2067" s="265">
        <v>318.95422498600601</v>
      </c>
      <c r="T2067" s="265">
        <v>318.95422498600601</v>
      </c>
      <c r="U2067" s="265"/>
      <c r="V2067" s="179">
        <v>250.47559511960617</v>
      </c>
    </row>
    <row r="2068" spans="1:22" x14ac:dyDescent="0.25">
      <c r="A2068">
        <v>0</v>
      </c>
      <c r="B2068" s="295"/>
      <c r="C2068" s="295"/>
      <c r="D2068" s="295"/>
      <c r="E2068" s="294"/>
      <c r="F2068" s="269" t="s">
        <v>624</v>
      </c>
      <c r="G2068" s="268"/>
      <c r="H2068" s="268" t="s">
        <v>1973</v>
      </c>
      <c r="I2068" s="267"/>
      <c r="J2068" s="264"/>
      <c r="K2068" s="266"/>
      <c r="L2068" s="265">
        <v>9.9516999999999994E-2</v>
      </c>
      <c r="M2068" s="210">
        <v>298.74876732404789</v>
      </c>
      <c r="N2068" s="210">
        <v>415.3475529888272</v>
      </c>
      <c r="O2068" s="210">
        <v>41.094000000000001</v>
      </c>
      <c r="P2068" s="264">
        <v>41.094000000000001</v>
      </c>
      <c r="Q2068" s="264">
        <v>415.3475529888272</v>
      </c>
      <c r="R2068" s="264">
        <v>298.79852582404789</v>
      </c>
      <c r="S2068" s="265">
        <v>319.00398348600601</v>
      </c>
      <c r="T2068" s="265">
        <v>319.053741986006</v>
      </c>
      <c r="U2068" s="265"/>
      <c r="V2068" s="179">
        <v>250.52535361960616</v>
      </c>
    </row>
    <row r="2069" spans="1:22" x14ac:dyDescent="0.25">
      <c r="A2069">
        <v>0</v>
      </c>
      <c r="B2069" s="295" t="s">
        <v>2434</v>
      </c>
      <c r="C2069" s="295" t="s">
        <v>2300</v>
      </c>
      <c r="D2069" s="295" t="s">
        <v>2205</v>
      </c>
      <c r="E2069" s="294">
        <v>3193</v>
      </c>
      <c r="F2069" s="269" t="s">
        <v>2634</v>
      </c>
      <c r="G2069" s="268"/>
      <c r="H2069" s="268" t="s">
        <v>2186</v>
      </c>
      <c r="I2069" s="267">
        <v>40</v>
      </c>
      <c r="J2069" s="264"/>
      <c r="K2069" s="266"/>
      <c r="L2069" s="265">
        <v>0.49565599999999999</v>
      </c>
      <c r="M2069" s="210">
        <v>299.04635382404786</v>
      </c>
      <c r="N2069" s="210">
        <v>415.3475529888272</v>
      </c>
      <c r="O2069" s="210">
        <v>41.094000000000001</v>
      </c>
      <c r="P2069" s="264">
        <v>41.094000000000001</v>
      </c>
      <c r="Q2069" s="264">
        <v>415.3475529888272</v>
      </c>
      <c r="R2069" s="264">
        <v>299.29418182404788</v>
      </c>
      <c r="S2069" s="265">
        <v>319.30156998600597</v>
      </c>
      <c r="T2069" s="265">
        <v>319.549397986006</v>
      </c>
      <c r="U2069" s="265"/>
      <c r="V2069" s="179">
        <v>250.82294011960613</v>
      </c>
    </row>
    <row r="2070" spans="1:22" x14ac:dyDescent="0.25">
      <c r="A2070">
        <v>0</v>
      </c>
      <c r="B2070" s="295"/>
      <c r="C2070" s="295"/>
      <c r="D2070" s="295"/>
      <c r="E2070" s="294"/>
      <c r="F2070" s="269" t="s">
        <v>624</v>
      </c>
      <c r="G2070" s="268"/>
      <c r="H2070" s="268"/>
      <c r="I2070" s="267"/>
      <c r="J2070" s="264"/>
      <c r="K2070" s="266"/>
      <c r="L2070" s="265">
        <v>0</v>
      </c>
      <c r="M2070" s="210">
        <v>299.29418182404788</v>
      </c>
      <c r="N2070" s="210">
        <v>415.3475529888272</v>
      </c>
      <c r="O2070" s="210">
        <v>41.094000000000001</v>
      </c>
      <c r="P2070" s="264">
        <v>41.094000000000001</v>
      </c>
      <c r="Q2070" s="264">
        <v>415.3475529888272</v>
      </c>
      <c r="R2070" s="264">
        <v>299.29418182404788</v>
      </c>
      <c r="S2070" s="265">
        <v>319.549397986006</v>
      </c>
      <c r="T2070" s="265">
        <v>319.549397986006</v>
      </c>
      <c r="U2070" s="265"/>
      <c r="V2070" s="179">
        <v>251.07076811960616</v>
      </c>
    </row>
    <row r="2071" spans="1:22" x14ac:dyDescent="0.25">
      <c r="A2071">
        <v>0</v>
      </c>
      <c r="B2071" s="295"/>
      <c r="C2071" s="295"/>
      <c r="D2071" s="295"/>
      <c r="E2071" s="294"/>
      <c r="F2071" s="269"/>
      <c r="G2071" s="268"/>
      <c r="H2071" s="268"/>
      <c r="I2071" s="267"/>
      <c r="J2071" s="264"/>
      <c r="K2071" s="266"/>
      <c r="L2071" s="265">
        <v>0</v>
      </c>
      <c r="M2071" s="210">
        <v>299.29418182404788</v>
      </c>
      <c r="N2071" s="210">
        <v>415.3475529888272</v>
      </c>
      <c r="O2071" s="210">
        <v>41.094000000000001</v>
      </c>
      <c r="P2071" s="264">
        <v>41.094000000000001</v>
      </c>
      <c r="Q2071" s="264">
        <v>415.3475529888272</v>
      </c>
      <c r="R2071" s="264">
        <v>299.29418182404788</v>
      </c>
      <c r="S2071" s="265">
        <v>319.549397986006</v>
      </c>
      <c r="T2071" s="265">
        <v>319.549397986006</v>
      </c>
      <c r="U2071" s="265"/>
      <c r="V2071" s="179">
        <v>251.07076811960616</v>
      </c>
    </row>
    <row r="2072" spans="1:22" x14ac:dyDescent="0.25">
      <c r="A2072">
        <v>0</v>
      </c>
      <c r="B2072" s="295"/>
      <c r="C2072" s="295"/>
      <c r="D2072" s="295"/>
      <c r="E2072" s="294"/>
      <c r="F2072" s="269" t="s">
        <v>624</v>
      </c>
      <c r="G2072" s="268"/>
      <c r="H2072" s="268" t="s">
        <v>1973</v>
      </c>
      <c r="I2072" s="267"/>
      <c r="J2072" s="264"/>
      <c r="K2072" s="266"/>
      <c r="L2072" s="265">
        <v>9.9516999999999994E-2</v>
      </c>
      <c r="M2072" s="210">
        <v>299.34394032404788</v>
      </c>
      <c r="N2072" s="210">
        <v>415.3475529888272</v>
      </c>
      <c r="O2072" s="210">
        <v>41.094000000000001</v>
      </c>
      <c r="P2072" s="264">
        <v>41.094000000000001</v>
      </c>
      <c r="Q2072" s="264">
        <v>415.3475529888272</v>
      </c>
      <c r="R2072" s="264">
        <v>299.39369882404787</v>
      </c>
      <c r="S2072" s="265">
        <v>319.599156486006</v>
      </c>
      <c r="T2072" s="265">
        <v>319.64891498600599</v>
      </c>
      <c r="U2072" s="265"/>
      <c r="V2072" s="179">
        <v>251.12052661960615</v>
      </c>
    </row>
    <row r="2073" spans="1:22" x14ac:dyDescent="0.25">
      <c r="A2073">
        <v>0</v>
      </c>
      <c r="B2073" s="295" t="s">
        <v>2434</v>
      </c>
      <c r="C2073" s="295" t="s">
        <v>2300</v>
      </c>
      <c r="D2073" s="295" t="s">
        <v>2203</v>
      </c>
      <c r="E2073" s="294">
        <v>3199</v>
      </c>
      <c r="F2073" s="269" t="s">
        <v>2633</v>
      </c>
      <c r="G2073" s="268"/>
      <c r="H2073" s="268" t="s">
        <v>2186</v>
      </c>
      <c r="I2073" s="267">
        <v>40</v>
      </c>
      <c r="J2073" s="264"/>
      <c r="K2073" s="266"/>
      <c r="L2073" s="265">
        <v>0.49565599999999999</v>
      </c>
      <c r="M2073" s="210">
        <v>299.6415268240479</v>
      </c>
      <c r="N2073" s="210">
        <v>415.3475529888272</v>
      </c>
      <c r="O2073" s="210">
        <v>41.094000000000001</v>
      </c>
      <c r="P2073" s="264">
        <v>41.094000000000001</v>
      </c>
      <c r="Q2073" s="264">
        <v>415.3475529888272</v>
      </c>
      <c r="R2073" s="264">
        <v>299.88935482404787</v>
      </c>
      <c r="S2073" s="265">
        <v>319.89674298600596</v>
      </c>
      <c r="T2073" s="265">
        <v>320.14457098600599</v>
      </c>
      <c r="U2073" s="265"/>
      <c r="V2073" s="179">
        <v>251.41811311960612</v>
      </c>
    </row>
    <row r="2074" spans="1:22" x14ac:dyDescent="0.25">
      <c r="A2074">
        <v>0</v>
      </c>
      <c r="B2074" s="295"/>
      <c r="C2074" s="295"/>
      <c r="D2074" s="295"/>
      <c r="E2074" s="294"/>
      <c r="F2074" s="269" t="s">
        <v>624</v>
      </c>
      <c r="G2074" s="268"/>
      <c r="H2074" s="268"/>
      <c r="I2074" s="267"/>
      <c r="J2074" s="264"/>
      <c r="K2074" s="266"/>
      <c r="L2074" s="265">
        <v>0</v>
      </c>
      <c r="M2074" s="210">
        <v>299.88935482404787</v>
      </c>
      <c r="N2074" s="210">
        <v>415.3475529888272</v>
      </c>
      <c r="O2074" s="210">
        <v>41.094000000000001</v>
      </c>
      <c r="P2074" s="264">
        <v>41.094000000000001</v>
      </c>
      <c r="Q2074" s="264">
        <v>415.3475529888272</v>
      </c>
      <c r="R2074" s="264">
        <v>299.88935482404787</v>
      </c>
      <c r="S2074" s="265">
        <v>320.14457098600599</v>
      </c>
      <c r="T2074" s="265">
        <v>320.14457098600599</v>
      </c>
      <c r="U2074" s="265"/>
      <c r="V2074" s="179">
        <v>251.66594111960615</v>
      </c>
    </row>
    <row r="2075" spans="1:22" x14ac:dyDescent="0.25">
      <c r="A2075">
        <v>0</v>
      </c>
      <c r="B2075" s="295"/>
      <c r="C2075" s="295"/>
      <c r="D2075" s="295"/>
      <c r="E2075" s="294"/>
      <c r="F2075" s="269"/>
      <c r="G2075" s="268"/>
      <c r="H2075" s="268"/>
      <c r="I2075" s="267"/>
      <c r="J2075" s="264"/>
      <c r="K2075" s="266"/>
      <c r="L2075" s="265">
        <v>0</v>
      </c>
      <c r="M2075" s="210">
        <v>299.88935482404787</v>
      </c>
      <c r="N2075" s="210">
        <v>415.3475529888272</v>
      </c>
      <c r="O2075" s="210">
        <v>41.094000000000001</v>
      </c>
      <c r="P2075" s="264">
        <v>41.094000000000001</v>
      </c>
      <c r="Q2075" s="264">
        <v>415.3475529888272</v>
      </c>
      <c r="R2075" s="264">
        <v>299.88935482404787</v>
      </c>
      <c r="S2075" s="265">
        <v>320.14457098600599</v>
      </c>
      <c r="T2075" s="265">
        <v>320.14457098600599</v>
      </c>
      <c r="U2075" s="265"/>
      <c r="V2075" s="179">
        <v>251.66594111960615</v>
      </c>
    </row>
    <row r="2076" spans="1:22" x14ac:dyDescent="0.25">
      <c r="A2076">
        <v>0</v>
      </c>
      <c r="B2076" s="295"/>
      <c r="C2076" s="295"/>
      <c r="D2076" s="295"/>
      <c r="E2076" s="294"/>
      <c r="F2076" s="269" t="s">
        <v>624</v>
      </c>
      <c r="G2076" s="268"/>
      <c r="H2076" s="268" t="s">
        <v>1973</v>
      </c>
      <c r="I2076" s="267"/>
      <c r="J2076" s="264"/>
      <c r="K2076" s="266"/>
      <c r="L2076" s="265">
        <v>9.9516999999999994E-2</v>
      </c>
      <c r="M2076" s="210">
        <v>299.93911332404787</v>
      </c>
      <c r="N2076" s="210">
        <v>415.3475529888272</v>
      </c>
      <c r="O2076" s="210">
        <v>41.094000000000001</v>
      </c>
      <c r="P2076" s="264">
        <v>41.094000000000001</v>
      </c>
      <c r="Q2076" s="264">
        <v>415.3475529888272</v>
      </c>
      <c r="R2076" s="264">
        <v>299.98887182404786</v>
      </c>
      <c r="S2076" s="265">
        <v>320.19432948600598</v>
      </c>
      <c r="T2076" s="265">
        <v>320.24408798600598</v>
      </c>
      <c r="U2076" s="265"/>
      <c r="V2076" s="179">
        <v>251.71569961960614</v>
      </c>
    </row>
    <row r="2077" spans="1:22" x14ac:dyDescent="0.25">
      <c r="A2077">
        <v>0</v>
      </c>
      <c r="B2077" s="295" t="s">
        <v>2434</v>
      </c>
      <c r="C2077" s="295" t="s">
        <v>2300</v>
      </c>
      <c r="D2077" s="295" t="s">
        <v>2201</v>
      </c>
      <c r="E2077" s="294">
        <v>3205</v>
      </c>
      <c r="F2077" s="269" t="s">
        <v>2632</v>
      </c>
      <c r="G2077" s="268"/>
      <c r="H2077" s="268" t="s">
        <v>2186</v>
      </c>
      <c r="I2077" s="267">
        <v>40</v>
      </c>
      <c r="J2077" s="264"/>
      <c r="K2077" s="266"/>
      <c r="L2077" s="265">
        <v>0.49565599999999999</v>
      </c>
      <c r="M2077" s="210">
        <v>300.23669982404783</v>
      </c>
      <c r="N2077" s="210">
        <v>415.3475529888272</v>
      </c>
      <c r="O2077" s="210">
        <v>41.094000000000001</v>
      </c>
      <c r="P2077" s="264">
        <v>41.094000000000001</v>
      </c>
      <c r="Q2077" s="264">
        <v>415.3475529888272</v>
      </c>
      <c r="R2077" s="264">
        <v>300.48452782404786</v>
      </c>
      <c r="S2077" s="265">
        <v>320.49191598600595</v>
      </c>
      <c r="T2077" s="265">
        <v>320.73974398600598</v>
      </c>
      <c r="U2077" s="265"/>
      <c r="V2077" s="179">
        <v>252.01328611960611</v>
      </c>
    </row>
    <row r="2078" spans="1:22" x14ac:dyDescent="0.25">
      <c r="A2078">
        <v>0</v>
      </c>
      <c r="B2078" s="295" t="s">
        <v>2434</v>
      </c>
      <c r="C2078" s="295" t="s">
        <v>2300</v>
      </c>
      <c r="D2078" s="295" t="s">
        <v>2185</v>
      </c>
      <c r="E2078" s="294">
        <v>3207</v>
      </c>
      <c r="F2078" s="269" t="s">
        <v>2631</v>
      </c>
      <c r="G2078" s="268"/>
      <c r="H2078" s="268" t="s">
        <v>2183</v>
      </c>
      <c r="I2078" s="267"/>
      <c r="J2078" s="264"/>
      <c r="K2078" s="266"/>
      <c r="L2078" s="265">
        <v>0</v>
      </c>
      <c r="M2078" s="210">
        <v>300.48452782404786</v>
      </c>
      <c r="N2078" s="210">
        <v>415.3475529888272</v>
      </c>
      <c r="O2078" s="210">
        <v>41.094000000000001</v>
      </c>
      <c r="P2078" s="264">
        <v>41.094000000000001</v>
      </c>
      <c r="Q2078" s="264">
        <v>415.3475529888272</v>
      </c>
      <c r="R2078" s="264">
        <v>300.48452782404786</v>
      </c>
      <c r="S2078" s="265">
        <v>320.73974398600598</v>
      </c>
      <c r="T2078" s="265">
        <v>320.73974398600598</v>
      </c>
      <c r="U2078" s="265"/>
      <c r="V2078" s="179">
        <v>252.26111411960613</v>
      </c>
    </row>
    <row r="2079" spans="1:22" x14ac:dyDescent="0.25">
      <c r="A2079">
        <v>0</v>
      </c>
      <c r="B2079" s="295"/>
      <c r="C2079" s="295"/>
      <c r="D2079" s="295"/>
      <c r="E2079" s="294"/>
      <c r="F2079" s="269"/>
      <c r="G2079" s="268"/>
      <c r="H2079" s="268"/>
      <c r="I2079" s="267"/>
      <c r="J2079" s="264"/>
      <c r="K2079" s="266"/>
      <c r="L2079" s="265">
        <v>0</v>
      </c>
      <c r="M2079" s="210">
        <v>300.48452782404786</v>
      </c>
      <c r="N2079" s="210">
        <v>415.3475529888272</v>
      </c>
      <c r="O2079" s="210">
        <v>41.094000000000001</v>
      </c>
      <c r="P2079" s="264">
        <v>41.094000000000001</v>
      </c>
      <c r="Q2079" s="264">
        <v>415.3475529888272</v>
      </c>
      <c r="R2079" s="264">
        <v>300.48452782404786</v>
      </c>
      <c r="S2079" s="265">
        <v>320.73974398600598</v>
      </c>
      <c r="T2079" s="265">
        <v>320.73974398600598</v>
      </c>
      <c r="U2079" s="265"/>
      <c r="V2079" s="179">
        <v>252.26111411960613</v>
      </c>
    </row>
    <row r="2080" spans="1:22" x14ac:dyDescent="0.25">
      <c r="A2080">
        <v>0</v>
      </c>
      <c r="B2080" s="295"/>
      <c r="C2080" s="295"/>
      <c r="D2080" s="295"/>
      <c r="E2080" s="294"/>
      <c r="F2080" s="269"/>
      <c r="G2080" s="268"/>
      <c r="H2080" s="268" t="s">
        <v>1973</v>
      </c>
      <c r="I2080" s="267"/>
      <c r="J2080" s="264"/>
      <c r="K2080" s="266"/>
      <c r="L2080" s="265">
        <v>0.15525</v>
      </c>
      <c r="M2080" s="210">
        <v>300.56215282404787</v>
      </c>
      <c r="N2080" s="210">
        <v>415.3475529888272</v>
      </c>
      <c r="O2080" s="210">
        <v>41.094000000000001</v>
      </c>
      <c r="P2080" s="264">
        <v>41.094000000000001</v>
      </c>
      <c r="Q2080" s="264">
        <v>415.3475529888272</v>
      </c>
      <c r="R2080" s="264">
        <v>300.63977782404788</v>
      </c>
      <c r="S2080" s="265">
        <v>320.81736898600599</v>
      </c>
      <c r="T2080" s="265">
        <v>320.894993986006</v>
      </c>
      <c r="U2080" s="265"/>
      <c r="V2080" s="179">
        <v>252.33873911960615</v>
      </c>
    </row>
    <row r="2081" spans="1:22" x14ac:dyDescent="0.25">
      <c r="A2081">
        <v>0</v>
      </c>
      <c r="B2081" s="295" t="s">
        <v>2434</v>
      </c>
      <c r="C2081" s="295" t="s">
        <v>2300</v>
      </c>
      <c r="D2081" s="295" t="s">
        <v>2198</v>
      </c>
      <c r="E2081" s="294">
        <v>3211</v>
      </c>
      <c r="F2081" s="269" t="s">
        <v>2630</v>
      </c>
      <c r="G2081" s="268" t="s">
        <v>2196</v>
      </c>
      <c r="H2081" s="268" t="s">
        <v>2195</v>
      </c>
      <c r="I2081" s="267">
        <v>40</v>
      </c>
      <c r="J2081" s="264"/>
      <c r="K2081" s="266"/>
      <c r="L2081" s="265">
        <v>0.5</v>
      </c>
      <c r="M2081" s="210">
        <v>300.88977782404788</v>
      </c>
      <c r="N2081" s="210">
        <v>415.3475529888272</v>
      </c>
      <c r="O2081" s="210">
        <v>41.094000000000001</v>
      </c>
      <c r="P2081" s="264">
        <v>41.094000000000001</v>
      </c>
      <c r="Q2081" s="264">
        <v>415.3475529888272</v>
      </c>
      <c r="R2081" s="264">
        <v>301.13977782404788</v>
      </c>
      <c r="S2081" s="265">
        <v>321.144993986006</v>
      </c>
      <c r="T2081" s="265">
        <v>321.394993986006</v>
      </c>
      <c r="U2081" s="265"/>
      <c r="V2081" s="179">
        <v>252.66636411960616</v>
      </c>
    </row>
    <row r="2082" spans="1:22" x14ac:dyDescent="0.25">
      <c r="A2082">
        <v>0</v>
      </c>
      <c r="B2082" s="295"/>
      <c r="C2082" s="295"/>
      <c r="D2082" s="295"/>
      <c r="E2082" s="294"/>
      <c r="F2082" s="269" t="s">
        <v>624</v>
      </c>
      <c r="G2082" s="268"/>
      <c r="H2082" s="268" t="s">
        <v>1973</v>
      </c>
      <c r="I2082" s="267"/>
      <c r="J2082" s="264"/>
      <c r="K2082" s="266"/>
      <c r="L2082" s="265">
        <v>0.15525</v>
      </c>
      <c r="M2082" s="210">
        <v>301.21740282404789</v>
      </c>
      <c r="N2082" s="210">
        <v>415.3475529888272</v>
      </c>
      <c r="O2082" s="210">
        <v>41.094000000000001</v>
      </c>
      <c r="P2082" s="264">
        <v>41.094000000000001</v>
      </c>
      <c r="Q2082" s="264">
        <v>415.3475529888272</v>
      </c>
      <c r="R2082" s="264">
        <v>301.29502782404791</v>
      </c>
      <c r="S2082" s="265">
        <v>321.47261898600601</v>
      </c>
      <c r="T2082" s="265">
        <v>321.55024398600602</v>
      </c>
      <c r="U2082" s="265"/>
      <c r="V2082" s="179">
        <v>252.99398911960617</v>
      </c>
    </row>
    <row r="2083" spans="1:22" x14ac:dyDescent="0.25">
      <c r="A2083">
        <v>0</v>
      </c>
      <c r="B2083" s="295" t="s">
        <v>2434</v>
      </c>
      <c r="C2083" s="295" t="s">
        <v>2300</v>
      </c>
      <c r="D2083" s="295" t="s">
        <v>2194</v>
      </c>
      <c r="E2083" s="294">
        <v>3218</v>
      </c>
      <c r="F2083" s="269" t="s">
        <v>2629</v>
      </c>
      <c r="G2083" s="268"/>
      <c r="H2083" s="268" t="s">
        <v>2186</v>
      </c>
      <c r="I2083" s="267">
        <v>40</v>
      </c>
      <c r="J2083" s="264"/>
      <c r="K2083" s="266"/>
      <c r="L2083" s="265">
        <v>0.49565599999999999</v>
      </c>
      <c r="M2083" s="210">
        <v>301.54285582404793</v>
      </c>
      <c r="N2083" s="210">
        <v>415.3475529888272</v>
      </c>
      <c r="O2083" s="210">
        <v>41.094000000000001</v>
      </c>
      <c r="P2083" s="264">
        <v>41.094000000000001</v>
      </c>
      <c r="Q2083" s="264">
        <v>415.3475529888272</v>
      </c>
      <c r="R2083" s="264">
        <v>301.7906838240479</v>
      </c>
      <c r="S2083" s="265">
        <v>321.79807198600599</v>
      </c>
      <c r="T2083" s="265">
        <v>322.04589998600602</v>
      </c>
      <c r="U2083" s="265"/>
      <c r="V2083" s="179">
        <v>253.31944211960615</v>
      </c>
    </row>
    <row r="2084" spans="1:22" x14ac:dyDescent="0.25">
      <c r="A2084">
        <v>0</v>
      </c>
      <c r="B2084" s="295"/>
      <c r="C2084" s="295"/>
      <c r="D2084" s="295"/>
      <c r="E2084" s="294"/>
      <c r="F2084" s="269" t="s">
        <v>624</v>
      </c>
      <c r="G2084" s="268"/>
      <c r="H2084" s="268"/>
      <c r="I2084" s="267"/>
      <c r="J2084" s="264"/>
      <c r="K2084" s="266"/>
      <c r="L2084" s="265">
        <v>0</v>
      </c>
      <c r="M2084" s="210">
        <v>301.7906838240479</v>
      </c>
      <c r="N2084" s="210">
        <v>415.3475529888272</v>
      </c>
      <c r="O2084" s="210">
        <v>41.094000000000001</v>
      </c>
      <c r="P2084" s="264">
        <v>41.094000000000001</v>
      </c>
      <c r="Q2084" s="264">
        <v>415.3475529888272</v>
      </c>
      <c r="R2084" s="264">
        <v>301.7906838240479</v>
      </c>
      <c r="S2084" s="265">
        <v>322.04589998600602</v>
      </c>
      <c r="T2084" s="265">
        <v>322.04589998600602</v>
      </c>
      <c r="U2084" s="265"/>
      <c r="V2084" s="179">
        <v>253.56727011960618</v>
      </c>
    </row>
    <row r="2085" spans="1:22" x14ac:dyDescent="0.25">
      <c r="A2085">
        <v>0</v>
      </c>
      <c r="B2085" s="295"/>
      <c r="C2085" s="295"/>
      <c r="D2085" s="295"/>
      <c r="E2085" s="294"/>
      <c r="F2085" s="269"/>
      <c r="G2085" s="268"/>
      <c r="H2085" s="268"/>
      <c r="I2085" s="267"/>
      <c r="J2085" s="264"/>
      <c r="K2085" s="266"/>
      <c r="L2085" s="265">
        <v>0</v>
      </c>
      <c r="M2085" s="210">
        <v>301.7906838240479</v>
      </c>
      <c r="N2085" s="210">
        <v>415.3475529888272</v>
      </c>
      <c r="O2085" s="210">
        <v>41.094000000000001</v>
      </c>
      <c r="P2085" s="264">
        <v>41.094000000000001</v>
      </c>
      <c r="Q2085" s="264">
        <v>415.3475529888272</v>
      </c>
      <c r="R2085" s="264">
        <v>301.7906838240479</v>
      </c>
      <c r="S2085" s="265">
        <v>322.04589998600602</v>
      </c>
      <c r="T2085" s="265">
        <v>322.04589998600602</v>
      </c>
      <c r="U2085" s="265"/>
      <c r="V2085" s="179">
        <v>253.56727011960618</v>
      </c>
    </row>
    <row r="2086" spans="1:22" x14ac:dyDescent="0.25">
      <c r="A2086">
        <v>0</v>
      </c>
      <c r="B2086" s="295"/>
      <c r="C2086" s="295"/>
      <c r="D2086" s="295"/>
      <c r="E2086" s="294"/>
      <c r="F2086" s="269"/>
      <c r="G2086" s="268"/>
      <c r="H2086" s="268" t="s">
        <v>1973</v>
      </c>
      <c r="I2086" s="267"/>
      <c r="J2086" s="264"/>
      <c r="K2086" s="266"/>
      <c r="L2086" s="265">
        <v>9.9516999999999994E-2</v>
      </c>
      <c r="M2086" s="210">
        <v>301.8404423240479</v>
      </c>
      <c r="N2086" s="210">
        <v>415.3475529888272</v>
      </c>
      <c r="O2086" s="210">
        <v>41.094000000000001</v>
      </c>
      <c r="P2086" s="264">
        <v>41.094000000000001</v>
      </c>
      <c r="Q2086" s="264">
        <v>415.3475529888272</v>
      </c>
      <c r="R2086" s="264">
        <v>301.89020082404789</v>
      </c>
      <c r="S2086" s="265">
        <v>322.09565848600602</v>
      </c>
      <c r="T2086" s="265">
        <v>322.14541698600601</v>
      </c>
      <c r="U2086" s="265"/>
      <c r="V2086" s="179">
        <v>253.61702861960617</v>
      </c>
    </row>
    <row r="2087" spans="1:22" x14ac:dyDescent="0.25">
      <c r="A2087">
        <v>0</v>
      </c>
      <c r="B2087" s="295" t="s">
        <v>2434</v>
      </c>
      <c r="C2087" s="295" t="s">
        <v>2300</v>
      </c>
      <c r="D2087" s="295" t="s">
        <v>2192</v>
      </c>
      <c r="E2087" s="294">
        <v>3224</v>
      </c>
      <c r="F2087" s="269" t="s">
        <v>2628</v>
      </c>
      <c r="G2087" s="268"/>
      <c r="H2087" s="268" t="s">
        <v>2186</v>
      </c>
      <c r="I2087" s="267">
        <v>40</v>
      </c>
      <c r="J2087" s="264"/>
      <c r="K2087" s="266"/>
      <c r="L2087" s="265">
        <v>0.49565599999999999</v>
      </c>
      <c r="M2087" s="210">
        <v>302.13802882404786</v>
      </c>
      <c r="N2087" s="210">
        <v>415.3475529888272</v>
      </c>
      <c r="O2087" s="210">
        <v>41.094000000000001</v>
      </c>
      <c r="P2087" s="264">
        <v>41.094000000000001</v>
      </c>
      <c r="Q2087" s="264">
        <v>415.3475529888272</v>
      </c>
      <c r="R2087" s="264">
        <v>302.38585682404789</v>
      </c>
      <c r="S2087" s="265">
        <v>322.39324498600598</v>
      </c>
      <c r="T2087" s="265">
        <v>322.64107298600601</v>
      </c>
      <c r="U2087" s="265"/>
      <c r="V2087" s="179">
        <v>253.91461511960614</v>
      </c>
    </row>
    <row r="2088" spans="1:22" x14ac:dyDescent="0.25">
      <c r="A2088">
        <v>0</v>
      </c>
      <c r="B2088" s="295"/>
      <c r="C2088" s="295"/>
      <c r="D2088" s="295"/>
      <c r="E2088" s="294"/>
      <c r="F2088" s="269" t="s">
        <v>624</v>
      </c>
      <c r="G2088" s="268"/>
      <c r="H2088" s="268"/>
      <c r="I2088" s="267"/>
      <c r="J2088" s="264"/>
      <c r="K2088" s="266"/>
      <c r="L2088" s="265">
        <v>0</v>
      </c>
      <c r="M2088" s="210">
        <v>302.38585682404789</v>
      </c>
      <c r="N2088" s="210">
        <v>415.3475529888272</v>
      </c>
      <c r="O2088" s="210">
        <v>41.094000000000001</v>
      </c>
      <c r="P2088" s="264">
        <v>41.094000000000001</v>
      </c>
      <c r="Q2088" s="264">
        <v>415.3475529888272</v>
      </c>
      <c r="R2088" s="264">
        <v>302.38585682404789</v>
      </c>
      <c r="S2088" s="265">
        <v>322.64107298600601</v>
      </c>
      <c r="T2088" s="265">
        <v>322.64107298600601</v>
      </c>
      <c r="U2088" s="265"/>
      <c r="V2088" s="179">
        <v>254.16244311960617</v>
      </c>
    </row>
    <row r="2089" spans="1:22" x14ac:dyDescent="0.25">
      <c r="A2089">
        <v>0</v>
      </c>
      <c r="B2089" s="295"/>
      <c r="C2089" s="295"/>
      <c r="D2089" s="295"/>
      <c r="E2089" s="294"/>
      <c r="F2089" s="269"/>
      <c r="G2089" s="268"/>
      <c r="H2089" s="268"/>
      <c r="I2089" s="267"/>
      <c r="J2089" s="264"/>
      <c r="K2089" s="266"/>
      <c r="L2089" s="265">
        <v>0</v>
      </c>
      <c r="M2089" s="210">
        <v>302.38585682404789</v>
      </c>
      <c r="N2089" s="210">
        <v>415.3475529888272</v>
      </c>
      <c r="O2089" s="210">
        <v>41.094000000000001</v>
      </c>
      <c r="P2089" s="264">
        <v>41.094000000000001</v>
      </c>
      <c r="Q2089" s="264">
        <v>415.3475529888272</v>
      </c>
      <c r="R2089" s="264">
        <v>302.38585682404789</v>
      </c>
      <c r="S2089" s="265">
        <v>322.64107298600601</v>
      </c>
      <c r="T2089" s="265">
        <v>322.64107298600601</v>
      </c>
      <c r="U2089" s="265"/>
      <c r="V2089" s="179">
        <v>254.16244311960617</v>
      </c>
    </row>
    <row r="2090" spans="1:22" x14ac:dyDescent="0.25">
      <c r="A2090">
        <v>0</v>
      </c>
      <c r="B2090" s="295"/>
      <c r="C2090" s="295"/>
      <c r="D2090" s="295"/>
      <c r="E2090" s="294"/>
      <c r="F2090" s="269" t="s">
        <v>624</v>
      </c>
      <c r="G2090" s="268"/>
      <c r="H2090" s="268" t="s">
        <v>1973</v>
      </c>
      <c r="I2090" s="267"/>
      <c r="J2090" s="264"/>
      <c r="K2090" s="266"/>
      <c r="L2090" s="265">
        <v>9.9516999999999994E-2</v>
      </c>
      <c r="M2090" s="210">
        <v>302.43561532404789</v>
      </c>
      <c r="N2090" s="210">
        <v>415.3475529888272</v>
      </c>
      <c r="O2090" s="210">
        <v>41.094000000000001</v>
      </c>
      <c r="P2090" s="264">
        <v>41.094000000000001</v>
      </c>
      <c r="Q2090" s="264">
        <v>415.3475529888272</v>
      </c>
      <c r="R2090" s="264">
        <v>302.48537382404788</v>
      </c>
      <c r="S2090" s="265">
        <v>322.690831486006</v>
      </c>
      <c r="T2090" s="265">
        <v>322.740589986006</v>
      </c>
      <c r="U2090" s="265"/>
      <c r="V2090" s="179">
        <v>254.21220161960616</v>
      </c>
    </row>
    <row r="2091" spans="1:22" x14ac:dyDescent="0.25">
      <c r="A2091">
        <v>0</v>
      </c>
      <c r="B2091" s="295" t="s">
        <v>2434</v>
      </c>
      <c r="C2091" s="295" t="s">
        <v>2300</v>
      </c>
      <c r="D2091" s="295" t="s">
        <v>2190</v>
      </c>
      <c r="E2091" s="294">
        <v>3230</v>
      </c>
      <c r="F2091" s="269" t="s">
        <v>2627</v>
      </c>
      <c r="G2091" s="268"/>
      <c r="H2091" s="268" t="s">
        <v>2186</v>
      </c>
      <c r="I2091" s="267">
        <v>40</v>
      </c>
      <c r="J2091" s="264"/>
      <c r="K2091" s="266"/>
      <c r="L2091" s="265">
        <v>0.49565599999999999</v>
      </c>
      <c r="M2091" s="210">
        <v>302.73320182404791</v>
      </c>
      <c r="N2091" s="210">
        <v>415.3475529888272</v>
      </c>
      <c r="O2091" s="210">
        <v>41.094000000000001</v>
      </c>
      <c r="P2091" s="264">
        <v>41.094000000000001</v>
      </c>
      <c r="Q2091" s="264">
        <v>415.3475529888272</v>
      </c>
      <c r="R2091" s="264">
        <v>302.98102982404788</v>
      </c>
      <c r="S2091" s="265">
        <v>322.98841798600597</v>
      </c>
      <c r="T2091" s="265">
        <v>323.236245986006</v>
      </c>
      <c r="U2091" s="265"/>
      <c r="V2091" s="179">
        <v>254.50978811960613</v>
      </c>
    </row>
    <row r="2092" spans="1:22" x14ac:dyDescent="0.25">
      <c r="A2092">
        <v>0</v>
      </c>
      <c r="B2092" s="295"/>
      <c r="C2092" s="295"/>
      <c r="D2092" s="295"/>
      <c r="E2092" s="294"/>
      <c r="F2092" s="269" t="s">
        <v>624</v>
      </c>
      <c r="G2092" s="268"/>
      <c r="H2092" s="268"/>
      <c r="I2092" s="267"/>
      <c r="J2092" s="264"/>
      <c r="K2092" s="266"/>
      <c r="L2092" s="265">
        <v>0</v>
      </c>
      <c r="M2092" s="210">
        <v>302.98102982404788</v>
      </c>
      <c r="N2092" s="210">
        <v>415.3475529888272</v>
      </c>
      <c r="O2092" s="210">
        <v>41.094000000000001</v>
      </c>
      <c r="P2092" s="264">
        <v>41.094000000000001</v>
      </c>
      <c r="Q2092" s="264">
        <v>415.3475529888272</v>
      </c>
      <c r="R2092" s="264">
        <v>302.98102982404788</v>
      </c>
      <c r="S2092" s="265">
        <v>323.236245986006</v>
      </c>
      <c r="T2092" s="265">
        <v>323.236245986006</v>
      </c>
      <c r="U2092" s="265"/>
      <c r="V2092" s="179">
        <v>254.75761611960615</v>
      </c>
    </row>
    <row r="2093" spans="1:22" x14ac:dyDescent="0.25">
      <c r="A2093">
        <v>0</v>
      </c>
      <c r="B2093" s="295"/>
      <c r="C2093" s="295"/>
      <c r="D2093" s="295"/>
      <c r="E2093" s="294"/>
      <c r="F2093" s="269"/>
      <c r="G2093" s="268"/>
      <c r="H2093" s="268"/>
      <c r="I2093" s="267"/>
      <c r="J2093" s="264"/>
      <c r="K2093" s="266"/>
      <c r="L2093" s="265">
        <v>0</v>
      </c>
      <c r="M2093" s="210">
        <v>302.98102982404788</v>
      </c>
      <c r="N2093" s="210">
        <v>415.3475529888272</v>
      </c>
      <c r="O2093" s="210">
        <v>41.094000000000001</v>
      </c>
      <c r="P2093" s="264">
        <v>41.094000000000001</v>
      </c>
      <c r="Q2093" s="264">
        <v>415.3475529888272</v>
      </c>
      <c r="R2093" s="264">
        <v>302.98102982404788</v>
      </c>
      <c r="S2093" s="265">
        <v>323.236245986006</v>
      </c>
      <c r="T2093" s="265">
        <v>323.236245986006</v>
      </c>
      <c r="U2093" s="265"/>
      <c r="V2093" s="179">
        <v>254.75761611960615</v>
      </c>
    </row>
    <row r="2094" spans="1:22" x14ac:dyDescent="0.25">
      <c r="A2094">
        <v>0</v>
      </c>
      <c r="B2094" s="295"/>
      <c r="C2094" s="295"/>
      <c r="D2094" s="295"/>
      <c r="E2094" s="294"/>
      <c r="F2094" s="269" t="s">
        <v>624</v>
      </c>
      <c r="G2094" s="268"/>
      <c r="H2094" s="268" t="s">
        <v>1973</v>
      </c>
      <c r="I2094" s="267"/>
      <c r="J2094" s="264"/>
      <c r="K2094" s="266"/>
      <c r="L2094" s="265">
        <v>9.9516999999999994E-2</v>
      </c>
      <c r="M2094" s="210">
        <v>303.03078832404788</v>
      </c>
      <c r="N2094" s="210">
        <v>415.3475529888272</v>
      </c>
      <c r="O2094" s="210">
        <v>41.094000000000001</v>
      </c>
      <c r="P2094" s="264">
        <v>41.094000000000001</v>
      </c>
      <c r="Q2094" s="264">
        <v>415.3475529888272</v>
      </c>
      <c r="R2094" s="264">
        <v>303.08054682404787</v>
      </c>
      <c r="S2094" s="265">
        <v>323.28600448600599</v>
      </c>
      <c r="T2094" s="265">
        <v>323.33576298600599</v>
      </c>
      <c r="U2094" s="265"/>
      <c r="V2094" s="179">
        <v>254.80737461960615</v>
      </c>
    </row>
    <row r="2095" spans="1:22" x14ac:dyDescent="0.25">
      <c r="A2095">
        <v>0</v>
      </c>
      <c r="B2095" s="295" t="s">
        <v>2434</v>
      </c>
      <c r="C2095" s="295" t="s">
        <v>2300</v>
      </c>
      <c r="D2095" s="295" t="s">
        <v>2188</v>
      </c>
      <c r="E2095" s="294">
        <v>3236</v>
      </c>
      <c r="F2095" s="269" t="s">
        <v>2626</v>
      </c>
      <c r="G2095" s="268"/>
      <c r="H2095" s="268" t="s">
        <v>2186</v>
      </c>
      <c r="I2095" s="267">
        <v>40</v>
      </c>
      <c r="J2095" s="264"/>
      <c r="K2095" s="266"/>
      <c r="L2095" s="265">
        <v>0.49565599999999999</v>
      </c>
      <c r="M2095" s="210">
        <v>303.32837482404784</v>
      </c>
      <c r="N2095" s="210">
        <v>415.3475529888272</v>
      </c>
      <c r="O2095" s="210">
        <v>41.094000000000001</v>
      </c>
      <c r="P2095" s="264">
        <v>41.094000000000001</v>
      </c>
      <c r="Q2095" s="264">
        <v>415.3475529888272</v>
      </c>
      <c r="R2095" s="264">
        <v>303.57620282404787</v>
      </c>
      <c r="S2095" s="265">
        <v>323.58359098600596</v>
      </c>
      <c r="T2095" s="265">
        <v>323.83141898600599</v>
      </c>
      <c r="U2095" s="265"/>
      <c r="V2095" s="179">
        <v>255.10496111960612</v>
      </c>
    </row>
    <row r="2096" spans="1:22" x14ac:dyDescent="0.25">
      <c r="A2096">
        <v>0</v>
      </c>
      <c r="B2096" s="295" t="s">
        <v>2434</v>
      </c>
      <c r="C2096" s="295" t="s">
        <v>2300</v>
      </c>
      <c r="D2096" s="295" t="s">
        <v>2185</v>
      </c>
      <c r="E2096" s="294">
        <v>3238</v>
      </c>
      <c r="F2096" s="269" t="s">
        <v>2625</v>
      </c>
      <c r="G2096" s="268"/>
      <c r="H2096" s="268" t="s">
        <v>2183</v>
      </c>
      <c r="I2096" s="267"/>
      <c r="J2096" s="264"/>
      <c r="K2096" s="266"/>
      <c r="L2096" s="265">
        <v>0</v>
      </c>
      <c r="M2096" s="210">
        <v>303.57620282404787</v>
      </c>
      <c r="N2096" s="210">
        <v>415.3475529888272</v>
      </c>
      <c r="O2096" s="210">
        <v>41.094000000000001</v>
      </c>
      <c r="P2096" s="264">
        <v>41.094000000000001</v>
      </c>
      <c r="Q2096" s="264">
        <v>415.3475529888272</v>
      </c>
      <c r="R2096" s="264">
        <v>303.57620282404787</v>
      </c>
      <c r="S2096" s="265">
        <v>323.83141898600599</v>
      </c>
      <c r="T2096" s="265">
        <v>323.83141898600599</v>
      </c>
      <c r="U2096" s="265"/>
      <c r="V2096" s="179">
        <v>255.35278911960614</v>
      </c>
    </row>
    <row r="2097" spans="1:22" x14ac:dyDescent="0.25">
      <c r="A2097">
        <v>0</v>
      </c>
      <c r="B2097" s="295"/>
      <c r="C2097" s="295"/>
      <c r="D2097" s="269"/>
      <c r="E2097" s="270"/>
      <c r="F2097" s="269"/>
      <c r="G2097" s="268"/>
      <c r="H2097" s="268"/>
      <c r="I2097" s="267"/>
      <c r="J2097" s="264"/>
      <c r="K2097" s="266"/>
      <c r="L2097" s="265">
        <v>0</v>
      </c>
      <c r="M2097" s="210">
        <v>303.57620282404787</v>
      </c>
      <c r="N2097" s="210">
        <v>415.3475529888272</v>
      </c>
      <c r="O2097" s="210">
        <v>41.094000000000001</v>
      </c>
      <c r="P2097" s="264">
        <v>41.094000000000001</v>
      </c>
      <c r="Q2097" s="264">
        <v>415.3475529888272</v>
      </c>
      <c r="R2097" s="264">
        <v>303.57620282404787</v>
      </c>
      <c r="S2097" s="265">
        <v>323.83141898600599</v>
      </c>
      <c r="T2097" s="265">
        <v>323.83141898600599</v>
      </c>
      <c r="U2097" s="265"/>
      <c r="V2097" s="179">
        <v>255.35278911960614</v>
      </c>
    </row>
    <row r="2098" spans="1:22" x14ac:dyDescent="0.25">
      <c r="A2098">
        <v>0</v>
      </c>
      <c r="B2098" s="295"/>
      <c r="C2098" s="295"/>
      <c r="D2098" s="295"/>
      <c r="E2098" s="294"/>
      <c r="F2098" s="269"/>
      <c r="G2098" s="268"/>
      <c r="H2098" s="268"/>
      <c r="I2098" s="267"/>
      <c r="J2098" s="264"/>
      <c r="K2098" s="266"/>
      <c r="L2098" s="265">
        <v>0.16770400000000002</v>
      </c>
      <c r="M2098" s="210">
        <v>303.66005482404785</v>
      </c>
      <c r="N2098" s="210">
        <v>415.3475529888272</v>
      </c>
      <c r="O2098" s="210">
        <v>41.094000000000001</v>
      </c>
      <c r="P2098" s="264">
        <v>41.094000000000001</v>
      </c>
      <c r="Q2098" s="264">
        <v>415.3475529888272</v>
      </c>
      <c r="R2098" s="264">
        <v>303.74390682404788</v>
      </c>
      <c r="S2098" s="265">
        <v>323.91527098600602</v>
      </c>
      <c r="T2098" s="265">
        <v>323.999122986006</v>
      </c>
      <c r="U2098" s="272"/>
      <c r="V2098" s="179">
        <v>255.43664111960618</v>
      </c>
    </row>
    <row r="2099" spans="1:22" x14ac:dyDescent="0.25">
      <c r="A2099">
        <v>0</v>
      </c>
      <c r="B2099" s="269" t="s">
        <v>2434</v>
      </c>
      <c r="C2099" s="269" t="s">
        <v>2300</v>
      </c>
      <c r="D2099" s="269" t="s">
        <v>1992</v>
      </c>
      <c r="E2099" s="270">
        <v>3240</v>
      </c>
      <c r="F2099" s="264" t="s">
        <v>2624</v>
      </c>
      <c r="G2099" s="274"/>
      <c r="H2099" s="274" t="s">
        <v>1989</v>
      </c>
      <c r="I2099" s="293">
        <v>40</v>
      </c>
      <c r="J2099" s="264"/>
      <c r="K2099" s="266"/>
      <c r="L2099" s="264">
        <v>5.7403999999999997E-2</v>
      </c>
      <c r="M2099" s="210">
        <v>303.77260882404789</v>
      </c>
      <c r="N2099" s="210">
        <v>415.3475529888272</v>
      </c>
      <c r="O2099" s="210">
        <v>41.094000000000001</v>
      </c>
      <c r="P2099" s="264">
        <v>41.094000000000001</v>
      </c>
      <c r="Q2099" s="264">
        <v>415.3475529888272</v>
      </c>
      <c r="R2099" s="264">
        <v>303.8013108240479</v>
      </c>
      <c r="S2099" s="264">
        <v>324.02782498600601</v>
      </c>
      <c r="T2099" s="264">
        <v>324.05652698600602</v>
      </c>
      <c r="U2099" s="264"/>
      <c r="V2099" s="179">
        <v>255.54919511960617</v>
      </c>
    </row>
    <row r="2100" spans="1:22" x14ac:dyDescent="0.25">
      <c r="A2100">
        <v>0</v>
      </c>
      <c r="B2100" s="289"/>
      <c r="C2100" s="289"/>
      <c r="D2100" s="289"/>
      <c r="E2100" s="288"/>
      <c r="F2100" s="289" t="s">
        <v>624</v>
      </c>
      <c r="G2100" s="286"/>
      <c r="H2100" s="286" t="s">
        <v>1973</v>
      </c>
      <c r="I2100" s="285">
        <v>40</v>
      </c>
      <c r="J2100" s="283"/>
      <c r="K2100" s="284"/>
      <c r="L2100" s="283">
        <v>0.103502</v>
      </c>
      <c r="M2100" s="210">
        <v>303.85306182404793</v>
      </c>
      <c r="N2100" s="210">
        <v>415.3475529888272</v>
      </c>
      <c r="O2100" s="210">
        <v>41.094000000000001</v>
      </c>
      <c r="P2100" s="282">
        <v>41.094000000000001</v>
      </c>
      <c r="Q2100" s="282">
        <v>415.3475529888272</v>
      </c>
      <c r="R2100" s="282">
        <v>303.90481282404789</v>
      </c>
      <c r="S2100" s="282">
        <v>324.10827798600599</v>
      </c>
      <c r="T2100" s="282">
        <v>324.16002898600601</v>
      </c>
      <c r="U2100" s="282"/>
      <c r="V2100" s="179">
        <v>255.62964811960614</v>
      </c>
    </row>
    <row r="2101" spans="1:22" x14ac:dyDescent="0.25">
      <c r="A2101">
        <v>0</v>
      </c>
      <c r="B2101" s="289" t="s">
        <v>2434</v>
      </c>
      <c r="C2101" s="289" t="s">
        <v>2286</v>
      </c>
      <c r="D2101" s="289" t="s">
        <v>111</v>
      </c>
      <c r="E2101" s="288">
        <v>3242</v>
      </c>
      <c r="F2101" s="287" t="s">
        <v>1329</v>
      </c>
      <c r="G2101" s="286" t="s">
        <v>2180</v>
      </c>
      <c r="H2101" s="286" t="s">
        <v>1962</v>
      </c>
      <c r="I2101" s="285"/>
      <c r="J2101" s="282"/>
      <c r="K2101" s="284"/>
      <c r="L2101" s="283">
        <v>0</v>
      </c>
      <c r="M2101" s="210">
        <v>303.90481282404789</v>
      </c>
      <c r="N2101" s="210">
        <v>415.3475529888272</v>
      </c>
      <c r="O2101" s="210">
        <v>41.094000000000001</v>
      </c>
      <c r="P2101" s="282">
        <v>41.094000000000001</v>
      </c>
      <c r="Q2101" s="282">
        <v>415.3475529888272</v>
      </c>
      <c r="R2101" s="282">
        <v>303.90481282404789</v>
      </c>
      <c r="S2101" s="282">
        <v>324.16002898600601</v>
      </c>
      <c r="T2101" s="282">
        <v>324.16002898600601</v>
      </c>
      <c r="U2101" s="282"/>
      <c r="V2101" s="179">
        <v>255.68139911960617</v>
      </c>
    </row>
    <row r="2102" spans="1:22" x14ac:dyDescent="0.25">
      <c r="A2102">
        <v>0</v>
      </c>
      <c r="B2102" s="289"/>
      <c r="C2102" s="289"/>
      <c r="D2102" s="289"/>
      <c r="E2102" s="288"/>
      <c r="F2102" s="292" t="s">
        <v>624</v>
      </c>
      <c r="G2102" s="286"/>
      <c r="H2102" s="286" t="s">
        <v>1980</v>
      </c>
      <c r="I2102" s="291"/>
      <c r="J2102" s="290"/>
      <c r="K2102" s="284"/>
      <c r="L2102" s="283">
        <v>0.14528199999999999</v>
      </c>
      <c r="M2102" s="210">
        <v>303.97745382404787</v>
      </c>
      <c r="N2102" s="210">
        <v>415.3475529888272</v>
      </c>
      <c r="O2102" s="210">
        <v>41.094000000000001</v>
      </c>
      <c r="P2102" s="282">
        <v>41.094000000000001</v>
      </c>
      <c r="Q2102" s="282">
        <v>415.3475529888272</v>
      </c>
      <c r="R2102" s="282">
        <v>304.0500948240479</v>
      </c>
      <c r="S2102" s="282">
        <v>324.23266998600604</v>
      </c>
      <c r="T2102" s="282">
        <v>324.30531098600602</v>
      </c>
      <c r="U2102" s="282"/>
      <c r="V2102" s="179">
        <v>255.7540401196062</v>
      </c>
    </row>
    <row r="2103" spans="1:22" x14ac:dyDescent="0.25">
      <c r="A2103">
        <v>0</v>
      </c>
      <c r="B2103" s="289" t="s">
        <v>2434</v>
      </c>
      <c r="C2103" s="289" t="s">
        <v>2286</v>
      </c>
      <c r="D2103" s="289" t="s">
        <v>1984</v>
      </c>
      <c r="E2103" s="288">
        <v>3243</v>
      </c>
      <c r="F2103" s="287" t="s">
        <v>2623</v>
      </c>
      <c r="G2103" s="286" t="s">
        <v>2033</v>
      </c>
      <c r="H2103" s="286" t="s">
        <v>2032</v>
      </c>
      <c r="I2103" s="285" t="s">
        <v>2303</v>
      </c>
      <c r="J2103" s="282"/>
      <c r="K2103" s="284"/>
      <c r="L2103" s="283">
        <v>0</v>
      </c>
      <c r="M2103" s="210">
        <v>304.0500948240479</v>
      </c>
      <c r="N2103" s="210">
        <v>415.3475529888272</v>
      </c>
      <c r="O2103" s="210">
        <v>41.094000000000001</v>
      </c>
      <c r="P2103" s="282">
        <v>41.094000000000001</v>
      </c>
      <c r="Q2103" s="282">
        <v>415.3475529888272</v>
      </c>
      <c r="R2103" s="282">
        <v>304.0500948240479</v>
      </c>
      <c r="S2103" s="282">
        <v>324.30531098600602</v>
      </c>
      <c r="T2103" s="282">
        <v>324.30531098600602</v>
      </c>
      <c r="U2103" s="282"/>
      <c r="V2103" s="179">
        <v>255.82668111960618</v>
      </c>
    </row>
    <row r="2104" spans="1:22" x14ac:dyDescent="0.25">
      <c r="A2104">
        <v>0</v>
      </c>
      <c r="B2104" s="289"/>
      <c r="C2104" s="289"/>
      <c r="D2104" s="289"/>
      <c r="E2104" s="288"/>
      <c r="F2104" s="292" t="s">
        <v>624</v>
      </c>
      <c r="G2104" s="286"/>
      <c r="H2104" s="286" t="s">
        <v>1980</v>
      </c>
      <c r="I2104" s="291"/>
      <c r="J2104" s="290"/>
      <c r="K2104" s="284"/>
      <c r="L2104" s="283">
        <v>0</v>
      </c>
      <c r="M2104" s="210">
        <v>304.0500948240479</v>
      </c>
      <c r="N2104" s="210">
        <v>415.3475529888272</v>
      </c>
      <c r="O2104" s="210">
        <v>41.094000000000001</v>
      </c>
      <c r="P2104" s="282">
        <v>41.094000000000001</v>
      </c>
      <c r="Q2104" s="282">
        <v>415.3475529888272</v>
      </c>
      <c r="R2104" s="282">
        <v>304.0500948240479</v>
      </c>
      <c r="S2104" s="282">
        <v>324.30531098600602</v>
      </c>
      <c r="T2104" s="282">
        <v>324.30531098600602</v>
      </c>
      <c r="U2104" s="282"/>
      <c r="V2104" s="179">
        <v>255.82668111960618</v>
      </c>
    </row>
    <row r="2105" spans="1:22" x14ac:dyDescent="0.25">
      <c r="A2105">
        <v>0</v>
      </c>
      <c r="B2105" s="289" t="s">
        <v>2434</v>
      </c>
      <c r="C2105" s="289" t="s">
        <v>2286</v>
      </c>
      <c r="D2105" s="289" t="s">
        <v>2001</v>
      </c>
      <c r="E2105" s="288">
        <v>3243</v>
      </c>
      <c r="F2105" s="287" t="s">
        <v>2622</v>
      </c>
      <c r="G2105" s="286" t="s">
        <v>1999</v>
      </c>
      <c r="H2105" s="286" t="s">
        <v>1998</v>
      </c>
      <c r="I2105" s="285"/>
      <c r="J2105" s="282"/>
      <c r="K2105" s="284"/>
      <c r="L2105" s="283">
        <v>0</v>
      </c>
      <c r="M2105" s="210">
        <v>304.0500948240479</v>
      </c>
      <c r="N2105" s="210">
        <v>415.3475529888272</v>
      </c>
      <c r="O2105" s="210">
        <v>41.094000000000001</v>
      </c>
      <c r="P2105" s="282">
        <v>41.094000000000001</v>
      </c>
      <c r="Q2105" s="282">
        <v>415.3475529888272</v>
      </c>
      <c r="R2105" s="282">
        <v>304.0500948240479</v>
      </c>
      <c r="S2105" s="282">
        <v>324.30531098600602</v>
      </c>
      <c r="T2105" s="282">
        <v>324.30531098600602</v>
      </c>
      <c r="U2105" s="282"/>
      <c r="V2105" s="179">
        <v>255.82668111960618</v>
      </c>
    </row>
    <row r="2106" spans="1:22" x14ac:dyDescent="0.25">
      <c r="A2106">
        <v>0</v>
      </c>
      <c r="B2106" s="289"/>
      <c r="C2106" s="289"/>
      <c r="D2106" s="289"/>
      <c r="E2106" s="288"/>
      <c r="F2106" s="287" t="s">
        <v>624</v>
      </c>
      <c r="G2106" s="286"/>
      <c r="H2106" s="286" t="s">
        <v>1973</v>
      </c>
      <c r="I2106" s="285">
        <v>40</v>
      </c>
      <c r="J2106" s="282"/>
      <c r="K2106" s="284"/>
      <c r="L2106" s="283">
        <v>0.13121600000000003</v>
      </c>
      <c r="M2106" s="210">
        <v>304.1157028240479</v>
      </c>
      <c r="N2106" s="210">
        <v>415.3475529888272</v>
      </c>
      <c r="O2106" s="210">
        <v>41.094000000000001</v>
      </c>
      <c r="P2106" s="282">
        <v>41.094000000000001</v>
      </c>
      <c r="Q2106" s="282">
        <v>415.3475529888272</v>
      </c>
      <c r="R2106" s="282">
        <v>304.1813108240479</v>
      </c>
      <c r="S2106" s="282">
        <v>324.37091898600602</v>
      </c>
      <c r="T2106" s="282">
        <v>324.43652698600602</v>
      </c>
      <c r="U2106" s="282"/>
      <c r="V2106" s="179">
        <v>255.89228911960618</v>
      </c>
    </row>
    <row r="2107" spans="1:22" x14ac:dyDescent="0.25">
      <c r="A2107">
        <v>0</v>
      </c>
      <c r="B2107" s="269" t="s">
        <v>2434</v>
      </c>
      <c r="C2107" s="269" t="s">
        <v>2283</v>
      </c>
      <c r="D2107" s="269" t="s">
        <v>1992</v>
      </c>
      <c r="E2107" s="270">
        <v>3245</v>
      </c>
      <c r="F2107" s="264" t="s">
        <v>2621</v>
      </c>
      <c r="G2107" s="274"/>
      <c r="H2107" s="274" t="s">
        <v>1989</v>
      </c>
      <c r="I2107" s="293">
        <v>40</v>
      </c>
      <c r="J2107" s="264"/>
      <c r="K2107" s="266"/>
      <c r="L2107" s="264">
        <v>5.7403999999999997E-2</v>
      </c>
      <c r="M2107" s="210">
        <v>304.21001282404791</v>
      </c>
      <c r="N2107" s="210">
        <v>415.3475529888272</v>
      </c>
      <c r="O2107" s="210">
        <v>41.094000000000001</v>
      </c>
      <c r="P2107" s="264">
        <v>41.094000000000001</v>
      </c>
      <c r="Q2107" s="264">
        <v>415.3475529888272</v>
      </c>
      <c r="R2107" s="264">
        <v>304.23871482404792</v>
      </c>
      <c r="S2107" s="264">
        <v>324.46522898600603</v>
      </c>
      <c r="T2107" s="264">
        <v>324.49393098600603</v>
      </c>
      <c r="U2107" s="264"/>
      <c r="V2107" s="179">
        <v>255.98659911960618</v>
      </c>
    </row>
    <row r="2108" spans="1:22" x14ac:dyDescent="0.25">
      <c r="A2108">
        <v>0</v>
      </c>
      <c r="B2108" s="295"/>
      <c r="C2108" s="295"/>
      <c r="D2108" s="295"/>
      <c r="E2108" s="294"/>
      <c r="F2108" s="269" t="s">
        <v>624</v>
      </c>
      <c r="G2108" s="268"/>
      <c r="H2108" s="268" t="s">
        <v>2209</v>
      </c>
      <c r="I2108" s="267"/>
      <c r="J2108" s="264"/>
      <c r="K2108" s="266"/>
      <c r="L2108" s="265">
        <v>0.16770400000000002</v>
      </c>
      <c r="M2108" s="210">
        <v>304.32256682404795</v>
      </c>
      <c r="N2108" s="210">
        <v>415.3475529888272</v>
      </c>
      <c r="O2108" s="210">
        <v>41.094000000000001</v>
      </c>
      <c r="P2108" s="264">
        <v>41.094000000000001</v>
      </c>
      <c r="Q2108" s="264">
        <v>415.3475529888272</v>
      </c>
      <c r="R2108" s="264">
        <v>304.40641882404793</v>
      </c>
      <c r="S2108" s="265">
        <v>324.57778298600607</v>
      </c>
      <c r="T2108" s="265">
        <v>324.66163498600605</v>
      </c>
      <c r="U2108" s="272"/>
      <c r="V2108" s="179">
        <v>256.09915311960623</v>
      </c>
    </row>
    <row r="2109" spans="1:22" x14ac:dyDescent="0.25">
      <c r="A2109">
        <v>0</v>
      </c>
      <c r="B2109" s="295" t="s">
        <v>2434</v>
      </c>
      <c r="C2109" s="295" t="s">
        <v>2283</v>
      </c>
      <c r="D2109" s="295" t="s">
        <v>2208</v>
      </c>
      <c r="E2109" s="294">
        <v>3249</v>
      </c>
      <c r="F2109" s="269" t="s">
        <v>2620</v>
      </c>
      <c r="G2109" s="268"/>
      <c r="H2109" s="268" t="s">
        <v>2186</v>
      </c>
      <c r="I2109" s="267">
        <v>40</v>
      </c>
      <c r="J2109" s="264"/>
      <c r="K2109" s="266"/>
      <c r="L2109" s="265">
        <v>0.49565599999999999</v>
      </c>
      <c r="M2109" s="210">
        <v>304.65424682404796</v>
      </c>
      <c r="N2109" s="210">
        <v>415.3475529888272</v>
      </c>
      <c r="O2109" s="210">
        <v>41.094000000000001</v>
      </c>
      <c r="P2109" s="264">
        <v>41.094000000000001</v>
      </c>
      <c r="Q2109" s="264">
        <v>415.3475529888272</v>
      </c>
      <c r="R2109" s="264">
        <v>304.90207482404793</v>
      </c>
      <c r="S2109" s="265">
        <v>324.90946298600602</v>
      </c>
      <c r="T2109" s="265">
        <v>325.15729098600605</v>
      </c>
      <c r="U2109" s="265"/>
      <c r="V2109" s="179">
        <v>256.43083311960618</v>
      </c>
    </row>
    <row r="2110" spans="1:22" x14ac:dyDescent="0.25">
      <c r="A2110">
        <v>0</v>
      </c>
      <c r="B2110" s="295" t="s">
        <v>2434</v>
      </c>
      <c r="C2110" s="295" t="s">
        <v>2283</v>
      </c>
      <c r="D2110" s="295" t="s">
        <v>2185</v>
      </c>
      <c r="E2110" s="294">
        <v>3252</v>
      </c>
      <c r="F2110" s="269" t="s">
        <v>2619</v>
      </c>
      <c r="G2110" s="268"/>
      <c r="H2110" s="268" t="s">
        <v>2183</v>
      </c>
      <c r="I2110" s="267"/>
      <c r="J2110" s="264"/>
      <c r="K2110" s="266"/>
      <c r="L2110" s="265">
        <v>0</v>
      </c>
      <c r="M2110" s="210">
        <v>304.90207482404793</v>
      </c>
      <c r="N2110" s="210">
        <v>415.3475529888272</v>
      </c>
      <c r="O2110" s="210">
        <v>41.094000000000001</v>
      </c>
      <c r="P2110" s="264">
        <v>41.094000000000001</v>
      </c>
      <c r="Q2110" s="264">
        <v>415.3475529888272</v>
      </c>
      <c r="R2110" s="264">
        <v>304.90207482404793</v>
      </c>
      <c r="S2110" s="265">
        <v>325.15729098600605</v>
      </c>
      <c r="T2110" s="265">
        <v>325.15729098600605</v>
      </c>
      <c r="U2110" s="265"/>
      <c r="V2110" s="179">
        <v>256.6786611196062</v>
      </c>
    </row>
    <row r="2111" spans="1:22" x14ac:dyDescent="0.25">
      <c r="A2111">
        <v>0</v>
      </c>
      <c r="B2111" s="295"/>
      <c r="C2111" s="295"/>
      <c r="D2111" s="295"/>
      <c r="E2111" s="294"/>
      <c r="F2111" s="269"/>
      <c r="G2111" s="268"/>
      <c r="H2111" s="268"/>
      <c r="I2111" s="267"/>
      <c r="J2111" s="264"/>
      <c r="K2111" s="266"/>
      <c r="L2111" s="265">
        <v>0</v>
      </c>
      <c r="M2111" s="210">
        <v>304.90207482404793</v>
      </c>
      <c r="N2111" s="210">
        <v>415.3475529888272</v>
      </c>
      <c r="O2111" s="210">
        <v>41.094000000000001</v>
      </c>
      <c r="P2111" s="264">
        <v>41.094000000000001</v>
      </c>
      <c r="Q2111" s="264">
        <v>415.3475529888272</v>
      </c>
      <c r="R2111" s="264">
        <v>304.90207482404793</v>
      </c>
      <c r="S2111" s="265">
        <v>325.15729098600605</v>
      </c>
      <c r="T2111" s="265">
        <v>325.15729098600605</v>
      </c>
      <c r="U2111" s="265"/>
      <c r="V2111" s="179">
        <v>256.6786611196062</v>
      </c>
    </row>
    <row r="2112" spans="1:22" x14ac:dyDescent="0.25">
      <c r="A2112">
        <v>0</v>
      </c>
      <c r="B2112" s="295"/>
      <c r="C2112" s="295"/>
      <c r="D2112" s="295"/>
      <c r="E2112" s="294"/>
      <c r="F2112" s="269" t="s">
        <v>624</v>
      </c>
      <c r="G2112" s="268"/>
      <c r="H2112" s="268" t="s">
        <v>1973</v>
      </c>
      <c r="I2112" s="267"/>
      <c r="J2112" s="264"/>
      <c r="K2112" s="266"/>
      <c r="L2112" s="265">
        <v>9.9516999999999994E-2</v>
      </c>
      <c r="M2112" s="210">
        <v>304.95183332404793</v>
      </c>
      <c r="N2112" s="210">
        <v>415.3475529888272</v>
      </c>
      <c r="O2112" s="210">
        <v>41.094000000000001</v>
      </c>
      <c r="P2112" s="264">
        <v>41.094000000000001</v>
      </c>
      <c r="Q2112" s="264">
        <v>415.3475529888272</v>
      </c>
      <c r="R2112" s="264">
        <v>305.00159182404792</v>
      </c>
      <c r="S2112" s="265">
        <v>325.20704948600604</v>
      </c>
      <c r="T2112" s="265">
        <v>325.25680798600604</v>
      </c>
      <c r="U2112" s="265"/>
      <c r="V2112" s="179">
        <v>256.7284196196062</v>
      </c>
    </row>
    <row r="2113" spans="1:22" x14ac:dyDescent="0.25">
      <c r="A2113">
        <v>0</v>
      </c>
      <c r="B2113" s="295" t="s">
        <v>2434</v>
      </c>
      <c r="C2113" s="295" t="s">
        <v>2283</v>
      </c>
      <c r="D2113" s="295" t="s">
        <v>2205</v>
      </c>
      <c r="E2113" s="294">
        <v>3255</v>
      </c>
      <c r="F2113" s="269" t="s">
        <v>2618</v>
      </c>
      <c r="G2113" s="268"/>
      <c r="H2113" s="268" t="s">
        <v>2186</v>
      </c>
      <c r="I2113" s="267">
        <v>40</v>
      </c>
      <c r="J2113" s="264"/>
      <c r="K2113" s="266"/>
      <c r="L2113" s="265">
        <v>0.49565599999999999</v>
      </c>
      <c r="M2113" s="210">
        <v>305.24941982404789</v>
      </c>
      <c r="N2113" s="210">
        <v>415.3475529888272</v>
      </c>
      <c r="O2113" s="210">
        <v>41.094000000000001</v>
      </c>
      <c r="P2113" s="264">
        <v>41.094000000000001</v>
      </c>
      <c r="Q2113" s="264">
        <v>415.3475529888272</v>
      </c>
      <c r="R2113" s="264">
        <v>305.49724782404792</v>
      </c>
      <c r="S2113" s="265">
        <v>325.50463598600601</v>
      </c>
      <c r="T2113" s="265">
        <v>325.75246398600603</v>
      </c>
      <c r="U2113" s="265"/>
      <c r="V2113" s="179">
        <v>257.02600611960617</v>
      </c>
    </row>
    <row r="2114" spans="1:22" x14ac:dyDescent="0.25">
      <c r="A2114">
        <v>0</v>
      </c>
      <c r="B2114" s="295"/>
      <c r="C2114" s="295"/>
      <c r="D2114" s="295"/>
      <c r="E2114" s="294"/>
      <c r="F2114" s="269" t="s">
        <v>624</v>
      </c>
      <c r="G2114" s="268"/>
      <c r="H2114" s="268"/>
      <c r="I2114" s="267"/>
      <c r="J2114" s="264"/>
      <c r="K2114" s="266"/>
      <c r="L2114" s="265">
        <v>0</v>
      </c>
      <c r="M2114" s="210">
        <v>305.49724782404792</v>
      </c>
      <c r="N2114" s="210">
        <v>415.3475529888272</v>
      </c>
      <c r="O2114" s="210">
        <v>41.094000000000001</v>
      </c>
      <c r="P2114" s="264">
        <v>41.094000000000001</v>
      </c>
      <c r="Q2114" s="264">
        <v>415.3475529888272</v>
      </c>
      <c r="R2114" s="264">
        <v>305.49724782404792</v>
      </c>
      <c r="S2114" s="265">
        <v>325.75246398600603</v>
      </c>
      <c r="T2114" s="265">
        <v>325.75246398600603</v>
      </c>
      <c r="U2114" s="265"/>
      <c r="V2114" s="179">
        <v>257.27383411960619</v>
      </c>
    </row>
    <row r="2115" spans="1:22" x14ac:dyDescent="0.25">
      <c r="A2115">
        <v>0</v>
      </c>
      <c r="B2115" s="295"/>
      <c r="C2115" s="295"/>
      <c r="D2115" s="295"/>
      <c r="E2115" s="294"/>
      <c r="F2115" s="269"/>
      <c r="G2115" s="268"/>
      <c r="H2115" s="268"/>
      <c r="I2115" s="267"/>
      <c r="J2115" s="264"/>
      <c r="K2115" s="266"/>
      <c r="L2115" s="265">
        <v>0</v>
      </c>
      <c r="M2115" s="210">
        <v>305.49724782404792</v>
      </c>
      <c r="N2115" s="210">
        <v>415.3475529888272</v>
      </c>
      <c r="O2115" s="210">
        <v>41.094000000000001</v>
      </c>
      <c r="P2115" s="264">
        <v>41.094000000000001</v>
      </c>
      <c r="Q2115" s="264">
        <v>415.3475529888272</v>
      </c>
      <c r="R2115" s="264">
        <v>305.49724782404792</v>
      </c>
      <c r="S2115" s="265">
        <v>325.75246398600603</v>
      </c>
      <c r="T2115" s="265">
        <v>325.75246398600603</v>
      </c>
      <c r="U2115" s="265"/>
      <c r="V2115" s="179">
        <v>257.27383411960619</v>
      </c>
    </row>
    <row r="2116" spans="1:22" x14ac:dyDescent="0.25">
      <c r="A2116">
        <v>0</v>
      </c>
      <c r="B2116" s="295"/>
      <c r="C2116" s="295"/>
      <c r="D2116" s="295"/>
      <c r="E2116" s="294"/>
      <c r="F2116" s="269" t="s">
        <v>624</v>
      </c>
      <c r="G2116" s="268"/>
      <c r="H2116" s="268" t="s">
        <v>1973</v>
      </c>
      <c r="I2116" s="267"/>
      <c r="J2116" s="264"/>
      <c r="K2116" s="266"/>
      <c r="L2116" s="265">
        <v>9.9516999999999994E-2</v>
      </c>
      <c r="M2116" s="210">
        <v>305.54700632404791</v>
      </c>
      <c r="N2116" s="210">
        <v>415.3475529888272</v>
      </c>
      <c r="O2116" s="210">
        <v>41.094000000000001</v>
      </c>
      <c r="P2116" s="264">
        <v>41.094000000000001</v>
      </c>
      <c r="Q2116" s="264">
        <v>415.3475529888272</v>
      </c>
      <c r="R2116" s="264">
        <v>305.59676482404791</v>
      </c>
      <c r="S2116" s="265">
        <v>325.80222248600603</v>
      </c>
      <c r="T2116" s="265">
        <v>325.85198098600603</v>
      </c>
      <c r="U2116" s="265"/>
      <c r="V2116" s="179">
        <v>257.32359261960619</v>
      </c>
    </row>
    <row r="2117" spans="1:22" x14ac:dyDescent="0.25">
      <c r="A2117">
        <v>0</v>
      </c>
      <c r="B2117" s="295" t="s">
        <v>2434</v>
      </c>
      <c r="C2117" s="295" t="s">
        <v>2283</v>
      </c>
      <c r="D2117" s="295" t="s">
        <v>2203</v>
      </c>
      <c r="E2117" s="294">
        <v>3261</v>
      </c>
      <c r="F2117" s="269" t="s">
        <v>2617</v>
      </c>
      <c r="G2117" s="268"/>
      <c r="H2117" s="268" t="s">
        <v>2186</v>
      </c>
      <c r="I2117" s="267">
        <v>40</v>
      </c>
      <c r="J2117" s="264"/>
      <c r="K2117" s="266"/>
      <c r="L2117" s="265">
        <v>0.49565599999999999</v>
      </c>
      <c r="M2117" s="210">
        <v>305.84459282404794</v>
      </c>
      <c r="N2117" s="210">
        <v>415.3475529888272</v>
      </c>
      <c r="O2117" s="210">
        <v>41.094000000000001</v>
      </c>
      <c r="P2117" s="264">
        <v>41.094000000000001</v>
      </c>
      <c r="Q2117" s="264">
        <v>415.3475529888272</v>
      </c>
      <c r="R2117" s="264">
        <v>306.09242082404791</v>
      </c>
      <c r="S2117" s="265">
        <v>326.099808986006</v>
      </c>
      <c r="T2117" s="265">
        <v>326.34763698600602</v>
      </c>
      <c r="U2117" s="265"/>
      <c r="V2117" s="179">
        <v>257.62117911960615</v>
      </c>
    </row>
    <row r="2118" spans="1:22" x14ac:dyDescent="0.25">
      <c r="A2118">
        <v>0</v>
      </c>
      <c r="B2118" s="295"/>
      <c r="C2118" s="295"/>
      <c r="D2118" s="295"/>
      <c r="E2118" s="294"/>
      <c r="F2118" s="269" t="s">
        <v>624</v>
      </c>
      <c r="G2118" s="268"/>
      <c r="H2118" s="268"/>
      <c r="I2118" s="267"/>
      <c r="J2118" s="264"/>
      <c r="K2118" s="266"/>
      <c r="L2118" s="265">
        <v>0</v>
      </c>
      <c r="M2118" s="210">
        <v>306.09242082404791</v>
      </c>
      <c r="N2118" s="210">
        <v>415.3475529888272</v>
      </c>
      <c r="O2118" s="210">
        <v>41.094000000000001</v>
      </c>
      <c r="P2118" s="264">
        <v>41.094000000000001</v>
      </c>
      <c r="Q2118" s="264">
        <v>415.3475529888272</v>
      </c>
      <c r="R2118" s="264">
        <v>306.09242082404791</v>
      </c>
      <c r="S2118" s="265">
        <v>326.34763698600602</v>
      </c>
      <c r="T2118" s="265">
        <v>326.34763698600602</v>
      </c>
      <c r="U2118" s="265"/>
      <c r="V2118" s="179">
        <v>257.86900711960618</v>
      </c>
    </row>
    <row r="2119" spans="1:22" x14ac:dyDescent="0.25">
      <c r="A2119">
        <v>0</v>
      </c>
      <c r="B2119" s="295"/>
      <c r="C2119" s="295"/>
      <c r="D2119" s="295"/>
      <c r="E2119" s="294"/>
      <c r="F2119" s="269"/>
      <c r="G2119" s="268"/>
      <c r="H2119" s="268"/>
      <c r="I2119" s="267"/>
      <c r="J2119" s="264"/>
      <c r="K2119" s="266"/>
      <c r="L2119" s="265">
        <v>0</v>
      </c>
      <c r="M2119" s="210">
        <v>306.09242082404791</v>
      </c>
      <c r="N2119" s="210">
        <v>415.3475529888272</v>
      </c>
      <c r="O2119" s="210">
        <v>41.094000000000001</v>
      </c>
      <c r="P2119" s="264">
        <v>41.094000000000001</v>
      </c>
      <c r="Q2119" s="264">
        <v>415.3475529888272</v>
      </c>
      <c r="R2119" s="264">
        <v>306.09242082404791</v>
      </c>
      <c r="S2119" s="265">
        <v>326.34763698600602</v>
      </c>
      <c r="T2119" s="265">
        <v>326.34763698600602</v>
      </c>
      <c r="U2119" s="265"/>
      <c r="V2119" s="179">
        <v>257.86900711960618</v>
      </c>
    </row>
    <row r="2120" spans="1:22" x14ac:dyDescent="0.25">
      <c r="A2120">
        <v>0</v>
      </c>
      <c r="B2120" s="295"/>
      <c r="C2120" s="295"/>
      <c r="D2120" s="295"/>
      <c r="E2120" s="294"/>
      <c r="F2120" s="269" t="s">
        <v>624</v>
      </c>
      <c r="G2120" s="268"/>
      <c r="H2120" s="268" t="s">
        <v>1973</v>
      </c>
      <c r="I2120" s="267"/>
      <c r="J2120" s="264"/>
      <c r="K2120" s="266"/>
      <c r="L2120" s="265">
        <v>9.9516999999999994E-2</v>
      </c>
      <c r="M2120" s="210">
        <v>306.1421793240479</v>
      </c>
      <c r="N2120" s="210">
        <v>415.3475529888272</v>
      </c>
      <c r="O2120" s="210">
        <v>41.094000000000001</v>
      </c>
      <c r="P2120" s="264">
        <v>41.094000000000001</v>
      </c>
      <c r="Q2120" s="264">
        <v>415.3475529888272</v>
      </c>
      <c r="R2120" s="264">
        <v>306.1919378240479</v>
      </c>
      <c r="S2120" s="265">
        <v>326.39739548600602</v>
      </c>
      <c r="T2120" s="265">
        <v>326.44715398600601</v>
      </c>
      <c r="U2120" s="265"/>
      <c r="V2120" s="179">
        <v>257.91876561960618</v>
      </c>
    </row>
    <row r="2121" spans="1:22" x14ac:dyDescent="0.25">
      <c r="A2121">
        <v>0</v>
      </c>
      <c r="B2121" s="295" t="s">
        <v>2434</v>
      </c>
      <c r="C2121" s="295" t="s">
        <v>2283</v>
      </c>
      <c r="D2121" s="295" t="s">
        <v>2201</v>
      </c>
      <c r="E2121" s="294">
        <v>3267</v>
      </c>
      <c r="F2121" s="269" t="s">
        <v>2616</v>
      </c>
      <c r="G2121" s="268"/>
      <c r="H2121" s="268" t="s">
        <v>2186</v>
      </c>
      <c r="I2121" s="267">
        <v>40</v>
      </c>
      <c r="J2121" s="264"/>
      <c r="K2121" s="266"/>
      <c r="L2121" s="265">
        <v>0.49565599999999999</v>
      </c>
      <c r="M2121" s="210">
        <v>306.43976582404787</v>
      </c>
      <c r="N2121" s="210">
        <v>415.3475529888272</v>
      </c>
      <c r="O2121" s="210">
        <v>41.094000000000001</v>
      </c>
      <c r="P2121" s="264">
        <v>41.094000000000001</v>
      </c>
      <c r="Q2121" s="264">
        <v>415.3475529888272</v>
      </c>
      <c r="R2121" s="264">
        <v>306.68759382404789</v>
      </c>
      <c r="S2121" s="265">
        <v>326.69498198600598</v>
      </c>
      <c r="T2121" s="265">
        <v>326.94280998600601</v>
      </c>
      <c r="U2121" s="265"/>
      <c r="V2121" s="179">
        <v>258.21635211960614</v>
      </c>
    </row>
    <row r="2122" spans="1:22" x14ac:dyDescent="0.25">
      <c r="A2122">
        <v>0</v>
      </c>
      <c r="B2122" s="295" t="s">
        <v>2434</v>
      </c>
      <c r="C2122" s="295" t="s">
        <v>2283</v>
      </c>
      <c r="D2122" s="295" t="s">
        <v>2185</v>
      </c>
      <c r="E2122" s="294">
        <v>3269</v>
      </c>
      <c r="F2122" s="269" t="s">
        <v>2615</v>
      </c>
      <c r="G2122" s="268"/>
      <c r="H2122" s="268" t="s">
        <v>2183</v>
      </c>
      <c r="I2122" s="267"/>
      <c r="J2122" s="264"/>
      <c r="K2122" s="266"/>
      <c r="L2122" s="265">
        <v>0</v>
      </c>
      <c r="M2122" s="210">
        <v>306.68759382404789</v>
      </c>
      <c r="N2122" s="210">
        <v>415.3475529888272</v>
      </c>
      <c r="O2122" s="210">
        <v>41.094000000000001</v>
      </c>
      <c r="P2122" s="264">
        <v>41.094000000000001</v>
      </c>
      <c r="Q2122" s="264">
        <v>415.3475529888272</v>
      </c>
      <c r="R2122" s="264">
        <v>306.68759382404789</v>
      </c>
      <c r="S2122" s="265">
        <v>326.94280998600601</v>
      </c>
      <c r="T2122" s="265">
        <v>326.94280998600601</v>
      </c>
      <c r="U2122" s="265"/>
      <c r="V2122" s="179">
        <v>258.46418011960617</v>
      </c>
    </row>
    <row r="2123" spans="1:22" x14ac:dyDescent="0.25">
      <c r="A2123">
        <v>0</v>
      </c>
      <c r="B2123" s="295"/>
      <c r="C2123" s="295"/>
      <c r="D2123" s="295"/>
      <c r="E2123" s="294"/>
      <c r="F2123" s="269"/>
      <c r="G2123" s="268"/>
      <c r="H2123" s="268"/>
      <c r="I2123" s="267"/>
      <c r="J2123" s="264"/>
      <c r="K2123" s="266"/>
      <c r="L2123" s="265">
        <v>0</v>
      </c>
      <c r="M2123" s="210">
        <v>306.68759382404789</v>
      </c>
      <c r="N2123" s="210">
        <v>415.3475529888272</v>
      </c>
      <c r="O2123" s="210">
        <v>41.094000000000001</v>
      </c>
      <c r="P2123" s="264">
        <v>41.094000000000001</v>
      </c>
      <c r="Q2123" s="264">
        <v>415.3475529888272</v>
      </c>
      <c r="R2123" s="264">
        <v>306.68759382404789</v>
      </c>
      <c r="S2123" s="265">
        <v>326.94280998600601</v>
      </c>
      <c r="T2123" s="265">
        <v>326.94280998600601</v>
      </c>
      <c r="U2123" s="265"/>
      <c r="V2123" s="179">
        <v>258.46418011960617</v>
      </c>
    </row>
    <row r="2124" spans="1:22" x14ac:dyDescent="0.25">
      <c r="A2124">
        <v>0</v>
      </c>
      <c r="B2124" s="295"/>
      <c r="C2124" s="295"/>
      <c r="D2124" s="295"/>
      <c r="E2124" s="294"/>
      <c r="F2124" s="269"/>
      <c r="G2124" s="268"/>
      <c r="H2124" s="268" t="s">
        <v>1973</v>
      </c>
      <c r="I2124" s="267"/>
      <c r="J2124" s="264"/>
      <c r="K2124" s="266"/>
      <c r="L2124" s="265">
        <v>0.15525</v>
      </c>
      <c r="M2124" s="210">
        <v>306.76521882404791</v>
      </c>
      <c r="N2124" s="210">
        <v>415.3475529888272</v>
      </c>
      <c r="O2124" s="210">
        <v>41.094000000000001</v>
      </c>
      <c r="P2124" s="264">
        <v>41.094000000000001</v>
      </c>
      <c r="Q2124" s="264">
        <v>415.3475529888272</v>
      </c>
      <c r="R2124" s="264">
        <v>306.84284382404792</v>
      </c>
      <c r="S2124" s="265">
        <v>327.02043498600602</v>
      </c>
      <c r="T2124" s="265">
        <v>327.09805998600604</v>
      </c>
      <c r="U2124" s="265"/>
      <c r="V2124" s="179">
        <v>258.54180511960618</v>
      </c>
    </row>
    <row r="2125" spans="1:22" x14ac:dyDescent="0.25">
      <c r="A2125">
        <v>0</v>
      </c>
      <c r="B2125" s="295" t="s">
        <v>2434</v>
      </c>
      <c r="C2125" s="295" t="s">
        <v>2283</v>
      </c>
      <c r="D2125" s="295" t="s">
        <v>2198</v>
      </c>
      <c r="E2125" s="294">
        <v>3273</v>
      </c>
      <c r="F2125" s="269" t="s">
        <v>2614</v>
      </c>
      <c r="G2125" s="268" t="s">
        <v>2196</v>
      </c>
      <c r="H2125" s="268" t="s">
        <v>2195</v>
      </c>
      <c r="I2125" s="267">
        <v>40</v>
      </c>
      <c r="J2125" s="264"/>
      <c r="K2125" s="266"/>
      <c r="L2125" s="265">
        <v>0.5</v>
      </c>
      <c r="M2125" s="210">
        <v>307.09284382404792</v>
      </c>
      <c r="N2125" s="210">
        <v>415.3475529888272</v>
      </c>
      <c r="O2125" s="210">
        <v>41.094000000000001</v>
      </c>
      <c r="P2125" s="264">
        <v>41.094000000000001</v>
      </c>
      <c r="Q2125" s="264">
        <v>415.3475529888272</v>
      </c>
      <c r="R2125" s="264">
        <v>307.34284382404792</v>
      </c>
      <c r="S2125" s="265">
        <v>327.34805998600604</v>
      </c>
      <c r="T2125" s="265">
        <v>327.59805998600604</v>
      </c>
      <c r="U2125" s="265"/>
      <c r="V2125" s="179">
        <v>258.86943011960619</v>
      </c>
    </row>
    <row r="2126" spans="1:22" x14ac:dyDescent="0.25">
      <c r="A2126">
        <v>0</v>
      </c>
      <c r="B2126" s="295"/>
      <c r="C2126" s="295"/>
      <c r="D2126" s="295"/>
      <c r="E2126" s="294"/>
      <c r="F2126" s="269" t="s">
        <v>624</v>
      </c>
      <c r="G2126" s="268"/>
      <c r="H2126" s="268" t="s">
        <v>1973</v>
      </c>
      <c r="I2126" s="267"/>
      <c r="J2126" s="264"/>
      <c r="K2126" s="266"/>
      <c r="L2126" s="265">
        <v>0.15525</v>
      </c>
      <c r="M2126" s="210">
        <v>307.42046882404793</v>
      </c>
      <c r="N2126" s="210">
        <v>415.3475529888272</v>
      </c>
      <c r="O2126" s="210">
        <v>41.094000000000001</v>
      </c>
      <c r="P2126" s="264">
        <v>41.094000000000001</v>
      </c>
      <c r="Q2126" s="264">
        <v>415.3475529888272</v>
      </c>
      <c r="R2126" s="264">
        <v>307.49809382404794</v>
      </c>
      <c r="S2126" s="265">
        <v>327.67568498600605</v>
      </c>
      <c r="T2126" s="265">
        <v>327.75330998600606</v>
      </c>
      <c r="U2126" s="265"/>
      <c r="V2126" s="179">
        <v>259.1970551196062</v>
      </c>
    </row>
    <row r="2127" spans="1:22" x14ac:dyDescent="0.25">
      <c r="A2127">
        <v>0</v>
      </c>
      <c r="B2127" s="295" t="s">
        <v>2434</v>
      </c>
      <c r="C2127" s="295" t="s">
        <v>2283</v>
      </c>
      <c r="D2127" s="295" t="s">
        <v>2194</v>
      </c>
      <c r="E2127" s="294">
        <v>3280</v>
      </c>
      <c r="F2127" s="269" t="s">
        <v>2613</v>
      </c>
      <c r="G2127" s="268"/>
      <c r="H2127" s="268" t="s">
        <v>2186</v>
      </c>
      <c r="I2127" s="267">
        <v>40</v>
      </c>
      <c r="J2127" s="264"/>
      <c r="K2127" s="266"/>
      <c r="L2127" s="265">
        <v>0.49565599999999999</v>
      </c>
      <c r="M2127" s="210">
        <v>307.74592182404797</v>
      </c>
      <c r="N2127" s="210">
        <v>415.3475529888272</v>
      </c>
      <c r="O2127" s="210">
        <v>41.094000000000001</v>
      </c>
      <c r="P2127" s="264">
        <v>41.094000000000001</v>
      </c>
      <c r="Q2127" s="264">
        <v>415.3475529888272</v>
      </c>
      <c r="R2127" s="264">
        <v>307.99374982404794</v>
      </c>
      <c r="S2127" s="265">
        <v>328.00113798600603</v>
      </c>
      <c r="T2127" s="265">
        <v>328.24896598600606</v>
      </c>
      <c r="U2127" s="265"/>
      <c r="V2127" s="179">
        <v>259.52250811960619</v>
      </c>
    </row>
    <row r="2128" spans="1:22" x14ac:dyDescent="0.25">
      <c r="A2128">
        <v>0</v>
      </c>
      <c r="B2128" s="295"/>
      <c r="C2128" s="295"/>
      <c r="D2128" s="295"/>
      <c r="E2128" s="294"/>
      <c r="F2128" s="269" t="s">
        <v>624</v>
      </c>
      <c r="G2128" s="268"/>
      <c r="H2128" s="268"/>
      <c r="I2128" s="267"/>
      <c r="J2128" s="264"/>
      <c r="K2128" s="266"/>
      <c r="L2128" s="265">
        <v>0</v>
      </c>
      <c r="M2128" s="210">
        <v>307.99374982404794</v>
      </c>
      <c r="N2128" s="210">
        <v>415.3475529888272</v>
      </c>
      <c r="O2128" s="210">
        <v>41.094000000000001</v>
      </c>
      <c r="P2128" s="264">
        <v>41.094000000000001</v>
      </c>
      <c r="Q2128" s="264">
        <v>415.3475529888272</v>
      </c>
      <c r="R2128" s="264">
        <v>307.99374982404794</v>
      </c>
      <c r="S2128" s="265">
        <v>328.24896598600606</v>
      </c>
      <c r="T2128" s="265">
        <v>328.24896598600606</v>
      </c>
      <c r="U2128" s="265"/>
      <c r="V2128" s="179">
        <v>259.77033611960621</v>
      </c>
    </row>
    <row r="2129" spans="1:22" x14ac:dyDescent="0.25">
      <c r="A2129">
        <v>0</v>
      </c>
      <c r="B2129" s="295"/>
      <c r="C2129" s="295"/>
      <c r="D2129" s="295"/>
      <c r="E2129" s="294"/>
      <c r="F2129" s="269"/>
      <c r="G2129" s="268"/>
      <c r="H2129" s="268"/>
      <c r="I2129" s="267"/>
      <c r="J2129" s="264"/>
      <c r="K2129" s="266"/>
      <c r="L2129" s="265">
        <v>0</v>
      </c>
      <c r="M2129" s="210">
        <v>307.99374982404794</v>
      </c>
      <c r="N2129" s="210">
        <v>415.3475529888272</v>
      </c>
      <c r="O2129" s="210">
        <v>41.094000000000001</v>
      </c>
      <c r="P2129" s="264">
        <v>41.094000000000001</v>
      </c>
      <c r="Q2129" s="264">
        <v>415.3475529888272</v>
      </c>
      <c r="R2129" s="264">
        <v>307.99374982404794</v>
      </c>
      <c r="S2129" s="265">
        <v>328.24896598600606</v>
      </c>
      <c r="T2129" s="265">
        <v>328.24896598600606</v>
      </c>
      <c r="U2129" s="265"/>
      <c r="V2129" s="179">
        <v>259.77033611960621</v>
      </c>
    </row>
    <row r="2130" spans="1:22" x14ac:dyDescent="0.25">
      <c r="A2130">
        <v>0</v>
      </c>
      <c r="B2130" s="295"/>
      <c r="C2130" s="295"/>
      <c r="D2130" s="295"/>
      <c r="E2130" s="294"/>
      <c r="F2130" s="269"/>
      <c r="G2130" s="268"/>
      <c r="H2130" s="268" t="s">
        <v>1973</v>
      </c>
      <c r="I2130" s="267"/>
      <c r="J2130" s="264"/>
      <c r="K2130" s="266"/>
      <c r="L2130" s="265">
        <v>9.9516999999999994E-2</v>
      </c>
      <c r="M2130" s="210">
        <v>308.04350832404793</v>
      </c>
      <c r="N2130" s="210">
        <v>415.3475529888272</v>
      </c>
      <c r="O2130" s="210">
        <v>41.094000000000001</v>
      </c>
      <c r="P2130" s="264">
        <v>41.094000000000001</v>
      </c>
      <c r="Q2130" s="264">
        <v>415.3475529888272</v>
      </c>
      <c r="R2130" s="264">
        <v>308.09326682404793</v>
      </c>
      <c r="S2130" s="265">
        <v>328.29872448600605</v>
      </c>
      <c r="T2130" s="265">
        <v>328.34848298600605</v>
      </c>
      <c r="U2130" s="265"/>
      <c r="V2130" s="179">
        <v>259.82009461960621</v>
      </c>
    </row>
    <row r="2131" spans="1:22" x14ac:dyDescent="0.25">
      <c r="A2131">
        <v>0</v>
      </c>
      <c r="B2131" s="295" t="s">
        <v>2434</v>
      </c>
      <c r="C2131" s="295" t="s">
        <v>2283</v>
      </c>
      <c r="D2131" s="295" t="s">
        <v>2192</v>
      </c>
      <c r="E2131" s="294">
        <v>3286</v>
      </c>
      <c r="F2131" s="269" t="s">
        <v>2612</v>
      </c>
      <c r="G2131" s="268"/>
      <c r="H2131" s="268" t="s">
        <v>2186</v>
      </c>
      <c r="I2131" s="267">
        <v>40</v>
      </c>
      <c r="J2131" s="264"/>
      <c r="K2131" s="266"/>
      <c r="L2131" s="265">
        <v>0.49565599999999999</v>
      </c>
      <c r="M2131" s="210">
        <v>308.3410948240479</v>
      </c>
      <c r="N2131" s="210">
        <v>415.3475529888272</v>
      </c>
      <c r="O2131" s="210">
        <v>41.094000000000001</v>
      </c>
      <c r="P2131" s="264">
        <v>41.094000000000001</v>
      </c>
      <c r="Q2131" s="264">
        <v>415.3475529888272</v>
      </c>
      <c r="R2131" s="264">
        <v>308.58892282404793</v>
      </c>
      <c r="S2131" s="265">
        <v>328.59631098600602</v>
      </c>
      <c r="T2131" s="265">
        <v>328.84413898600604</v>
      </c>
      <c r="U2131" s="265"/>
      <c r="V2131" s="179">
        <v>260.11768111960617</v>
      </c>
    </row>
    <row r="2132" spans="1:22" x14ac:dyDescent="0.25">
      <c r="A2132">
        <v>0</v>
      </c>
      <c r="B2132" s="295"/>
      <c r="C2132" s="295"/>
      <c r="D2132" s="295"/>
      <c r="E2132" s="294"/>
      <c r="F2132" s="269" t="s">
        <v>624</v>
      </c>
      <c r="G2132" s="268"/>
      <c r="H2132" s="268"/>
      <c r="I2132" s="267"/>
      <c r="J2132" s="264"/>
      <c r="K2132" s="266"/>
      <c r="L2132" s="265">
        <v>0</v>
      </c>
      <c r="M2132" s="210">
        <v>308.58892282404793</v>
      </c>
      <c r="N2132" s="210">
        <v>415.3475529888272</v>
      </c>
      <c r="O2132" s="210">
        <v>41.094000000000001</v>
      </c>
      <c r="P2132" s="264">
        <v>41.094000000000001</v>
      </c>
      <c r="Q2132" s="264">
        <v>415.3475529888272</v>
      </c>
      <c r="R2132" s="264">
        <v>308.58892282404793</v>
      </c>
      <c r="S2132" s="265">
        <v>328.84413898600604</v>
      </c>
      <c r="T2132" s="265">
        <v>328.84413898600604</v>
      </c>
      <c r="U2132" s="265"/>
      <c r="V2132" s="179">
        <v>260.3655091196062</v>
      </c>
    </row>
    <row r="2133" spans="1:22" x14ac:dyDescent="0.25">
      <c r="A2133">
        <v>0</v>
      </c>
      <c r="B2133" s="295"/>
      <c r="C2133" s="295"/>
      <c r="D2133" s="295"/>
      <c r="E2133" s="294"/>
      <c r="F2133" s="269"/>
      <c r="G2133" s="268"/>
      <c r="H2133" s="268"/>
      <c r="I2133" s="267"/>
      <c r="J2133" s="264"/>
      <c r="K2133" s="266"/>
      <c r="L2133" s="265">
        <v>0</v>
      </c>
      <c r="M2133" s="210">
        <v>308.58892282404793</v>
      </c>
      <c r="N2133" s="210">
        <v>415.3475529888272</v>
      </c>
      <c r="O2133" s="210">
        <v>41.094000000000001</v>
      </c>
      <c r="P2133" s="264">
        <v>41.094000000000001</v>
      </c>
      <c r="Q2133" s="264">
        <v>415.3475529888272</v>
      </c>
      <c r="R2133" s="264">
        <v>308.58892282404793</v>
      </c>
      <c r="S2133" s="265">
        <v>328.84413898600604</v>
      </c>
      <c r="T2133" s="265">
        <v>328.84413898600604</v>
      </c>
      <c r="U2133" s="265"/>
      <c r="V2133" s="179">
        <v>260.3655091196062</v>
      </c>
    </row>
    <row r="2134" spans="1:22" x14ac:dyDescent="0.25">
      <c r="A2134">
        <v>0</v>
      </c>
      <c r="B2134" s="295"/>
      <c r="C2134" s="295"/>
      <c r="D2134" s="295"/>
      <c r="E2134" s="294"/>
      <c r="F2134" s="269" t="s">
        <v>624</v>
      </c>
      <c r="G2134" s="268"/>
      <c r="H2134" s="268" t="s">
        <v>1973</v>
      </c>
      <c r="I2134" s="267"/>
      <c r="J2134" s="264"/>
      <c r="K2134" s="266"/>
      <c r="L2134" s="265">
        <v>9.9516999999999994E-2</v>
      </c>
      <c r="M2134" s="210">
        <v>308.63868132404792</v>
      </c>
      <c r="N2134" s="210">
        <v>415.3475529888272</v>
      </c>
      <c r="O2134" s="210">
        <v>41.094000000000001</v>
      </c>
      <c r="P2134" s="264">
        <v>41.094000000000001</v>
      </c>
      <c r="Q2134" s="264">
        <v>415.3475529888272</v>
      </c>
      <c r="R2134" s="264">
        <v>308.68843982404792</v>
      </c>
      <c r="S2134" s="265">
        <v>328.89389748600604</v>
      </c>
      <c r="T2134" s="265">
        <v>328.94365598600604</v>
      </c>
      <c r="U2134" s="265"/>
      <c r="V2134" s="179">
        <v>260.4152676196062</v>
      </c>
    </row>
    <row r="2135" spans="1:22" x14ac:dyDescent="0.25">
      <c r="A2135">
        <v>0</v>
      </c>
      <c r="B2135" s="295" t="s">
        <v>2434</v>
      </c>
      <c r="C2135" s="295" t="s">
        <v>2283</v>
      </c>
      <c r="D2135" s="295" t="s">
        <v>2190</v>
      </c>
      <c r="E2135" s="294">
        <v>3292</v>
      </c>
      <c r="F2135" s="269" t="s">
        <v>2611</v>
      </c>
      <c r="G2135" s="268"/>
      <c r="H2135" s="268" t="s">
        <v>2186</v>
      </c>
      <c r="I2135" s="267">
        <v>40</v>
      </c>
      <c r="J2135" s="264"/>
      <c r="K2135" s="266"/>
      <c r="L2135" s="265">
        <v>0.49565599999999999</v>
      </c>
      <c r="M2135" s="210">
        <v>308.93626782404795</v>
      </c>
      <c r="N2135" s="210">
        <v>415.3475529888272</v>
      </c>
      <c r="O2135" s="210">
        <v>41.094000000000001</v>
      </c>
      <c r="P2135" s="264">
        <v>41.094000000000001</v>
      </c>
      <c r="Q2135" s="264">
        <v>415.3475529888272</v>
      </c>
      <c r="R2135" s="264">
        <v>309.18409582404792</v>
      </c>
      <c r="S2135" s="265">
        <v>329.19148398600601</v>
      </c>
      <c r="T2135" s="265">
        <v>329.43931198600603</v>
      </c>
      <c r="U2135" s="265"/>
      <c r="V2135" s="179">
        <v>260.71285411960616</v>
      </c>
    </row>
    <row r="2136" spans="1:22" x14ac:dyDescent="0.25">
      <c r="A2136">
        <v>0</v>
      </c>
      <c r="B2136" s="295"/>
      <c r="C2136" s="295"/>
      <c r="D2136" s="295"/>
      <c r="E2136" s="294"/>
      <c r="F2136" s="269" t="s">
        <v>624</v>
      </c>
      <c r="G2136" s="268"/>
      <c r="H2136" s="268"/>
      <c r="I2136" s="267"/>
      <c r="J2136" s="264"/>
      <c r="K2136" s="266"/>
      <c r="L2136" s="265">
        <v>0</v>
      </c>
      <c r="M2136" s="210">
        <v>309.18409582404792</v>
      </c>
      <c r="N2136" s="210">
        <v>415.3475529888272</v>
      </c>
      <c r="O2136" s="210">
        <v>41.094000000000001</v>
      </c>
      <c r="P2136" s="264">
        <v>41.094000000000001</v>
      </c>
      <c r="Q2136" s="264">
        <v>415.3475529888272</v>
      </c>
      <c r="R2136" s="264">
        <v>309.18409582404792</v>
      </c>
      <c r="S2136" s="265">
        <v>329.43931198600603</v>
      </c>
      <c r="T2136" s="265">
        <v>329.43931198600603</v>
      </c>
      <c r="U2136" s="265"/>
      <c r="V2136" s="179">
        <v>260.96068211960619</v>
      </c>
    </row>
    <row r="2137" spans="1:22" x14ac:dyDescent="0.25">
      <c r="A2137">
        <v>0</v>
      </c>
      <c r="B2137" s="295"/>
      <c r="C2137" s="295"/>
      <c r="D2137" s="295"/>
      <c r="E2137" s="294"/>
      <c r="F2137" s="269"/>
      <c r="G2137" s="268"/>
      <c r="H2137" s="268"/>
      <c r="I2137" s="267"/>
      <c r="J2137" s="264"/>
      <c r="K2137" s="266"/>
      <c r="L2137" s="265">
        <v>0</v>
      </c>
      <c r="M2137" s="210">
        <v>309.18409582404792</v>
      </c>
      <c r="N2137" s="210">
        <v>415.3475529888272</v>
      </c>
      <c r="O2137" s="210">
        <v>41.094000000000001</v>
      </c>
      <c r="P2137" s="264">
        <v>41.094000000000001</v>
      </c>
      <c r="Q2137" s="264">
        <v>415.3475529888272</v>
      </c>
      <c r="R2137" s="264">
        <v>309.18409582404792</v>
      </c>
      <c r="S2137" s="265">
        <v>329.43931198600603</v>
      </c>
      <c r="T2137" s="265">
        <v>329.43931198600603</v>
      </c>
      <c r="U2137" s="265"/>
      <c r="V2137" s="179">
        <v>260.96068211960619</v>
      </c>
    </row>
    <row r="2138" spans="1:22" x14ac:dyDescent="0.25">
      <c r="A2138">
        <v>0</v>
      </c>
      <c r="B2138" s="295"/>
      <c r="C2138" s="295"/>
      <c r="D2138" s="295"/>
      <c r="E2138" s="294"/>
      <c r="F2138" s="269" t="s">
        <v>624</v>
      </c>
      <c r="G2138" s="268"/>
      <c r="H2138" s="268" t="s">
        <v>1973</v>
      </c>
      <c r="I2138" s="267"/>
      <c r="J2138" s="264"/>
      <c r="K2138" s="266"/>
      <c r="L2138" s="265">
        <v>9.9516999999999994E-2</v>
      </c>
      <c r="M2138" s="210">
        <v>309.23385432404791</v>
      </c>
      <c r="N2138" s="210">
        <v>415.3475529888272</v>
      </c>
      <c r="O2138" s="210">
        <v>41.094000000000001</v>
      </c>
      <c r="P2138" s="264">
        <v>41.094000000000001</v>
      </c>
      <c r="Q2138" s="264">
        <v>415.3475529888272</v>
      </c>
      <c r="R2138" s="264">
        <v>309.28361282404791</v>
      </c>
      <c r="S2138" s="265">
        <v>329.48907048600603</v>
      </c>
      <c r="T2138" s="265">
        <v>329.53882898600602</v>
      </c>
      <c r="U2138" s="265"/>
      <c r="V2138" s="179">
        <v>261.01044061960619</v>
      </c>
    </row>
    <row r="2139" spans="1:22" x14ac:dyDescent="0.25">
      <c r="A2139">
        <v>0</v>
      </c>
      <c r="B2139" s="295" t="s">
        <v>2434</v>
      </c>
      <c r="C2139" s="295" t="s">
        <v>2283</v>
      </c>
      <c r="D2139" s="295" t="s">
        <v>2188</v>
      </c>
      <c r="E2139" s="294">
        <v>3298</v>
      </c>
      <c r="F2139" s="269" t="s">
        <v>2610</v>
      </c>
      <c r="G2139" s="268"/>
      <c r="H2139" s="268" t="s">
        <v>2186</v>
      </c>
      <c r="I2139" s="267">
        <v>40</v>
      </c>
      <c r="J2139" s="264"/>
      <c r="K2139" s="266"/>
      <c r="L2139" s="265">
        <v>0.49565599999999999</v>
      </c>
      <c r="M2139" s="210">
        <v>309.53144082404788</v>
      </c>
      <c r="N2139" s="210">
        <v>415.3475529888272</v>
      </c>
      <c r="O2139" s="210">
        <v>41.094000000000001</v>
      </c>
      <c r="P2139" s="264">
        <v>41.094000000000001</v>
      </c>
      <c r="Q2139" s="264">
        <v>415.3475529888272</v>
      </c>
      <c r="R2139" s="264">
        <v>309.7792688240479</v>
      </c>
      <c r="S2139" s="265">
        <v>329.78665698600599</v>
      </c>
      <c r="T2139" s="265">
        <v>330.03448498600602</v>
      </c>
      <c r="U2139" s="265"/>
      <c r="V2139" s="179">
        <v>261.30802711960615</v>
      </c>
    </row>
    <row r="2140" spans="1:22" x14ac:dyDescent="0.25">
      <c r="A2140">
        <v>0</v>
      </c>
      <c r="B2140" s="295" t="s">
        <v>2434</v>
      </c>
      <c r="C2140" s="295" t="s">
        <v>2283</v>
      </c>
      <c r="D2140" s="295" t="s">
        <v>2185</v>
      </c>
      <c r="E2140" s="294">
        <v>3300</v>
      </c>
      <c r="F2140" s="269" t="s">
        <v>2609</v>
      </c>
      <c r="G2140" s="268"/>
      <c r="H2140" s="268" t="s">
        <v>2183</v>
      </c>
      <c r="I2140" s="267"/>
      <c r="J2140" s="264"/>
      <c r="K2140" s="266"/>
      <c r="L2140" s="265">
        <v>0</v>
      </c>
      <c r="M2140" s="210">
        <v>309.7792688240479</v>
      </c>
      <c r="N2140" s="210">
        <v>415.3475529888272</v>
      </c>
      <c r="O2140" s="210">
        <v>41.094000000000001</v>
      </c>
      <c r="P2140" s="264">
        <v>41.094000000000001</v>
      </c>
      <c r="Q2140" s="264">
        <v>415.3475529888272</v>
      </c>
      <c r="R2140" s="264">
        <v>309.7792688240479</v>
      </c>
      <c r="S2140" s="265">
        <v>330.03448498600602</v>
      </c>
      <c r="T2140" s="265">
        <v>330.03448498600602</v>
      </c>
      <c r="U2140" s="265"/>
      <c r="V2140" s="179">
        <v>261.55585511960618</v>
      </c>
    </row>
    <row r="2141" spans="1:22" x14ac:dyDescent="0.25">
      <c r="A2141">
        <v>0</v>
      </c>
      <c r="B2141" s="295"/>
      <c r="C2141" s="295"/>
      <c r="D2141" s="269"/>
      <c r="E2141" s="270"/>
      <c r="F2141" s="269"/>
      <c r="G2141" s="268"/>
      <c r="H2141" s="268"/>
      <c r="I2141" s="267"/>
      <c r="J2141" s="264"/>
      <c r="K2141" s="266"/>
      <c r="L2141" s="265">
        <v>0</v>
      </c>
      <c r="M2141" s="210">
        <v>309.7792688240479</v>
      </c>
      <c r="N2141" s="210">
        <v>415.3475529888272</v>
      </c>
      <c r="O2141" s="210">
        <v>41.094000000000001</v>
      </c>
      <c r="P2141" s="264">
        <v>41.094000000000001</v>
      </c>
      <c r="Q2141" s="264">
        <v>415.3475529888272</v>
      </c>
      <c r="R2141" s="264">
        <v>309.7792688240479</v>
      </c>
      <c r="S2141" s="265">
        <v>330.03448498600602</v>
      </c>
      <c r="T2141" s="265">
        <v>330.03448498600602</v>
      </c>
      <c r="U2141" s="265"/>
      <c r="V2141" s="179">
        <v>261.55585511960618</v>
      </c>
    </row>
    <row r="2142" spans="1:22" x14ac:dyDescent="0.25">
      <c r="A2142">
        <v>0</v>
      </c>
      <c r="B2142" s="295"/>
      <c r="C2142" s="295"/>
      <c r="D2142" s="295"/>
      <c r="E2142" s="294"/>
      <c r="F2142" s="269"/>
      <c r="G2142" s="268"/>
      <c r="H2142" s="268"/>
      <c r="I2142" s="267"/>
      <c r="J2142" s="264"/>
      <c r="K2142" s="266"/>
      <c r="L2142" s="265">
        <v>0.16770400000000002</v>
      </c>
      <c r="M2142" s="210">
        <v>309.86312082404788</v>
      </c>
      <c r="N2142" s="210">
        <v>415.3475529888272</v>
      </c>
      <c r="O2142" s="210">
        <v>41.094000000000001</v>
      </c>
      <c r="P2142" s="264">
        <v>41.094000000000001</v>
      </c>
      <c r="Q2142" s="264">
        <v>415.3475529888272</v>
      </c>
      <c r="R2142" s="264">
        <v>309.94697282404792</v>
      </c>
      <c r="S2142" s="265">
        <v>330.11833698600606</v>
      </c>
      <c r="T2142" s="265">
        <v>330.20218898600604</v>
      </c>
      <c r="U2142" s="272"/>
      <c r="V2142" s="179">
        <v>261.63970711960621</v>
      </c>
    </row>
    <row r="2143" spans="1:22" x14ac:dyDescent="0.25">
      <c r="A2143">
        <v>0</v>
      </c>
      <c r="B2143" s="269" t="s">
        <v>2434</v>
      </c>
      <c r="C2143" s="269" t="s">
        <v>2283</v>
      </c>
      <c r="D2143" s="269" t="s">
        <v>1992</v>
      </c>
      <c r="E2143" s="270">
        <v>3302</v>
      </c>
      <c r="F2143" s="264" t="s">
        <v>2608</v>
      </c>
      <c r="G2143" s="274"/>
      <c r="H2143" s="274" t="s">
        <v>1989</v>
      </c>
      <c r="I2143" s="293">
        <v>40</v>
      </c>
      <c r="J2143" s="264"/>
      <c r="K2143" s="266"/>
      <c r="L2143" s="264">
        <v>5.7403999999999997E-2</v>
      </c>
      <c r="M2143" s="210">
        <v>309.97567482404793</v>
      </c>
      <c r="N2143" s="210">
        <v>415.3475529888272</v>
      </c>
      <c r="O2143" s="210">
        <v>41.094000000000001</v>
      </c>
      <c r="P2143" s="264">
        <v>41.094000000000001</v>
      </c>
      <c r="Q2143" s="264">
        <v>415.3475529888272</v>
      </c>
      <c r="R2143" s="264">
        <v>310.00437682404794</v>
      </c>
      <c r="S2143" s="264">
        <v>330.23089098600605</v>
      </c>
      <c r="T2143" s="264">
        <v>330.25959298600606</v>
      </c>
      <c r="U2143" s="264"/>
      <c r="V2143" s="179">
        <v>261.7522611196062</v>
      </c>
    </row>
    <row r="2144" spans="1:22" x14ac:dyDescent="0.25">
      <c r="A2144">
        <v>0</v>
      </c>
      <c r="B2144" s="289"/>
      <c r="C2144" s="289"/>
      <c r="D2144" s="289"/>
      <c r="E2144" s="288"/>
      <c r="F2144" s="289" t="s">
        <v>624</v>
      </c>
      <c r="G2144" s="286"/>
      <c r="H2144" s="286" t="s">
        <v>1973</v>
      </c>
      <c r="I2144" s="285">
        <v>40</v>
      </c>
      <c r="J2144" s="283"/>
      <c r="K2144" s="284"/>
      <c r="L2144" s="283">
        <v>0.103502</v>
      </c>
      <c r="M2144" s="210">
        <v>310.05612782404796</v>
      </c>
      <c r="N2144" s="210">
        <v>415.3475529888272</v>
      </c>
      <c r="O2144" s="210">
        <v>41.094000000000001</v>
      </c>
      <c r="P2144" s="282">
        <v>41.094000000000001</v>
      </c>
      <c r="Q2144" s="282">
        <v>415.3475529888272</v>
      </c>
      <c r="R2144" s="282">
        <v>310.10787882404793</v>
      </c>
      <c r="S2144" s="282">
        <v>330.31134398600602</v>
      </c>
      <c r="T2144" s="282">
        <v>330.36309498600605</v>
      </c>
      <c r="U2144" s="282"/>
      <c r="V2144" s="179">
        <v>261.83271411960618</v>
      </c>
    </row>
    <row r="2145" spans="1:22" x14ac:dyDescent="0.25">
      <c r="A2145">
        <v>0</v>
      </c>
      <c r="B2145" s="289" t="s">
        <v>2434</v>
      </c>
      <c r="C2145" s="289" t="s">
        <v>2268</v>
      </c>
      <c r="D2145" s="289" t="s">
        <v>111</v>
      </c>
      <c r="E2145" s="288">
        <v>3304</v>
      </c>
      <c r="F2145" s="287" t="s">
        <v>1402</v>
      </c>
      <c r="G2145" s="286" t="s">
        <v>2180</v>
      </c>
      <c r="H2145" s="286" t="s">
        <v>1962</v>
      </c>
      <c r="I2145" s="285"/>
      <c r="J2145" s="282"/>
      <c r="K2145" s="284"/>
      <c r="L2145" s="283">
        <v>0</v>
      </c>
      <c r="M2145" s="210">
        <v>310.10787882404793</v>
      </c>
      <c r="N2145" s="210">
        <v>415.3475529888272</v>
      </c>
      <c r="O2145" s="210">
        <v>41.094000000000001</v>
      </c>
      <c r="P2145" s="282">
        <v>41.094000000000001</v>
      </c>
      <c r="Q2145" s="282">
        <v>415.3475529888272</v>
      </c>
      <c r="R2145" s="282">
        <v>310.10787882404793</v>
      </c>
      <c r="S2145" s="282">
        <v>330.36309498600605</v>
      </c>
      <c r="T2145" s="282">
        <v>330.36309498600605</v>
      </c>
      <c r="U2145" s="282"/>
      <c r="V2145" s="179">
        <v>261.8844651196062</v>
      </c>
    </row>
    <row r="2146" spans="1:22" x14ac:dyDescent="0.25">
      <c r="A2146">
        <v>0</v>
      </c>
      <c r="B2146" s="289"/>
      <c r="C2146" s="289"/>
      <c r="D2146" s="289"/>
      <c r="E2146" s="288"/>
      <c r="F2146" s="292" t="s">
        <v>624</v>
      </c>
      <c r="G2146" s="286"/>
      <c r="H2146" s="286" t="s">
        <v>1980</v>
      </c>
      <c r="I2146" s="291"/>
      <c r="J2146" s="290"/>
      <c r="K2146" s="284"/>
      <c r="L2146" s="283">
        <v>0.14528199999999999</v>
      </c>
      <c r="M2146" s="210">
        <v>310.18051982404791</v>
      </c>
      <c r="N2146" s="210">
        <v>415.3475529888272</v>
      </c>
      <c r="O2146" s="210">
        <v>41.094000000000001</v>
      </c>
      <c r="P2146" s="282">
        <v>41.094000000000001</v>
      </c>
      <c r="Q2146" s="282">
        <v>415.3475529888272</v>
      </c>
      <c r="R2146" s="282">
        <v>310.25316082404794</v>
      </c>
      <c r="S2146" s="282">
        <v>330.43573598600608</v>
      </c>
      <c r="T2146" s="282">
        <v>330.50837698600606</v>
      </c>
      <c r="U2146" s="282"/>
      <c r="V2146" s="179">
        <v>261.95710611960624</v>
      </c>
    </row>
    <row r="2147" spans="1:22" x14ac:dyDescent="0.25">
      <c r="A2147">
        <v>0</v>
      </c>
      <c r="B2147" s="289" t="s">
        <v>2434</v>
      </c>
      <c r="C2147" s="289" t="s">
        <v>2268</v>
      </c>
      <c r="D2147" s="289" t="s">
        <v>1984</v>
      </c>
      <c r="E2147" s="288">
        <v>3305</v>
      </c>
      <c r="F2147" s="287" t="s">
        <v>2607</v>
      </c>
      <c r="G2147" s="286" t="s">
        <v>2033</v>
      </c>
      <c r="H2147" s="286" t="s">
        <v>2032</v>
      </c>
      <c r="I2147" s="285" t="s">
        <v>2303</v>
      </c>
      <c r="J2147" s="282"/>
      <c r="K2147" s="284"/>
      <c r="L2147" s="283">
        <v>0</v>
      </c>
      <c r="M2147" s="210">
        <v>310.25316082404794</v>
      </c>
      <c r="N2147" s="210">
        <v>415.3475529888272</v>
      </c>
      <c r="O2147" s="210">
        <v>41.094000000000001</v>
      </c>
      <c r="P2147" s="282">
        <v>41.094000000000001</v>
      </c>
      <c r="Q2147" s="282">
        <v>415.3475529888272</v>
      </c>
      <c r="R2147" s="282">
        <v>310.25316082404794</v>
      </c>
      <c r="S2147" s="282">
        <v>330.50837698600606</v>
      </c>
      <c r="T2147" s="282">
        <v>330.50837698600606</v>
      </c>
      <c r="U2147" s="282"/>
      <c r="V2147" s="179">
        <v>262.02974711960621</v>
      </c>
    </row>
    <row r="2148" spans="1:22" x14ac:dyDescent="0.25">
      <c r="A2148">
        <v>0</v>
      </c>
      <c r="B2148" s="289"/>
      <c r="C2148" s="289"/>
      <c r="D2148" s="289"/>
      <c r="E2148" s="288"/>
      <c r="F2148" s="292" t="s">
        <v>624</v>
      </c>
      <c r="G2148" s="286"/>
      <c r="H2148" s="286" t="s">
        <v>1980</v>
      </c>
      <c r="I2148" s="291"/>
      <c r="J2148" s="290"/>
      <c r="K2148" s="284"/>
      <c r="L2148" s="283">
        <v>0</v>
      </c>
      <c r="M2148" s="210">
        <v>310.25316082404794</v>
      </c>
      <c r="N2148" s="210">
        <v>415.3475529888272</v>
      </c>
      <c r="O2148" s="210">
        <v>41.094000000000001</v>
      </c>
      <c r="P2148" s="282">
        <v>41.094000000000001</v>
      </c>
      <c r="Q2148" s="282">
        <v>415.3475529888272</v>
      </c>
      <c r="R2148" s="282">
        <v>310.25316082404794</v>
      </c>
      <c r="S2148" s="282">
        <v>330.50837698600606</v>
      </c>
      <c r="T2148" s="282">
        <v>330.50837698600606</v>
      </c>
      <c r="U2148" s="282"/>
      <c r="V2148" s="179">
        <v>262.02974711960621</v>
      </c>
    </row>
    <row r="2149" spans="1:22" x14ac:dyDescent="0.25">
      <c r="A2149">
        <v>0</v>
      </c>
      <c r="B2149" s="289" t="s">
        <v>2434</v>
      </c>
      <c r="C2149" s="289" t="s">
        <v>2268</v>
      </c>
      <c r="D2149" s="289" t="s">
        <v>2001</v>
      </c>
      <c r="E2149" s="288">
        <v>3305</v>
      </c>
      <c r="F2149" s="287" t="s">
        <v>2606</v>
      </c>
      <c r="G2149" s="286" t="s">
        <v>1999</v>
      </c>
      <c r="H2149" s="286" t="s">
        <v>1998</v>
      </c>
      <c r="I2149" s="285"/>
      <c r="J2149" s="282"/>
      <c r="K2149" s="284"/>
      <c r="L2149" s="283">
        <v>0</v>
      </c>
      <c r="M2149" s="210">
        <v>310.25316082404794</v>
      </c>
      <c r="N2149" s="210">
        <v>415.3475529888272</v>
      </c>
      <c r="O2149" s="210">
        <v>41.094000000000001</v>
      </c>
      <c r="P2149" s="282">
        <v>41.094000000000001</v>
      </c>
      <c r="Q2149" s="282">
        <v>415.3475529888272</v>
      </c>
      <c r="R2149" s="282">
        <v>310.25316082404794</v>
      </c>
      <c r="S2149" s="282">
        <v>330.50837698600606</v>
      </c>
      <c r="T2149" s="282">
        <v>330.50837698600606</v>
      </c>
      <c r="U2149" s="282"/>
      <c r="V2149" s="179">
        <v>262.02974711960621</v>
      </c>
    </row>
    <row r="2150" spans="1:22" x14ac:dyDescent="0.25">
      <c r="A2150">
        <v>0</v>
      </c>
      <c r="B2150" s="289"/>
      <c r="C2150" s="289"/>
      <c r="D2150" s="289"/>
      <c r="E2150" s="288"/>
      <c r="F2150" s="287" t="s">
        <v>624</v>
      </c>
      <c r="G2150" s="286"/>
      <c r="H2150" s="286" t="s">
        <v>1973</v>
      </c>
      <c r="I2150" s="285">
        <v>40</v>
      </c>
      <c r="J2150" s="282"/>
      <c r="K2150" s="284"/>
      <c r="L2150" s="283">
        <v>0.13121600000000003</v>
      </c>
      <c r="M2150" s="210">
        <v>310.31876882404794</v>
      </c>
      <c r="N2150" s="210">
        <v>415.3475529888272</v>
      </c>
      <c r="O2150" s="210">
        <v>41.094000000000001</v>
      </c>
      <c r="P2150" s="282">
        <v>41.094000000000001</v>
      </c>
      <c r="Q2150" s="282">
        <v>415.3475529888272</v>
      </c>
      <c r="R2150" s="282">
        <v>310.38437682404793</v>
      </c>
      <c r="S2150" s="282">
        <v>330.57398498600605</v>
      </c>
      <c r="T2150" s="282">
        <v>330.63959298600605</v>
      </c>
      <c r="U2150" s="282"/>
      <c r="V2150" s="179">
        <v>262.09535511960621</v>
      </c>
    </row>
    <row r="2151" spans="1:22" x14ac:dyDescent="0.25">
      <c r="A2151">
        <v>0</v>
      </c>
      <c r="B2151" s="269" t="s">
        <v>2434</v>
      </c>
      <c r="C2151" s="269" t="s">
        <v>2265</v>
      </c>
      <c r="D2151" s="269" t="s">
        <v>1992</v>
      </c>
      <c r="E2151" s="270">
        <v>3307</v>
      </c>
      <c r="F2151" s="264" t="s">
        <v>2605</v>
      </c>
      <c r="G2151" s="274"/>
      <c r="H2151" s="274" t="s">
        <v>1989</v>
      </c>
      <c r="I2151" s="293">
        <v>40</v>
      </c>
      <c r="J2151" s="264"/>
      <c r="K2151" s="266"/>
      <c r="L2151" s="264">
        <v>5.7403999999999997E-2</v>
      </c>
      <c r="M2151" s="210">
        <v>310.41307882404794</v>
      </c>
      <c r="N2151" s="210">
        <v>415.3475529888272</v>
      </c>
      <c r="O2151" s="210">
        <v>41.094000000000001</v>
      </c>
      <c r="P2151" s="264">
        <v>41.094000000000001</v>
      </c>
      <c r="Q2151" s="264">
        <v>415.3475529888272</v>
      </c>
      <c r="R2151" s="264">
        <v>310.44178082404795</v>
      </c>
      <c r="S2151" s="264">
        <v>330.66829498600606</v>
      </c>
      <c r="T2151" s="264">
        <v>330.69699698600607</v>
      </c>
      <c r="U2151" s="264"/>
      <c r="V2151" s="179">
        <v>262.18966511960622</v>
      </c>
    </row>
    <row r="2152" spans="1:22" x14ac:dyDescent="0.25">
      <c r="A2152">
        <v>0</v>
      </c>
      <c r="B2152" s="295"/>
      <c r="C2152" s="295"/>
      <c r="D2152" s="295"/>
      <c r="E2152" s="294"/>
      <c r="F2152" s="269" t="s">
        <v>624</v>
      </c>
      <c r="G2152" s="268"/>
      <c r="H2152" s="268" t="s">
        <v>2209</v>
      </c>
      <c r="I2152" s="267"/>
      <c r="J2152" s="264"/>
      <c r="K2152" s="266"/>
      <c r="L2152" s="265">
        <v>0.16770400000000002</v>
      </c>
      <c r="M2152" s="210">
        <v>310.52563282404799</v>
      </c>
      <c r="N2152" s="210">
        <v>415.3475529888272</v>
      </c>
      <c r="O2152" s="210">
        <v>41.094000000000001</v>
      </c>
      <c r="P2152" s="264">
        <v>41.094000000000001</v>
      </c>
      <c r="Q2152" s="264">
        <v>415.3475529888272</v>
      </c>
      <c r="R2152" s="264">
        <v>310.60948482404797</v>
      </c>
      <c r="S2152" s="265">
        <v>330.78084898600611</v>
      </c>
      <c r="T2152" s="265">
        <v>330.86470098600608</v>
      </c>
      <c r="U2152" s="272"/>
      <c r="V2152" s="179">
        <v>262.30221911960626</v>
      </c>
    </row>
    <row r="2153" spans="1:22" x14ac:dyDescent="0.25">
      <c r="A2153">
        <v>0</v>
      </c>
      <c r="B2153" s="295" t="s">
        <v>2434</v>
      </c>
      <c r="C2153" s="295" t="s">
        <v>2265</v>
      </c>
      <c r="D2153" s="295" t="s">
        <v>2208</v>
      </c>
      <c r="E2153" s="294">
        <v>3311</v>
      </c>
      <c r="F2153" s="269" t="s">
        <v>2604</v>
      </c>
      <c r="G2153" s="268"/>
      <c r="H2153" s="268" t="s">
        <v>2186</v>
      </c>
      <c r="I2153" s="267">
        <v>40</v>
      </c>
      <c r="J2153" s="264"/>
      <c r="K2153" s="266"/>
      <c r="L2153" s="265">
        <v>0.49565599999999999</v>
      </c>
      <c r="M2153" s="210">
        <v>310.85731282404799</v>
      </c>
      <c r="N2153" s="210">
        <v>415.3475529888272</v>
      </c>
      <c r="O2153" s="210">
        <v>41.094000000000001</v>
      </c>
      <c r="P2153" s="264">
        <v>41.094000000000001</v>
      </c>
      <c r="Q2153" s="264">
        <v>415.3475529888272</v>
      </c>
      <c r="R2153" s="264">
        <v>311.10514082404796</v>
      </c>
      <c r="S2153" s="265">
        <v>331.11252898600605</v>
      </c>
      <c r="T2153" s="265">
        <v>331.36035698600608</v>
      </c>
      <c r="U2153" s="265"/>
      <c r="V2153" s="179">
        <v>262.63389911960621</v>
      </c>
    </row>
    <row r="2154" spans="1:22" x14ac:dyDescent="0.25">
      <c r="A2154">
        <v>0</v>
      </c>
      <c r="B2154" s="295" t="s">
        <v>2434</v>
      </c>
      <c r="C2154" s="295" t="s">
        <v>2265</v>
      </c>
      <c r="D2154" s="295" t="s">
        <v>2185</v>
      </c>
      <c r="E2154" s="294">
        <v>3314</v>
      </c>
      <c r="F2154" s="269" t="s">
        <v>2603</v>
      </c>
      <c r="G2154" s="268"/>
      <c r="H2154" s="268" t="s">
        <v>2183</v>
      </c>
      <c r="I2154" s="267"/>
      <c r="J2154" s="264"/>
      <c r="K2154" s="266"/>
      <c r="L2154" s="265">
        <v>0</v>
      </c>
      <c r="M2154" s="210">
        <v>311.10514082404796</v>
      </c>
      <c r="N2154" s="210">
        <v>415.3475529888272</v>
      </c>
      <c r="O2154" s="210">
        <v>41.094000000000001</v>
      </c>
      <c r="P2154" s="264">
        <v>41.094000000000001</v>
      </c>
      <c r="Q2154" s="264">
        <v>415.3475529888272</v>
      </c>
      <c r="R2154" s="264">
        <v>311.10514082404796</v>
      </c>
      <c r="S2154" s="265">
        <v>331.36035698600608</v>
      </c>
      <c r="T2154" s="265">
        <v>331.36035698600608</v>
      </c>
      <c r="U2154" s="265"/>
      <c r="V2154" s="179">
        <v>262.88172711960624</v>
      </c>
    </row>
    <row r="2155" spans="1:22" x14ac:dyDescent="0.25">
      <c r="A2155">
        <v>0</v>
      </c>
      <c r="B2155" s="295"/>
      <c r="C2155" s="295"/>
      <c r="D2155" s="295"/>
      <c r="E2155" s="294"/>
      <c r="F2155" s="269"/>
      <c r="G2155" s="268"/>
      <c r="H2155" s="268"/>
      <c r="I2155" s="267"/>
      <c r="J2155" s="264"/>
      <c r="K2155" s="266"/>
      <c r="L2155" s="265">
        <v>0</v>
      </c>
      <c r="M2155" s="210">
        <v>311.10514082404796</v>
      </c>
      <c r="N2155" s="210">
        <v>415.3475529888272</v>
      </c>
      <c r="O2155" s="210">
        <v>41.094000000000001</v>
      </c>
      <c r="P2155" s="264">
        <v>41.094000000000001</v>
      </c>
      <c r="Q2155" s="264">
        <v>415.3475529888272</v>
      </c>
      <c r="R2155" s="264">
        <v>311.10514082404796</v>
      </c>
      <c r="S2155" s="265">
        <v>331.36035698600608</v>
      </c>
      <c r="T2155" s="265">
        <v>331.36035698600608</v>
      </c>
      <c r="U2155" s="265"/>
      <c r="V2155" s="179">
        <v>262.88172711960624</v>
      </c>
    </row>
    <row r="2156" spans="1:22" x14ac:dyDescent="0.25">
      <c r="A2156">
        <v>0</v>
      </c>
      <c r="B2156" s="295"/>
      <c r="C2156" s="295"/>
      <c r="D2156" s="295"/>
      <c r="E2156" s="294"/>
      <c r="F2156" s="269" t="s">
        <v>624</v>
      </c>
      <c r="G2156" s="268"/>
      <c r="H2156" s="268" t="s">
        <v>1973</v>
      </c>
      <c r="I2156" s="267"/>
      <c r="J2156" s="264"/>
      <c r="K2156" s="266"/>
      <c r="L2156" s="265">
        <v>9.9516999999999994E-2</v>
      </c>
      <c r="M2156" s="210">
        <v>311.15489932404796</v>
      </c>
      <c r="N2156" s="210">
        <v>415.3475529888272</v>
      </c>
      <c r="O2156" s="210">
        <v>41.094000000000001</v>
      </c>
      <c r="P2156" s="264">
        <v>41.094000000000001</v>
      </c>
      <c r="Q2156" s="264">
        <v>415.3475529888272</v>
      </c>
      <c r="R2156" s="264">
        <v>311.20465782404796</v>
      </c>
      <c r="S2156" s="265">
        <v>331.41011548600608</v>
      </c>
      <c r="T2156" s="265">
        <v>331.45987398600607</v>
      </c>
      <c r="U2156" s="265"/>
      <c r="V2156" s="179">
        <v>262.93148561960624</v>
      </c>
    </row>
    <row r="2157" spans="1:22" x14ac:dyDescent="0.25">
      <c r="A2157">
        <v>0</v>
      </c>
      <c r="B2157" s="295" t="s">
        <v>2434</v>
      </c>
      <c r="C2157" s="295" t="s">
        <v>2265</v>
      </c>
      <c r="D2157" s="295" t="s">
        <v>2205</v>
      </c>
      <c r="E2157" s="294">
        <v>3317</v>
      </c>
      <c r="F2157" s="269" t="s">
        <v>2602</v>
      </c>
      <c r="G2157" s="268"/>
      <c r="H2157" s="268" t="s">
        <v>2186</v>
      </c>
      <c r="I2157" s="267">
        <v>40</v>
      </c>
      <c r="J2157" s="264"/>
      <c r="K2157" s="266"/>
      <c r="L2157" s="265">
        <v>0.49565599999999999</v>
      </c>
      <c r="M2157" s="210">
        <v>311.45248582404793</v>
      </c>
      <c r="N2157" s="210">
        <v>415.3475529888272</v>
      </c>
      <c r="O2157" s="210">
        <v>41.094000000000001</v>
      </c>
      <c r="P2157" s="264">
        <v>41.094000000000001</v>
      </c>
      <c r="Q2157" s="264">
        <v>415.3475529888272</v>
      </c>
      <c r="R2157" s="264">
        <v>311.70031382404795</v>
      </c>
      <c r="S2157" s="265">
        <v>331.70770198600604</v>
      </c>
      <c r="T2157" s="265">
        <v>331.95552998600607</v>
      </c>
      <c r="U2157" s="265"/>
      <c r="V2157" s="179">
        <v>263.2290721196062</v>
      </c>
    </row>
    <row r="2158" spans="1:22" x14ac:dyDescent="0.25">
      <c r="A2158">
        <v>0</v>
      </c>
      <c r="B2158" s="295"/>
      <c r="C2158" s="295"/>
      <c r="D2158" s="295"/>
      <c r="E2158" s="294"/>
      <c r="F2158" s="269" t="s">
        <v>624</v>
      </c>
      <c r="G2158" s="268"/>
      <c r="H2158" s="268"/>
      <c r="I2158" s="267"/>
      <c r="J2158" s="264"/>
      <c r="K2158" s="266"/>
      <c r="L2158" s="265">
        <v>0</v>
      </c>
      <c r="M2158" s="210">
        <v>311.70031382404795</v>
      </c>
      <c r="N2158" s="210">
        <v>415.3475529888272</v>
      </c>
      <c r="O2158" s="210">
        <v>41.094000000000001</v>
      </c>
      <c r="P2158" s="264">
        <v>41.094000000000001</v>
      </c>
      <c r="Q2158" s="264">
        <v>415.3475529888272</v>
      </c>
      <c r="R2158" s="264">
        <v>311.70031382404795</v>
      </c>
      <c r="S2158" s="265">
        <v>331.95552998600607</v>
      </c>
      <c r="T2158" s="265">
        <v>331.95552998600607</v>
      </c>
      <c r="U2158" s="265"/>
      <c r="V2158" s="179">
        <v>263.47690011960623</v>
      </c>
    </row>
    <row r="2159" spans="1:22" x14ac:dyDescent="0.25">
      <c r="A2159">
        <v>0</v>
      </c>
      <c r="B2159" s="295"/>
      <c r="C2159" s="295"/>
      <c r="D2159" s="295"/>
      <c r="E2159" s="294"/>
      <c r="F2159" s="269"/>
      <c r="G2159" s="268"/>
      <c r="H2159" s="268"/>
      <c r="I2159" s="267"/>
      <c r="J2159" s="264"/>
      <c r="K2159" s="266"/>
      <c r="L2159" s="265">
        <v>0</v>
      </c>
      <c r="M2159" s="210">
        <v>311.70031382404795</v>
      </c>
      <c r="N2159" s="210">
        <v>415.3475529888272</v>
      </c>
      <c r="O2159" s="210">
        <v>41.094000000000001</v>
      </c>
      <c r="P2159" s="264">
        <v>41.094000000000001</v>
      </c>
      <c r="Q2159" s="264">
        <v>415.3475529888272</v>
      </c>
      <c r="R2159" s="264">
        <v>311.70031382404795</v>
      </c>
      <c r="S2159" s="265">
        <v>331.95552998600607</v>
      </c>
      <c r="T2159" s="265">
        <v>331.95552998600607</v>
      </c>
      <c r="U2159" s="265"/>
      <c r="V2159" s="179">
        <v>263.47690011960623</v>
      </c>
    </row>
    <row r="2160" spans="1:22" x14ac:dyDescent="0.25">
      <c r="A2160">
        <v>0</v>
      </c>
      <c r="B2160" s="295"/>
      <c r="C2160" s="295"/>
      <c r="D2160" s="295"/>
      <c r="E2160" s="294"/>
      <c r="F2160" s="269" t="s">
        <v>624</v>
      </c>
      <c r="G2160" s="268"/>
      <c r="H2160" s="268" t="s">
        <v>1973</v>
      </c>
      <c r="I2160" s="267"/>
      <c r="J2160" s="264"/>
      <c r="K2160" s="266"/>
      <c r="L2160" s="265">
        <v>9.9516999999999994E-2</v>
      </c>
      <c r="M2160" s="210">
        <v>311.75007232404795</v>
      </c>
      <c r="N2160" s="210">
        <v>415.3475529888272</v>
      </c>
      <c r="O2160" s="210">
        <v>41.094000000000001</v>
      </c>
      <c r="P2160" s="264">
        <v>41.094000000000001</v>
      </c>
      <c r="Q2160" s="264">
        <v>415.3475529888272</v>
      </c>
      <c r="R2160" s="264">
        <v>311.79983082404794</v>
      </c>
      <c r="S2160" s="265">
        <v>332.00528848600607</v>
      </c>
      <c r="T2160" s="265">
        <v>332.05504698600606</v>
      </c>
      <c r="U2160" s="265"/>
      <c r="V2160" s="179">
        <v>263.52665861960622</v>
      </c>
    </row>
    <row r="2161" spans="1:22" x14ac:dyDescent="0.25">
      <c r="A2161">
        <v>0</v>
      </c>
      <c r="B2161" s="295" t="s">
        <v>2434</v>
      </c>
      <c r="C2161" s="295" t="s">
        <v>2265</v>
      </c>
      <c r="D2161" s="295" t="s">
        <v>2203</v>
      </c>
      <c r="E2161" s="294">
        <v>3323</v>
      </c>
      <c r="F2161" s="269" t="s">
        <v>2601</v>
      </c>
      <c r="G2161" s="268"/>
      <c r="H2161" s="268" t="s">
        <v>2186</v>
      </c>
      <c r="I2161" s="267">
        <v>40</v>
      </c>
      <c r="J2161" s="264"/>
      <c r="K2161" s="266"/>
      <c r="L2161" s="265">
        <v>0.49565599999999999</v>
      </c>
      <c r="M2161" s="210">
        <v>312.04765882404797</v>
      </c>
      <c r="N2161" s="210">
        <v>415.3475529888272</v>
      </c>
      <c r="O2161" s="210">
        <v>41.094000000000001</v>
      </c>
      <c r="P2161" s="264">
        <v>41.094000000000001</v>
      </c>
      <c r="Q2161" s="264">
        <v>415.3475529888272</v>
      </c>
      <c r="R2161" s="264">
        <v>312.29548682404794</v>
      </c>
      <c r="S2161" s="265">
        <v>332.30287498600603</v>
      </c>
      <c r="T2161" s="265">
        <v>332.55070298600606</v>
      </c>
      <c r="U2161" s="265"/>
      <c r="V2161" s="179">
        <v>263.82424511960619</v>
      </c>
    </row>
    <row r="2162" spans="1:22" x14ac:dyDescent="0.25">
      <c r="A2162">
        <v>0</v>
      </c>
      <c r="B2162" s="295"/>
      <c r="C2162" s="295"/>
      <c r="D2162" s="295"/>
      <c r="E2162" s="294"/>
      <c r="F2162" s="269" t="s">
        <v>624</v>
      </c>
      <c r="G2162" s="268"/>
      <c r="H2162" s="268"/>
      <c r="I2162" s="267"/>
      <c r="J2162" s="264"/>
      <c r="K2162" s="266"/>
      <c r="L2162" s="265">
        <v>0</v>
      </c>
      <c r="M2162" s="210">
        <v>312.29548682404794</v>
      </c>
      <c r="N2162" s="210">
        <v>415.3475529888272</v>
      </c>
      <c r="O2162" s="210">
        <v>41.094000000000001</v>
      </c>
      <c r="P2162" s="264">
        <v>41.094000000000001</v>
      </c>
      <c r="Q2162" s="264">
        <v>415.3475529888272</v>
      </c>
      <c r="R2162" s="264">
        <v>312.29548682404794</v>
      </c>
      <c r="S2162" s="265">
        <v>332.55070298600606</v>
      </c>
      <c r="T2162" s="265">
        <v>332.55070298600606</v>
      </c>
      <c r="U2162" s="265"/>
      <c r="V2162" s="179">
        <v>264.07207311960622</v>
      </c>
    </row>
    <row r="2163" spans="1:22" x14ac:dyDescent="0.25">
      <c r="A2163">
        <v>0</v>
      </c>
      <c r="B2163" s="295"/>
      <c r="C2163" s="295"/>
      <c r="D2163" s="295"/>
      <c r="E2163" s="294"/>
      <c r="F2163" s="269"/>
      <c r="G2163" s="268"/>
      <c r="H2163" s="268"/>
      <c r="I2163" s="267"/>
      <c r="J2163" s="264"/>
      <c r="K2163" s="266"/>
      <c r="L2163" s="265">
        <v>0</v>
      </c>
      <c r="M2163" s="210">
        <v>312.29548682404794</v>
      </c>
      <c r="N2163" s="210">
        <v>415.3475529888272</v>
      </c>
      <c r="O2163" s="210">
        <v>41.094000000000001</v>
      </c>
      <c r="P2163" s="264">
        <v>41.094000000000001</v>
      </c>
      <c r="Q2163" s="264">
        <v>415.3475529888272</v>
      </c>
      <c r="R2163" s="264">
        <v>312.29548682404794</v>
      </c>
      <c r="S2163" s="265">
        <v>332.55070298600606</v>
      </c>
      <c r="T2163" s="265">
        <v>332.55070298600606</v>
      </c>
      <c r="U2163" s="265"/>
      <c r="V2163" s="179">
        <v>264.07207311960622</v>
      </c>
    </row>
    <row r="2164" spans="1:22" x14ac:dyDescent="0.25">
      <c r="A2164">
        <v>0</v>
      </c>
      <c r="B2164" s="295"/>
      <c r="C2164" s="295"/>
      <c r="D2164" s="295"/>
      <c r="E2164" s="294"/>
      <c r="F2164" s="269" t="s">
        <v>624</v>
      </c>
      <c r="G2164" s="268"/>
      <c r="H2164" s="268" t="s">
        <v>1973</v>
      </c>
      <c r="I2164" s="267"/>
      <c r="J2164" s="264"/>
      <c r="K2164" s="266"/>
      <c r="L2164" s="265">
        <v>9.9516999999999994E-2</v>
      </c>
      <c r="M2164" s="210">
        <v>312.34524532404794</v>
      </c>
      <c r="N2164" s="210">
        <v>415.3475529888272</v>
      </c>
      <c r="O2164" s="210">
        <v>41.094000000000001</v>
      </c>
      <c r="P2164" s="264">
        <v>41.094000000000001</v>
      </c>
      <c r="Q2164" s="264">
        <v>415.3475529888272</v>
      </c>
      <c r="R2164" s="264">
        <v>312.39500382404793</v>
      </c>
      <c r="S2164" s="265">
        <v>332.60046148600605</v>
      </c>
      <c r="T2164" s="265">
        <v>332.65021998600605</v>
      </c>
      <c r="U2164" s="265"/>
      <c r="V2164" s="179">
        <v>264.12183161960621</v>
      </c>
    </row>
    <row r="2165" spans="1:22" x14ac:dyDescent="0.25">
      <c r="A2165">
        <v>0</v>
      </c>
      <c r="B2165" s="295" t="s">
        <v>2434</v>
      </c>
      <c r="C2165" s="295" t="s">
        <v>2265</v>
      </c>
      <c r="D2165" s="295" t="s">
        <v>2201</v>
      </c>
      <c r="E2165" s="294">
        <v>3329</v>
      </c>
      <c r="F2165" s="269" t="s">
        <v>2600</v>
      </c>
      <c r="G2165" s="268"/>
      <c r="H2165" s="268" t="s">
        <v>2186</v>
      </c>
      <c r="I2165" s="267">
        <v>40</v>
      </c>
      <c r="J2165" s="264"/>
      <c r="K2165" s="266"/>
      <c r="L2165" s="265">
        <v>0.49565599999999999</v>
      </c>
      <c r="M2165" s="210">
        <v>312.6428318240479</v>
      </c>
      <c r="N2165" s="210">
        <v>415.3475529888272</v>
      </c>
      <c r="O2165" s="210">
        <v>41.094000000000001</v>
      </c>
      <c r="P2165" s="264">
        <v>41.094000000000001</v>
      </c>
      <c r="Q2165" s="264">
        <v>415.3475529888272</v>
      </c>
      <c r="R2165" s="264">
        <v>312.89065982404793</v>
      </c>
      <c r="S2165" s="265">
        <v>332.89804798600602</v>
      </c>
      <c r="T2165" s="265">
        <v>333.14587598600605</v>
      </c>
      <c r="U2165" s="265"/>
      <c r="V2165" s="179">
        <v>264.41941811960618</v>
      </c>
    </row>
    <row r="2166" spans="1:22" x14ac:dyDescent="0.25">
      <c r="A2166">
        <v>0</v>
      </c>
      <c r="B2166" s="295" t="s">
        <v>2434</v>
      </c>
      <c r="C2166" s="295" t="s">
        <v>2265</v>
      </c>
      <c r="D2166" s="295" t="s">
        <v>2185</v>
      </c>
      <c r="E2166" s="294">
        <v>3331</v>
      </c>
      <c r="F2166" s="269" t="s">
        <v>2599</v>
      </c>
      <c r="G2166" s="268"/>
      <c r="H2166" s="268" t="s">
        <v>2183</v>
      </c>
      <c r="I2166" s="267"/>
      <c r="J2166" s="264"/>
      <c r="K2166" s="266"/>
      <c r="L2166" s="265">
        <v>0</v>
      </c>
      <c r="M2166" s="210">
        <v>312.89065982404793</v>
      </c>
      <c r="N2166" s="210">
        <v>415.3475529888272</v>
      </c>
      <c r="O2166" s="210">
        <v>41.094000000000001</v>
      </c>
      <c r="P2166" s="264">
        <v>41.094000000000001</v>
      </c>
      <c r="Q2166" s="264">
        <v>415.3475529888272</v>
      </c>
      <c r="R2166" s="264">
        <v>312.89065982404793</v>
      </c>
      <c r="S2166" s="265">
        <v>333.14587598600605</v>
      </c>
      <c r="T2166" s="265">
        <v>333.14587598600605</v>
      </c>
      <c r="U2166" s="265"/>
      <c r="V2166" s="179">
        <v>264.6672461196062</v>
      </c>
    </row>
    <row r="2167" spans="1:22" x14ac:dyDescent="0.25">
      <c r="A2167">
        <v>0</v>
      </c>
      <c r="B2167" s="295"/>
      <c r="C2167" s="295"/>
      <c r="D2167" s="295"/>
      <c r="E2167" s="294"/>
      <c r="F2167" s="269"/>
      <c r="G2167" s="268"/>
      <c r="H2167" s="268"/>
      <c r="I2167" s="267"/>
      <c r="J2167" s="264"/>
      <c r="K2167" s="266"/>
      <c r="L2167" s="265">
        <v>0</v>
      </c>
      <c r="M2167" s="210">
        <v>312.89065982404793</v>
      </c>
      <c r="N2167" s="210">
        <v>415.3475529888272</v>
      </c>
      <c r="O2167" s="210">
        <v>41.094000000000001</v>
      </c>
      <c r="P2167" s="264">
        <v>41.094000000000001</v>
      </c>
      <c r="Q2167" s="264">
        <v>415.3475529888272</v>
      </c>
      <c r="R2167" s="264">
        <v>312.89065982404793</v>
      </c>
      <c r="S2167" s="265">
        <v>333.14587598600605</v>
      </c>
      <c r="T2167" s="265">
        <v>333.14587598600605</v>
      </c>
      <c r="U2167" s="265"/>
      <c r="V2167" s="179">
        <v>264.6672461196062</v>
      </c>
    </row>
    <row r="2168" spans="1:22" x14ac:dyDescent="0.25">
      <c r="A2168">
        <v>0</v>
      </c>
      <c r="B2168" s="295"/>
      <c r="C2168" s="295"/>
      <c r="D2168" s="295"/>
      <c r="E2168" s="294"/>
      <c r="F2168" s="269"/>
      <c r="G2168" s="268"/>
      <c r="H2168" s="268" t="s">
        <v>1973</v>
      </c>
      <c r="I2168" s="267"/>
      <c r="J2168" s="264"/>
      <c r="K2168" s="266"/>
      <c r="L2168" s="265">
        <v>0.15525</v>
      </c>
      <c r="M2168" s="210">
        <v>312.96828482404794</v>
      </c>
      <c r="N2168" s="210">
        <v>415.3475529888272</v>
      </c>
      <c r="O2168" s="210">
        <v>41.094000000000001</v>
      </c>
      <c r="P2168" s="264">
        <v>41.094000000000001</v>
      </c>
      <c r="Q2168" s="264">
        <v>415.3475529888272</v>
      </c>
      <c r="R2168" s="264">
        <v>313.04590982404795</v>
      </c>
      <c r="S2168" s="265">
        <v>333.22350098600606</v>
      </c>
      <c r="T2168" s="265">
        <v>333.30112598600607</v>
      </c>
      <c r="U2168" s="265"/>
      <c r="V2168" s="179">
        <v>264.74487111960622</v>
      </c>
    </row>
    <row r="2169" spans="1:22" x14ac:dyDescent="0.25">
      <c r="A2169">
        <v>0</v>
      </c>
      <c r="B2169" s="295" t="s">
        <v>2434</v>
      </c>
      <c r="C2169" s="295" t="s">
        <v>2265</v>
      </c>
      <c r="D2169" s="295" t="s">
        <v>2198</v>
      </c>
      <c r="E2169" s="294">
        <v>3336</v>
      </c>
      <c r="F2169" s="269" t="s">
        <v>2598</v>
      </c>
      <c r="G2169" s="268" t="s">
        <v>2196</v>
      </c>
      <c r="H2169" s="268" t="s">
        <v>2195</v>
      </c>
      <c r="I2169" s="267">
        <v>40</v>
      </c>
      <c r="J2169" s="264"/>
      <c r="K2169" s="266"/>
      <c r="L2169" s="265">
        <v>0.5</v>
      </c>
      <c r="M2169" s="210">
        <v>313.29590982404795</v>
      </c>
      <c r="N2169" s="210">
        <v>415.3475529888272</v>
      </c>
      <c r="O2169" s="210">
        <v>41.094000000000001</v>
      </c>
      <c r="P2169" s="264">
        <v>41.094000000000001</v>
      </c>
      <c r="Q2169" s="264">
        <v>415.3475529888272</v>
      </c>
      <c r="R2169" s="264">
        <v>313.54590982404795</v>
      </c>
      <c r="S2169" s="265">
        <v>333.55112598600607</v>
      </c>
      <c r="T2169" s="265">
        <v>333.80112598600607</v>
      </c>
      <c r="U2169" s="265"/>
      <c r="V2169" s="179">
        <v>265.07249611960623</v>
      </c>
    </row>
    <row r="2170" spans="1:22" x14ac:dyDescent="0.25">
      <c r="A2170">
        <v>0</v>
      </c>
      <c r="B2170" s="295"/>
      <c r="C2170" s="295"/>
      <c r="D2170" s="295"/>
      <c r="E2170" s="294"/>
      <c r="F2170" s="269" t="s">
        <v>624</v>
      </c>
      <c r="G2170" s="268"/>
      <c r="H2170" s="268" t="s">
        <v>1973</v>
      </c>
      <c r="I2170" s="267"/>
      <c r="J2170" s="264"/>
      <c r="K2170" s="266"/>
      <c r="L2170" s="265">
        <v>0.15525</v>
      </c>
      <c r="M2170" s="210">
        <v>313.62353482404797</v>
      </c>
      <c r="N2170" s="210">
        <v>415.3475529888272</v>
      </c>
      <c r="O2170" s="210">
        <v>41.094000000000001</v>
      </c>
      <c r="P2170" s="264">
        <v>41.094000000000001</v>
      </c>
      <c r="Q2170" s="264">
        <v>415.3475529888272</v>
      </c>
      <c r="R2170" s="264">
        <v>313.70115982404798</v>
      </c>
      <c r="S2170" s="265">
        <v>333.87875098600608</v>
      </c>
      <c r="T2170" s="265">
        <v>333.95637598600609</v>
      </c>
      <c r="U2170" s="265"/>
      <c r="V2170" s="179">
        <v>265.40012111960624</v>
      </c>
    </row>
    <row r="2171" spans="1:22" x14ac:dyDescent="0.25">
      <c r="A2171">
        <v>0</v>
      </c>
      <c r="B2171" s="295" t="s">
        <v>2434</v>
      </c>
      <c r="C2171" s="295" t="s">
        <v>2265</v>
      </c>
      <c r="D2171" s="295" t="s">
        <v>2194</v>
      </c>
      <c r="E2171" s="294">
        <v>3342</v>
      </c>
      <c r="F2171" s="269" t="s">
        <v>2597</v>
      </c>
      <c r="G2171" s="268"/>
      <c r="H2171" s="268" t="s">
        <v>2186</v>
      </c>
      <c r="I2171" s="267">
        <v>40</v>
      </c>
      <c r="J2171" s="264"/>
      <c r="K2171" s="266"/>
      <c r="L2171" s="265">
        <v>0.49565599999999999</v>
      </c>
      <c r="M2171" s="210">
        <v>313.948987824048</v>
      </c>
      <c r="N2171" s="210">
        <v>415.3475529888272</v>
      </c>
      <c r="O2171" s="210">
        <v>41.094000000000001</v>
      </c>
      <c r="P2171" s="264">
        <v>41.094000000000001</v>
      </c>
      <c r="Q2171" s="264">
        <v>415.3475529888272</v>
      </c>
      <c r="R2171" s="264">
        <v>314.19681582404797</v>
      </c>
      <c r="S2171" s="265">
        <v>334.20420398600606</v>
      </c>
      <c r="T2171" s="265">
        <v>334.45203198600609</v>
      </c>
      <c r="U2171" s="265"/>
      <c r="V2171" s="179">
        <v>265.72557411960622</v>
      </c>
    </row>
    <row r="2172" spans="1:22" x14ac:dyDescent="0.25">
      <c r="A2172">
        <v>0</v>
      </c>
      <c r="B2172" s="295"/>
      <c r="C2172" s="295"/>
      <c r="D2172" s="295"/>
      <c r="E2172" s="294"/>
      <c r="F2172" s="269" t="s">
        <v>624</v>
      </c>
      <c r="G2172" s="268"/>
      <c r="H2172" s="268"/>
      <c r="I2172" s="267"/>
      <c r="J2172" s="264"/>
      <c r="K2172" s="266"/>
      <c r="L2172" s="265">
        <v>0</v>
      </c>
      <c r="M2172" s="210">
        <v>314.19681582404797</v>
      </c>
      <c r="N2172" s="210">
        <v>415.3475529888272</v>
      </c>
      <c r="O2172" s="210">
        <v>41.094000000000001</v>
      </c>
      <c r="P2172" s="264">
        <v>41.094000000000001</v>
      </c>
      <c r="Q2172" s="264">
        <v>415.3475529888272</v>
      </c>
      <c r="R2172" s="264">
        <v>314.19681582404797</v>
      </c>
      <c r="S2172" s="265">
        <v>334.45203198600609</v>
      </c>
      <c r="T2172" s="265">
        <v>334.45203198600609</v>
      </c>
      <c r="U2172" s="265"/>
      <c r="V2172" s="179">
        <v>265.97340211960625</v>
      </c>
    </row>
    <row r="2173" spans="1:22" x14ac:dyDescent="0.25">
      <c r="A2173">
        <v>0</v>
      </c>
      <c r="B2173" s="295"/>
      <c r="C2173" s="295"/>
      <c r="D2173" s="295"/>
      <c r="E2173" s="294"/>
      <c r="F2173" s="269"/>
      <c r="G2173" s="268"/>
      <c r="H2173" s="268"/>
      <c r="I2173" s="267"/>
      <c r="J2173" s="264"/>
      <c r="K2173" s="266"/>
      <c r="L2173" s="265">
        <v>0</v>
      </c>
      <c r="M2173" s="210">
        <v>314.19681582404797</v>
      </c>
      <c r="N2173" s="210">
        <v>415.3475529888272</v>
      </c>
      <c r="O2173" s="210">
        <v>41.094000000000001</v>
      </c>
      <c r="P2173" s="264">
        <v>41.094000000000001</v>
      </c>
      <c r="Q2173" s="264">
        <v>415.3475529888272</v>
      </c>
      <c r="R2173" s="264">
        <v>314.19681582404797</v>
      </c>
      <c r="S2173" s="265">
        <v>334.45203198600609</v>
      </c>
      <c r="T2173" s="265">
        <v>334.45203198600609</v>
      </c>
      <c r="U2173" s="265"/>
      <c r="V2173" s="179">
        <v>265.97340211960625</v>
      </c>
    </row>
    <row r="2174" spans="1:22" x14ac:dyDescent="0.25">
      <c r="A2174">
        <v>0</v>
      </c>
      <c r="B2174" s="295"/>
      <c r="C2174" s="295"/>
      <c r="D2174" s="295"/>
      <c r="E2174" s="294"/>
      <c r="F2174" s="269"/>
      <c r="G2174" s="268"/>
      <c r="H2174" s="268" t="s">
        <v>1973</v>
      </c>
      <c r="I2174" s="267"/>
      <c r="J2174" s="264"/>
      <c r="K2174" s="266"/>
      <c r="L2174" s="265">
        <v>9.9516999999999994E-2</v>
      </c>
      <c r="M2174" s="210">
        <v>314.24657432404797</v>
      </c>
      <c r="N2174" s="210">
        <v>415.3475529888272</v>
      </c>
      <c r="O2174" s="210">
        <v>41.094000000000001</v>
      </c>
      <c r="P2174" s="264">
        <v>41.094000000000001</v>
      </c>
      <c r="Q2174" s="264">
        <v>415.3475529888272</v>
      </c>
      <c r="R2174" s="264">
        <v>314.29633282404797</v>
      </c>
      <c r="S2174" s="265">
        <v>334.50179048600609</v>
      </c>
      <c r="T2174" s="265">
        <v>334.55154898600608</v>
      </c>
      <c r="U2174" s="265"/>
      <c r="V2174" s="179">
        <v>266.02316061960624</v>
      </c>
    </row>
    <row r="2175" spans="1:22" x14ac:dyDescent="0.25">
      <c r="A2175">
        <v>0</v>
      </c>
      <c r="B2175" s="295" t="s">
        <v>2434</v>
      </c>
      <c r="C2175" s="295" t="s">
        <v>2265</v>
      </c>
      <c r="D2175" s="295" t="s">
        <v>2192</v>
      </c>
      <c r="E2175" s="294">
        <v>3348</v>
      </c>
      <c r="F2175" s="269" t="s">
        <v>2596</v>
      </c>
      <c r="G2175" s="268"/>
      <c r="H2175" s="268" t="s">
        <v>2186</v>
      </c>
      <c r="I2175" s="267">
        <v>40</v>
      </c>
      <c r="J2175" s="264"/>
      <c r="K2175" s="266"/>
      <c r="L2175" s="265">
        <v>0.49565599999999999</v>
      </c>
      <c r="M2175" s="210">
        <v>314.54416082404794</v>
      </c>
      <c r="N2175" s="210">
        <v>415.3475529888272</v>
      </c>
      <c r="O2175" s="210">
        <v>41.094000000000001</v>
      </c>
      <c r="P2175" s="264">
        <v>41.094000000000001</v>
      </c>
      <c r="Q2175" s="264">
        <v>415.3475529888272</v>
      </c>
      <c r="R2175" s="264">
        <v>314.79198882404796</v>
      </c>
      <c r="S2175" s="265">
        <v>334.79937698600605</v>
      </c>
      <c r="T2175" s="265">
        <v>335.04720498600608</v>
      </c>
      <c r="U2175" s="265"/>
      <c r="V2175" s="179">
        <v>266.32074711960621</v>
      </c>
    </row>
    <row r="2176" spans="1:22" x14ac:dyDescent="0.25">
      <c r="A2176">
        <v>0</v>
      </c>
      <c r="B2176" s="295"/>
      <c r="C2176" s="295"/>
      <c r="D2176" s="295"/>
      <c r="E2176" s="294"/>
      <c r="F2176" s="269" t="s">
        <v>624</v>
      </c>
      <c r="G2176" s="268"/>
      <c r="H2176" s="268"/>
      <c r="I2176" s="267"/>
      <c r="J2176" s="264"/>
      <c r="K2176" s="266"/>
      <c r="L2176" s="265">
        <v>0</v>
      </c>
      <c r="M2176" s="210">
        <v>314.79198882404796</v>
      </c>
      <c r="N2176" s="210">
        <v>415.3475529888272</v>
      </c>
      <c r="O2176" s="210">
        <v>41.094000000000001</v>
      </c>
      <c r="P2176" s="264">
        <v>41.094000000000001</v>
      </c>
      <c r="Q2176" s="264">
        <v>415.3475529888272</v>
      </c>
      <c r="R2176" s="264">
        <v>314.79198882404796</v>
      </c>
      <c r="S2176" s="265">
        <v>335.04720498600608</v>
      </c>
      <c r="T2176" s="265">
        <v>335.04720498600608</v>
      </c>
      <c r="U2176" s="265"/>
      <c r="V2176" s="179">
        <v>266.56857511960624</v>
      </c>
    </row>
    <row r="2177" spans="1:22" x14ac:dyDescent="0.25">
      <c r="A2177">
        <v>0</v>
      </c>
      <c r="B2177" s="295"/>
      <c r="C2177" s="295"/>
      <c r="D2177" s="295"/>
      <c r="E2177" s="294"/>
      <c r="F2177" s="269"/>
      <c r="G2177" s="268"/>
      <c r="H2177" s="268"/>
      <c r="I2177" s="267"/>
      <c r="J2177" s="264"/>
      <c r="K2177" s="266"/>
      <c r="L2177" s="265">
        <v>0</v>
      </c>
      <c r="M2177" s="210">
        <v>314.79198882404796</v>
      </c>
      <c r="N2177" s="210">
        <v>415.3475529888272</v>
      </c>
      <c r="O2177" s="210">
        <v>41.094000000000001</v>
      </c>
      <c r="P2177" s="264">
        <v>41.094000000000001</v>
      </c>
      <c r="Q2177" s="264">
        <v>415.3475529888272</v>
      </c>
      <c r="R2177" s="264">
        <v>314.79198882404796</v>
      </c>
      <c r="S2177" s="265">
        <v>335.04720498600608</v>
      </c>
      <c r="T2177" s="265">
        <v>335.04720498600608</v>
      </c>
      <c r="U2177" s="265"/>
      <c r="V2177" s="179">
        <v>266.56857511960624</v>
      </c>
    </row>
    <row r="2178" spans="1:22" x14ac:dyDescent="0.25">
      <c r="A2178">
        <v>0</v>
      </c>
      <c r="B2178" s="295"/>
      <c r="C2178" s="295"/>
      <c r="D2178" s="295"/>
      <c r="E2178" s="294"/>
      <c r="F2178" s="269" t="s">
        <v>624</v>
      </c>
      <c r="G2178" s="268"/>
      <c r="H2178" s="268" t="s">
        <v>1973</v>
      </c>
      <c r="I2178" s="267"/>
      <c r="J2178" s="264"/>
      <c r="K2178" s="266"/>
      <c r="L2178" s="265">
        <v>9.9516999999999994E-2</v>
      </c>
      <c r="M2178" s="210">
        <v>314.84174732404796</v>
      </c>
      <c r="N2178" s="210">
        <v>415.3475529888272</v>
      </c>
      <c r="O2178" s="210">
        <v>41.094000000000001</v>
      </c>
      <c r="P2178" s="264">
        <v>41.094000000000001</v>
      </c>
      <c r="Q2178" s="264">
        <v>415.3475529888272</v>
      </c>
      <c r="R2178" s="264">
        <v>314.89150582404795</v>
      </c>
      <c r="S2178" s="265">
        <v>335.09696348600608</v>
      </c>
      <c r="T2178" s="265">
        <v>335.14672198600607</v>
      </c>
      <c r="U2178" s="265"/>
      <c r="V2178" s="179">
        <v>266.61833361960623</v>
      </c>
    </row>
    <row r="2179" spans="1:22" x14ac:dyDescent="0.25">
      <c r="A2179">
        <v>0</v>
      </c>
      <c r="B2179" s="295" t="s">
        <v>2434</v>
      </c>
      <c r="C2179" s="295" t="s">
        <v>2265</v>
      </c>
      <c r="D2179" s="295" t="s">
        <v>2190</v>
      </c>
      <c r="E2179" s="294">
        <v>3354</v>
      </c>
      <c r="F2179" s="269" t="s">
        <v>2595</v>
      </c>
      <c r="G2179" s="268"/>
      <c r="H2179" s="268" t="s">
        <v>2186</v>
      </c>
      <c r="I2179" s="267">
        <v>40</v>
      </c>
      <c r="J2179" s="264"/>
      <c r="K2179" s="266"/>
      <c r="L2179" s="265">
        <v>0.49565599999999999</v>
      </c>
      <c r="M2179" s="210">
        <v>315.13933382404798</v>
      </c>
      <c r="N2179" s="210">
        <v>415.3475529888272</v>
      </c>
      <c r="O2179" s="210">
        <v>41.094000000000001</v>
      </c>
      <c r="P2179" s="264">
        <v>41.094000000000001</v>
      </c>
      <c r="Q2179" s="264">
        <v>415.3475529888272</v>
      </c>
      <c r="R2179" s="264">
        <v>315.38716182404795</v>
      </c>
      <c r="S2179" s="265">
        <v>335.39454998600604</v>
      </c>
      <c r="T2179" s="265">
        <v>335.64237798600607</v>
      </c>
      <c r="U2179" s="265"/>
      <c r="V2179" s="179">
        <v>266.9159201196062</v>
      </c>
    </row>
    <row r="2180" spans="1:22" x14ac:dyDescent="0.25">
      <c r="A2180">
        <v>0</v>
      </c>
      <c r="B2180" s="295"/>
      <c r="C2180" s="295"/>
      <c r="D2180" s="295"/>
      <c r="E2180" s="294"/>
      <c r="F2180" s="269" t="s">
        <v>624</v>
      </c>
      <c r="G2180" s="268"/>
      <c r="H2180" s="268"/>
      <c r="I2180" s="267"/>
      <c r="J2180" s="264"/>
      <c r="K2180" s="266"/>
      <c r="L2180" s="265">
        <v>0</v>
      </c>
      <c r="M2180" s="210">
        <v>315.38716182404795</v>
      </c>
      <c r="N2180" s="210">
        <v>415.3475529888272</v>
      </c>
      <c r="O2180" s="210">
        <v>41.094000000000001</v>
      </c>
      <c r="P2180" s="264">
        <v>41.094000000000001</v>
      </c>
      <c r="Q2180" s="264">
        <v>415.3475529888272</v>
      </c>
      <c r="R2180" s="264">
        <v>315.38716182404795</v>
      </c>
      <c r="S2180" s="265">
        <v>335.64237798600607</v>
      </c>
      <c r="T2180" s="265">
        <v>335.64237798600607</v>
      </c>
      <c r="U2180" s="265"/>
      <c r="V2180" s="179">
        <v>267.16374811960623</v>
      </c>
    </row>
    <row r="2181" spans="1:22" x14ac:dyDescent="0.25">
      <c r="A2181">
        <v>0</v>
      </c>
      <c r="B2181" s="295"/>
      <c r="C2181" s="295"/>
      <c r="D2181" s="295"/>
      <c r="E2181" s="294"/>
      <c r="F2181" s="269"/>
      <c r="G2181" s="268"/>
      <c r="H2181" s="268"/>
      <c r="I2181" s="267"/>
      <c r="J2181" s="264"/>
      <c r="K2181" s="266"/>
      <c r="L2181" s="265">
        <v>0</v>
      </c>
      <c r="M2181" s="210">
        <v>315.38716182404795</v>
      </c>
      <c r="N2181" s="210">
        <v>415.3475529888272</v>
      </c>
      <c r="O2181" s="210">
        <v>41.094000000000001</v>
      </c>
      <c r="P2181" s="264">
        <v>41.094000000000001</v>
      </c>
      <c r="Q2181" s="264">
        <v>415.3475529888272</v>
      </c>
      <c r="R2181" s="264">
        <v>315.38716182404795</v>
      </c>
      <c r="S2181" s="265">
        <v>335.64237798600607</v>
      </c>
      <c r="T2181" s="265">
        <v>335.64237798600607</v>
      </c>
      <c r="U2181" s="265"/>
      <c r="V2181" s="179">
        <v>267.16374811960623</v>
      </c>
    </row>
    <row r="2182" spans="1:22" x14ac:dyDescent="0.25">
      <c r="A2182">
        <v>0</v>
      </c>
      <c r="B2182" s="295"/>
      <c r="C2182" s="295"/>
      <c r="D2182" s="295"/>
      <c r="E2182" s="294"/>
      <c r="F2182" s="269" t="s">
        <v>624</v>
      </c>
      <c r="G2182" s="268"/>
      <c r="H2182" s="268" t="s">
        <v>1973</v>
      </c>
      <c r="I2182" s="267"/>
      <c r="J2182" s="264"/>
      <c r="K2182" s="266"/>
      <c r="L2182" s="265">
        <v>9.9516999999999994E-2</v>
      </c>
      <c r="M2182" s="210">
        <v>315.43692032404795</v>
      </c>
      <c r="N2182" s="210">
        <v>415.3475529888272</v>
      </c>
      <c r="O2182" s="210">
        <v>41.094000000000001</v>
      </c>
      <c r="P2182" s="264">
        <v>41.094000000000001</v>
      </c>
      <c r="Q2182" s="264">
        <v>415.3475529888272</v>
      </c>
      <c r="R2182" s="264">
        <v>315.48667882404794</v>
      </c>
      <c r="S2182" s="265">
        <v>335.69213648600606</v>
      </c>
      <c r="T2182" s="265">
        <v>335.74189498600606</v>
      </c>
      <c r="U2182" s="265"/>
      <c r="V2182" s="179">
        <v>267.21350661960622</v>
      </c>
    </row>
    <row r="2183" spans="1:22" x14ac:dyDescent="0.25">
      <c r="A2183">
        <v>0</v>
      </c>
      <c r="B2183" s="295" t="s">
        <v>2434</v>
      </c>
      <c r="C2183" s="295" t="s">
        <v>2265</v>
      </c>
      <c r="D2183" s="295" t="s">
        <v>2188</v>
      </c>
      <c r="E2183" s="294">
        <v>3360</v>
      </c>
      <c r="F2183" s="269" t="s">
        <v>2594</v>
      </c>
      <c r="G2183" s="268"/>
      <c r="H2183" s="268" t="s">
        <v>2186</v>
      </c>
      <c r="I2183" s="267">
        <v>40</v>
      </c>
      <c r="J2183" s="264"/>
      <c r="K2183" s="266"/>
      <c r="L2183" s="265">
        <v>0.49565599999999999</v>
      </c>
      <c r="M2183" s="210">
        <v>315.73450682404791</v>
      </c>
      <c r="N2183" s="210">
        <v>415.3475529888272</v>
      </c>
      <c r="O2183" s="210">
        <v>41.094000000000001</v>
      </c>
      <c r="P2183" s="264">
        <v>41.094000000000001</v>
      </c>
      <c r="Q2183" s="264">
        <v>415.3475529888272</v>
      </c>
      <c r="R2183" s="264">
        <v>315.98233482404794</v>
      </c>
      <c r="S2183" s="265">
        <v>335.98972298600603</v>
      </c>
      <c r="T2183" s="265">
        <v>336.23755098600606</v>
      </c>
      <c r="U2183" s="265"/>
      <c r="V2183" s="179">
        <v>267.51109311960619</v>
      </c>
    </row>
    <row r="2184" spans="1:22" x14ac:dyDescent="0.25">
      <c r="A2184">
        <v>0</v>
      </c>
      <c r="B2184" s="295" t="s">
        <v>2434</v>
      </c>
      <c r="C2184" s="295" t="s">
        <v>2265</v>
      </c>
      <c r="D2184" s="295" t="s">
        <v>2185</v>
      </c>
      <c r="E2184" s="294">
        <v>3362</v>
      </c>
      <c r="F2184" s="269" t="s">
        <v>2593</v>
      </c>
      <c r="G2184" s="268"/>
      <c r="H2184" s="268" t="s">
        <v>2183</v>
      </c>
      <c r="I2184" s="267"/>
      <c r="J2184" s="264"/>
      <c r="K2184" s="266"/>
      <c r="L2184" s="265">
        <v>0</v>
      </c>
      <c r="M2184" s="210">
        <v>315.98233482404794</v>
      </c>
      <c r="N2184" s="210">
        <v>415.3475529888272</v>
      </c>
      <c r="O2184" s="210">
        <v>41.094000000000001</v>
      </c>
      <c r="P2184" s="264">
        <v>41.094000000000001</v>
      </c>
      <c r="Q2184" s="264">
        <v>415.3475529888272</v>
      </c>
      <c r="R2184" s="264">
        <v>315.98233482404794</v>
      </c>
      <c r="S2184" s="265">
        <v>336.23755098600606</v>
      </c>
      <c r="T2184" s="265">
        <v>336.23755098600606</v>
      </c>
      <c r="U2184" s="265"/>
      <c r="V2184" s="179">
        <v>267.75892111960621</v>
      </c>
    </row>
    <row r="2185" spans="1:22" x14ac:dyDescent="0.25">
      <c r="A2185">
        <v>0</v>
      </c>
      <c r="B2185" s="295"/>
      <c r="C2185" s="295"/>
      <c r="D2185" s="269"/>
      <c r="E2185" s="270"/>
      <c r="F2185" s="269"/>
      <c r="G2185" s="268"/>
      <c r="H2185" s="268"/>
      <c r="I2185" s="267"/>
      <c r="J2185" s="264"/>
      <c r="K2185" s="266"/>
      <c r="L2185" s="265">
        <v>0</v>
      </c>
      <c r="M2185" s="210">
        <v>315.98233482404794</v>
      </c>
      <c r="N2185" s="210">
        <v>415.3475529888272</v>
      </c>
      <c r="O2185" s="210">
        <v>41.094000000000001</v>
      </c>
      <c r="P2185" s="264">
        <v>41.094000000000001</v>
      </c>
      <c r="Q2185" s="264">
        <v>415.3475529888272</v>
      </c>
      <c r="R2185" s="264">
        <v>315.98233482404794</v>
      </c>
      <c r="S2185" s="265">
        <v>336.23755098600606</v>
      </c>
      <c r="T2185" s="265">
        <v>336.23755098600606</v>
      </c>
      <c r="U2185" s="265"/>
      <c r="V2185" s="179">
        <v>267.75892111960621</v>
      </c>
    </row>
    <row r="2186" spans="1:22" x14ac:dyDescent="0.25">
      <c r="A2186">
        <v>0</v>
      </c>
      <c r="B2186" s="295"/>
      <c r="C2186" s="295"/>
      <c r="D2186" s="295"/>
      <c r="E2186" s="294"/>
      <c r="F2186" s="269"/>
      <c r="G2186" s="268"/>
      <c r="H2186" s="268"/>
      <c r="I2186" s="267"/>
      <c r="J2186" s="264"/>
      <c r="K2186" s="266"/>
      <c r="L2186" s="265">
        <v>0.16770400000000002</v>
      </c>
      <c r="M2186" s="210">
        <v>316.06618682404792</v>
      </c>
      <c r="N2186" s="210">
        <v>415.3475529888272</v>
      </c>
      <c r="O2186" s="210">
        <v>41.094000000000001</v>
      </c>
      <c r="P2186" s="264">
        <v>41.094000000000001</v>
      </c>
      <c r="Q2186" s="264">
        <v>415.3475529888272</v>
      </c>
      <c r="R2186" s="264">
        <v>316.15003882404795</v>
      </c>
      <c r="S2186" s="265">
        <v>336.32140298600609</v>
      </c>
      <c r="T2186" s="265">
        <v>336.40525498600607</v>
      </c>
      <c r="U2186" s="272"/>
      <c r="V2186" s="179">
        <v>267.84277311960625</v>
      </c>
    </row>
    <row r="2187" spans="1:22" x14ac:dyDescent="0.25">
      <c r="A2187">
        <v>0</v>
      </c>
      <c r="B2187" s="269" t="s">
        <v>2434</v>
      </c>
      <c r="C2187" s="269" t="s">
        <v>2265</v>
      </c>
      <c r="D2187" s="269" t="s">
        <v>1992</v>
      </c>
      <c r="E2187" s="270">
        <v>3364</v>
      </c>
      <c r="F2187" s="264" t="s">
        <v>2592</v>
      </c>
      <c r="G2187" s="274"/>
      <c r="H2187" s="274" t="s">
        <v>1989</v>
      </c>
      <c r="I2187" s="293">
        <v>40</v>
      </c>
      <c r="J2187" s="264"/>
      <c r="K2187" s="266"/>
      <c r="L2187" s="264">
        <v>5.7403999999999997E-2</v>
      </c>
      <c r="M2187" s="210">
        <v>316.17874082404796</v>
      </c>
      <c r="N2187" s="210">
        <v>415.3475529888272</v>
      </c>
      <c r="O2187" s="210">
        <v>41.094000000000001</v>
      </c>
      <c r="P2187" s="264">
        <v>41.094000000000001</v>
      </c>
      <c r="Q2187" s="264">
        <v>415.3475529888272</v>
      </c>
      <c r="R2187" s="264">
        <v>316.20744282404797</v>
      </c>
      <c r="S2187" s="264">
        <v>336.43395698600608</v>
      </c>
      <c r="T2187" s="264">
        <v>336.46265898600609</v>
      </c>
      <c r="U2187" s="264"/>
      <c r="V2187" s="179">
        <v>267.95532711960624</v>
      </c>
    </row>
    <row r="2188" spans="1:22" x14ac:dyDescent="0.25">
      <c r="A2188">
        <v>0</v>
      </c>
      <c r="B2188" s="289"/>
      <c r="C2188" s="289"/>
      <c r="D2188" s="289"/>
      <c r="E2188" s="288"/>
      <c r="F2188" s="289" t="s">
        <v>624</v>
      </c>
      <c r="G2188" s="286"/>
      <c r="H2188" s="286" t="s">
        <v>1973</v>
      </c>
      <c r="I2188" s="285">
        <v>40</v>
      </c>
      <c r="J2188" s="283"/>
      <c r="K2188" s="284"/>
      <c r="L2188" s="283">
        <v>0.103502</v>
      </c>
      <c r="M2188" s="210">
        <v>316.259193824048</v>
      </c>
      <c r="N2188" s="210">
        <v>415.3475529888272</v>
      </c>
      <c r="O2188" s="210">
        <v>41.094000000000001</v>
      </c>
      <c r="P2188" s="282">
        <v>41.094000000000001</v>
      </c>
      <c r="Q2188" s="282">
        <v>415.3475529888272</v>
      </c>
      <c r="R2188" s="282">
        <v>316.31094482404797</v>
      </c>
      <c r="S2188" s="282">
        <v>336.51440998600606</v>
      </c>
      <c r="T2188" s="282">
        <v>336.56616098600608</v>
      </c>
      <c r="U2188" s="282"/>
      <c r="V2188" s="179">
        <v>268.03578011960622</v>
      </c>
    </row>
    <row r="2189" spans="1:22" x14ac:dyDescent="0.25">
      <c r="A2189">
        <v>0</v>
      </c>
      <c r="B2189" s="289" t="s">
        <v>2434</v>
      </c>
      <c r="C2189" s="289" t="s">
        <v>2250</v>
      </c>
      <c r="D2189" s="289" t="s">
        <v>111</v>
      </c>
      <c r="E2189" s="288">
        <v>3366</v>
      </c>
      <c r="F2189" s="287" t="s">
        <v>1403</v>
      </c>
      <c r="G2189" s="286" t="s">
        <v>2180</v>
      </c>
      <c r="H2189" s="286" t="s">
        <v>1962</v>
      </c>
      <c r="I2189" s="285"/>
      <c r="J2189" s="282"/>
      <c r="K2189" s="284"/>
      <c r="L2189" s="283">
        <v>0</v>
      </c>
      <c r="M2189" s="210">
        <v>316.31094482404797</v>
      </c>
      <c r="N2189" s="210">
        <v>415.3475529888272</v>
      </c>
      <c r="O2189" s="210">
        <v>41.094000000000001</v>
      </c>
      <c r="P2189" s="282">
        <v>41.094000000000001</v>
      </c>
      <c r="Q2189" s="282">
        <v>415.3475529888272</v>
      </c>
      <c r="R2189" s="282">
        <v>316.31094482404797</v>
      </c>
      <c r="S2189" s="282">
        <v>336.56616098600608</v>
      </c>
      <c r="T2189" s="282">
        <v>336.56616098600608</v>
      </c>
      <c r="U2189" s="282"/>
      <c r="V2189" s="179">
        <v>268.08753111960624</v>
      </c>
    </row>
    <row r="2190" spans="1:22" x14ac:dyDescent="0.25">
      <c r="A2190">
        <v>0</v>
      </c>
      <c r="B2190" s="289"/>
      <c r="C2190" s="289"/>
      <c r="D2190" s="289"/>
      <c r="E2190" s="288"/>
      <c r="F2190" s="292" t="s">
        <v>624</v>
      </c>
      <c r="G2190" s="286"/>
      <c r="H2190" s="286" t="s">
        <v>1980</v>
      </c>
      <c r="I2190" s="291"/>
      <c r="J2190" s="290"/>
      <c r="K2190" s="284"/>
      <c r="L2190" s="283">
        <v>0.14528199999999999</v>
      </c>
      <c r="M2190" s="210">
        <v>316.38358582404794</v>
      </c>
      <c r="N2190" s="210">
        <v>415.3475529888272</v>
      </c>
      <c r="O2190" s="210">
        <v>41.094000000000001</v>
      </c>
      <c r="P2190" s="282">
        <v>41.094000000000001</v>
      </c>
      <c r="Q2190" s="282">
        <v>415.3475529888272</v>
      </c>
      <c r="R2190" s="282">
        <v>316.45622682404797</v>
      </c>
      <c r="S2190" s="282">
        <v>336.63880198600611</v>
      </c>
      <c r="T2190" s="282">
        <v>336.71144298600609</v>
      </c>
      <c r="U2190" s="282"/>
      <c r="V2190" s="179">
        <v>268.16017211960627</v>
      </c>
    </row>
    <row r="2191" spans="1:22" x14ac:dyDescent="0.25">
      <c r="A2191">
        <v>0</v>
      </c>
      <c r="B2191" s="289" t="s">
        <v>2434</v>
      </c>
      <c r="C2191" s="289" t="s">
        <v>2250</v>
      </c>
      <c r="D2191" s="289" t="s">
        <v>1984</v>
      </c>
      <c r="E2191" s="288">
        <v>3367</v>
      </c>
      <c r="F2191" s="287" t="s">
        <v>2591</v>
      </c>
      <c r="G2191" s="286" t="s">
        <v>2033</v>
      </c>
      <c r="H2191" s="286" t="s">
        <v>2032</v>
      </c>
      <c r="I2191" s="285" t="s">
        <v>2303</v>
      </c>
      <c r="J2191" s="282"/>
      <c r="K2191" s="284"/>
      <c r="L2191" s="283">
        <v>0</v>
      </c>
      <c r="M2191" s="210">
        <v>316.45622682404797</v>
      </c>
      <c r="N2191" s="210">
        <v>415.3475529888272</v>
      </c>
      <c r="O2191" s="210">
        <v>41.094000000000001</v>
      </c>
      <c r="P2191" s="282">
        <v>41.094000000000001</v>
      </c>
      <c r="Q2191" s="282">
        <v>415.3475529888272</v>
      </c>
      <c r="R2191" s="282">
        <v>316.45622682404797</v>
      </c>
      <c r="S2191" s="282">
        <v>336.71144298600609</v>
      </c>
      <c r="T2191" s="282">
        <v>336.71144298600609</v>
      </c>
      <c r="U2191" s="282"/>
      <c r="V2191" s="179">
        <v>268.23281311960625</v>
      </c>
    </row>
    <row r="2192" spans="1:22" x14ac:dyDescent="0.25">
      <c r="A2192">
        <v>0</v>
      </c>
      <c r="B2192" s="289"/>
      <c r="C2192" s="289"/>
      <c r="D2192" s="289"/>
      <c r="E2192" s="288"/>
      <c r="F2192" s="292" t="s">
        <v>624</v>
      </c>
      <c r="G2192" s="286"/>
      <c r="H2192" s="286" t="s">
        <v>1980</v>
      </c>
      <c r="I2192" s="291"/>
      <c r="J2192" s="290"/>
      <c r="K2192" s="284"/>
      <c r="L2192" s="283">
        <v>0</v>
      </c>
      <c r="M2192" s="210">
        <v>316.45622682404797</v>
      </c>
      <c r="N2192" s="210">
        <v>415.3475529888272</v>
      </c>
      <c r="O2192" s="210">
        <v>41.094000000000001</v>
      </c>
      <c r="P2192" s="282">
        <v>41.094000000000001</v>
      </c>
      <c r="Q2192" s="282">
        <v>415.3475529888272</v>
      </c>
      <c r="R2192" s="282">
        <v>316.45622682404797</v>
      </c>
      <c r="S2192" s="282">
        <v>336.71144298600609</v>
      </c>
      <c r="T2192" s="282">
        <v>336.71144298600609</v>
      </c>
      <c r="U2192" s="282"/>
      <c r="V2192" s="179">
        <v>268.23281311960625</v>
      </c>
    </row>
    <row r="2193" spans="1:22" x14ac:dyDescent="0.25">
      <c r="A2193">
        <v>0</v>
      </c>
      <c r="B2193" s="289" t="s">
        <v>2434</v>
      </c>
      <c r="C2193" s="289" t="s">
        <v>2250</v>
      </c>
      <c r="D2193" s="289" t="s">
        <v>2001</v>
      </c>
      <c r="E2193" s="288">
        <v>3367</v>
      </c>
      <c r="F2193" s="287" t="s">
        <v>2590</v>
      </c>
      <c r="G2193" s="286" t="s">
        <v>1999</v>
      </c>
      <c r="H2193" s="286" t="s">
        <v>1998</v>
      </c>
      <c r="I2193" s="285"/>
      <c r="J2193" s="282"/>
      <c r="K2193" s="284"/>
      <c r="L2193" s="283">
        <v>0</v>
      </c>
      <c r="M2193" s="210">
        <v>316.45622682404797</v>
      </c>
      <c r="N2193" s="210">
        <v>415.3475529888272</v>
      </c>
      <c r="O2193" s="210">
        <v>41.094000000000001</v>
      </c>
      <c r="P2193" s="282">
        <v>41.094000000000001</v>
      </c>
      <c r="Q2193" s="282">
        <v>415.3475529888272</v>
      </c>
      <c r="R2193" s="282">
        <v>316.45622682404797</v>
      </c>
      <c r="S2193" s="282">
        <v>336.71144298600609</v>
      </c>
      <c r="T2193" s="282">
        <v>336.71144298600609</v>
      </c>
      <c r="U2193" s="282"/>
      <c r="V2193" s="179">
        <v>268.23281311960625</v>
      </c>
    </row>
    <row r="2194" spans="1:22" x14ac:dyDescent="0.25">
      <c r="A2194">
        <v>0</v>
      </c>
      <c r="B2194" s="289"/>
      <c r="C2194" s="289"/>
      <c r="D2194" s="289"/>
      <c r="E2194" s="288"/>
      <c r="F2194" s="287" t="s">
        <v>624</v>
      </c>
      <c r="G2194" s="286"/>
      <c r="H2194" s="286" t="s">
        <v>1973</v>
      </c>
      <c r="I2194" s="285">
        <v>40</v>
      </c>
      <c r="J2194" s="282"/>
      <c r="K2194" s="284"/>
      <c r="L2194" s="283">
        <v>0.13121600000000003</v>
      </c>
      <c r="M2194" s="210">
        <v>316.52183482404797</v>
      </c>
      <c r="N2194" s="210">
        <v>415.3475529888272</v>
      </c>
      <c r="O2194" s="210">
        <v>41.094000000000001</v>
      </c>
      <c r="P2194" s="282">
        <v>41.094000000000001</v>
      </c>
      <c r="Q2194" s="282">
        <v>415.3475529888272</v>
      </c>
      <c r="R2194" s="282">
        <v>316.58744282404797</v>
      </c>
      <c r="S2194" s="282">
        <v>336.77705098600609</v>
      </c>
      <c r="T2194" s="282">
        <v>336.84265898600609</v>
      </c>
      <c r="U2194" s="282"/>
      <c r="V2194" s="179">
        <v>268.29842111960625</v>
      </c>
    </row>
    <row r="2195" spans="1:22" x14ac:dyDescent="0.25">
      <c r="A2195">
        <v>0</v>
      </c>
      <c r="B2195" s="269" t="s">
        <v>2434</v>
      </c>
      <c r="C2195" s="269" t="s">
        <v>2247</v>
      </c>
      <c r="D2195" s="269" t="s">
        <v>1992</v>
      </c>
      <c r="E2195" s="270">
        <v>3369</v>
      </c>
      <c r="F2195" s="264" t="s">
        <v>2589</v>
      </c>
      <c r="G2195" s="274"/>
      <c r="H2195" s="274" t="s">
        <v>1989</v>
      </c>
      <c r="I2195" s="293">
        <v>40</v>
      </c>
      <c r="J2195" s="264"/>
      <c r="K2195" s="266"/>
      <c r="L2195" s="264">
        <v>5.7403999999999997E-2</v>
      </c>
      <c r="M2195" s="210">
        <v>316.61614482404798</v>
      </c>
      <c r="N2195" s="210">
        <v>415.3475529888272</v>
      </c>
      <c r="O2195" s="210">
        <v>41.094000000000001</v>
      </c>
      <c r="P2195" s="264">
        <v>41.094000000000001</v>
      </c>
      <c r="Q2195" s="264">
        <v>415.3475529888272</v>
      </c>
      <c r="R2195" s="264">
        <v>316.64484682404799</v>
      </c>
      <c r="S2195" s="264">
        <v>336.8713609860061</v>
      </c>
      <c r="T2195" s="264">
        <v>336.90006298600611</v>
      </c>
      <c r="U2195" s="264"/>
      <c r="V2195" s="179">
        <v>268.39273111960625</v>
      </c>
    </row>
    <row r="2196" spans="1:22" x14ac:dyDescent="0.25">
      <c r="A2196">
        <v>0</v>
      </c>
      <c r="B2196" s="295"/>
      <c r="C2196" s="295"/>
      <c r="D2196" s="295"/>
      <c r="E2196" s="294"/>
      <c r="F2196" s="269" t="s">
        <v>624</v>
      </c>
      <c r="G2196" s="268"/>
      <c r="H2196" s="268" t="s">
        <v>2209</v>
      </c>
      <c r="I2196" s="267"/>
      <c r="J2196" s="264"/>
      <c r="K2196" s="266"/>
      <c r="L2196" s="265">
        <v>0.16770400000000002</v>
      </c>
      <c r="M2196" s="210">
        <v>316.72869882404802</v>
      </c>
      <c r="N2196" s="210">
        <v>415.3475529888272</v>
      </c>
      <c r="O2196" s="210">
        <v>41.094000000000001</v>
      </c>
      <c r="P2196" s="264">
        <v>41.094000000000001</v>
      </c>
      <c r="Q2196" s="264">
        <v>415.3475529888272</v>
      </c>
      <c r="R2196" s="264">
        <v>316.812550824048</v>
      </c>
      <c r="S2196" s="265">
        <v>336.98391498600614</v>
      </c>
      <c r="T2196" s="265">
        <v>337.06776698600612</v>
      </c>
      <c r="U2196" s="272"/>
      <c r="V2196" s="179">
        <v>268.5052851196063</v>
      </c>
    </row>
    <row r="2197" spans="1:22" x14ac:dyDescent="0.25">
      <c r="A2197">
        <v>0</v>
      </c>
      <c r="B2197" s="295" t="s">
        <v>2434</v>
      </c>
      <c r="C2197" s="295" t="s">
        <v>2247</v>
      </c>
      <c r="D2197" s="295" t="s">
        <v>2208</v>
      </c>
      <c r="E2197" s="294">
        <v>3373</v>
      </c>
      <c r="F2197" s="269" t="s">
        <v>2588</v>
      </c>
      <c r="G2197" s="268"/>
      <c r="H2197" s="268" t="s">
        <v>2186</v>
      </c>
      <c r="I2197" s="267">
        <v>40</v>
      </c>
      <c r="J2197" s="264"/>
      <c r="K2197" s="266"/>
      <c r="L2197" s="265">
        <v>0.49565599999999999</v>
      </c>
      <c r="M2197" s="210">
        <v>317.06037882404803</v>
      </c>
      <c r="N2197" s="210">
        <v>415.3475529888272</v>
      </c>
      <c r="O2197" s="210">
        <v>41.094000000000001</v>
      </c>
      <c r="P2197" s="264">
        <v>41.094000000000001</v>
      </c>
      <c r="Q2197" s="264">
        <v>415.3475529888272</v>
      </c>
      <c r="R2197" s="264">
        <v>317.308206824048</v>
      </c>
      <c r="S2197" s="265">
        <v>337.31559498600609</v>
      </c>
      <c r="T2197" s="265">
        <v>337.56342298600612</v>
      </c>
      <c r="U2197" s="265"/>
      <c r="V2197" s="179">
        <v>268.83696511960625</v>
      </c>
    </row>
    <row r="2198" spans="1:22" x14ac:dyDescent="0.25">
      <c r="A2198">
        <v>0</v>
      </c>
      <c r="B2198" s="295" t="s">
        <v>2434</v>
      </c>
      <c r="C2198" s="295" t="s">
        <v>2247</v>
      </c>
      <c r="D2198" s="295" t="s">
        <v>2185</v>
      </c>
      <c r="E2198" s="294">
        <v>3376</v>
      </c>
      <c r="F2198" s="269" t="s">
        <v>2587</v>
      </c>
      <c r="G2198" s="268"/>
      <c r="H2198" s="268" t="s">
        <v>2183</v>
      </c>
      <c r="I2198" s="267"/>
      <c r="J2198" s="264"/>
      <c r="K2198" s="266"/>
      <c r="L2198" s="265">
        <v>0</v>
      </c>
      <c r="M2198" s="210">
        <v>317.308206824048</v>
      </c>
      <c r="N2198" s="210">
        <v>415.3475529888272</v>
      </c>
      <c r="O2198" s="210">
        <v>41.094000000000001</v>
      </c>
      <c r="P2198" s="264">
        <v>41.094000000000001</v>
      </c>
      <c r="Q2198" s="264">
        <v>415.3475529888272</v>
      </c>
      <c r="R2198" s="264">
        <v>317.308206824048</v>
      </c>
      <c r="S2198" s="265">
        <v>337.56342298600612</v>
      </c>
      <c r="T2198" s="265">
        <v>337.56342298600612</v>
      </c>
      <c r="U2198" s="265"/>
      <c r="V2198" s="179">
        <v>269.08479311960627</v>
      </c>
    </row>
    <row r="2199" spans="1:22" x14ac:dyDescent="0.25">
      <c r="A2199">
        <v>0</v>
      </c>
      <c r="B2199" s="295"/>
      <c r="C2199" s="295"/>
      <c r="D2199" s="295"/>
      <c r="E2199" s="294"/>
      <c r="F2199" s="269"/>
      <c r="G2199" s="268"/>
      <c r="H2199" s="268"/>
      <c r="I2199" s="267"/>
      <c r="J2199" s="264"/>
      <c r="K2199" s="266"/>
      <c r="L2199" s="265">
        <v>0</v>
      </c>
      <c r="M2199" s="210">
        <v>317.308206824048</v>
      </c>
      <c r="N2199" s="210">
        <v>415.3475529888272</v>
      </c>
      <c r="O2199" s="210">
        <v>41.094000000000001</v>
      </c>
      <c r="P2199" s="264">
        <v>41.094000000000001</v>
      </c>
      <c r="Q2199" s="264">
        <v>415.3475529888272</v>
      </c>
      <c r="R2199" s="264">
        <v>317.308206824048</v>
      </c>
      <c r="S2199" s="265">
        <v>337.56342298600612</v>
      </c>
      <c r="T2199" s="265">
        <v>337.56342298600612</v>
      </c>
      <c r="U2199" s="265"/>
      <c r="V2199" s="179">
        <v>269.08479311960627</v>
      </c>
    </row>
    <row r="2200" spans="1:22" x14ac:dyDescent="0.25">
      <c r="A2200">
        <v>0</v>
      </c>
      <c r="B2200" s="295"/>
      <c r="C2200" s="295"/>
      <c r="D2200" s="295"/>
      <c r="E2200" s="294"/>
      <c r="F2200" s="269" t="s">
        <v>624</v>
      </c>
      <c r="G2200" s="268"/>
      <c r="H2200" s="268" t="s">
        <v>1973</v>
      </c>
      <c r="I2200" s="267"/>
      <c r="J2200" s="264"/>
      <c r="K2200" s="266"/>
      <c r="L2200" s="265">
        <v>9.9516999999999994E-2</v>
      </c>
      <c r="M2200" s="210">
        <v>317.357965324048</v>
      </c>
      <c r="N2200" s="210">
        <v>415.3475529888272</v>
      </c>
      <c r="O2200" s="210">
        <v>41.094000000000001</v>
      </c>
      <c r="P2200" s="264">
        <v>41.094000000000001</v>
      </c>
      <c r="Q2200" s="264">
        <v>415.3475529888272</v>
      </c>
      <c r="R2200" s="264">
        <v>317.40772382404799</v>
      </c>
      <c r="S2200" s="265">
        <v>337.61318148600611</v>
      </c>
      <c r="T2200" s="265">
        <v>337.66293998600611</v>
      </c>
      <c r="U2200" s="265"/>
      <c r="V2200" s="179">
        <v>269.13455161960627</v>
      </c>
    </row>
    <row r="2201" spans="1:22" x14ac:dyDescent="0.25">
      <c r="A2201">
        <v>0</v>
      </c>
      <c r="B2201" s="295" t="s">
        <v>2434</v>
      </c>
      <c r="C2201" s="295" t="s">
        <v>2247</v>
      </c>
      <c r="D2201" s="295" t="s">
        <v>2205</v>
      </c>
      <c r="E2201" s="294">
        <v>3379</v>
      </c>
      <c r="F2201" s="269" t="s">
        <v>2586</v>
      </c>
      <c r="G2201" s="268"/>
      <c r="H2201" s="268" t="s">
        <v>2186</v>
      </c>
      <c r="I2201" s="267">
        <v>40</v>
      </c>
      <c r="J2201" s="264"/>
      <c r="K2201" s="266"/>
      <c r="L2201" s="265">
        <v>0.49565599999999999</v>
      </c>
      <c r="M2201" s="210">
        <v>317.65555182404796</v>
      </c>
      <c r="N2201" s="210">
        <v>415.3475529888272</v>
      </c>
      <c r="O2201" s="210">
        <v>41.094000000000001</v>
      </c>
      <c r="P2201" s="264">
        <v>41.094000000000001</v>
      </c>
      <c r="Q2201" s="264">
        <v>415.3475529888272</v>
      </c>
      <c r="R2201" s="264">
        <v>317.90337982404799</v>
      </c>
      <c r="S2201" s="265">
        <v>337.91076798600608</v>
      </c>
      <c r="T2201" s="265">
        <v>338.15859598600611</v>
      </c>
      <c r="U2201" s="265"/>
      <c r="V2201" s="179">
        <v>269.43213811960624</v>
      </c>
    </row>
    <row r="2202" spans="1:22" x14ac:dyDescent="0.25">
      <c r="A2202">
        <v>0</v>
      </c>
      <c r="B2202" s="295"/>
      <c r="C2202" s="295"/>
      <c r="D2202" s="295"/>
      <c r="E2202" s="294"/>
      <c r="F2202" s="269" t="s">
        <v>624</v>
      </c>
      <c r="G2202" s="268"/>
      <c r="H2202" s="268"/>
      <c r="I2202" s="267"/>
      <c r="J2202" s="264"/>
      <c r="K2202" s="266"/>
      <c r="L2202" s="265">
        <v>0</v>
      </c>
      <c r="M2202" s="210">
        <v>317.90337982404799</v>
      </c>
      <c r="N2202" s="210">
        <v>415.3475529888272</v>
      </c>
      <c r="O2202" s="210">
        <v>41.094000000000001</v>
      </c>
      <c r="P2202" s="264">
        <v>41.094000000000001</v>
      </c>
      <c r="Q2202" s="264">
        <v>415.3475529888272</v>
      </c>
      <c r="R2202" s="264">
        <v>317.90337982404799</v>
      </c>
      <c r="S2202" s="265">
        <v>338.15859598600611</v>
      </c>
      <c r="T2202" s="265">
        <v>338.15859598600611</v>
      </c>
      <c r="U2202" s="265"/>
      <c r="V2202" s="179">
        <v>269.67996611960626</v>
      </c>
    </row>
    <row r="2203" spans="1:22" x14ac:dyDescent="0.25">
      <c r="A2203">
        <v>0</v>
      </c>
      <c r="B2203" s="295"/>
      <c r="C2203" s="295"/>
      <c r="D2203" s="295"/>
      <c r="E2203" s="294"/>
      <c r="F2203" s="269"/>
      <c r="G2203" s="268"/>
      <c r="H2203" s="268"/>
      <c r="I2203" s="267"/>
      <c r="J2203" s="264"/>
      <c r="K2203" s="266"/>
      <c r="L2203" s="265">
        <v>0</v>
      </c>
      <c r="M2203" s="210">
        <v>317.90337982404799</v>
      </c>
      <c r="N2203" s="210">
        <v>415.3475529888272</v>
      </c>
      <c r="O2203" s="210">
        <v>41.094000000000001</v>
      </c>
      <c r="P2203" s="264">
        <v>41.094000000000001</v>
      </c>
      <c r="Q2203" s="264">
        <v>415.3475529888272</v>
      </c>
      <c r="R2203" s="264">
        <v>317.90337982404799</v>
      </c>
      <c r="S2203" s="265">
        <v>338.15859598600611</v>
      </c>
      <c r="T2203" s="265">
        <v>338.15859598600611</v>
      </c>
      <c r="U2203" s="265"/>
      <c r="V2203" s="179">
        <v>269.67996611960626</v>
      </c>
    </row>
    <row r="2204" spans="1:22" x14ac:dyDescent="0.25">
      <c r="A2204">
        <v>0</v>
      </c>
      <c r="B2204" s="295"/>
      <c r="C2204" s="295"/>
      <c r="D2204" s="295"/>
      <c r="E2204" s="294"/>
      <c r="F2204" s="269" t="s">
        <v>624</v>
      </c>
      <c r="G2204" s="268"/>
      <c r="H2204" s="268" t="s">
        <v>1973</v>
      </c>
      <c r="I2204" s="267"/>
      <c r="J2204" s="264"/>
      <c r="K2204" s="266"/>
      <c r="L2204" s="265">
        <v>9.9516999999999994E-2</v>
      </c>
      <c r="M2204" s="210">
        <v>317.95313832404798</v>
      </c>
      <c r="N2204" s="210">
        <v>415.3475529888272</v>
      </c>
      <c r="O2204" s="210">
        <v>41.094000000000001</v>
      </c>
      <c r="P2204" s="264">
        <v>41.094000000000001</v>
      </c>
      <c r="Q2204" s="264">
        <v>415.3475529888272</v>
      </c>
      <c r="R2204" s="264">
        <v>318.00289682404798</v>
      </c>
      <c r="S2204" s="265">
        <v>338.2083544860061</v>
      </c>
      <c r="T2204" s="265">
        <v>338.2581129860061</v>
      </c>
      <c r="U2204" s="265"/>
      <c r="V2204" s="179">
        <v>269.72972461960626</v>
      </c>
    </row>
    <row r="2205" spans="1:22" x14ac:dyDescent="0.25">
      <c r="A2205">
        <v>0</v>
      </c>
      <c r="B2205" s="295" t="s">
        <v>2434</v>
      </c>
      <c r="C2205" s="295" t="s">
        <v>2247</v>
      </c>
      <c r="D2205" s="295" t="s">
        <v>2203</v>
      </c>
      <c r="E2205" s="294">
        <v>3385</v>
      </c>
      <c r="F2205" s="269" t="s">
        <v>2585</v>
      </c>
      <c r="G2205" s="268"/>
      <c r="H2205" s="268" t="s">
        <v>2186</v>
      </c>
      <c r="I2205" s="267">
        <v>40</v>
      </c>
      <c r="J2205" s="264"/>
      <c r="K2205" s="266"/>
      <c r="L2205" s="265">
        <v>0.49565599999999999</v>
      </c>
      <c r="M2205" s="210">
        <v>318.25072482404801</v>
      </c>
      <c r="N2205" s="210">
        <v>415.3475529888272</v>
      </c>
      <c r="O2205" s="210">
        <v>41.094000000000001</v>
      </c>
      <c r="P2205" s="264">
        <v>41.094000000000001</v>
      </c>
      <c r="Q2205" s="264">
        <v>415.3475529888272</v>
      </c>
      <c r="R2205" s="264">
        <v>318.49855282404798</v>
      </c>
      <c r="S2205" s="265">
        <v>338.50594098600607</v>
      </c>
      <c r="T2205" s="265">
        <v>338.75376898600609</v>
      </c>
      <c r="U2205" s="265"/>
      <c r="V2205" s="179">
        <v>270.02731111960622</v>
      </c>
    </row>
    <row r="2206" spans="1:22" x14ac:dyDescent="0.25">
      <c r="A2206">
        <v>0</v>
      </c>
      <c r="B2206" s="295"/>
      <c r="C2206" s="295"/>
      <c r="D2206" s="295"/>
      <c r="E2206" s="294"/>
      <c r="F2206" s="269" t="s">
        <v>624</v>
      </c>
      <c r="G2206" s="268"/>
      <c r="H2206" s="268"/>
      <c r="I2206" s="267"/>
      <c r="J2206" s="264"/>
      <c r="K2206" s="266"/>
      <c r="L2206" s="265">
        <v>0</v>
      </c>
      <c r="M2206" s="210">
        <v>318.49855282404798</v>
      </c>
      <c r="N2206" s="210">
        <v>415.3475529888272</v>
      </c>
      <c r="O2206" s="210">
        <v>41.094000000000001</v>
      </c>
      <c r="P2206" s="264">
        <v>41.094000000000001</v>
      </c>
      <c r="Q2206" s="264">
        <v>415.3475529888272</v>
      </c>
      <c r="R2206" s="264">
        <v>318.49855282404798</v>
      </c>
      <c r="S2206" s="265">
        <v>338.75376898600609</v>
      </c>
      <c r="T2206" s="265">
        <v>338.75376898600609</v>
      </c>
      <c r="U2206" s="265"/>
      <c r="V2206" s="179">
        <v>270.27513911960625</v>
      </c>
    </row>
    <row r="2207" spans="1:22" x14ac:dyDescent="0.25">
      <c r="A2207">
        <v>0</v>
      </c>
      <c r="B2207" s="295"/>
      <c r="C2207" s="295"/>
      <c r="D2207" s="295"/>
      <c r="E2207" s="294"/>
      <c r="F2207" s="269"/>
      <c r="G2207" s="268"/>
      <c r="H2207" s="268"/>
      <c r="I2207" s="267"/>
      <c r="J2207" s="264"/>
      <c r="K2207" s="266"/>
      <c r="L2207" s="265">
        <v>0</v>
      </c>
      <c r="M2207" s="210">
        <v>318.49855282404798</v>
      </c>
      <c r="N2207" s="210">
        <v>415.3475529888272</v>
      </c>
      <c r="O2207" s="210">
        <v>41.094000000000001</v>
      </c>
      <c r="P2207" s="264">
        <v>41.094000000000001</v>
      </c>
      <c r="Q2207" s="264">
        <v>415.3475529888272</v>
      </c>
      <c r="R2207" s="264">
        <v>318.49855282404798</v>
      </c>
      <c r="S2207" s="265">
        <v>338.75376898600609</v>
      </c>
      <c r="T2207" s="265">
        <v>338.75376898600609</v>
      </c>
      <c r="U2207" s="265"/>
      <c r="V2207" s="179">
        <v>270.27513911960625</v>
      </c>
    </row>
    <row r="2208" spans="1:22" x14ac:dyDescent="0.25">
      <c r="A2208">
        <v>0</v>
      </c>
      <c r="B2208" s="295"/>
      <c r="C2208" s="295"/>
      <c r="D2208" s="295"/>
      <c r="E2208" s="294"/>
      <c r="F2208" s="269" t="s">
        <v>624</v>
      </c>
      <c r="G2208" s="268"/>
      <c r="H2208" s="268" t="s">
        <v>1973</v>
      </c>
      <c r="I2208" s="267"/>
      <c r="J2208" s="264"/>
      <c r="K2208" s="266"/>
      <c r="L2208" s="265">
        <v>9.9516999999999994E-2</v>
      </c>
      <c r="M2208" s="210">
        <v>318.54831132404797</v>
      </c>
      <c r="N2208" s="210">
        <v>415.3475529888272</v>
      </c>
      <c r="O2208" s="210">
        <v>41.094000000000001</v>
      </c>
      <c r="P2208" s="264">
        <v>41.094000000000001</v>
      </c>
      <c r="Q2208" s="264">
        <v>415.3475529888272</v>
      </c>
      <c r="R2208" s="264">
        <v>318.59806982404797</v>
      </c>
      <c r="S2208" s="265">
        <v>338.80352748600609</v>
      </c>
      <c r="T2208" s="265">
        <v>338.85328598600609</v>
      </c>
      <c r="U2208" s="265"/>
      <c r="V2208" s="179">
        <v>270.32489761960625</v>
      </c>
    </row>
    <row r="2209" spans="1:22" x14ac:dyDescent="0.25">
      <c r="A2209">
        <v>0</v>
      </c>
      <c r="B2209" s="295" t="s">
        <v>2434</v>
      </c>
      <c r="C2209" s="295" t="s">
        <v>2247</v>
      </c>
      <c r="D2209" s="295" t="s">
        <v>2201</v>
      </c>
      <c r="E2209" s="294">
        <v>3391</v>
      </c>
      <c r="F2209" s="269" t="s">
        <v>2584</v>
      </c>
      <c r="G2209" s="268"/>
      <c r="H2209" s="268" t="s">
        <v>2186</v>
      </c>
      <c r="I2209" s="267">
        <v>40</v>
      </c>
      <c r="J2209" s="264"/>
      <c r="K2209" s="266"/>
      <c r="L2209" s="265">
        <v>0.49565599999999999</v>
      </c>
      <c r="M2209" s="210">
        <v>318.84589782404794</v>
      </c>
      <c r="N2209" s="210">
        <v>415.3475529888272</v>
      </c>
      <c r="O2209" s="210">
        <v>41.094000000000001</v>
      </c>
      <c r="P2209" s="264">
        <v>41.094000000000001</v>
      </c>
      <c r="Q2209" s="264">
        <v>415.3475529888272</v>
      </c>
      <c r="R2209" s="264">
        <v>319.09372582404797</v>
      </c>
      <c r="S2209" s="265">
        <v>339.10111398600606</v>
      </c>
      <c r="T2209" s="265">
        <v>339.34894198600608</v>
      </c>
      <c r="U2209" s="265"/>
      <c r="V2209" s="179">
        <v>270.62248411960621</v>
      </c>
    </row>
    <row r="2210" spans="1:22" x14ac:dyDescent="0.25">
      <c r="A2210">
        <v>0</v>
      </c>
      <c r="B2210" s="295" t="s">
        <v>2434</v>
      </c>
      <c r="C2210" s="295" t="s">
        <v>2247</v>
      </c>
      <c r="D2210" s="295" t="s">
        <v>2185</v>
      </c>
      <c r="E2210" s="294">
        <v>3393</v>
      </c>
      <c r="F2210" s="269" t="s">
        <v>2583</v>
      </c>
      <c r="G2210" s="268"/>
      <c r="H2210" s="268" t="s">
        <v>2183</v>
      </c>
      <c r="I2210" s="267"/>
      <c r="J2210" s="264"/>
      <c r="K2210" s="266"/>
      <c r="L2210" s="265">
        <v>0</v>
      </c>
      <c r="M2210" s="210">
        <v>319.09372582404797</v>
      </c>
      <c r="N2210" s="210">
        <v>415.3475529888272</v>
      </c>
      <c r="O2210" s="210">
        <v>41.094000000000001</v>
      </c>
      <c r="P2210" s="264">
        <v>41.094000000000001</v>
      </c>
      <c r="Q2210" s="264">
        <v>415.3475529888272</v>
      </c>
      <c r="R2210" s="264">
        <v>319.09372582404797</v>
      </c>
      <c r="S2210" s="265">
        <v>339.34894198600608</v>
      </c>
      <c r="T2210" s="265">
        <v>339.34894198600608</v>
      </c>
      <c r="U2210" s="265"/>
      <c r="V2210" s="179">
        <v>270.87031211960624</v>
      </c>
    </row>
    <row r="2211" spans="1:22" x14ac:dyDescent="0.25">
      <c r="A2211">
        <v>0</v>
      </c>
      <c r="B2211" s="295"/>
      <c r="C2211" s="295"/>
      <c r="D2211" s="295"/>
      <c r="E2211" s="294"/>
      <c r="F2211" s="269"/>
      <c r="G2211" s="268"/>
      <c r="H2211" s="268"/>
      <c r="I2211" s="267"/>
      <c r="J2211" s="264"/>
      <c r="K2211" s="266"/>
      <c r="L2211" s="265">
        <v>0</v>
      </c>
      <c r="M2211" s="210">
        <v>319.09372582404797</v>
      </c>
      <c r="N2211" s="210">
        <v>415.3475529888272</v>
      </c>
      <c r="O2211" s="210">
        <v>41.094000000000001</v>
      </c>
      <c r="P2211" s="264">
        <v>41.094000000000001</v>
      </c>
      <c r="Q2211" s="264">
        <v>415.3475529888272</v>
      </c>
      <c r="R2211" s="264">
        <v>319.09372582404797</v>
      </c>
      <c r="S2211" s="265">
        <v>339.34894198600608</v>
      </c>
      <c r="T2211" s="265">
        <v>339.34894198600608</v>
      </c>
      <c r="U2211" s="265"/>
      <c r="V2211" s="179">
        <v>270.87031211960624</v>
      </c>
    </row>
    <row r="2212" spans="1:22" x14ac:dyDescent="0.25">
      <c r="A2212">
        <v>0</v>
      </c>
      <c r="B2212" s="295"/>
      <c r="C2212" s="295"/>
      <c r="D2212" s="295"/>
      <c r="E2212" s="294"/>
      <c r="F2212" s="269"/>
      <c r="G2212" s="268"/>
      <c r="H2212" s="268" t="s">
        <v>1973</v>
      </c>
      <c r="I2212" s="267"/>
      <c r="J2212" s="264"/>
      <c r="K2212" s="266"/>
      <c r="L2212" s="265">
        <v>0.15525</v>
      </c>
      <c r="M2212" s="210">
        <v>319.17135082404798</v>
      </c>
      <c r="N2212" s="210">
        <v>415.3475529888272</v>
      </c>
      <c r="O2212" s="210">
        <v>41.094000000000001</v>
      </c>
      <c r="P2212" s="264">
        <v>41.094000000000001</v>
      </c>
      <c r="Q2212" s="264">
        <v>415.3475529888272</v>
      </c>
      <c r="R2212" s="264">
        <v>319.24897582404799</v>
      </c>
      <c r="S2212" s="265">
        <v>339.42656698600609</v>
      </c>
      <c r="T2212" s="265">
        <v>339.50419198600611</v>
      </c>
      <c r="U2212" s="265"/>
      <c r="V2212" s="179">
        <v>270.94793711960625</v>
      </c>
    </row>
    <row r="2213" spans="1:22" x14ac:dyDescent="0.25">
      <c r="A2213">
        <v>0</v>
      </c>
      <c r="B2213" s="295" t="s">
        <v>2434</v>
      </c>
      <c r="C2213" s="295" t="s">
        <v>2247</v>
      </c>
      <c r="D2213" s="295" t="s">
        <v>2198</v>
      </c>
      <c r="E2213" s="294">
        <v>3398</v>
      </c>
      <c r="F2213" s="269" t="s">
        <v>2582</v>
      </c>
      <c r="G2213" s="268" t="s">
        <v>2196</v>
      </c>
      <c r="H2213" s="268" t="s">
        <v>2195</v>
      </c>
      <c r="I2213" s="267">
        <v>40</v>
      </c>
      <c r="J2213" s="264"/>
      <c r="K2213" s="266"/>
      <c r="L2213" s="265">
        <v>0.5</v>
      </c>
      <c r="M2213" s="210">
        <v>319.49897582404799</v>
      </c>
      <c r="N2213" s="210">
        <v>415.3475529888272</v>
      </c>
      <c r="O2213" s="210">
        <v>41.094000000000001</v>
      </c>
      <c r="P2213" s="264">
        <v>41.094000000000001</v>
      </c>
      <c r="Q2213" s="264">
        <v>415.3475529888272</v>
      </c>
      <c r="R2213" s="264">
        <v>319.74897582404799</v>
      </c>
      <c r="S2213" s="265">
        <v>339.75419198600611</v>
      </c>
      <c r="T2213" s="265">
        <v>340.00419198600611</v>
      </c>
      <c r="U2213" s="265"/>
      <c r="V2213" s="179">
        <v>271.27556211960626</v>
      </c>
    </row>
    <row r="2214" spans="1:22" x14ac:dyDescent="0.25">
      <c r="A2214">
        <v>0</v>
      </c>
      <c r="B2214" s="295"/>
      <c r="C2214" s="295"/>
      <c r="D2214" s="295"/>
      <c r="E2214" s="294"/>
      <c r="F2214" s="269" t="s">
        <v>624</v>
      </c>
      <c r="G2214" s="268"/>
      <c r="H2214" s="268" t="s">
        <v>1973</v>
      </c>
      <c r="I2214" s="267"/>
      <c r="J2214" s="264"/>
      <c r="K2214" s="266"/>
      <c r="L2214" s="265">
        <v>0.15525</v>
      </c>
      <c r="M2214" s="210">
        <v>319.826600824048</v>
      </c>
      <c r="N2214" s="210">
        <v>415.3475529888272</v>
      </c>
      <c r="O2214" s="210">
        <v>41.094000000000001</v>
      </c>
      <c r="P2214" s="264">
        <v>41.094000000000001</v>
      </c>
      <c r="Q2214" s="264">
        <v>415.3475529888272</v>
      </c>
      <c r="R2214" s="264">
        <v>319.90422582404801</v>
      </c>
      <c r="S2214" s="265">
        <v>340.08181698600612</v>
      </c>
      <c r="T2214" s="265">
        <v>340.15944198600613</v>
      </c>
      <c r="U2214" s="265"/>
      <c r="V2214" s="179">
        <v>271.60318711960628</v>
      </c>
    </row>
    <row r="2215" spans="1:22" x14ac:dyDescent="0.25">
      <c r="A2215">
        <v>0</v>
      </c>
      <c r="B2215" s="295" t="s">
        <v>2434</v>
      </c>
      <c r="C2215" s="295" t="s">
        <v>2247</v>
      </c>
      <c r="D2215" s="295" t="s">
        <v>2194</v>
      </c>
      <c r="E2215" s="294">
        <v>3404</v>
      </c>
      <c r="F2215" s="269" t="s">
        <v>2581</v>
      </c>
      <c r="G2215" s="268"/>
      <c r="H2215" s="268" t="s">
        <v>2186</v>
      </c>
      <c r="I2215" s="267">
        <v>40</v>
      </c>
      <c r="J2215" s="264"/>
      <c r="K2215" s="266"/>
      <c r="L2215" s="265">
        <v>0.49565599999999999</v>
      </c>
      <c r="M2215" s="210">
        <v>320.15205382404804</v>
      </c>
      <c r="N2215" s="210">
        <v>415.3475529888272</v>
      </c>
      <c r="O2215" s="210">
        <v>41.094000000000001</v>
      </c>
      <c r="P2215" s="264">
        <v>41.094000000000001</v>
      </c>
      <c r="Q2215" s="264">
        <v>415.3475529888272</v>
      </c>
      <c r="R2215" s="264">
        <v>320.39988182404801</v>
      </c>
      <c r="S2215" s="265">
        <v>340.4072699860061</v>
      </c>
      <c r="T2215" s="265">
        <v>340.65509798600613</v>
      </c>
      <c r="U2215" s="265"/>
      <c r="V2215" s="179">
        <v>271.92864011960626</v>
      </c>
    </row>
    <row r="2216" spans="1:22" x14ac:dyDescent="0.25">
      <c r="A2216">
        <v>0</v>
      </c>
      <c r="B2216" s="295"/>
      <c r="C2216" s="295"/>
      <c r="D2216" s="295"/>
      <c r="E2216" s="294"/>
      <c r="F2216" s="269" t="s">
        <v>624</v>
      </c>
      <c r="G2216" s="268"/>
      <c r="H2216" s="268"/>
      <c r="I2216" s="267"/>
      <c r="J2216" s="264"/>
      <c r="K2216" s="266"/>
      <c r="L2216" s="265">
        <v>0</v>
      </c>
      <c r="M2216" s="210">
        <v>320.39988182404801</v>
      </c>
      <c r="N2216" s="210">
        <v>415.3475529888272</v>
      </c>
      <c r="O2216" s="210">
        <v>41.094000000000001</v>
      </c>
      <c r="P2216" s="264">
        <v>41.094000000000001</v>
      </c>
      <c r="Q2216" s="264">
        <v>415.3475529888272</v>
      </c>
      <c r="R2216" s="264">
        <v>320.39988182404801</v>
      </c>
      <c r="S2216" s="265">
        <v>340.65509798600613</v>
      </c>
      <c r="T2216" s="265">
        <v>340.65509798600613</v>
      </c>
      <c r="U2216" s="265"/>
      <c r="V2216" s="179">
        <v>272.17646811960628</v>
      </c>
    </row>
    <row r="2217" spans="1:22" x14ac:dyDescent="0.25">
      <c r="A2217">
        <v>0</v>
      </c>
      <c r="B2217" s="295"/>
      <c r="C2217" s="295"/>
      <c r="D2217" s="295"/>
      <c r="E2217" s="294"/>
      <c r="F2217" s="269"/>
      <c r="G2217" s="268"/>
      <c r="H2217" s="268"/>
      <c r="I2217" s="267"/>
      <c r="J2217" s="264"/>
      <c r="K2217" s="266"/>
      <c r="L2217" s="265">
        <v>0</v>
      </c>
      <c r="M2217" s="210">
        <v>320.39988182404801</v>
      </c>
      <c r="N2217" s="210">
        <v>415.3475529888272</v>
      </c>
      <c r="O2217" s="210">
        <v>41.094000000000001</v>
      </c>
      <c r="P2217" s="264">
        <v>41.094000000000001</v>
      </c>
      <c r="Q2217" s="264">
        <v>415.3475529888272</v>
      </c>
      <c r="R2217" s="264">
        <v>320.39988182404801</v>
      </c>
      <c r="S2217" s="265">
        <v>340.65509798600613</v>
      </c>
      <c r="T2217" s="265">
        <v>340.65509798600613</v>
      </c>
      <c r="U2217" s="265"/>
      <c r="V2217" s="179">
        <v>272.17646811960628</v>
      </c>
    </row>
    <row r="2218" spans="1:22" x14ac:dyDescent="0.25">
      <c r="A2218">
        <v>0</v>
      </c>
      <c r="B2218" s="295"/>
      <c r="C2218" s="295"/>
      <c r="D2218" s="295"/>
      <c r="E2218" s="294"/>
      <c r="F2218" s="269"/>
      <c r="G2218" s="268"/>
      <c r="H2218" s="268" t="s">
        <v>1973</v>
      </c>
      <c r="I2218" s="267"/>
      <c r="J2218" s="264"/>
      <c r="K2218" s="266"/>
      <c r="L2218" s="265">
        <v>9.9516999999999994E-2</v>
      </c>
      <c r="M2218" s="210">
        <v>320.449640324048</v>
      </c>
      <c r="N2218" s="210">
        <v>415.3475529888272</v>
      </c>
      <c r="O2218" s="210">
        <v>41.094000000000001</v>
      </c>
      <c r="P2218" s="264">
        <v>41.094000000000001</v>
      </c>
      <c r="Q2218" s="264">
        <v>415.3475529888272</v>
      </c>
      <c r="R2218" s="264">
        <v>320.499398824048</v>
      </c>
      <c r="S2218" s="265">
        <v>340.70485648600612</v>
      </c>
      <c r="T2218" s="265">
        <v>340.75461498600612</v>
      </c>
      <c r="U2218" s="265"/>
      <c r="V2218" s="179">
        <v>272.22622661960628</v>
      </c>
    </row>
    <row r="2219" spans="1:22" x14ac:dyDescent="0.25">
      <c r="A2219">
        <v>0</v>
      </c>
      <c r="B2219" s="295" t="s">
        <v>2434</v>
      </c>
      <c r="C2219" s="295" t="s">
        <v>2247</v>
      </c>
      <c r="D2219" s="295" t="s">
        <v>2192</v>
      </c>
      <c r="E2219" s="294">
        <v>3410</v>
      </c>
      <c r="F2219" s="269" t="s">
        <v>2580</v>
      </c>
      <c r="G2219" s="268"/>
      <c r="H2219" s="268" t="s">
        <v>2186</v>
      </c>
      <c r="I2219" s="267">
        <v>40</v>
      </c>
      <c r="J2219" s="264"/>
      <c r="K2219" s="266"/>
      <c r="L2219" s="265">
        <v>0.49565599999999999</v>
      </c>
      <c r="M2219" s="210">
        <v>320.74722682404797</v>
      </c>
      <c r="N2219" s="210">
        <v>415.3475529888272</v>
      </c>
      <c r="O2219" s="210">
        <v>41.094000000000001</v>
      </c>
      <c r="P2219" s="264">
        <v>41.094000000000001</v>
      </c>
      <c r="Q2219" s="264">
        <v>415.3475529888272</v>
      </c>
      <c r="R2219" s="264">
        <v>320.995054824048</v>
      </c>
      <c r="S2219" s="265">
        <v>341.00244298600609</v>
      </c>
      <c r="T2219" s="265">
        <v>341.25027098600611</v>
      </c>
      <c r="U2219" s="265"/>
      <c r="V2219" s="179">
        <v>272.52381311960625</v>
      </c>
    </row>
    <row r="2220" spans="1:22" x14ac:dyDescent="0.25">
      <c r="A2220">
        <v>0</v>
      </c>
      <c r="B2220" s="295"/>
      <c r="C2220" s="295"/>
      <c r="D2220" s="295"/>
      <c r="E2220" s="294"/>
      <c r="F2220" s="269" t="s">
        <v>624</v>
      </c>
      <c r="G2220" s="268"/>
      <c r="H2220" s="268"/>
      <c r="I2220" s="267"/>
      <c r="J2220" s="264"/>
      <c r="K2220" s="266"/>
      <c r="L2220" s="265">
        <v>0</v>
      </c>
      <c r="M2220" s="210">
        <v>320.995054824048</v>
      </c>
      <c r="N2220" s="210">
        <v>415.3475529888272</v>
      </c>
      <c r="O2220" s="210">
        <v>41.094000000000001</v>
      </c>
      <c r="P2220" s="264">
        <v>41.094000000000001</v>
      </c>
      <c r="Q2220" s="264">
        <v>415.3475529888272</v>
      </c>
      <c r="R2220" s="264">
        <v>320.995054824048</v>
      </c>
      <c r="S2220" s="265">
        <v>341.25027098600611</v>
      </c>
      <c r="T2220" s="265">
        <v>341.25027098600611</v>
      </c>
      <c r="U2220" s="265"/>
      <c r="V2220" s="179">
        <v>272.77164111960627</v>
      </c>
    </row>
    <row r="2221" spans="1:22" x14ac:dyDescent="0.25">
      <c r="A2221">
        <v>0</v>
      </c>
      <c r="B2221" s="295"/>
      <c r="C2221" s="295"/>
      <c r="D2221" s="295"/>
      <c r="E2221" s="294"/>
      <c r="F2221" s="269"/>
      <c r="G2221" s="268"/>
      <c r="H2221" s="268"/>
      <c r="I2221" s="267"/>
      <c r="J2221" s="264"/>
      <c r="K2221" s="266"/>
      <c r="L2221" s="265">
        <v>0</v>
      </c>
      <c r="M2221" s="210">
        <v>320.995054824048</v>
      </c>
      <c r="N2221" s="210">
        <v>415.3475529888272</v>
      </c>
      <c r="O2221" s="210">
        <v>41.094000000000001</v>
      </c>
      <c r="P2221" s="264">
        <v>41.094000000000001</v>
      </c>
      <c r="Q2221" s="264">
        <v>415.3475529888272</v>
      </c>
      <c r="R2221" s="264">
        <v>320.995054824048</v>
      </c>
      <c r="S2221" s="265">
        <v>341.25027098600611</v>
      </c>
      <c r="T2221" s="265">
        <v>341.25027098600611</v>
      </c>
      <c r="U2221" s="265"/>
      <c r="V2221" s="179">
        <v>272.77164111960627</v>
      </c>
    </row>
    <row r="2222" spans="1:22" x14ac:dyDescent="0.25">
      <c r="A2222">
        <v>0</v>
      </c>
      <c r="B2222" s="295"/>
      <c r="C2222" s="295"/>
      <c r="D2222" s="295"/>
      <c r="E2222" s="294"/>
      <c r="F2222" s="269" t="s">
        <v>624</v>
      </c>
      <c r="G2222" s="268"/>
      <c r="H2222" s="268" t="s">
        <v>1973</v>
      </c>
      <c r="I2222" s="267"/>
      <c r="J2222" s="264"/>
      <c r="K2222" s="266"/>
      <c r="L2222" s="265">
        <v>9.9516999999999994E-2</v>
      </c>
      <c r="M2222" s="210">
        <v>321.04481332404799</v>
      </c>
      <c r="N2222" s="210">
        <v>415.3475529888272</v>
      </c>
      <c r="O2222" s="210">
        <v>41.094000000000001</v>
      </c>
      <c r="P2222" s="264">
        <v>41.094000000000001</v>
      </c>
      <c r="Q2222" s="264">
        <v>415.3475529888272</v>
      </c>
      <c r="R2222" s="264">
        <v>321.09457182404799</v>
      </c>
      <c r="S2222" s="265">
        <v>341.30002948600611</v>
      </c>
      <c r="T2222" s="265">
        <v>341.34978798600611</v>
      </c>
      <c r="U2222" s="265"/>
      <c r="V2222" s="179">
        <v>272.82139961960627</v>
      </c>
    </row>
    <row r="2223" spans="1:22" x14ac:dyDescent="0.25">
      <c r="A2223">
        <v>0</v>
      </c>
      <c r="B2223" s="295" t="s">
        <v>2434</v>
      </c>
      <c r="C2223" s="295" t="s">
        <v>2247</v>
      </c>
      <c r="D2223" s="295" t="s">
        <v>2190</v>
      </c>
      <c r="E2223" s="294">
        <v>3416</v>
      </c>
      <c r="F2223" s="269" t="s">
        <v>2579</v>
      </c>
      <c r="G2223" s="268"/>
      <c r="H2223" s="268" t="s">
        <v>2186</v>
      </c>
      <c r="I2223" s="267">
        <v>40</v>
      </c>
      <c r="J2223" s="264"/>
      <c r="K2223" s="266"/>
      <c r="L2223" s="265">
        <v>0.49565599999999999</v>
      </c>
      <c r="M2223" s="210">
        <v>321.34239982404802</v>
      </c>
      <c r="N2223" s="210">
        <v>415.3475529888272</v>
      </c>
      <c r="O2223" s="210">
        <v>41.094000000000001</v>
      </c>
      <c r="P2223" s="264">
        <v>41.094000000000001</v>
      </c>
      <c r="Q2223" s="264">
        <v>415.3475529888272</v>
      </c>
      <c r="R2223" s="264">
        <v>321.59022782404799</v>
      </c>
      <c r="S2223" s="265">
        <v>341.59761598600608</v>
      </c>
      <c r="T2223" s="265">
        <v>341.8454439860061</v>
      </c>
      <c r="U2223" s="265"/>
      <c r="V2223" s="179">
        <v>273.11898611960623</v>
      </c>
    </row>
    <row r="2224" spans="1:22" x14ac:dyDescent="0.25">
      <c r="A2224">
        <v>0</v>
      </c>
      <c r="B2224" s="295"/>
      <c r="C2224" s="295"/>
      <c r="D2224" s="295"/>
      <c r="E2224" s="294"/>
      <c r="F2224" s="269" t="s">
        <v>624</v>
      </c>
      <c r="G2224" s="268"/>
      <c r="H2224" s="268"/>
      <c r="I2224" s="267"/>
      <c r="J2224" s="264"/>
      <c r="K2224" s="266"/>
      <c r="L2224" s="265">
        <v>0</v>
      </c>
      <c r="M2224" s="210">
        <v>321.59022782404799</v>
      </c>
      <c r="N2224" s="210">
        <v>415.3475529888272</v>
      </c>
      <c r="O2224" s="210">
        <v>41.094000000000001</v>
      </c>
      <c r="P2224" s="264">
        <v>41.094000000000001</v>
      </c>
      <c r="Q2224" s="264">
        <v>415.3475529888272</v>
      </c>
      <c r="R2224" s="264">
        <v>321.59022782404799</v>
      </c>
      <c r="S2224" s="265">
        <v>341.8454439860061</v>
      </c>
      <c r="T2224" s="265">
        <v>341.8454439860061</v>
      </c>
      <c r="U2224" s="265"/>
      <c r="V2224" s="179">
        <v>273.36681411960626</v>
      </c>
    </row>
    <row r="2225" spans="1:22" x14ac:dyDescent="0.25">
      <c r="A2225">
        <v>0</v>
      </c>
      <c r="B2225" s="295"/>
      <c r="C2225" s="295"/>
      <c r="D2225" s="295"/>
      <c r="E2225" s="294"/>
      <c r="F2225" s="269"/>
      <c r="G2225" s="268"/>
      <c r="H2225" s="268"/>
      <c r="I2225" s="267"/>
      <c r="J2225" s="264"/>
      <c r="K2225" s="266"/>
      <c r="L2225" s="265">
        <v>0</v>
      </c>
      <c r="M2225" s="210">
        <v>321.59022782404799</v>
      </c>
      <c r="N2225" s="210">
        <v>415.3475529888272</v>
      </c>
      <c r="O2225" s="210">
        <v>41.094000000000001</v>
      </c>
      <c r="P2225" s="264">
        <v>41.094000000000001</v>
      </c>
      <c r="Q2225" s="264">
        <v>415.3475529888272</v>
      </c>
      <c r="R2225" s="264">
        <v>321.59022782404799</v>
      </c>
      <c r="S2225" s="265">
        <v>341.8454439860061</v>
      </c>
      <c r="T2225" s="265">
        <v>341.8454439860061</v>
      </c>
      <c r="U2225" s="265"/>
      <c r="V2225" s="179">
        <v>273.36681411960626</v>
      </c>
    </row>
    <row r="2226" spans="1:22" x14ac:dyDescent="0.25">
      <c r="A2226">
        <v>0</v>
      </c>
      <c r="B2226" s="295"/>
      <c r="C2226" s="295"/>
      <c r="D2226" s="295"/>
      <c r="E2226" s="294"/>
      <c r="F2226" s="269" t="s">
        <v>624</v>
      </c>
      <c r="G2226" s="268"/>
      <c r="H2226" s="268" t="s">
        <v>1973</v>
      </c>
      <c r="I2226" s="267"/>
      <c r="J2226" s="264"/>
      <c r="K2226" s="266"/>
      <c r="L2226" s="265">
        <v>9.9516999999999994E-2</v>
      </c>
      <c r="M2226" s="210">
        <v>321.63998632404798</v>
      </c>
      <c r="N2226" s="210">
        <v>415.3475529888272</v>
      </c>
      <c r="O2226" s="210">
        <v>41.094000000000001</v>
      </c>
      <c r="P2226" s="264">
        <v>41.094000000000001</v>
      </c>
      <c r="Q2226" s="264">
        <v>415.3475529888272</v>
      </c>
      <c r="R2226" s="264">
        <v>321.68974482404798</v>
      </c>
      <c r="S2226" s="265">
        <v>341.8952024860061</v>
      </c>
      <c r="T2226" s="265">
        <v>341.94496098600609</v>
      </c>
      <c r="U2226" s="265"/>
      <c r="V2226" s="179">
        <v>273.41657261960626</v>
      </c>
    </row>
    <row r="2227" spans="1:22" x14ac:dyDescent="0.25">
      <c r="A2227">
        <v>0</v>
      </c>
      <c r="B2227" s="295" t="s">
        <v>2434</v>
      </c>
      <c r="C2227" s="295" t="s">
        <v>2247</v>
      </c>
      <c r="D2227" s="295" t="s">
        <v>2188</v>
      </c>
      <c r="E2227" s="294">
        <v>3422</v>
      </c>
      <c r="F2227" s="269" t="s">
        <v>2578</v>
      </c>
      <c r="G2227" s="268"/>
      <c r="H2227" s="268" t="s">
        <v>2186</v>
      </c>
      <c r="I2227" s="267">
        <v>40</v>
      </c>
      <c r="J2227" s="264"/>
      <c r="K2227" s="266"/>
      <c r="L2227" s="265">
        <v>0.49565599999999999</v>
      </c>
      <c r="M2227" s="210">
        <v>321.93757282404795</v>
      </c>
      <c r="N2227" s="210">
        <v>415.3475529888272</v>
      </c>
      <c r="O2227" s="210">
        <v>41.094000000000001</v>
      </c>
      <c r="P2227" s="264">
        <v>41.094000000000001</v>
      </c>
      <c r="Q2227" s="264">
        <v>415.3475529888272</v>
      </c>
      <c r="R2227" s="264">
        <v>322.18540082404797</v>
      </c>
      <c r="S2227" s="265">
        <v>342.19278898600606</v>
      </c>
      <c r="T2227" s="265">
        <v>342.44061698600609</v>
      </c>
      <c r="U2227" s="265"/>
      <c r="V2227" s="179">
        <v>273.71415911960622</v>
      </c>
    </row>
    <row r="2228" spans="1:22" x14ac:dyDescent="0.25">
      <c r="A2228">
        <v>0</v>
      </c>
      <c r="B2228" s="295" t="s">
        <v>2434</v>
      </c>
      <c r="C2228" s="295" t="s">
        <v>2247</v>
      </c>
      <c r="D2228" s="295" t="s">
        <v>2185</v>
      </c>
      <c r="E2228" s="294">
        <v>3424</v>
      </c>
      <c r="F2228" s="269" t="s">
        <v>2577</v>
      </c>
      <c r="G2228" s="268"/>
      <c r="H2228" s="268" t="s">
        <v>2183</v>
      </c>
      <c r="I2228" s="267"/>
      <c r="J2228" s="264"/>
      <c r="K2228" s="266"/>
      <c r="L2228" s="265">
        <v>0</v>
      </c>
      <c r="M2228" s="210">
        <v>322.18540082404797</v>
      </c>
      <c r="N2228" s="210">
        <v>415.3475529888272</v>
      </c>
      <c r="O2228" s="210">
        <v>41.094000000000001</v>
      </c>
      <c r="P2228" s="264">
        <v>41.094000000000001</v>
      </c>
      <c r="Q2228" s="264">
        <v>415.3475529888272</v>
      </c>
      <c r="R2228" s="264">
        <v>322.18540082404797</v>
      </c>
      <c r="S2228" s="265">
        <v>342.44061698600609</v>
      </c>
      <c r="T2228" s="265">
        <v>342.44061698600609</v>
      </c>
      <c r="U2228" s="265"/>
      <c r="V2228" s="179">
        <v>273.96198711960625</v>
      </c>
    </row>
    <row r="2229" spans="1:22" x14ac:dyDescent="0.25">
      <c r="A2229">
        <v>0</v>
      </c>
      <c r="B2229" s="295"/>
      <c r="C2229" s="295"/>
      <c r="D2229" s="269"/>
      <c r="E2229" s="270"/>
      <c r="F2229" s="269"/>
      <c r="G2229" s="268"/>
      <c r="H2229" s="268"/>
      <c r="I2229" s="267"/>
      <c r="J2229" s="264"/>
      <c r="K2229" s="266"/>
      <c r="L2229" s="265">
        <v>0</v>
      </c>
      <c r="M2229" s="210">
        <v>322.18540082404797</v>
      </c>
      <c r="N2229" s="210">
        <v>415.3475529888272</v>
      </c>
      <c r="O2229" s="210">
        <v>41.094000000000001</v>
      </c>
      <c r="P2229" s="264">
        <v>41.094000000000001</v>
      </c>
      <c r="Q2229" s="264">
        <v>415.3475529888272</v>
      </c>
      <c r="R2229" s="264">
        <v>322.18540082404797</v>
      </c>
      <c r="S2229" s="265">
        <v>342.44061698600609</v>
      </c>
      <c r="T2229" s="265">
        <v>342.44061698600609</v>
      </c>
      <c r="U2229" s="265"/>
      <c r="V2229" s="179">
        <v>273.96198711960625</v>
      </c>
    </row>
    <row r="2230" spans="1:22" x14ac:dyDescent="0.25">
      <c r="A2230">
        <v>0</v>
      </c>
      <c r="B2230" s="295"/>
      <c r="C2230" s="295"/>
      <c r="D2230" s="295"/>
      <c r="E2230" s="294"/>
      <c r="F2230" s="269"/>
      <c r="G2230" s="268"/>
      <c r="H2230" s="268"/>
      <c r="I2230" s="267"/>
      <c r="J2230" s="264"/>
      <c r="K2230" s="266"/>
      <c r="L2230" s="265">
        <v>0.16770400000000002</v>
      </c>
      <c r="M2230" s="210">
        <v>322.26925282404795</v>
      </c>
      <c r="N2230" s="210">
        <v>415.3475529888272</v>
      </c>
      <c r="O2230" s="210">
        <v>41.094000000000001</v>
      </c>
      <c r="P2230" s="264">
        <v>41.094000000000001</v>
      </c>
      <c r="Q2230" s="264">
        <v>415.3475529888272</v>
      </c>
      <c r="R2230" s="264">
        <v>322.35310482404799</v>
      </c>
      <c r="S2230" s="265">
        <v>342.52446898600613</v>
      </c>
      <c r="T2230" s="265">
        <v>342.60832098600611</v>
      </c>
      <c r="U2230" s="272"/>
      <c r="V2230" s="179">
        <v>274.04583911960628</v>
      </c>
    </row>
    <row r="2231" spans="1:22" x14ac:dyDescent="0.25">
      <c r="A2231">
        <v>0</v>
      </c>
      <c r="B2231" s="269" t="s">
        <v>2434</v>
      </c>
      <c r="C2231" s="269" t="s">
        <v>2247</v>
      </c>
      <c r="D2231" s="269" t="s">
        <v>1992</v>
      </c>
      <c r="E2231" s="270">
        <v>3426</v>
      </c>
      <c r="F2231" s="264" t="s">
        <v>2576</v>
      </c>
      <c r="G2231" s="274"/>
      <c r="H2231" s="274" t="s">
        <v>1989</v>
      </c>
      <c r="I2231" s="293">
        <v>40</v>
      </c>
      <c r="J2231" s="264"/>
      <c r="K2231" s="266"/>
      <c r="L2231" s="264">
        <v>5.7403999999999997E-2</v>
      </c>
      <c r="M2231" s="210">
        <v>322.381806824048</v>
      </c>
      <c r="N2231" s="210">
        <v>415.3475529888272</v>
      </c>
      <c r="O2231" s="210">
        <v>41.094000000000001</v>
      </c>
      <c r="P2231" s="264">
        <v>41.094000000000001</v>
      </c>
      <c r="Q2231" s="264">
        <v>415.3475529888272</v>
      </c>
      <c r="R2231" s="264">
        <v>322.41050882404801</v>
      </c>
      <c r="S2231" s="264">
        <v>342.63702298600612</v>
      </c>
      <c r="T2231" s="264">
        <v>342.66572498600613</v>
      </c>
      <c r="U2231" s="264"/>
      <c r="V2231" s="179">
        <v>274.15839311960627</v>
      </c>
    </row>
    <row r="2232" spans="1:22" x14ac:dyDescent="0.25">
      <c r="A2232">
        <v>0</v>
      </c>
      <c r="B2232" s="289"/>
      <c r="C2232" s="289"/>
      <c r="D2232" s="289"/>
      <c r="E2232" s="288"/>
      <c r="F2232" s="289" t="s">
        <v>624</v>
      </c>
      <c r="G2232" s="286"/>
      <c r="H2232" s="286" t="s">
        <v>1973</v>
      </c>
      <c r="I2232" s="285">
        <v>40</v>
      </c>
      <c r="J2232" s="283"/>
      <c r="K2232" s="284"/>
      <c r="L2232" s="283">
        <v>0.103502</v>
      </c>
      <c r="M2232" s="210">
        <v>322.46225982404803</v>
      </c>
      <c r="N2232" s="210">
        <v>415.3475529888272</v>
      </c>
      <c r="O2232" s="210">
        <v>41.094000000000001</v>
      </c>
      <c r="P2232" s="282">
        <v>41.094000000000001</v>
      </c>
      <c r="Q2232" s="282">
        <v>415.3475529888272</v>
      </c>
      <c r="R2232" s="282">
        <v>322.514010824048</v>
      </c>
      <c r="S2232" s="282">
        <v>342.71747598600609</v>
      </c>
      <c r="T2232" s="282">
        <v>342.76922698600612</v>
      </c>
      <c r="U2232" s="282"/>
      <c r="V2232" s="179">
        <v>274.23884611960625</v>
      </c>
    </row>
    <row r="2233" spans="1:22" x14ac:dyDescent="0.25">
      <c r="A2233">
        <v>0</v>
      </c>
      <c r="B2233" s="289" t="s">
        <v>2434</v>
      </c>
      <c r="C2233" s="289" t="s">
        <v>2232</v>
      </c>
      <c r="D2233" s="289" t="s">
        <v>111</v>
      </c>
      <c r="E2233" s="288">
        <v>3428</v>
      </c>
      <c r="F2233" s="287" t="s">
        <v>1404</v>
      </c>
      <c r="G2233" s="286" t="s">
        <v>2180</v>
      </c>
      <c r="H2233" s="286" t="s">
        <v>1962</v>
      </c>
      <c r="I2233" s="285"/>
      <c r="J2233" s="282"/>
      <c r="K2233" s="284"/>
      <c r="L2233" s="283">
        <v>0</v>
      </c>
      <c r="M2233" s="210">
        <v>322.514010824048</v>
      </c>
      <c r="N2233" s="210">
        <v>415.3475529888272</v>
      </c>
      <c r="O2233" s="210">
        <v>41.094000000000001</v>
      </c>
      <c r="P2233" s="282">
        <v>41.094000000000001</v>
      </c>
      <c r="Q2233" s="282">
        <v>415.3475529888272</v>
      </c>
      <c r="R2233" s="282">
        <v>322.514010824048</v>
      </c>
      <c r="S2233" s="282">
        <v>342.76922698600612</v>
      </c>
      <c r="T2233" s="282">
        <v>342.76922698600612</v>
      </c>
      <c r="U2233" s="282"/>
      <c r="V2233" s="179">
        <v>274.29059711960628</v>
      </c>
    </row>
    <row r="2234" spans="1:22" x14ac:dyDescent="0.25">
      <c r="A2234">
        <v>0</v>
      </c>
      <c r="B2234" s="289"/>
      <c r="C2234" s="289"/>
      <c r="D2234" s="289"/>
      <c r="E2234" s="288"/>
      <c r="F2234" s="292" t="s">
        <v>624</v>
      </c>
      <c r="G2234" s="286"/>
      <c r="H2234" s="286" t="s">
        <v>1980</v>
      </c>
      <c r="I2234" s="291"/>
      <c r="J2234" s="290"/>
      <c r="K2234" s="284"/>
      <c r="L2234" s="283">
        <v>0.14528199999999999</v>
      </c>
      <c r="M2234" s="210">
        <v>322.58665182404798</v>
      </c>
      <c r="N2234" s="210">
        <v>415.3475529888272</v>
      </c>
      <c r="O2234" s="210">
        <v>41.094000000000001</v>
      </c>
      <c r="P2234" s="282">
        <v>41.094000000000001</v>
      </c>
      <c r="Q2234" s="282">
        <v>415.3475529888272</v>
      </c>
      <c r="R2234" s="282">
        <v>322.65929282404801</v>
      </c>
      <c r="S2234" s="282">
        <v>342.84186798600615</v>
      </c>
      <c r="T2234" s="282">
        <v>342.91450898600613</v>
      </c>
      <c r="U2234" s="282"/>
      <c r="V2234" s="179">
        <v>274.36323811960631</v>
      </c>
    </row>
    <row r="2235" spans="1:22" x14ac:dyDescent="0.25">
      <c r="A2235">
        <v>0</v>
      </c>
      <c r="B2235" s="289" t="s">
        <v>2434</v>
      </c>
      <c r="C2235" s="289" t="s">
        <v>2232</v>
      </c>
      <c r="D2235" s="289" t="s">
        <v>2098</v>
      </c>
      <c r="E2235" s="288">
        <v>3429</v>
      </c>
      <c r="F2235" s="287" t="s">
        <v>2575</v>
      </c>
      <c r="G2235" s="286"/>
      <c r="H2235" s="286" t="s">
        <v>2096</v>
      </c>
      <c r="I2235" s="285"/>
      <c r="J2235" s="282"/>
      <c r="K2235" s="284"/>
      <c r="L2235" s="283">
        <v>0</v>
      </c>
      <c r="M2235" s="210">
        <v>322.65929282404801</v>
      </c>
      <c r="N2235" s="210">
        <v>415.3475529888272</v>
      </c>
      <c r="O2235" s="210">
        <v>41.094000000000001</v>
      </c>
      <c r="P2235" s="282">
        <v>41.094000000000001</v>
      </c>
      <c r="Q2235" s="282">
        <v>415.3475529888272</v>
      </c>
      <c r="R2235" s="282">
        <v>322.65929282404801</v>
      </c>
      <c r="S2235" s="282">
        <v>342.91450898600613</v>
      </c>
      <c r="T2235" s="282">
        <v>342.91450898600613</v>
      </c>
      <c r="U2235" s="282"/>
      <c r="V2235" s="179">
        <v>274.43587911960628</v>
      </c>
    </row>
    <row r="2236" spans="1:22" x14ac:dyDescent="0.25">
      <c r="A2236">
        <v>0</v>
      </c>
      <c r="B2236" s="289"/>
      <c r="C2236" s="289"/>
      <c r="D2236" s="289"/>
      <c r="E2236" s="288"/>
      <c r="F2236" s="292" t="s">
        <v>624</v>
      </c>
      <c r="G2236" s="286"/>
      <c r="H2236" s="286" t="s">
        <v>1980</v>
      </c>
      <c r="I2236" s="291"/>
      <c r="J2236" s="290"/>
      <c r="K2236" s="284"/>
      <c r="L2236" s="283">
        <v>0</v>
      </c>
      <c r="M2236" s="210">
        <v>322.65929282404801</v>
      </c>
      <c r="N2236" s="210">
        <v>415.3475529888272</v>
      </c>
      <c r="O2236" s="210">
        <v>41.094000000000001</v>
      </c>
      <c r="P2236" s="282">
        <v>41.094000000000001</v>
      </c>
      <c r="Q2236" s="282">
        <v>415.3475529888272</v>
      </c>
      <c r="R2236" s="282">
        <v>322.65929282404801</v>
      </c>
      <c r="S2236" s="282">
        <v>342.91450898600613</v>
      </c>
      <c r="T2236" s="282">
        <v>342.91450898600613</v>
      </c>
      <c r="U2236" s="282"/>
      <c r="V2236" s="179">
        <v>274.43587911960628</v>
      </c>
    </row>
    <row r="2237" spans="1:22" x14ac:dyDescent="0.25">
      <c r="A2237">
        <v>0</v>
      </c>
      <c r="B2237" s="289" t="s">
        <v>2434</v>
      </c>
      <c r="C2237" s="289" t="s">
        <v>2232</v>
      </c>
      <c r="D2237" s="289" t="s">
        <v>2001</v>
      </c>
      <c r="E2237" s="288">
        <v>3429</v>
      </c>
      <c r="F2237" s="287" t="s">
        <v>2574</v>
      </c>
      <c r="G2237" s="286" t="s">
        <v>1999</v>
      </c>
      <c r="H2237" s="286" t="s">
        <v>1998</v>
      </c>
      <c r="I2237" s="285"/>
      <c r="J2237" s="282"/>
      <c r="K2237" s="284"/>
      <c r="L2237" s="283">
        <v>0</v>
      </c>
      <c r="M2237" s="210">
        <v>322.65929282404801</v>
      </c>
      <c r="N2237" s="210">
        <v>415.3475529888272</v>
      </c>
      <c r="O2237" s="210">
        <v>41.094000000000001</v>
      </c>
      <c r="P2237" s="282">
        <v>41.094000000000001</v>
      </c>
      <c r="Q2237" s="282">
        <v>415.3475529888272</v>
      </c>
      <c r="R2237" s="282">
        <v>322.65929282404801</v>
      </c>
      <c r="S2237" s="282">
        <v>342.91450898600613</v>
      </c>
      <c r="T2237" s="282">
        <v>342.91450898600613</v>
      </c>
      <c r="U2237" s="282"/>
      <c r="V2237" s="179">
        <v>274.43587911960628</v>
      </c>
    </row>
    <row r="2238" spans="1:22" x14ac:dyDescent="0.25">
      <c r="A2238">
        <v>0</v>
      </c>
      <c r="B2238" s="289"/>
      <c r="C2238" s="289"/>
      <c r="D2238" s="289"/>
      <c r="E2238" s="288"/>
      <c r="F2238" s="287" t="s">
        <v>624</v>
      </c>
      <c r="G2238" s="286"/>
      <c r="H2238" s="286" t="s">
        <v>1973</v>
      </c>
      <c r="I2238" s="285">
        <v>40</v>
      </c>
      <c r="J2238" s="282"/>
      <c r="K2238" s="284"/>
      <c r="L2238" s="283">
        <v>0.13121600000000003</v>
      </c>
      <c r="M2238" s="210">
        <v>322.72490082404801</v>
      </c>
      <c r="N2238" s="210">
        <v>415.3475529888272</v>
      </c>
      <c r="O2238" s="210">
        <v>41.094000000000001</v>
      </c>
      <c r="P2238" s="282">
        <v>41.094000000000001</v>
      </c>
      <c r="Q2238" s="282">
        <v>415.3475529888272</v>
      </c>
      <c r="R2238" s="282">
        <v>322.790508824048</v>
      </c>
      <c r="S2238" s="282">
        <v>342.98011698600612</v>
      </c>
      <c r="T2238" s="282">
        <v>343.04572498600612</v>
      </c>
      <c r="U2238" s="282"/>
      <c r="V2238" s="179">
        <v>274.50148711960628</v>
      </c>
    </row>
    <row r="2239" spans="1:22" x14ac:dyDescent="0.25">
      <c r="A2239">
        <v>0</v>
      </c>
      <c r="B2239" s="269" t="s">
        <v>2434</v>
      </c>
      <c r="C2239" s="269" t="s">
        <v>2229</v>
      </c>
      <c r="D2239" s="269" t="s">
        <v>1992</v>
      </c>
      <c r="E2239" s="270">
        <v>3431</v>
      </c>
      <c r="F2239" s="264" t="s">
        <v>2573</v>
      </c>
      <c r="G2239" s="274"/>
      <c r="H2239" s="274" t="s">
        <v>1989</v>
      </c>
      <c r="I2239" s="293">
        <v>40</v>
      </c>
      <c r="J2239" s="264"/>
      <c r="K2239" s="266"/>
      <c r="L2239" s="264">
        <v>5.7403999999999997E-2</v>
      </c>
      <c r="M2239" s="210">
        <v>322.81921082404801</v>
      </c>
      <c r="N2239" s="210">
        <v>415.3475529888272</v>
      </c>
      <c r="O2239" s="210">
        <v>41.094000000000001</v>
      </c>
      <c r="P2239" s="264">
        <v>41.094000000000001</v>
      </c>
      <c r="Q2239" s="264">
        <v>415.3475529888272</v>
      </c>
      <c r="R2239" s="264">
        <v>322.84791282404802</v>
      </c>
      <c r="S2239" s="264">
        <v>343.07442698600613</v>
      </c>
      <c r="T2239" s="264">
        <v>343.10312898600614</v>
      </c>
      <c r="U2239" s="264"/>
      <c r="V2239" s="179">
        <v>274.59579711960629</v>
      </c>
    </row>
    <row r="2240" spans="1:22" x14ac:dyDescent="0.25">
      <c r="A2240">
        <v>0</v>
      </c>
      <c r="B2240" s="295"/>
      <c r="C2240" s="295"/>
      <c r="D2240" s="295"/>
      <c r="E2240" s="294"/>
      <c r="F2240" s="269" t="s">
        <v>624</v>
      </c>
      <c r="G2240" s="268"/>
      <c r="H2240" s="268" t="s">
        <v>2209</v>
      </c>
      <c r="I2240" s="267"/>
      <c r="J2240" s="264"/>
      <c r="K2240" s="266"/>
      <c r="L2240" s="265">
        <v>0.16770400000000002</v>
      </c>
      <c r="M2240" s="210">
        <v>322.93176482404806</v>
      </c>
      <c r="N2240" s="210">
        <v>415.3475529888272</v>
      </c>
      <c r="O2240" s="210">
        <v>41.094000000000001</v>
      </c>
      <c r="P2240" s="264">
        <v>41.094000000000001</v>
      </c>
      <c r="Q2240" s="264">
        <v>415.3475529888272</v>
      </c>
      <c r="R2240" s="264">
        <v>323.01561682404804</v>
      </c>
      <c r="S2240" s="265">
        <v>343.18698098600618</v>
      </c>
      <c r="T2240" s="265">
        <v>343.27083298600616</v>
      </c>
      <c r="U2240" s="272"/>
      <c r="V2240" s="179">
        <v>274.70835111960633</v>
      </c>
    </row>
    <row r="2241" spans="1:22" x14ac:dyDescent="0.25">
      <c r="A2241">
        <v>0</v>
      </c>
      <c r="B2241" s="295" t="s">
        <v>2434</v>
      </c>
      <c r="C2241" s="295" t="s">
        <v>2229</v>
      </c>
      <c r="D2241" s="295" t="s">
        <v>2208</v>
      </c>
      <c r="E2241" s="294">
        <v>3435</v>
      </c>
      <c r="F2241" s="269" t="s">
        <v>2572</v>
      </c>
      <c r="G2241" s="268"/>
      <c r="H2241" s="268" t="s">
        <v>2186</v>
      </c>
      <c r="I2241" s="267">
        <v>40</v>
      </c>
      <c r="J2241" s="264"/>
      <c r="K2241" s="266"/>
      <c r="L2241" s="265">
        <v>0.49565599999999999</v>
      </c>
      <c r="M2241" s="210">
        <v>323.26344482404807</v>
      </c>
      <c r="N2241" s="210">
        <v>415.3475529888272</v>
      </c>
      <c r="O2241" s="210">
        <v>41.094000000000001</v>
      </c>
      <c r="P2241" s="264">
        <v>41.094000000000001</v>
      </c>
      <c r="Q2241" s="264">
        <v>415.3475529888272</v>
      </c>
      <c r="R2241" s="264">
        <v>323.51127282404804</v>
      </c>
      <c r="S2241" s="265">
        <v>343.51866098600613</v>
      </c>
      <c r="T2241" s="265">
        <v>343.76648898600615</v>
      </c>
      <c r="U2241" s="265"/>
      <c r="V2241" s="179">
        <v>275.04003111960628</v>
      </c>
    </row>
    <row r="2242" spans="1:22" x14ac:dyDescent="0.25">
      <c r="A2242">
        <v>0</v>
      </c>
      <c r="B2242" s="295" t="s">
        <v>2434</v>
      </c>
      <c r="C2242" s="295" t="s">
        <v>2229</v>
      </c>
      <c r="D2242" s="295" t="s">
        <v>2185</v>
      </c>
      <c r="E2242" s="294">
        <v>3438</v>
      </c>
      <c r="F2242" s="269" t="s">
        <v>2571</v>
      </c>
      <c r="G2242" s="268"/>
      <c r="H2242" s="268" t="s">
        <v>2183</v>
      </c>
      <c r="I2242" s="267"/>
      <c r="J2242" s="264"/>
      <c r="K2242" s="266"/>
      <c r="L2242" s="265">
        <v>0</v>
      </c>
      <c r="M2242" s="210">
        <v>323.51127282404804</v>
      </c>
      <c r="N2242" s="210">
        <v>415.3475529888272</v>
      </c>
      <c r="O2242" s="210">
        <v>41.094000000000001</v>
      </c>
      <c r="P2242" s="264">
        <v>41.094000000000001</v>
      </c>
      <c r="Q2242" s="264">
        <v>415.3475529888272</v>
      </c>
      <c r="R2242" s="264">
        <v>323.51127282404804</v>
      </c>
      <c r="S2242" s="265">
        <v>343.76648898600615</v>
      </c>
      <c r="T2242" s="265">
        <v>343.76648898600615</v>
      </c>
      <c r="U2242" s="265"/>
      <c r="V2242" s="179">
        <v>275.28785911960631</v>
      </c>
    </row>
    <row r="2243" spans="1:22" x14ac:dyDescent="0.25">
      <c r="A2243">
        <v>0</v>
      </c>
      <c r="B2243" s="295"/>
      <c r="C2243" s="295"/>
      <c r="D2243" s="295"/>
      <c r="E2243" s="294"/>
      <c r="F2243" s="269"/>
      <c r="G2243" s="268"/>
      <c r="H2243" s="268"/>
      <c r="I2243" s="267"/>
      <c r="J2243" s="264"/>
      <c r="K2243" s="266"/>
      <c r="L2243" s="265">
        <v>0</v>
      </c>
      <c r="M2243" s="210">
        <v>323.51127282404804</v>
      </c>
      <c r="N2243" s="210">
        <v>415.3475529888272</v>
      </c>
      <c r="O2243" s="210">
        <v>41.094000000000001</v>
      </c>
      <c r="P2243" s="264">
        <v>41.094000000000001</v>
      </c>
      <c r="Q2243" s="264">
        <v>415.3475529888272</v>
      </c>
      <c r="R2243" s="264">
        <v>323.51127282404804</v>
      </c>
      <c r="S2243" s="265">
        <v>343.76648898600615</v>
      </c>
      <c r="T2243" s="265">
        <v>343.76648898600615</v>
      </c>
      <c r="U2243" s="265"/>
      <c r="V2243" s="179">
        <v>275.28785911960631</v>
      </c>
    </row>
    <row r="2244" spans="1:22" x14ac:dyDescent="0.25">
      <c r="A2244">
        <v>0</v>
      </c>
      <c r="B2244" s="295"/>
      <c r="C2244" s="295"/>
      <c r="D2244" s="295"/>
      <c r="E2244" s="294"/>
      <c r="F2244" s="269" t="s">
        <v>624</v>
      </c>
      <c r="G2244" s="268"/>
      <c r="H2244" s="268" t="s">
        <v>1973</v>
      </c>
      <c r="I2244" s="267"/>
      <c r="J2244" s="264"/>
      <c r="K2244" s="266"/>
      <c r="L2244" s="265">
        <v>9.9516999999999994E-2</v>
      </c>
      <c r="M2244" s="210">
        <v>323.56103132404803</v>
      </c>
      <c r="N2244" s="210">
        <v>415.3475529888272</v>
      </c>
      <c r="O2244" s="210">
        <v>41.094000000000001</v>
      </c>
      <c r="P2244" s="264">
        <v>41.094000000000001</v>
      </c>
      <c r="Q2244" s="264">
        <v>415.3475529888272</v>
      </c>
      <c r="R2244" s="264">
        <v>323.61078982404803</v>
      </c>
      <c r="S2244" s="265">
        <v>343.81624748600615</v>
      </c>
      <c r="T2244" s="265">
        <v>343.86600598600614</v>
      </c>
      <c r="U2244" s="265"/>
      <c r="V2244" s="179">
        <v>275.33761761960631</v>
      </c>
    </row>
    <row r="2245" spans="1:22" x14ac:dyDescent="0.25">
      <c r="A2245">
        <v>0</v>
      </c>
      <c r="B2245" s="295" t="s">
        <v>2434</v>
      </c>
      <c r="C2245" s="295" t="s">
        <v>2229</v>
      </c>
      <c r="D2245" s="295" t="s">
        <v>2205</v>
      </c>
      <c r="E2245" s="294">
        <v>3441</v>
      </c>
      <c r="F2245" s="269" t="s">
        <v>2570</v>
      </c>
      <c r="G2245" s="268"/>
      <c r="H2245" s="268" t="s">
        <v>2186</v>
      </c>
      <c r="I2245" s="267">
        <v>40</v>
      </c>
      <c r="J2245" s="264"/>
      <c r="K2245" s="266"/>
      <c r="L2245" s="265">
        <v>0.49565599999999999</v>
      </c>
      <c r="M2245" s="210">
        <v>323.858617824048</v>
      </c>
      <c r="N2245" s="210">
        <v>415.3475529888272</v>
      </c>
      <c r="O2245" s="210">
        <v>41.094000000000001</v>
      </c>
      <c r="P2245" s="264">
        <v>41.094000000000001</v>
      </c>
      <c r="Q2245" s="264">
        <v>415.3475529888272</v>
      </c>
      <c r="R2245" s="264">
        <v>324.10644582404802</v>
      </c>
      <c r="S2245" s="265">
        <v>344.11383398600611</v>
      </c>
      <c r="T2245" s="265">
        <v>344.36166198600614</v>
      </c>
      <c r="U2245" s="265"/>
      <c r="V2245" s="179">
        <v>275.63520411960627</v>
      </c>
    </row>
    <row r="2246" spans="1:22" x14ac:dyDescent="0.25">
      <c r="A2246">
        <v>0</v>
      </c>
      <c r="B2246" s="295"/>
      <c r="C2246" s="295"/>
      <c r="D2246" s="295"/>
      <c r="E2246" s="294"/>
      <c r="F2246" s="269" t="s">
        <v>624</v>
      </c>
      <c r="G2246" s="268"/>
      <c r="H2246" s="268"/>
      <c r="I2246" s="267"/>
      <c r="J2246" s="264"/>
      <c r="K2246" s="266"/>
      <c r="L2246" s="265">
        <v>0</v>
      </c>
      <c r="M2246" s="210">
        <v>324.10644582404802</v>
      </c>
      <c r="N2246" s="210">
        <v>415.3475529888272</v>
      </c>
      <c r="O2246" s="210">
        <v>41.094000000000001</v>
      </c>
      <c r="P2246" s="264">
        <v>41.094000000000001</v>
      </c>
      <c r="Q2246" s="264">
        <v>415.3475529888272</v>
      </c>
      <c r="R2246" s="264">
        <v>324.10644582404802</v>
      </c>
      <c r="S2246" s="265">
        <v>344.36166198600614</v>
      </c>
      <c r="T2246" s="265">
        <v>344.36166198600614</v>
      </c>
      <c r="U2246" s="265"/>
      <c r="V2246" s="179">
        <v>275.8830321196063</v>
      </c>
    </row>
    <row r="2247" spans="1:22" x14ac:dyDescent="0.25">
      <c r="A2247">
        <v>0</v>
      </c>
      <c r="B2247" s="295"/>
      <c r="C2247" s="295"/>
      <c r="D2247" s="295"/>
      <c r="E2247" s="294"/>
      <c r="F2247" s="269"/>
      <c r="G2247" s="268"/>
      <c r="H2247" s="268"/>
      <c r="I2247" s="267"/>
      <c r="J2247" s="264"/>
      <c r="K2247" s="266"/>
      <c r="L2247" s="265">
        <v>0</v>
      </c>
      <c r="M2247" s="210">
        <v>324.10644582404802</v>
      </c>
      <c r="N2247" s="210">
        <v>415.3475529888272</v>
      </c>
      <c r="O2247" s="210">
        <v>41.094000000000001</v>
      </c>
      <c r="P2247" s="264">
        <v>41.094000000000001</v>
      </c>
      <c r="Q2247" s="264">
        <v>415.3475529888272</v>
      </c>
      <c r="R2247" s="264">
        <v>324.10644582404802</v>
      </c>
      <c r="S2247" s="265">
        <v>344.36166198600614</v>
      </c>
      <c r="T2247" s="265">
        <v>344.36166198600614</v>
      </c>
      <c r="U2247" s="265"/>
      <c r="V2247" s="179">
        <v>275.8830321196063</v>
      </c>
    </row>
    <row r="2248" spans="1:22" x14ac:dyDescent="0.25">
      <c r="A2248">
        <v>0</v>
      </c>
      <c r="B2248" s="295"/>
      <c r="C2248" s="295"/>
      <c r="D2248" s="295"/>
      <c r="E2248" s="294"/>
      <c r="F2248" s="269" t="s">
        <v>624</v>
      </c>
      <c r="G2248" s="268"/>
      <c r="H2248" s="268" t="s">
        <v>1973</v>
      </c>
      <c r="I2248" s="267"/>
      <c r="J2248" s="264"/>
      <c r="K2248" s="266"/>
      <c r="L2248" s="265">
        <v>9.9516999999999994E-2</v>
      </c>
      <c r="M2248" s="210">
        <v>324.15620432404802</v>
      </c>
      <c r="N2248" s="210">
        <v>415.3475529888272</v>
      </c>
      <c r="O2248" s="210">
        <v>41.094000000000001</v>
      </c>
      <c r="P2248" s="264">
        <v>41.094000000000001</v>
      </c>
      <c r="Q2248" s="264">
        <v>415.3475529888272</v>
      </c>
      <c r="R2248" s="264">
        <v>324.20596282404802</v>
      </c>
      <c r="S2248" s="265">
        <v>344.41142048600614</v>
      </c>
      <c r="T2248" s="265">
        <v>344.46117898600613</v>
      </c>
      <c r="U2248" s="265"/>
      <c r="V2248" s="179">
        <v>275.93279061960629</v>
      </c>
    </row>
    <row r="2249" spans="1:22" x14ac:dyDescent="0.25">
      <c r="A2249">
        <v>0</v>
      </c>
      <c r="B2249" s="295" t="s">
        <v>2434</v>
      </c>
      <c r="C2249" s="295" t="s">
        <v>2229</v>
      </c>
      <c r="D2249" s="295" t="s">
        <v>2203</v>
      </c>
      <c r="E2249" s="294">
        <v>3447</v>
      </c>
      <c r="F2249" s="269" t="s">
        <v>2569</v>
      </c>
      <c r="G2249" s="268"/>
      <c r="H2249" s="268" t="s">
        <v>2186</v>
      </c>
      <c r="I2249" s="267">
        <v>40</v>
      </c>
      <c r="J2249" s="264"/>
      <c r="K2249" s="266"/>
      <c r="L2249" s="265">
        <v>0.49565599999999999</v>
      </c>
      <c r="M2249" s="210">
        <v>324.45379082404804</v>
      </c>
      <c r="N2249" s="210">
        <v>415.3475529888272</v>
      </c>
      <c r="O2249" s="210">
        <v>41.094000000000001</v>
      </c>
      <c r="P2249" s="264">
        <v>41.094000000000001</v>
      </c>
      <c r="Q2249" s="264">
        <v>415.3475529888272</v>
      </c>
      <c r="R2249" s="264">
        <v>324.70161882404801</v>
      </c>
      <c r="S2249" s="265">
        <v>344.7090069860061</v>
      </c>
      <c r="T2249" s="265">
        <v>344.95683498600613</v>
      </c>
      <c r="U2249" s="265"/>
      <c r="V2249" s="179">
        <v>276.23037711960626</v>
      </c>
    </row>
    <row r="2250" spans="1:22" x14ac:dyDescent="0.25">
      <c r="A2250">
        <v>0</v>
      </c>
      <c r="B2250" s="295"/>
      <c r="C2250" s="295"/>
      <c r="D2250" s="295"/>
      <c r="E2250" s="294"/>
      <c r="F2250" s="269" t="s">
        <v>624</v>
      </c>
      <c r="G2250" s="268"/>
      <c r="H2250" s="268"/>
      <c r="I2250" s="267"/>
      <c r="J2250" s="264"/>
      <c r="K2250" s="266"/>
      <c r="L2250" s="265">
        <v>0</v>
      </c>
      <c r="M2250" s="210">
        <v>324.70161882404801</v>
      </c>
      <c r="N2250" s="210">
        <v>415.3475529888272</v>
      </c>
      <c r="O2250" s="210">
        <v>41.094000000000001</v>
      </c>
      <c r="P2250" s="264">
        <v>41.094000000000001</v>
      </c>
      <c r="Q2250" s="264">
        <v>415.3475529888272</v>
      </c>
      <c r="R2250" s="264">
        <v>324.70161882404801</v>
      </c>
      <c r="S2250" s="265">
        <v>344.95683498600613</v>
      </c>
      <c r="T2250" s="265">
        <v>344.95683498600613</v>
      </c>
      <c r="U2250" s="265"/>
      <c r="V2250" s="179">
        <v>276.47820511960629</v>
      </c>
    </row>
    <row r="2251" spans="1:22" x14ac:dyDescent="0.25">
      <c r="A2251">
        <v>0</v>
      </c>
      <c r="B2251" s="295"/>
      <c r="C2251" s="295"/>
      <c r="D2251" s="295"/>
      <c r="E2251" s="294"/>
      <c r="F2251" s="269"/>
      <c r="G2251" s="268"/>
      <c r="H2251" s="268"/>
      <c r="I2251" s="267"/>
      <c r="J2251" s="264"/>
      <c r="K2251" s="266"/>
      <c r="L2251" s="265">
        <v>0</v>
      </c>
      <c r="M2251" s="210">
        <v>324.70161882404801</v>
      </c>
      <c r="N2251" s="210">
        <v>415.3475529888272</v>
      </c>
      <c r="O2251" s="210">
        <v>41.094000000000001</v>
      </c>
      <c r="P2251" s="264">
        <v>41.094000000000001</v>
      </c>
      <c r="Q2251" s="264">
        <v>415.3475529888272</v>
      </c>
      <c r="R2251" s="264">
        <v>324.70161882404801</v>
      </c>
      <c r="S2251" s="265">
        <v>344.95683498600613</v>
      </c>
      <c r="T2251" s="265">
        <v>344.95683498600613</v>
      </c>
      <c r="U2251" s="265"/>
      <c r="V2251" s="179">
        <v>276.47820511960629</v>
      </c>
    </row>
    <row r="2252" spans="1:22" x14ac:dyDescent="0.25">
      <c r="A2252">
        <v>0</v>
      </c>
      <c r="B2252" s="295"/>
      <c r="C2252" s="295"/>
      <c r="D2252" s="295"/>
      <c r="E2252" s="294"/>
      <c r="F2252" s="269" t="s">
        <v>624</v>
      </c>
      <c r="G2252" s="268"/>
      <c r="H2252" s="268" t="s">
        <v>1973</v>
      </c>
      <c r="I2252" s="267"/>
      <c r="J2252" s="264"/>
      <c r="K2252" s="266"/>
      <c r="L2252" s="265">
        <v>9.9516999999999994E-2</v>
      </c>
      <c r="M2252" s="210">
        <v>324.75137732404801</v>
      </c>
      <c r="N2252" s="210">
        <v>415.3475529888272</v>
      </c>
      <c r="O2252" s="210">
        <v>41.094000000000001</v>
      </c>
      <c r="P2252" s="264">
        <v>41.094000000000001</v>
      </c>
      <c r="Q2252" s="264">
        <v>415.3475529888272</v>
      </c>
      <c r="R2252" s="264">
        <v>324.801135824048</v>
      </c>
      <c r="S2252" s="265">
        <v>345.00659348600612</v>
      </c>
      <c r="T2252" s="265">
        <v>345.05635198600612</v>
      </c>
      <c r="U2252" s="265"/>
      <c r="V2252" s="179">
        <v>276.52796361960628</v>
      </c>
    </row>
    <row r="2253" spans="1:22" x14ac:dyDescent="0.25">
      <c r="A2253">
        <v>0</v>
      </c>
      <c r="B2253" s="295" t="s">
        <v>2434</v>
      </c>
      <c r="C2253" s="295" t="s">
        <v>2229</v>
      </c>
      <c r="D2253" s="295" t="s">
        <v>2201</v>
      </c>
      <c r="E2253" s="294">
        <v>3453</v>
      </c>
      <c r="F2253" s="269" t="s">
        <v>2568</v>
      </c>
      <c r="G2253" s="268"/>
      <c r="H2253" s="268" t="s">
        <v>2186</v>
      </c>
      <c r="I2253" s="267">
        <v>40</v>
      </c>
      <c r="J2253" s="264"/>
      <c r="K2253" s="266"/>
      <c r="L2253" s="265">
        <v>0.49565599999999999</v>
      </c>
      <c r="M2253" s="210">
        <v>325.04896382404797</v>
      </c>
      <c r="N2253" s="210">
        <v>415.3475529888272</v>
      </c>
      <c r="O2253" s="210">
        <v>41.094000000000001</v>
      </c>
      <c r="P2253" s="264">
        <v>41.094000000000001</v>
      </c>
      <c r="Q2253" s="264">
        <v>415.3475529888272</v>
      </c>
      <c r="R2253" s="264">
        <v>325.296791824048</v>
      </c>
      <c r="S2253" s="265">
        <v>345.30417998600609</v>
      </c>
      <c r="T2253" s="265">
        <v>345.55200798600612</v>
      </c>
      <c r="U2253" s="265"/>
      <c r="V2253" s="179">
        <v>276.82555011960625</v>
      </c>
    </row>
    <row r="2254" spans="1:22" x14ac:dyDescent="0.25">
      <c r="A2254">
        <v>0</v>
      </c>
      <c r="B2254" s="295" t="s">
        <v>2434</v>
      </c>
      <c r="C2254" s="295" t="s">
        <v>2229</v>
      </c>
      <c r="D2254" s="295" t="s">
        <v>2185</v>
      </c>
      <c r="E2254" s="294">
        <v>3456</v>
      </c>
      <c r="F2254" s="269" t="s">
        <v>2567</v>
      </c>
      <c r="G2254" s="268"/>
      <c r="H2254" s="268" t="s">
        <v>2183</v>
      </c>
      <c r="I2254" s="267"/>
      <c r="J2254" s="264"/>
      <c r="K2254" s="266"/>
      <c r="L2254" s="265">
        <v>0</v>
      </c>
      <c r="M2254" s="210">
        <v>325.296791824048</v>
      </c>
      <c r="N2254" s="210">
        <v>415.3475529888272</v>
      </c>
      <c r="O2254" s="210">
        <v>41.094000000000001</v>
      </c>
      <c r="P2254" s="264">
        <v>41.094000000000001</v>
      </c>
      <c r="Q2254" s="264">
        <v>415.3475529888272</v>
      </c>
      <c r="R2254" s="264">
        <v>325.296791824048</v>
      </c>
      <c r="S2254" s="265">
        <v>345.55200798600612</v>
      </c>
      <c r="T2254" s="265">
        <v>345.55200798600612</v>
      </c>
      <c r="U2254" s="265"/>
      <c r="V2254" s="179">
        <v>277.07337811960628</v>
      </c>
    </row>
    <row r="2255" spans="1:22" x14ac:dyDescent="0.25">
      <c r="A2255">
        <v>0</v>
      </c>
      <c r="B2255" s="295"/>
      <c r="C2255" s="295"/>
      <c r="D2255" s="295"/>
      <c r="E2255" s="294"/>
      <c r="F2255" s="269"/>
      <c r="G2255" s="268"/>
      <c r="H2255" s="268"/>
      <c r="I2255" s="267"/>
      <c r="J2255" s="264"/>
      <c r="K2255" s="266"/>
      <c r="L2255" s="265">
        <v>0</v>
      </c>
      <c r="M2255" s="210">
        <v>325.296791824048</v>
      </c>
      <c r="N2255" s="210">
        <v>415.3475529888272</v>
      </c>
      <c r="O2255" s="210">
        <v>41.094000000000001</v>
      </c>
      <c r="P2255" s="264">
        <v>41.094000000000001</v>
      </c>
      <c r="Q2255" s="264">
        <v>415.3475529888272</v>
      </c>
      <c r="R2255" s="264">
        <v>325.296791824048</v>
      </c>
      <c r="S2255" s="265">
        <v>345.55200798600612</v>
      </c>
      <c r="T2255" s="265">
        <v>345.55200798600612</v>
      </c>
      <c r="U2255" s="265"/>
      <c r="V2255" s="179">
        <v>277.07337811960628</v>
      </c>
    </row>
    <row r="2256" spans="1:22" x14ac:dyDescent="0.25">
      <c r="A2256">
        <v>0</v>
      </c>
      <c r="B2256" s="295"/>
      <c r="C2256" s="295"/>
      <c r="D2256" s="295"/>
      <c r="E2256" s="294"/>
      <c r="F2256" s="269"/>
      <c r="G2256" s="268"/>
      <c r="H2256" s="268" t="s">
        <v>1973</v>
      </c>
      <c r="I2256" s="267"/>
      <c r="J2256" s="264"/>
      <c r="K2256" s="266"/>
      <c r="L2256" s="265">
        <v>0.15525</v>
      </c>
      <c r="M2256" s="210">
        <v>325.37441682404801</v>
      </c>
      <c r="N2256" s="210">
        <v>415.3475529888272</v>
      </c>
      <c r="O2256" s="210">
        <v>41.094000000000001</v>
      </c>
      <c r="P2256" s="264">
        <v>41.094000000000001</v>
      </c>
      <c r="Q2256" s="264">
        <v>415.3475529888272</v>
      </c>
      <c r="R2256" s="264">
        <v>325.45204182404802</v>
      </c>
      <c r="S2256" s="265">
        <v>345.62963298600613</v>
      </c>
      <c r="T2256" s="265">
        <v>345.70725798600614</v>
      </c>
      <c r="U2256" s="265"/>
      <c r="V2256" s="179">
        <v>277.15100311960629</v>
      </c>
    </row>
    <row r="2257" spans="1:22" x14ac:dyDescent="0.25">
      <c r="A2257">
        <v>0</v>
      </c>
      <c r="B2257" s="295" t="s">
        <v>2434</v>
      </c>
      <c r="C2257" s="295" t="s">
        <v>2229</v>
      </c>
      <c r="D2257" s="295" t="s">
        <v>2198</v>
      </c>
      <c r="E2257" s="294">
        <v>3460</v>
      </c>
      <c r="F2257" s="269" t="s">
        <v>2566</v>
      </c>
      <c r="G2257" s="268" t="s">
        <v>2196</v>
      </c>
      <c r="H2257" s="268" t="s">
        <v>2195</v>
      </c>
      <c r="I2257" s="267">
        <v>40</v>
      </c>
      <c r="J2257" s="264"/>
      <c r="K2257" s="266"/>
      <c r="L2257" s="265">
        <v>0.5</v>
      </c>
      <c r="M2257" s="210">
        <v>325.70204182404802</v>
      </c>
      <c r="N2257" s="210">
        <v>415.3475529888272</v>
      </c>
      <c r="O2257" s="210">
        <v>41.094000000000001</v>
      </c>
      <c r="P2257" s="264">
        <v>41.094000000000001</v>
      </c>
      <c r="Q2257" s="264">
        <v>415.3475529888272</v>
      </c>
      <c r="R2257" s="264">
        <v>325.95204182404802</v>
      </c>
      <c r="S2257" s="265">
        <v>345.95725798600614</v>
      </c>
      <c r="T2257" s="265">
        <v>346.20725798600614</v>
      </c>
      <c r="U2257" s="265"/>
      <c r="V2257" s="179">
        <v>277.4786281196063</v>
      </c>
    </row>
    <row r="2258" spans="1:22" x14ac:dyDescent="0.25">
      <c r="A2258">
        <v>0</v>
      </c>
      <c r="B2258" s="295"/>
      <c r="C2258" s="295"/>
      <c r="D2258" s="295"/>
      <c r="E2258" s="294"/>
      <c r="F2258" s="269" t="s">
        <v>624</v>
      </c>
      <c r="G2258" s="268"/>
      <c r="H2258" s="268" t="s">
        <v>1973</v>
      </c>
      <c r="I2258" s="267"/>
      <c r="J2258" s="264"/>
      <c r="K2258" s="266"/>
      <c r="L2258" s="265">
        <v>0.15525</v>
      </c>
      <c r="M2258" s="210">
        <v>326.02966682404804</v>
      </c>
      <c r="N2258" s="210">
        <v>415.3475529888272</v>
      </c>
      <c r="O2258" s="210">
        <v>41.094000000000001</v>
      </c>
      <c r="P2258" s="264">
        <v>41.094000000000001</v>
      </c>
      <c r="Q2258" s="264">
        <v>415.3475529888272</v>
      </c>
      <c r="R2258" s="264">
        <v>326.10729182404805</v>
      </c>
      <c r="S2258" s="265">
        <v>346.28488298600615</v>
      </c>
      <c r="T2258" s="265">
        <v>346.36250798600616</v>
      </c>
      <c r="U2258" s="265"/>
      <c r="V2258" s="179">
        <v>277.80625311960631</v>
      </c>
    </row>
    <row r="2259" spans="1:22" x14ac:dyDescent="0.25">
      <c r="A2259">
        <v>0</v>
      </c>
      <c r="B2259" s="295" t="s">
        <v>2434</v>
      </c>
      <c r="C2259" s="295" t="s">
        <v>2229</v>
      </c>
      <c r="D2259" s="295" t="s">
        <v>2194</v>
      </c>
      <c r="E2259" s="294">
        <v>3466</v>
      </c>
      <c r="F2259" s="269" t="s">
        <v>2565</v>
      </c>
      <c r="G2259" s="268"/>
      <c r="H2259" s="268" t="s">
        <v>2186</v>
      </c>
      <c r="I2259" s="267">
        <v>40</v>
      </c>
      <c r="J2259" s="264"/>
      <c r="K2259" s="266"/>
      <c r="L2259" s="265">
        <v>0.49565599999999999</v>
      </c>
      <c r="M2259" s="210">
        <v>326.35511982404807</v>
      </c>
      <c r="N2259" s="210">
        <v>415.3475529888272</v>
      </c>
      <c r="O2259" s="210">
        <v>41.094000000000001</v>
      </c>
      <c r="P2259" s="264">
        <v>41.094000000000001</v>
      </c>
      <c r="Q2259" s="264">
        <v>415.3475529888272</v>
      </c>
      <c r="R2259" s="264">
        <v>326.60294782404804</v>
      </c>
      <c r="S2259" s="265">
        <v>346.61033598600613</v>
      </c>
      <c r="T2259" s="265">
        <v>346.85816398600616</v>
      </c>
      <c r="U2259" s="265"/>
      <c r="V2259" s="179">
        <v>278.13170611960629</v>
      </c>
    </row>
    <row r="2260" spans="1:22" x14ac:dyDescent="0.25">
      <c r="A2260">
        <v>0</v>
      </c>
      <c r="B2260" s="295"/>
      <c r="C2260" s="295"/>
      <c r="D2260" s="295"/>
      <c r="E2260" s="294"/>
      <c r="F2260" s="269" t="s">
        <v>624</v>
      </c>
      <c r="G2260" s="268"/>
      <c r="H2260" s="268"/>
      <c r="I2260" s="267"/>
      <c r="J2260" s="264"/>
      <c r="K2260" s="266"/>
      <c r="L2260" s="265">
        <v>0</v>
      </c>
      <c r="M2260" s="210">
        <v>326.60294782404804</v>
      </c>
      <c r="N2260" s="210">
        <v>415.3475529888272</v>
      </c>
      <c r="O2260" s="210">
        <v>41.094000000000001</v>
      </c>
      <c r="P2260" s="264">
        <v>41.094000000000001</v>
      </c>
      <c r="Q2260" s="264">
        <v>415.3475529888272</v>
      </c>
      <c r="R2260" s="264">
        <v>326.60294782404804</v>
      </c>
      <c r="S2260" s="265">
        <v>346.85816398600616</v>
      </c>
      <c r="T2260" s="265">
        <v>346.85816398600616</v>
      </c>
      <c r="U2260" s="265"/>
      <c r="V2260" s="179">
        <v>278.37953411960632</v>
      </c>
    </row>
    <row r="2261" spans="1:22" x14ac:dyDescent="0.25">
      <c r="A2261">
        <v>0</v>
      </c>
      <c r="B2261" s="295"/>
      <c r="C2261" s="295"/>
      <c r="D2261" s="295"/>
      <c r="E2261" s="294"/>
      <c r="F2261" s="269"/>
      <c r="G2261" s="268"/>
      <c r="H2261" s="268"/>
      <c r="I2261" s="267"/>
      <c r="J2261" s="264"/>
      <c r="K2261" s="266"/>
      <c r="L2261" s="265">
        <v>0</v>
      </c>
      <c r="M2261" s="210">
        <v>326.60294782404804</v>
      </c>
      <c r="N2261" s="210">
        <v>415.3475529888272</v>
      </c>
      <c r="O2261" s="210">
        <v>41.094000000000001</v>
      </c>
      <c r="P2261" s="264">
        <v>41.094000000000001</v>
      </c>
      <c r="Q2261" s="264">
        <v>415.3475529888272</v>
      </c>
      <c r="R2261" s="264">
        <v>326.60294782404804</v>
      </c>
      <c r="S2261" s="265">
        <v>346.85816398600616</v>
      </c>
      <c r="T2261" s="265">
        <v>346.85816398600616</v>
      </c>
      <c r="U2261" s="265"/>
      <c r="V2261" s="179">
        <v>278.37953411960632</v>
      </c>
    </row>
    <row r="2262" spans="1:22" x14ac:dyDescent="0.25">
      <c r="A2262">
        <v>0</v>
      </c>
      <c r="B2262" s="295"/>
      <c r="C2262" s="295"/>
      <c r="D2262" s="295"/>
      <c r="E2262" s="294"/>
      <c r="F2262" s="269"/>
      <c r="G2262" s="268"/>
      <c r="H2262" s="268" t="s">
        <v>1973</v>
      </c>
      <c r="I2262" s="267"/>
      <c r="J2262" s="264"/>
      <c r="K2262" s="266"/>
      <c r="L2262" s="265">
        <v>9.9516999999999994E-2</v>
      </c>
      <c r="M2262" s="210">
        <v>326.65270632404804</v>
      </c>
      <c r="N2262" s="210">
        <v>415.3475529888272</v>
      </c>
      <c r="O2262" s="210">
        <v>41.094000000000001</v>
      </c>
      <c r="P2262" s="264">
        <v>41.094000000000001</v>
      </c>
      <c r="Q2262" s="264">
        <v>415.3475529888272</v>
      </c>
      <c r="R2262" s="264">
        <v>326.70246482404804</v>
      </c>
      <c r="S2262" s="265">
        <v>346.90792248600616</v>
      </c>
      <c r="T2262" s="265">
        <v>346.95768098600615</v>
      </c>
      <c r="U2262" s="265"/>
      <c r="V2262" s="179">
        <v>278.42929261960631</v>
      </c>
    </row>
    <row r="2263" spans="1:22" x14ac:dyDescent="0.25">
      <c r="A2263">
        <v>0</v>
      </c>
      <c r="B2263" s="295" t="s">
        <v>2434</v>
      </c>
      <c r="C2263" s="295" t="s">
        <v>2229</v>
      </c>
      <c r="D2263" s="295" t="s">
        <v>2192</v>
      </c>
      <c r="E2263" s="294">
        <v>3472</v>
      </c>
      <c r="F2263" s="269" t="s">
        <v>2564</v>
      </c>
      <c r="G2263" s="268"/>
      <c r="H2263" s="268" t="s">
        <v>2186</v>
      </c>
      <c r="I2263" s="267">
        <v>40</v>
      </c>
      <c r="J2263" s="264"/>
      <c r="K2263" s="266"/>
      <c r="L2263" s="265">
        <v>0.49565599999999999</v>
      </c>
      <c r="M2263" s="210">
        <v>326.95029282404801</v>
      </c>
      <c r="N2263" s="210">
        <v>415.3475529888272</v>
      </c>
      <c r="O2263" s="210">
        <v>41.094000000000001</v>
      </c>
      <c r="P2263" s="264">
        <v>41.094000000000001</v>
      </c>
      <c r="Q2263" s="264">
        <v>415.3475529888272</v>
      </c>
      <c r="R2263" s="264">
        <v>327.19812082404803</v>
      </c>
      <c r="S2263" s="265">
        <v>347.20550898600612</v>
      </c>
      <c r="T2263" s="265">
        <v>347.45333698600615</v>
      </c>
      <c r="U2263" s="265"/>
      <c r="V2263" s="179">
        <v>278.72687911960628</v>
      </c>
    </row>
    <row r="2264" spans="1:22" x14ac:dyDescent="0.25">
      <c r="A2264">
        <v>0</v>
      </c>
      <c r="B2264" s="295"/>
      <c r="C2264" s="295"/>
      <c r="D2264" s="295"/>
      <c r="E2264" s="294"/>
      <c r="F2264" s="269" t="s">
        <v>624</v>
      </c>
      <c r="G2264" s="268"/>
      <c r="H2264" s="268"/>
      <c r="I2264" s="267"/>
      <c r="J2264" s="264"/>
      <c r="K2264" s="266"/>
      <c r="L2264" s="265">
        <v>0</v>
      </c>
      <c r="M2264" s="210">
        <v>327.19812082404803</v>
      </c>
      <c r="N2264" s="210">
        <v>415.3475529888272</v>
      </c>
      <c r="O2264" s="210">
        <v>41.094000000000001</v>
      </c>
      <c r="P2264" s="264">
        <v>41.094000000000001</v>
      </c>
      <c r="Q2264" s="264">
        <v>415.3475529888272</v>
      </c>
      <c r="R2264" s="264">
        <v>327.19812082404803</v>
      </c>
      <c r="S2264" s="265">
        <v>347.45333698600615</v>
      </c>
      <c r="T2264" s="265">
        <v>347.45333698600615</v>
      </c>
      <c r="U2264" s="265"/>
      <c r="V2264" s="179">
        <v>278.97470711960631</v>
      </c>
    </row>
    <row r="2265" spans="1:22" x14ac:dyDescent="0.25">
      <c r="A2265">
        <v>0</v>
      </c>
      <c r="B2265" s="295"/>
      <c r="C2265" s="295"/>
      <c r="D2265" s="295"/>
      <c r="E2265" s="294"/>
      <c r="F2265" s="269"/>
      <c r="G2265" s="268"/>
      <c r="H2265" s="268"/>
      <c r="I2265" s="267"/>
      <c r="J2265" s="264"/>
      <c r="K2265" s="266"/>
      <c r="L2265" s="265">
        <v>0</v>
      </c>
      <c r="M2265" s="210">
        <v>327.19812082404803</v>
      </c>
      <c r="N2265" s="210">
        <v>415.3475529888272</v>
      </c>
      <c r="O2265" s="210">
        <v>41.094000000000001</v>
      </c>
      <c r="P2265" s="264">
        <v>41.094000000000001</v>
      </c>
      <c r="Q2265" s="264">
        <v>415.3475529888272</v>
      </c>
      <c r="R2265" s="264">
        <v>327.19812082404803</v>
      </c>
      <c r="S2265" s="265">
        <v>347.45333698600615</v>
      </c>
      <c r="T2265" s="265">
        <v>347.45333698600615</v>
      </c>
      <c r="U2265" s="265"/>
      <c r="V2265" s="179">
        <v>278.97470711960631</v>
      </c>
    </row>
    <row r="2266" spans="1:22" x14ac:dyDescent="0.25">
      <c r="A2266">
        <v>0</v>
      </c>
      <c r="B2266" s="295"/>
      <c r="C2266" s="295"/>
      <c r="D2266" s="295"/>
      <c r="E2266" s="294"/>
      <c r="F2266" s="269" t="s">
        <v>624</v>
      </c>
      <c r="G2266" s="268"/>
      <c r="H2266" s="268" t="s">
        <v>1973</v>
      </c>
      <c r="I2266" s="267"/>
      <c r="J2266" s="264"/>
      <c r="K2266" s="266"/>
      <c r="L2266" s="265">
        <v>9.9516999999999994E-2</v>
      </c>
      <c r="M2266" s="210">
        <v>327.24787932404803</v>
      </c>
      <c r="N2266" s="210">
        <v>415.3475529888272</v>
      </c>
      <c r="O2266" s="210">
        <v>41.094000000000001</v>
      </c>
      <c r="P2266" s="264">
        <v>41.094000000000001</v>
      </c>
      <c r="Q2266" s="264">
        <v>415.3475529888272</v>
      </c>
      <c r="R2266" s="264">
        <v>327.29763782404802</v>
      </c>
      <c r="S2266" s="265">
        <v>347.50309548600615</v>
      </c>
      <c r="T2266" s="265">
        <v>347.55285398600614</v>
      </c>
      <c r="U2266" s="265"/>
      <c r="V2266" s="179">
        <v>279.0244656196063</v>
      </c>
    </row>
    <row r="2267" spans="1:22" x14ac:dyDescent="0.25">
      <c r="A2267">
        <v>0</v>
      </c>
      <c r="B2267" s="295" t="s">
        <v>2434</v>
      </c>
      <c r="C2267" s="295" t="s">
        <v>2229</v>
      </c>
      <c r="D2267" s="295" t="s">
        <v>2190</v>
      </c>
      <c r="E2267" s="294">
        <v>3478</v>
      </c>
      <c r="F2267" s="269" t="s">
        <v>2563</v>
      </c>
      <c r="G2267" s="268"/>
      <c r="H2267" s="268" t="s">
        <v>2186</v>
      </c>
      <c r="I2267" s="267">
        <v>40</v>
      </c>
      <c r="J2267" s="264"/>
      <c r="K2267" s="266"/>
      <c r="L2267" s="265">
        <v>0.49565599999999999</v>
      </c>
      <c r="M2267" s="210">
        <v>327.54546582404805</v>
      </c>
      <c r="N2267" s="210">
        <v>415.3475529888272</v>
      </c>
      <c r="O2267" s="210">
        <v>41.094000000000001</v>
      </c>
      <c r="P2267" s="264">
        <v>41.094000000000001</v>
      </c>
      <c r="Q2267" s="264">
        <v>415.3475529888272</v>
      </c>
      <c r="R2267" s="264">
        <v>327.79329382404802</v>
      </c>
      <c r="S2267" s="265">
        <v>347.80068198600611</v>
      </c>
      <c r="T2267" s="265">
        <v>348.04850998600614</v>
      </c>
      <c r="U2267" s="265"/>
      <c r="V2267" s="179">
        <v>279.32205211960627</v>
      </c>
    </row>
    <row r="2268" spans="1:22" x14ac:dyDescent="0.25">
      <c r="A2268">
        <v>0</v>
      </c>
      <c r="B2268" s="295"/>
      <c r="C2268" s="295"/>
      <c r="D2268" s="295"/>
      <c r="E2268" s="294"/>
      <c r="F2268" s="269" t="s">
        <v>624</v>
      </c>
      <c r="G2268" s="268"/>
      <c r="H2268" s="268"/>
      <c r="I2268" s="267"/>
      <c r="J2268" s="264"/>
      <c r="K2268" s="266"/>
      <c r="L2268" s="265">
        <v>0</v>
      </c>
      <c r="M2268" s="210">
        <v>327.79329382404802</v>
      </c>
      <c r="N2268" s="210">
        <v>415.3475529888272</v>
      </c>
      <c r="O2268" s="210">
        <v>41.094000000000001</v>
      </c>
      <c r="P2268" s="264">
        <v>41.094000000000001</v>
      </c>
      <c r="Q2268" s="264">
        <v>415.3475529888272</v>
      </c>
      <c r="R2268" s="264">
        <v>327.79329382404802</v>
      </c>
      <c r="S2268" s="265">
        <v>348.04850998600614</v>
      </c>
      <c r="T2268" s="265">
        <v>348.04850998600614</v>
      </c>
      <c r="U2268" s="265"/>
      <c r="V2268" s="179">
        <v>279.5698801196063</v>
      </c>
    </row>
    <row r="2269" spans="1:22" x14ac:dyDescent="0.25">
      <c r="A2269">
        <v>0</v>
      </c>
      <c r="B2269" s="295"/>
      <c r="C2269" s="295"/>
      <c r="D2269" s="295"/>
      <c r="E2269" s="294"/>
      <c r="F2269" s="269"/>
      <c r="G2269" s="268"/>
      <c r="H2269" s="268"/>
      <c r="I2269" s="267"/>
      <c r="J2269" s="264"/>
      <c r="K2269" s="266"/>
      <c r="L2269" s="265">
        <v>0</v>
      </c>
      <c r="M2269" s="210">
        <v>327.79329382404802</v>
      </c>
      <c r="N2269" s="210">
        <v>415.3475529888272</v>
      </c>
      <c r="O2269" s="210">
        <v>41.094000000000001</v>
      </c>
      <c r="P2269" s="264">
        <v>41.094000000000001</v>
      </c>
      <c r="Q2269" s="264">
        <v>415.3475529888272</v>
      </c>
      <c r="R2269" s="264">
        <v>327.79329382404802</v>
      </c>
      <c r="S2269" s="265">
        <v>348.04850998600614</v>
      </c>
      <c r="T2269" s="265">
        <v>348.04850998600614</v>
      </c>
      <c r="U2269" s="265"/>
      <c r="V2269" s="179">
        <v>279.5698801196063</v>
      </c>
    </row>
    <row r="2270" spans="1:22" x14ac:dyDescent="0.25">
      <c r="A2270">
        <v>0</v>
      </c>
      <c r="B2270" s="295"/>
      <c r="C2270" s="295"/>
      <c r="D2270" s="295"/>
      <c r="E2270" s="294"/>
      <c r="F2270" s="269" t="s">
        <v>624</v>
      </c>
      <c r="G2270" s="268"/>
      <c r="H2270" s="268" t="s">
        <v>1973</v>
      </c>
      <c r="I2270" s="267"/>
      <c r="J2270" s="264"/>
      <c r="K2270" s="266"/>
      <c r="L2270" s="265">
        <v>9.9516999999999994E-2</v>
      </c>
      <c r="M2270" s="210">
        <v>327.84305232404802</v>
      </c>
      <c r="N2270" s="210">
        <v>415.3475529888272</v>
      </c>
      <c r="O2270" s="210">
        <v>41.094000000000001</v>
      </c>
      <c r="P2270" s="264">
        <v>41.094000000000001</v>
      </c>
      <c r="Q2270" s="264">
        <v>415.3475529888272</v>
      </c>
      <c r="R2270" s="264">
        <v>327.89281082404801</v>
      </c>
      <c r="S2270" s="265">
        <v>348.09826848600613</v>
      </c>
      <c r="T2270" s="265">
        <v>348.14802698600613</v>
      </c>
      <c r="U2270" s="265"/>
      <c r="V2270" s="179">
        <v>279.61963861960629</v>
      </c>
    </row>
    <row r="2271" spans="1:22" x14ac:dyDescent="0.25">
      <c r="A2271">
        <v>0</v>
      </c>
      <c r="B2271" s="295" t="s">
        <v>2434</v>
      </c>
      <c r="C2271" s="295" t="s">
        <v>2229</v>
      </c>
      <c r="D2271" s="295" t="s">
        <v>2188</v>
      </c>
      <c r="E2271" s="294">
        <v>3484</v>
      </c>
      <c r="F2271" s="269" t="s">
        <v>2562</v>
      </c>
      <c r="G2271" s="268"/>
      <c r="H2271" s="268" t="s">
        <v>2186</v>
      </c>
      <c r="I2271" s="267">
        <v>40</v>
      </c>
      <c r="J2271" s="264"/>
      <c r="K2271" s="266"/>
      <c r="L2271" s="265">
        <v>0.49565599999999999</v>
      </c>
      <c r="M2271" s="210">
        <v>328.14063882404798</v>
      </c>
      <c r="N2271" s="210">
        <v>415.3475529888272</v>
      </c>
      <c r="O2271" s="210">
        <v>41.094000000000001</v>
      </c>
      <c r="P2271" s="264">
        <v>41.094000000000001</v>
      </c>
      <c r="Q2271" s="264">
        <v>415.3475529888272</v>
      </c>
      <c r="R2271" s="264">
        <v>328.38846682404801</v>
      </c>
      <c r="S2271" s="265">
        <v>348.3958549860061</v>
      </c>
      <c r="T2271" s="265">
        <v>348.64368298600613</v>
      </c>
      <c r="U2271" s="265"/>
      <c r="V2271" s="179">
        <v>279.91722511960626</v>
      </c>
    </row>
    <row r="2272" spans="1:22" x14ac:dyDescent="0.25">
      <c r="A2272">
        <v>0</v>
      </c>
      <c r="B2272" s="295" t="s">
        <v>2434</v>
      </c>
      <c r="C2272" s="295" t="s">
        <v>2229</v>
      </c>
      <c r="D2272" s="295" t="s">
        <v>2185</v>
      </c>
      <c r="E2272" s="294">
        <v>3486</v>
      </c>
      <c r="F2272" s="269" t="s">
        <v>2561</v>
      </c>
      <c r="G2272" s="268"/>
      <c r="H2272" s="268" t="s">
        <v>2183</v>
      </c>
      <c r="I2272" s="267"/>
      <c r="J2272" s="264"/>
      <c r="K2272" s="266"/>
      <c r="L2272" s="265">
        <v>0</v>
      </c>
      <c r="M2272" s="210">
        <v>328.38846682404801</v>
      </c>
      <c r="N2272" s="210">
        <v>415.3475529888272</v>
      </c>
      <c r="O2272" s="210">
        <v>41.094000000000001</v>
      </c>
      <c r="P2272" s="264">
        <v>41.094000000000001</v>
      </c>
      <c r="Q2272" s="264">
        <v>415.3475529888272</v>
      </c>
      <c r="R2272" s="264">
        <v>328.38846682404801</v>
      </c>
      <c r="S2272" s="265">
        <v>348.64368298600613</v>
      </c>
      <c r="T2272" s="265">
        <v>348.64368298600613</v>
      </c>
      <c r="U2272" s="265"/>
      <c r="V2272" s="179">
        <v>280.16505311960628</v>
      </c>
    </row>
    <row r="2273" spans="1:22" x14ac:dyDescent="0.25">
      <c r="A2273">
        <v>0</v>
      </c>
      <c r="B2273" s="295"/>
      <c r="C2273" s="295"/>
      <c r="D2273" s="269"/>
      <c r="E2273" s="270"/>
      <c r="F2273" s="269"/>
      <c r="G2273" s="268"/>
      <c r="H2273" s="268"/>
      <c r="I2273" s="267"/>
      <c r="J2273" s="264"/>
      <c r="K2273" s="266"/>
      <c r="L2273" s="265">
        <v>0</v>
      </c>
      <c r="M2273" s="210">
        <v>328.38846682404801</v>
      </c>
      <c r="N2273" s="210">
        <v>415.3475529888272</v>
      </c>
      <c r="O2273" s="210">
        <v>41.094000000000001</v>
      </c>
      <c r="P2273" s="264">
        <v>41.094000000000001</v>
      </c>
      <c r="Q2273" s="264">
        <v>415.3475529888272</v>
      </c>
      <c r="R2273" s="264">
        <v>328.38846682404801</v>
      </c>
      <c r="S2273" s="265">
        <v>348.64368298600613</v>
      </c>
      <c r="T2273" s="265">
        <v>348.64368298600613</v>
      </c>
      <c r="U2273" s="265"/>
      <c r="V2273" s="179">
        <v>280.16505311960628</v>
      </c>
    </row>
    <row r="2274" spans="1:22" x14ac:dyDescent="0.25">
      <c r="A2274">
        <v>0</v>
      </c>
      <c r="B2274" s="295"/>
      <c r="C2274" s="295"/>
      <c r="D2274" s="295"/>
      <c r="E2274" s="294"/>
      <c r="F2274" s="269"/>
      <c r="G2274" s="268"/>
      <c r="H2274" s="268"/>
      <c r="I2274" s="267"/>
      <c r="J2274" s="264"/>
      <c r="K2274" s="266"/>
      <c r="L2274" s="265">
        <v>0.16770400000000002</v>
      </c>
      <c r="M2274" s="210">
        <v>328.47231882404799</v>
      </c>
      <c r="N2274" s="210">
        <v>415.3475529888272</v>
      </c>
      <c r="O2274" s="210">
        <v>41.094000000000001</v>
      </c>
      <c r="P2274" s="264">
        <v>41.094000000000001</v>
      </c>
      <c r="Q2274" s="264">
        <v>415.3475529888272</v>
      </c>
      <c r="R2274" s="264">
        <v>328.55617082404802</v>
      </c>
      <c r="S2274" s="265">
        <v>348.72753498600616</v>
      </c>
      <c r="T2274" s="265">
        <v>348.81138698600614</v>
      </c>
      <c r="U2274" s="272"/>
      <c r="V2274" s="179">
        <v>280.24890511960632</v>
      </c>
    </row>
    <row r="2275" spans="1:22" x14ac:dyDescent="0.25">
      <c r="A2275">
        <v>0</v>
      </c>
      <c r="B2275" s="269" t="s">
        <v>2434</v>
      </c>
      <c r="C2275" s="269" t="s">
        <v>2229</v>
      </c>
      <c r="D2275" s="269" t="s">
        <v>1992</v>
      </c>
      <c r="E2275" s="270">
        <v>3488</v>
      </c>
      <c r="F2275" s="264" t="s">
        <v>2560</v>
      </c>
      <c r="G2275" s="274"/>
      <c r="H2275" s="274" t="s">
        <v>1989</v>
      </c>
      <c r="I2275" s="293">
        <v>40</v>
      </c>
      <c r="J2275" s="264"/>
      <c r="K2275" s="266"/>
      <c r="L2275" s="264">
        <v>5.7403999999999997E-2</v>
      </c>
      <c r="M2275" s="210">
        <v>328.58487282404803</v>
      </c>
      <c r="N2275" s="210">
        <v>415.3475529888272</v>
      </c>
      <c r="O2275" s="210">
        <v>41.094000000000001</v>
      </c>
      <c r="P2275" s="264">
        <v>41.094000000000001</v>
      </c>
      <c r="Q2275" s="264">
        <v>415.3475529888272</v>
      </c>
      <c r="R2275" s="264">
        <v>328.61357482404804</v>
      </c>
      <c r="S2275" s="264">
        <v>348.84008898600615</v>
      </c>
      <c r="T2275" s="264">
        <v>348.86879098600616</v>
      </c>
      <c r="U2275" s="264"/>
      <c r="V2275" s="179">
        <v>280.36145911960631</v>
      </c>
    </row>
    <row r="2276" spans="1:22" x14ac:dyDescent="0.25">
      <c r="A2276">
        <v>0</v>
      </c>
      <c r="B2276" s="289"/>
      <c r="C2276" s="289"/>
      <c r="D2276" s="289"/>
      <c r="E2276" s="288"/>
      <c r="F2276" s="289" t="s">
        <v>624</v>
      </c>
      <c r="G2276" s="286"/>
      <c r="H2276" s="286" t="s">
        <v>1973</v>
      </c>
      <c r="I2276" s="285">
        <v>40</v>
      </c>
      <c r="J2276" s="283"/>
      <c r="K2276" s="284"/>
      <c r="L2276" s="283">
        <v>0.103502</v>
      </c>
      <c r="M2276" s="210">
        <v>328.66532582404807</v>
      </c>
      <c r="N2276" s="210">
        <v>415.3475529888272</v>
      </c>
      <c r="O2276" s="210">
        <v>41.094000000000001</v>
      </c>
      <c r="P2276" s="282">
        <v>41.094000000000001</v>
      </c>
      <c r="Q2276" s="282">
        <v>415.3475529888272</v>
      </c>
      <c r="R2276" s="282">
        <v>328.71707682404804</v>
      </c>
      <c r="S2276" s="282">
        <v>348.92054198600613</v>
      </c>
      <c r="T2276" s="282">
        <v>348.97229298600615</v>
      </c>
      <c r="U2276" s="282"/>
      <c r="V2276" s="179">
        <v>280.44191211960629</v>
      </c>
    </row>
    <row r="2277" spans="1:22" x14ac:dyDescent="0.25">
      <c r="A2277">
        <v>0</v>
      </c>
      <c r="B2277" s="289" t="s">
        <v>2434</v>
      </c>
      <c r="C2277" s="289" t="s">
        <v>2214</v>
      </c>
      <c r="D2277" s="289" t="s">
        <v>111</v>
      </c>
      <c r="E2277" s="288">
        <v>3490</v>
      </c>
      <c r="F2277" s="287" t="s">
        <v>1405</v>
      </c>
      <c r="G2277" s="286" t="s">
        <v>2180</v>
      </c>
      <c r="H2277" s="286" t="s">
        <v>1962</v>
      </c>
      <c r="I2277" s="285"/>
      <c r="J2277" s="282"/>
      <c r="K2277" s="284"/>
      <c r="L2277" s="283">
        <v>0</v>
      </c>
      <c r="M2277" s="210">
        <v>328.71707682404804</v>
      </c>
      <c r="N2277" s="210">
        <v>415.3475529888272</v>
      </c>
      <c r="O2277" s="210">
        <v>41.094000000000001</v>
      </c>
      <c r="P2277" s="282">
        <v>41.094000000000001</v>
      </c>
      <c r="Q2277" s="282">
        <v>415.3475529888272</v>
      </c>
      <c r="R2277" s="282">
        <v>328.71707682404804</v>
      </c>
      <c r="S2277" s="282">
        <v>348.97229298600615</v>
      </c>
      <c r="T2277" s="282">
        <v>348.97229298600615</v>
      </c>
      <c r="U2277" s="282"/>
      <c r="V2277" s="179">
        <v>280.49366311960631</v>
      </c>
    </row>
    <row r="2278" spans="1:22" x14ac:dyDescent="0.25">
      <c r="A2278">
        <v>0</v>
      </c>
      <c r="B2278" s="289"/>
      <c r="C2278" s="289"/>
      <c r="D2278" s="289"/>
      <c r="E2278" s="288"/>
      <c r="F2278" s="292" t="s">
        <v>624</v>
      </c>
      <c r="G2278" s="286"/>
      <c r="H2278" s="286" t="s">
        <v>1980</v>
      </c>
      <c r="I2278" s="291"/>
      <c r="J2278" s="290"/>
      <c r="K2278" s="284"/>
      <c r="L2278" s="283">
        <v>0.14528199999999999</v>
      </c>
      <c r="M2278" s="210">
        <v>328.78971782404801</v>
      </c>
      <c r="N2278" s="210">
        <v>415.3475529888272</v>
      </c>
      <c r="O2278" s="210">
        <v>41.094000000000001</v>
      </c>
      <c r="P2278" s="282">
        <v>41.094000000000001</v>
      </c>
      <c r="Q2278" s="282">
        <v>415.3475529888272</v>
      </c>
      <c r="R2278" s="282">
        <v>328.86235882404804</v>
      </c>
      <c r="S2278" s="282">
        <v>349.04493398600619</v>
      </c>
      <c r="T2278" s="282">
        <v>349.11757498600616</v>
      </c>
      <c r="U2278" s="282"/>
      <c r="V2278" s="179">
        <v>280.56630411960634</v>
      </c>
    </row>
    <row r="2279" spans="1:22" x14ac:dyDescent="0.25">
      <c r="A2279">
        <v>0</v>
      </c>
      <c r="B2279" s="289" t="s">
        <v>2434</v>
      </c>
      <c r="C2279" s="289" t="s">
        <v>2214</v>
      </c>
      <c r="D2279" s="289" t="s">
        <v>2098</v>
      </c>
      <c r="E2279" s="288">
        <v>3491</v>
      </c>
      <c r="F2279" s="287" t="s">
        <v>2559</v>
      </c>
      <c r="G2279" s="286"/>
      <c r="H2279" s="286" t="s">
        <v>2096</v>
      </c>
      <c r="I2279" s="285"/>
      <c r="J2279" s="282"/>
      <c r="K2279" s="284"/>
      <c r="L2279" s="283">
        <v>0</v>
      </c>
      <c r="M2279" s="210">
        <v>328.86235882404804</v>
      </c>
      <c r="N2279" s="210">
        <v>415.3475529888272</v>
      </c>
      <c r="O2279" s="210">
        <v>41.094000000000001</v>
      </c>
      <c r="P2279" s="282">
        <v>41.094000000000001</v>
      </c>
      <c r="Q2279" s="282">
        <v>415.3475529888272</v>
      </c>
      <c r="R2279" s="282">
        <v>328.86235882404804</v>
      </c>
      <c r="S2279" s="282">
        <v>349.11757498600616</v>
      </c>
      <c r="T2279" s="282">
        <v>349.11757498600616</v>
      </c>
      <c r="U2279" s="282"/>
      <c r="V2279" s="179">
        <v>280.63894511960632</v>
      </c>
    </row>
    <row r="2280" spans="1:22" x14ac:dyDescent="0.25">
      <c r="A2280">
        <v>0</v>
      </c>
      <c r="B2280" s="289"/>
      <c r="C2280" s="289"/>
      <c r="D2280" s="289"/>
      <c r="E2280" s="288"/>
      <c r="F2280" s="292" t="s">
        <v>624</v>
      </c>
      <c r="G2280" s="286"/>
      <c r="H2280" s="286" t="s">
        <v>1980</v>
      </c>
      <c r="I2280" s="291"/>
      <c r="J2280" s="290"/>
      <c r="K2280" s="284"/>
      <c r="L2280" s="283">
        <v>0</v>
      </c>
      <c r="M2280" s="210">
        <v>328.86235882404804</v>
      </c>
      <c r="N2280" s="210">
        <v>415.3475529888272</v>
      </c>
      <c r="O2280" s="210">
        <v>41.094000000000001</v>
      </c>
      <c r="P2280" s="282">
        <v>41.094000000000001</v>
      </c>
      <c r="Q2280" s="282">
        <v>415.3475529888272</v>
      </c>
      <c r="R2280" s="282">
        <v>328.86235882404804</v>
      </c>
      <c r="S2280" s="282">
        <v>349.11757498600616</v>
      </c>
      <c r="T2280" s="282">
        <v>349.11757498600616</v>
      </c>
      <c r="U2280" s="282"/>
      <c r="V2280" s="179">
        <v>280.63894511960632</v>
      </c>
    </row>
    <row r="2281" spans="1:22" x14ac:dyDescent="0.25">
      <c r="A2281">
        <v>0</v>
      </c>
      <c r="B2281" s="289" t="s">
        <v>2434</v>
      </c>
      <c r="C2281" s="289" t="s">
        <v>2214</v>
      </c>
      <c r="D2281" s="289" t="s">
        <v>2001</v>
      </c>
      <c r="E2281" s="288">
        <v>3491</v>
      </c>
      <c r="F2281" s="287" t="s">
        <v>2558</v>
      </c>
      <c r="G2281" s="286" t="s">
        <v>1999</v>
      </c>
      <c r="H2281" s="286" t="s">
        <v>1998</v>
      </c>
      <c r="I2281" s="285"/>
      <c r="J2281" s="282"/>
      <c r="K2281" s="284"/>
      <c r="L2281" s="283">
        <v>0</v>
      </c>
      <c r="M2281" s="210">
        <v>328.86235882404804</v>
      </c>
      <c r="N2281" s="210">
        <v>415.3475529888272</v>
      </c>
      <c r="O2281" s="210">
        <v>41.094000000000001</v>
      </c>
      <c r="P2281" s="282">
        <v>41.094000000000001</v>
      </c>
      <c r="Q2281" s="282">
        <v>415.3475529888272</v>
      </c>
      <c r="R2281" s="282">
        <v>328.86235882404804</v>
      </c>
      <c r="S2281" s="282">
        <v>349.11757498600616</v>
      </c>
      <c r="T2281" s="282">
        <v>349.11757498600616</v>
      </c>
      <c r="U2281" s="282"/>
      <c r="V2281" s="179">
        <v>280.63894511960632</v>
      </c>
    </row>
    <row r="2282" spans="1:22" x14ac:dyDescent="0.25">
      <c r="A2282">
        <v>0</v>
      </c>
      <c r="B2282" s="289"/>
      <c r="C2282" s="289"/>
      <c r="D2282" s="289"/>
      <c r="E2282" s="288"/>
      <c r="F2282" s="287" t="s">
        <v>624</v>
      </c>
      <c r="G2282" s="286"/>
      <c r="H2282" s="286" t="s">
        <v>1973</v>
      </c>
      <c r="I2282" s="285">
        <v>40</v>
      </c>
      <c r="J2282" s="282"/>
      <c r="K2282" s="284"/>
      <c r="L2282" s="283">
        <v>0.13121600000000003</v>
      </c>
      <c r="M2282" s="210">
        <v>328.92796682404804</v>
      </c>
      <c r="N2282" s="210">
        <v>415.3475529888272</v>
      </c>
      <c r="O2282" s="210">
        <v>41.094000000000001</v>
      </c>
      <c r="P2282" s="282">
        <v>41.094000000000001</v>
      </c>
      <c r="Q2282" s="282">
        <v>415.3475529888272</v>
      </c>
      <c r="R2282" s="282">
        <v>328.99357482404804</v>
      </c>
      <c r="S2282" s="282">
        <v>349.18318298600616</v>
      </c>
      <c r="T2282" s="282">
        <v>349.24879098600616</v>
      </c>
      <c r="U2282" s="282"/>
      <c r="V2282" s="179">
        <v>280.70455311960632</v>
      </c>
    </row>
    <row r="2283" spans="1:22" x14ac:dyDescent="0.25">
      <c r="A2283">
        <v>0</v>
      </c>
      <c r="B2283" s="269" t="s">
        <v>2434</v>
      </c>
      <c r="C2283" s="269" t="s">
        <v>2211</v>
      </c>
      <c r="D2283" s="269" t="s">
        <v>1992</v>
      </c>
      <c r="E2283" s="270">
        <v>3493</v>
      </c>
      <c r="F2283" s="264" t="s">
        <v>2557</v>
      </c>
      <c r="G2283" s="274"/>
      <c r="H2283" s="274" t="s">
        <v>1989</v>
      </c>
      <c r="I2283" s="293">
        <v>40</v>
      </c>
      <c r="J2283" s="264"/>
      <c r="K2283" s="266"/>
      <c r="L2283" s="264">
        <v>5.7403999999999997E-2</v>
      </c>
      <c r="M2283" s="210">
        <v>329.02227682404805</v>
      </c>
      <c r="N2283" s="210">
        <v>415.3475529888272</v>
      </c>
      <c r="O2283" s="210">
        <v>41.094000000000001</v>
      </c>
      <c r="P2283" s="264">
        <v>41.094000000000001</v>
      </c>
      <c r="Q2283" s="264">
        <v>415.3475529888272</v>
      </c>
      <c r="R2283" s="264">
        <v>329.05097882404806</v>
      </c>
      <c r="S2283" s="264">
        <v>349.27749298600617</v>
      </c>
      <c r="T2283" s="264">
        <v>349.30619498600618</v>
      </c>
      <c r="U2283" s="264"/>
      <c r="V2283" s="179">
        <v>280.79886311960632</v>
      </c>
    </row>
    <row r="2284" spans="1:22" x14ac:dyDescent="0.25">
      <c r="A2284">
        <v>0</v>
      </c>
      <c r="B2284" s="295"/>
      <c r="C2284" s="295"/>
      <c r="D2284" s="295"/>
      <c r="E2284" s="294"/>
      <c r="F2284" s="269" t="s">
        <v>624</v>
      </c>
      <c r="G2284" s="268"/>
      <c r="H2284" s="268" t="s">
        <v>2209</v>
      </c>
      <c r="I2284" s="267"/>
      <c r="J2284" s="264"/>
      <c r="K2284" s="266"/>
      <c r="L2284" s="265">
        <v>0.16770400000000002</v>
      </c>
      <c r="M2284" s="210">
        <v>329.13483082404809</v>
      </c>
      <c r="N2284" s="210">
        <v>415.3475529888272</v>
      </c>
      <c r="O2284" s="210">
        <v>41.094000000000001</v>
      </c>
      <c r="P2284" s="264">
        <v>41.094000000000001</v>
      </c>
      <c r="Q2284" s="264">
        <v>415.3475529888272</v>
      </c>
      <c r="R2284" s="264">
        <v>329.21868282404807</v>
      </c>
      <c r="S2284" s="265">
        <v>349.39004698600621</v>
      </c>
      <c r="T2284" s="265">
        <v>349.47389898600619</v>
      </c>
      <c r="U2284" s="272"/>
      <c r="V2284" s="179">
        <v>280.91141711960637</v>
      </c>
    </row>
    <row r="2285" spans="1:22" x14ac:dyDescent="0.25">
      <c r="A2285">
        <v>0</v>
      </c>
      <c r="B2285" s="295" t="s">
        <v>2434</v>
      </c>
      <c r="C2285" s="295" t="s">
        <v>2211</v>
      </c>
      <c r="D2285" s="295" t="s">
        <v>2208</v>
      </c>
      <c r="E2285" s="294">
        <v>3497</v>
      </c>
      <c r="F2285" s="269" t="s">
        <v>2556</v>
      </c>
      <c r="G2285" s="268"/>
      <c r="H2285" s="268" t="s">
        <v>2186</v>
      </c>
      <c r="I2285" s="267">
        <v>40</v>
      </c>
      <c r="J2285" s="264"/>
      <c r="K2285" s="266"/>
      <c r="L2285" s="265">
        <v>0.49565599999999999</v>
      </c>
      <c r="M2285" s="210">
        <v>329.4665108240481</v>
      </c>
      <c r="N2285" s="210">
        <v>415.3475529888272</v>
      </c>
      <c r="O2285" s="210">
        <v>41.094000000000001</v>
      </c>
      <c r="P2285" s="264">
        <v>41.094000000000001</v>
      </c>
      <c r="Q2285" s="264">
        <v>415.3475529888272</v>
      </c>
      <c r="R2285" s="264">
        <v>329.71433882404807</v>
      </c>
      <c r="S2285" s="265">
        <v>349.72172698600616</v>
      </c>
      <c r="T2285" s="265">
        <v>349.96955498600619</v>
      </c>
      <c r="U2285" s="265"/>
      <c r="V2285" s="179">
        <v>281.24309711960632</v>
      </c>
    </row>
    <row r="2286" spans="1:22" x14ac:dyDescent="0.25">
      <c r="A2286">
        <v>0</v>
      </c>
      <c r="B2286" s="295" t="s">
        <v>2434</v>
      </c>
      <c r="C2286" s="295" t="s">
        <v>2211</v>
      </c>
      <c r="D2286" s="295" t="s">
        <v>2185</v>
      </c>
      <c r="E2286" s="294">
        <v>3500</v>
      </c>
      <c r="F2286" s="269" t="s">
        <v>2555</v>
      </c>
      <c r="G2286" s="268"/>
      <c r="H2286" s="268" t="s">
        <v>2183</v>
      </c>
      <c r="I2286" s="267"/>
      <c r="J2286" s="264"/>
      <c r="K2286" s="266"/>
      <c r="L2286" s="265">
        <v>0</v>
      </c>
      <c r="M2286" s="210">
        <v>329.71433882404807</v>
      </c>
      <c r="N2286" s="210">
        <v>415.3475529888272</v>
      </c>
      <c r="O2286" s="210">
        <v>41.094000000000001</v>
      </c>
      <c r="P2286" s="264">
        <v>41.094000000000001</v>
      </c>
      <c r="Q2286" s="264">
        <v>415.3475529888272</v>
      </c>
      <c r="R2286" s="264">
        <v>329.71433882404807</v>
      </c>
      <c r="S2286" s="265">
        <v>349.96955498600619</v>
      </c>
      <c r="T2286" s="265">
        <v>349.96955498600619</v>
      </c>
      <c r="U2286" s="265"/>
      <c r="V2286" s="179">
        <v>281.49092511960635</v>
      </c>
    </row>
    <row r="2287" spans="1:22" x14ac:dyDescent="0.25">
      <c r="A2287">
        <v>0</v>
      </c>
      <c r="B2287" s="295"/>
      <c r="C2287" s="295"/>
      <c r="D2287" s="295"/>
      <c r="E2287" s="294"/>
      <c r="F2287" s="269"/>
      <c r="G2287" s="268"/>
      <c r="H2287" s="268"/>
      <c r="I2287" s="267"/>
      <c r="J2287" s="264"/>
      <c r="K2287" s="266"/>
      <c r="L2287" s="265">
        <v>0</v>
      </c>
      <c r="M2287" s="210">
        <v>329.71433882404807</v>
      </c>
      <c r="N2287" s="210">
        <v>415.3475529888272</v>
      </c>
      <c r="O2287" s="210">
        <v>41.094000000000001</v>
      </c>
      <c r="P2287" s="264">
        <v>41.094000000000001</v>
      </c>
      <c r="Q2287" s="264">
        <v>415.3475529888272</v>
      </c>
      <c r="R2287" s="264">
        <v>329.71433882404807</v>
      </c>
      <c r="S2287" s="265">
        <v>349.96955498600619</v>
      </c>
      <c r="T2287" s="265">
        <v>349.96955498600619</v>
      </c>
      <c r="U2287" s="265"/>
      <c r="V2287" s="179">
        <v>281.49092511960635</v>
      </c>
    </row>
    <row r="2288" spans="1:22" x14ac:dyDescent="0.25">
      <c r="A2288">
        <v>0</v>
      </c>
      <c r="B2288" s="295"/>
      <c r="C2288" s="295"/>
      <c r="D2288" s="295"/>
      <c r="E2288" s="294"/>
      <c r="F2288" s="269" t="s">
        <v>624</v>
      </c>
      <c r="G2288" s="268"/>
      <c r="H2288" s="268" t="s">
        <v>1973</v>
      </c>
      <c r="I2288" s="267"/>
      <c r="J2288" s="264"/>
      <c r="K2288" s="266"/>
      <c r="L2288" s="265">
        <v>9.9516999999999994E-2</v>
      </c>
      <c r="M2288" s="210">
        <v>329.76409732404807</v>
      </c>
      <c r="N2288" s="210">
        <v>415.3475529888272</v>
      </c>
      <c r="O2288" s="210">
        <v>41.094000000000001</v>
      </c>
      <c r="P2288" s="264">
        <v>41.094000000000001</v>
      </c>
      <c r="Q2288" s="264">
        <v>415.3475529888272</v>
      </c>
      <c r="R2288" s="264">
        <v>329.81385582404806</v>
      </c>
      <c r="S2288" s="265">
        <v>350.01931348600618</v>
      </c>
      <c r="T2288" s="265">
        <v>350.06907198600618</v>
      </c>
      <c r="U2288" s="265"/>
      <c r="V2288" s="179">
        <v>281.54068361960634</v>
      </c>
    </row>
    <row r="2289" spans="1:22" x14ac:dyDescent="0.25">
      <c r="A2289">
        <v>0</v>
      </c>
      <c r="B2289" s="295" t="s">
        <v>2434</v>
      </c>
      <c r="C2289" s="295" t="s">
        <v>2211</v>
      </c>
      <c r="D2289" s="295" t="s">
        <v>2205</v>
      </c>
      <c r="E2289" s="294">
        <v>3503</v>
      </c>
      <c r="F2289" s="269" t="s">
        <v>2554</v>
      </c>
      <c r="G2289" s="268"/>
      <c r="H2289" s="268" t="s">
        <v>2186</v>
      </c>
      <c r="I2289" s="267">
        <v>40</v>
      </c>
      <c r="J2289" s="264"/>
      <c r="K2289" s="266"/>
      <c r="L2289" s="265">
        <v>0.49565599999999999</v>
      </c>
      <c r="M2289" s="210">
        <v>330.06168382404803</v>
      </c>
      <c r="N2289" s="210">
        <v>415.3475529888272</v>
      </c>
      <c r="O2289" s="210">
        <v>41.094000000000001</v>
      </c>
      <c r="P2289" s="264">
        <v>41.094000000000001</v>
      </c>
      <c r="Q2289" s="264">
        <v>415.3475529888272</v>
      </c>
      <c r="R2289" s="264">
        <v>330.30951182404806</v>
      </c>
      <c r="S2289" s="265">
        <v>350.31689998600615</v>
      </c>
      <c r="T2289" s="265">
        <v>350.56472798600618</v>
      </c>
      <c r="U2289" s="265"/>
      <c r="V2289" s="179">
        <v>281.83827011960631</v>
      </c>
    </row>
    <row r="2290" spans="1:22" x14ac:dyDescent="0.25">
      <c r="A2290">
        <v>0</v>
      </c>
      <c r="B2290" s="295"/>
      <c r="C2290" s="295"/>
      <c r="D2290" s="295"/>
      <c r="E2290" s="294"/>
      <c r="F2290" s="269" t="s">
        <v>624</v>
      </c>
      <c r="G2290" s="268"/>
      <c r="H2290" s="268"/>
      <c r="I2290" s="267"/>
      <c r="J2290" s="264"/>
      <c r="K2290" s="266"/>
      <c r="L2290" s="265">
        <v>0</v>
      </c>
      <c r="M2290" s="210">
        <v>330.30951182404806</v>
      </c>
      <c r="N2290" s="210">
        <v>415.3475529888272</v>
      </c>
      <c r="O2290" s="210">
        <v>41.094000000000001</v>
      </c>
      <c r="P2290" s="264">
        <v>41.094000000000001</v>
      </c>
      <c r="Q2290" s="264">
        <v>415.3475529888272</v>
      </c>
      <c r="R2290" s="264">
        <v>330.30951182404806</v>
      </c>
      <c r="S2290" s="265">
        <v>350.56472798600618</v>
      </c>
      <c r="T2290" s="265">
        <v>350.56472798600618</v>
      </c>
      <c r="U2290" s="265"/>
      <c r="V2290" s="179">
        <v>282.08609811960633</v>
      </c>
    </row>
    <row r="2291" spans="1:22" x14ac:dyDescent="0.25">
      <c r="A2291">
        <v>0</v>
      </c>
      <c r="B2291" s="295"/>
      <c r="C2291" s="295"/>
      <c r="D2291" s="295"/>
      <c r="E2291" s="294"/>
      <c r="F2291" s="269"/>
      <c r="G2291" s="268"/>
      <c r="H2291" s="268"/>
      <c r="I2291" s="267"/>
      <c r="J2291" s="264"/>
      <c r="K2291" s="266"/>
      <c r="L2291" s="265">
        <v>0</v>
      </c>
      <c r="M2291" s="210">
        <v>330.30951182404806</v>
      </c>
      <c r="N2291" s="210">
        <v>415.3475529888272</v>
      </c>
      <c r="O2291" s="210">
        <v>41.094000000000001</v>
      </c>
      <c r="P2291" s="264">
        <v>41.094000000000001</v>
      </c>
      <c r="Q2291" s="264">
        <v>415.3475529888272</v>
      </c>
      <c r="R2291" s="264">
        <v>330.30951182404806</v>
      </c>
      <c r="S2291" s="265">
        <v>350.56472798600618</v>
      </c>
      <c r="T2291" s="265">
        <v>350.56472798600618</v>
      </c>
      <c r="U2291" s="265"/>
      <c r="V2291" s="179">
        <v>282.08609811960633</v>
      </c>
    </row>
    <row r="2292" spans="1:22" x14ac:dyDescent="0.25">
      <c r="A2292">
        <v>0</v>
      </c>
      <c r="B2292" s="295"/>
      <c r="C2292" s="295"/>
      <c r="D2292" s="295"/>
      <c r="E2292" s="294"/>
      <c r="F2292" s="269" t="s">
        <v>624</v>
      </c>
      <c r="G2292" s="268"/>
      <c r="H2292" s="268" t="s">
        <v>1973</v>
      </c>
      <c r="I2292" s="267"/>
      <c r="J2292" s="264"/>
      <c r="K2292" s="266"/>
      <c r="L2292" s="265">
        <v>9.9516999999999994E-2</v>
      </c>
      <c r="M2292" s="210">
        <v>330.35927032404805</v>
      </c>
      <c r="N2292" s="210">
        <v>415.3475529888272</v>
      </c>
      <c r="O2292" s="210">
        <v>41.094000000000001</v>
      </c>
      <c r="P2292" s="264">
        <v>41.094000000000001</v>
      </c>
      <c r="Q2292" s="264">
        <v>415.3475529888272</v>
      </c>
      <c r="R2292" s="264">
        <v>330.40902882404805</v>
      </c>
      <c r="S2292" s="265">
        <v>350.61448648600617</v>
      </c>
      <c r="T2292" s="265">
        <v>350.66424498600617</v>
      </c>
      <c r="U2292" s="265"/>
      <c r="V2292" s="179">
        <v>282.13585661960633</v>
      </c>
    </row>
    <row r="2293" spans="1:22" x14ac:dyDescent="0.25">
      <c r="A2293">
        <v>0</v>
      </c>
      <c r="B2293" s="295" t="s">
        <v>2434</v>
      </c>
      <c r="C2293" s="295" t="s">
        <v>2211</v>
      </c>
      <c r="D2293" s="295" t="s">
        <v>2203</v>
      </c>
      <c r="E2293" s="294">
        <v>3509</v>
      </c>
      <c r="F2293" s="269" t="s">
        <v>2553</v>
      </c>
      <c r="G2293" s="268"/>
      <c r="H2293" s="268" t="s">
        <v>2186</v>
      </c>
      <c r="I2293" s="267">
        <v>40</v>
      </c>
      <c r="J2293" s="264"/>
      <c r="K2293" s="266"/>
      <c r="L2293" s="265">
        <v>0.49565599999999999</v>
      </c>
      <c r="M2293" s="210">
        <v>330.65685682404808</v>
      </c>
      <c r="N2293" s="210">
        <v>415.3475529888272</v>
      </c>
      <c r="O2293" s="210">
        <v>41.094000000000001</v>
      </c>
      <c r="P2293" s="264">
        <v>41.094000000000001</v>
      </c>
      <c r="Q2293" s="264">
        <v>415.3475529888272</v>
      </c>
      <c r="R2293" s="264">
        <v>330.90468482404805</v>
      </c>
      <c r="S2293" s="265">
        <v>350.91207298600614</v>
      </c>
      <c r="T2293" s="265">
        <v>351.15990098600616</v>
      </c>
      <c r="U2293" s="265"/>
      <c r="V2293" s="179">
        <v>282.4334431196063</v>
      </c>
    </row>
    <row r="2294" spans="1:22" x14ac:dyDescent="0.25">
      <c r="A2294">
        <v>0</v>
      </c>
      <c r="B2294" s="295"/>
      <c r="C2294" s="295"/>
      <c r="D2294" s="295"/>
      <c r="E2294" s="294"/>
      <c r="F2294" s="269" t="s">
        <v>624</v>
      </c>
      <c r="G2294" s="268"/>
      <c r="H2294" s="268"/>
      <c r="I2294" s="267"/>
      <c r="J2294" s="264"/>
      <c r="K2294" s="266"/>
      <c r="L2294" s="265">
        <v>0</v>
      </c>
      <c r="M2294" s="210">
        <v>330.90468482404805</v>
      </c>
      <c r="N2294" s="210">
        <v>415.3475529888272</v>
      </c>
      <c r="O2294" s="210">
        <v>41.094000000000001</v>
      </c>
      <c r="P2294" s="264">
        <v>41.094000000000001</v>
      </c>
      <c r="Q2294" s="264">
        <v>415.3475529888272</v>
      </c>
      <c r="R2294" s="264">
        <v>330.90468482404805</v>
      </c>
      <c r="S2294" s="265">
        <v>351.15990098600616</v>
      </c>
      <c r="T2294" s="265">
        <v>351.15990098600616</v>
      </c>
      <c r="U2294" s="265"/>
      <c r="V2294" s="179">
        <v>282.68127111960632</v>
      </c>
    </row>
    <row r="2295" spans="1:22" x14ac:dyDescent="0.25">
      <c r="A2295">
        <v>0</v>
      </c>
      <c r="B2295" s="295"/>
      <c r="C2295" s="295"/>
      <c r="D2295" s="295"/>
      <c r="E2295" s="294"/>
      <c r="F2295" s="269"/>
      <c r="G2295" s="268"/>
      <c r="H2295" s="268"/>
      <c r="I2295" s="267"/>
      <c r="J2295" s="264"/>
      <c r="K2295" s="266"/>
      <c r="L2295" s="265">
        <v>0</v>
      </c>
      <c r="M2295" s="210">
        <v>330.90468482404805</v>
      </c>
      <c r="N2295" s="210">
        <v>415.3475529888272</v>
      </c>
      <c r="O2295" s="210">
        <v>41.094000000000001</v>
      </c>
      <c r="P2295" s="264">
        <v>41.094000000000001</v>
      </c>
      <c r="Q2295" s="264">
        <v>415.3475529888272</v>
      </c>
      <c r="R2295" s="264">
        <v>330.90468482404805</v>
      </c>
      <c r="S2295" s="265">
        <v>351.15990098600616</v>
      </c>
      <c r="T2295" s="265">
        <v>351.15990098600616</v>
      </c>
      <c r="U2295" s="265"/>
      <c r="V2295" s="179">
        <v>282.68127111960632</v>
      </c>
    </row>
    <row r="2296" spans="1:22" x14ac:dyDescent="0.25">
      <c r="A2296">
        <v>0</v>
      </c>
      <c r="B2296" s="295"/>
      <c r="C2296" s="295"/>
      <c r="D2296" s="295"/>
      <c r="E2296" s="294"/>
      <c r="F2296" s="269" t="s">
        <v>624</v>
      </c>
      <c r="G2296" s="268"/>
      <c r="H2296" s="268" t="s">
        <v>1973</v>
      </c>
      <c r="I2296" s="267"/>
      <c r="J2296" s="264"/>
      <c r="K2296" s="266"/>
      <c r="L2296" s="265">
        <v>9.9516999999999994E-2</v>
      </c>
      <c r="M2296" s="210">
        <v>330.95444332404804</v>
      </c>
      <c r="N2296" s="210">
        <v>415.3475529888272</v>
      </c>
      <c r="O2296" s="210">
        <v>41.094000000000001</v>
      </c>
      <c r="P2296" s="264">
        <v>41.094000000000001</v>
      </c>
      <c r="Q2296" s="264">
        <v>415.3475529888272</v>
      </c>
      <c r="R2296" s="264">
        <v>331.00420182404804</v>
      </c>
      <c r="S2296" s="265">
        <v>351.20965948600616</v>
      </c>
      <c r="T2296" s="265">
        <v>351.25941798600616</v>
      </c>
      <c r="U2296" s="265"/>
      <c r="V2296" s="179">
        <v>282.73102961960632</v>
      </c>
    </row>
    <row r="2297" spans="1:22" x14ac:dyDescent="0.25">
      <c r="A2297">
        <v>0</v>
      </c>
      <c r="B2297" s="295" t="s">
        <v>2434</v>
      </c>
      <c r="C2297" s="295" t="s">
        <v>2211</v>
      </c>
      <c r="D2297" s="295" t="s">
        <v>2201</v>
      </c>
      <c r="E2297" s="294">
        <v>3515</v>
      </c>
      <c r="F2297" s="269" t="s">
        <v>2552</v>
      </c>
      <c r="G2297" s="268"/>
      <c r="H2297" s="268" t="s">
        <v>2186</v>
      </c>
      <c r="I2297" s="267">
        <v>40</v>
      </c>
      <c r="J2297" s="264"/>
      <c r="K2297" s="266"/>
      <c r="L2297" s="265">
        <v>0.49565599999999999</v>
      </c>
      <c r="M2297" s="210">
        <v>331.25202982404801</v>
      </c>
      <c r="N2297" s="210">
        <v>415.3475529888272</v>
      </c>
      <c r="O2297" s="210">
        <v>41.094000000000001</v>
      </c>
      <c r="P2297" s="264">
        <v>41.094000000000001</v>
      </c>
      <c r="Q2297" s="264">
        <v>415.3475529888272</v>
      </c>
      <c r="R2297" s="264">
        <v>331.49985782404804</v>
      </c>
      <c r="S2297" s="265">
        <v>351.50724598600613</v>
      </c>
      <c r="T2297" s="265">
        <v>351.75507398600615</v>
      </c>
      <c r="U2297" s="265"/>
      <c r="V2297" s="179">
        <v>283.02861611960628</v>
      </c>
    </row>
    <row r="2298" spans="1:22" x14ac:dyDescent="0.25">
      <c r="A2298">
        <v>0</v>
      </c>
      <c r="B2298" s="295" t="s">
        <v>2434</v>
      </c>
      <c r="C2298" s="295" t="s">
        <v>2211</v>
      </c>
      <c r="D2298" s="295" t="s">
        <v>2185</v>
      </c>
      <c r="E2298" s="294">
        <v>3518</v>
      </c>
      <c r="F2298" s="269" t="s">
        <v>2551</v>
      </c>
      <c r="G2298" s="268"/>
      <c r="H2298" s="268" t="s">
        <v>2183</v>
      </c>
      <c r="I2298" s="267"/>
      <c r="J2298" s="264"/>
      <c r="K2298" s="266"/>
      <c r="L2298" s="265">
        <v>0</v>
      </c>
      <c r="M2298" s="210">
        <v>331.49985782404804</v>
      </c>
      <c r="N2298" s="210">
        <v>415.3475529888272</v>
      </c>
      <c r="O2298" s="210">
        <v>41.094000000000001</v>
      </c>
      <c r="P2298" s="264">
        <v>41.094000000000001</v>
      </c>
      <c r="Q2298" s="264">
        <v>415.3475529888272</v>
      </c>
      <c r="R2298" s="264">
        <v>331.49985782404804</v>
      </c>
      <c r="S2298" s="265">
        <v>351.75507398600615</v>
      </c>
      <c r="T2298" s="265">
        <v>351.75507398600615</v>
      </c>
      <c r="U2298" s="265"/>
      <c r="V2298" s="179">
        <v>283.27644411960631</v>
      </c>
    </row>
    <row r="2299" spans="1:22" x14ac:dyDescent="0.25">
      <c r="A2299">
        <v>0</v>
      </c>
      <c r="B2299" s="295"/>
      <c r="C2299" s="295"/>
      <c r="D2299" s="295"/>
      <c r="E2299" s="294"/>
      <c r="F2299" s="269"/>
      <c r="G2299" s="268"/>
      <c r="H2299" s="268"/>
      <c r="I2299" s="267"/>
      <c r="J2299" s="264"/>
      <c r="K2299" s="266"/>
      <c r="L2299" s="265">
        <v>0</v>
      </c>
      <c r="M2299" s="210">
        <v>331.49985782404804</v>
      </c>
      <c r="N2299" s="210">
        <v>415.3475529888272</v>
      </c>
      <c r="O2299" s="210">
        <v>41.094000000000001</v>
      </c>
      <c r="P2299" s="264">
        <v>41.094000000000001</v>
      </c>
      <c r="Q2299" s="264">
        <v>415.3475529888272</v>
      </c>
      <c r="R2299" s="264">
        <v>331.49985782404804</v>
      </c>
      <c r="S2299" s="265">
        <v>351.75507398600615</v>
      </c>
      <c r="T2299" s="265">
        <v>351.75507398600615</v>
      </c>
      <c r="U2299" s="265"/>
      <c r="V2299" s="179">
        <v>283.27644411960631</v>
      </c>
    </row>
    <row r="2300" spans="1:22" x14ac:dyDescent="0.25">
      <c r="A2300">
        <v>0</v>
      </c>
      <c r="B2300" s="295"/>
      <c r="C2300" s="295"/>
      <c r="D2300" s="295"/>
      <c r="E2300" s="294"/>
      <c r="F2300" s="269"/>
      <c r="G2300" s="268"/>
      <c r="H2300" s="268" t="s">
        <v>1973</v>
      </c>
      <c r="I2300" s="267"/>
      <c r="J2300" s="264"/>
      <c r="K2300" s="266"/>
      <c r="L2300" s="265">
        <v>0.15525</v>
      </c>
      <c r="M2300" s="210">
        <v>331.57748282404805</v>
      </c>
      <c r="N2300" s="210">
        <v>415.3475529888272</v>
      </c>
      <c r="O2300" s="210">
        <v>41.094000000000001</v>
      </c>
      <c r="P2300" s="264">
        <v>41.094000000000001</v>
      </c>
      <c r="Q2300" s="264">
        <v>415.3475529888272</v>
      </c>
      <c r="R2300" s="264">
        <v>331.65510782404806</v>
      </c>
      <c r="S2300" s="265">
        <v>351.83269898600616</v>
      </c>
      <c r="T2300" s="265">
        <v>351.91032398600618</v>
      </c>
      <c r="U2300" s="265"/>
      <c r="V2300" s="179">
        <v>283.35406911960632</v>
      </c>
    </row>
    <row r="2301" spans="1:22" x14ac:dyDescent="0.25">
      <c r="A2301">
        <v>0</v>
      </c>
      <c r="B2301" s="295" t="s">
        <v>2434</v>
      </c>
      <c r="C2301" s="295" t="s">
        <v>2211</v>
      </c>
      <c r="D2301" s="295" t="s">
        <v>2198</v>
      </c>
      <c r="E2301" s="294">
        <v>3522</v>
      </c>
      <c r="F2301" s="269" t="s">
        <v>2550</v>
      </c>
      <c r="G2301" s="268" t="s">
        <v>2196</v>
      </c>
      <c r="H2301" s="268" t="s">
        <v>2195</v>
      </c>
      <c r="I2301" s="267">
        <v>40</v>
      </c>
      <c r="J2301" s="264"/>
      <c r="K2301" s="266"/>
      <c r="L2301" s="265">
        <v>0.5</v>
      </c>
      <c r="M2301" s="210">
        <v>331.90510782404806</v>
      </c>
      <c r="N2301" s="210">
        <v>415.3475529888272</v>
      </c>
      <c r="O2301" s="210">
        <v>41.094000000000001</v>
      </c>
      <c r="P2301" s="264">
        <v>41.094000000000001</v>
      </c>
      <c r="Q2301" s="264">
        <v>415.3475529888272</v>
      </c>
      <c r="R2301" s="264">
        <v>332.15510782404806</v>
      </c>
      <c r="S2301" s="265">
        <v>352.16032398600618</v>
      </c>
      <c r="T2301" s="265">
        <v>352.41032398600618</v>
      </c>
      <c r="U2301" s="265"/>
      <c r="V2301" s="179">
        <v>283.68169411960633</v>
      </c>
    </row>
    <row r="2302" spans="1:22" x14ac:dyDescent="0.25">
      <c r="A2302">
        <v>0</v>
      </c>
      <c r="B2302" s="295"/>
      <c r="C2302" s="295"/>
      <c r="D2302" s="295"/>
      <c r="E2302" s="294"/>
      <c r="F2302" s="269" t="s">
        <v>624</v>
      </c>
      <c r="G2302" s="268"/>
      <c r="H2302" s="268" t="s">
        <v>1973</v>
      </c>
      <c r="I2302" s="267"/>
      <c r="J2302" s="264"/>
      <c r="K2302" s="266"/>
      <c r="L2302" s="265">
        <v>0.15525</v>
      </c>
      <c r="M2302" s="210">
        <v>332.23273282404807</v>
      </c>
      <c r="N2302" s="210">
        <v>415.3475529888272</v>
      </c>
      <c r="O2302" s="210">
        <v>41.094000000000001</v>
      </c>
      <c r="P2302" s="264">
        <v>41.094000000000001</v>
      </c>
      <c r="Q2302" s="264">
        <v>415.3475529888272</v>
      </c>
      <c r="R2302" s="264">
        <v>332.31035782404808</v>
      </c>
      <c r="S2302" s="265">
        <v>352.48794898600619</v>
      </c>
      <c r="T2302" s="265">
        <v>352.5655739860062</v>
      </c>
      <c r="U2302" s="265"/>
      <c r="V2302" s="179">
        <v>284.00931911960635</v>
      </c>
    </row>
    <row r="2303" spans="1:22" x14ac:dyDescent="0.25">
      <c r="A2303">
        <v>0</v>
      </c>
      <c r="B2303" s="295" t="s">
        <v>2434</v>
      </c>
      <c r="C2303" s="295" t="s">
        <v>2211</v>
      </c>
      <c r="D2303" s="295" t="s">
        <v>2194</v>
      </c>
      <c r="E2303" s="294">
        <v>3528</v>
      </c>
      <c r="F2303" s="269" t="s">
        <v>2549</v>
      </c>
      <c r="G2303" s="268"/>
      <c r="H2303" s="268" t="s">
        <v>2186</v>
      </c>
      <c r="I2303" s="267">
        <v>40</v>
      </c>
      <c r="J2303" s="264"/>
      <c r="K2303" s="266"/>
      <c r="L2303" s="265">
        <v>0.49565599999999999</v>
      </c>
      <c r="M2303" s="210">
        <v>332.55818582404811</v>
      </c>
      <c r="N2303" s="210">
        <v>415.3475529888272</v>
      </c>
      <c r="O2303" s="210">
        <v>41.094000000000001</v>
      </c>
      <c r="P2303" s="264">
        <v>41.094000000000001</v>
      </c>
      <c r="Q2303" s="264">
        <v>415.3475529888272</v>
      </c>
      <c r="R2303" s="264">
        <v>332.80601382404808</v>
      </c>
      <c r="S2303" s="265">
        <v>352.81340198600617</v>
      </c>
      <c r="T2303" s="265">
        <v>353.0612299860062</v>
      </c>
      <c r="U2303" s="265"/>
      <c r="V2303" s="179">
        <v>284.33477211960633</v>
      </c>
    </row>
    <row r="2304" spans="1:22" x14ac:dyDescent="0.25">
      <c r="A2304">
        <v>0</v>
      </c>
      <c r="B2304" s="295"/>
      <c r="C2304" s="295"/>
      <c r="D2304" s="295"/>
      <c r="E2304" s="294"/>
      <c r="F2304" s="269" t="s">
        <v>624</v>
      </c>
      <c r="G2304" s="268"/>
      <c r="H2304" s="268"/>
      <c r="I2304" s="267"/>
      <c r="J2304" s="264"/>
      <c r="K2304" s="266"/>
      <c r="L2304" s="265">
        <v>0</v>
      </c>
      <c r="M2304" s="210">
        <v>332.80601382404808</v>
      </c>
      <c r="N2304" s="210">
        <v>415.3475529888272</v>
      </c>
      <c r="O2304" s="210">
        <v>41.094000000000001</v>
      </c>
      <c r="P2304" s="264">
        <v>41.094000000000001</v>
      </c>
      <c r="Q2304" s="264">
        <v>415.3475529888272</v>
      </c>
      <c r="R2304" s="264">
        <v>332.80601382404808</v>
      </c>
      <c r="S2304" s="265">
        <v>353.0612299860062</v>
      </c>
      <c r="T2304" s="265">
        <v>353.0612299860062</v>
      </c>
      <c r="U2304" s="265"/>
      <c r="V2304" s="179">
        <v>284.58260011960635</v>
      </c>
    </row>
    <row r="2305" spans="1:22" x14ac:dyDescent="0.25">
      <c r="A2305">
        <v>0</v>
      </c>
      <c r="B2305" s="295"/>
      <c r="C2305" s="295"/>
      <c r="D2305" s="295"/>
      <c r="E2305" s="294"/>
      <c r="F2305" s="269"/>
      <c r="G2305" s="268"/>
      <c r="H2305" s="268"/>
      <c r="I2305" s="267"/>
      <c r="J2305" s="264"/>
      <c r="K2305" s="266"/>
      <c r="L2305" s="265">
        <v>0</v>
      </c>
      <c r="M2305" s="210">
        <v>332.80601382404808</v>
      </c>
      <c r="N2305" s="210">
        <v>415.3475529888272</v>
      </c>
      <c r="O2305" s="210">
        <v>41.094000000000001</v>
      </c>
      <c r="P2305" s="264">
        <v>41.094000000000001</v>
      </c>
      <c r="Q2305" s="264">
        <v>415.3475529888272</v>
      </c>
      <c r="R2305" s="264">
        <v>332.80601382404808</v>
      </c>
      <c r="S2305" s="265">
        <v>353.0612299860062</v>
      </c>
      <c r="T2305" s="265">
        <v>353.0612299860062</v>
      </c>
      <c r="U2305" s="265"/>
      <c r="V2305" s="179">
        <v>284.58260011960635</v>
      </c>
    </row>
    <row r="2306" spans="1:22" x14ac:dyDescent="0.25">
      <c r="A2306">
        <v>0</v>
      </c>
      <c r="B2306" s="295"/>
      <c r="C2306" s="295"/>
      <c r="D2306" s="295"/>
      <c r="E2306" s="294"/>
      <c r="F2306" s="269"/>
      <c r="G2306" s="268"/>
      <c r="H2306" s="268" t="s">
        <v>1973</v>
      </c>
      <c r="I2306" s="267"/>
      <c r="J2306" s="264"/>
      <c r="K2306" s="266"/>
      <c r="L2306" s="265">
        <v>9.9516999999999994E-2</v>
      </c>
      <c r="M2306" s="210">
        <v>332.85577232404808</v>
      </c>
      <c r="N2306" s="210">
        <v>415.3475529888272</v>
      </c>
      <c r="O2306" s="210">
        <v>41.094000000000001</v>
      </c>
      <c r="P2306" s="264">
        <v>41.094000000000001</v>
      </c>
      <c r="Q2306" s="264">
        <v>415.3475529888272</v>
      </c>
      <c r="R2306" s="264">
        <v>332.90553082404807</v>
      </c>
      <c r="S2306" s="265">
        <v>353.11098848600619</v>
      </c>
      <c r="T2306" s="265">
        <v>353.16074698600619</v>
      </c>
      <c r="U2306" s="265"/>
      <c r="V2306" s="179">
        <v>284.63235861960635</v>
      </c>
    </row>
    <row r="2307" spans="1:22" x14ac:dyDescent="0.25">
      <c r="A2307">
        <v>0</v>
      </c>
      <c r="B2307" s="295" t="s">
        <v>2434</v>
      </c>
      <c r="C2307" s="295" t="s">
        <v>2211</v>
      </c>
      <c r="D2307" s="295" t="s">
        <v>2192</v>
      </c>
      <c r="E2307" s="294">
        <v>3534</v>
      </c>
      <c r="F2307" s="269" t="s">
        <v>2548</v>
      </c>
      <c r="G2307" s="268"/>
      <c r="H2307" s="268" t="s">
        <v>2186</v>
      </c>
      <c r="I2307" s="267">
        <v>40</v>
      </c>
      <c r="J2307" s="264"/>
      <c r="K2307" s="266"/>
      <c r="L2307" s="265">
        <v>0.49565599999999999</v>
      </c>
      <c r="M2307" s="210">
        <v>333.15335882404804</v>
      </c>
      <c r="N2307" s="210">
        <v>415.3475529888272</v>
      </c>
      <c r="O2307" s="210">
        <v>41.094000000000001</v>
      </c>
      <c r="P2307" s="264">
        <v>41.094000000000001</v>
      </c>
      <c r="Q2307" s="264">
        <v>415.3475529888272</v>
      </c>
      <c r="R2307" s="264">
        <v>333.40118682404807</v>
      </c>
      <c r="S2307" s="265">
        <v>353.40857498600616</v>
      </c>
      <c r="T2307" s="265">
        <v>353.65640298600619</v>
      </c>
      <c r="U2307" s="265"/>
      <c r="V2307" s="179">
        <v>284.92994511960632</v>
      </c>
    </row>
    <row r="2308" spans="1:22" x14ac:dyDescent="0.25">
      <c r="A2308">
        <v>0</v>
      </c>
      <c r="B2308" s="295"/>
      <c r="C2308" s="295"/>
      <c r="D2308" s="295"/>
      <c r="E2308" s="294"/>
      <c r="F2308" s="269" t="s">
        <v>624</v>
      </c>
      <c r="G2308" s="268"/>
      <c r="H2308" s="268"/>
      <c r="I2308" s="267"/>
      <c r="J2308" s="264"/>
      <c r="K2308" s="266"/>
      <c r="L2308" s="265">
        <v>0</v>
      </c>
      <c r="M2308" s="210">
        <v>333.40118682404807</v>
      </c>
      <c r="N2308" s="210">
        <v>415.3475529888272</v>
      </c>
      <c r="O2308" s="210">
        <v>41.094000000000001</v>
      </c>
      <c r="P2308" s="264">
        <v>41.094000000000001</v>
      </c>
      <c r="Q2308" s="264">
        <v>415.3475529888272</v>
      </c>
      <c r="R2308" s="264">
        <v>333.40118682404807</v>
      </c>
      <c r="S2308" s="265">
        <v>353.65640298600619</v>
      </c>
      <c r="T2308" s="265">
        <v>353.65640298600619</v>
      </c>
      <c r="U2308" s="265"/>
      <c r="V2308" s="179">
        <v>285.17777311960634</v>
      </c>
    </row>
    <row r="2309" spans="1:22" x14ac:dyDescent="0.25">
      <c r="A2309">
        <v>0</v>
      </c>
      <c r="B2309" s="295"/>
      <c r="C2309" s="295"/>
      <c r="D2309" s="295"/>
      <c r="E2309" s="294"/>
      <c r="F2309" s="269"/>
      <c r="G2309" s="268"/>
      <c r="H2309" s="268"/>
      <c r="I2309" s="267"/>
      <c r="J2309" s="264"/>
      <c r="K2309" s="266"/>
      <c r="L2309" s="265">
        <v>0</v>
      </c>
      <c r="M2309" s="210">
        <v>333.40118682404807</v>
      </c>
      <c r="N2309" s="210">
        <v>415.3475529888272</v>
      </c>
      <c r="O2309" s="210">
        <v>41.094000000000001</v>
      </c>
      <c r="P2309" s="264">
        <v>41.094000000000001</v>
      </c>
      <c r="Q2309" s="264">
        <v>415.3475529888272</v>
      </c>
      <c r="R2309" s="264">
        <v>333.40118682404807</v>
      </c>
      <c r="S2309" s="265">
        <v>353.65640298600619</v>
      </c>
      <c r="T2309" s="265">
        <v>353.65640298600619</v>
      </c>
      <c r="U2309" s="265"/>
      <c r="V2309" s="179">
        <v>285.17777311960634</v>
      </c>
    </row>
    <row r="2310" spans="1:22" x14ac:dyDescent="0.25">
      <c r="A2310">
        <v>0</v>
      </c>
      <c r="B2310" s="295"/>
      <c r="C2310" s="295"/>
      <c r="D2310" s="295"/>
      <c r="E2310" s="294"/>
      <c r="F2310" s="269" t="s">
        <v>624</v>
      </c>
      <c r="G2310" s="268"/>
      <c r="H2310" s="268" t="s">
        <v>1973</v>
      </c>
      <c r="I2310" s="267"/>
      <c r="J2310" s="264"/>
      <c r="K2310" s="266"/>
      <c r="L2310" s="265">
        <v>9.9516999999999994E-2</v>
      </c>
      <c r="M2310" s="210">
        <v>333.45094532404806</v>
      </c>
      <c r="N2310" s="210">
        <v>415.3475529888272</v>
      </c>
      <c r="O2310" s="210">
        <v>41.094000000000001</v>
      </c>
      <c r="P2310" s="264">
        <v>41.094000000000001</v>
      </c>
      <c r="Q2310" s="264">
        <v>415.3475529888272</v>
      </c>
      <c r="R2310" s="264">
        <v>333.50070382404806</v>
      </c>
      <c r="S2310" s="265">
        <v>353.70616148600618</v>
      </c>
      <c r="T2310" s="265">
        <v>353.75591998600618</v>
      </c>
      <c r="U2310" s="265"/>
      <c r="V2310" s="179">
        <v>285.22753161960634</v>
      </c>
    </row>
    <row r="2311" spans="1:22" x14ac:dyDescent="0.25">
      <c r="A2311">
        <v>0</v>
      </c>
      <c r="B2311" s="295" t="s">
        <v>2434</v>
      </c>
      <c r="C2311" s="295" t="s">
        <v>2211</v>
      </c>
      <c r="D2311" s="295" t="s">
        <v>2190</v>
      </c>
      <c r="E2311" s="294">
        <v>3540</v>
      </c>
      <c r="F2311" s="269" t="s">
        <v>2547</v>
      </c>
      <c r="G2311" s="268"/>
      <c r="H2311" s="268" t="s">
        <v>2186</v>
      </c>
      <c r="I2311" s="267">
        <v>40</v>
      </c>
      <c r="J2311" s="264"/>
      <c r="K2311" s="266"/>
      <c r="L2311" s="265">
        <v>0.49565599999999999</v>
      </c>
      <c r="M2311" s="210">
        <v>333.74853182404809</v>
      </c>
      <c r="N2311" s="210">
        <v>415.3475529888272</v>
      </c>
      <c r="O2311" s="210">
        <v>41.094000000000001</v>
      </c>
      <c r="P2311" s="264">
        <v>41.094000000000001</v>
      </c>
      <c r="Q2311" s="264">
        <v>415.3475529888272</v>
      </c>
      <c r="R2311" s="264">
        <v>333.99635982404806</v>
      </c>
      <c r="S2311" s="265">
        <v>354.00374798600615</v>
      </c>
      <c r="T2311" s="265">
        <v>354.25157598600617</v>
      </c>
      <c r="U2311" s="265"/>
      <c r="V2311" s="179">
        <v>285.5251181196063</v>
      </c>
    </row>
    <row r="2312" spans="1:22" x14ac:dyDescent="0.25">
      <c r="A2312">
        <v>0</v>
      </c>
      <c r="B2312" s="295"/>
      <c r="C2312" s="295"/>
      <c r="D2312" s="295"/>
      <c r="E2312" s="294"/>
      <c r="F2312" s="269" t="s">
        <v>624</v>
      </c>
      <c r="G2312" s="268"/>
      <c r="H2312" s="268"/>
      <c r="I2312" s="267"/>
      <c r="J2312" s="264"/>
      <c r="K2312" s="266"/>
      <c r="L2312" s="265">
        <v>0</v>
      </c>
      <c r="M2312" s="210">
        <v>333.99635982404806</v>
      </c>
      <c r="N2312" s="210">
        <v>415.3475529888272</v>
      </c>
      <c r="O2312" s="210">
        <v>41.094000000000001</v>
      </c>
      <c r="P2312" s="264">
        <v>41.094000000000001</v>
      </c>
      <c r="Q2312" s="264">
        <v>415.3475529888272</v>
      </c>
      <c r="R2312" s="264">
        <v>333.99635982404806</v>
      </c>
      <c r="S2312" s="265">
        <v>354.25157598600617</v>
      </c>
      <c r="T2312" s="265">
        <v>354.25157598600617</v>
      </c>
      <c r="U2312" s="265"/>
      <c r="V2312" s="179">
        <v>285.77294611960633</v>
      </c>
    </row>
    <row r="2313" spans="1:22" x14ac:dyDescent="0.25">
      <c r="A2313">
        <v>0</v>
      </c>
      <c r="B2313" s="295"/>
      <c r="C2313" s="295"/>
      <c r="D2313" s="295"/>
      <c r="E2313" s="294"/>
      <c r="F2313" s="269"/>
      <c r="G2313" s="268"/>
      <c r="H2313" s="268"/>
      <c r="I2313" s="267"/>
      <c r="J2313" s="264"/>
      <c r="K2313" s="266"/>
      <c r="L2313" s="265">
        <v>0</v>
      </c>
      <c r="M2313" s="210">
        <v>333.99635982404806</v>
      </c>
      <c r="N2313" s="210">
        <v>415.3475529888272</v>
      </c>
      <c r="O2313" s="210">
        <v>41.094000000000001</v>
      </c>
      <c r="P2313" s="264">
        <v>41.094000000000001</v>
      </c>
      <c r="Q2313" s="264">
        <v>415.3475529888272</v>
      </c>
      <c r="R2313" s="264">
        <v>333.99635982404806</v>
      </c>
      <c r="S2313" s="265">
        <v>354.25157598600617</v>
      </c>
      <c r="T2313" s="265">
        <v>354.25157598600617</v>
      </c>
      <c r="U2313" s="265"/>
      <c r="V2313" s="179">
        <v>285.77294611960633</v>
      </c>
    </row>
    <row r="2314" spans="1:22" x14ac:dyDescent="0.25">
      <c r="A2314">
        <v>0</v>
      </c>
      <c r="B2314" s="295"/>
      <c r="C2314" s="295"/>
      <c r="D2314" s="295"/>
      <c r="E2314" s="294"/>
      <c r="F2314" s="269" t="s">
        <v>624</v>
      </c>
      <c r="G2314" s="268"/>
      <c r="H2314" s="268" t="s">
        <v>1973</v>
      </c>
      <c r="I2314" s="267"/>
      <c r="J2314" s="264"/>
      <c r="K2314" s="266"/>
      <c r="L2314" s="265">
        <v>9.9516999999999994E-2</v>
      </c>
      <c r="M2314" s="210">
        <v>334.04611832404805</v>
      </c>
      <c r="N2314" s="210">
        <v>415.3475529888272</v>
      </c>
      <c r="O2314" s="210">
        <v>41.094000000000001</v>
      </c>
      <c r="P2314" s="264">
        <v>41.094000000000001</v>
      </c>
      <c r="Q2314" s="264">
        <v>415.3475529888272</v>
      </c>
      <c r="R2314" s="264">
        <v>334.09587682404805</v>
      </c>
      <c r="S2314" s="265">
        <v>354.30133448600617</v>
      </c>
      <c r="T2314" s="265">
        <v>354.35109298600617</v>
      </c>
      <c r="U2314" s="265"/>
      <c r="V2314" s="179">
        <v>285.82270461960633</v>
      </c>
    </row>
    <row r="2315" spans="1:22" x14ac:dyDescent="0.25">
      <c r="A2315">
        <v>0</v>
      </c>
      <c r="B2315" s="295" t="s">
        <v>2434</v>
      </c>
      <c r="C2315" s="295" t="s">
        <v>2211</v>
      </c>
      <c r="D2315" s="295" t="s">
        <v>2188</v>
      </c>
      <c r="E2315" s="294">
        <v>3546</v>
      </c>
      <c r="F2315" s="269" t="s">
        <v>2546</v>
      </c>
      <c r="G2315" s="268"/>
      <c r="H2315" s="268" t="s">
        <v>2186</v>
      </c>
      <c r="I2315" s="267">
        <v>40</v>
      </c>
      <c r="J2315" s="264"/>
      <c r="K2315" s="266"/>
      <c r="L2315" s="265">
        <v>0.49565599999999999</v>
      </c>
      <c r="M2315" s="210">
        <v>334.34370482404802</v>
      </c>
      <c r="N2315" s="210">
        <v>415.3475529888272</v>
      </c>
      <c r="O2315" s="210">
        <v>41.094000000000001</v>
      </c>
      <c r="P2315" s="264">
        <v>41.094000000000001</v>
      </c>
      <c r="Q2315" s="264">
        <v>415.3475529888272</v>
      </c>
      <c r="R2315" s="264">
        <v>334.59153282404804</v>
      </c>
      <c r="S2315" s="265">
        <v>354.59892098600614</v>
      </c>
      <c r="T2315" s="265">
        <v>354.84674898600616</v>
      </c>
      <c r="U2315" s="265"/>
      <c r="V2315" s="179">
        <v>286.12029111960629</v>
      </c>
    </row>
    <row r="2316" spans="1:22" x14ac:dyDescent="0.25">
      <c r="A2316">
        <v>0</v>
      </c>
      <c r="B2316" s="295" t="s">
        <v>2434</v>
      </c>
      <c r="C2316" s="295" t="s">
        <v>2211</v>
      </c>
      <c r="D2316" s="295" t="s">
        <v>2185</v>
      </c>
      <c r="E2316" s="294">
        <v>3548</v>
      </c>
      <c r="F2316" s="269" t="s">
        <v>2545</v>
      </c>
      <c r="G2316" s="268"/>
      <c r="H2316" s="268" t="s">
        <v>2183</v>
      </c>
      <c r="I2316" s="267"/>
      <c r="J2316" s="264"/>
      <c r="K2316" s="266"/>
      <c r="L2316" s="265">
        <v>0</v>
      </c>
      <c r="M2316" s="210">
        <v>334.59153282404804</v>
      </c>
      <c r="N2316" s="210">
        <v>415.3475529888272</v>
      </c>
      <c r="O2316" s="210">
        <v>41.094000000000001</v>
      </c>
      <c r="P2316" s="264">
        <v>41.094000000000001</v>
      </c>
      <c r="Q2316" s="264">
        <v>415.3475529888272</v>
      </c>
      <c r="R2316" s="264">
        <v>334.59153282404804</v>
      </c>
      <c r="S2316" s="265">
        <v>354.84674898600616</v>
      </c>
      <c r="T2316" s="265">
        <v>354.84674898600616</v>
      </c>
      <c r="U2316" s="265"/>
      <c r="V2316" s="179">
        <v>286.36811911960632</v>
      </c>
    </row>
    <row r="2317" spans="1:22" x14ac:dyDescent="0.25">
      <c r="A2317">
        <v>0</v>
      </c>
      <c r="B2317" s="295"/>
      <c r="C2317" s="295"/>
      <c r="D2317" s="269"/>
      <c r="E2317" s="270"/>
      <c r="F2317" s="269"/>
      <c r="G2317" s="268"/>
      <c r="H2317" s="268"/>
      <c r="I2317" s="267"/>
      <c r="J2317" s="264"/>
      <c r="K2317" s="266"/>
      <c r="L2317" s="265">
        <v>0</v>
      </c>
      <c r="M2317" s="210">
        <v>334.59153282404804</v>
      </c>
      <c r="N2317" s="210">
        <v>415.3475529888272</v>
      </c>
      <c r="O2317" s="210">
        <v>41.094000000000001</v>
      </c>
      <c r="P2317" s="264">
        <v>41.094000000000001</v>
      </c>
      <c r="Q2317" s="264">
        <v>415.3475529888272</v>
      </c>
      <c r="R2317" s="264">
        <v>334.59153282404804</v>
      </c>
      <c r="S2317" s="265">
        <v>354.84674898600616</v>
      </c>
      <c r="T2317" s="265">
        <v>354.84674898600616</v>
      </c>
      <c r="U2317" s="265"/>
      <c r="V2317" s="179">
        <v>286.36811911960632</v>
      </c>
    </row>
    <row r="2318" spans="1:22" x14ac:dyDescent="0.25">
      <c r="A2318">
        <v>0</v>
      </c>
      <c r="B2318" s="295"/>
      <c r="C2318" s="295"/>
      <c r="D2318" s="295"/>
      <c r="E2318" s="294"/>
      <c r="F2318" s="269"/>
      <c r="G2318" s="268"/>
      <c r="H2318" s="268"/>
      <c r="I2318" s="267"/>
      <c r="J2318" s="264"/>
      <c r="K2318" s="266"/>
      <c r="L2318" s="265">
        <v>0.16770400000000002</v>
      </c>
      <c r="M2318" s="210">
        <v>334.67538482404802</v>
      </c>
      <c r="N2318" s="210">
        <v>415.3475529888272</v>
      </c>
      <c r="O2318" s="210">
        <v>41.094000000000001</v>
      </c>
      <c r="P2318" s="264">
        <v>41.094000000000001</v>
      </c>
      <c r="Q2318" s="264">
        <v>415.3475529888272</v>
      </c>
      <c r="R2318" s="264">
        <v>334.75923682404806</v>
      </c>
      <c r="S2318" s="265">
        <v>354.9306009860062</v>
      </c>
      <c r="T2318" s="265">
        <v>355.01445298600618</v>
      </c>
      <c r="U2318" s="272"/>
      <c r="V2318" s="179">
        <v>286.45197111960636</v>
      </c>
    </row>
    <row r="2319" spans="1:22" x14ac:dyDescent="0.25">
      <c r="A2319">
        <v>0</v>
      </c>
      <c r="B2319" s="269" t="s">
        <v>2434</v>
      </c>
      <c r="C2319" s="269" t="s">
        <v>2211</v>
      </c>
      <c r="D2319" s="269" t="s">
        <v>1992</v>
      </c>
      <c r="E2319" s="270">
        <v>3550</v>
      </c>
      <c r="F2319" s="264" t="s">
        <v>2544</v>
      </c>
      <c r="G2319" s="274"/>
      <c r="H2319" s="274" t="s">
        <v>1989</v>
      </c>
      <c r="I2319" s="293">
        <v>40</v>
      </c>
      <c r="J2319" s="264"/>
      <c r="K2319" s="266"/>
      <c r="L2319" s="264">
        <v>5.7403999999999997E-2</v>
      </c>
      <c r="M2319" s="210">
        <v>334.78793882404807</v>
      </c>
      <c r="N2319" s="210">
        <v>415.3475529888272</v>
      </c>
      <c r="O2319" s="210">
        <v>41.094000000000001</v>
      </c>
      <c r="P2319" s="264">
        <v>41.094000000000001</v>
      </c>
      <c r="Q2319" s="264">
        <v>415.3475529888272</v>
      </c>
      <c r="R2319" s="264">
        <v>334.81664082404808</v>
      </c>
      <c r="S2319" s="264">
        <v>355.04315498600619</v>
      </c>
      <c r="T2319" s="264">
        <v>355.0718569860062</v>
      </c>
      <c r="U2319" s="264"/>
      <c r="V2319" s="179">
        <v>286.56452511960634</v>
      </c>
    </row>
    <row r="2320" spans="1:22" x14ac:dyDescent="0.25">
      <c r="A2320">
        <v>0</v>
      </c>
      <c r="B2320" s="289"/>
      <c r="C2320" s="289"/>
      <c r="D2320" s="289"/>
      <c r="E2320" s="288"/>
      <c r="F2320" s="289" t="s">
        <v>624</v>
      </c>
      <c r="G2320" s="286"/>
      <c r="H2320" s="286" t="s">
        <v>1973</v>
      </c>
      <c r="I2320" s="285">
        <v>40</v>
      </c>
      <c r="J2320" s="283"/>
      <c r="K2320" s="284"/>
      <c r="L2320" s="283">
        <v>0.103502</v>
      </c>
      <c r="M2320" s="210">
        <v>334.8683918240481</v>
      </c>
      <c r="N2320" s="210">
        <v>415.3475529888272</v>
      </c>
      <c r="O2320" s="210">
        <v>41.094000000000001</v>
      </c>
      <c r="P2320" s="282">
        <v>41.094000000000001</v>
      </c>
      <c r="Q2320" s="282">
        <v>415.3475529888272</v>
      </c>
      <c r="R2320" s="282">
        <v>334.92014282404807</v>
      </c>
      <c r="S2320" s="282">
        <v>355.12360798600616</v>
      </c>
      <c r="T2320" s="282">
        <v>355.17535898600619</v>
      </c>
      <c r="U2320" s="282"/>
      <c r="V2320" s="179">
        <v>286.64497811960632</v>
      </c>
    </row>
    <row r="2321" spans="1:22" x14ac:dyDescent="0.25">
      <c r="A2321">
        <v>0</v>
      </c>
      <c r="B2321" s="289" t="s">
        <v>2434</v>
      </c>
      <c r="C2321" s="289" t="s">
        <v>2181</v>
      </c>
      <c r="D2321" s="289" t="s">
        <v>111</v>
      </c>
      <c r="E2321" s="288">
        <v>3552</v>
      </c>
      <c r="F2321" s="287" t="s">
        <v>1406</v>
      </c>
      <c r="G2321" s="286" t="s">
        <v>2180</v>
      </c>
      <c r="H2321" s="286" t="s">
        <v>1962</v>
      </c>
      <c r="I2321" s="285"/>
      <c r="J2321" s="282"/>
      <c r="K2321" s="284"/>
      <c r="L2321" s="283">
        <v>0</v>
      </c>
      <c r="M2321" s="210">
        <v>334.92014282404807</v>
      </c>
      <c r="N2321" s="210">
        <v>415.3475529888272</v>
      </c>
      <c r="O2321" s="210">
        <v>41.094000000000001</v>
      </c>
      <c r="P2321" s="282">
        <v>41.094000000000001</v>
      </c>
      <c r="Q2321" s="282">
        <v>415.3475529888272</v>
      </c>
      <c r="R2321" s="282">
        <v>334.92014282404807</v>
      </c>
      <c r="S2321" s="282">
        <v>355.17535898600619</v>
      </c>
      <c r="T2321" s="282">
        <v>355.17535898600619</v>
      </c>
      <c r="U2321" s="282"/>
      <c r="V2321" s="179">
        <v>286.69672911960635</v>
      </c>
    </row>
    <row r="2322" spans="1:22" x14ac:dyDescent="0.25">
      <c r="A2322">
        <v>0</v>
      </c>
      <c r="B2322" s="289"/>
      <c r="C2322" s="289"/>
      <c r="D2322" s="289"/>
      <c r="E2322" s="288"/>
      <c r="F2322" s="292" t="s">
        <v>624</v>
      </c>
      <c r="G2322" s="286"/>
      <c r="H2322" s="286" t="s">
        <v>1980</v>
      </c>
      <c r="I2322" s="291"/>
      <c r="J2322" s="290"/>
      <c r="K2322" s="284"/>
      <c r="L2322" s="283">
        <v>0.14528199999999999</v>
      </c>
      <c r="M2322" s="210">
        <v>334.99278382404805</v>
      </c>
      <c r="N2322" s="210">
        <v>415.3475529888272</v>
      </c>
      <c r="O2322" s="210">
        <v>41.094000000000001</v>
      </c>
      <c r="P2322" s="282">
        <v>41.094000000000001</v>
      </c>
      <c r="Q2322" s="282">
        <v>415.3475529888272</v>
      </c>
      <c r="R2322" s="282">
        <v>335.06542482404808</v>
      </c>
      <c r="S2322" s="282">
        <v>355.24799998600622</v>
      </c>
      <c r="T2322" s="282">
        <v>355.3206409860062</v>
      </c>
      <c r="U2322" s="282"/>
      <c r="V2322" s="179">
        <v>286.76937011960638</v>
      </c>
    </row>
    <row r="2323" spans="1:22" x14ac:dyDescent="0.25">
      <c r="A2323">
        <v>0</v>
      </c>
      <c r="B2323" s="289" t="s">
        <v>2434</v>
      </c>
      <c r="C2323" s="289" t="s">
        <v>2181</v>
      </c>
      <c r="D2323" s="289" t="s">
        <v>2098</v>
      </c>
      <c r="E2323" s="288">
        <v>3553</v>
      </c>
      <c r="F2323" s="287" t="s">
        <v>2543</v>
      </c>
      <c r="G2323" s="286"/>
      <c r="H2323" s="286" t="s">
        <v>2096</v>
      </c>
      <c r="I2323" s="285"/>
      <c r="J2323" s="282"/>
      <c r="K2323" s="284"/>
      <c r="L2323" s="283">
        <v>0</v>
      </c>
      <c r="M2323" s="210">
        <v>335.06542482404808</v>
      </c>
      <c r="N2323" s="210">
        <v>415.3475529888272</v>
      </c>
      <c r="O2323" s="210">
        <v>41.094000000000001</v>
      </c>
      <c r="P2323" s="282">
        <v>41.094000000000001</v>
      </c>
      <c r="Q2323" s="282">
        <v>415.3475529888272</v>
      </c>
      <c r="R2323" s="282">
        <v>335.06542482404808</v>
      </c>
      <c r="S2323" s="282">
        <v>355.3206409860062</v>
      </c>
      <c r="T2323" s="282">
        <v>355.3206409860062</v>
      </c>
      <c r="U2323" s="282"/>
      <c r="V2323" s="179">
        <v>286.84201111960635</v>
      </c>
    </row>
    <row r="2324" spans="1:22" x14ac:dyDescent="0.25">
      <c r="A2324">
        <v>0</v>
      </c>
      <c r="B2324" s="289"/>
      <c r="C2324" s="289"/>
      <c r="D2324" s="289"/>
      <c r="E2324" s="288"/>
      <c r="F2324" s="292" t="s">
        <v>624</v>
      </c>
      <c r="G2324" s="286"/>
      <c r="H2324" s="286" t="s">
        <v>1980</v>
      </c>
      <c r="I2324" s="291"/>
      <c r="J2324" s="290"/>
      <c r="K2324" s="284"/>
      <c r="L2324" s="283">
        <v>0</v>
      </c>
      <c r="M2324" s="210">
        <v>335.06542482404808</v>
      </c>
      <c r="N2324" s="210">
        <v>415.3475529888272</v>
      </c>
      <c r="O2324" s="210">
        <v>41.094000000000001</v>
      </c>
      <c r="P2324" s="282">
        <v>41.094000000000001</v>
      </c>
      <c r="Q2324" s="282">
        <v>415.3475529888272</v>
      </c>
      <c r="R2324" s="282">
        <v>335.06542482404808</v>
      </c>
      <c r="S2324" s="282">
        <v>355.3206409860062</v>
      </c>
      <c r="T2324" s="282">
        <v>355.3206409860062</v>
      </c>
      <c r="U2324" s="282"/>
      <c r="V2324" s="179">
        <v>286.84201111960635</v>
      </c>
    </row>
    <row r="2325" spans="1:22" x14ac:dyDescent="0.25">
      <c r="A2325">
        <v>0</v>
      </c>
      <c r="B2325" s="289" t="s">
        <v>2434</v>
      </c>
      <c r="C2325" s="289" t="s">
        <v>2181</v>
      </c>
      <c r="D2325" s="289" t="s">
        <v>2001</v>
      </c>
      <c r="E2325" s="288">
        <v>3553</v>
      </c>
      <c r="F2325" s="287" t="s">
        <v>2542</v>
      </c>
      <c r="G2325" s="286" t="s">
        <v>1999</v>
      </c>
      <c r="H2325" s="286" t="s">
        <v>1998</v>
      </c>
      <c r="I2325" s="285"/>
      <c r="J2325" s="282"/>
      <c r="K2325" s="284"/>
      <c r="L2325" s="283">
        <v>0</v>
      </c>
      <c r="M2325" s="210">
        <v>335.06542482404808</v>
      </c>
      <c r="N2325" s="210">
        <v>415.3475529888272</v>
      </c>
      <c r="O2325" s="210">
        <v>41.094000000000001</v>
      </c>
      <c r="P2325" s="282">
        <v>41.094000000000001</v>
      </c>
      <c r="Q2325" s="282">
        <v>415.3475529888272</v>
      </c>
      <c r="R2325" s="282">
        <v>335.06542482404808</v>
      </c>
      <c r="S2325" s="282">
        <v>355.3206409860062</v>
      </c>
      <c r="T2325" s="282">
        <v>355.3206409860062</v>
      </c>
      <c r="U2325" s="282"/>
      <c r="V2325" s="179">
        <v>286.84201111960635</v>
      </c>
    </row>
    <row r="2326" spans="1:22" x14ac:dyDescent="0.25">
      <c r="A2326">
        <v>0</v>
      </c>
      <c r="B2326" s="289"/>
      <c r="C2326" s="289"/>
      <c r="D2326" s="289"/>
      <c r="E2326" s="288"/>
      <c r="F2326" s="287" t="s">
        <v>624</v>
      </c>
      <c r="G2326" s="286"/>
      <c r="H2326" s="286" t="s">
        <v>1973</v>
      </c>
      <c r="I2326" s="285">
        <v>40</v>
      </c>
      <c r="J2326" s="282"/>
      <c r="K2326" s="284"/>
      <c r="L2326" s="283">
        <v>0.13121600000000003</v>
      </c>
      <c r="M2326" s="210">
        <v>335.13103282404808</v>
      </c>
      <c r="N2326" s="210">
        <v>415.3475529888272</v>
      </c>
      <c r="O2326" s="210">
        <v>41.094000000000001</v>
      </c>
      <c r="P2326" s="282">
        <v>41.094000000000001</v>
      </c>
      <c r="Q2326" s="282">
        <v>415.3475529888272</v>
      </c>
      <c r="R2326" s="282">
        <v>335.19664082404807</v>
      </c>
      <c r="S2326" s="282">
        <v>355.38624898600619</v>
      </c>
      <c r="T2326" s="282">
        <v>355.45185698600619</v>
      </c>
      <c r="U2326" s="282"/>
      <c r="V2326" s="179">
        <v>286.90761911960635</v>
      </c>
    </row>
    <row r="2327" spans="1:22" x14ac:dyDescent="0.25">
      <c r="A2327">
        <v>0</v>
      </c>
      <c r="B2327" s="269" t="s">
        <v>2434</v>
      </c>
      <c r="C2327" s="269" t="s">
        <v>2541</v>
      </c>
      <c r="D2327" s="269" t="s">
        <v>1992</v>
      </c>
      <c r="E2327" s="270">
        <v>3555</v>
      </c>
      <c r="F2327" s="264" t="s">
        <v>2540</v>
      </c>
      <c r="G2327" s="274"/>
      <c r="H2327" s="274" t="s">
        <v>1989</v>
      </c>
      <c r="I2327" s="293">
        <v>40</v>
      </c>
      <c r="J2327" s="264"/>
      <c r="K2327" s="266"/>
      <c r="L2327" s="264">
        <v>5.7403999999999997E-2</v>
      </c>
      <c r="M2327" s="210">
        <v>335.22534282404808</v>
      </c>
      <c r="N2327" s="210">
        <v>415.3475529888272</v>
      </c>
      <c r="O2327" s="210">
        <v>41.094000000000001</v>
      </c>
      <c r="P2327" s="264">
        <v>41.094000000000001</v>
      </c>
      <c r="Q2327" s="264">
        <v>415.3475529888272</v>
      </c>
      <c r="R2327" s="264">
        <v>335.25404482404809</v>
      </c>
      <c r="S2327" s="264">
        <v>355.4805589860062</v>
      </c>
      <c r="T2327" s="264">
        <v>355.50926098600621</v>
      </c>
      <c r="U2327" s="264"/>
      <c r="V2327" s="179">
        <v>287.00192911960636</v>
      </c>
    </row>
    <row r="2328" spans="1:22" x14ac:dyDescent="0.25">
      <c r="A2328">
        <v>0</v>
      </c>
      <c r="B2328" s="295"/>
      <c r="C2328" s="295"/>
      <c r="D2328" s="295"/>
      <c r="E2328" s="294"/>
      <c r="F2328" s="269" t="s">
        <v>624</v>
      </c>
      <c r="G2328" s="268"/>
      <c r="H2328" s="268" t="s">
        <v>2209</v>
      </c>
      <c r="I2328" s="267"/>
      <c r="J2328" s="264"/>
      <c r="K2328" s="266"/>
      <c r="L2328" s="265">
        <v>0.16770400000000002</v>
      </c>
      <c r="M2328" s="210">
        <v>335.33789682404813</v>
      </c>
      <c r="N2328" s="210">
        <v>415.3475529888272</v>
      </c>
      <c r="O2328" s="210">
        <v>41.094000000000001</v>
      </c>
      <c r="P2328" s="264">
        <v>41.094000000000001</v>
      </c>
      <c r="Q2328" s="264">
        <v>415.3475529888272</v>
      </c>
      <c r="R2328" s="264">
        <v>335.42174882404811</v>
      </c>
      <c r="S2328" s="265">
        <v>355.59311298600625</v>
      </c>
      <c r="T2328" s="265">
        <v>355.67696498600623</v>
      </c>
      <c r="U2328" s="272"/>
      <c r="V2328" s="179">
        <v>287.1144831196064</v>
      </c>
    </row>
    <row r="2329" spans="1:22" x14ac:dyDescent="0.25">
      <c r="A2329">
        <v>0</v>
      </c>
      <c r="B2329" s="295" t="s">
        <v>2434</v>
      </c>
      <c r="C2329" s="295" t="s">
        <v>2541</v>
      </c>
      <c r="D2329" s="295" t="s">
        <v>2208</v>
      </c>
      <c r="E2329" s="294">
        <v>3559</v>
      </c>
      <c r="F2329" s="269" t="s">
        <v>2539</v>
      </c>
      <c r="G2329" s="268"/>
      <c r="H2329" s="268" t="s">
        <v>2186</v>
      </c>
      <c r="I2329" s="267">
        <v>40</v>
      </c>
      <c r="J2329" s="264"/>
      <c r="K2329" s="266"/>
      <c r="L2329" s="265">
        <v>0.49565599999999999</v>
      </c>
      <c r="M2329" s="210">
        <v>335.66957682404814</v>
      </c>
      <c r="N2329" s="210">
        <v>415.3475529888272</v>
      </c>
      <c r="O2329" s="210">
        <v>41.094000000000001</v>
      </c>
      <c r="P2329" s="264">
        <v>41.094000000000001</v>
      </c>
      <c r="Q2329" s="264">
        <v>415.3475529888272</v>
      </c>
      <c r="R2329" s="264">
        <v>335.91740482404811</v>
      </c>
      <c r="S2329" s="265">
        <v>355.9247929860062</v>
      </c>
      <c r="T2329" s="265">
        <v>356.17262098600622</v>
      </c>
      <c r="U2329" s="265"/>
      <c r="V2329" s="179">
        <v>287.44616311960635</v>
      </c>
    </row>
    <row r="2330" spans="1:22" x14ac:dyDescent="0.25">
      <c r="A2330">
        <v>0</v>
      </c>
      <c r="B2330" s="295" t="s">
        <v>2434</v>
      </c>
      <c r="C2330" s="295" t="s">
        <v>2541</v>
      </c>
      <c r="D2330" s="295" t="s">
        <v>2185</v>
      </c>
      <c r="E2330" s="294">
        <v>3562</v>
      </c>
      <c r="F2330" s="269" t="s">
        <v>2538</v>
      </c>
      <c r="G2330" s="268"/>
      <c r="H2330" s="268" t="s">
        <v>2183</v>
      </c>
      <c r="I2330" s="267"/>
      <c r="J2330" s="264"/>
      <c r="K2330" s="266"/>
      <c r="L2330" s="265">
        <v>0</v>
      </c>
      <c r="M2330" s="210">
        <v>335.91740482404811</v>
      </c>
      <c r="N2330" s="210">
        <v>415.3475529888272</v>
      </c>
      <c r="O2330" s="210">
        <v>41.094000000000001</v>
      </c>
      <c r="P2330" s="264">
        <v>41.094000000000001</v>
      </c>
      <c r="Q2330" s="264">
        <v>415.3475529888272</v>
      </c>
      <c r="R2330" s="264">
        <v>335.91740482404811</v>
      </c>
      <c r="S2330" s="265">
        <v>356.17262098600622</v>
      </c>
      <c r="T2330" s="265">
        <v>356.17262098600622</v>
      </c>
      <c r="U2330" s="265"/>
      <c r="V2330" s="179">
        <v>287.69399111960638</v>
      </c>
    </row>
    <row r="2331" spans="1:22" x14ac:dyDescent="0.25">
      <c r="A2331">
        <v>0</v>
      </c>
      <c r="B2331" s="295"/>
      <c r="C2331" s="295"/>
      <c r="D2331" s="295"/>
      <c r="E2331" s="294"/>
      <c r="F2331" s="269"/>
      <c r="G2331" s="268"/>
      <c r="H2331" s="268"/>
      <c r="I2331" s="267"/>
      <c r="J2331" s="264"/>
      <c r="K2331" s="266"/>
      <c r="L2331" s="265">
        <v>0</v>
      </c>
      <c r="M2331" s="210">
        <v>335.91740482404811</v>
      </c>
      <c r="N2331" s="210">
        <v>415.3475529888272</v>
      </c>
      <c r="O2331" s="210">
        <v>41.094000000000001</v>
      </c>
      <c r="P2331" s="264">
        <v>41.094000000000001</v>
      </c>
      <c r="Q2331" s="264">
        <v>415.3475529888272</v>
      </c>
      <c r="R2331" s="264">
        <v>335.91740482404811</v>
      </c>
      <c r="S2331" s="265">
        <v>356.17262098600622</v>
      </c>
      <c r="T2331" s="265">
        <v>356.17262098600622</v>
      </c>
      <c r="U2331" s="265"/>
      <c r="V2331" s="179">
        <v>287.69399111960638</v>
      </c>
    </row>
    <row r="2332" spans="1:22" x14ac:dyDescent="0.25">
      <c r="A2332">
        <v>0</v>
      </c>
      <c r="B2332" s="295"/>
      <c r="C2332" s="295"/>
      <c r="D2332" s="295"/>
      <c r="E2332" s="294"/>
      <c r="F2332" s="269" t="s">
        <v>624</v>
      </c>
      <c r="G2332" s="268"/>
      <c r="H2332" s="268" t="s">
        <v>1973</v>
      </c>
      <c r="I2332" s="267"/>
      <c r="J2332" s="264"/>
      <c r="K2332" s="266"/>
      <c r="L2332" s="265">
        <v>9.9516999999999994E-2</v>
      </c>
      <c r="M2332" s="210">
        <v>335.9671633240481</v>
      </c>
      <c r="N2332" s="210">
        <v>415.3475529888272</v>
      </c>
      <c r="O2332" s="210">
        <v>41.094000000000001</v>
      </c>
      <c r="P2332" s="264">
        <v>41.094000000000001</v>
      </c>
      <c r="Q2332" s="264">
        <v>415.3475529888272</v>
      </c>
      <c r="R2332" s="264">
        <v>336.0169218240481</v>
      </c>
      <c r="S2332" s="265">
        <v>356.22237948600622</v>
      </c>
      <c r="T2332" s="265">
        <v>356.27213798600621</v>
      </c>
      <c r="U2332" s="265"/>
      <c r="V2332" s="179">
        <v>287.74374961960638</v>
      </c>
    </row>
    <row r="2333" spans="1:22" x14ac:dyDescent="0.25">
      <c r="A2333">
        <v>0</v>
      </c>
      <c r="B2333" s="295" t="s">
        <v>2434</v>
      </c>
      <c r="C2333" s="295" t="s">
        <v>2541</v>
      </c>
      <c r="D2333" s="295" t="s">
        <v>2205</v>
      </c>
      <c r="E2333" s="294">
        <v>3565</v>
      </c>
      <c r="F2333" s="269" t="s">
        <v>2537</v>
      </c>
      <c r="G2333" s="268"/>
      <c r="H2333" s="268" t="s">
        <v>2186</v>
      </c>
      <c r="I2333" s="267">
        <v>40</v>
      </c>
      <c r="J2333" s="264"/>
      <c r="K2333" s="266"/>
      <c r="L2333" s="265">
        <v>0.49565599999999999</v>
      </c>
      <c r="M2333" s="210">
        <v>336.26474982404807</v>
      </c>
      <c r="N2333" s="210">
        <v>415.3475529888272</v>
      </c>
      <c r="O2333" s="210">
        <v>41.094000000000001</v>
      </c>
      <c r="P2333" s="264">
        <v>41.094000000000001</v>
      </c>
      <c r="Q2333" s="264">
        <v>415.3475529888272</v>
      </c>
      <c r="R2333" s="264">
        <v>336.51257782404809</v>
      </c>
      <c r="S2333" s="265">
        <v>356.51996598600618</v>
      </c>
      <c r="T2333" s="265">
        <v>356.76779398600621</v>
      </c>
      <c r="U2333" s="265"/>
      <c r="V2333" s="179">
        <v>288.04133611960634</v>
      </c>
    </row>
    <row r="2334" spans="1:22" x14ac:dyDescent="0.25">
      <c r="A2334">
        <v>0</v>
      </c>
      <c r="B2334" s="295"/>
      <c r="C2334" s="295"/>
      <c r="D2334" s="295"/>
      <c r="E2334" s="294"/>
      <c r="F2334" s="269" t="s">
        <v>624</v>
      </c>
      <c r="G2334" s="268"/>
      <c r="H2334" s="268"/>
      <c r="I2334" s="267"/>
      <c r="J2334" s="264"/>
      <c r="K2334" s="266"/>
      <c r="L2334" s="265">
        <v>0</v>
      </c>
      <c r="M2334" s="210">
        <v>336.51257782404809</v>
      </c>
      <c r="N2334" s="210">
        <v>415.3475529888272</v>
      </c>
      <c r="O2334" s="210">
        <v>41.094000000000001</v>
      </c>
      <c r="P2334" s="264">
        <v>41.094000000000001</v>
      </c>
      <c r="Q2334" s="264">
        <v>415.3475529888272</v>
      </c>
      <c r="R2334" s="264">
        <v>336.51257782404809</v>
      </c>
      <c r="S2334" s="265">
        <v>356.76779398600621</v>
      </c>
      <c r="T2334" s="265">
        <v>356.76779398600621</v>
      </c>
      <c r="U2334" s="265"/>
      <c r="V2334" s="179">
        <v>288.28916411960637</v>
      </c>
    </row>
    <row r="2335" spans="1:22" x14ac:dyDescent="0.25">
      <c r="A2335">
        <v>0</v>
      </c>
      <c r="B2335" s="295"/>
      <c r="C2335" s="295"/>
      <c r="D2335" s="295"/>
      <c r="E2335" s="294"/>
      <c r="F2335" s="269"/>
      <c r="G2335" s="268"/>
      <c r="H2335" s="268"/>
      <c r="I2335" s="267"/>
      <c r="J2335" s="264"/>
      <c r="K2335" s="266"/>
      <c r="L2335" s="265">
        <v>0</v>
      </c>
      <c r="M2335" s="210">
        <v>336.51257782404809</v>
      </c>
      <c r="N2335" s="210">
        <v>415.3475529888272</v>
      </c>
      <c r="O2335" s="210">
        <v>41.094000000000001</v>
      </c>
      <c r="P2335" s="264">
        <v>41.094000000000001</v>
      </c>
      <c r="Q2335" s="264">
        <v>415.3475529888272</v>
      </c>
      <c r="R2335" s="264">
        <v>336.51257782404809</v>
      </c>
      <c r="S2335" s="265">
        <v>356.76779398600621</v>
      </c>
      <c r="T2335" s="265">
        <v>356.76779398600621</v>
      </c>
      <c r="U2335" s="265"/>
      <c r="V2335" s="179">
        <v>288.28916411960637</v>
      </c>
    </row>
    <row r="2336" spans="1:22" x14ac:dyDescent="0.25">
      <c r="A2336">
        <v>0</v>
      </c>
      <c r="B2336" s="295"/>
      <c r="C2336" s="295"/>
      <c r="D2336" s="295"/>
      <c r="E2336" s="294"/>
      <c r="F2336" s="269" t="s">
        <v>624</v>
      </c>
      <c r="G2336" s="268"/>
      <c r="H2336" s="268" t="s">
        <v>1973</v>
      </c>
      <c r="I2336" s="267"/>
      <c r="J2336" s="264"/>
      <c r="K2336" s="266"/>
      <c r="L2336" s="265">
        <v>9.9516999999999994E-2</v>
      </c>
      <c r="M2336" s="210">
        <v>336.56233632404809</v>
      </c>
      <c r="N2336" s="210">
        <v>415.3475529888272</v>
      </c>
      <c r="O2336" s="210">
        <v>41.094000000000001</v>
      </c>
      <c r="P2336" s="264">
        <v>41.094000000000001</v>
      </c>
      <c r="Q2336" s="264">
        <v>415.3475529888272</v>
      </c>
      <c r="R2336" s="264">
        <v>336.61209482404809</v>
      </c>
      <c r="S2336" s="265">
        <v>356.81755248600621</v>
      </c>
      <c r="T2336" s="265">
        <v>356.8673109860062</v>
      </c>
      <c r="U2336" s="265"/>
      <c r="V2336" s="179">
        <v>288.33892261960636</v>
      </c>
    </row>
    <row r="2337" spans="1:22" x14ac:dyDescent="0.25">
      <c r="A2337">
        <v>0</v>
      </c>
      <c r="B2337" s="295" t="s">
        <v>2434</v>
      </c>
      <c r="C2337" s="295" t="s">
        <v>2541</v>
      </c>
      <c r="D2337" s="295" t="s">
        <v>2203</v>
      </c>
      <c r="E2337" s="294">
        <v>3571</v>
      </c>
      <c r="F2337" s="269" t="s">
        <v>2536</v>
      </c>
      <c r="G2337" s="268"/>
      <c r="H2337" s="268" t="s">
        <v>2186</v>
      </c>
      <c r="I2337" s="267">
        <v>40</v>
      </c>
      <c r="J2337" s="264"/>
      <c r="K2337" s="266"/>
      <c r="L2337" s="265">
        <v>0.49565599999999999</v>
      </c>
      <c r="M2337" s="210">
        <v>336.85992282404811</v>
      </c>
      <c r="N2337" s="210">
        <v>415.3475529888272</v>
      </c>
      <c r="O2337" s="210">
        <v>41.094000000000001</v>
      </c>
      <c r="P2337" s="264">
        <v>41.094000000000001</v>
      </c>
      <c r="Q2337" s="264">
        <v>415.3475529888272</v>
      </c>
      <c r="R2337" s="264">
        <v>337.10775082404808</v>
      </c>
      <c r="S2337" s="265">
        <v>357.11513898600617</v>
      </c>
      <c r="T2337" s="265">
        <v>357.3629669860062</v>
      </c>
      <c r="U2337" s="265"/>
      <c r="V2337" s="179">
        <v>288.63650911960633</v>
      </c>
    </row>
    <row r="2338" spans="1:22" x14ac:dyDescent="0.25">
      <c r="A2338">
        <v>0</v>
      </c>
      <c r="B2338" s="295"/>
      <c r="C2338" s="295"/>
      <c r="D2338" s="295"/>
      <c r="E2338" s="294"/>
      <c r="F2338" s="269" t="s">
        <v>624</v>
      </c>
      <c r="G2338" s="268"/>
      <c r="H2338" s="268"/>
      <c r="I2338" s="267"/>
      <c r="J2338" s="264"/>
      <c r="K2338" s="266"/>
      <c r="L2338" s="265">
        <v>0</v>
      </c>
      <c r="M2338" s="210">
        <v>337.10775082404808</v>
      </c>
      <c r="N2338" s="210">
        <v>415.3475529888272</v>
      </c>
      <c r="O2338" s="210">
        <v>41.094000000000001</v>
      </c>
      <c r="P2338" s="264">
        <v>41.094000000000001</v>
      </c>
      <c r="Q2338" s="264">
        <v>415.3475529888272</v>
      </c>
      <c r="R2338" s="264">
        <v>337.10775082404808</v>
      </c>
      <c r="S2338" s="265">
        <v>357.3629669860062</v>
      </c>
      <c r="T2338" s="265">
        <v>357.3629669860062</v>
      </c>
      <c r="U2338" s="265"/>
      <c r="V2338" s="179">
        <v>288.88433711960636</v>
      </c>
    </row>
    <row r="2339" spans="1:22" x14ac:dyDescent="0.25">
      <c r="A2339">
        <v>0</v>
      </c>
      <c r="B2339" s="295"/>
      <c r="C2339" s="295"/>
      <c r="D2339" s="295"/>
      <c r="E2339" s="294"/>
      <c r="F2339" s="269"/>
      <c r="G2339" s="268"/>
      <c r="H2339" s="268"/>
      <c r="I2339" s="267"/>
      <c r="J2339" s="264"/>
      <c r="K2339" s="266"/>
      <c r="L2339" s="265">
        <v>0</v>
      </c>
      <c r="M2339" s="210">
        <v>337.10775082404808</v>
      </c>
      <c r="N2339" s="210">
        <v>415.3475529888272</v>
      </c>
      <c r="O2339" s="210">
        <v>41.094000000000001</v>
      </c>
      <c r="P2339" s="264">
        <v>41.094000000000001</v>
      </c>
      <c r="Q2339" s="264">
        <v>415.3475529888272</v>
      </c>
      <c r="R2339" s="264">
        <v>337.10775082404808</v>
      </c>
      <c r="S2339" s="265">
        <v>357.3629669860062</v>
      </c>
      <c r="T2339" s="265">
        <v>357.3629669860062</v>
      </c>
      <c r="U2339" s="265"/>
      <c r="V2339" s="179">
        <v>288.88433711960636</v>
      </c>
    </row>
    <row r="2340" spans="1:22" x14ac:dyDescent="0.25">
      <c r="A2340">
        <v>0</v>
      </c>
      <c r="B2340" s="295"/>
      <c r="C2340" s="295"/>
      <c r="D2340" s="295"/>
      <c r="E2340" s="294"/>
      <c r="F2340" s="269" t="s">
        <v>624</v>
      </c>
      <c r="G2340" s="268"/>
      <c r="H2340" s="268" t="s">
        <v>1973</v>
      </c>
      <c r="I2340" s="267"/>
      <c r="J2340" s="264"/>
      <c r="K2340" s="266"/>
      <c r="L2340" s="265">
        <v>9.9516999999999994E-2</v>
      </c>
      <c r="M2340" s="210">
        <v>337.15750932404808</v>
      </c>
      <c r="N2340" s="210">
        <v>415.3475529888272</v>
      </c>
      <c r="O2340" s="210">
        <v>41.094000000000001</v>
      </c>
      <c r="P2340" s="264">
        <v>41.094000000000001</v>
      </c>
      <c r="Q2340" s="264">
        <v>415.3475529888272</v>
      </c>
      <c r="R2340" s="264">
        <v>337.20726782404807</v>
      </c>
      <c r="S2340" s="265">
        <v>357.4127254860062</v>
      </c>
      <c r="T2340" s="265">
        <v>357.46248398600619</v>
      </c>
      <c r="U2340" s="265"/>
      <c r="V2340" s="179">
        <v>288.93409561960635</v>
      </c>
    </row>
    <row r="2341" spans="1:22" x14ac:dyDescent="0.25">
      <c r="A2341">
        <v>0</v>
      </c>
      <c r="B2341" s="295" t="s">
        <v>2434</v>
      </c>
      <c r="C2341" s="295" t="s">
        <v>2541</v>
      </c>
      <c r="D2341" s="295" t="s">
        <v>2201</v>
      </c>
      <c r="E2341" s="294">
        <v>3577</v>
      </c>
      <c r="F2341" s="269" t="s">
        <v>2535</v>
      </c>
      <c r="G2341" s="268"/>
      <c r="H2341" s="268" t="s">
        <v>2186</v>
      </c>
      <c r="I2341" s="267">
        <v>40</v>
      </c>
      <c r="J2341" s="264"/>
      <c r="K2341" s="266"/>
      <c r="L2341" s="265">
        <v>0.49565599999999999</v>
      </c>
      <c r="M2341" s="210">
        <v>337.45509582404804</v>
      </c>
      <c r="N2341" s="210">
        <v>415.3475529888272</v>
      </c>
      <c r="O2341" s="210">
        <v>41.094000000000001</v>
      </c>
      <c r="P2341" s="264">
        <v>41.094000000000001</v>
      </c>
      <c r="Q2341" s="264">
        <v>415.3475529888272</v>
      </c>
      <c r="R2341" s="264">
        <v>337.70292382404807</v>
      </c>
      <c r="S2341" s="265">
        <v>357.71031198600616</v>
      </c>
      <c r="T2341" s="265">
        <v>357.95813998600619</v>
      </c>
      <c r="U2341" s="265"/>
      <c r="V2341" s="179">
        <v>289.23168211960632</v>
      </c>
    </row>
    <row r="2342" spans="1:22" x14ac:dyDescent="0.25">
      <c r="A2342">
        <v>0</v>
      </c>
      <c r="B2342" s="295" t="s">
        <v>2434</v>
      </c>
      <c r="C2342" s="295" t="s">
        <v>2541</v>
      </c>
      <c r="D2342" s="295" t="s">
        <v>2185</v>
      </c>
      <c r="E2342" s="294">
        <v>3580</v>
      </c>
      <c r="F2342" s="269" t="s">
        <v>2534</v>
      </c>
      <c r="G2342" s="268"/>
      <c r="H2342" s="268" t="s">
        <v>2183</v>
      </c>
      <c r="I2342" s="267"/>
      <c r="J2342" s="264"/>
      <c r="K2342" s="266"/>
      <c r="L2342" s="265">
        <v>0</v>
      </c>
      <c r="M2342" s="210">
        <v>337.70292382404807</v>
      </c>
      <c r="N2342" s="210">
        <v>415.3475529888272</v>
      </c>
      <c r="O2342" s="210">
        <v>41.094000000000001</v>
      </c>
      <c r="P2342" s="264">
        <v>41.094000000000001</v>
      </c>
      <c r="Q2342" s="264">
        <v>415.3475529888272</v>
      </c>
      <c r="R2342" s="264">
        <v>337.70292382404807</v>
      </c>
      <c r="S2342" s="265">
        <v>357.95813998600619</v>
      </c>
      <c r="T2342" s="265">
        <v>357.95813998600619</v>
      </c>
      <c r="U2342" s="265"/>
      <c r="V2342" s="179">
        <v>289.47951011960635</v>
      </c>
    </row>
    <row r="2343" spans="1:22" x14ac:dyDescent="0.25">
      <c r="A2343">
        <v>0</v>
      </c>
      <c r="B2343" s="295"/>
      <c r="C2343" s="295"/>
      <c r="D2343" s="295"/>
      <c r="E2343" s="294"/>
      <c r="F2343" s="269"/>
      <c r="G2343" s="268"/>
      <c r="H2343" s="268"/>
      <c r="I2343" s="267"/>
      <c r="J2343" s="264"/>
      <c r="K2343" s="266"/>
      <c r="L2343" s="265">
        <v>0</v>
      </c>
      <c r="M2343" s="210">
        <v>337.70292382404807</v>
      </c>
      <c r="N2343" s="210">
        <v>415.3475529888272</v>
      </c>
      <c r="O2343" s="210">
        <v>41.094000000000001</v>
      </c>
      <c r="P2343" s="264">
        <v>41.094000000000001</v>
      </c>
      <c r="Q2343" s="264">
        <v>415.3475529888272</v>
      </c>
      <c r="R2343" s="264">
        <v>337.70292382404807</v>
      </c>
      <c r="S2343" s="265">
        <v>357.95813998600619</v>
      </c>
      <c r="T2343" s="265">
        <v>357.95813998600619</v>
      </c>
      <c r="U2343" s="265"/>
      <c r="V2343" s="179">
        <v>289.47951011960635</v>
      </c>
    </row>
    <row r="2344" spans="1:22" x14ac:dyDescent="0.25">
      <c r="A2344">
        <v>0</v>
      </c>
      <c r="B2344" s="295"/>
      <c r="C2344" s="295"/>
      <c r="D2344" s="295"/>
      <c r="E2344" s="294"/>
      <c r="F2344" s="269"/>
      <c r="G2344" s="268"/>
      <c r="H2344" s="268" t="s">
        <v>1973</v>
      </c>
      <c r="I2344" s="267"/>
      <c r="J2344" s="264"/>
      <c r="K2344" s="266"/>
      <c r="L2344" s="265">
        <v>0.15525</v>
      </c>
      <c r="M2344" s="210">
        <v>337.78054882404808</v>
      </c>
      <c r="N2344" s="210">
        <v>415.3475529888272</v>
      </c>
      <c r="O2344" s="210">
        <v>41.094000000000001</v>
      </c>
      <c r="P2344" s="264">
        <v>41.094000000000001</v>
      </c>
      <c r="Q2344" s="264">
        <v>415.3475529888272</v>
      </c>
      <c r="R2344" s="264">
        <v>337.85817382404809</v>
      </c>
      <c r="S2344" s="265">
        <v>358.0357649860062</v>
      </c>
      <c r="T2344" s="265">
        <v>358.11338998600621</v>
      </c>
      <c r="U2344" s="265"/>
      <c r="V2344" s="179">
        <v>289.55713511960636</v>
      </c>
    </row>
    <row r="2345" spans="1:22" x14ac:dyDescent="0.25">
      <c r="A2345">
        <v>0</v>
      </c>
      <c r="B2345" s="295" t="s">
        <v>2434</v>
      </c>
      <c r="C2345" s="295" t="s">
        <v>2541</v>
      </c>
      <c r="D2345" s="295" t="s">
        <v>2198</v>
      </c>
      <c r="E2345" s="294">
        <v>3584</v>
      </c>
      <c r="F2345" s="269" t="s">
        <v>2533</v>
      </c>
      <c r="G2345" s="268" t="s">
        <v>2196</v>
      </c>
      <c r="H2345" s="268" t="s">
        <v>2195</v>
      </c>
      <c r="I2345" s="267">
        <v>40</v>
      </c>
      <c r="J2345" s="264"/>
      <c r="K2345" s="266"/>
      <c r="L2345" s="265">
        <v>0.5</v>
      </c>
      <c r="M2345" s="210">
        <v>338.10817382404809</v>
      </c>
      <c r="N2345" s="210">
        <v>415.3475529888272</v>
      </c>
      <c r="O2345" s="210">
        <v>41.094000000000001</v>
      </c>
      <c r="P2345" s="264">
        <v>41.094000000000001</v>
      </c>
      <c r="Q2345" s="264">
        <v>415.3475529888272</v>
      </c>
      <c r="R2345" s="264">
        <v>338.35817382404809</v>
      </c>
      <c r="S2345" s="265">
        <v>358.36338998600621</v>
      </c>
      <c r="T2345" s="265">
        <v>358.61338998600621</v>
      </c>
      <c r="U2345" s="265"/>
      <c r="V2345" s="179">
        <v>289.88476011960637</v>
      </c>
    </row>
    <row r="2346" spans="1:22" x14ac:dyDescent="0.25">
      <c r="A2346">
        <v>0</v>
      </c>
      <c r="B2346" s="295"/>
      <c r="C2346" s="295"/>
      <c r="D2346" s="295"/>
      <c r="E2346" s="294"/>
      <c r="F2346" s="269" t="s">
        <v>624</v>
      </c>
      <c r="G2346" s="268"/>
      <c r="H2346" s="268" t="s">
        <v>1973</v>
      </c>
      <c r="I2346" s="267"/>
      <c r="J2346" s="264"/>
      <c r="K2346" s="266"/>
      <c r="L2346" s="265">
        <v>0.15525</v>
      </c>
      <c r="M2346" s="210">
        <v>338.43579882404811</v>
      </c>
      <c r="N2346" s="210">
        <v>415.3475529888272</v>
      </c>
      <c r="O2346" s="210">
        <v>41.094000000000001</v>
      </c>
      <c r="P2346" s="264">
        <v>41.094000000000001</v>
      </c>
      <c r="Q2346" s="264">
        <v>415.3475529888272</v>
      </c>
      <c r="R2346" s="264">
        <v>338.51342382404812</v>
      </c>
      <c r="S2346" s="265">
        <v>358.69101498600622</v>
      </c>
      <c r="T2346" s="265">
        <v>358.76863998600624</v>
      </c>
      <c r="U2346" s="265"/>
      <c r="V2346" s="179">
        <v>290.21238511960638</v>
      </c>
    </row>
    <row r="2347" spans="1:22" x14ac:dyDescent="0.25">
      <c r="A2347">
        <v>0</v>
      </c>
      <c r="B2347" s="295" t="s">
        <v>2434</v>
      </c>
      <c r="C2347" s="295" t="s">
        <v>2541</v>
      </c>
      <c r="D2347" s="295" t="s">
        <v>2194</v>
      </c>
      <c r="E2347" s="294">
        <v>3590</v>
      </c>
      <c r="F2347" s="269" t="s">
        <v>2532</v>
      </c>
      <c r="G2347" s="268"/>
      <c r="H2347" s="268" t="s">
        <v>2186</v>
      </c>
      <c r="I2347" s="267">
        <v>40</v>
      </c>
      <c r="J2347" s="264"/>
      <c r="K2347" s="266"/>
      <c r="L2347" s="265">
        <v>0.49565599999999999</v>
      </c>
      <c r="M2347" s="210">
        <v>338.76125182404814</v>
      </c>
      <c r="N2347" s="210">
        <v>415.3475529888272</v>
      </c>
      <c r="O2347" s="210">
        <v>41.094000000000001</v>
      </c>
      <c r="P2347" s="264">
        <v>41.094000000000001</v>
      </c>
      <c r="Q2347" s="264">
        <v>415.3475529888272</v>
      </c>
      <c r="R2347" s="264">
        <v>339.00907982404811</v>
      </c>
      <c r="S2347" s="265">
        <v>359.01646798600621</v>
      </c>
      <c r="T2347" s="265">
        <v>359.26429598600623</v>
      </c>
      <c r="U2347" s="265"/>
      <c r="V2347" s="179">
        <v>290.53783811960636</v>
      </c>
    </row>
    <row r="2348" spans="1:22" x14ac:dyDescent="0.25">
      <c r="A2348">
        <v>0</v>
      </c>
      <c r="B2348" s="295"/>
      <c r="C2348" s="295"/>
      <c r="D2348" s="295"/>
      <c r="E2348" s="294"/>
      <c r="F2348" s="269" t="s">
        <v>624</v>
      </c>
      <c r="G2348" s="268"/>
      <c r="H2348" s="268"/>
      <c r="I2348" s="267"/>
      <c r="J2348" s="264"/>
      <c r="K2348" s="266"/>
      <c r="L2348" s="265">
        <v>0</v>
      </c>
      <c r="M2348" s="210">
        <v>339.00907982404811</v>
      </c>
      <c r="N2348" s="210">
        <v>415.3475529888272</v>
      </c>
      <c r="O2348" s="210">
        <v>41.094000000000001</v>
      </c>
      <c r="P2348" s="264">
        <v>41.094000000000001</v>
      </c>
      <c r="Q2348" s="264">
        <v>415.3475529888272</v>
      </c>
      <c r="R2348" s="264">
        <v>339.00907982404811</v>
      </c>
      <c r="S2348" s="265">
        <v>359.26429598600623</v>
      </c>
      <c r="T2348" s="265">
        <v>359.26429598600623</v>
      </c>
      <c r="U2348" s="265"/>
      <c r="V2348" s="179">
        <v>290.78566611960639</v>
      </c>
    </row>
    <row r="2349" spans="1:22" x14ac:dyDescent="0.25">
      <c r="A2349">
        <v>0</v>
      </c>
      <c r="B2349" s="295"/>
      <c r="C2349" s="295"/>
      <c r="D2349" s="295"/>
      <c r="E2349" s="294"/>
      <c r="F2349" s="269"/>
      <c r="G2349" s="268"/>
      <c r="H2349" s="268"/>
      <c r="I2349" s="267"/>
      <c r="J2349" s="264"/>
      <c r="K2349" s="266"/>
      <c r="L2349" s="265">
        <v>0</v>
      </c>
      <c r="M2349" s="210">
        <v>339.00907982404811</v>
      </c>
      <c r="N2349" s="210">
        <v>415.3475529888272</v>
      </c>
      <c r="O2349" s="210">
        <v>41.094000000000001</v>
      </c>
      <c r="P2349" s="264">
        <v>41.094000000000001</v>
      </c>
      <c r="Q2349" s="264">
        <v>415.3475529888272</v>
      </c>
      <c r="R2349" s="264">
        <v>339.00907982404811</v>
      </c>
      <c r="S2349" s="265">
        <v>359.26429598600623</v>
      </c>
      <c r="T2349" s="265">
        <v>359.26429598600623</v>
      </c>
      <c r="U2349" s="265"/>
      <c r="V2349" s="179">
        <v>290.78566611960639</v>
      </c>
    </row>
    <row r="2350" spans="1:22" x14ac:dyDescent="0.25">
      <c r="A2350">
        <v>0</v>
      </c>
      <c r="B2350" s="295"/>
      <c r="C2350" s="295"/>
      <c r="D2350" s="295"/>
      <c r="E2350" s="294"/>
      <c r="F2350" s="269"/>
      <c r="G2350" s="268"/>
      <c r="H2350" s="268" t="s">
        <v>1973</v>
      </c>
      <c r="I2350" s="267"/>
      <c r="J2350" s="264"/>
      <c r="K2350" s="266"/>
      <c r="L2350" s="265">
        <v>9.9516999999999994E-2</v>
      </c>
      <c r="M2350" s="210">
        <v>339.05883832404811</v>
      </c>
      <c r="N2350" s="210">
        <v>415.3475529888272</v>
      </c>
      <c r="O2350" s="210">
        <v>41.094000000000001</v>
      </c>
      <c r="P2350" s="264">
        <v>41.094000000000001</v>
      </c>
      <c r="Q2350" s="264">
        <v>415.3475529888272</v>
      </c>
      <c r="R2350" s="264">
        <v>339.10859682404811</v>
      </c>
      <c r="S2350" s="265">
        <v>359.31405448600623</v>
      </c>
      <c r="T2350" s="265">
        <v>359.36381298600622</v>
      </c>
      <c r="U2350" s="265"/>
      <c r="V2350" s="179">
        <v>290.83542461960639</v>
      </c>
    </row>
    <row r="2351" spans="1:22" x14ac:dyDescent="0.25">
      <c r="A2351">
        <v>0</v>
      </c>
      <c r="B2351" s="295" t="s">
        <v>2434</v>
      </c>
      <c r="C2351" s="295" t="s">
        <v>2541</v>
      </c>
      <c r="D2351" s="295" t="s">
        <v>2192</v>
      </c>
      <c r="E2351" s="294">
        <v>3596</v>
      </c>
      <c r="F2351" s="269" t="s">
        <v>2531</v>
      </c>
      <c r="G2351" s="268"/>
      <c r="H2351" s="268" t="s">
        <v>2186</v>
      </c>
      <c r="I2351" s="267">
        <v>40</v>
      </c>
      <c r="J2351" s="264"/>
      <c r="K2351" s="266"/>
      <c r="L2351" s="265">
        <v>0.49565599999999999</v>
      </c>
      <c r="M2351" s="210">
        <v>339.35642482404808</v>
      </c>
      <c r="N2351" s="210">
        <v>415.3475529888272</v>
      </c>
      <c r="O2351" s="210">
        <v>41.094000000000001</v>
      </c>
      <c r="P2351" s="264">
        <v>41.094000000000001</v>
      </c>
      <c r="Q2351" s="264">
        <v>415.3475529888272</v>
      </c>
      <c r="R2351" s="264">
        <v>339.6042528240481</v>
      </c>
      <c r="S2351" s="265">
        <v>359.61164098600619</v>
      </c>
      <c r="T2351" s="265">
        <v>359.85946898600622</v>
      </c>
      <c r="U2351" s="265"/>
      <c r="V2351" s="179">
        <v>291.13301111960635</v>
      </c>
    </row>
    <row r="2352" spans="1:22" x14ac:dyDescent="0.25">
      <c r="A2352">
        <v>0</v>
      </c>
      <c r="B2352" s="295"/>
      <c r="C2352" s="295"/>
      <c r="D2352" s="295"/>
      <c r="E2352" s="294"/>
      <c r="F2352" s="269" t="s">
        <v>624</v>
      </c>
      <c r="G2352" s="268"/>
      <c r="H2352" s="268"/>
      <c r="I2352" s="267"/>
      <c r="J2352" s="264"/>
      <c r="K2352" s="266"/>
      <c r="L2352" s="265">
        <v>0</v>
      </c>
      <c r="M2352" s="210">
        <v>339.6042528240481</v>
      </c>
      <c r="N2352" s="210">
        <v>415.3475529888272</v>
      </c>
      <c r="O2352" s="210">
        <v>41.094000000000001</v>
      </c>
      <c r="P2352" s="264">
        <v>41.094000000000001</v>
      </c>
      <c r="Q2352" s="264">
        <v>415.3475529888272</v>
      </c>
      <c r="R2352" s="264">
        <v>339.6042528240481</v>
      </c>
      <c r="S2352" s="265">
        <v>359.85946898600622</v>
      </c>
      <c r="T2352" s="265">
        <v>359.85946898600622</v>
      </c>
      <c r="U2352" s="265"/>
      <c r="V2352" s="179">
        <v>291.38083911960638</v>
      </c>
    </row>
    <row r="2353" spans="1:22" x14ac:dyDescent="0.25">
      <c r="A2353">
        <v>0</v>
      </c>
      <c r="B2353" s="295"/>
      <c r="C2353" s="295"/>
      <c r="D2353" s="295"/>
      <c r="E2353" s="294"/>
      <c r="F2353" s="269"/>
      <c r="G2353" s="268"/>
      <c r="H2353" s="268"/>
      <c r="I2353" s="267"/>
      <c r="J2353" s="264"/>
      <c r="K2353" s="266"/>
      <c r="L2353" s="265">
        <v>0</v>
      </c>
      <c r="M2353" s="210">
        <v>339.6042528240481</v>
      </c>
      <c r="N2353" s="210">
        <v>415.3475529888272</v>
      </c>
      <c r="O2353" s="210">
        <v>41.094000000000001</v>
      </c>
      <c r="P2353" s="264">
        <v>41.094000000000001</v>
      </c>
      <c r="Q2353" s="264">
        <v>415.3475529888272</v>
      </c>
      <c r="R2353" s="264">
        <v>339.6042528240481</v>
      </c>
      <c r="S2353" s="265">
        <v>359.85946898600622</v>
      </c>
      <c r="T2353" s="265">
        <v>359.85946898600622</v>
      </c>
      <c r="U2353" s="265"/>
      <c r="V2353" s="179">
        <v>291.38083911960638</v>
      </c>
    </row>
    <row r="2354" spans="1:22" x14ac:dyDescent="0.25">
      <c r="A2354">
        <v>0</v>
      </c>
      <c r="B2354" s="295"/>
      <c r="C2354" s="295"/>
      <c r="D2354" s="295"/>
      <c r="E2354" s="294"/>
      <c r="F2354" s="269" t="s">
        <v>624</v>
      </c>
      <c r="G2354" s="268"/>
      <c r="H2354" s="268" t="s">
        <v>1973</v>
      </c>
      <c r="I2354" s="267"/>
      <c r="J2354" s="264"/>
      <c r="K2354" s="266"/>
      <c r="L2354" s="265">
        <v>9.9516999999999994E-2</v>
      </c>
      <c r="M2354" s="210">
        <v>339.6540113240481</v>
      </c>
      <c r="N2354" s="210">
        <v>415.3475529888272</v>
      </c>
      <c r="O2354" s="210">
        <v>41.094000000000001</v>
      </c>
      <c r="P2354" s="264">
        <v>41.094000000000001</v>
      </c>
      <c r="Q2354" s="264">
        <v>415.3475529888272</v>
      </c>
      <c r="R2354" s="264">
        <v>339.70376982404809</v>
      </c>
      <c r="S2354" s="265">
        <v>359.90922748600622</v>
      </c>
      <c r="T2354" s="265">
        <v>359.95898598600621</v>
      </c>
      <c r="U2354" s="265"/>
      <c r="V2354" s="179">
        <v>291.43059761960637</v>
      </c>
    </row>
    <row r="2355" spans="1:22" x14ac:dyDescent="0.25">
      <c r="A2355">
        <v>0</v>
      </c>
      <c r="B2355" s="295" t="s">
        <v>2434</v>
      </c>
      <c r="C2355" s="295" t="s">
        <v>2541</v>
      </c>
      <c r="D2355" s="295" t="s">
        <v>2190</v>
      </c>
      <c r="E2355" s="294">
        <v>3602</v>
      </c>
      <c r="F2355" s="269" t="s">
        <v>2530</v>
      </c>
      <c r="G2355" s="268"/>
      <c r="H2355" s="268" t="s">
        <v>2186</v>
      </c>
      <c r="I2355" s="267">
        <v>40</v>
      </c>
      <c r="J2355" s="264"/>
      <c r="K2355" s="266"/>
      <c r="L2355" s="265">
        <v>0.49565599999999999</v>
      </c>
      <c r="M2355" s="210">
        <v>339.95159782404812</v>
      </c>
      <c r="N2355" s="210">
        <v>415.3475529888272</v>
      </c>
      <c r="O2355" s="210">
        <v>41.094000000000001</v>
      </c>
      <c r="P2355" s="264">
        <v>41.094000000000001</v>
      </c>
      <c r="Q2355" s="264">
        <v>415.3475529888272</v>
      </c>
      <c r="R2355" s="264">
        <v>340.19942582404809</v>
      </c>
      <c r="S2355" s="265">
        <v>360.20681398600618</v>
      </c>
      <c r="T2355" s="265">
        <v>360.45464198600621</v>
      </c>
      <c r="U2355" s="265"/>
      <c r="V2355" s="179">
        <v>291.72818411960634</v>
      </c>
    </row>
    <row r="2356" spans="1:22" x14ac:dyDescent="0.25">
      <c r="A2356">
        <v>0</v>
      </c>
      <c r="B2356" s="295"/>
      <c r="C2356" s="295"/>
      <c r="D2356" s="295"/>
      <c r="E2356" s="294"/>
      <c r="F2356" s="269" t="s">
        <v>624</v>
      </c>
      <c r="G2356" s="268"/>
      <c r="H2356" s="268"/>
      <c r="I2356" s="267"/>
      <c r="J2356" s="264"/>
      <c r="K2356" s="266"/>
      <c r="L2356" s="265">
        <v>0</v>
      </c>
      <c r="M2356" s="210">
        <v>340.19942582404809</v>
      </c>
      <c r="N2356" s="210">
        <v>415.3475529888272</v>
      </c>
      <c r="O2356" s="210">
        <v>41.094000000000001</v>
      </c>
      <c r="P2356" s="264">
        <v>41.094000000000001</v>
      </c>
      <c r="Q2356" s="264">
        <v>415.3475529888272</v>
      </c>
      <c r="R2356" s="264">
        <v>340.19942582404809</v>
      </c>
      <c r="S2356" s="265">
        <v>360.45464198600621</v>
      </c>
      <c r="T2356" s="265">
        <v>360.45464198600621</v>
      </c>
      <c r="U2356" s="265"/>
      <c r="V2356" s="179">
        <v>291.97601211960637</v>
      </c>
    </row>
    <row r="2357" spans="1:22" x14ac:dyDescent="0.25">
      <c r="A2357">
        <v>0</v>
      </c>
      <c r="B2357" s="295"/>
      <c r="C2357" s="295"/>
      <c r="D2357" s="295"/>
      <c r="E2357" s="294"/>
      <c r="F2357" s="269"/>
      <c r="G2357" s="268"/>
      <c r="H2357" s="268"/>
      <c r="I2357" s="267"/>
      <c r="J2357" s="264"/>
      <c r="K2357" s="266"/>
      <c r="L2357" s="265">
        <v>0</v>
      </c>
      <c r="M2357" s="210">
        <v>340.19942582404809</v>
      </c>
      <c r="N2357" s="210">
        <v>415.3475529888272</v>
      </c>
      <c r="O2357" s="210">
        <v>41.094000000000001</v>
      </c>
      <c r="P2357" s="264">
        <v>41.094000000000001</v>
      </c>
      <c r="Q2357" s="264">
        <v>415.3475529888272</v>
      </c>
      <c r="R2357" s="264">
        <v>340.19942582404809</v>
      </c>
      <c r="S2357" s="265">
        <v>360.45464198600621</v>
      </c>
      <c r="T2357" s="265">
        <v>360.45464198600621</v>
      </c>
      <c r="U2357" s="265"/>
      <c r="V2357" s="179">
        <v>291.97601211960637</v>
      </c>
    </row>
    <row r="2358" spans="1:22" x14ac:dyDescent="0.25">
      <c r="A2358">
        <v>0</v>
      </c>
      <c r="B2358" s="295"/>
      <c r="C2358" s="295"/>
      <c r="D2358" s="295"/>
      <c r="E2358" s="294"/>
      <c r="F2358" s="269" t="s">
        <v>624</v>
      </c>
      <c r="G2358" s="268"/>
      <c r="H2358" s="268" t="s">
        <v>1973</v>
      </c>
      <c r="I2358" s="267"/>
      <c r="J2358" s="264"/>
      <c r="K2358" s="266"/>
      <c r="L2358" s="265">
        <v>9.9516999999999994E-2</v>
      </c>
      <c r="M2358" s="210">
        <v>340.24918432404809</v>
      </c>
      <c r="N2358" s="210">
        <v>415.3475529888272</v>
      </c>
      <c r="O2358" s="210">
        <v>41.094000000000001</v>
      </c>
      <c r="P2358" s="264">
        <v>41.094000000000001</v>
      </c>
      <c r="Q2358" s="264">
        <v>415.3475529888272</v>
      </c>
      <c r="R2358" s="264">
        <v>340.29894282404808</v>
      </c>
      <c r="S2358" s="265">
        <v>360.5044004860062</v>
      </c>
      <c r="T2358" s="265">
        <v>360.5541589860062</v>
      </c>
      <c r="U2358" s="265"/>
      <c r="V2358" s="179">
        <v>292.02577061960636</v>
      </c>
    </row>
    <row r="2359" spans="1:22" x14ac:dyDescent="0.25">
      <c r="A2359">
        <v>0</v>
      </c>
      <c r="B2359" s="295" t="s">
        <v>2434</v>
      </c>
      <c r="C2359" s="295" t="s">
        <v>2541</v>
      </c>
      <c r="D2359" s="295" t="s">
        <v>2188</v>
      </c>
      <c r="E2359" s="294">
        <v>3608</v>
      </c>
      <c r="F2359" s="269" t="s">
        <v>2529</v>
      </c>
      <c r="G2359" s="268"/>
      <c r="H2359" s="268" t="s">
        <v>2186</v>
      </c>
      <c r="I2359" s="267">
        <v>40</v>
      </c>
      <c r="J2359" s="264"/>
      <c r="K2359" s="266"/>
      <c r="L2359" s="265">
        <v>0.49565599999999999</v>
      </c>
      <c r="M2359" s="210">
        <v>340.54677082404805</v>
      </c>
      <c r="N2359" s="210">
        <v>415.3475529888272</v>
      </c>
      <c r="O2359" s="210">
        <v>41.094000000000001</v>
      </c>
      <c r="P2359" s="264">
        <v>41.094000000000001</v>
      </c>
      <c r="Q2359" s="264">
        <v>415.3475529888272</v>
      </c>
      <c r="R2359" s="264">
        <v>340.79459882404808</v>
      </c>
      <c r="S2359" s="265">
        <v>360.80198698600617</v>
      </c>
      <c r="T2359" s="265">
        <v>361.0498149860062</v>
      </c>
      <c r="U2359" s="265"/>
      <c r="V2359" s="179">
        <v>292.32335711960633</v>
      </c>
    </row>
    <row r="2360" spans="1:22" x14ac:dyDescent="0.25">
      <c r="A2360">
        <v>0</v>
      </c>
      <c r="B2360" s="295" t="s">
        <v>2434</v>
      </c>
      <c r="C2360" s="295" t="s">
        <v>2541</v>
      </c>
      <c r="D2360" s="295" t="s">
        <v>2185</v>
      </c>
      <c r="E2360" s="294">
        <v>3610</v>
      </c>
      <c r="F2360" s="269" t="s">
        <v>2528</v>
      </c>
      <c r="G2360" s="268"/>
      <c r="H2360" s="268" t="s">
        <v>2183</v>
      </c>
      <c r="I2360" s="267"/>
      <c r="J2360" s="264"/>
      <c r="K2360" s="266"/>
      <c r="L2360" s="265">
        <v>0</v>
      </c>
      <c r="M2360" s="210">
        <v>340.79459882404808</v>
      </c>
      <c r="N2360" s="210">
        <v>415.3475529888272</v>
      </c>
      <c r="O2360" s="210">
        <v>41.094000000000001</v>
      </c>
      <c r="P2360" s="264">
        <v>41.094000000000001</v>
      </c>
      <c r="Q2360" s="264">
        <v>415.3475529888272</v>
      </c>
      <c r="R2360" s="264">
        <v>340.79459882404808</v>
      </c>
      <c r="S2360" s="265">
        <v>361.0498149860062</v>
      </c>
      <c r="T2360" s="265">
        <v>361.0498149860062</v>
      </c>
      <c r="U2360" s="265"/>
      <c r="V2360" s="179">
        <v>292.57118511960635</v>
      </c>
    </row>
    <row r="2361" spans="1:22" x14ac:dyDescent="0.25">
      <c r="A2361">
        <v>0</v>
      </c>
      <c r="B2361" s="295"/>
      <c r="C2361" s="295"/>
      <c r="D2361" s="269"/>
      <c r="E2361" s="270"/>
      <c r="F2361" s="269"/>
      <c r="G2361" s="268"/>
      <c r="H2361" s="268"/>
      <c r="I2361" s="267"/>
      <c r="J2361" s="264"/>
      <c r="K2361" s="266"/>
      <c r="L2361" s="265">
        <v>0</v>
      </c>
      <c r="M2361" s="210">
        <v>340.79459882404808</v>
      </c>
      <c r="N2361" s="210">
        <v>415.3475529888272</v>
      </c>
      <c r="O2361" s="210">
        <v>41.094000000000001</v>
      </c>
      <c r="P2361" s="264">
        <v>41.094000000000001</v>
      </c>
      <c r="Q2361" s="264">
        <v>415.3475529888272</v>
      </c>
      <c r="R2361" s="264">
        <v>340.79459882404808</v>
      </c>
      <c r="S2361" s="265">
        <v>361.0498149860062</v>
      </c>
      <c r="T2361" s="265">
        <v>361.0498149860062</v>
      </c>
      <c r="U2361" s="265"/>
      <c r="V2361" s="179">
        <v>292.57118511960635</v>
      </c>
    </row>
    <row r="2362" spans="1:22" x14ac:dyDescent="0.25">
      <c r="A2362">
        <v>0</v>
      </c>
      <c r="B2362" s="295"/>
      <c r="C2362" s="295"/>
      <c r="D2362" s="295"/>
      <c r="E2362" s="294"/>
      <c r="F2362" s="269"/>
      <c r="G2362" s="268"/>
      <c r="H2362" s="268"/>
      <c r="I2362" s="267"/>
      <c r="J2362" s="264"/>
      <c r="K2362" s="266"/>
      <c r="L2362" s="265">
        <v>0.16770400000000002</v>
      </c>
      <c r="M2362" s="210">
        <v>340.87845082404806</v>
      </c>
      <c r="N2362" s="210">
        <v>415.3475529888272</v>
      </c>
      <c r="O2362" s="210">
        <v>41.094000000000001</v>
      </c>
      <c r="P2362" s="264">
        <v>41.094000000000001</v>
      </c>
      <c r="Q2362" s="264">
        <v>415.3475529888272</v>
      </c>
      <c r="R2362" s="264">
        <v>340.96230282404809</v>
      </c>
      <c r="S2362" s="265">
        <v>361.13366698600623</v>
      </c>
      <c r="T2362" s="265">
        <v>361.21751898600621</v>
      </c>
      <c r="U2362" s="272"/>
      <c r="V2362" s="179">
        <v>292.65503711960639</v>
      </c>
    </row>
    <row r="2363" spans="1:22" x14ac:dyDescent="0.25">
      <c r="A2363">
        <v>0</v>
      </c>
      <c r="B2363" s="269" t="s">
        <v>2434</v>
      </c>
      <c r="C2363" s="269" t="s">
        <v>2541</v>
      </c>
      <c r="D2363" s="269" t="s">
        <v>1992</v>
      </c>
      <c r="E2363" s="270">
        <v>3612</v>
      </c>
      <c r="F2363" s="264" t="s">
        <v>2527</v>
      </c>
      <c r="G2363" s="274"/>
      <c r="H2363" s="274" t="s">
        <v>1989</v>
      </c>
      <c r="I2363" s="293">
        <v>40</v>
      </c>
      <c r="J2363" s="264"/>
      <c r="K2363" s="266"/>
      <c r="L2363" s="264">
        <v>5.7403999999999997E-2</v>
      </c>
      <c r="M2363" s="210">
        <v>340.9910048240481</v>
      </c>
      <c r="N2363" s="210">
        <v>415.3475529888272</v>
      </c>
      <c r="O2363" s="210">
        <v>41.094000000000001</v>
      </c>
      <c r="P2363" s="264">
        <v>41.094000000000001</v>
      </c>
      <c r="Q2363" s="264">
        <v>415.3475529888272</v>
      </c>
      <c r="R2363" s="264">
        <v>341.01970682404811</v>
      </c>
      <c r="S2363" s="264">
        <v>361.24622098600622</v>
      </c>
      <c r="T2363" s="264">
        <v>361.27492298600623</v>
      </c>
      <c r="U2363" s="264"/>
      <c r="V2363" s="179">
        <v>292.76759111960638</v>
      </c>
    </row>
    <row r="2364" spans="1:22" x14ac:dyDescent="0.25">
      <c r="A2364">
        <v>0</v>
      </c>
      <c r="B2364" s="289"/>
      <c r="C2364" s="289"/>
      <c r="D2364" s="289"/>
      <c r="E2364" s="288"/>
      <c r="F2364" s="289" t="s">
        <v>624</v>
      </c>
      <c r="G2364" s="286"/>
      <c r="H2364" s="286" t="s">
        <v>1973</v>
      </c>
      <c r="I2364" s="285">
        <v>40</v>
      </c>
      <c r="J2364" s="283"/>
      <c r="K2364" s="284"/>
      <c r="L2364" s="283">
        <v>0.103502</v>
      </c>
      <c r="M2364" s="210">
        <v>341.07145782404814</v>
      </c>
      <c r="N2364" s="210">
        <v>415.3475529888272</v>
      </c>
      <c r="O2364" s="210">
        <v>41.094000000000001</v>
      </c>
      <c r="P2364" s="282">
        <v>41.094000000000001</v>
      </c>
      <c r="Q2364" s="282">
        <v>415.3475529888272</v>
      </c>
      <c r="R2364" s="282">
        <v>341.12320882404811</v>
      </c>
      <c r="S2364" s="282">
        <v>361.3266739860062</v>
      </c>
      <c r="T2364" s="282">
        <v>361.37842498600622</v>
      </c>
      <c r="U2364" s="282"/>
      <c r="V2364" s="179">
        <v>292.84804411960636</v>
      </c>
    </row>
    <row r="2365" spans="1:22" x14ac:dyDescent="0.25">
      <c r="A2365">
        <v>0</v>
      </c>
      <c r="B2365" s="289" t="s">
        <v>2434</v>
      </c>
      <c r="C2365" s="289" t="s">
        <v>2526</v>
      </c>
      <c r="D2365" s="289" t="s">
        <v>111</v>
      </c>
      <c r="E2365" s="288">
        <v>3614</v>
      </c>
      <c r="F2365" s="287" t="s">
        <v>1407</v>
      </c>
      <c r="G2365" s="286" t="s">
        <v>2180</v>
      </c>
      <c r="H2365" s="286" t="s">
        <v>1962</v>
      </c>
      <c r="I2365" s="285"/>
      <c r="J2365" s="282"/>
      <c r="K2365" s="284"/>
      <c r="L2365" s="283">
        <v>0</v>
      </c>
      <c r="M2365" s="210">
        <v>341.12320882404811</v>
      </c>
      <c r="N2365" s="210">
        <v>415.3475529888272</v>
      </c>
      <c r="O2365" s="210">
        <v>41.094000000000001</v>
      </c>
      <c r="P2365" s="282">
        <v>41.094000000000001</v>
      </c>
      <c r="Q2365" s="282">
        <v>415.3475529888272</v>
      </c>
      <c r="R2365" s="282">
        <v>341.12320882404811</v>
      </c>
      <c r="S2365" s="282">
        <v>361.37842498600622</v>
      </c>
      <c r="T2365" s="282">
        <v>361.37842498600622</v>
      </c>
      <c r="U2365" s="282"/>
      <c r="V2365" s="179">
        <v>292.89979511960638</v>
      </c>
    </row>
    <row r="2366" spans="1:22" x14ac:dyDescent="0.25">
      <c r="A2366">
        <v>0</v>
      </c>
      <c r="B2366" s="289"/>
      <c r="C2366" s="289"/>
      <c r="D2366" s="289"/>
      <c r="E2366" s="288"/>
      <c r="F2366" s="292" t="s">
        <v>624</v>
      </c>
      <c r="G2366" s="286"/>
      <c r="H2366" s="286" t="s">
        <v>1980</v>
      </c>
      <c r="I2366" s="291"/>
      <c r="J2366" s="290"/>
      <c r="K2366" s="284"/>
      <c r="L2366" s="283">
        <v>0.14528199999999999</v>
      </c>
      <c r="M2366" s="210">
        <v>341.19584982404808</v>
      </c>
      <c r="N2366" s="210">
        <v>415.3475529888272</v>
      </c>
      <c r="O2366" s="210">
        <v>41.094000000000001</v>
      </c>
      <c r="P2366" s="282">
        <v>41.094000000000001</v>
      </c>
      <c r="Q2366" s="282">
        <v>415.3475529888272</v>
      </c>
      <c r="R2366" s="282">
        <v>341.26849082404811</v>
      </c>
      <c r="S2366" s="282">
        <v>361.45106598600626</v>
      </c>
      <c r="T2366" s="282">
        <v>361.52370698600623</v>
      </c>
      <c r="U2366" s="282"/>
      <c r="V2366" s="179">
        <v>292.97243611960641</v>
      </c>
    </row>
    <row r="2367" spans="1:22" x14ac:dyDescent="0.25">
      <c r="A2367">
        <v>0</v>
      </c>
      <c r="B2367" s="289" t="s">
        <v>2434</v>
      </c>
      <c r="C2367" s="289" t="s">
        <v>2526</v>
      </c>
      <c r="D2367" s="289" t="s">
        <v>2098</v>
      </c>
      <c r="E2367" s="288">
        <v>3615</v>
      </c>
      <c r="F2367" s="287" t="s">
        <v>2525</v>
      </c>
      <c r="G2367" s="286"/>
      <c r="H2367" s="286" t="s">
        <v>2096</v>
      </c>
      <c r="I2367" s="285"/>
      <c r="J2367" s="282"/>
      <c r="K2367" s="284"/>
      <c r="L2367" s="283">
        <v>0</v>
      </c>
      <c r="M2367" s="210">
        <v>341.26849082404811</v>
      </c>
      <c r="N2367" s="210">
        <v>415.3475529888272</v>
      </c>
      <c r="O2367" s="210">
        <v>41.094000000000001</v>
      </c>
      <c r="P2367" s="282">
        <v>41.094000000000001</v>
      </c>
      <c r="Q2367" s="282">
        <v>415.3475529888272</v>
      </c>
      <c r="R2367" s="282">
        <v>341.26849082404811</v>
      </c>
      <c r="S2367" s="282">
        <v>361.52370698600623</v>
      </c>
      <c r="T2367" s="282">
        <v>361.52370698600623</v>
      </c>
      <c r="U2367" s="282"/>
      <c r="V2367" s="179">
        <v>293.04507711960639</v>
      </c>
    </row>
    <row r="2368" spans="1:22" x14ac:dyDescent="0.25">
      <c r="A2368">
        <v>0</v>
      </c>
      <c r="B2368" s="289"/>
      <c r="C2368" s="289"/>
      <c r="D2368" s="289"/>
      <c r="E2368" s="288"/>
      <c r="F2368" s="292" t="s">
        <v>624</v>
      </c>
      <c r="G2368" s="286"/>
      <c r="H2368" s="286" t="s">
        <v>1980</v>
      </c>
      <c r="I2368" s="291"/>
      <c r="J2368" s="290"/>
      <c r="K2368" s="284"/>
      <c r="L2368" s="283">
        <v>0</v>
      </c>
      <c r="M2368" s="210">
        <v>341.26849082404811</v>
      </c>
      <c r="N2368" s="210">
        <v>415.3475529888272</v>
      </c>
      <c r="O2368" s="210">
        <v>41.094000000000001</v>
      </c>
      <c r="P2368" s="282">
        <v>41.094000000000001</v>
      </c>
      <c r="Q2368" s="282">
        <v>415.3475529888272</v>
      </c>
      <c r="R2368" s="282">
        <v>341.26849082404811</v>
      </c>
      <c r="S2368" s="282">
        <v>361.52370698600623</v>
      </c>
      <c r="T2368" s="282">
        <v>361.52370698600623</v>
      </c>
      <c r="U2368" s="282"/>
      <c r="V2368" s="179">
        <v>293.04507711960639</v>
      </c>
    </row>
    <row r="2369" spans="1:22" x14ac:dyDescent="0.25">
      <c r="A2369">
        <v>0</v>
      </c>
      <c r="B2369" s="289" t="s">
        <v>2434</v>
      </c>
      <c r="C2369" s="289" t="s">
        <v>2526</v>
      </c>
      <c r="D2369" s="289" t="s">
        <v>2001</v>
      </c>
      <c r="E2369" s="288">
        <v>3615</v>
      </c>
      <c r="F2369" s="287" t="s">
        <v>2524</v>
      </c>
      <c r="G2369" s="286" t="s">
        <v>1999</v>
      </c>
      <c r="H2369" s="286" t="s">
        <v>1998</v>
      </c>
      <c r="I2369" s="285"/>
      <c r="J2369" s="282"/>
      <c r="K2369" s="284"/>
      <c r="L2369" s="283">
        <v>0</v>
      </c>
      <c r="M2369" s="210">
        <v>341.26849082404811</v>
      </c>
      <c r="N2369" s="210">
        <v>415.3475529888272</v>
      </c>
      <c r="O2369" s="210">
        <v>41.094000000000001</v>
      </c>
      <c r="P2369" s="282">
        <v>41.094000000000001</v>
      </c>
      <c r="Q2369" s="282">
        <v>415.3475529888272</v>
      </c>
      <c r="R2369" s="282">
        <v>341.26849082404811</v>
      </c>
      <c r="S2369" s="282">
        <v>361.52370698600623</v>
      </c>
      <c r="T2369" s="282">
        <v>361.52370698600623</v>
      </c>
      <c r="U2369" s="282"/>
      <c r="V2369" s="179">
        <v>293.04507711960639</v>
      </c>
    </row>
    <row r="2370" spans="1:22" x14ac:dyDescent="0.25">
      <c r="A2370">
        <v>0</v>
      </c>
      <c r="B2370" s="289"/>
      <c r="C2370" s="289"/>
      <c r="D2370" s="289"/>
      <c r="E2370" s="288"/>
      <c r="F2370" s="287" t="s">
        <v>624</v>
      </c>
      <c r="G2370" s="286"/>
      <c r="H2370" s="286" t="s">
        <v>1973</v>
      </c>
      <c r="I2370" s="285">
        <v>40</v>
      </c>
      <c r="J2370" s="282"/>
      <c r="K2370" s="284"/>
      <c r="L2370" s="283">
        <v>0.13121600000000003</v>
      </c>
      <c r="M2370" s="210">
        <v>341.33409882404811</v>
      </c>
      <c r="N2370" s="210">
        <v>415.3475529888272</v>
      </c>
      <c r="O2370" s="210">
        <v>41.094000000000001</v>
      </c>
      <c r="P2370" s="282">
        <v>41.094000000000001</v>
      </c>
      <c r="Q2370" s="282">
        <v>415.3475529888272</v>
      </c>
      <c r="R2370" s="282">
        <v>341.39970682404811</v>
      </c>
      <c r="S2370" s="282">
        <v>361.58931498600623</v>
      </c>
      <c r="T2370" s="282">
        <v>361.65492298600623</v>
      </c>
      <c r="U2370" s="282"/>
      <c r="V2370" s="179">
        <v>293.11068511960639</v>
      </c>
    </row>
    <row r="2371" spans="1:22" x14ac:dyDescent="0.25">
      <c r="A2371">
        <v>0</v>
      </c>
      <c r="B2371" s="269" t="s">
        <v>2434</v>
      </c>
      <c r="C2371" s="269" t="s">
        <v>2523</v>
      </c>
      <c r="D2371" s="269" t="s">
        <v>1992</v>
      </c>
      <c r="E2371" s="270">
        <v>3617</v>
      </c>
      <c r="F2371" s="264" t="s">
        <v>2522</v>
      </c>
      <c r="G2371" s="274"/>
      <c r="H2371" s="274" t="s">
        <v>1989</v>
      </c>
      <c r="I2371" s="293">
        <v>40</v>
      </c>
      <c r="J2371" s="264"/>
      <c r="K2371" s="266"/>
      <c r="L2371" s="264">
        <v>5.7403999999999997E-2</v>
      </c>
      <c r="M2371" s="210">
        <v>341.42840882404812</v>
      </c>
      <c r="N2371" s="210">
        <v>415.3475529888272</v>
      </c>
      <c r="O2371" s="210">
        <v>41.094000000000001</v>
      </c>
      <c r="P2371" s="264">
        <v>41.094000000000001</v>
      </c>
      <c r="Q2371" s="264">
        <v>415.3475529888272</v>
      </c>
      <c r="R2371" s="264">
        <v>341.45711082404813</v>
      </c>
      <c r="S2371" s="264">
        <v>361.68362498600624</v>
      </c>
      <c r="T2371" s="264">
        <v>361.71232698600625</v>
      </c>
      <c r="U2371" s="264"/>
      <c r="V2371" s="179">
        <v>293.20499511960639</v>
      </c>
    </row>
    <row r="2372" spans="1:22" x14ac:dyDescent="0.25">
      <c r="A2372">
        <v>0</v>
      </c>
      <c r="B2372" s="295"/>
      <c r="C2372" s="295"/>
      <c r="D2372" s="295"/>
      <c r="E2372" s="294"/>
      <c r="F2372" s="269" t="s">
        <v>624</v>
      </c>
      <c r="G2372" s="268"/>
      <c r="H2372" s="268" t="s">
        <v>2209</v>
      </c>
      <c r="I2372" s="267"/>
      <c r="J2372" s="264"/>
      <c r="K2372" s="266"/>
      <c r="L2372" s="265">
        <v>0.16770400000000002</v>
      </c>
      <c r="M2372" s="210">
        <v>341.54096282404817</v>
      </c>
      <c r="N2372" s="210">
        <v>415.3475529888272</v>
      </c>
      <c r="O2372" s="210">
        <v>41.094000000000001</v>
      </c>
      <c r="P2372" s="264">
        <v>41.094000000000001</v>
      </c>
      <c r="Q2372" s="264">
        <v>415.3475529888272</v>
      </c>
      <c r="R2372" s="264">
        <v>341.62481482404814</v>
      </c>
      <c r="S2372" s="265">
        <v>361.79617898600628</v>
      </c>
      <c r="T2372" s="265">
        <v>361.88003098600626</v>
      </c>
      <c r="U2372" s="272"/>
      <c r="V2372" s="179">
        <v>293.31754911960644</v>
      </c>
    </row>
    <row r="2373" spans="1:22" x14ac:dyDescent="0.25">
      <c r="A2373">
        <v>0</v>
      </c>
      <c r="B2373" s="295" t="s">
        <v>2434</v>
      </c>
      <c r="C2373" s="295" t="s">
        <v>2523</v>
      </c>
      <c r="D2373" s="295" t="s">
        <v>2208</v>
      </c>
      <c r="E2373" s="294">
        <v>3621</v>
      </c>
      <c r="F2373" s="269" t="s">
        <v>2521</v>
      </c>
      <c r="G2373" s="268"/>
      <c r="H2373" s="268" t="s">
        <v>2186</v>
      </c>
      <c r="I2373" s="267">
        <v>40</v>
      </c>
      <c r="J2373" s="264"/>
      <c r="K2373" s="266"/>
      <c r="L2373" s="265">
        <v>0.49565599999999999</v>
      </c>
      <c r="M2373" s="210">
        <v>341.87264282404817</v>
      </c>
      <c r="N2373" s="210">
        <v>415.3475529888272</v>
      </c>
      <c r="O2373" s="210">
        <v>41.094000000000001</v>
      </c>
      <c r="P2373" s="264">
        <v>41.094000000000001</v>
      </c>
      <c r="Q2373" s="264">
        <v>415.3475529888272</v>
      </c>
      <c r="R2373" s="264">
        <v>342.12047082404814</v>
      </c>
      <c r="S2373" s="265">
        <v>362.12785898600623</v>
      </c>
      <c r="T2373" s="265">
        <v>362.37568698600626</v>
      </c>
      <c r="U2373" s="265"/>
      <c r="V2373" s="179">
        <v>293.64922911960639</v>
      </c>
    </row>
    <row r="2374" spans="1:22" x14ac:dyDescent="0.25">
      <c r="A2374">
        <v>0</v>
      </c>
      <c r="B2374" s="295" t="s">
        <v>2434</v>
      </c>
      <c r="C2374" s="295" t="s">
        <v>2523</v>
      </c>
      <c r="D2374" s="295" t="s">
        <v>2185</v>
      </c>
      <c r="E2374" s="294">
        <v>3624</v>
      </c>
      <c r="F2374" s="269" t="s">
        <v>2520</v>
      </c>
      <c r="G2374" s="268"/>
      <c r="H2374" s="268" t="s">
        <v>2183</v>
      </c>
      <c r="I2374" s="267"/>
      <c r="J2374" s="264"/>
      <c r="K2374" s="266"/>
      <c r="L2374" s="265">
        <v>0</v>
      </c>
      <c r="M2374" s="210">
        <v>342.12047082404814</v>
      </c>
      <c r="N2374" s="210">
        <v>415.3475529888272</v>
      </c>
      <c r="O2374" s="210">
        <v>41.094000000000001</v>
      </c>
      <c r="P2374" s="264">
        <v>41.094000000000001</v>
      </c>
      <c r="Q2374" s="264">
        <v>415.3475529888272</v>
      </c>
      <c r="R2374" s="264">
        <v>342.12047082404814</v>
      </c>
      <c r="S2374" s="265">
        <v>362.37568698600626</v>
      </c>
      <c r="T2374" s="265">
        <v>362.37568698600626</v>
      </c>
      <c r="U2374" s="265"/>
      <c r="V2374" s="179">
        <v>293.89705711960642</v>
      </c>
    </row>
    <row r="2375" spans="1:22" x14ac:dyDescent="0.25">
      <c r="A2375">
        <v>0</v>
      </c>
      <c r="B2375" s="295"/>
      <c r="C2375" s="295"/>
      <c r="D2375" s="295"/>
      <c r="E2375" s="294"/>
      <c r="F2375" s="269"/>
      <c r="G2375" s="268"/>
      <c r="H2375" s="268"/>
      <c r="I2375" s="267"/>
      <c r="J2375" s="264"/>
      <c r="K2375" s="266"/>
      <c r="L2375" s="265">
        <v>0</v>
      </c>
      <c r="M2375" s="210">
        <v>342.12047082404814</v>
      </c>
      <c r="N2375" s="210">
        <v>415.3475529888272</v>
      </c>
      <c r="O2375" s="210">
        <v>41.094000000000001</v>
      </c>
      <c r="P2375" s="264">
        <v>41.094000000000001</v>
      </c>
      <c r="Q2375" s="264">
        <v>415.3475529888272</v>
      </c>
      <c r="R2375" s="264">
        <v>342.12047082404814</v>
      </c>
      <c r="S2375" s="265">
        <v>362.37568698600626</v>
      </c>
      <c r="T2375" s="265">
        <v>362.37568698600626</v>
      </c>
      <c r="U2375" s="265"/>
      <c r="V2375" s="179">
        <v>293.89705711960642</v>
      </c>
    </row>
    <row r="2376" spans="1:22" x14ac:dyDescent="0.25">
      <c r="A2376">
        <v>0</v>
      </c>
      <c r="B2376" s="295"/>
      <c r="C2376" s="295"/>
      <c r="D2376" s="295"/>
      <c r="E2376" s="294"/>
      <c r="F2376" s="269" t="s">
        <v>624</v>
      </c>
      <c r="G2376" s="268"/>
      <c r="H2376" s="268" t="s">
        <v>1973</v>
      </c>
      <c r="I2376" s="267"/>
      <c r="J2376" s="264"/>
      <c r="K2376" s="266"/>
      <c r="L2376" s="265">
        <v>9.9516999999999994E-2</v>
      </c>
      <c r="M2376" s="210">
        <v>342.17022932404814</v>
      </c>
      <c r="N2376" s="210">
        <v>415.3475529888272</v>
      </c>
      <c r="O2376" s="210">
        <v>41.094000000000001</v>
      </c>
      <c r="P2376" s="264">
        <v>41.094000000000001</v>
      </c>
      <c r="Q2376" s="264">
        <v>415.3475529888272</v>
      </c>
      <c r="R2376" s="264">
        <v>342.21998782404813</v>
      </c>
      <c r="S2376" s="265">
        <v>362.42544548600625</v>
      </c>
      <c r="T2376" s="265">
        <v>362.47520398600625</v>
      </c>
      <c r="U2376" s="265"/>
      <c r="V2376" s="179">
        <v>293.94681561960641</v>
      </c>
    </row>
    <row r="2377" spans="1:22" x14ac:dyDescent="0.25">
      <c r="A2377">
        <v>0</v>
      </c>
      <c r="B2377" s="295" t="s">
        <v>2434</v>
      </c>
      <c r="C2377" s="295" t="s">
        <v>2523</v>
      </c>
      <c r="D2377" s="295" t="s">
        <v>2205</v>
      </c>
      <c r="E2377" s="294">
        <v>3627</v>
      </c>
      <c r="F2377" s="269" t="s">
        <v>2519</v>
      </c>
      <c r="G2377" s="268"/>
      <c r="H2377" s="268" t="s">
        <v>2186</v>
      </c>
      <c r="I2377" s="267">
        <v>40</v>
      </c>
      <c r="J2377" s="264"/>
      <c r="K2377" s="266"/>
      <c r="L2377" s="265">
        <v>0.49565599999999999</v>
      </c>
      <c r="M2377" s="210">
        <v>342.4678158240481</v>
      </c>
      <c r="N2377" s="210">
        <v>415.3475529888272</v>
      </c>
      <c r="O2377" s="210">
        <v>41.094000000000001</v>
      </c>
      <c r="P2377" s="264">
        <v>41.094000000000001</v>
      </c>
      <c r="Q2377" s="264">
        <v>415.3475529888272</v>
      </c>
      <c r="R2377" s="264">
        <v>342.71564382404813</v>
      </c>
      <c r="S2377" s="265">
        <v>362.72303198600622</v>
      </c>
      <c r="T2377" s="265">
        <v>362.97085998600625</v>
      </c>
      <c r="U2377" s="265"/>
      <c r="V2377" s="179">
        <v>294.24440211960638</v>
      </c>
    </row>
    <row r="2378" spans="1:22" x14ac:dyDescent="0.25">
      <c r="A2378">
        <v>0</v>
      </c>
      <c r="B2378" s="295"/>
      <c r="C2378" s="295"/>
      <c r="D2378" s="295"/>
      <c r="E2378" s="294"/>
      <c r="F2378" s="269" t="s">
        <v>624</v>
      </c>
      <c r="G2378" s="268"/>
      <c r="H2378" s="268"/>
      <c r="I2378" s="267"/>
      <c r="J2378" s="264"/>
      <c r="K2378" s="266"/>
      <c r="L2378" s="265">
        <v>0</v>
      </c>
      <c r="M2378" s="210">
        <v>342.71564382404813</v>
      </c>
      <c r="N2378" s="210">
        <v>415.3475529888272</v>
      </c>
      <c r="O2378" s="210">
        <v>41.094000000000001</v>
      </c>
      <c r="P2378" s="264">
        <v>41.094000000000001</v>
      </c>
      <c r="Q2378" s="264">
        <v>415.3475529888272</v>
      </c>
      <c r="R2378" s="264">
        <v>342.71564382404813</v>
      </c>
      <c r="S2378" s="265">
        <v>362.97085998600625</v>
      </c>
      <c r="T2378" s="265">
        <v>362.97085998600625</v>
      </c>
      <c r="U2378" s="265"/>
      <c r="V2378" s="179">
        <v>294.4922301196064</v>
      </c>
    </row>
    <row r="2379" spans="1:22" x14ac:dyDescent="0.25">
      <c r="A2379">
        <v>0</v>
      </c>
      <c r="B2379" s="295"/>
      <c r="C2379" s="295"/>
      <c r="D2379" s="295"/>
      <c r="E2379" s="294"/>
      <c r="F2379" s="269"/>
      <c r="G2379" s="268"/>
      <c r="H2379" s="268"/>
      <c r="I2379" s="267"/>
      <c r="J2379" s="264"/>
      <c r="K2379" s="266"/>
      <c r="L2379" s="265">
        <v>0</v>
      </c>
      <c r="M2379" s="210">
        <v>342.71564382404813</v>
      </c>
      <c r="N2379" s="210">
        <v>415.3475529888272</v>
      </c>
      <c r="O2379" s="210">
        <v>41.094000000000001</v>
      </c>
      <c r="P2379" s="264">
        <v>41.094000000000001</v>
      </c>
      <c r="Q2379" s="264">
        <v>415.3475529888272</v>
      </c>
      <c r="R2379" s="264">
        <v>342.71564382404813</v>
      </c>
      <c r="S2379" s="265">
        <v>362.97085998600625</v>
      </c>
      <c r="T2379" s="265">
        <v>362.97085998600625</v>
      </c>
      <c r="U2379" s="265"/>
      <c r="V2379" s="179">
        <v>294.4922301196064</v>
      </c>
    </row>
    <row r="2380" spans="1:22" x14ac:dyDescent="0.25">
      <c r="A2380">
        <v>0</v>
      </c>
      <c r="B2380" s="295"/>
      <c r="C2380" s="295"/>
      <c r="D2380" s="295"/>
      <c r="E2380" s="294"/>
      <c r="F2380" s="269" t="s">
        <v>624</v>
      </c>
      <c r="G2380" s="268"/>
      <c r="H2380" s="268" t="s">
        <v>1973</v>
      </c>
      <c r="I2380" s="267"/>
      <c r="J2380" s="264"/>
      <c r="K2380" s="266"/>
      <c r="L2380" s="265">
        <v>9.9516999999999994E-2</v>
      </c>
      <c r="M2380" s="210">
        <v>342.76540232404813</v>
      </c>
      <c r="N2380" s="210">
        <v>415.3475529888272</v>
      </c>
      <c r="O2380" s="210">
        <v>41.094000000000001</v>
      </c>
      <c r="P2380" s="264">
        <v>41.094000000000001</v>
      </c>
      <c r="Q2380" s="264">
        <v>415.3475529888272</v>
      </c>
      <c r="R2380" s="264">
        <v>342.81516082404812</v>
      </c>
      <c r="S2380" s="265">
        <v>363.02061848600624</v>
      </c>
      <c r="T2380" s="265">
        <v>363.07037698600624</v>
      </c>
      <c r="U2380" s="265"/>
      <c r="V2380" s="179">
        <v>294.5419886196064</v>
      </c>
    </row>
    <row r="2381" spans="1:22" x14ac:dyDescent="0.25">
      <c r="A2381">
        <v>0</v>
      </c>
      <c r="B2381" s="295" t="s">
        <v>2434</v>
      </c>
      <c r="C2381" s="295" t="s">
        <v>2523</v>
      </c>
      <c r="D2381" s="295" t="s">
        <v>2203</v>
      </c>
      <c r="E2381" s="294">
        <v>3633</v>
      </c>
      <c r="F2381" s="269" t="s">
        <v>2518</v>
      </c>
      <c r="G2381" s="268"/>
      <c r="H2381" s="268" t="s">
        <v>2186</v>
      </c>
      <c r="I2381" s="267">
        <v>40</v>
      </c>
      <c r="J2381" s="264"/>
      <c r="K2381" s="266"/>
      <c r="L2381" s="265">
        <v>0.49565599999999999</v>
      </c>
      <c r="M2381" s="210">
        <v>343.06298882404815</v>
      </c>
      <c r="N2381" s="210">
        <v>415.3475529888272</v>
      </c>
      <c r="O2381" s="210">
        <v>41.094000000000001</v>
      </c>
      <c r="P2381" s="264">
        <v>41.094000000000001</v>
      </c>
      <c r="Q2381" s="264">
        <v>415.3475529888272</v>
      </c>
      <c r="R2381" s="264">
        <v>343.31081682404812</v>
      </c>
      <c r="S2381" s="265">
        <v>363.31820498600621</v>
      </c>
      <c r="T2381" s="265">
        <v>363.56603298600623</v>
      </c>
      <c r="U2381" s="265"/>
      <c r="V2381" s="179">
        <v>294.83957511960637</v>
      </c>
    </row>
    <row r="2382" spans="1:22" x14ac:dyDescent="0.25">
      <c r="A2382">
        <v>0</v>
      </c>
      <c r="B2382" s="295"/>
      <c r="C2382" s="295"/>
      <c r="D2382" s="295"/>
      <c r="E2382" s="294"/>
      <c r="F2382" s="269" t="s">
        <v>624</v>
      </c>
      <c r="G2382" s="268"/>
      <c r="H2382" s="268"/>
      <c r="I2382" s="267"/>
      <c r="J2382" s="264"/>
      <c r="K2382" s="266"/>
      <c r="L2382" s="265">
        <v>0</v>
      </c>
      <c r="M2382" s="210">
        <v>343.31081682404812</v>
      </c>
      <c r="N2382" s="210">
        <v>415.3475529888272</v>
      </c>
      <c r="O2382" s="210">
        <v>41.094000000000001</v>
      </c>
      <c r="P2382" s="264">
        <v>41.094000000000001</v>
      </c>
      <c r="Q2382" s="264">
        <v>415.3475529888272</v>
      </c>
      <c r="R2382" s="264">
        <v>343.31081682404812</v>
      </c>
      <c r="S2382" s="265">
        <v>363.56603298600623</v>
      </c>
      <c r="T2382" s="265">
        <v>363.56603298600623</v>
      </c>
      <c r="U2382" s="265"/>
      <c r="V2382" s="179">
        <v>295.08740311960639</v>
      </c>
    </row>
    <row r="2383" spans="1:22" x14ac:dyDescent="0.25">
      <c r="A2383">
        <v>0</v>
      </c>
      <c r="B2383" s="295"/>
      <c r="C2383" s="295"/>
      <c r="D2383" s="295"/>
      <c r="E2383" s="294"/>
      <c r="F2383" s="269"/>
      <c r="G2383" s="268"/>
      <c r="H2383" s="268"/>
      <c r="I2383" s="267"/>
      <c r="J2383" s="264"/>
      <c r="K2383" s="266"/>
      <c r="L2383" s="265">
        <v>0</v>
      </c>
      <c r="M2383" s="210">
        <v>343.31081682404812</v>
      </c>
      <c r="N2383" s="210">
        <v>415.3475529888272</v>
      </c>
      <c r="O2383" s="210">
        <v>41.094000000000001</v>
      </c>
      <c r="P2383" s="264">
        <v>41.094000000000001</v>
      </c>
      <c r="Q2383" s="264">
        <v>415.3475529888272</v>
      </c>
      <c r="R2383" s="264">
        <v>343.31081682404812</v>
      </c>
      <c r="S2383" s="265">
        <v>363.56603298600623</v>
      </c>
      <c r="T2383" s="265">
        <v>363.56603298600623</v>
      </c>
      <c r="U2383" s="265"/>
      <c r="V2383" s="179">
        <v>295.08740311960639</v>
      </c>
    </row>
    <row r="2384" spans="1:22" x14ac:dyDescent="0.25">
      <c r="A2384">
        <v>0</v>
      </c>
      <c r="B2384" s="295"/>
      <c r="C2384" s="295"/>
      <c r="D2384" s="295"/>
      <c r="E2384" s="294"/>
      <c r="F2384" s="269" t="s">
        <v>624</v>
      </c>
      <c r="G2384" s="268"/>
      <c r="H2384" s="268" t="s">
        <v>1973</v>
      </c>
      <c r="I2384" s="267"/>
      <c r="J2384" s="264"/>
      <c r="K2384" s="266"/>
      <c r="L2384" s="265">
        <v>9.9516999999999994E-2</v>
      </c>
      <c r="M2384" s="210">
        <v>343.36057532404811</v>
      </c>
      <c r="N2384" s="210">
        <v>415.3475529888272</v>
      </c>
      <c r="O2384" s="210">
        <v>41.094000000000001</v>
      </c>
      <c r="P2384" s="264">
        <v>41.094000000000001</v>
      </c>
      <c r="Q2384" s="264">
        <v>415.3475529888272</v>
      </c>
      <c r="R2384" s="264">
        <v>343.41033382404811</v>
      </c>
      <c r="S2384" s="265">
        <v>363.61579148600623</v>
      </c>
      <c r="T2384" s="265">
        <v>363.66554998600623</v>
      </c>
      <c r="U2384" s="265"/>
      <c r="V2384" s="179">
        <v>295.13716161960639</v>
      </c>
    </row>
    <row r="2385" spans="1:22" x14ac:dyDescent="0.25">
      <c r="A2385">
        <v>0</v>
      </c>
      <c r="B2385" s="295" t="s">
        <v>2434</v>
      </c>
      <c r="C2385" s="295" t="s">
        <v>2523</v>
      </c>
      <c r="D2385" s="295" t="s">
        <v>2201</v>
      </c>
      <c r="E2385" s="294">
        <v>3639</v>
      </c>
      <c r="F2385" s="269" t="s">
        <v>2517</v>
      </c>
      <c r="G2385" s="268"/>
      <c r="H2385" s="268" t="s">
        <v>2186</v>
      </c>
      <c r="I2385" s="267">
        <v>40</v>
      </c>
      <c r="J2385" s="264"/>
      <c r="K2385" s="266"/>
      <c r="L2385" s="265">
        <v>0.49565599999999999</v>
      </c>
      <c r="M2385" s="210">
        <v>343.65816182404808</v>
      </c>
      <c r="N2385" s="210">
        <v>415.3475529888272</v>
      </c>
      <c r="O2385" s="210">
        <v>41.094000000000001</v>
      </c>
      <c r="P2385" s="264">
        <v>41.094000000000001</v>
      </c>
      <c r="Q2385" s="264">
        <v>415.3475529888272</v>
      </c>
      <c r="R2385" s="264">
        <v>343.90598982404811</v>
      </c>
      <c r="S2385" s="265">
        <v>363.9133779860062</v>
      </c>
      <c r="T2385" s="265">
        <v>364.16120598600622</v>
      </c>
      <c r="U2385" s="265"/>
      <c r="V2385" s="179">
        <v>295.43474811960635</v>
      </c>
    </row>
    <row r="2386" spans="1:22" x14ac:dyDescent="0.25">
      <c r="A2386">
        <v>0</v>
      </c>
      <c r="B2386" s="295" t="s">
        <v>2434</v>
      </c>
      <c r="C2386" s="295" t="s">
        <v>2523</v>
      </c>
      <c r="D2386" s="295" t="s">
        <v>2185</v>
      </c>
      <c r="E2386" s="294">
        <v>3642</v>
      </c>
      <c r="F2386" s="269" t="s">
        <v>2516</v>
      </c>
      <c r="G2386" s="268"/>
      <c r="H2386" s="268" t="s">
        <v>2183</v>
      </c>
      <c r="I2386" s="267"/>
      <c r="J2386" s="264"/>
      <c r="K2386" s="266"/>
      <c r="L2386" s="265">
        <v>0</v>
      </c>
      <c r="M2386" s="210">
        <v>343.90598982404811</v>
      </c>
      <c r="N2386" s="210">
        <v>415.3475529888272</v>
      </c>
      <c r="O2386" s="210">
        <v>41.094000000000001</v>
      </c>
      <c r="P2386" s="264">
        <v>41.094000000000001</v>
      </c>
      <c r="Q2386" s="264">
        <v>415.3475529888272</v>
      </c>
      <c r="R2386" s="264">
        <v>343.90598982404811</v>
      </c>
      <c r="S2386" s="265">
        <v>364.16120598600622</v>
      </c>
      <c r="T2386" s="265">
        <v>364.16120598600622</v>
      </c>
      <c r="U2386" s="265"/>
      <c r="V2386" s="179">
        <v>295.68257611960638</v>
      </c>
    </row>
    <row r="2387" spans="1:22" x14ac:dyDescent="0.25">
      <c r="A2387">
        <v>0</v>
      </c>
      <c r="B2387" s="295"/>
      <c r="C2387" s="295"/>
      <c r="D2387" s="295"/>
      <c r="E2387" s="294"/>
      <c r="F2387" s="269"/>
      <c r="G2387" s="268"/>
      <c r="H2387" s="268"/>
      <c r="I2387" s="267"/>
      <c r="J2387" s="264"/>
      <c r="K2387" s="266"/>
      <c r="L2387" s="265">
        <v>0</v>
      </c>
      <c r="M2387" s="210">
        <v>343.90598982404811</v>
      </c>
      <c r="N2387" s="210">
        <v>415.3475529888272</v>
      </c>
      <c r="O2387" s="210">
        <v>41.094000000000001</v>
      </c>
      <c r="P2387" s="264">
        <v>41.094000000000001</v>
      </c>
      <c r="Q2387" s="264">
        <v>415.3475529888272</v>
      </c>
      <c r="R2387" s="264">
        <v>343.90598982404811</v>
      </c>
      <c r="S2387" s="265">
        <v>364.16120598600622</v>
      </c>
      <c r="T2387" s="265">
        <v>364.16120598600622</v>
      </c>
      <c r="U2387" s="265"/>
      <c r="V2387" s="179">
        <v>295.68257611960638</v>
      </c>
    </row>
    <row r="2388" spans="1:22" x14ac:dyDescent="0.25">
      <c r="A2388">
        <v>0</v>
      </c>
      <c r="B2388" s="295"/>
      <c r="C2388" s="295"/>
      <c r="D2388" s="295"/>
      <c r="E2388" s="294"/>
      <c r="F2388" s="269"/>
      <c r="G2388" s="268"/>
      <c r="H2388" s="268" t="s">
        <v>1973</v>
      </c>
      <c r="I2388" s="267"/>
      <c r="J2388" s="264"/>
      <c r="K2388" s="266"/>
      <c r="L2388" s="265">
        <v>0.15525</v>
      </c>
      <c r="M2388" s="210">
        <v>343.98361482404812</v>
      </c>
      <c r="N2388" s="210">
        <v>415.3475529888272</v>
      </c>
      <c r="O2388" s="210">
        <v>41.094000000000001</v>
      </c>
      <c r="P2388" s="264">
        <v>41.094000000000001</v>
      </c>
      <c r="Q2388" s="264">
        <v>415.3475529888272</v>
      </c>
      <c r="R2388" s="264">
        <v>344.06123982404813</v>
      </c>
      <c r="S2388" s="265">
        <v>364.23883098600623</v>
      </c>
      <c r="T2388" s="265">
        <v>364.31645598600625</v>
      </c>
      <c r="U2388" s="265"/>
      <c r="V2388" s="179">
        <v>295.76020111960639</v>
      </c>
    </row>
    <row r="2389" spans="1:22" x14ac:dyDescent="0.25">
      <c r="A2389">
        <v>0</v>
      </c>
      <c r="B2389" s="295" t="s">
        <v>2434</v>
      </c>
      <c r="C2389" s="295" t="s">
        <v>2523</v>
      </c>
      <c r="D2389" s="295" t="s">
        <v>2198</v>
      </c>
      <c r="E2389" s="294">
        <v>3646</v>
      </c>
      <c r="F2389" s="269" t="s">
        <v>2515</v>
      </c>
      <c r="G2389" s="268" t="s">
        <v>2196</v>
      </c>
      <c r="H2389" s="268" t="s">
        <v>2195</v>
      </c>
      <c r="I2389" s="267">
        <v>40</v>
      </c>
      <c r="J2389" s="264"/>
      <c r="K2389" s="266"/>
      <c r="L2389" s="265">
        <v>0.5</v>
      </c>
      <c r="M2389" s="210">
        <v>344.31123982404813</v>
      </c>
      <c r="N2389" s="210">
        <v>415.3475529888272</v>
      </c>
      <c r="O2389" s="210">
        <v>41.094000000000001</v>
      </c>
      <c r="P2389" s="264">
        <v>41.094000000000001</v>
      </c>
      <c r="Q2389" s="264">
        <v>415.3475529888272</v>
      </c>
      <c r="R2389" s="264">
        <v>344.56123982404813</v>
      </c>
      <c r="S2389" s="265">
        <v>364.56645598600625</v>
      </c>
      <c r="T2389" s="265">
        <v>364.81645598600625</v>
      </c>
      <c r="U2389" s="265"/>
      <c r="V2389" s="179">
        <v>296.0878261196064</v>
      </c>
    </row>
    <row r="2390" spans="1:22" x14ac:dyDescent="0.25">
      <c r="A2390">
        <v>0</v>
      </c>
      <c r="B2390" s="295"/>
      <c r="C2390" s="295"/>
      <c r="D2390" s="295"/>
      <c r="E2390" s="294"/>
      <c r="F2390" s="269" t="s">
        <v>624</v>
      </c>
      <c r="G2390" s="268"/>
      <c r="H2390" s="268" t="s">
        <v>1973</v>
      </c>
      <c r="I2390" s="267"/>
      <c r="J2390" s="264"/>
      <c r="K2390" s="266"/>
      <c r="L2390" s="265">
        <v>0.15525</v>
      </c>
      <c r="M2390" s="210">
        <v>344.63886482404814</v>
      </c>
      <c r="N2390" s="210">
        <v>415.3475529888272</v>
      </c>
      <c r="O2390" s="210">
        <v>41.094000000000001</v>
      </c>
      <c r="P2390" s="264">
        <v>41.094000000000001</v>
      </c>
      <c r="Q2390" s="264">
        <v>415.3475529888272</v>
      </c>
      <c r="R2390" s="264">
        <v>344.71648982404815</v>
      </c>
      <c r="S2390" s="265">
        <v>364.89408098600626</v>
      </c>
      <c r="T2390" s="265">
        <v>364.97170598600627</v>
      </c>
      <c r="U2390" s="265"/>
      <c r="V2390" s="179">
        <v>296.41545111960642</v>
      </c>
    </row>
    <row r="2391" spans="1:22" x14ac:dyDescent="0.25">
      <c r="A2391">
        <v>0</v>
      </c>
      <c r="B2391" s="295" t="s">
        <v>2434</v>
      </c>
      <c r="C2391" s="295" t="s">
        <v>2523</v>
      </c>
      <c r="D2391" s="295" t="s">
        <v>2194</v>
      </c>
      <c r="E2391" s="294">
        <v>3652</v>
      </c>
      <c r="F2391" s="269" t="s">
        <v>2514</v>
      </c>
      <c r="G2391" s="268"/>
      <c r="H2391" s="268" t="s">
        <v>2186</v>
      </c>
      <c r="I2391" s="267">
        <v>40</v>
      </c>
      <c r="J2391" s="264"/>
      <c r="K2391" s="266"/>
      <c r="L2391" s="265">
        <v>0.49565599999999999</v>
      </c>
      <c r="M2391" s="210">
        <v>344.96431782404818</v>
      </c>
      <c r="N2391" s="210">
        <v>415.3475529888272</v>
      </c>
      <c r="O2391" s="210">
        <v>41.094000000000001</v>
      </c>
      <c r="P2391" s="264">
        <v>41.094000000000001</v>
      </c>
      <c r="Q2391" s="264">
        <v>415.3475529888272</v>
      </c>
      <c r="R2391" s="264">
        <v>345.21214582404815</v>
      </c>
      <c r="S2391" s="265">
        <v>365.21953398600624</v>
      </c>
      <c r="T2391" s="265">
        <v>365.46736198600627</v>
      </c>
      <c r="U2391" s="265"/>
      <c r="V2391" s="179">
        <v>296.7409041196064</v>
      </c>
    </row>
    <row r="2392" spans="1:22" x14ac:dyDescent="0.25">
      <c r="A2392">
        <v>0</v>
      </c>
      <c r="B2392" s="295"/>
      <c r="C2392" s="295"/>
      <c r="D2392" s="295"/>
      <c r="E2392" s="294"/>
      <c r="F2392" s="269" t="s">
        <v>624</v>
      </c>
      <c r="G2392" s="268"/>
      <c r="H2392" s="268"/>
      <c r="I2392" s="267"/>
      <c r="J2392" s="264"/>
      <c r="K2392" s="266"/>
      <c r="L2392" s="265">
        <v>0</v>
      </c>
      <c r="M2392" s="210">
        <v>345.21214582404815</v>
      </c>
      <c r="N2392" s="210">
        <v>415.3475529888272</v>
      </c>
      <c r="O2392" s="210">
        <v>41.094000000000001</v>
      </c>
      <c r="P2392" s="264">
        <v>41.094000000000001</v>
      </c>
      <c r="Q2392" s="264">
        <v>415.3475529888272</v>
      </c>
      <c r="R2392" s="264">
        <v>345.21214582404815</v>
      </c>
      <c r="S2392" s="265">
        <v>365.46736198600627</v>
      </c>
      <c r="T2392" s="265">
        <v>365.46736198600627</v>
      </c>
      <c r="U2392" s="265"/>
      <c r="V2392" s="179">
        <v>296.98873211960642</v>
      </c>
    </row>
    <row r="2393" spans="1:22" x14ac:dyDescent="0.25">
      <c r="A2393">
        <v>0</v>
      </c>
      <c r="B2393" s="295"/>
      <c r="C2393" s="295"/>
      <c r="D2393" s="295"/>
      <c r="E2393" s="294"/>
      <c r="F2393" s="269"/>
      <c r="G2393" s="268"/>
      <c r="H2393" s="268"/>
      <c r="I2393" s="267"/>
      <c r="J2393" s="264"/>
      <c r="K2393" s="266"/>
      <c r="L2393" s="265">
        <v>0</v>
      </c>
      <c r="M2393" s="210">
        <v>345.21214582404815</v>
      </c>
      <c r="N2393" s="210">
        <v>415.3475529888272</v>
      </c>
      <c r="O2393" s="210">
        <v>41.094000000000001</v>
      </c>
      <c r="P2393" s="264">
        <v>41.094000000000001</v>
      </c>
      <c r="Q2393" s="264">
        <v>415.3475529888272</v>
      </c>
      <c r="R2393" s="264">
        <v>345.21214582404815</v>
      </c>
      <c r="S2393" s="265">
        <v>365.46736198600627</v>
      </c>
      <c r="T2393" s="265">
        <v>365.46736198600627</v>
      </c>
      <c r="U2393" s="265"/>
      <c r="V2393" s="179">
        <v>296.98873211960642</v>
      </c>
    </row>
    <row r="2394" spans="1:22" x14ac:dyDescent="0.25">
      <c r="A2394">
        <v>0</v>
      </c>
      <c r="B2394" s="295"/>
      <c r="C2394" s="295"/>
      <c r="D2394" s="295"/>
      <c r="E2394" s="294"/>
      <c r="F2394" s="269"/>
      <c r="G2394" s="268"/>
      <c r="H2394" s="268" t="s">
        <v>1973</v>
      </c>
      <c r="I2394" s="267"/>
      <c r="J2394" s="264"/>
      <c r="K2394" s="266"/>
      <c r="L2394" s="265">
        <v>9.9516999999999994E-2</v>
      </c>
      <c r="M2394" s="210">
        <v>345.26190432404815</v>
      </c>
      <c r="N2394" s="210">
        <v>415.3475529888272</v>
      </c>
      <c r="O2394" s="210">
        <v>41.094000000000001</v>
      </c>
      <c r="P2394" s="264">
        <v>41.094000000000001</v>
      </c>
      <c r="Q2394" s="264">
        <v>415.3475529888272</v>
      </c>
      <c r="R2394" s="264">
        <v>345.31166282404814</v>
      </c>
      <c r="S2394" s="265">
        <v>365.51712048600626</v>
      </c>
      <c r="T2394" s="265">
        <v>365.56687898600626</v>
      </c>
      <c r="U2394" s="265"/>
      <c r="V2394" s="179">
        <v>297.03849061960642</v>
      </c>
    </row>
    <row r="2395" spans="1:22" x14ac:dyDescent="0.25">
      <c r="A2395">
        <v>0</v>
      </c>
      <c r="B2395" s="295" t="s">
        <v>2434</v>
      </c>
      <c r="C2395" s="295" t="s">
        <v>2523</v>
      </c>
      <c r="D2395" s="295" t="s">
        <v>2192</v>
      </c>
      <c r="E2395" s="294">
        <v>3658</v>
      </c>
      <c r="F2395" s="269" t="s">
        <v>2513</v>
      </c>
      <c r="G2395" s="268"/>
      <c r="H2395" s="268" t="s">
        <v>2186</v>
      </c>
      <c r="I2395" s="267">
        <v>40</v>
      </c>
      <c r="J2395" s="264"/>
      <c r="K2395" s="266"/>
      <c r="L2395" s="265">
        <v>0.49565599999999999</v>
      </c>
      <c r="M2395" s="210">
        <v>345.55949082404811</v>
      </c>
      <c r="N2395" s="210">
        <v>415.3475529888272</v>
      </c>
      <c r="O2395" s="210">
        <v>41.094000000000001</v>
      </c>
      <c r="P2395" s="264">
        <v>41.094000000000001</v>
      </c>
      <c r="Q2395" s="264">
        <v>415.3475529888272</v>
      </c>
      <c r="R2395" s="264">
        <v>345.80731882404814</v>
      </c>
      <c r="S2395" s="265">
        <v>365.81470698600623</v>
      </c>
      <c r="T2395" s="265">
        <v>366.06253498600626</v>
      </c>
      <c r="U2395" s="265"/>
      <c r="V2395" s="179">
        <v>297.33607711960639</v>
      </c>
    </row>
    <row r="2396" spans="1:22" x14ac:dyDescent="0.25">
      <c r="A2396">
        <v>0</v>
      </c>
      <c r="B2396" s="295"/>
      <c r="C2396" s="295"/>
      <c r="D2396" s="295"/>
      <c r="E2396" s="294"/>
      <c r="F2396" s="269" t="s">
        <v>624</v>
      </c>
      <c r="G2396" s="268"/>
      <c r="H2396" s="268"/>
      <c r="I2396" s="267"/>
      <c r="J2396" s="264"/>
      <c r="K2396" s="266"/>
      <c r="L2396" s="265">
        <v>0</v>
      </c>
      <c r="M2396" s="210">
        <v>345.80731882404814</v>
      </c>
      <c r="N2396" s="210">
        <v>415.3475529888272</v>
      </c>
      <c r="O2396" s="210">
        <v>41.094000000000001</v>
      </c>
      <c r="P2396" s="264">
        <v>41.094000000000001</v>
      </c>
      <c r="Q2396" s="264">
        <v>415.3475529888272</v>
      </c>
      <c r="R2396" s="264">
        <v>345.80731882404814</v>
      </c>
      <c r="S2396" s="265">
        <v>366.06253498600626</v>
      </c>
      <c r="T2396" s="265">
        <v>366.06253498600626</v>
      </c>
      <c r="U2396" s="265"/>
      <c r="V2396" s="179">
        <v>297.58390511960641</v>
      </c>
    </row>
    <row r="2397" spans="1:22" x14ac:dyDescent="0.25">
      <c r="A2397">
        <v>0</v>
      </c>
      <c r="B2397" s="295"/>
      <c r="C2397" s="295"/>
      <c r="D2397" s="295"/>
      <c r="E2397" s="294"/>
      <c r="F2397" s="269"/>
      <c r="G2397" s="268"/>
      <c r="H2397" s="268"/>
      <c r="I2397" s="267"/>
      <c r="J2397" s="264"/>
      <c r="K2397" s="266"/>
      <c r="L2397" s="265">
        <v>0</v>
      </c>
      <c r="M2397" s="210">
        <v>345.80731882404814</v>
      </c>
      <c r="N2397" s="210">
        <v>415.3475529888272</v>
      </c>
      <c r="O2397" s="210">
        <v>41.094000000000001</v>
      </c>
      <c r="P2397" s="264">
        <v>41.094000000000001</v>
      </c>
      <c r="Q2397" s="264">
        <v>415.3475529888272</v>
      </c>
      <c r="R2397" s="264">
        <v>345.80731882404814</v>
      </c>
      <c r="S2397" s="265">
        <v>366.06253498600626</v>
      </c>
      <c r="T2397" s="265">
        <v>366.06253498600626</v>
      </c>
      <c r="U2397" s="265"/>
      <c r="V2397" s="179">
        <v>297.58390511960641</v>
      </c>
    </row>
    <row r="2398" spans="1:22" x14ac:dyDescent="0.25">
      <c r="A2398">
        <v>0</v>
      </c>
      <c r="B2398" s="295"/>
      <c r="C2398" s="295"/>
      <c r="D2398" s="295"/>
      <c r="E2398" s="294"/>
      <c r="F2398" s="269" t="s">
        <v>624</v>
      </c>
      <c r="G2398" s="268"/>
      <c r="H2398" s="268" t="s">
        <v>1973</v>
      </c>
      <c r="I2398" s="267"/>
      <c r="J2398" s="264"/>
      <c r="K2398" s="266"/>
      <c r="L2398" s="265">
        <v>9.9516999999999994E-2</v>
      </c>
      <c r="M2398" s="210">
        <v>345.85707732404813</v>
      </c>
      <c r="N2398" s="210">
        <v>415.3475529888272</v>
      </c>
      <c r="O2398" s="210">
        <v>41.094000000000001</v>
      </c>
      <c r="P2398" s="264">
        <v>41.094000000000001</v>
      </c>
      <c r="Q2398" s="264">
        <v>415.3475529888272</v>
      </c>
      <c r="R2398" s="264">
        <v>345.90683582404813</v>
      </c>
      <c r="S2398" s="265">
        <v>366.11229348600625</v>
      </c>
      <c r="T2398" s="265">
        <v>366.16205198600625</v>
      </c>
      <c r="U2398" s="265"/>
      <c r="V2398" s="179">
        <v>297.63366361960641</v>
      </c>
    </row>
    <row r="2399" spans="1:22" x14ac:dyDescent="0.25">
      <c r="A2399">
        <v>0</v>
      </c>
      <c r="B2399" s="295" t="s">
        <v>2434</v>
      </c>
      <c r="C2399" s="295" t="s">
        <v>2523</v>
      </c>
      <c r="D2399" s="295" t="s">
        <v>2190</v>
      </c>
      <c r="E2399" s="294">
        <v>3664</v>
      </c>
      <c r="F2399" s="269" t="s">
        <v>2512</v>
      </c>
      <c r="G2399" s="268"/>
      <c r="H2399" s="268" t="s">
        <v>2186</v>
      </c>
      <c r="I2399" s="267">
        <v>40</v>
      </c>
      <c r="J2399" s="264"/>
      <c r="K2399" s="266"/>
      <c r="L2399" s="265">
        <v>0.49565599999999999</v>
      </c>
      <c r="M2399" s="210">
        <v>346.15466382404816</v>
      </c>
      <c r="N2399" s="210">
        <v>415.3475529888272</v>
      </c>
      <c r="O2399" s="210">
        <v>41.094000000000001</v>
      </c>
      <c r="P2399" s="264">
        <v>41.094000000000001</v>
      </c>
      <c r="Q2399" s="264">
        <v>415.3475529888272</v>
      </c>
      <c r="R2399" s="264">
        <v>346.40249182404813</v>
      </c>
      <c r="S2399" s="265">
        <v>366.40987998600622</v>
      </c>
      <c r="T2399" s="265">
        <v>366.65770798600624</v>
      </c>
      <c r="U2399" s="265"/>
      <c r="V2399" s="179">
        <v>297.93125011960637</v>
      </c>
    </row>
    <row r="2400" spans="1:22" x14ac:dyDescent="0.25">
      <c r="A2400">
        <v>0</v>
      </c>
      <c r="B2400" s="295"/>
      <c r="C2400" s="295"/>
      <c r="D2400" s="295"/>
      <c r="E2400" s="294"/>
      <c r="F2400" s="269" t="s">
        <v>624</v>
      </c>
      <c r="G2400" s="268"/>
      <c r="H2400" s="268"/>
      <c r="I2400" s="267"/>
      <c r="J2400" s="264"/>
      <c r="K2400" s="266"/>
      <c r="L2400" s="265">
        <v>0</v>
      </c>
      <c r="M2400" s="210">
        <v>346.40249182404813</v>
      </c>
      <c r="N2400" s="210">
        <v>415.3475529888272</v>
      </c>
      <c r="O2400" s="210">
        <v>41.094000000000001</v>
      </c>
      <c r="P2400" s="264">
        <v>41.094000000000001</v>
      </c>
      <c r="Q2400" s="264">
        <v>415.3475529888272</v>
      </c>
      <c r="R2400" s="264">
        <v>346.40249182404813</v>
      </c>
      <c r="S2400" s="265">
        <v>366.65770798600624</v>
      </c>
      <c r="T2400" s="265">
        <v>366.65770798600624</v>
      </c>
      <c r="U2400" s="265"/>
      <c r="V2400" s="179">
        <v>298.1790781196064</v>
      </c>
    </row>
    <row r="2401" spans="1:22" x14ac:dyDescent="0.25">
      <c r="A2401">
        <v>0</v>
      </c>
      <c r="B2401" s="295"/>
      <c r="C2401" s="295"/>
      <c r="D2401" s="295"/>
      <c r="E2401" s="294"/>
      <c r="F2401" s="269"/>
      <c r="G2401" s="268"/>
      <c r="H2401" s="268"/>
      <c r="I2401" s="267"/>
      <c r="J2401" s="264"/>
      <c r="K2401" s="266"/>
      <c r="L2401" s="265">
        <v>0</v>
      </c>
      <c r="M2401" s="210">
        <v>346.40249182404813</v>
      </c>
      <c r="N2401" s="210">
        <v>415.3475529888272</v>
      </c>
      <c r="O2401" s="210">
        <v>41.094000000000001</v>
      </c>
      <c r="P2401" s="264">
        <v>41.094000000000001</v>
      </c>
      <c r="Q2401" s="264">
        <v>415.3475529888272</v>
      </c>
      <c r="R2401" s="264">
        <v>346.40249182404813</v>
      </c>
      <c r="S2401" s="265">
        <v>366.65770798600624</v>
      </c>
      <c r="T2401" s="265">
        <v>366.65770798600624</v>
      </c>
      <c r="U2401" s="265"/>
      <c r="V2401" s="179">
        <v>298.1790781196064</v>
      </c>
    </row>
    <row r="2402" spans="1:22" x14ac:dyDescent="0.25">
      <c r="A2402">
        <v>0</v>
      </c>
      <c r="B2402" s="295"/>
      <c r="C2402" s="295"/>
      <c r="D2402" s="295"/>
      <c r="E2402" s="294"/>
      <c r="F2402" s="269" t="s">
        <v>624</v>
      </c>
      <c r="G2402" s="268"/>
      <c r="H2402" s="268" t="s">
        <v>1973</v>
      </c>
      <c r="I2402" s="267"/>
      <c r="J2402" s="264"/>
      <c r="K2402" s="266"/>
      <c r="L2402" s="265">
        <v>9.9516999999999994E-2</v>
      </c>
      <c r="M2402" s="210">
        <v>346.45225032404812</v>
      </c>
      <c r="N2402" s="210">
        <v>415.3475529888272</v>
      </c>
      <c r="O2402" s="210">
        <v>41.094000000000001</v>
      </c>
      <c r="P2402" s="264">
        <v>41.094000000000001</v>
      </c>
      <c r="Q2402" s="264">
        <v>415.3475529888272</v>
      </c>
      <c r="R2402" s="264">
        <v>346.50200882404812</v>
      </c>
      <c r="S2402" s="265">
        <v>366.70746648600624</v>
      </c>
      <c r="T2402" s="265">
        <v>366.75722498600624</v>
      </c>
      <c r="U2402" s="265"/>
      <c r="V2402" s="179">
        <v>298.2288366196064</v>
      </c>
    </row>
    <row r="2403" spans="1:22" x14ac:dyDescent="0.25">
      <c r="A2403">
        <v>0</v>
      </c>
      <c r="B2403" s="295" t="s">
        <v>2434</v>
      </c>
      <c r="C2403" s="295" t="s">
        <v>2523</v>
      </c>
      <c r="D2403" s="295" t="s">
        <v>2188</v>
      </c>
      <c r="E2403" s="294">
        <v>3670</v>
      </c>
      <c r="F2403" s="269" t="s">
        <v>2511</v>
      </c>
      <c r="G2403" s="268"/>
      <c r="H2403" s="268" t="s">
        <v>2186</v>
      </c>
      <c r="I2403" s="267">
        <v>40</v>
      </c>
      <c r="J2403" s="264"/>
      <c r="K2403" s="266"/>
      <c r="L2403" s="265">
        <v>0.49565599999999999</v>
      </c>
      <c r="M2403" s="210">
        <v>346.74983682404809</v>
      </c>
      <c r="N2403" s="210">
        <v>415.3475529888272</v>
      </c>
      <c r="O2403" s="210">
        <v>41.094000000000001</v>
      </c>
      <c r="P2403" s="264">
        <v>41.094000000000001</v>
      </c>
      <c r="Q2403" s="264">
        <v>415.3475529888272</v>
      </c>
      <c r="R2403" s="264">
        <v>346.99766482404812</v>
      </c>
      <c r="S2403" s="265">
        <v>367.00505298600621</v>
      </c>
      <c r="T2403" s="265">
        <v>367.25288098600623</v>
      </c>
      <c r="U2403" s="265"/>
      <c r="V2403" s="179">
        <v>298.52642311960636</v>
      </c>
    </row>
    <row r="2404" spans="1:22" x14ac:dyDescent="0.25">
      <c r="A2404">
        <v>0</v>
      </c>
      <c r="B2404" s="295" t="s">
        <v>2434</v>
      </c>
      <c r="C2404" s="295" t="s">
        <v>2523</v>
      </c>
      <c r="D2404" s="295" t="s">
        <v>2185</v>
      </c>
      <c r="E2404" s="294">
        <v>3673</v>
      </c>
      <c r="F2404" s="269" t="s">
        <v>2510</v>
      </c>
      <c r="G2404" s="268"/>
      <c r="H2404" s="268" t="s">
        <v>2183</v>
      </c>
      <c r="I2404" s="267"/>
      <c r="J2404" s="264"/>
      <c r="K2404" s="266"/>
      <c r="L2404" s="265">
        <v>0</v>
      </c>
      <c r="M2404" s="210">
        <v>346.99766482404812</v>
      </c>
      <c r="N2404" s="210">
        <v>415.3475529888272</v>
      </c>
      <c r="O2404" s="210">
        <v>41.094000000000001</v>
      </c>
      <c r="P2404" s="264">
        <v>41.094000000000001</v>
      </c>
      <c r="Q2404" s="264">
        <v>415.3475529888272</v>
      </c>
      <c r="R2404" s="264">
        <v>346.99766482404812</v>
      </c>
      <c r="S2404" s="265">
        <v>367.25288098600623</v>
      </c>
      <c r="T2404" s="265">
        <v>367.25288098600623</v>
      </c>
      <c r="U2404" s="265"/>
      <c r="V2404" s="179">
        <v>298.77425111960639</v>
      </c>
    </row>
    <row r="2405" spans="1:22" x14ac:dyDescent="0.25">
      <c r="A2405">
        <v>0</v>
      </c>
      <c r="B2405" s="295"/>
      <c r="C2405" s="295"/>
      <c r="D2405" s="269"/>
      <c r="E2405" s="270"/>
      <c r="F2405" s="269"/>
      <c r="G2405" s="268"/>
      <c r="H2405" s="268"/>
      <c r="I2405" s="267"/>
      <c r="J2405" s="264"/>
      <c r="K2405" s="266"/>
      <c r="L2405" s="265">
        <v>0</v>
      </c>
      <c r="M2405" s="210">
        <v>346.99766482404812</v>
      </c>
      <c r="N2405" s="210">
        <v>415.3475529888272</v>
      </c>
      <c r="O2405" s="210">
        <v>41.094000000000001</v>
      </c>
      <c r="P2405" s="264">
        <v>41.094000000000001</v>
      </c>
      <c r="Q2405" s="264">
        <v>415.3475529888272</v>
      </c>
      <c r="R2405" s="264">
        <v>346.99766482404812</v>
      </c>
      <c r="S2405" s="265">
        <v>367.25288098600623</v>
      </c>
      <c r="T2405" s="265">
        <v>367.25288098600623</v>
      </c>
      <c r="U2405" s="265"/>
      <c r="V2405" s="179">
        <v>298.77425111960639</v>
      </c>
    </row>
    <row r="2406" spans="1:22" x14ac:dyDescent="0.25">
      <c r="A2406">
        <v>0</v>
      </c>
      <c r="B2406" s="295"/>
      <c r="C2406" s="295"/>
      <c r="D2406" s="295"/>
      <c r="E2406" s="294"/>
      <c r="F2406" s="269"/>
      <c r="G2406" s="268"/>
      <c r="H2406" s="268"/>
      <c r="I2406" s="267"/>
      <c r="J2406" s="264"/>
      <c r="K2406" s="266"/>
      <c r="L2406" s="265">
        <v>0.16770400000000002</v>
      </c>
      <c r="M2406" s="210">
        <v>347.08151682404809</v>
      </c>
      <c r="N2406" s="210">
        <v>415.3475529888272</v>
      </c>
      <c r="O2406" s="210">
        <v>41.094000000000001</v>
      </c>
      <c r="P2406" s="264">
        <v>41.094000000000001</v>
      </c>
      <c r="Q2406" s="264">
        <v>415.3475529888272</v>
      </c>
      <c r="R2406" s="264">
        <v>347.16536882404813</v>
      </c>
      <c r="S2406" s="265">
        <v>367.33673298600627</v>
      </c>
      <c r="T2406" s="265">
        <v>367.42058498600625</v>
      </c>
      <c r="U2406" s="272"/>
      <c r="V2406" s="179">
        <v>298.85810311960643</v>
      </c>
    </row>
    <row r="2407" spans="1:22" x14ac:dyDescent="0.25">
      <c r="A2407">
        <v>0</v>
      </c>
      <c r="B2407" s="269" t="s">
        <v>2434</v>
      </c>
      <c r="C2407" s="269" t="s">
        <v>2523</v>
      </c>
      <c r="D2407" s="269" t="s">
        <v>1992</v>
      </c>
      <c r="E2407" s="270">
        <v>3674</v>
      </c>
      <c r="F2407" s="264" t="s">
        <v>2509</v>
      </c>
      <c r="G2407" s="274"/>
      <c r="H2407" s="274" t="s">
        <v>1989</v>
      </c>
      <c r="I2407" s="293">
        <v>40</v>
      </c>
      <c r="J2407" s="264"/>
      <c r="K2407" s="266"/>
      <c r="L2407" s="264">
        <v>5.7403999999999997E-2</v>
      </c>
      <c r="M2407" s="210">
        <v>347.19407082404814</v>
      </c>
      <c r="N2407" s="210">
        <v>415.3475529888272</v>
      </c>
      <c r="O2407" s="210">
        <v>41.094000000000001</v>
      </c>
      <c r="P2407" s="264">
        <v>41.094000000000001</v>
      </c>
      <c r="Q2407" s="264">
        <v>415.3475529888272</v>
      </c>
      <c r="R2407" s="264">
        <v>347.22277282404815</v>
      </c>
      <c r="S2407" s="264">
        <v>367.44928698600626</v>
      </c>
      <c r="T2407" s="264">
        <v>367.47798898600627</v>
      </c>
      <c r="U2407" s="264"/>
      <c r="V2407" s="179">
        <v>298.97065711960641</v>
      </c>
    </row>
    <row r="2408" spans="1:22" x14ac:dyDescent="0.25">
      <c r="A2408">
        <v>0</v>
      </c>
      <c r="B2408" s="289"/>
      <c r="C2408" s="289"/>
      <c r="D2408" s="289"/>
      <c r="E2408" s="288"/>
      <c r="F2408" s="289" t="s">
        <v>624</v>
      </c>
      <c r="G2408" s="286"/>
      <c r="H2408" s="286" t="s">
        <v>1973</v>
      </c>
      <c r="I2408" s="285">
        <v>40</v>
      </c>
      <c r="J2408" s="283"/>
      <c r="K2408" s="284"/>
      <c r="L2408" s="283">
        <v>0.103502</v>
      </c>
      <c r="M2408" s="210">
        <v>347.27452382404817</v>
      </c>
      <c r="N2408" s="210">
        <v>415.3475529888272</v>
      </c>
      <c r="O2408" s="210">
        <v>41.094000000000001</v>
      </c>
      <c r="P2408" s="282">
        <v>41.094000000000001</v>
      </c>
      <c r="Q2408" s="282">
        <v>415.3475529888272</v>
      </c>
      <c r="R2408" s="282">
        <v>347.32627482404814</v>
      </c>
      <c r="S2408" s="282">
        <v>367.52973998600623</v>
      </c>
      <c r="T2408" s="282">
        <v>367.58149098600626</v>
      </c>
      <c r="U2408" s="282"/>
      <c r="V2408" s="179">
        <v>299.05111011960639</v>
      </c>
    </row>
    <row r="2409" spans="1:22" x14ac:dyDescent="0.25">
      <c r="A2409">
        <v>0</v>
      </c>
      <c r="B2409" s="289" t="s">
        <v>2434</v>
      </c>
      <c r="C2409" s="289" t="s">
        <v>2508</v>
      </c>
      <c r="D2409" s="289" t="s">
        <v>111</v>
      </c>
      <c r="E2409" s="288">
        <v>3676</v>
      </c>
      <c r="F2409" s="287" t="s">
        <v>1408</v>
      </c>
      <c r="G2409" s="286" t="s">
        <v>2180</v>
      </c>
      <c r="H2409" s="286" t="s">
        <v>1962</v>
      </c>
      <c r="I2409" s="285"/>
      <c r="J2409" s="282"/>
      <c r="K2409" s="284"/>
      <c r="L2409" s="283">
        <v>0</v>
      </c>
      <c r="M2409" s="210">
        <v>347.32627482404814</v>
      </c>
      <c r="N2409" s="210">
        <v>415.3475529888272</v>
      </c>
      <c r="O2409" s="210">
        <v>41.094000000000001</v>
      </c>
      <c r="P2409" s="282">
        <v>41.094000000000001</v>
      </c>
      <c r="Q2409" s="282">
        <v>415.3475529888272</v>
      </c>
      <c r="R2409" s="282">
        <v>347.32627482404814</v>
      </c>
      <c r="S2409" s="282">
        <v>367.58149098600626</v>
      </c>
      <c r="T2409" s="282">
        <v>367.58149098600626</v>
      </c>
      <c r="U2409" s="282"/>
      <c r="V2409" s="179">
        <v>299.10286111960642</v>
      </c>
    </row>
    <row r="2410" spans="1:22" x14ac:dyDescent="0.25">
      <c r="A2410">
        <v>0</v>
      </c>
      <c r="B2410" s="289"/>
      <c r="C2410" s="289"/>
      <c r="D2410" s="289"/>
      <c r="E2410" s="288"/>
      <c r="F2410" s="292" t="s">
        <v>624</v>
      </c>
      <c r="G2410" s="286"/>
      <c r="H2410" s="286" t="s">
        <v>1980</v>
      </c>
      <c r="I2410" s="291"/>
      <c r="J2410" s="290"/>
      <c r="K2410" s="284"/>
      <c r="L2410" s="283">
        <v>0.14528199999999999</v>
      </c>
      <c r="M2410" s="210">
        <v>347.39891582404812</v>
      </c>
      <c r="N2410" s="210">
        <v>415.3475529888272</v>
      </c>
      <c r="O2410" s="210">
        <v>41.094000000000001</v>
      </c>
      <c r="P2410" s="282">
        <v>41.094000000000001</v>
      </c>
      <c r="Q2410" s="282">
        <v>415.3475529888272</v>
      </c>
      <c r="R2410" s="282">
        <v>347.47155682404815</v>
      </c>
      <c r="S2410" s="282">
        <v>367.65413198600629</v>
      </c>
      <c r="T2410" s="282">
        <v>367.72677298600627</v>
      </c>
      <c r="U2410" s="282"/>
      <c r="V2410" s="179">
        <v>299.17550211960645</v>
      </c>
    </row>
    <row r="2411" spans="1:22" x14ac:dyDescent="0.25">
      <c r="A2411">
        <v>0</v>
      </c>
      <c r="B2411" s="289" t="s">
        <v>2434</v>
      </c>
      <c r="C2411" s="289" t="s">
        <v>2508</v>
      </c>
      <c r="D2411" s="289" t="s">
        <v>2098</v>
      </c>
      <c r="E2411" s="288">
        <v>3677</v>
      </c>
      <c r="F2411" s="287" t="s">
        <v>2507</v>
      </c>
      <c r="G2411" s="286"/>
      <c r="H2411" s="286" t="s">
        <v>2096</v>
      </c>
      <c r="I2411" s="285"/>
      <c r="J2411" s="282"/>
      <c r="K2411" s="284"/>
      <c r="L2411" s="283">
        <v>0</v>
      </c>
      <c r="M2411" s="210">
        <v>347.47155682404815</v>
      </c>
      <c r="N2411" s="210">
        <v>415.3475529888272</v>
      </c>
      <c r="O2411" s="210">
        <v>41.094000000000001</v>
      </c>
      <c r="P2411" s="282">
        <v>41.094000000000001</v>
      </c>
      <c r="Q2411" s="282">
        <v>415.3475529888272</v>
      </c>
      <c r="R2411" s="282">
        <v>347.47155682404815</v>
      </c>
      <c r="S2411" s="282">
        <v>367.72677298600627</v>
      </c>
      <c r="T2411" s="282">
        <v>367.72677298600627</v>
      </c>
      <c r="U2411" s="282"/>
      <c r="V2411" s="179">
        <v>299.24814311960642</v>
      </c>
    </row>
    <row r="2412" spans="1:22" x14ac:dyDescent="0.25">
      <c r="A2412">
        <v>0</v>
      </c>
      <c r="B2412" s="289"/>
      <c r="C2412" s="289"/>
      <c r="D2412" s="289"/>
      <c r="E2412" s="288"/>
      <c r="F2412" s="292" t="s">
        <v>624</v>
      </c>
      <c r="G2412" s="286"/>
      <c r="H2412" s="286" t="s">
        <v>1980</v>
      </c>
      <c r="I2412" s="291"/>
      <c r="J2412" s="290"/>
      <c r="K2412" s="284"/>
      <c r="L2412" s="283">
        <v>0</v>
      </c>
      <c r="M2412" s="210">
        <v>347.47155682404815</v>
      </c>
      <c r="N2412" s="210">
        <v>415.3475529888272</v>
      </c>
      <c r="O2412" s="210">
        <v>41.094000000000001</v>
      </c>
      <c r="P2412" s="282">
        <v>41.094000000000001</v>
      </c>
      <c r="Q2412" s="282">
        <v>415.3475529888272</v>
      </c>
      <c r="R2412" s="282">
        <v>347.47155682404815</v>
      </c>
      <c r="S2412" s="282">
        <v>367.72677298600627</v>
      </c>
      <c r="T2412" s="282">
        <v>367.72677298600627</v>
      </c>
      <c r="U2412" s="282"/>
      <c r="V2412" s="179">
        <v>299.24814311960642</v>
      </c>
    </row>
    <row r="2413" spans="1:22" x14ac:dyDescent="0.25">
      <c r="A2413">
        <v>0</v>
      </c>
      <c r="B2413" s="289" t="s">
        <v>2434</v>
      </c>
      <c r="C2413" s="289" t="s">
        <v>2508</v>
      </c>
      <c r="D2413" s="289" t="s">
        <v>2001</v>
      </c>
      <c r="E2413" s="288">
        <v>3677</v>
      </c>
      <c r="F2413" s="287" t="s">
        <v>2506</v>
      </c>
      <c r="G2413" s="286" t="s">
        <v>1999</v>
      </c>
      <c r="H2413" s="286" t="s">
        <v>1998</v>
      </c>
      <c r="I2413" s="285"/>
      <c r="J2413" s="282"/>
      <c r="K2413" s="284"/>
      <c r="L2413" s="283">
        <v>0</v>
      </c>
      <c r="M2413" s="210">
        <v>347.47155682404815</v>
      </c>
      <c r="N2413" s="210">
        <v>415.3475529888272</v>
      </c>
      <c r="O2413" s="210">
        <v>41.094000000000001</v>
      </c>
      <c r="P2413" s="282">
        <v>41.094000000000001</v>
      </c>
      <c r="Q2413" s="282">
        <v>415.3475529888272</v>
      </c>
      <c r="R2413" s="282">
        <v>347.47155682404815</v>
      </c>
      <c r="S2413" s="282">
        <v>367.72677298600627</v>
      </c>
      <c r="T2413" s="282">
        <v>367.72677298600627</v>
      </c>
      <c r="U2413" s="282"/>
      <c r="V2413" s="179">
        <v>299.24814311960642</v>
      </c>
    </row>
    <row r="2414" spans="1:22" x14ac:dyDescent="0.25">
      <c r="A2414">
        <v>0</v>
      </c>
      <c r="B2414" s="289"/>
      <c r="C2414" s="289"/>
      <c r="D2414" s="289"/>
      <c r="E2414" s="288"/>
      <c r="F2414" s="287" t="s">
        <v>624</v>
      </c>
      <c r="G2414" s="286"/>
      <c r="H2414" s="286" t="s">
        <v>1973</v>
      </c>
      <c r="I2414" s="285">
        <v>40</v>
      </c>
      <c r="J2414" s="282"/>
      <c r="K2414" s="284"/>
      <c r="L2414" s="283">
        <v>0.13121600000000003</v>
      </c>
      <c r="M2414" s="210">
        <v>347.53716482404815</v>
      </c>
      <c r="N2414" s="210">
        <v>415.3475529888272</v>
      </c>
      <c r="O2414" s="210">
        <v>41.094000000000001</v>
      </c>
      <c r="P2414" s="282">
        <v>41.094000000000001</v>
      </c>
      <c r="Q2414" s="282">
        <v>415.3475529888272</v>
      </c>
      <c r="R2414" s="282">
        <v>347.60277282404815</v>
      </c>
      <c r="S2414" s="282">
        <v>367.79238098600626</v>
      </c>
      <c r="T2414" s="282">
        <v>367.85798898600626</v>
      </c>
      <c r="U2414" s="282"/>
      <c r="V2414" s="179">
        <v>299.31375111960642</v>
      </c>
    </row>
    <row r="2415" spans="1:22" x14ac:dyDescent="0.25">
      <c r="A2415">
        <v>0</v>
      </c>
      <c r="B2415" s="269" t="s">
        <v>2434</v>
      </c>
      <c r="C2415" s="269" t="s">
        <v>2505</v>
      </c>
      <c r="D2415" s="269" t="s">
        <v>1992</v>
      </c>
      <c r="E2415" s="270">
        <v>3679</v>
      </c>
      <c r="F2415" s="264" t="s">
        <v>2504</v>
      </c>
      <c r="G2415" s="274"/>
      <c r="H2415" s="274" t="s">
        <v>1989</v>
      </c>
      <c r="I2415" s="293">
        <v>40</v>
      </c>
      <c r="J2415" s="264"/>
      <c r="K2415" s="266"/>
      <c r="L2415" s="264">
        <v>5.7403999999999997E-2</v>
      </c>
      <c r="M2415" s="210">
        <v>347.63147482404815</v>
      </c>
      <c r="N2415" s="210">
        <v>415.3475529888272</v>
      </c>
      <c r="O2415" s="210">
        <v>41.094000000000001</v>
      </c>
      <c r="P2415" s="264">
        <v>41.094000000000001</v>
      </c>
      <c r="Q2415" s="264">
        <v>415.3475529888272</v>
      </c>
      <c r="R2415" s="264">
        <v>347.66017682404816</v>
      </c>
      <c r="S2415" s="264">
        <v>367.88669098600627</v>
      </c>
      <c r="T2415" s="264">
        <v>367.91539298600628</v>
      </c>
      <c r="U2415" s="264"/>
      <c r="V2415" s="179">
        <v>299.40806111960643</v>
      </c>
    </row>
    <row r="2416" spans="1:22" x14ac:dyDescent="0.25">
      <c r="A2416">
        <v>0</v>
      </c>
      <c r="B2416" s="295"/>
      <c r="C2416" s="295"/>
      <c r="D2416" s="295"/>
      <c r="E2416" s="294"/>
      <c r="F2416" s="269" t="s">
        <v>624</v>
      </c>
      <c r="G2416" s="268"/>
      <c r="H2416" s="268" t="s">
        <v>2209</v>
      </c>
      <c r="I2416" s="267"/>
      <c r="J2416" s="264"/>
      <c r="K2416" s="266"/>
      <c r="L2416" s="265">
        <v>0.16770400000000002</v>
      </c>
      <c r="M2416" s="210">
        <v>347.7440288240482</v>
      </c>
      <c r="N2416" s="210">
        <v>415.3475529888272</v>
      </c>
      <c r="O2416" s="210">
        <v>41.094000000000001</v>
      </c>
      <c r="P2416" s="264">
        <v>41.094000000000001</v>
      </c>
      <c r="Q2416" s="264">
        <v>415.3475529888272</v>
      </c>
      <c r="R2416" s="264">
        <v>347.82788082404818</v>
      </c>
      <c r="S2416" s="265">
        <v>367.99924498600632</v>
      </c>
      <c r="T2416" s="265">
        <v>368.0830969860063</v>
      </c>
      <c r="U2416" s="272"/>
      <c r="V2416" s="179">
        <v>299.52061511960648</v>
      </c>
    </row>
    <row r="2417" spans="1:22" x14ac:dyDescent="0.25">
      <c r="A2417">
        <v>0</v>
      </c>
      <c r="B2417" s="295" t="s">
        <v>2434</v>
      </c>
      <c r="C2417" s="295" t="s">
        <v>2505</v>
      </c>
      <c r="D2417" s="295" t="s">
        <v>2208</v>
      </c>
      <c r="E2417" s="294">
        <v>3683</v>
      </c>
      <c r="F2417" s="269" t="s">
        <v>2503</v>
      </c>
      <c r="G2417" s="268"/>
      <c r="H2417" s="268" t="s">
        <v>2186</v>
      </c>
      <c r="I2417" s="267">
        <v>40</v>
      </c>
      <c r="J2417" s="264"/>
      <c r="K2417" s="266"/>
      <c r="L2417" s="265">
        <v>0.49565599999999999</v>
      </c>
      <c r="M2417" s="210">
        <v>348.07570882404821</v>
      </c>
      <c r="N2417" s="210">
        <v>415.3475529888272</v>
      </c>
      <c r="O2417" s="210">
        <v>41.094000000000001</v>
      </c>
      <c r="P2417" s="264">
        <v>41.094000000000001</v>
      </c>
      <c r="Q2417" s="264">
        <v>415.3475529888272</v>
      </c>
      <c r="R2417" s="264">
        <v>348.32353682404818</v>
      </c>
      <c r="S2417" s="265">
        <v>368.33092498600627</v>
      </c>
      <c r="T2417" s="265">
        <v>368.57875298600629</v>
      </c>
      <c r="U2417" s="265"/>
      <c r="V2417" s="179">
        <v>299.85229511960642</v>
      </c>
    </row>
    <row r="2418" spans="1:22" x14ac:dyDescent="0.25">
      <c r="A2418">
        <v>0</v>
      </c>
      <c r="B2418" s="295" t="s">
        <v>2434</v>
      </c>
      <c r="C2418" s="295" t="s">
        <v>2505</v>
      </c>
      <c r="D2418" s="295" t="s">
        <v>2185</v>
      </c>
      <c r="E2418" s="294">
        <v>3686</v>
      </c>
      <c r="F2418" s="269" t="s">
        <v>2502</v>
      </c>
      <c r="G2418" s="268"/>
      <c r="H2418" s="268" t="s">
        <v>2183</v>
      </c>
      <c r="I2418" s="267"/>
      <c r="J2418" s="264"/>
      <c r="K2418" s="266"/>
      <c r="L2418" s="265">
        <v>0</v>
      </c>
      <c r="M2418" s="210">
        <v>348.32353682404818</v>
      </c>
      <c r="N2418" s="210">
        <v>415.3475529888272</v>
      </c>
      <c r="O2418" s="210">
        <v>41.094000000000001</v>
      </c>
      <c r="P2418" s="264">
        <v>41.094000000000001</v>
      </c>
      <c r="Q2418" s="264">
        <v>415.3475529888272</v>
      </c>
      <c r="R2418" s="264">
        <v>348.32353682404818</v>
      </c>
      <c r="S2418" s="265">
        <v>368.57875298600629</v>
      </c>
      <c r="T2418" s="265">
        <v>368.57875298600629</v>
      </c>
      <c r="U2418" s="265"/>
      <c r="V2418" s="179">
        <v>300.10012311960645</v>
      </c>
    </row>
    <row r="2419" spans="1:22" x14ac:dyDescent="0.25">
      <c r="A2419">
        <v>0</v>
      </c>
      <c r="B2419" s="295"/>
      <c r="C2419" s="295"/>
      <c r="D2419" s="295"/>
      <c r="E2419" s="294"/>
      <c r="F2419" s="269"/>
      <c r="G2419" s="268"/>
      <c r="H2419" s="268"/>
      <c r="I2419" s="267"/>
      <c r="J2419" s="264"/>
      <c r="K2419" s="266"/>
      <c r="L2419" s="265">
        <v>0</v>
      </c>
      <c r="M2419" s="210">
        <v>348.32353682404818</v>
      </c>
      <c r="N2419" s="210">
        <v>415.3475529888272</v>
      </c>
      <c r="O2419" s="210">
        <v>41.094000000000001</v>
      </c>
      <c r="P2419" s="264">
        <v>41.094000000000001</v>
      </c>
      <c r="Q2419" s="264">
        <v>415.3475529888272</v>
      </c>
      <c r="R2419" s="264">
        <v>348.32353682404818</v>
      </c>
      <c r="S2419" s="265">
        <v>368.57875298600629</v>
      </c>
      <c r="T2419" s="265">
        <v>368.57875298600629</v>
      </c>
      <c r="U2419" s="265"/>
      <c r="V2419" s="179">
        <v>300.10012311960645</v>
      </c>
    </row>
    <row r="2420" spans="1:22" x14ac:dyDescent="0.25">
      <c r="A2420">
        <v>0</v>
      </c>
      <c r="B2420" s="295"/>
      <c r="C2420" s="295"/>
      <c r="D2420" s="295"/>
      <c r="E2420" s="294"/>
      <c r="F2420" s="269" t="s">
        <v>624</v>
      </c>
      <c r="G2420" s="268"/>
      <c r="H2420" s="268" t="s">
        <v>1973</v>
      </c>
      <c r="I2420" s="267"/>
      <c r="J2420" s="264"/>
      <c r="K2420" s="266"/>
      <c r="L2420" s="265">
        <v>9.9516999999999994E-2</v>
      </c>
      <c r="M2420" s="210">
        <v>348.37329532404817</v>
      </c>
      <c r="N2420" s="210">
        <v>415.3475529888272</v>
      </c>
      <c r="O2420" s="210">
        <v>41.094000000000001</v>
      </c>
      <c r="P2420" s="264">
        <v>41.094000000000001</v>
      </c>
      <c r="Q2420" s="264">
        <v>415.3475529888272</v>
      </c>
      <c r="R2420" s="264">
        <v>348.42305382404817</v>
      </c>
      <c r="S2420" s="265">
        <v>368.62851148600629</v>
      </c>
      <c r="T2420" s="265">
        <v>368.67826998600628</v>
      </c>
      <c r="U2420" s="265"/>
      <c r="V2420" s="179">
        <v>300.14988161960645</v>
      </c>
    </row>
    <row r="2421" spans="1:22" x14ac:dyDescent="0.25">
      <c r="A2421">
        <v>0</v>
      </c>
      <c r="B2421" s="295" t="s">
        <v>2434</v>
      </c>
      <c r="C2421" s="295" t="s">
        <v>2505</v>
      </c>
      <c r="D2421" s="295" t="s">
        <v>2205</v>
      </c>
      <c r="E2421" s="294">
        <v>3689</v>
      </c>
      <c r="F2421" s="269" t="s">
        <v>2501</v>
      </c>
      <c r="G2421" s="268"/>
      <c r="H2421" s="268" t="s">
        <v>2186</v>
      </c>
      <c r="I2421" s="267">
        <v>40</v>
      </c>
      <c r="J2421" s="264"/>
      <c r="K2421" s="266"/>
      <c r="L2421" s="265">
        <v>0.49565599999999999</v>
      </c>
      <c r="M2421" s="210">
        <v>348.67088182404814</v>
      </c>
      <c r="N2421" s="210">
        <v>415.3475529888272</v>
      </c>
      <c r="O2421" s="210">
        <v>41.094000000000001</v>
      </c>
      <c r="P2421" s="264">
        <v>41.094000000000001</v>
      </c>
      <c r="Q2421" s="264">
        <v>415.3475529888272</v>
      </c>
      <c r="R2421" s="264">
        <v>348.91870982404816</v>
      </c>
      <c r="S2421" s="265">
        <v>368.92609798600625</v>
      </c>
      <c r="T2421" s="265">
        <v>369.17392598600628</v>
      </c>
      <c r="U2421" s="265"/>
      <c r="V2421" s="179">
        <v>300.44746811960641</v>
      </c>
    </row>
    <row r="2422" spans="1:22" x14ac:dyDescent="0.25">
      <c r="A2422">
        <v>0</v>
      </c>
      <c r="B2422" s="295"/>
      <c r="C2422" s="295"/>
      <c r="D2422" s="295"/>
      <c r="E2422" s="294"/>
      <c r="F2422" s="269" t="s">
        <v>624</v>
      </c>
      <c r="G2422" s="268"/>
      <c r="H2422" s="268"/>
      <c r="I2422" s="267"/>
      <c r="J2422" s="264"/>
      <c r="K2422" s="266"/>
      <c r="L2422" s="265">
        <v>0</v>
      </c>
      <c r="M2422" s="210">
        <v>348.91870982404816</v>
      </c>
      <c r="N2422" s="210">
        <v>415.3475529888272</v>
      </c>
      <c r="O2422" s="210">
        <v>41.094000000000001</v>
      </c>
      <c r="P2422" s="264">
        <v>41.094000000000001</v>
      </c>
      <c r="Q2422" s="264">
        <v>415.3475529888272</v>
      </c>
      <c r="R2422" s="264">
        <v>348.91870982404816</v>
      </c>
      <c r="S2422" s="265">
        <v>369.17392598600628</v>
      </c>
      <c r="T2422" s="265">
        <v>369.17392598600628</v>
      </c>
      <c r="U2422" s="265"/>
      <c r="V2422" s="179">
        <v>300.69529611960644</v>
      </c>
    </row>
    <row r="2423" spans="1:22" x14ac:dyDescent="0.25">
      <c r="A2423">
        <v>0</v>
      </c>
      <c r="B2423" s="295"/>
      <c r="C2423" s="295"/>
      <c r="D2423" s="295"/>
      <c r="E2423" s="294"/>
      <c r="F2423" s="269"/>
      <c r="G2423" s="268"/>
      <c r="H2423" s="268"/>
      <c r="I2423" s="267"/>
      <c r="J2423" s="264"/>
      <c r="K2423" s="266"/>
      <c r="L2423" s="265">
        <v>0</v>
      </c>
      <c r="M2423" s="210">
        <v>348.91870982404816</v>
      </c>
      <c r="N2423" s="210">
        <v>415.3475529888272</v>
      </c>
      <c r="O2423" s="210">
        <v>41.094000000000001</v>
      </c>
      <c r="P2423" s="264">
        <v>41.094000000000001</v>
      </c>
      <c r="Q2423" s="264">
        <v>415.3475529888272</v>
      </c>
      <c r="R2423" s="264">
        <v>348.91870982404816</v>
      </c>
      <c r="S2423" s="265">
        <v>369.17392598600628</v>
      </c>
      <c r="T2423" s="265">
        <v>369.17392598600628</v>
      </c>
      <c r="U2423" s="265"/>
      <c r="V2423" s="179">
        <v>300.69529611960644</v>
      </c>
    </row>
    <row r="2424" spans="1:22" x14ac:dyDescent="0.25">
      <c r="A2424">
        <v>0</v>
      </c>
      <c r="B2424" s="295"/>
      <c r="C2424" s="295"/>
      <c r="D2424" s="295"/>
      <c r="E2424" s="294"/>
      <c r="F2424" s="269" t="s">
        <v>624</v>
      </c>
      <c r="G2424" s="268"/>
      <c r="H2424" s="268" t="s">
        <v>1973</v>
      </c>
      <c r="I2424" s="267"/>
      <c r="J2424" s="264"/>
      <c r="K2424" s="266"/>
      <c r="L2424" s="265">
        <v>9.9516999999999994E-2</v>
      </c>
      <c r="M2424" s="210">
        <v>348.96846832404816</v>
      </c>
      <c r="N2424" s="210">
        <v>415.3475529888272</v>
      </c>
      <c r="O2424" s="210">
        <v>41.094000000000001</v>
      </c>
      <c r="P2424" s="264">
        <v>41.094000000000001</v>
      </c>
      <c r="Q2424" s="264">
        <v>415.3475529888272</v>
      </c>
      <c r="R2424" s="264">
        <v>349.01822682404816</v>
      </c>
      <c r="S2424" s="265">
        <v>369.22368448600628</v>
      </c>
      <c r="T2424" s="265">
        <v>369.27344298600627</v>
      </c>
      <c r="U2424" s="265"/>
      <c r="V2424" s="179">
        <v>300.74505461960644</v>
      </c>
    </row>
    <row r="2425" spans="1:22" x14ac:dyDescent="0.25">
      <c r="A2425">
        <v>0</v>
      </c>
      <c r="B2425" s="295" t="s">
        <v>2434</v>
      </c>
      <c r="C2425" s="295" t="s">
        <v>2505</v>
      </c>
      <c r="D2425" s="295" t="s">
        <v>2203</v>
      </c>
      <c r="E2425" s="294">
        <v>3695</v>
      </c>
      <c r="F2425" s="269" t="s">
        <v>2500</v>
      </c>
      <c r="G2425" s="268"/>
      <c r="H2425" s="268" t="s">
        <v>2186</v>
      </c>
      <c r="I2425" s="267">
        <v>40</v>
      </c>
      <c r="J2425" s="264"/>
      <c r="K2425" s="266"/>
      <c r="L2425" s="265">
        <v>0.49565599999999999</v>
      </c>
      <c r="M2425" s="210">
        <v>349.26605482404818</v>
      </c>
      <c r="N2425" s="210">
        <v>415.3475529888272</v>
      </c>
      <c r="O2425" s="210">
        <v>41.094000000000001</v>
      </c>
      <c r="P2425" s="264">
        <v>41.094000000000001</v>
      </c>
      <c r="Q2425" s="264">
        <v>415.3475529888272</v>
      </c>
      <c r="R2425" s="264">
        <v>349.51388282404815</v>
      </c>
      <c r="S2425" s="265">
        <v>369.52127098600624</v>
      </c>
      <c r="T2425" s="265">
        <v>369.76909898600627</v>
      </c>
      <c r="U2425" s="265"/>
      <c r="V2425" s="179">
        <v>301.0426411196064</v>
      </c>
    </row>
    <row r="2426" spans="1:22" x14ac:dyDescent="0.25">
      <c r="A2426">
        <v>0</v>
      </c>
      <c r="B2426" s="295"/>
      <c r="C2426" s="295"/>
      <c r="D2426" s="295"/>
      <c r="E2426" s="294"/>
      <c r="F2426" s="269" t="s">
        <v>624</v>
      </c>
      <c r="G2426" s="268"/>
      <c r="H2426" s="268"/>
      <c r="I2426" s="267"/>
      <c r="J2426" s="264"/>
      <c r="K2426" s="266"/>
      <c r="L2426" s="265">
        <v>0</v>
      </c>
      <c r="M2426" s="210">
        <v>349.51388282404815</v>
      </c>
      <c r="N2426" s="210">
        <v>415.3475529888272</v>
      </c>
      <c r="O2426" s="210">
        <v>41.094000000000001</v>
      </c>
      <c r="P2426" s="264">
        <v>41.094000000000001</v>
      </c>
      <c r="Q2426" s="264">
        <v>415.3475529888272</v>
      </c>
      <c r="R2426" s="264">
        <v>349.51388282404815</v>
      </c>
      <c r="S2426" s="265">
        <v>369.76909898600627</v>
      </c>
      <c r="T2426" s="265">
        <v>369.76909898600627</v>
      </c>
      <c r="U2426" s="265"/>
      <c r="V2426" s="179">
        <v>301.29046911960643</v>
      </c>
    </row>
    <row r="2427" spans="1:22" x14ac:dyDescent="0.25">
      <c r="A2427">
        <v>0</v>
      </c>
      <c r="B2427" s="295"/>
      <c r="C2427" s="295"/>
      <c r="D2427" s="295"/>
      <c r="E2427" s="294"/>
      <c r="F2427" s="269"/>
      <c r="G2427" s="268"/>
      <c r="H2427" s="268"/>
      <c r="I2427" s="267"/>
      <c r="J2427" s="264"/>
      <c r="K2427" s="266"/>
      <c r="L2427" s="265">
        <v>0</v>
      </c>
      <c r="M2427" s="210">
        <v>349.51388282404815</v>
      </c>
      <c r="N2427" s="210">
        <v>415.3475529888272</v>
      </c>
      <c r="O2427" s="210">
        <v>41.094000000000001</v>
      </c>
      <c r="P2427" s="264">
        <v>41.094000000000001</v>
      </c>
      <c r="Q2427" s="264">
        <v>415.3475529888272</v>
      </c>
      <c r="R2427" s="264">
        <v>349.51388282404815</v>
      </c>
      <c r="S2427" s="265">
        <v>369.76909898600627</v>
      </c>
      <c r="T2427" s="265">
        <v>369.76909898600627</v>
      </c>
      <c r="U2427" s="265"/>
      <c r="V2427" s="179">
        <v>301.29046911960643</v>
      </c>
    </row>
    <row r="2428" spans="1:22" x14ac:dyDescent="0.25">
      <c r="A2428">
        <v>0</v>
      </c>
      <c r="B2428" s="295"/>
      <c r="C2428" s="295"/>
      <c r="D2428" s="295"/>
      <c r="E2428" s="294"/>
      <c r="F2428" s="269" t="s">
        <v>624</v>
      </c>
      <c r="G2428" s="268"/>
      <c r="H2428" s="268" t="s">
        <v>1973</v>
      </c>
      <c r="I2428" s="267"/>
      <c r="J2428" s="264"/>
      <c r="K2428" s="266"/>
      <c r="L2428" s="265">
        <v>9.9516999999999994E-2</v>
      </c>
      <c r="M2428" s="210">
        <v>349.56364132404815</v>
      </c>
      <c r="N2428" s="210">
        <v>415.3475529888272</v>
      </c>
      <c r="O2428" s="210">
        <v>41.094000000000001</v>
      </c>
      <c r="P2428" s="264">
        <v>41.094000000000001</v>
      </c>
      <c r="Q2428" s="264">
        <v>415.3475529888272</v>
      </c>
      <c r="R2428" s="264">
        <v>349.61339982404814</v>
      </c>
      <c r="S2428" s="265">
        <v>369.81885748600627</v>
      </c>
      <c r="T2428" s="265">
        <v>369.86861598600626</v>
      </c>
      <c r="U2428" s="265"/>
      <c r="V2428" s="179">
        <v>301.34022761960642</v>
      </c>
    </row>
    <row r="2429" spans="1:22" x14ac:dyDescent="0.25">
      <c r="A2429">
        <v>0</v>
      </c>
      <c r="B2429" s="295" t="s">
        <v>2434</v>
      </c>
      <c r="C2429" s="295" t="s">
        <v>2505</v>
      </c>
      <c r="D2429" s="295" t="s">
        <v>2201</v>
      </c>
      <c r="E2429" s="294">
        <v>3701</v>
      </c>
      <c r="F2429" s="269" t="s">
        <v>2499</v>
      </c>
      <c r="G2429" s="268"/>
      <c r="H2429" s="268" t="s">
        <v>2186</v>
      </c>
      <c r="I2429" s="267">
        <v>40</v>
      </c>
      <c r="J2429" s="264"/>
      <c r="K2429" s="266"/>
      <c r="L2429" s="265">
        <v>0.49565599999999999</v>
      </c>
      <c r="M2429" s="210">
        <v>349.86122782404811</v>
      </c>
      <c r="N2429" s="210">
        <v>415.3475529888272</v>
      </c>
      <c r="O2429" s="210">
        <v>41.094000000000001</v>
      </c>
      <c r="P2429" s="264">
        <v>41.094000000000001</v>
      </c>
      <c r="Q2429" s="264">
        <v>415.3475529888272</v>
      </c>
      <c r="R2429" s="264">
        <v>350.10905582404814</v>
      </c>
      <c r="S2429" s="265">
        <v>370.11644398600623</v>
      </c>
      <c r="T2429" s="265">
        <v>370.36427198600626</v>
      </c>
      <c r="U2429" s="265"/>
      <c r="V2429" s="179">
        <v>301.63781411960639</v>
      </c>
    </row>
    <row r="2430" spans="1:22" x14ac:dyDescent="0.25">
      <c r="A2430">
        <v>0</v>
      </c>
      <c r="B2430" s="295" t="s">
        <v>2434</v>
      </c>
      <c r="C2430" s="295" t="s">
        <v>2505</v>
      </c>
      <c r="D2430" s="295" t="s">
        <v>2185</v>
      </c>
      <c r="E2430" s="294">
        <v>3704</v>
      </c>
      <c r="F2430" s="269" t="s">
        <v>2498</v>
      </c>
      <c r="G2430" s="268"/>
      <c r="H2430" s="268" t="s">
        <v>2183</v>
      </c>
      <c r="I2430" s="267"/>
      <c r="J2430" s="264"/>
      <c r="K2430" s="266"/>
      <c r="L2430" s="265">
        <v>0</v>
      </c>
      <c r="M2430" s="210">
        <v>350.10905582404814</v>
      </c>
      <c r="N2430" s="210">
        <v>415.3475529888272</v>
      </c>
      <c r="O2430" s="210">
        <v>41.094000000000001</v>
      </c>
      <c r="P2430" s="264">
        <v>41.094000000000001</v>
      </c>
      <c r="Q2430" s="264">
        <v>415.3475529888272</v>
      </c>
      <c r="R2430" s="264">
        <v>350.10905582404814</v>
      </c>
      <c r="S2430" s="265">
        <v>370.36427198600626</v>
      </c>
      <c r="T2430" s="265">
        <v>370.36427198600626</v>
      </c>
      <c r="U2430" s="265"/>
      <c r="V2430" s="179">
        <v>301.88564211960642</v>
      </c>
    </row>
    <row r="2431" spans="1:22" x14ac:dyDescent="0.25">
      <c r="A2431">
        <v>0</v>
      </c>
      <c r="B2431" s="295"/>
      <c r="C2431" s="295"/>
      <c r="D2431" s="295"/>
      <c r="E2431" s="294"/>
      <c r="F2431" s="269"/>
      <c r="G2431" s="268"/>
      <c r="H2431" s="268"/>
      <c r="I2431" s="267"/>
      <c r="J2431" s="264"/>
      <c r="K2431" s="266"/>
      <c r="L2431" s="265">
        <v>0</v>
      </c>
      <c r="M2431" s="210">
        <v>350.10905582404814</v>
      </c>
      <c r="N2431" s="210">
        <v>415.3475529888272</v>
      </c>
      <c r="O2431" s="210">
        <v>41.094000000000001</v>
      </c>
      <c r="P2431" s="264">
        <v>41.094000000000001</v>
      </c>
      <c r="Q2431" s="264">
        <v>415.3475529888272</v>
      </c>
      <c r="R2431" s="264">
        <v>350.10905582404814</v>
      </c>
      <c r="S2431" s="265">
        <v>370.36427198600626</v>
      </c>
      <c r="T2431" s="265">
        <v>370.36427198600626</v>
      </c>
      <c r="U2431" s="265"/>
      <c r="V2431" s="179">
        <v>301.88564211960642</v>
      </c>
    </row>
    <row r="2432" spans="1:22" x14ac:dyDescent="0.25">
      <c r="A2432">
        <v>0</v>
      </c>
      <c r="B2432" s="295"/>
      <c r="C2432" s="295"/>
      <c r="D2432" s="295"/>
      <c r="E2432" s="294"/>
      <c r="F2432" s="269"/>
      <c r="G2432" s="268"/>
      <c r="H2432" s="268" t="s">
        <v>1973</v>
      </c>
      <c r="I2432" s="267"/>
      <c r="J2432" s="264"/>
      <c r="K2432" s="266"/>
      <c r="L2432" s="265">
        <v>0.15525</v>
      </c>
      <c r="M2432" s="210">
        <v>350.18668082404815</v>
      </c>
      <c r="N2432" s="210">
        <v>415.3475529888272</v>
      </c>
      <c r="O2432" s="210">
        <v>41.094000000000001</v>
      </c>
      <c r="P2432" s="264">
        <v>41.094000000000001</v>
      </c>
      <c r="Q2432" s="264">
        <v>415.3475529888272</v>
      </c>
      <c r="R2432" s="264">
        <v>350.26430582404817</v>
      </c>
      <c r="S2432" s="265">
        <v>370.44189698600627</v>
      </c>
      <c r="T2432" s="265">
        <v>370.51952198600628</v>
      </c>
      <c r="U2432" s="265"/>
      <c r="V2432" s="179">
        <v>301.96326711960643</v>
      </c>
    </row>
    <row r="2433" spans="1:22" x14ac:dyDescent="0.25">
      <c r="A2433">
        <v>0</v>
      </c>
      <c r="B2433" s="295" t="s">
        <v>2434</v>
      </c>
      <c r="C2433" s="295" t="s">
        <v>2505</v>
      </c>
      <c r="D2433" s="295" t="s">
        <v>2198</v>
      </c>
      <c r="E2433" s="294">
        <v>3708</v>
      </c>
      <c r="F2433" s="269" t="s">
        <v>2497</v>
      </c>
      <c r="G2433" s="268" t="s">
        <v>2196</v>
      </c>
      <c r="H2433" s="268" t="s">
        <v>2195</v>
      </c>
      <c r="I2433" s="267">
        <v>40</v>
      </c>
      <c r="J2433" s="264"/>
      <c r="K2433" s="266"/>
      <c r="L2433" s="265">
        <v>0.5</v>
      </c>
      <c r="M2433" s="210">
        <v>350.51430582404817</v>
      </c>
      <c r="N2433" s="210">
        <v>415.3475529888272</v>
      </c>
      <c r="O2433" s="210">
        <v>41.094000000000001</v>
      </c>
      <c r="P2433" s="264">
        <v>41.094000000000001</v>
      </c>
      <c r="Q2433" s="264">
        <v>415.3475529888272</v>
      </c>
      <c r="R2433" s="264">
        <v>350.76430582404817</v>
      </c>
      <c r="S2433" s="265">
        <v>370.76952198600628</v>
      </c>
      <c r="T2433" s="265">
        <v>371.01952198600628</v>
      </c>
      <c r="U2433" s="265"/>
      <c r="V2433" s="179">
        <v>302.29089211960644</v>
      </c>
    </row>
    <row r="2434" spans="1:22" x14ac:dyDescent="0.25">
      <c r="A2434">
        <v>0</v>
      </c>
      <c r="B2434" s="295"/>
      <c r="C2434" s="295"/>
      <c r="D2434" s="295"/>
      <c r="E2434" s="294"/>
      <c r="F2434" s="269" t="s">
        <v>624</v>
      </c>
      <c r="G2434" s="268"/>
      <c r="H2434" s="268" t="s">
        <v>1973</v>
      </c>
      <c r="I2434" s="267"/>
      <c r="J2434" s="264"/>
      <c r="K2434" s="266"/>
      <c r="L2434" s="265">
        <v>0.15525</v>
      </c>
      <c r="M2434" s="210">
        <v>350.84193082404818</v>
      </c>
      <c r="N2434" s="210">
        <v>415.3475529888272</v>
      </c>
      <c r="O2434" s="210">
        <v>41.094000000000001</v>
      </c>
      <c r="P2434" s="264">
        <v>41.094000000000001</v>
      </c>
      <c r="Q2434" s="264">
        <v>415.3475529888272</v>
      </c>
      <c r="R2434" s="264">
        <v>350.91955582404819</v>
      </c>
      <c r="S2434" s="265">
        <v>371.09714698600629</v>
      </c>
      <c r="T2434" s="265">
        <v>371.17477198600631</v>
      </c>
      <c r="U2434" s="265"/>
      <c r="V2434" s="179">
        <v>302.61851711960645</v>
      </c>
    </row>
    <row r="2435" spans="1:22" x14ac:dyDescent="0.25">
      <c r="A2435">
        <v>0</v>
      </c>
      <c r="B2435" s="295" t="s">
        <v>2434</v>
      </c>
      <c r="C2435" s="295" t="s">
        <v>2505</v>
      </c>
      <c r="D2435" s="295" t="s">
        <v>2194</v>
      </c>
      <c r="E2435" s="294">
        <v>3714</v>
      </c>
      <c r="F2435" s="269" t="s">
        <v>2496</v>
      </c>
      <c r="G2435" s="268"/>
      <c r="H2435" s="268" t="s">
        <v>2186</v>
      </c>
      <c r="I2435" s="267">
        <v>40</v>
      </c>
      <c r="J2435" s="264"/>
      <c r="K2435" s="266"/>
      <c r="L2435" s="265">
        <v>0.49565599999999999</v>
      </c>
      <c r="M2435" s="210">
        <v>351.16738382404822</v>
      </c>
      <c r="N2435" s="210">
        <v>415.3475529888272</v>
      </c>
      <c r="O2435" s="210">
        <v>41.094000000000001</v>
      </c>
      <c r="P2435" s="264">
        <v>41.094000000000001</v>
      </c>
      <c r="Q2435" s="264">
        <v>415.3475529888272</v>
      </c>
      <c r="R2435" s="264">
        <v>351.41521182404819</v>
      </c>
      <c r="S2435" s="265">
        <v>371.42259998600628</v>
      </c>
      <c r="T2435" s="265">
        <v>371.6704279860063</v>
      </c>
      <c r="U2435" s="265"/>
      <c r="V2435" s="179">
        <v>302.94397011960643</v>
      </c>
    </row>
    <row r="2436" spans="1:22" x14ac:dyDescent="0.25">
      <c r="A2436">
        <v>0</v>
      </c>
      <c r="B2436" s="295"/>
      <c r="C2436" s="295"/>
      <c r="D2436" s="295"/>
      <c r="E2436" s="294"/>
      <c r="F2436" s="269" t="s">
        <v>624</v>
      </c>
      <c r="G2436" s="268"/>
      <c r="H2436" s="268"/>
      <c r="I2436" s="267"/>
      <c r="J2436" s="264"/>
      <c r="K2436" s="266"/>
      <c r="L2436" s="265">
        <v>0</v>
      </c>
      <c r="M2436" s="210">
        <v>351.41521182404819</v>
      </c>
      <c r="N2436" s="210">
        <v>415.3475529888272</v>
      </c>
      <c r="O2436" s="210">
        <v>41.094000000000001</v>
      </c>
      <c r="P2436" s="264">
        <v>41.094000000000001</v>
      </c>
      <c r="Q2436" s="264">
        <v>415.3475529888272</v>
      </c>
      <c r="R2436" s="264">
        <v>351.41521182404819</v>
      </c>
      <c r="S2436" s="265">
        <v>371.6704279860063</v>
      </c>
      <c r="T2436" s="265">
        <v>371.6704279860063</v>
      </c>
      <c r="U2436" s="265"/>
      <c r="V2436" s="179">
        <v>303.19179811960646</v>
      </c>
    </row>
    <row r="2437" spans="1:22" x14ac:dyDescent="0.25">
      <c r="A2437">
        <v>0</v>
      </c>
      <c r="B2437" s="295"/>
      <c r="C2437" s="295"/>
      <c r="D2437" s="295"/>
      <c r="E2437" s="294"/>
      <c r="F2437" s="269"/>
      <c r="G2437" s="268"/>
      <c r="H2437" s="268"/>
      <c r="I2437" s="267"/>
      <c r="J2437" s="264"/>
      <c r="K2437" s="266"/>
      <c r="L2437" s="265">
        <v>0</v>
      </c>
      <c r="M2437" s="210">
        <v>351.41521182404819</v>
      </c>
      <c r="N2437" s="210">
        <v>415.3475529888272</v>
      </c>
      <c r="O2437" s="210">
        <v>41.094000000000001</v>
      </c>
      <c r="P2437" s="264">
        <v>41.094000000000001</v>
      </c>
      <c r="Q2437" s="264">
        <v>415.3475529888272</v>
      </c>
      <c r="R2437" s="264">
        <v>351.41521182404819</v>
      </c>
      <c r="S2437" s="265">
        <v>371.6704279860063</v>
      </c>
      <c r="T2437" s="265">
        <v>371.6704279860063</v>
      </c>
      <c r="U2437" s="265"/>
      <c r="V2437" s="179">
        <v>303.19179811960646</v>
      </c>
    </row>
    <row r="2438" spans="1:22" x14ac:dyDescent="0.25">
      <c r="A2438">
        <v>0</v>
      </c>
      <c r="B2438" s="295"/>
      <c r="C2438" s="295"/>
      <c r="D2438" s="295"/>
      <c r="E2438" s="294"/>
      <c r="F2438" s="269"/>
      <c r="G2438" s="268"/>
      <c r="H2438" s="268" t="s">
        <v>1973</v>
      </c>
      <c r="I2438" s="267"/>
      <c r="J2438" s="264"/>
      <c r="K2438" s="266"/>
      <c r="L2438" s="265">
        <v>9.9516999999999994E-2</v>
      </c>
      <c r="M2438" s="210">
        <v>351.46497032404818</v>
      </c>
      <c r="N2438" s="210">
        <v>415.3475529888272</v>
      </c>
      <c r="O2438" s="210">
        <v>41.094000000000001</v>
      </c>
      <c r="P2438" s="264">
        <v>41.094000000000001</v>
      </c>
      <c r="Q2438" s="264">
        <v>415.3475529888272</v>
      </c>
      <c r="R2438" s="264">
        <v>351.51472882404818</v>
      </c>
      <c r="S2438" s="265">
        <v>371.7201864860063</v>
      </c>
      <c r="T2438" s="265">
        <v>371.76994498600629</v>
      </c>
      <c r="U2438" s="265"/>
      <c r="V2438" s="179">
        <v>303.24155661960646</v>
      </c>
    </row>
    <row r="2439" spans="1:22" x14ac:dyDescent="0.25">
      <c r="A2439">
        <v>0</v>
      </c>
      <c r="B2439" s="295" t="s">
        <v>2434</v>
      </c>
      <c r="C2439" s="295" t="s">
        <v>2505</v>
      </c>
      <c r="D2439" s="295" t="s">
        <v>2192</v>
      </c>
      <c r="E2439" s="294">
        <v>3720</v>
      </c>
      <c r="F2439" s="269" t="s">
        <v>2495</v>
      </c>
      <c r="G2439" s="268"/>
      <c r="H2439" s="268" t="s">
        <v>2186</v>
      </c>
      <c r="I2439" s="267">
        <v>40</v>
      </c>
      <c r="J2439" s="264"/>
      <c r="K2439" s="266"/>
      <c r="L2439" s="265">
        <v>0.49565599999999999</v>
      </c>
      <c r="M2439" s="210">
        <v>351.76255682404815</v>
      </c>
      <c r="N2439" s="210">
        <v>415.3475529888272</v>
      </c>
      <c r="O2439" s="210">
        <v>41.094000000000001</v>
      </c>
      <c r="P2439" s="264">
        <v>41.094000000000001</v>
      </c>
      <c r="Q2439" s="264">
        <v>415.3475529888272</v>
      </c>
      <c r="R2439" s="264">
        <v>352.01038482404817</v>
      </c>
      <c r="S2439" s="265">
        <v>372.01777298600626</v>
      </c>
      <c r="T2439" s="265">
        <v>372.26560098600629</v>
      </c>
      <c r="U2439" s="265"/>
      <c r="V2439" s="179">
        <v>303.53914311960642</v>
      </c>
    </row>
    <row r="2440" spans="1:22" x14ac:dyDescent="0.25">
      <c r="A2440">
        <v>0</v>
      </c>
      <c r="B2440" s="295"/>
      <c r="C2440" s="295"/>
      <c r="D2440" s="295"/>
      <c r="E2440" s="294"/>
      <c r="F2440" s="269" t="s">
        <v>624</v>
      </c>
      <c r="G2440" s="268"/>
      <c r="H2440" s="268"/>
      <c r="I2440" s="267"/>
      <c r="J2440" s="264"/>
      <c r="K2440" s="266"/>
      <c r="L2440" s="265">
        <v>0</v>
      </c>
      <c r="M2440" s="210">
        <v>352.01038482404817</v>
      </c>
      <c r="N2440" s="210">
        <v>415.3475529888272</v>
      </c>
      <c r="O2440" s="210">
        <v>41.094000000000001</v>
      </c>
      <c r="P2440" s="264">
        <v>41.094000000000001</v>
      </c>
      <c r="Q2440" s="264">
        <v>415.3475529888272</v>
      </c>
      <c r="R2440" s="264">
        <v>352.01038482404817</v>
      </c>
      <c r="S2440" s="265">
        <v>372.26560098600629</v>
      </c>
      <c r="T2440" s="265">
        <v>372.26560098600629</v>
      </c>
      <c r="U2440" s="265"/>
      <c r="V2440" s="179">
        <v>303.78697111960645</v>
      </c>
    </row>
    <row r="2441" spans="1:22" x14ac:dyDescent="0.25">
      <c r="A2441">
        <v>0</v>
      </c>
      <c r="B2441" s="295"/>
      <c r="C2441" s="295"/>
      <c r="D2441" s="295"/>
      <c r="E2441" s="294"/>
      <c r="F2441" s="269"/>
      <c r="G2441" s="268"/>
      <c r="H2441" s="268"/>
      <c r="I2441" s="267"/>
      <c r="J2441" s="264"/>
      <c r="K2441" s="266"/>
      <c r="L2441" s="265">
        <v>0</v>
      </c>
      <c r="M2441" s="210">
        <v>352.01038482404817</v>
      </c>
      <c r="N2441" s="210">
        <v>415.3475529888272</v>
      </c>
      <c r="O2441" s="210">
        <v>41.094000000000001</v>
      </c>
      <c r="P2441" s="264">
        <v>41.094000000000001</v>
      </c>
      <c r="Q2441" s="264">
        <v>415.3475529888272</v>
      </c>
      <c r="R2441" s="264">
        <v>352.01038482404817</v>
      </c>
      <c r="S2441" s="265">
        <v>372.26560098600629</v>
      </c>
      <c r="T2441" s="265">
        <v>372.26560098600629</v>
      </c>
      <c r="U2441" s="265"/>
      <c r="V2441" s="179">
        <v>303.78697111960645</v>
      </c>
    </row>
    <row r="2442" spans="1:22" x14ac:dyDescent="0.25">
      <c r="A2442">
        <v>0</v>
      </c>
      <c r="B2442" s="295"/>
      <c r="C2442" s="295"/>
      <c r="D2442" s="295"/>
      <c r="E2442" s="294"/>
      <c r="F2442" s="269" t="s">
        <v>624</v>
      </c>
      <c r="G2442" s="268"/>
      <c r="H2442" s="268" t="s">
        <v>1973</v>
      </c>
      <c r="I2442" s="267"/>
      <c r="J2442" s="264"/>
      <c r="K2442" s="266"/>
      <c r="L2442" s="265">
        <v>9.9516999999999994E-2</v>
      </c>
      <c r="M2442" s="210">
        <v>352.06014332404817</v>
      </c>
      <c r="N2442" s="210">
        <v>415.3475529888272</v>
      </c>
      <c r="O2442" s="210">
        <v>41.094000000000001</v>
      </c>
      <c r="P2442" s="264">
        <v>41.094000000000001</v>
      </c>
      <c r="Q2442" s="264">
        <v>415.3475529888272</v>
      </c>
      <c r="R2442" s="264">
        <v>352.10990182404817</v>
      </c>
      <c r="S2442" s="265">
        <v>372.31535948600629</v>
      </c>
      <c r="T2442" s="265">
        <v>372.36511798600628</v>
      </c>
      <c r="U2442" s="265"/>
      <c r="V2442" s="179">
        <v>303.83672961960644</v>
      </c>
    </row>
    <row r="2443" spans="1:22" x14ac:dyDescent="0.25">
      <c r="A2443">
        <v>0</v>
      </c>
      <c r="B2443" s="295" t="s">
        <v>2434</v>
      </c>
      <c r="C2443" s="295" t="s">
        <v>2505</v>
      </c>
      <c r="D2443" s="295" t="s">
        <v>2190</v>
      </c>
      <c r="E2443" s="294">
        <v>3726</v>
      </c>
      <c r="F2443" s="269" t="s">
        <v>2494</v>
      </c>
      <c r="G2443" s="268"/>
      <c r="H2443" s="268" t="s">
        <v>2186</v>
      </c>
      <c r="I2443" s="267">
        <v>40</v>
      </c>
      <c r="J2443" s="264"/>
      <c r="K2443" s="266"/>
      <c r="L2443" s="265">
        <v>0.49565599999999999</v>
      </c>
      <c r="M2443" s="210">
        <v>352.35772982404819</v>
      </c>
      <c r="N2443" s="210">
        <v>415.3475529888272</v>
      </c>
      <c r="O2443" s="210">
        <v>41.094000000000001</v>
      </c>
      <c r="P2443" s="264">
        <v>41.094000000000001</v>
      </c>
      <c r="Q2443" s="264">
        <v>415.3475529888272</v>
      </c>
      <c r="R2443" s="264">
        <v>352.60555782404816</v>
      </c>
      <c r="S2443" s="265">
        <v>372.61294598600625</v>
      </c>
      <c r="T2443" s="265">
        <v>372.86077398600628</v>
      </c>
      <c r="U2443" s="265"/>
      <c r="V2443" s="179">
        <v>304.13431611960641</v>
      </c>
    </row>
    <row r="2444" spans="1:22" x14ac:dyDescent="0.25">
      <c r="A2444">
        <v>0</v>
      </c>
      <c r="B2444" s="295"/>
      <c r="C2444" s="295"/>
      <c r="D2444" s="295"/>
      <c r="E2444" s="294"/>
      <c r="F2444" s="269" t="s">
        <v>624</v>
      </c>
      <c r="G2444" s="268"/>
      <c r="H2444" s="268"/>
      <c r="I2444" s="267"/>
      <c r="J2444" s="264"/>
      <c r="K2444" s="266"/>
      <c r="L2444" s="265">
        <v>0</v>
      </c>
      <c r="M2444" s="210">
        <v>352.60555782404816</v>
      </c>
      <c r="N2444" s="210">
        <v>415.3475529888272</v>
      </c>
      <c r="O2444" s="210">
        <v>41.094000000000001</v>
      </c>
      <c r="P2444" s="264">
        <v>41.094000000000001</v>
      </c>
      <c r="Q2444" s="264">
        <v>415.3475529888272</v>
      </c>
      <c r="R2444" s="264">
        <v>352.60555782404816</v>
      </c>
      <c r="S2444" s="265">
        <v>372.86077398600628</v>
      </c>
      <c r="T2444" s="265">
        <v>372.86077398600628</v>
      </c>
      <c r="U2444" s="265"/>
      <c r="V2444" s="179">
        <v>304.38214411960644</v>
      </c>
    </row>
    <row r="2445" spans="1:22" x14ac:dyDescent="0.25">
      <c r="A2445">
        <v>0</v>
      </c>
      <c r="B2445" s="295"/>
      <c r="C2445" s="295"/>
      <c r="D2445" s="295"/>
      <c r="E2445" s="294"/>
      <c r="F2445" s="269"/>
      <c r="G2445" s="268"/>
      <c r="H2445" s="268"/>
      <c r="I2445" s="267"/>
      <c r="J2445" s="264"/>
      <c r="K2445" s="266"/>
      <c r="L2445" s="265">
        <v>0</v>
      </c>
      <c r="M2445" s="210">
        <v>352.60555782404816</v>
      </c>
      <c r="N2445" s="210">
        <v>415.3475529888272</v>
      </c>
      <c r="O2445" s="210">
        <v>41.094000000000001</v>
      </c>
      <c r="P2445" s="264">
        <v>41.094000000000001</v>
      </c>
      <c r="Q2445" s="264">
        <v>415.3475529888272</v>
      </c>
      <c r="R2445" s="264">
        <v>352.60555782404816</v>
      </c>
      <c r="S2445" s="265">
        <v>372.86077398600628</v>
      </c>
      <c r="T2445" s="265">
        <v>372.86077398600628</v>
      </c>
      <c r="U2445" s="265"/>
      <c r="V2445" s="179">
        <v>304.38214411960644</v>
      </c>
    </row>
    <row r="2446" spans="1:22" x14ac:dyDescent="0.25">
      <c r="A2446">
        <v>0</v>
      </c>
      <c r="B2446" s="295"/>
      <c r="C2446" s="295"/>
      <c r="D2446" s="295"/>
      <c r="E2446" s="294"/>
      <c r="F2446" s="269" t="s">
        <v>624</v>
      </c>
      <c r="G2446" s="268"/>
      <c r="H2446" s="268" t="s">
        <v>1973</v>
      </c>
      <c r="I2446" s="267"/>
      <c r="J2446" s="264"/>
      <c r="K2446" s="266"/>
      <c r="L2446" s="265">
        <v>9.9516999999999994E-2</v>
      </c>
      <c r="M2446" s="210">
        <v>352.65531632404816</v>
      </c>
      <c r="N2446" s="210">
        <v>415.3475529888272</v>
      </c>
      <c r="O2446" s="210">
        <v>41.094000000000001</v>
      </c>
      <c r="P2446" s="264">
        <v>41.094000000000001</v>
      </c>
      <c r="Q2446" s="264">
        <v>415.3475529888272</v>
      </c>
      <c r="R2446" s="264">
        <v>352.70507482404815</v>
      </c>
      <c r="S2446" s="265">
        <v>372.91053248600628</v>
      </c>
      <c r="T2446" s="265">
        <v>372.96029098600627</v>
      </c>
      <c r="U2446" s="265"/>
      <c r="V2446" s="179">
        <v>304.43190261960643</v>
      </c>
    </row>
    <row r="2447" spans="1:22" x14ac:dyDescent="0.25">
      <c r="A2447">
        <v>0</v>
      </c>
      <c r="B2447" s="295" t="s">
        <v>2434</v>
      </c>
      <c r="C2447" s="295" t="s">
        <v>2505</v>
      </c>
      <c r="D2447" s="295" t="s">
        <v>2188</v>
      </c>
      <c r="E2447" s="294">
        <v>3732</v>
      </c>
      <c r="F2447" s="269" t="s">
        <v>2493</v>
      </c>
      <c r="G2447" s="268"/>
      <c r="H2447" s="268" t="s">
        <v>2186</v>
      </c>
      <c r="I2447" s="267">
        <v>40</v>
      </c>
      <c r="J2447" s="264"/>
      <c r="K2447" s="266"/>
      <c r="L2447" s="265">
        <v>0.49565599999999999</v>
      </c>
      <c r="M2447" s="210">
        <v>352.95290282404812</v>
      </c>
      <c r="N2447" s="210">
        <v>415.3475529888272</v>
      </c>
      <c r="O2447" s="210">
        <v>41.094000000000001</v>
      </c>
      <c r="P2447" s="264">
        <v>41.094000000000001</v>
      </c>
      <c r="Q2447" s="264">
        <v>415.3475529888272</v>
      </c>
      <c r="R2447" s="264">
        <v>353.20073082404815</v>
      </c>
      <c r="S2447" s="265">
        <v>373.20811898600624</v>
      </c>
      <c r="T2447" s="265">
        <v>373.45594698600627</v>
      </c>
      <c r="U2447" s="265"/>
      <c r="V2447" s="179">
        <v>304.7294891196064</v>
      </c>
    </row>
    <row r="2448" spans="1:22" x14ac:dyDescent="0.25">
      <c r="A2448">
        <v>0</v>
      </c>
      <c r="B2448" s="295" t="s">
        <v>2434</v>
      </c>
      <c r="C2448" s="295" t="s">
        <v>2505</v>
      </c>
      <c r="D2448" s="295" t="s">
        <v>2185</v>
      </c>
      <c r="E2448" s="294">
        <v>3735</v>
      </c>
      <c r="F2448" s="269" t="s">
        <v>2492</v>
      </c>
      <c r="G2448" s="268"/>
      <c r="H2448" s="268" t="s">
        <v>2183</v>
      </c>
      <c r="I2448" s="267"/>
      <c r="J2448" s="264"/>
      <c r="K2448" s="266"/>
      <c r="L2448" s="265">
        <v>0</v>
      </c>
      <c r="M2448" s="210">
        <v>353.20073082404815</v>
      </c>
      <c r="N2448" s="210">
        <v>415.3475529888272</v>
      </c>
      <c r="O2448" s="210">
        <v>41.094000000000001</v>
      </c>
      <c r="P2448" s="264">
        <v>41.094000000000001</v>
      </c>
      <c r="Q2448" s="264">
        <v>415.3475529888272</v>
      </c>
      <c r="R2448" s="264">
        <v>353.20073082404815</v>
      </c>
      <c r="S2448" s="265">
        <v>373.45594698600627</v>
      </c>
      <c r="T2448" s="265">
        <v>373.45594698600627</v>
      </c>
      <c r="U2448" s="265"/>
      <c r="V2448" s="179">
        <v>304.97731711960643</v>
      </c>
    </row>
    <row r="2449" spans="1:22" x14ac:dyDescent="0.25">
      <c r="A2449">
        <v>0</v>
      </c>
      <c r="B2449" s="295"/>
      <c r="C2449" s="295"/>
      <c r="D2449" s="269"/>
      <c r="E2449" s="270"/>
      <c r="F2449" s="269"/>
      <c r="G2449" s="268"/>
      <c r="H2449" s="268"/>
      <c r="I2449" s="267"/>
      <c r="J2449" s="264"/>
      <c r="K2449" s="266"/>
      <c r="L2449" s="265">
        <v>0</v>
      </c>
      <c r="M2449" s="210">
        <v>353.20073082404815</v>
      </c>
      <c r="N2449" s="210">
        <v>415.3475529888272</v>
      </c>
      <c r="O2449" s="210">
        <v>41.094000000000001</v>
      </c>
      <c r="P2449" s="264">
        <v>41.094000000000001</v>
      </c>
      <c r="Q2449" s="264">
        <v>415.3475529888272</v>
      </c>
      <c r="R2449" s="264">
        <v>353.20073082404815</v>
      </c>
      <c r="S2449" s="265">
        <v>373.45594698600627</v>
      </c>
      <c r="T2449" s="265">
        <v>373.45594698600627</v>
      </c>
      <c r="U2449" s="265"/>
      <c r="V2449" s="179">
        <v>304.97731711960643</v>
      </c>
    </row>
    <row r="2450" spans="1:22" x14ac:dyDescent="0.25">
      <c r="A2450">
        <v>0</v>
      </c>
      <c r="B2450" s="295"/>
      <c r="C2450" s="295"/>
      <c r="D2450" s="295"/>
      <c r="E2450" s="294"/>
      <c r="F2450" s="269"/>
      <c r="G2450" s="268"/>
      <c r="H2450" s="268"/>
      <c r="I2450" s="267"/>
      <c r="J2450" s="264"/>
      <c r="K2450" s="266"/>
      <c r="L2450" s="265">
        <v>0.16770400000000002</v>
      </c>
      <c r="M2450" s="210">
        <v>353.28458282404813</v>
      </c>
      <c r="N2450" s="210">
        <v>415.3475529888272</v>
      </c>
      <c r="O2450" s="210">
        <v>41.094000000000001</v>
      </c>
      <c r="P2450" s="264">
        <v>41.094000000000001</v>
      </c>
      <c r="Q2450" s="264">
        <v>415.3475529888272</v>
      </c>
      <c r="R2450" s="264">
        <v>353.36843482404817</v>
      </c>
      <c r="S2450" s="265">
        <v>373.5397989860063</v>
      </c>
      <c r="T2450" s="265">
        <v>373.62365098600628</v>
      </c>
      <c r="U2450" s="272"/>
      <c r="V2450" s="179">
        <v>305.06116911960646</v>
      </c>
    </row>
    <row r="2451" spans="1:22" x14ac:dyDescent="0.25">
      <c r="A2451">
        <v>0</v>
      </c>
      <c r="B2451" s="269" t="s">
        <v>2434</v>
      </c>
      <c r="C2451" s="269" t="s">
        <v>2505</v>
      </c>
      <c r="D2451" s="269" t="s">
        <v>1992</v>
      </c>
      <c r="E2451" s="270">
        <v>3737</v>
      </c>
      <c r="F2451" s="264" t="s">
        <v>2491</v>
      </c>
      <c r="G2451" s="274"/>
      <c r="H2451" s="274" t="s">
        <v>1989</v>
      </c>
      <c r="I2451" s="293">
        <v>40</v>
      </c>
      <c r="J2451" s="264"/>
      <c r="K2451" s="266"/>
      <c r="L2451" s="264">
        <v>5.7403999999999997E-2</v>
      </c>
      <c r="M2451" s="210">
        <v>353.39713682404818</v>
      </c>
      <c r="N2451" s="210">
        <v>415.3475529888272</v>
      </c>
      <c r="O2451" s="210">
        <v>41.094000000000001</v>
      </c>
      <c r="P2451" s="264">
        <v>41.094000000000001</v>
      </c>
      <c r="Q2451" s="264">
        <v>415.3475529888272</v>
      </c>
      <c r="R2451" s="264">
        <v>353.42583882404818</v>
      </c>
      <c r="S2451" s="264">
        <v>373.65235298600629</v>
      </c>
      <c r="T2451" s="264">
        <v>373.6810549860063</v>
      </c>
      <c r="U2451" s="264"/>
      <c r="V2451" s="179">
        <v>305.17372311960645</v>
      </c>
    </row>
    <row r="2452" spans="1:22" x14ac:dyDescent="0.25">
      <c r="A2452">
        <v>0</v>
      </c>
      <c r="B2452" s="289"/>
      <c r="C2452" s="289"/>
      <c r="D2452" s="289"/>
      <c r="E2452" s="288"/>
      <c r="F2452" s="289" t="s">
        <v>624</v>
      </c>
      <c r="G2452" s="286"/>
      <c r="H2452" s="286" t="s">
        <v>1973</v>
      </c>
      <c r="I2452" s="285">
        <v>40</v>
      </c>
      <c r="J2452" s="283"/>
      <c r="K2452" s="284"/>
      <c r="L2452" s="283">
        <v>0.103502</v>
      </c>
      <c r="M2452" s="210">
        <v>353.47758982404821</v>
      </c>
      <c r="N2452" s="210">
        <v>415.3475529888272</v>
      </c>
      <c r="O2452" s="210">
        <v>41.094000000000001</v>
      </c>
      <c r="P2452" s="282">
        <v>41.094000000000001</v>
      </c>
      <c r="Q2452" s="282">
        <v>415.3475529888272</v>
      </c>
      <c r="R2452" s="282">
        <v>353.52934082404818</v>
      </c>
      <c r="S2452" s="282">
        <v>373.73280598600627</v>
      </c>
      <c r="T2452" s="282">
        <v>373.78455698600629</v>
      </c>
      <c r="U2452" s="282"/>
      <c r="V2452" s="179">
        <v>305.25417611960643</v>
      </c>
    </row>
    <row r="2453" spans="1:22" x14ac:dyDescent="0.25">
      <c r="A2453">
        <v>0</v>
      </c>
      <c r="B2453" s="289" t="s">
        <v>2434</v>
      </c>
      <c r="C2453" s="289" t="s">
        <v>2490</v>
      </c>
      <c r="D2453" s="289" t="s">
        <v>111</v>
      </c>
      <c r="E2453" s="288">
        <v>3738</v>
      </c>
      <c r="F2453" s="287" t="s">
        <v>1409</v>
      </c>
      <c r="G2453" s="286" t="s">
        <v>2180</v>
      </c>
      <c r="H2453" s="286" t="s">
        <v>1962</v>
      </c>
      <c r="I2453" s="285"/>
      <c r="J2453" s="282"/>
      <c r="K2453" s="284"/>
      <c r="L2453" s="283">
        <v>0</v>
      </c>
      <c r="M2453" s="210">
        <v>353.52934082404818</v>
      </c>
      <c r="N2453" s="210">
        <v>415.3475529888272</v>
      </c>
      <c r="O2453" s="210">
        <v>41.094000000000001</v>
      </c>
      <c r="P2453" s="282">
        <v>41.094000000000001</v>
      </c>
      <c r="Q2453" s="282">
        <v>415.3475529888272</v>
      </c>
      <c r="R2453" s="282">
        <v>353.52934082404818</v>
      </c>
      <c r="S2453" s="282">
        <v>373.78455698600629</v>
      </c>
      <c r="T2453" s="282">
        <v>373.78455698600629</v>
      </c>
      <c r="U2453" s="282"/>
      <c r="V2453" s="179">
        <v>305.30592711960645</v>
      </c>
    </row>
    <row r="2454" spans="1:22" x14ac:dyDescent="0.25">
      <c r="A2454">
        <v>0</v>
      </c>
      <c r="B2454" s="289"/>
      <c r="C2454" s="289"/>
      <c r="D2454" s="289"/>
      <c r="E2454" s="288"/>
      <c r="F2454" s="292" t="s">
        <v>624</v>
      </c>
      <c r="G2454" s="286"/>
      <c r="H2454" s="286" t="s">
        <v>1980</v>
      </c>
      <c r="I2454" s="291"/>
      <c r="J2454" s="290"/>
      <c r="K2454" s="284"/>
      <c r="L2454" s="283">
        <v>0.14528199999999999</v>
      </c>
      <c r="M2454" s="210">
        <v>353.60198182404815</v>
      </c>
      <c r="N2454" s="210">
        <v>415.3475529888272</v>
      </c>
      <c r="O2454" s="210">
        <v>41.094000000000001</v>
      </c>
      <c r="P2454" s="282">
        <v>41.094000000000001</v>
      </c>
      <c r="Q2454" s="282">
        <v>415.3475529888272</v>
      </c>
      <c r="R2454" s="282">
        <v>353.67462282404819</v>
      </c>
      <c r="S2454" s="282">
        <v>373.85719798600633</v>
      </c>
      <c r="T2454" s="282">
        <v>373.9298389860063</v>
      </c>
      <c r="U2454" s="282"/>
      <c r="V2454" s="179">
        <v>305.37856811960648</v>
      </c>
    </row>
    <row r="2455" spans="1:22" x14ac:dyDescent="0.25">
      <c r="A2455">
        <v>0</v>
      </c>
      <c r="B2455" s="289" t="s">
        <v>2434</v>
      </c>
      <c r="C2455" s="289" t="s">
        <v>2490</v>
      </c>
      <c r="D2455" s="289" t="s">
        <v>2098</v>
      </c>
      <c r="E2455" s="288">
        <v>3739</v>
      </c>
      <c r="F2455" s="287" t="s">
        <v>2489</v>
      </c>
      <c r="G2455" s="286"/>
      <c r="H2455" s="286" t="s">
        <v>2096</v>
      </c>
      <c r="I2455" s="285"/>
      <c r="J2455" s="282"/>
      <c r="K2455" s="284"/>
      <c r="L2455" s="283">
        <v>0</v>
      </c>
      <c r="M2455" s="210">
        <v>353.67462282404819</v>
      </c>
      <c r="N2455" s="210">
        <v>415.3475529888272</v>
      </c>
      <c r="O2455" s="210">
        <v>41.094000000000001</v>
      </c>
      <c r="P2455" s="282">
        <v>41.094000000000001</v>
      </c>
      <c r="Q2455" s="282">
        <v>415.3475529888272</v>
      </c>
      <c r="R2455" s="282">
        <v>353.67462282404819</v>
      </c>
      <c r="S2455" s="282">
        <v>373.9298389860063</v>
      </c>
      <c r="T2455" s="282">
        <v>373.9298389860063</v>
      </c>
      <c r="U2455" s="282"/>
      <c r="V2455" s="179">
        <v>305.45120911960646</v>
      </c>
    </row>
    <row r="2456" spans="1:22" x14ac:dyDescent="0.25">
      <c r="A2456">
        <v>0</v>
      </c>
      <c r="B2456" s="289"/>
      <c r="C2456" s="289"/>
      <c r="D2456" s="289"/>
      <c r="E2456" s="288"/>
      <c r="F2456" s="292" t="s">
        <v>624</v>
      </c>
      <c r="G2456" s="286"/>
      <c r="H2456" s="286" t="s">
        <v>1980</v>
      </c>
      <c r="I2456" s="291"/>
      <c r="J2456" s="290"/>
      <c r="K2456" s="284"/>
      <c r="L2456" s="283">
        <v>0</v>
      </c>
      <c r="M2456" s="210">
        <v>353.67462282404819</v>
      </c>
      <c r="N2456" s="210">
        <v>415.3475529888272</v>
      </c>
      <c r="O2456" s="210">
        <v>41.094000000000001</v>
      </c>
      <c r="P2456" s="282">
        <v>41.094000000000001</v>
      </c>
      <c r="Q2456" s="282">
        <v>415.3475529888272</v>
      </c>
      <c r="R2456" s="282">
        <v>353.67462282404819</v>
      </c>
      <c r="S2456" s="282">
        <v>373.9298389860063</v>
      </c>
      <c r="T2456" s="282">
        <v>373.9298389860063</v>
      </c>
      <c r="U2456" s="282"/>
      <c r="V2456" s="179">
        <v>305.45120911960646</v>
      </c>
    </row>
    <row r="2457" spans="1:22" x14ac:dyDescent="0.25">
      <c r="A2457">
        <v>0</v>
      </c>
      <c r="B2457" s="289" t="s">
        <v>2434</v>
      </c>
      <c r="C2457" s="289" t="s">
        <v>2490</v>
      </c>
      <c r="D2457" s="289" t="s">
        <v>2001</v>
      </c>
      <c r="E2457" s="288">
        <v>3739</v>
      </c>
      <c r="F2457" s="287" t="s">
        <v>2488</v>
      </c>
      <c r="G2457" s="286" t="s">
        <v>1999</v>
      </c>
      <c r="H2457" s="286" t="s">
        <v>1998</v>
      </c>
      <c r="I2457" s="285"/>
      <c r="J2457" s="282"/>
      <c r="K2457" s="284"/>
      <c r="L2457" s="283">
        <v>0</v>
      </c>
      <c r="M2457" s="210">
        <v>353.67462282404819</v>
      </c>
      <c r="N2457" s="210">
        <v>415.3475529888272</v>
      </c>
      <c r="O2457" s="210">
        <v>41.094000000000001</v>
      </c>
      <c r="P2457" s="282">
        <v>41.094000000000001</v>
      </c>
      <c r="Q2457" s="282">
        <v>415.3475529888272</v>
      </c>
      <c r="R2457" s="282">
        <v>353.67462282404819</v>
      </c>
      <c r="S2457" s="282">
        <v>373.9298389860063</v>
      </c>
      <c r="T2457" s="282">
        <v>373.9298389860063</v>
      </c>
      <c r="U2457" s="282"/>
      <c r="V2457" s="179">
        <v>305.45120911960646</v>
      </c>
    </row>
    <row r="2458" spans="1:22" x14ac:dyDescent="0.25">
      <c r="A2458">
        <v>0</v>
      </c>
      <c r="B2458" s="289"/>
      <c r="C2458" s="289"/>
      <c r="D2458" s="289"/>
      <c r="E2458" s="288"/>
      <c r="F2458" s="287" t="s">
        <v>624</v>
      </c>
      <c r="G2458" s="286"/>
      <c r="H2458" s="286" t="s">
        <v>1973</v>
      </c>
      <c r="I2458" s="285">
        <v>40</v>
      </c>
      <c r="J2458" s="282"/>
      <c r="K2458" s="284"/>
      <c r="L2458" s="283">
        <v>0.13121600000000003</v>
      </c>
      <c r="M2458" s="210">
        <v>353.74023082404818</v>
      </c>
      <c r="N2458" s="210">
        <v>415.3475529888272</v>
      </c>
      <c r="O2458" s="210">
        <v>41.094000000000001</v>
      </c>
      <c r="P2458" s="282">
        <v>41.094000000000001</v>
      </c>
      <c r="Q2458" s="282">
        <v>415.3475529888272</v>
      </c>
      <c r="R2458" s="282">
        <v>353.80583882404818</v>
      </c>
      <c r="S2458" s="282">
        <v>373.9954469860063</v>
      </c>
      <c r="T2458" s="282">
        <v>374.0610549860063</v>
      </c>
      <c r="U2458" s="282"/>
      <c r="V2458" s="179">
        <v>305.51681711960646</v>
      </c>
    </row>
    <row r="2459" spans="1:22" x14ac:dyDescent="0.25">
      <c r="A2459">
        <v>0</v>
      </c>
      <c r="B2459" s="269" t="s">
        <v>2434</v>
      </c>
      <c r="C2459" s="269" t="s">
        <v>2487</v>
      </c>
      <c r="D2459" s="269" t="s">
        <v>1992</v>
      </c>
      <c r="E2459" s="270">
        <v>3741</v>
      </c>
      <c r="F2459" s="264" t="s">
        <v>2486</v>
      </c>
      <c r="G2459" s="274"/>
      <c r="H2459" s="274" t="s">
        <v>1989</v>
      </c>
      <c r="I2459" s="293">
        <v>40</v>
      </c>
      <c r="J2459" s="264"/>
      <c r="K2459" s="266"/>
      <c r="L2459" s="264">
        <v>5.7403999999999997E-2</v>
      </c>
      <c r="M2459" s="210">
        <v>353.83454082404819</v>
      </c>
      <c r="N2459" s="210">
        <v>415.3475529888272</v>
      </c>
      <c r="O2459" s="210">
        <v>41.094000000000001</v>
      </c>
      <c r="P2459" s="264">
        <v>41.094000000000001</v>
      </c>
      <c r="Q2459" s="264">
        <v>415.3475529888272</v>
      </c>
      <c r="R2459" s="264">
        <v>353.8632428240482</v>
      </c>
      <c r="S2459" s="264">
        <v>374.08975698600631</v>
      </c>
      <c r="T2459" s="264">
        <v>374.11845898600632</v>
      </c>
      <c r="U2459" s="264"/>
      <c r="V2459" s="179">
        <v>305.61112711960646</v>
      </c>
    </row>
    <row r="2460" spans="1:22" x14ac:dyDescent="0.25">
      <c r="A2460">
        <v>0</v>
      </c>
      <c r="B2460" s="295"/>
      <c r="C2460" s="295"/>
      <c r="D2460" s="295"/>
      <c r="E2460" s="294"/>
      <c r="F2460" s="269" t="s">
        <v>624</v>
      </c>
      <c r="G2460" s="268"/>
      <c r="H2460" s="268" t="s">
        <v>2209</v>
      </c>
      <c r="I2460" s="267"/>
      <c r="J2460" s="264"/>
      <c r="K2460" s="266"/>
      <c r="L2460" s="265">
        <v>0.16770400000000002</v>
      </c>
      <c r="M2460" s="210">
        <v>353.94709482404824</v>
      </c>
      <c r="N2460" s="210">
        <v>415.3475529888272</v>
      </c>
      <c r="O2460" s="210">
        <v>41.094000000000001</v>
      </c>
      <c r="P2460" s="264">
        <v>41.094000000000001</v>
      </c>
      <c r="Q2460" s="264">
        <v>415.3475529888272</v>
      </c>
      <c r="R2460" s="264">
        <v>354.03094682404821</v>
      </c>
      <c r="S2460" s="265">
        <v>374.20231098600635</v>
      </c>
      <c r="T2460" s="265">
        <v>374.28616298600633</v>
      </c>
      <c r="U2460" s="272"/>
      <c r="V2460" s="179">
        <v>305.72368111960651</v>
      </c>
    </row>
    <row r="2461" spans="1:22" x14ac:dyDescent="0.25">
      <c r="A2461">
        <v>0</v>
      </c>
      <c r="B2461" s="295" t="s">
        <v>2434</v>
      </c>
      <c r="C2461" s="295" t="s">
        <v>2487</v>
      </c>
      <c r="D2461" s="295" t="s">
        <v>2208</v>
      </c>
      <c r="E2461" s="294">
        <v>3745</v>
      </c>
      <c r="F2461" s="269" t="s">
        <v>2485</v>
      </c>
      <c r="G2461" s="268"/>
      <c r="H2461" s="268" t="s">
        <v>2186</v>
      </c>
      <c r="I2461" s="267">
        <v>40</v>
      </c>
      <c r="J2461" s="264"/>
      <c r="K2461" s="266"/>
      <c r="L2461" s="265">
        <v>0.49565599999999999</v>
      </c>
      <c r="M2461" s="210">
        <v>354.27877482404824</v>
      </c>
      <c r="N2461" s="210">
        <v>415.3475529888272</v>
      </c>
      <c r="O2461" s="210">
        <v>41.094000000000001</v>
      </c>
      <c r="P2461" s="264">
        <v>41.094000000000001</v>
      </c>
      <c r="Q2461" s="264">
        <v>415.3475529888272</v>
      </c>
      <c r="R2461" s="264">
        <v>354.52660282404821</v>
      </c>
      <c r="S2461" s="265">
        <v>374.5339909860063</v>
      </c>
      <c r="T2461" s="265">
        <v>374.78181898600633</v>
      </c>
      <c r="U2461" s="265"/>
      <c r="V2461" s="179">
        <v>306.05536111960646</v>
      </c>
    </row>
    <row r="2462" spans="1:22" x14ac:dyDescent="0.25">
      <c r="A2462">
        <v>0</v>
      </c>
      <c r="B2462" s="295" t="s">
        <v>2434</v>
      </c>
      <c r="C2462" s="295" t="s">
        <v>2487</v>
      </c>
      <c r="D2462" s="295" t="s">
        <v>2185</v>
      </c>
      <c r="E2462" s="294">
        <v>3748</v>
      </c>
      <c r="F2462" s="269" t="s">
        <v>2484</v>
      </c>
      <c r="G2462" s="268"/>
      <c r="H2462" s="268" t="s">
        <v>2183</v>
      </c>
      <c r="I2462" s="267"/>
      <c r="J2462" s="264"/>
      <c r="K2462" s="266"/>
      <c r="L2462" s="265">
        <v>0</v>
      </c>
      <c r="M2462" s="210">
        <v>354.52660282404821</v>
      </c>
      <c r="N2462" s="210">
        <v>415.3475529888272</v>
      </c>
      <c r="O2462" s="210">
        <v>41.094000000000001</v>
      </c>
      <c r="P2462" s="264">
        <v>41.094000000000001</v>
      </c>
      <c r="Q2462" s="264">
        <v>415.3475529888272</v>
      </c>
      <c r="R2462" s="264">
        <v>354.52660282404821</v>
      </c>
      <c r="S2462" s="265">
        <v>374.78181898600633</v>
      </c>
      <c r="T2462" s="265">
        <v>374.78181898600633</v>
      </c>
      <c r="U2462" s="265"/>
      <c r="V2462" s="179">
        <v>306.30318911960649</v>
      </c>
    </row>
    <row r="2463" spans="1:22" x14ac:dyDescent="0.25">
      <c r="A2463">
        <v>0</v>
      </c>
      <c r="B2463" s="295"/>
      <c r="C2463" s="295"/>
      <c r="D2463" s="295"/>
      <c r="E2463" s="294"/>
      <c r="F2463" s="269"/>
      <c r="G2463" s="268"/>
      <c r="H2463" s="268"/>
      <c r="I2463" s="267"/>
      <c r="J2463" s="264"/>
      <c r="K2463" s="266"/>
      <c r="L2463" s="265">
        <v>0</v>
      </c>
      <c r="M2463" s="210">
        <v>354.52660282404821</v>
      </c>
      <c r="N2463" s="210">
        <v>415.3475529888272</v>
      </c>
      <c r="O2463" s="210">
        <v>41.094000000000001</v>
      </c>
      <c r="P2463" s="264">
        <v>41.094000000000001</v>
      </c>
      <c r="Q2463" s="264">
        <v>415.3475529888272</v>
      </c>
      <c r="R2463" s="264">
        <v>354.52660282404821</v>
      </c>
      <c r="S2463" s="265">
        <v>374.78181898600633</v>
      </c>
      <c r="T2463" s="265">
        <v>374.78181898600633</v>
      </c>
      <c r="U2463" s="265"/>
      <c r="V2463" s="179">
        <v>306.30318911960649</v>
      </c>
    </row>
    <row r="2464" spans="1:22" x14ac:dyDescent="0.25">
      <c r="A2464">
        <v>0</v>
      </c>
      <c r="B2464" s="295"/>
      <c r="C2464" s="295"/>
      <c r="D2464" s="295"/>
      <c r="E2464" s="294"/>
      <c r="F2464" s="269" t="s">
        <v>624</v>
      </c>
      <c r="G2464" s="268"/>
      <c r="H2464" s="268" t="s">
        <v>1973</v>
      </c>
      <c r="I2464" s="267"/>
      <c r="J2464" s="264"/>
      <c r="K2464" s="266"/>
      <c r="L2464" s="265">
        <v>9.9516999999999994E-2</v>
      </c>
      <c r="M2464" s="210">
        <v>354.57636132404821</v>
      </c>
      <c r="N2464" s="210">
        <v>415.3475529888272</v>
      </c>
      <c r="O2464" s="210">
        <v>41.094000000000001</v>
      </c>
      <c r="P2464" s="264">
        <v>41.094000000000001</v>
      </c>
      <c r="Q2464" s="264">
        <v>415.3475529888272</v>
      </c>
      <c r="R2464" s="264">
        <v>354.6261198240482</v>
      </c>
      <c r="S2464" s="265">
        <v>374.83157748600632</v>
      </c>
      <c r="T2464" s="265">
        <v>374.88133598600632</v>
      </c>
      <c r="U2464" s="265"/>
      <c r="V2464" s="179">
        <v>306.35294761960648</v>
      </c>
    </row>
    <row r="2465" spans="1:22" x14ac:dyDescent="0.25">
      <c r="A2465">
        <v>0</v>
      </c>
      <c r="B2465" s="295" t="s">
        <v>2434</v>
      </c>
      <c r="C2465" s="295" t="s">
        <v>2487</v>
      </c>
      <c r="D2465" s="295" t="s">
        <v>2205</v>
      </c>
      <c r="E2465" s="294">
        <v>3751</v>
      </c>
      <c r="F2465" s="269" t="s">
        <v>2483</v>
      </c>
      <c r="G2465" s="268"/>
      <c r="H2465" s="268" t="s">
        <v>2186</v>
      </c>
      <c r="I2465" s="267">
        <v>40</v>
      </c>
      <c r="J2465" s="264"/>
      <c r="K2465" s="266"/>
      <c r="L2465" s="265">
        <v>0.49565599999999999</v>
      </c>
      <c r="M2465" s="210">
        <v>354.87394782404817</v>
      </c>
      <c r="N2465" s="210">
        <v>415.3475529888272</v>
      </c>
      <c r="O2465" s="210">
        <v>41.094000000000001</v>
      </c>
      <c r="P2465" s="264">
        <v>41.094000000000001</v>
      </c>
      <c r="Q2465" s="264">
        <v>415.3475529888272</v>
      </c>
      <c r="R2465" s="264">
        <v>355.1217758240482</v>
      </c>
      <c r="S2465" s="265">
        <v>375.12916398600629</v>
      </c>
      <c r="T2465" s="265">
        <v>375.37699198600632</v>
      </c>
      <c r="U2465" s="265"/>
      <c r="V2465" s="179">
        <v>306.65053411960645</v>
      </c>
    </row>
    <row r="2466" spans="1:22" x14ac:dyDescent="0.25">
      <c r="A2466">
        <v>0</v>
      </c>
      <c r="B2466" s="295"/>
      <c r="C2466" s="295"/>
      <c r="D2466" s="295"/>
      <c r="E2466" s="294"/>
      <c r="F2466" s="269" t="s">
        <v>624</v>
      </c>
      <c r="G2466" s="268"/>
      <c r="H2466" s="268"/>
      <c r="I2466" s="267"/>
      <c r="J2466" s="264"/>
      <c r="K2466" s="266"/>
      <c r="L2466" s="265">
        <v>0</v>
      </c>
      <c r="M2466" s="210">
        <v>355.1217758240482</v>
      </c>
      <c r="N2466" s="210">
        <v>415.3475529888272</v>
      </c>
      <c r="O2466" s="210">
        <v>41.094000000000001</v>
      </c>
      <c r="P2466" s="264">
        <v>41.094000000000001</v>
      </c>
      <c r="Q2466" s="264">
        <v>415.3475529888272</v>
      </c>
      <c r="R2466" s="264">
        <v>355.1217758240482</v>
      </c>
      <c r="S2466" s="265">
        <v>375.37699198600632</v>
      </c>
      <c r="T2466" s="265">
        <v>375.37699198600632</v>
      </c>
      <c r="U2466" s="265"/>
      <c r="V2466" s="179">
        <v>306.89836211960647</v>
      </c>
    </row>
    <row r="2467" spans="1:22" x14ac:dyDescent="0.25">
      <c r="A2467">
        <v>0</v>
      </c>
      <c r="B2467" s="295"/>
      <c r="C2467" s="295"/>
      <c r="D2467" s="295"/>
      <c r="E2467" s="294"/>
      <c r="F2467" s="269"/>
      <c r="G2467" s="268"/>
      <c r="H2467" s="268"/>
      <c r="I2467" s="267"/>
      <c r="J2467" s="264"/>
      <c r="K2467" s="266"/>
      <c r="L2467" s="265">
        <v>0</v>
      </c>
      <c r="M2467" s="210">
        <v>355.1217758240482</v>
      </c>
      <c r="N2467" s="210">
        <v>415.3475529888272</v>
      </c>
      <c r="O2467" s="210">
        <v>41.094000000000001</v>
      </c>
      <c r="P2467" s="264">
        <v>41.094000000000001</v>
      </c>
      <c r="Q2467" s="264">
        <v>415.3475529888272</v>
      </c>
      <c r="R2467" s="264">
        <v>355.1217758240482</v>
      </c>
      <c r="S2467" s="265">
        <v>375.37699198600632</v>
      </c>
      <c r="T2467" s="265">
        <v>375.37699198600632</v>
      </c>
      <c r="U2467" s="265"/>
      <c r="V2467" s="179">
        <v>306.89836211960647</v>
      </c>
    </row>
    <row r="2468" spans="1:22" x14ac:dyDescent="0.25">
      <c r="A2468">
        <v>0</v>
      </c>
      <c r="B2468" s="295"/>
      <c r="C2468" s="295"/>
      <c r="D2468" s="295"/>
      <c r="E2468" s="294"/>
      <c r="F2468" s="269" t="s">
        <v>624</v>
      </c>
      <c r="G2468" s="268"/>
      <c r="H2468" s="268" t="s">
        <v>1973</v>
      </c>
      <c r="I2468" s="267"/>
      <c r="J2468" s="264"/>
      <c r="K2468" s="266"/>
      <c r="L2468" s="265">
        <v>9.9516999999999994E-2</v>
      </c>
      <c r="M2468" s="210">
        <v>355.1715343240482</v>
      </c>
      <c r="N2468" s="210">
        <v>415.3475529888272</v>
      </c>
      <c r="O2468" s="210">
        <v>41.094000000000001</v>
      </c>
      <c r="P2468" s="264">
        <v>41.094000000000001</v>
      </c>
      <c r="Q2468" s="264">
        <v>415.3475529888272</v>
      </c>
      <c r="R2468" s="264">
        <v>355.22129282404819</v>
      </c>
      <c r="S2468" s="265">
        <v>375.42675048600631</v>
      </c>
      <c r="T2468" s="265">
        <v>375.47650898600631</v>
      </c>
      <c r="U2468" s="265"/>
      <c r="V2468" s="179">
        <v>306.94812061960647</v>
      </c>
    </row>
    <row r="2469" spans="1:22" x14ac:dyDescent="0.25">
      <c r="A2469">
        <v>0</v>
      </c>
      <c r="B2469" s="295" t="s">
        <v>2434</v>
      </c>
      <c r="C2469" s="295" t="s">
        <v>2487</v>
      </c>
      <c r="D2469" s="295" t="s">
        <v>2203</v>
      </c>
      <c r="E2469" s="294">
        <v>3757</v>
      </c>
      <c r="F2469" s="269" t="s">
        <v>2482</v>
      </c>
      <c r="G2469" s="268"/>
      <c r="H2469" s="268" t="s">
        <v>2186</v>
      </c>
      <c r="I2469" s="267">
        <v>40</v>
      </c>
      <c r="J2469" s="264"/>
      <c r="K2469" s="266"/>
      <c r="L2469" s="265">
        <v>0.49565599999999999</v>
      </c>
      <c r="M2469" s="210">
        <v>355.46912082404822</v>
      </c>
      <c r="N2469" s="210">
        <v>415.3475529888272</v>
      </c>
      <c r="O2469" s="210">
        <v>41.094000000000001</v>
      </c>
      <c r="P2469" s="264">
        <v>41.094000000000001</v>
      </c>
      <c r="Q2469" s="264">
        <v>415.3475529888272</v>
      </c>
      <c r="R2469" s="264">
        <v>355.71694882404819</v>
      </c>
      <c r="S2469" s="265">
        <v>375.72433698600628</v>
      </c>
      <c r="T2469" s="265">
        <v>375.97216498600631</v>
      </c>
      <c r="U2469" s="265"/>
      <c r="V2469" s="179">
        <v>307.24570711960644</v>
      </c>
    </row>
    <row r="2470" spans="1:22" x14ac:dyDescent="0.25">
      <c r="A2470">
        <v>0</v>
      </c>
      <c r="B2470" s="295"/>
      <c r="C2470" s="295"/>
      <c r="D2470" s="295"/>
      <c r="E2470" s="294"/>
      <c r="F2470" s="269" t="s">
        <v>624</v>
      </c>
      <c r="G2470" s="268"/>
      <c r="H2470" s="268"/>
      <c r="I2470" s="267"/>
      <c r="J2470" s="264"/>
      <c r="K2470" s="266"/>
      <c r="L2470" s="265">
        <v>0</v>
      </c>
      <c r="M2470" s="210">
        <v>355.71694882404819</v>
      </c>
      <c r="N2470" s="210">
        <v>415.3475529888272</v>
      </c>
      <c r="O2470" s="210">
        <v>41.094000000000001</v>
      </c>
      <c r="P2470" s="264">
        <v>41.094000000000001</v>
      </c>
      <c r="Q2470" s="264">
        <v>415.3475529888272</v>
      </c>
      <c r="R2470" s="264">
        <v>355.71694882404819</v>
      </c>
      <c r="S2470" s="265">
        <v>375.97216498600631</v>
      </c>
      <c r="T2470" s="265">
        <v>375.97216498600631</v>
      </c>
      <c r="U2470" s="265"/>
      <c r="V2470" s="179">
        <v>307.49353511960646</v>
      </c>
    </row>
    <row r="2471" spans="1:22" x14ac:dyDescent="0.25">
      <c r="A2471">
        <v>0</v>
      </c>
      <c r="B2471" s="295"/>
      <c r="C2471" s="295"/>
      <c r="D2471" s="295"/>
      <c r="E2471" s="294"/>
      <c r="F2471" s="269"/>
      <c r="G2471" s="268"/>
      <c r="H2471" s="268"/>
      <c r="I2471" s="267"/>
      <c r="J2471" s="264"/>
      <c r="K2471" s="266"/>
      <c r="L2471" s="265">
        <v>0</v>
      </c>
      <c r="M2471" s="210">
        <v>355.71694882404819</v>
      </c>
      <c r="N2471" s="210">
        <v>415.3475529888272</v>
      </c>
      <c r="O2471" s="210">
        <v>41.094000000000001</v>
      </c>
      <c r="P2471" s="264">
        <v>41.094000000000001</v>
      </c>
      <c r="Q2471" s="264">
        <v>415.3475529888272</v>
      </c>
      <c r="R2471" s="264">
        <v>355.71694882404819</v>
      </c>
      <c r="S2471" s="265">
        <v>375.97216498600631</v>
      </c>
      <c r="T2471" s="265">
        <v>375.97216498600631</v>
      </c>
      <c r="U2471" s="265"/>
      <c r="V2471" s="179">
        <v>307.49353511960646</v>
      </c>
    </row>
    <row r="2472" spans="1:22" x14ac:dyDescent="0.25">
      <c r="A2472">
        <v>0</v>
      </c>
      <c r="B2472" s="295"/>
      <c r="C2472" s="295"/>
      <c r="D2472" s="295"/>
      <c r="E2472" s="294"/>
      <c r="F2472" s="269" t="s">
        <v>624</v>
      </c>
      <c r="G2472" s="268"/>
      <c r="H2472" s="268" t="s">
        <v>1973</v>
      </c>
      <c r="I2472" s="267"/>
      <c r="J2472" s="264"/>
      <c r="K2472" s="266"/>
      <c r="L2472" s="265">
        <v>9.9516999999999994E-2</v>
      </c>
      <c r="M2472" s="210">
        <v>355.76670732404818</v>
      </c>
      <c r="N2472" s="210">
        <v>415.3475529888272</v>
      </c>
      <c r="O2472" s="210">
        <v>41.094000000000001</v>
      </c>
      <c r="P2472" s="264">
        <v>41.094000000000001</v>
      </c>
      <c r="Q2472" s="264">
        <v>415.3475529888272</v>
      </c>
      <c r="R2472" s="264">
        <v>355.81646582404818</v>
      </c>
      <c r="S2472" s="265">
        <v>376.0219234860063</v>
      </c>
      <c r="T2472" s="265">
        <v>376.0716819860063</v>
      </c>
      <c r="U2472" s="265"/>
      <c r="V2472" s="179">
        <v>307.54329361960646</v>
      </c>
    </row>
    <row r="2473" spans="1:22" x14ac:dyDescent="0.25">
      <c r="A2473">
        <v>0</v>
      </c>
      <c r="B2473" s="295" t="s">
        <v>2434</v>
      </c>
      <c r="C2473" s="295" t="s">
        <v>2487</v>
      </c>
      <c r="D2473" s="295" t="s">
        <v>2201</v>
      </c>
      <c r="E2473" s="294">
        <v>3763</v>
      </c>
      <c r="F2473" s="269" t="s">
        <v>2481</v>
      </c>
      <c r="G2473" s="268"/>
      <c r="H2473" s="268" t="s">
        <v>2186</v>
      </c>
      <c r="I2473" s="267">
        <v>40</v>
      </c>
      <c r="J2473" s="264"/>
      <c r="K2473" s="266"/>
      <c r="L2473" s="265">
        <v>0.49565599999999999</v>
      </c>
      <c r="M2473" s="210">
        <v>356.06429382404815</v>
      </c>
      <c r="N2473" s="210">
        <v>415.3475529888272</v>
      </c>
      <c r="O2473" s="210">
        <v>41.094000000000001</v>
      </c>
      <c r="P2473" s="264">
        <v>41.094000000000001</v>
      </c>
      <c r="Q2473" s="264">
        <v>415.3475529888272</v>
      </c>
      <c r="R2473" s="264">
        <v>356.31212182404818</v>
      </c>
      <c r="S2473" s="265">
        <v>376.31950998600627</v>
      </c>
      <c r="T2473" s="265">
        <v>376.56733798600629</v>
      </c>
      <c r="U2473" s="265"/>
      <c r="V2473" s="179">
        <v>307.84088011960642</v>
      </c>
    </row>
    <row r="2474" spans="1:22" x14ac:dyDescent="0.25">
      <c r="A2474">
        <v>0</v>
      </c>
      <c r="B2474" s="295" t="s">
        <v>2434</v>
      </c>
      <c r="C2474" s="295" t="s">
        <v>2487</v>
      </c>
      <c r="D2474" s="295" t="s">
        <v>2185</v>
      </c>
      <c r="E2474" s="294">
        <v>3766</v>
      </c>
      <c r="F2474" s="269" t="s">
        <v>2480</v>
      </c>
      <c r="G2474" s="268"/>
      <c r="H2474" s="268" t="s">
        <v>2183</v>
      </c>
      <c r="I2474" s="267"/>
      <c r="J2474" s="264"/>
      <c r="K2474" s="266"/>
      <c r="L2474" s="265">
        <v>0</v>
      </c>
      <c r="M2474" s="210">
        <v>356.31212182404818</v>
      </c>
      <c r="N2474" s="210">
        <v>415.3475529888272</v>
      </c>
      <c r="O2474" s="210">
        <v>41.094000000000001</v>
      </c>
      <c r="P2474" s="264">
        <v>41.094000000000001</v>
      </c>
      <c r="Q2474" s="264">
        <v>415.3475529888272</v>
      </c>
      <c r="R2474" s="264">
        <v>356.31212182404818</v>
      </c>
      <c r="S2474" s="265">
        <v>376.56733798600629</v>
      </c>
      <c r="T2474" s="265">
        <v>376.56733798600629</v>
      </c>
      <c r="U2474" s="265"/>
      <c r="V2474" s="179">
        <v>308.08870811960645</v>
      </c>
    </row>
    <row r="2475" spans="1:22" x14ac:dyDescent="0.25">
      <c r="A2475">
        <v>0</v>
      </c>
      <c r="B2475" s="295"/>
      <c r="C2475" s="295"/>
      <c r="D2475" s="295"/>
      <c r="E2475" s="294"/>
      <c r="F2475" s="269"/>
      <c r="G2475" s="268"/>
      <c r="H2475" s="268"/>
      <c r="I2475" s="267"/>
      <c r="J2475" s="264"/>
      <c r="K2475" s="266"/>
      <c r="L2475" s="265">
        <v>0</v>
      </c>
      <c r="M2475" s="210">
        <v>356.31212182404818</v>
      </c>
      <c r="N2475" s="210">
        <v>415.3475529888272</v>
      </c>
      <c r="O2475" s="210">
        <v>41.094000000000001</v>
      </c>
      <c r="P2475" s="264">
        <v>41.094000000000001</v>
      </c>
      <c r="Q2475" s="264">
        <v>415.3475529888272</v>
      </c>
      <c r="R2475" s="264">
        <v>356.31212182404818</v>
      </c>
      <c r="S2475" s="265">
        <v>376.56733798600629</v>
      </c>
      <c r="T2475" s="265">
        <v>376.56733798600629</v>
      </c>
      <c r="U2475" s="265"/>
      <c r="V2475" s="179">
        <v>308.08870811960645</v>
      </c>
    </row>
    <row r="2476" spans="1:22" x14ac:dyDescent="0.25">
      <c r="A2476">
        <v>0</v>
      </c>
      <c r="B2476" s="295"/>
      <c r="C2476" s="295"/>
      <c r="D2476" s="295"/>
      <c r="E2476" s="294"/>
      <c r="F2476" s="269"/>
      <c r="G2476" s="268"/>
      <c r="H2476" s="268" t="s">
        <v>1973</v>
      </c>
      <c r="I2476" s="267"/>
      <c r="J2476" s="264"/>
      <c r="K2476" s="266"/>
      <c r="L2476" s="265">
        <v>0.15525</v>
      </c>
      <c r="M2476" s="210">
        <v>356.38974682404819</v>
      </c>
      <c r="N2476" s="210">
        <v>415.3475529888272</v>
      </c>
      <c r="O2476" s="210">
        <v>41.094000000000001</v>
      </c>
      <c r="P2476" s="264">
        <v>41.094000000000001</v>
      </c>
      <c r="Q2476" s="264">
        <v>415.3475529888272</v>
      </c>
      <c r="R2476" s="264">
        <v>356.4673718240482</v>
      </c>
      <c r="S2476" s="265">
        <v>376.64496298600631</v>
      </c>
      <c r="T2476" s="265">
        <v>376.72258798600632</v>
      </c>
      <c r="U2476" s="265"/>
      <c r="V2476" s="179">
        <v>308.16633311960646</v>
      </c>
    </row>
    <row r="2477" spans="1:22" x14ac:dyDescent="0.25">
      <c r="A2477">
        <v>0</v>
      </c>
      <c r="B2477" s="295" t="s">
        <v>2434</v>
      </c>
      <c r="C2477" s="295" t="s">
        <v>2487</v>
      </c>
      <c r="D2477" s="295" t="s">
        <v>2198</v>
      </c>
      <c r="E2477" s="294">
        <v>3770</v>
      </c>
      <c r="F2477" s="269" t="s">
        <v>2479</v>
      </c>
      <c r="G2477" s="268" t="s">
        <v>2196</v>
      </c>
      <c r="H2477" s="268" t="s">
        <v>2195</v>
      </c>
      <c r="I2477" s="267">
        <v>40</v>
      </c>
      <c r="J2477" s="264"/>
      <c r="K2477" s="266"/>
      <c r="L2477" s="265">
        <v>0.5</v>
      </c>
      <c r="M2477" s="210">
        <v>356.7173718240482</v>
      </c>
      <c r="N2477" s="210">
        <v>415.3475529888272</v>
      </c>
      <c r="O2477" s="210">
        <v>41.094000000000001</v>
      </c>
      <c r="P2477" s="264">
        <v>41.094000000000001</v>
      </c>
      <c r="Q2477" s="264">
        <v>415.3475529888272</v>
      </c>
      <c r="R2477" s="264">
        <v>356.9673718240482</v>
      </c>
      <c r="S2477" s="265">
        <v>376.97258798600632</v>
      </c>
      <c r="T2477" s="265">
        <v>377.22258798600632</v>
      </c>
      <c r="U2477" s="265"/>
      <c r="V2477" s="179">
        <v>308.49395811960648</v>
      </c>
    </row>
    <row r="2478" spans="1:22" x14ac:dyDescent="0.25">
      <c r="A2478">
        <v>0</v>
      </c>
      <c r="B2478" s="295"/>
      <c r="C2478" s="295"/>
      <c r="D2478" s="295"/>
      <c r="E2478" s="294"/>
      <c r="F2478" s="269" t="s">
        <v>624</v>
      </c>
      <c r="G2478" s="268"/>
      <c r="H2478" s="268" t="s">
        <v>1973</v>
      </c>
      <c r="I2478" s="267"/>
      <c r="J2478" s="264"/>
      <c r="K2478" s="266"/>
      <c r="L2478" s="265">
        <v>0.15525</v>
      </c>
      <c r="M2478" s="210">
        <v>357.04499682404821</v>
      </c>
      <c r="N2478" s="210">
        <v>415.3475529888272</v>
      </c>
      <c r="O2478" s="210">
        <v>41.094000000000001</v>
      </c>
      <c r="P2478" s="264">
        <v>41.094000000000001</v>
      </c>
      <c r="Q2478" s="264">
        <v>415.3475529888272</v>
      </c>
      <c r="R2478" s="264">
        <v>357.12262182404822</v>
      </c>
      <c r="S2478" s="265">
        <v>377.30021298600633</v>
      </c>
      <c r="T2478" s="265">
        <v>377.37783798600634</v>
      </c>
      <c r="U2478" s="265"/>
      <c r="V2478" s="179">
        <v>308.82158311960649</v>
      </c>
    </row>
    <row r="2479" spans="1:22" x14ac:dyDescent="0.25">
      <c r="A2479">
        <v>0</v>
      </c>
      <c r="B2479" s="295" t="s">
        <v>2434</v>
      </c>
      <c r="C2479" s="295" t="s">
        <v>2487</v>
      </c>
      <c r="D2479" s="295" t="s">
        <v>2194</v>
      </c>
      <c r="E2479" s="294">
        <v>3776</v>
      </c>
      <c r="F2479" s="269" t="s">
        <v>2478</v>
      </c>
      <c r="G2479" s="268"/>
      <c r="H2479" s="268" t="s">
        <v>2186</v>
      </c>
      <c r="I2479" s="267">
        <v>40</v>
      </c>
      <c r="J2479" s="264"/>
      <c r="K2479" s="266"/>
      <c r="L2479" s="265">
        <v>0.49565599999999999</v>
      </c>
      <c r="M2479" s="210">
        <v>357.37044982404825</v>
      </c>
      <c r="N2479" s="210">
        <v>415.3475529888272</v>
      </c>
      <c r="O2479" s="210">
        <v>41.094000000000001</v>
      </c>
      <c r="P2479" s="264">
        <v>41.094000000000001</v>
      </c>
      <c r="Q2479" s="264">
        <v>415.3475529888272</v>
      </c>
      <c r="R2479" s="264">
        <v>357.61827782404822</v>
      </c>
      <c r="S2479" s="265">
        <v>377.62566598600631</v>
      </c>
      <c r="T2479" s="265">
        <v>377.87349398600634</v>
      </c>
      <c r="U2479" s="265"/>
      <c r="V2479" s="179">
        <v>309.14703611960647</v>
      </c>
    </row>
    <row r="2480" spans="1:22" x14ac:dyDescent="0.25">
      <c r="A2480">
        <v>0</v>
      </c>
      <c r="B2480" s="295"/>
      <c r="C2480" s="295"/>
      <c r="D2480" s="295"/>
      <c r="E2480" s="294"/>
      <c r="F2480" s="269" t="s">
        <v>624</v>
      </c>
      <c r="G2480" s="268"/>
      <c r="H2480" s="268"/>
      <c r="I2480" s="267"/>
      <c r="J2480" s="264"/>
      <c r="K2480" s="266"/>
      <c r="L2480" s="265">
        <v>0</v>
      </c>
      <c r="M2480" s="210">
        <v>357.61827782404822</v>
      </c>
      <c r="N2480" s="210">
        <v>415.3475529888272</v>
      </c>
      <c r="O2480" s="210">
        <v>41.094000000000001</v>
      </c>
      <c r="P2480" s="264">
        <v>41.094000000000001</v>
      </c>
      <c r="Q2480" s="264">
        <v>415.3475529888272</v>
      </c>
      <c r="R2480" s="264">
        <v>357.61827782404822</v>
      </c>
      <c r="S2480" s="265">
        <v>377.87349398600634</v>
      </c>
      <c r="T2480" s="265">
        <v>377.87349398600634</v>
      </c>
      <c r="U2480" s="265"/>
      <c r="V2480" s="179">
        <v>309.3948641196065</v>
      </c>
    </row>
    <row r="2481" spans="1:22" x14ac:dyDescent="0.25">
      <c r="A2481">
        <v>0</v>
      </c>
      <c r="B2481" s="295"/>
      <c r="C2481" s="295"/>
      <c r="D2481" s="295"/>
      <c r="E2481" s="294"/>
      <c r="F2481" s="269"/>
      <c r="G2481" s="268"/>
      <c r="H2481" s="268"/>
      <c r="I2481" s="267"/>
      <c r="J2481" s="264"/>
      <c r="K2481" s="266"/>
      <c r="L2481" s="265">
        <v>0</v>
      </c>
      <c r="M2481" s="210">
        <v>357.61827782404822</v>
      </c>
      <c r="N2481" s="210">
        <v>415.3475529888272</v>
      </c>
      <c r="O2481" s="210">
        <v>41.094000000000001</v>
      </c>
      <c r="P2481" s="264">
        <v>41.094000000000001</v>
      </c>
      <c r="Q2481" s="264">
        <v>415.3475529888272</v>
      </c>
      <c r="R2481" s="264">
        <v>357.61827782404822</v>
      </c>
      <c r="S2481" s="265">
        <v>377.87349398600634</v>
      </c>
      <c r="T2481" s="265">
        <v>377.87349398600634</v>
      </c>
      <c r="U2481" s="265"/>
      <c r="V2481" s="179">
        <v>309.3948641196065</v>
      </c>
    </row>
    <row r="2482" spans="1:22" x14ac:dyDescent="0.25">
      <c r="A2482">
        <v>0</v>
      </c>
      <c r="B2482" s="295"/>
      <c r="C2482" s="295"/>
      <c r="D2482" s="295"/>
      <c r="E2482" s="294"/>
      <c r="F2482" s="269"/>
      <c r="G2482" s="268"/>
      <c r="H2482" s="268" t="s">
        <v>1973</v>
      </c>
      <c r="I2482" s="267"/>
      <c r="J2482" s="264"/>
      <c r="K2482" s="266"/>
      <c r="L2482" s="265">
        <v>9.9516999999999994E-2</v>
      </c>
      <c r="M2482" s="210">
        <v>357.66803632404822</v>
      </c>
      <c r="N2482" s="210">
        <v>415.3475529888272</v>
      </c>
      <c r="O2482" s="210">
        <v>41.094000000000001</v>
      </c>
      <c r="P2482" s="264">
        <v>41.094000000000001</v>
      </c>
      <c r="Q2482" s="264">
        <v>415.3475529888272</v>
      </c>
      <c r="R2482" s="264">
        <v>357.71779482404821</v>
      </c>
      <c r="S2482" s="265">
        <v>377.92325248600633</v>
      </c>
      <c r="T2482" s="265">
        <v>377.97301098600633</v>
      </c>
      <c r="U2482" s="265"/>
      <c r="V2482" s="179">
        <v>309.44462261960649</v>
      </c>
    </row>
    <row r="2483" spans="1:22" x14ac:dyDescent="0.25">
      <c r="A2483">
        <v>0</v>
      </c>
      <c r="B2483" s="295" t="s">
        <v>2434</v>
      </c>
      <c r="C2483" s="295" t="s">
        <v>2487</v>
      </c>
      <c r="D2483" s="295" t="s">
        <v>2192</v>
      </c>
      <c r="E2483" s="294">
        <v>3782</v>
      </c>
      <c r="F2483" s="269" t="s">
        <v>2477</v>
      </c>
      <c r="G2483" s="268"/>
      <c r="H2483" s="268" t="s">
        <v>2186</v>
      </c>
      <c r="I2483" s="267">
        <v>40</v>
      </c>
      <c r="J2483" s="264"/>
      <c r="K2483" s="266"/>
      <c r="L2483" s="265">
        <v>0.49565599999999999</v>
      </c>
      <c r="M2483" s="210">
        <v>357.96562282404818</v>
      </c>
      <c r="N2483" s="210">
        <v>415.3475529888272</v>
      </c>
      <c r="O2483" s="210">
        <v>41.094000000000001</v>
      </c>
      <c r="P2483" s="264">
        <v>41.094000000000001</v>
      </c>
      <c r="Q2483" s="264">
        <v>415.3475529888272</v>
      </c>
      <c r="R2483" s="264">
        <v>358.21345082404821</v>
      </c>
      <c r="S2483" s="265">
        <v>378.2208389860063</v>
      </c>
      <c r="T2483" s="265">
        <v>378.46866698600633</v>
      </c>
      <c r="U2483" s="265"/>
      <c r="V2483" s="179">
        <v>309.74220911960646</v>
      </c>
    </row>
    <row r="2484" spans="1:22" x14ac:dyDescent="0.25">
      <c r="A2484">
        <v>0</v>
      </c>
      <c r="B2484" s="295"/>
      <c r="C2484" s="295"/>
      <c r="D2484" s="295"/>
      <c r="E2484" s="294"/>
      <c r="F2484" s="269" t="s">
        <v>624</v>
      </c>
      <c r="G2484" s="268"/>
      <c r="H2484" s="268"/>
      <c r="I2484" s="267"/>
      <c r="J2484" s="264"/>
      <c r="K2484" s="266"/>
      <c r="L2484" s="265">
        <v>0</v>
      </c>
      <c r="M2484" s="210">
        <v>358.21345082404821</v>
      </c>
      <c r="N2484" s="210">
        <v>415.3475529888272</v>
      </c>
      <c r="O2484" s="210">
        <v>41.094000000000001</v>
      </c>
      <c r="P2484" s="264">
        <v>41.094000000000001</v>
      </c>
      <c r="Q2484" s="264">
        <v>415.3475529888272</v>
      </c>
      <c r="R2484" s="264">
        <v>358.21345082404821</v>
      </c>
      <c r="S2484" s="265">
        <v>378.46866698600633</v>
      </c>
      <c r="T2484" s="265">
        <v>378.46866698600633</v>
      </c>
      <c r="U2484" s="265"/>
      <c r="V2484" s="179">
        <v>309.99003711960648</v>
      </c>
    </row>
    <row r="2485" spans="1:22" x14ac:dyDescent="0.25">
      <c r="A2485">
        <v>0</v>
      </c>
      <c r="B2485" s="295"/>
      <c r="C2485" s="295"/>
      <c r="D2485" s="295"/>
      <c r="E2485" s="294"/>
      <c r="F2485" s="269"/>
      <c r="G2485" s="268"/>
      <c r="H2485" s="268"/>
      <c r="I2485" s="267"/>
      <c r="J2485" s="264"/>
      <c r="K2485" s="266"/>
      <c r="L2485" s="265">
        <v>0</v>
      </c>
      <c r="M2485" s="210">
        <v>358.21345082404821</v>
      </c>
      <c r="N2485" s="210">
        <v>415.3475529888272</v>
      </c>
      <c r="O2485" s="210">
        <v>41.094000000000001</v>
      </c>
      <c r="P2485" s="264">
        <v>41.094000000000001</v>
      </c>
      <c r="Q2485" s="264">
        <v>415.3475529888272</v>
      </c>
      <c r="R2485" s="264">
        <v>358.21345082404821</v>
      </c>
      <c r="S2485" s="265">
        <v>378.46866698600633</v>
      </c>
      <c r="T2485" s="265">
        <v>378.46866698600633</v>
      </c>
      <c r="U2485" s="265"/>
      <c r="V2485" s="179">
        <v>309.99003711960648</v>
      </c>
    </row>
    <row r="2486" spans="1:22" x14ac:dyDescent="0.25">
      <c r="A2486">
        <v>0</v>
      </c>
      <c r="B2486" s="295"/>
      <c r="C2486" s="295"/>
      <c r="D2486" s="295"/>
      <c r="E2486" s="294"/>
      <c r="F2486" s="269" t="s">
        <v>624</v>
      </c>
      <c r="G2486" s="268"/>
      <c r="H2486" s="268" t="s">
        <v>1973</v>
      </c>
      <c r="I2486" s="267"/>
      <c r="J2486" s="264"/>
      <c r="K2486" s="266"/>
      <c r="L2486" s="265">
        <v>9.9516999999999994E-2</v>
      </c>
      <c r="M2486" s="210">
        <v>358.2632093240482</v>
      </c>
      <c r="N2486" s="210">
        <v>415.3475529888272</v>
      </c>
      <c r="O2486" s="210">
        <v>41.094000000000001</v>
      </c>
      <c r="P2486" s="264">
        <v>41.094000000000001</v>
      </c>
      <c r="Q2486" s="264">
        <v>415.3475529888272</v>
      </c>
      <c r="R2486" s="264">
        <v>358.3129678240482</v>
      </c>
      <c r="S2486" s="265">
        <v>378.51842548600632</v>
      </c>
      <c r="T2486" s="265">
        <v>378.56818398600632</v>
      </c>
      <c r="U2486" s="265"/>
      <c r="V2486" s="179">
        <v>310.03979561960648</v>
      </c>
    </row>
    <row r="2487" spans="1:22" x14ac:dyDescent="0.25">
      <c r="A2487">
        <v>0</v>
      </c>
      <c r="B2487" s="295" t="s">
        <v>2434</v>
      </c>
      <c r="C2487" s="295" t="s">
        <v>2487</v>
      </c>
      <c r="D2487" s="295" t="s">
        <v>2190</v>
      </c>
      <c r="E2487" s="294">
        <v>3788</v>
      </c>
      <c r="F2487" s="269" t="s">
        <v>2476</v>
      </c>
      <c r="G2487" s="268"/>
      <c r="H2487" s="268" t="s">
        <v>2186</v>
      </c>
      <c r="I2487" s="267">
        <v>40</v>
      </c>
      <c r="J2487" s="264"/>
      <c r="K2487" s="266"/>
      <c r="L2487" s="265">
        <v>0.49565599999999999</v>
      </c>
      <c r="M2487" s="210">
        <v>358.56079582404823</v>
      </c>
      <c r="N2487" s="210">
        <v>415.3475529888272</v>
      </c>
      <c r="O2487" s="210">
        <v>41.094000000000001</v>
      </c>
      <c r="P2487" s="264">
        <v>41.094000000000001</v>
      </c>
      <c r="Q2487" s="264">
        <v>415.3475529888272</v>
      </c>
      <c r="R2487" s="264">
        <v>358.8086238240482</v>
      </c>
      <c r="S2487" s="265">
        <v>378.81601198600629</v>
      </c>
      <c r="T2487" s="265">
        <v>379.06383998600631</v>
      </c>
      <c r="U2487" s="265"/>
      <c r="V2487" s="179">
        <v>310.33738211960645</v>
      </c>
    </row>
    <row r="2488" spans="1:22" x14ac:dyDescent="0.25">
      <c r="A2488">
        <v>0</v>
      </c>
      <c r="B2488" s="295"/>
      <c r="C2488" s="295"/>
      <c r="D2488" s="295"/>
      <c r="E2488" s="294"/>
      <c r="F2488" s="269" t="s">
        <v>624</v>
      </c>
      <c r="G2488" s="268"/>
      <c r="H2488" s="268"/>
      <c r="I2488" s="267"/>
      <c r="J2488" s="264"/>
      <c r="K2488" s="266"/>
      <c r="L2488" s="265">
        <v>0</v>
      </c>
      <c r="M2488" s="210">
        <v>358.8086238240482</v>
      </c>
      <c r="N2488" s="210">
        <v>415.3475529888272</v>
      </c>
      <c r="O2488" s="210">
        <v>41.094000000000001</v>
      </c>
      <c r="P2488" s="264">
        <v>41.094000000000001</v>
      </c>
      <c r="Q2488" s="264">
        <v>415.3475529888272</v>
      </c>
      <c r="R2488" s="264">
        <v>358.8086238240482</v>
      </c>
      <c r="S2488" s="265">
        <v>379.06383998600631</v>
      </c>
      <c r="T2488" s="265">
        <v>379.06383998600631</v>
      </c>
      <c r="U2488" s="265"/>
      <c r="V2488" s="179">
        <v>310.58521011960647</v>
      </c>
    </row>
    <row r="2489" spans="1:22" x14ac:dyDescent="0.25">
      <c r="A2489">
        <v>0</v>
      </c>
      <c r="B2489" s="295"/>
      <c r="C2489" s="295"/>
      <c r="D2489" s="295"/>
      <c r="E2489" s="294"/>
      <c r="F2489" s="269"/>
      <c r="G2489" s="268"/>
      <c r="H2489" s="268"/>
      <c r="I2489" s="267"/>
      <c r="J2489" s="264"/>
      <c r="K2489" s="266"/>
      <c r="L2489" s="265">
        <v>0</v>
      </c>
      <c r="M2489" s="210">
        <v>358.8086238240482</v>
      </c>
      <c r="N2489" s="210">
        <v>415.3475529888272</v>
      </c>
      <c r="O2489" s="210">
        <v>41.094000000000001</v>
      </c>
      <c r="P2489" s="264">
        <v>41.094000000000001</v>
      </c>
      <c r="Q2489" s="264">
        <v>415.3475529888272</v>
      </c>
      <c r="R2489" s="264">
        <v>358.8086238240482</v>
      </c>
      <c r="S2489" s="265">
        <v>379.06383998600631</v>
      </c>
      <c r="T2489" s="265">
        <v>379.06383998600631</v>
      </c>
      <c r="U2489" s="265"/>
      <c r="V2489" s="179">
        <v>310.58521011960647</v>
      </c>
    </row>
    <row r="2490" spans="1:22" x14ac:dyDescent="0.25">
      <c r="A2490">
        <v>0</v>
      </c>
      <c r="B2490" s="295"/>
      <c r="C2490" s="295"/>
      <c r="D2490" s="295"/>
      <c r="E2490" s="294"/>
      <c r="F2490" s="269" t="s">
        <v>624</v>
      </c>
      <c r="G2490" s="268"/>
      <c r="H2490" s="268" t="s">
        <v>1973</v>
      </c>
      <c r="I2490" s="267"/>
      <c r="J2490" s="264"/>
      <c r="K2490" s="266"/>
      <c r="L2490" s="265">
        <v>9.9516999999999994E-2</v>
      </c>
      <c r="M2490" s="210">
        <v>358.85838232404819</v>
      </c>
      <c r="N2490" s="210">
        <v>415.3475529888272</v>
      </c>
      <c r="O2490" s="210">
        <v>41.094000000000001</v>
      </c>
      <c r="P2490" s="264">
        <v>41.094000000000001</v>
      </c>
      <c r="Q2490" s="264">
        <v>415.3475529888272</v>
      </c>
      <c r="R2490" s="264">
        <v>358.90814082404819</v>
      </c>
      <c r="S2490" s="265">
        <v>379.11359848600631</v>
      </c>
      <c r="T2490" s="265">
        <v>379.16335698600631</v>
      </c>
      <c r="U2490" s="265"/>
      <c r="V2490" s="179">
        <v>310.63496861960647</v>
      </c>
    </row>
    <row r="2491" spans="1:22" x14ac:dyDescent="0.25">
      <c r="A2491">
        <v>0</v>
      </c>
      <c r="B2491" s="295" t="s">
        <v>2434</v>
      </c>
      <c r="C2491" s="295" t="s">
        <v>2487</v>
      </c>
      <c r="D2491" s="295" t="s">
        <v>2188</v>
      </c>
      <c r="E2491" s="294">
        <v>3794</v>
      </c>
      <c r="F2491" s="269" t="s">
        <v>2475</v>
      </c>
      <c r="G2491" s="268"/>
      <c r="H2491" s="268" t="s">
        <v>2186</v>
      </c>
      <c r="I2491" s="267">
        <v>40</v>
      </c>
      <c r="J2491" s="264"/>
      <c r="K2491" s="266"/>
      <c r="L2491" s="265">
        <v>0.49565599999999999</v>
      </c>
      <c r="M2491" s="210">
        <v>359.15596882404816</v>
      </c>
      <c r="N2491" s="210">
        <v>415.3475529888272</v>
      </c>
      <c r="O2491" s="210">
        <v>41.094000000000001</v>
      </c>
      <c r="P2491" s="264">
        <v>41.094000000000001</v>
      </c>
      <c r="Q2491" s="264">
        <v>415.3475529888272</v>
      </c>
      <c r="R2491" s="264">
        <v>359.40379682404819</v>
      </c>
      <c r="S2491" s="265">
        <v>379.41118498600628</v>
      </c>
      <c r="T2491" s="265">
        <v>379.6590129860063</v>
      </c>
      <c r="U2491" s="265"/>
      <c r="V2491" s="179">
        <v>310.93255511960643</v>
      </c>
    </row>
    <row r="2492" spans="1:22" x14ac:dyDescent="0.25">
      <c r="A2492">
        <v>0</v>
      </c>
      <c r="B2492" s="295" t="s">
        <v>2434</v>
      </c>
      <c r="C2492" s="295" t="s">
        <v>2487</v>
      </c>
      <c r="D2492" s="295" t="s">
        <v>2185</v>
      </c>
      <c r="E2492" s="294">
        <v>3797</v>
      </c>
      <c r="F2492" s="269" t="s">
        <v>2474</v>
      </c>
      <c r="G2492" s="268"/>
      <c r="H2492" s="268" t="s">
        <v>2183</v>
      </c>
      <c r="I2492" s="267"/>
      <c r="J2492" s="264"/>
      <c r="K2492" s="266"/>
      <c r="L2492" s="265">
        <v>0</v>
      </c>
      <c r="M2492" s="210">
        <v>359.40379682404819</v>
      </c>
      <c r="N2492" s="210">
        <v>415.3475529888272</v>
      </c>
      <c r="O2492" s="210">
        <v>41.094000000000001</v>
      </c>
      <c r="P2492" s="264">
        <v>41.094000000000001</v>
      </c>
      <c r="Q2492" s="264">
        <v>415.3475529888272</v>
      </c>
      <c r="R2492" s="264">
        <v>359.40379682404819</v>
      </c>
      <c r="S2492" s="265">
        <v>379.6590129860063</v>
      </c>
      <c r="T2492" s="265">
        <v>379.6590129860063</v>
      </c>
      <c r="U2492" s="265"/>
      <c r="V2492" s="179">
        <v>311.18038311960646</v>
      </c>
    </row>
    <row r="2493" spans="1:22" x14ac:dyDescent="0.25">
      <c r="A2493">
        <v>0</v>
      </c>
      <c r="B2493" s="295"/>
      <c r="C2493" s="295"/>
      <c r="D2493" s="269"/>
      <c r="E2493" s="270"/>
      <c r="F2493" s="269"/>
      <c r="G2493" s="268"/>
      <c r="H2493" s="268"/>
      <c r="I2493" s="267"/>
      <c r="J2493" s="264"/>
      <c r="K2493" s="266"/>
      <c r="L2493" s="265">
        <v>0</v>
      </c>
      <c r="M2493" s="210">
        <v>359.40379682404819</v>
      </c>
      <c r="N2493" s="210">
        <v>415.3475529888272</v>
      </c>
      <c r="O2493" s="210">
        <v>41.094000000000001</v>
      </c>
      <c r="P2493" s="264">
        <v>41.094000000000001</v>
      </c>
      <c r="Q2493" s="264">
        <v>415.3475529888272</v>
      </c>
      <c r="R2493" s="264">
        <v>359.40379682404819</v>
      </c>
      <c r="S2493" s="265">
        <v>379.6590129860063</v>
      </c>
      <c r="T2493" s="265">
        <v>379.6590129860063</v>
      </c>
      <c r="U2493" s="265"/>
      <c r="V2493" s="179">
        <v>311.18038311960646</v>
      </c>
    </row>
    <row r="2494" spans="1:22" x14ac:dyDescent="0.25">
      <c r="A2494">
        <v>0</v>
      </c>
      <c r="B2494" s="295"/>
      <c r="C2494" s="295"/>
      <c r="D2494" s="295"/>
      <c r="E2494" s="294"/>
      <c r="F2494" s="269"/>
      <c r="G2494" s="268"/>
      <c r="H2494" s="268"/>
      <c r="I2494" s="267"/>
      <c r="J2494" s="264"/>
      <c r="K2494" s="266"/>
      <c r="L2494" s="265">
        <v>0.16770400000000002</v>
      </c>
      <c r="M2494" s="210">
        <v>359.48764882404816</v>
      </c>
      <c r="N2494" s="210">
        <v>415.3475529888272</v>
      </c>
      <c r="O2494" s="210">
        <v>41.094000000000001</v>
      </c>
      <c r="P2494" s="264">
        <v>41.094000000000001</v>
      </c>
      <c r="Q2494" s="264">
        <v>415.3475529888272</v>
      </c>
      <c r="R2494" s="264">
        <v>359.5715008240482</v>
      </c>
      <c r="S2494" s="265">
        <v>379.74286498600634</v>
      </c>
      <c r="T2494" s="265">
        <v>379.82671698600632</v>
      </c>
      <c r="U2494" s="272"/>
      <c r="V2494" s="179">
        <v>311.2642351196065</v>
      </c>
    </row>
    <row r="2495" spans="1:22" x14ac:dyDescent="0.25">
      <c r="A2495">
        <v>0</v>
      </c>
      <c r="B2495" s="269" t="s">
        <v>2434</v>
      </c>
      <c r="C2495" s="269" t="s">
        <v>2487</v>
      </c>
      <c r="D2495" s="269" t="s">
        <v>1992</v>
      </c>
      <c r="E2495" s="270">
        <v>3799</v>
      </c>
      <c r="F2495" s="264" t="s">
        <v>2473</v>
      </c>
      <c r="G2495" s="274"/>
      <c r="H2495" s="274" t="s">
        <v>1989</v>
      </c>
      <c r="I2495" s="293">
        <v>40</v>
      </c>
      <c r="J2495" s="264"/>
      <c r="K2495" s="266"/>
      <c r="L2495" s="264">
        <v>5.7403999999999997E-2</v>
      </c>
      <c r="M2495" s="210">
        <v>359.60020282404821</v>
      </c>
      <c r="N2495" s="210">
        <v>415.3475529888272</v>
      </c>
      <c r="O2495" s="210">
        <v>41.094000000000001</v>
      </c>
      <c r="P2495" s="264">
        <v>41.094000000000001</v>
      </c>
      <c r="Q2495" s="264">
        <v>415.3475529888272</v>
      </c>
      <c r="R2495" s="264">
        <v>359.62890482404822</v>
      </c>
      <c r="S2495" s="264">
        <v>379.85541898600633</v>
      </c>
      <c r="T2495" s="264">
        <v>379.88412098600634</v>
      </c>
      <c r="U2495" s="264"/>
      <c r="V2495" s="179">
        <v>311.37678911960649</v>
      </c>
    </row>
    <row r="2496" spans="1:22" x14ac:dyDescent="0.25">
      <c r="A2496">
        <v>0</v>
      </c>
      <c r="B2496" s="289"/>
      <c r="C2496" s="289"/>
      <c r="D2496" s="289"/>
      <c r="E2496" s="288"/>
      <c r="F2496" s="289" t="s">
        <v>624</v>
      </c>
      <c r="G2496" s="286"/>
      <c r="H2496" s="286" t="s">
        <v>1973</v>
      </c>
      <c r="I2496" s="285">
        <v>40</v>
      </c>
      <c r="J2496" s="283"/>
      <c r="K2496" s="284"/>
      <c r="L2496" s="283">
        <v>0.103502</v>
      </c>
      <c r="M2496" s="210">
        <v>359.68065582404824</v>
      </c>
      <c r="N2496" s="210">
        <v>415.3475529888272</v>
      </c>
      <c r="O2496" s="210">
        <v>41.094000000000001</v>
      </c>
      <c r="P2496" s="282">
        <v>41.094000000000001</v>
      </c>
      <c r="Q2496" s="282">
        <v>415.3475529888272</v>
      </c>
      <c r="R2496" s="282">
        <v>359.73240682404821</v>
      </c>
      <c r="S2496" s="282">
        <v>379.9358719860063</v>
      </c>
      <c r="T2496" s="282">
        <v>379.98762298600633</v>
      </c>
      <c r="U2496" s="282"/>
      <c r="V2496" s="179">
        <v>311.45724211960646</v>
      </c>
    </row>
    <row r="2497" spans="1:22" x14ac:dyDescent="0.25">
      <c r="A2497">
        <v>0</v>
      </c>
      <c r="B2497" s="289" t="s">
        <v>2434</v>
      </c>
      <c r="C2497" s="289" t="s">
        <v>2472</v>
      </c>
      <c r="D2497" s="289" t="s">
        <v>111</v>
      </c>
      <c r="E2497" s="288">
        <v>3800</v>
      </c>
      <c r="F2497" s="287" t="s">
        <v>1459</v>
      </c>
      <c r="G2497" s="286" t="s">
        <v>2180</v>
      </c>
      <c r="H2497" s="286" t="s">
        <v>1962</v>
      </c>
      <c r="I2497" s="285"/>
      <c r="J2497" s="282"/>
      <c r="K2497" s="284"/>
      <c r="L2497" s="283">
        <v>0</v>
      </c>
      <c r="M2497" s="210">
        <v>359.73240682404821</v>
      </c>
      <c r="N2497" s="210">
        <v>415.3475529888272</v>
      </c>
      <c r="O2497" s="210">
        <v>41.094000000000001</v>
      </c>
      <c r="P2497" s="282">
        <v>41.094000000000001</v>
      </c>
      <c r="Q2497" s="282">
        <v>415.3475529888272</v>
      </c>
      <c r="R2497" s="282">
        <v>359.73240682404821</v>
      </c>
      <c r="S2497" s="282">
        <v>379.98762298600633</v>
      </c>
      <c r="T2497" s="282">
        <v>379.98762298600633</v>
      </c>
      <c r="U2497" s="282"/>
      <c r="V2497" s="179">
        <v>311.50899311960649</v>
      </c>
    </row>
    <row r="2498" spans="1:22" x14ac:dyDescent="0.25">
      <c r="A2498">
        <v>0</v>
      </c>
      <c r="B2498" s="289"/>
      <c r="C2498" s="289"/>
      <c r="D2498" s="289"/>
      <c r="E2498" s="288"/>
      <c r="F2498" s="292" t="s">
        <v>624</v>
      </c>
      <c r="G2498" s="286"/>
      <c r="H2498" s="286" t="s">
        <v>1980</v>
      </c>
      <c r="I2498" s="291"/>
      <c r="J2498" s="290"/>
      <c r="K2498" s="284"/>
      <c r="L2498" s="283">
        <v>0.14528199999999999</v>
      </c>
      <c r="M2498" s="210">
        <v>359.80504782404819</v>
      </c>
      <c r="N2498" s="210">
        <v>415.3475529888272</v>
      </c>
      <c r="O2498" s="210">
        <v>41.094000000000001</v>
      </c>
      <c r="P2498" s="282">
        <v>41.094000000000001</v>
      </c>
      <c r="Q2498" s="282">
        <v>415.3475529888272</v>
      </c>
      <c r="R2498" s="282">
        <v>359.87768882404822</v>
      </c>
      <c r="S2498" s="282">
        <v>380.06026398600636</v>
      </c>
      <c r="T2498" s="282">
        <v>380.13290498600634</v>
      </c>
      <c r="U2498" s="282"/>
      <c r="V2498" s="179">
        <v>311.58163411960652</v>
      </c>
    </row>
    <row r="2499" spans="1:22" x14ac:dyDescent="0.25">
      <c r="A2499">
        <v>0</v>
      </c>
      <c r="B2499" s="289" t="s">
        <v>2434</v>
      </c>
      <c r="C2499" s="289" t="s">
        <v>2472</v>
      </c>
      <c r="D2499" s="289" t="s">
        <v>2098</v>
      </c>
      <c r="E2499" s="288">
        <v>3801</v>
      </c>
      <c r="F2499" s="287" t="s">
        <v>2471</v>
      </c>
      <c r="G2499" s="286"/>
      <c r="H2499" s="286" t="s">
        <v>2096</v>
      </c>
      <c r="I2499" s="285"/>
      <c r="J2499" s="282"/>
      <c r="K2499" s="284"/>
      <c r="L2499" s="283">
        <v>0</v>
      </c>
      <c r="M2499" s="210">
        <v>359.87768882404822</v>
      </c>
      <c r="N2499" s="210">
        <v>415.3475529888272</v>
      </c>
      <c r="O2499" s="210">
        <v>41.094000000000001</v>
      </c>
      <c r="P2499" s="282">
        <v>41.094000000000001</v>
      </c>
      <c r="Q2499" s="282">
        <v>415.3475529888272</v>
      </c>
      <c r="R2499" s="282">
        <v>359.87768882404822</v>
      </c>
      <c r="S2499" s="282">
        <v>380.13290498600634</v>
      </c>
      <c r="T2499" s="282">
        <v>380.13290498600634</v>
      </c>
      <c r="U2499" s="282"/>
      <c r="V2499" s="179">
        <v>311.6542751196065</v>
      </c>
    </row>
    <row r="2500" spans="1:22" x14ac:dyDescent="0.25">
      <c r="A2500">
        <v>0</v>
      </c>
      <c r="B2500" s="289"/>
      <c r="C2500" s="289"/>
      <c r="D2500" s="289"/>
      <c r="E2500" s="288"/>
      <c r="F2500" s="292" t="s">
        <v>624</v>
      </c>
      <c r="G2500" s="286"/>
      <c r="H2500" s="286" t="s">
        <v>1980</v>
      </c>
      <c r="I2500" s="291"/>
      <c r="J2500" s="290"/>
      <c r="K2500" s="284"/>
      <c r="L2500" s="283">
        <v>0</v>
      </c>
      <c r="M2500" s="210">
        <v>359.87768882404822</v>
      </c>
      <c r="N2500" s="210">
        <v>415.3475529888272</v>
      </c>
      <c r="O2500" s="210">
        <v>41.094000000000001</v>
      </c>
      <c r="P2500" s="282">
        <v>41.094000000000001</v>
      </c>
      <c r="Q2500" s="282">
        <v>415.3475529888272</v>
      </c>
      <c r="R2500" s="282">
        <v>359.87768882404822</v>
      </c>
      <c r="S2500" s="282">
        <v>380.13290498600634</v>
      </c>
      <c r="T2500" s="282">
        <v>380.13290498600634</v>
      </c>
      <c r="U2500" s="282"/>
      <c r="V2500" s="179">
        <v>311.6542751196065</v>
      </c>
    </row>
    <row r="2501" spans="1:22" x14ac:dyDescent="0.25">
      <c r="A2501">
        <v>0</v>
      </c>
      <c r="B2501" s="289" t="s">
        <v>2434</v>
      </c>
      <c r="C2501" s="289" t="s">
        <v>2472</v>
      </c>
      <c r="D2501" s="289" t="s">
        <v>2001</v>
      </c>
      <c r="E2501" s="288">
        <v>3801</v>
      </c>
      <c r="F2501" s="287" t="s">
        <v>2470</v>
      </c>
      <c r="G2501" s="286" t="s">
        <v>1999</v>
      </c>
      <c r="H2501" s="286" t="s">
        <v>1998</v>
      </c>
      <c r="I2501" s="285"/>
      <c r="J2501" s="282"/>
      <c r="K2501" s="284"/>
      <c r="L2501" s="283">
        <v>0</v>
      </c>
      <c r="M2501" s="210">
        <v>359.87768882404822</v>
      </c>
      <c r="N2501" s="210">
        <v>415.3475529888272</v>
      </c>
      <c r="O2501" s="210">
        <v>41.094000000000001</v>
      </c>
      <c r="P2501" s="282">
        <v>41.094000000000001</v>
      </c>
      <c r="Q2501" s="282">
        <v>415.3475529888272</v>
      </c>
      <c r="R2501" s="282">
        <v>359.87768882404822</v>
      </c>
      <c r="S2501" s="282">
        <v>380.13290498600634</v>
      </c>
      <c r="T2501" s="282">
        <v>380.13290498600634</v>
      </c>
      <c r="U2501" s="282"/>
      <c r="V2501" s="179">
        <v>311.6542751196065</v>
      </c>
    </row>
    <row r="2502" spans="1:22" x14ac:dyDescent="0.25">
      <c r="A2502">
        <v>0</v>
      </c>
      <c r="B2502" s="289"/>
      <c r="C2502" s="289"/>
      <c r="D2502" s="289"/>
      <c r="E2502" s="288"/>
      <c r="F2502" s="287" t="s">
        <v>624</v>
      </c>
      <c r="G2502" s="286"/>
      <c r="H2502" s="286" t="s">
        <v>1973</v>
      </c>
      <c r="I2502" s="285">
        <v>40</v>
      </c>
      <c r="J2502" s="282"/>
      <c r="K2502" s="284"/>
      <c r="L2502" s="283">
        <v>0.13121600000000003</v>
      </c>
      <c r="M2502" s="210">
        <v>359.94329682404822</v>
      </c>
      <c r="N2502" s="210">
        <v>415.3475529888272</v>
      </c>
      <c r="O2502" s="210">
        <v>41.094000000000001</v>
      </c>
      <c r="P2502" s="282">
        <v>41.094000000000001</v>
      </c>
      <c r="Q2502" s="282">
        <v>415.3475529888272</v>
      </c>
      <c r="R2502" s="282">
        <v>360.00890482404822</v>
      </c>
      <c r="S2502" s="282">
        <v>380.19851298600634</v>
      </c>
      <c r="T2502" s="282">
        <v>380.26412098600633</v>
      </c>
      <c r="U2502" s="282"/>
      <c r="V2502" s="179">
        <v>311.71988311960649</v>
      </c>
    </row>
    <row r="2503" spans="1:22" x14ac:dyDescent="0.25">
      <c r="A2503">
        <v>0</v>
      </c>
      <c r="B2503" s="269" t="s">
        <v>2434</v>
      </c>
      <c r="C2503" s="269" t="s">
        <v>2469</v>
      </c>
      <c r="D2503" s="269" t="s">
        <v>1992</v>
      </c>
      <c r="E2503" s="270">
        <v>3803</v>
      </c>
      <c r="F2503" s="264" t="s">
        <v>2468</v>
      </c>
      <c r="G2503" s="274"/>
      <c r="H2503" s="274" t="s">
        <v>1989</v>
      </c>
      <c r="I2503" s="293">
        <v>40</v>
      </c>
      <c r="J2503" s="264"/>
      <c r="K2503" s="266"/>
      <c r="L2503" s="264">
        <v>5.7403999999999997E-2</v>
      </c>
      <c r="M2503" s="210">
        <v>360.03760682404823</v>
      </c>
      <c r="N2503" s="210">
        <v>415.3475529888272</v>
      </c>
      <c r="O2503" s="210">
        <v>41.094000000000001</v>
      </c>
      <c r="P2503" s="264">
        <v>41.094000000000001</v>
      </c>
      <c r="Q2503" s="264">
        <v>415.3475529888272</v>
      </c>
      <c r="R2503" s="264">
        <v>360.06630882404824</v>
      </c>
      <c r="S2503" s="264">
        <v>380.29282298600634</v>
      </c>
      <c r="T2503" s="264">
        <v>380.32152498600635</v>
      </c>
      <c r="U2503" s="264"/>
      <c r="V2503" s="179">
        <v>311.8141931196065</v>
      </c>
    </row>
    <row r="2504" spans="1:22" x14ac:dyDescent="0.25">
      <c r="A2504">
        <v>0</v>
      </c>
      <c r="B2504" s="295"/>
      <c r="C2504" s="295"/>
      <c r="D2504" s="295"/>
      <c r="E2504" s="294"/>
      <c r="F2504" s="269" t="s">
        <v>624</v>
      </c>
      <c r="G2504" s="268"/>
      <c r="H2504" s="268" t="s">
        <v>2209</v>
      </c>
      <c r="I2504" s="267"/>
      <c r="J2504" s="264"/>
      <c r="K2504" s="266"/>
      <c r="L2504" s="265">
        <v>0.16770400000000002</v>
      </c>
      <c r="M2504" s="210">
        <v>360.15016082404827</v>
      </c>
      <c r="N2504" s="210">
        <v>415.3475529888272</v>
      </c>
      <c r="O2504" s="210">
        <v>41.094000000000001</v>
      </c>
      <c r="P2504" s="264">
        <v>41.094000000000001</v>
      </c>
      <c r="Q2504" s="264">
        <v>415.3475529888272</v>
      </c>
      <c r="R2504" s="264">
        <v>360.23401282404825</v>
      </c>
      <c r="S2504" s="265">
        <v>380.40537698600639</v>
      </c>
      <c r="T2504" s="265">
        <v>380.48922898600637</v>
      </c>
      <c r="U2504" s="272"/>
      <c r="V2504" s="179">
        <v>311.92674711960655</v>
      </c>
    </row>
    <row r="2505" spans="1:22" x14ac:dyDescent="0.25">
      <c r="A2505">
        <v>0</v>
      </c>
      <c r="B2505" s="295" t="s">
        <v>2434</v>
      </c>
      <c r="C2505" s="295" t="s">
        <v>2469</v>
      </c>
      <c r="D2505" s="295" t="s">
        <v>2208</v>
      </c>
      <c r="E2505" s="294">
        <v>3807</v>
      </c>
      <c r="F2505" s="269" t="s">
        <v>2467</v>
      </c>
      <c r="G2505" s="268"/>
      <c r="H2505" s="268" t="s">
        <v>2186</v>
      </c>
      <c r="I2505" s="267">
        <v>40</v>
      </c>
      <c r="J2505" s="264"/>
      <c r="K2505" s="266"/>
      <c r="L2505" s="265">
        <v>0.49565599999999999</v>
      </c>
      <c r="M2505" s="210">
        <v>360.48184082404828</v>
      </c>
      <c r="N2505" s="210">
        <v>415.3475529888272</v>
      </c>
      <c r="O2505" s="210">
        <v>41.094000000000001</v>
      </c>
      <c r="P2505" s="264">
        <v>41.094000000000001</v>
      </c>
      <c r="Q2505" s="264">
        <v>415.3475529888272</v>
      </c>
      <c r="R2505" s="264">
        <v>360.72966882404825</v>
      </c>
      <c r="S2505" s="265">
        <v>380.73705698600634</v>
      </c>
      <c r="T2505" s="265">
        <v>380.98488498600636</v>
      </c>
      <c r="U2505" s="265"/>
      <c r="V2505" s="179">
        <v>312.25842711960649</v>
      </c>
    </row>
    <row r="2506" spans="1:22" x14ac:dyDescent="0.25">
      <c r="A2506">
        <v>0</v>
      </c>
      <c r="B2506" s="295" t="s">
        <v>2434</v>
      </c>
      <c r="C2506" s="295" t="s">
        <v>2469</v>
      </c>
      <c r="D2506" s="295" t="s">
        <v>2185</v>
      </c>
      <c r="E2506" s="294">
        <v>3810</v>
      </c>
      <c r="F2506" s="269" t="s">
        <v>2466</v>
      </c>
      <c r="G2506" s="268"/>
      <c r="H2506" s="268" t="s">
        <v>2183</v>
      </c>
      <c r="I2506" s="267"/>
      <c r="J2506" s="264"/>
      <c r="K2506" s="266"/>
      <c r="L2506" s="265">
        <v>0</v>
      </c>
      <c r="M2506" s="210">
        <v>360.72966882404825</v>
      </c>
      <c r="N2506" s="210">
        <v>415.3475529888272</v>
      </c>
      <c r="O2506" s="210">
        <v>41.094000000000001</v>
      </c>
      <c r="P2506" s="264">
        <v>41.094000000000001</v>
      </c>
      <c r="Q2506" s="264">
        <v>415.3475529888272</v>
      </c>
      <c r="R2506" s="264">
        <v>360.72966882404825</v>
      </c>
      <c r="S2506" s="265">
        <v>380.98488498600636</v>
      </c>
      <c r="T2506" s="265">
        <v>380.98488498600636</v>
      </c>
      <c r="U2506" s="265"/>
      <c r="V2506" s="179">
        <v>312.50625511960652</v>
      </c>
    </row>
    <row r="2507" spans="1:22" x14ac:dyDescent="0.25">
      <c r="A2507">
        <v>0</v>
      </c>
      <c r="B2507" s="295"/>
      <c r="C2507" s="295"/>
      <c r="D2507" s="295"/>
      <c r="E2507" s="294"/>
      <c r="F2507" s="269"/>
      <c r="G2507" s="268"/>
      <c r="H2507" s="268"/>
      <c r="I2507" s="267"/>
      <c r="J2507" s="264"/>
      <c r="K2507" s="266"/>
      <c r="L2507" s="265">
        <v>0</v>
      </c>
      <c r="M2507" s="210">
        <v>360.72966882404825</v>
      </c>
      <c r="N2507" s="210">
        <v>415.3475529888272</v>
      </c>
      <c r="O2507" s="210">
        <v>41.094000000000001</v>
      </c>
      <c r="P2507" s="264">
        <v>41.094000000000001</v>
      </c>
      <c r="Q2507" s="264">
        <v>415.3475529888272</v>
      </c>
      <c r="R2507" s="264">
        <v>360.72966882404825</v>
      </c>
      <c r="S2507" s="265">
        <v>380.98488498600636</v>
      </c>
      <c r="T2507" s="265">
        <v>380.98488498600636</v>
      </c>
      <c r="U2507" s="265"/>
      <c r="V2507" s="179">
        <v>312.50625511960652</v>
      </c>
    </row>
    <row r="2508" spans="1:22" x14ac:dyDescent="0.25">
      <c r="A2508">
        <v>0</v>
      </c>
      <c r="B2508" s="295"/>
      <c r="C2508" s="295"/>
      <c r="D2508" s="295"/>
      <c r="E2508" s="294"/>
      <c r="F2508" s="269" t="s">
        <v>624</v>
      </c>
      <c r="G2508" s="268"/>
      <c r="H2508" s="268" t="s">
        <v>1973</v>
      </c>
      <c r="I2508" s="267"/>
      <c r="J2508" s="264"/>
      <c r="K2508" s="266"/>
      <c r="L2508" s="265">
        <v>9.9516999999999994E-2</v>
      </c>
      <c r="M2508" s="210">
        <v>360.77942732404824</v>
      </c>
      <c r="N2508" s="210">
        <v>415.3475529888272</v>
      </c>
      <c r="O2508" s="210">
        <v>41.094000000000001</v>
      </c>
      <c r="P2508" s="264">
        <v>41.094000000000001</v>
      </c>
      <c r="Q2508" s="264">
        <v>415.3475529888272</v>
      </c>
      <c r="R2508" s="264">
        <v>360.82918582404824</v>
      </c>
      <c r="S2508" s="265">
        <v>381.03464348600636</v>
      </c>
      <c r="T2508" s="265">
        <v>381.08440198600636</v>
      </c>
      <c r="U2508" s="265"/>
      <c r="V2508" s="179">
        <v>312.55601361960652</v>
      </c>
    </row>
    <row r="2509" spans="1:22" x14ac:dyDescent="0.25">
      <c r="A2509">
        <v>0</v>
      </c>
      <c r="B2509" s="295" t="s">
        <v>2434</v>
      </c>
      <c r="C2509" s="295" t="s">
        <v>2469</v>
      </c>
      <c r="D2509" s="295" t="s">
        <v>2205</v>
      </c>
      <c r="E2509" s="294">
        <v>3813</v>
      </c>
      <c r="F2509" s="269" t="s">
        <v>2465</v>
      </c>
      <c r="G2509" s="268"/>
      <c r="H2509" s="268" t="s">
        <v>2186</v>
      </c>
      <c r="I2509" s="267">
        <v>40</v>
      </c>
      <c r="J2509" s="264"/>
      <c r="K2509" s="266"/>
      <c r="L2509" s="265">
        <v>0.49565599999999999</v>
      </c>
      <c r="M2509" s="210">
        <v>361.07701382404821</v>
      </c>
      <c r="N2509" s="210">
        <v>415.3475529888272</v>
      </c>
      <c r="O2509" s="210">
        <v>41.094000000000001</v>
      </c>
      <c r="P2509" s="264">
        <v>41.094000000000001</v>
      </c>
      <c r="Q2509" s="264">
        <v>415.3475529888272</v>
      </c>
      <c r="R2509" s="264">
        <v>361.32484182404824</v>
      </c>
      <c r="S2509" s="265">
        <v>381.33222998600633</v>
      </c>
      <c r="T2509" s="265">
        <v>381.58005798600635</v>
      </c>
      <c r="U2509" s="265"/>
      <c r="V2509" s="179">
        <v>312.85360011960648</v>
      </c>
    </row>
    <row r="2510" spans="1:22" x14ac:dyDescent="0.25">
      <c r="A2510">
        <v>0</v>
      </c>
      <c r="B2510" s="295"/>
      <c r="C2510" s="295"/>
      <c r="D2510" s="295"/>
      <c r="E2510" s="294"/>
      <c r="F2510" s="269" t="s">
        <v>624</v>
      </c>
      <c r="G2510" s="268"/>
      <c r="H2510" s="268"/>
      <c r="I2510" s="267"/>
      <c r="J2510" s="264"/>
      <c r="K2510" s="266"/>
      <c r="L2510" s="265">
        <v>0</v>
      </c>
      <c r="M2510" s="210">
        <v>361.32484182404824</v>
      </c>
      <c r="N2510" s="210">
        <v>415.3475529888272</v>
      </c>
      <c r="O2510" s="210">
        <v>41.094000000000001</v>
      </c>
      <c r="P2510" s="264">
        <v>41.094000000000001</v>
      </c>
      <c r="Q2510" s="264">
        <v>415.3475529888272</v>
      </c>
      <c r="R2510" s="264">
        <v>361.32484182404824</v>
      </c>
      <c r="S2510" s="265">
        <v>381.58005798600635</v>
      </c>
      <c r="T2510" s="265">
        <v>381.58005798600635</v>
      </c>
      <c r="U2510" s="265"/>
      <c r="V2510" s="179">
        <v>313.10142811960651</v>
      </c>
    </row>
    <row r="2511" spans="1:22" x14ac:dyDescent="0.25">
      <c r="A2511">
        <v>0</v>
      </c>
      <c r="B2511" s="295"/>
      <c r="C2511" s="295"/>
      <c r="D2511" s="295"/>
      <c r="E2511" s="294"/>
      <c r="F2511" s="269"/>
      <c r="G2511" s="268"/>
      <c r="H2511" s="268"/>
      <c r="I2511" s="267"/>
      <c r="J2511" s="264"/>
      <c r="K2511" s="266"/>
      <c r="L2511" s="265">
        <v>0</v>
      </c>
      <c r="M2511" s="210">
        <v>361.32484182404824</v>
      </c>
      <c r="N2511" s="210">
        <v>415.3475529888272</v>
      </c>
      <c r="O2511" s="210">
        <v>41.094000000000001</v>
      </c>
      <c r="P2511" s="264">
        <v>41.094000000000001</v>
      </c>
      <c r="Q2511" s="264">
        <v>415.3475529888272</v>
      </c>
      <c r="R2511" s="264">
        <v>361.32484182404824</v>
      </c>
      <c r="S2511" s="265">
        <v>381.58005798600635</v>
      </c>
      <c r="T2511" s="265">
        <v>381.58005798600635</v>
      </c>
      <c r="U2511" s="265"/>
      <c r="V2511" s="179">
        <v>313.10142811960651</v>
      </c>
    </row>
    <row r="2512" spans="1:22" x14ac:dyDescent="0.25">
      <c r="A2512">
        <v>0</v>
      </c>
      <c r="B2512" s="295"/>
      <c r="C2512" s="295"/>
      <c r="D2512" s="295"/>
      <c r="E2512" s="294"/>
      <c r="F2512" s="269" t="s">
        <v>624</v>
      </c>
      <c r="G2512" s="268"/>
      <c r="H2512" s="268" t="s">
        <v>1973</v>
      </c>
      <c r="I2512" s="267"/>
      <c r="J2512" s="264"/>
      <c r="K2512" s="266"/>
      <c r="L2512" s="265">
        <v>9.9516999999999994E-2</v>
      </c>
      <c r="M2512" s="210">
        <v>361.37460032404823</v>
      </c>
      <c r="N2512" s="210">
        <v>415.3475529888272</v>
      </c>
      <c r="O2512" s="210">
        <v>41.094000000000001</v>
      </c>
      <c r="P2512" s="264">
        <v>41.094000000000001</v>
      </c>
      <c r="Q2512" s="264">
        <v>415.3475529888272</v>
      </c>
      <c r="R2512" s="264">
        <v>361.42435882404823</v>
      </c>
      <c r="S2512" s="265">
        <v>381.62981648600635</v>
      </c>
      <c r="T2512" s="265">
        <v>381.67957498600634</v>
      </c>
      <c r="U2512" s="265"/>
      <c r="V2512" s="179">
        <v>313.15118661960651</v>
      </c>
    </row>
    <row r="2513" spans="1:22" x14ac:dyDescent="0.25">
      <c r="A2513">
        <v>0</v>
      </c>
      <c r="B2513" s="295" t="s">
        <v>2434</v>
      </c>
      <c r="C2513" s="295" t="s">
        <v>2469</v>
      </c>
      <c r="D2513" s="295" t="s">
        <v>2203</v>
      </c>
      <c r="E2513" s="294">
        <v>3819</v>
      </c>
      <c r="F2513" s="269" t="s">
        <v>2464</v>
      </c>
      <c r="G2513" s="268"/>
      <c r="H2513" s="268" t="s">
        <v>2186</v>
      </c>
      <c r="I2513" s="267">
        <v>40</v>
      </c>
      <c r="J2513" s="264"/>
      <c r="K2513" s="266"/>
      <c r="L2513" s="265">
        <v>0.49565599999999999</v>
      </c>
      <c r="M2513" s="210">
        <v>361.67218682404825</v>
      </c>
      <c r="N2513" s="210">
        <v>415.3475529888272</v>
      </c>
      <c r="O2513" s="210">
        <v>41.094000000000001</v>
      </c>
      <c r="P2513" s="264">
        <v>41.094000000000001</v>
      </c>
      <c r="Q2513" s="264">
        <v>415.3475529888272</v>
      </c>
      <c r="R2513" s="264">
        <v>361.92001482404822</v>
      </c>
      <c r="S2513" s="265">
        <v>381.92740298600631</v>
      </c>
      <c r="T2513" s="265">
        <v>382.17523098600634</v>
      </c>
      <c r="U2513" s="265"/>
      <c r="V2513" s="179">
        <v>313.44877311960647</v>
      </c>
    </row>
    <row r="2514" spans="1:22" x14ac:dyDescent="0.25">
      <c r="A2514">
        <v>0</v>
      </c>
      <c r="B2514" s="295"/>
      <c r="C2514" s="295"/>
      <c r="D2514" s="295"/>
      <c r="E2514" s="294"/>
      <c r="F2514" s="269" t="s">
        <v>624</v>
      </c>
      <c r="G2514" s="268"/>
      <c r="H2514" s="268"/>
      <c r="I2514" s="267"/>
      <c r="J2514" s="264"/>
      <c r="K2514" s="266"/>
      <c r="L2514" s="265">
        <v>0</v>
      </c>
      <c r="M2514" s="210">
        <v>361.92001482404822</v>
      </c>
      <c r="N2514" s="210">
        <v>415.3475529888272</v>
      </c>
      <c r="O2514" s="210">
        <v>41.094000000000001</v>
      </c>
      <c r="P2514" s="264">
        <v>41.094000000000001</v>
      </c>
      <c r="Q2514" s="264">
        <v>415.3475529888272</v>
      </c>
      <c r="R2514" s="264">
        <v>361.92001482404822</v>
      </c>
      <c r="S2514" s="265">
        <v>382.17523098600634</v>
      </c>
      <c r="T2514" s="265">
        <v>382.17523098600634</v>
      </c>
      <c r="U2514" s="265"/>
      <c r="V2514" s="179">
        <v>313.6966011196065</v>
      </c>
    </row>
    <row r="2515" spans="1:22" x14ac:dyDescent="0.25">
      <c r="A2515">
        <v>0</v>
      </c>
      <c r="B2515" s="295"/>
      <c r="C2515" s="295"/>
      <c r="D2515" s="295"/>
      <c r="E2515" s="294"/>
      <c r="F2515" s="269"/>
      <c r="G2515" s="268"/>
      <c r="H2515" s="268"/>
      <c r="I2515" s="267"/>
      <c r="J2515" s="264"/>
      <c r="K2515" s="266"/>
      <c r="L2515" s="265">
        <v>0</v>
      </c>
      <c r="M2515" s="210">
        <v>361.92001482404822</v>
      </c>
      <c r="N2515" s="210">
        <v>415.3475529888272</v>
      </c>
      <c r="O2515" s="210">
        <v>41.094000000000001</v>
      </c>
      <c r="P2515" s="264">
        <v>41.094000000000001</v>
      </c>
      <c r="Q2515" s="264">
        <v>415.3475529888272</v>
      </c>
      <c r="R2515" s="264">
        <v>361.92001482404822</v>
      </c>
      <c r="S2515" s="265">
        <v>382.17523098600634</v>
      </c>
      <c r="T2515" s="265">
        <v>382.17523098600634</v>
      </c>
      <c r="U2515" s="265"/>
      <c r="V2515" s="179">
        <v>313.6966011196065</v>
      </c>
    </row>
    <row r="2516" spans="1:22" x14ac:dyDescent="0.25">
      <c r="A2516">
        <v>0</v>
      </c>
      <c r="B2516" s="295"/>
      <c r="C2516" s="295"/>
      <c r="D2516" s="295"/>
      <c r="E2516" s="294"/>
      <c r="F2516" s="269" t="s">
        <v>624</v>
      </c>
      <c r="G2516" s="268"/>
      <c r="H2516" s="268" t="s">
        <v>1973</v>
      </c>
      <c r="I2516" s="267"/>
      <c r="J2516" s="264"/>
      <c r="K2516" s="266"/>
      <c r="L2516" s="265">
        <v>9.9516999999999994E-2</v>
      </c>
      <c r="M2516" s="210">
        <v>361.96977332404822</v>
      </c>
      <c r="N2516" s="210">
        <v>415.3475529888272</v>
      </c>
      <c r="O2516" s="210">
        <v>41.094000000000001</v>
      </c>
      <c r="P2516" s="264">
        <v>41.094000000000001</v>
      </c>
      <c r="Q2516" s="264">
        <v>415.3475529888272</v>
      </c>
      <c r="R2516" s="264">
        <v>362.01953182404822</v>
      </c>
      <c r="S2516" s="265">
        <v>382.22498948600634</v>
      </c>
      <c r="T2516" s="265">
        <v>382.27474798600633</v>
      </c>
      <c r="U2516" s="265"/>
      <c r="V2516" s="179">
        <v>313.74635961960649</v>
      </c>
    </row>
    <row r="2517" spans="1:22" x14ac:dyDescent="0.25">
      <c r="A2517">
        <v>0</v>
      </c>
      <c r="B2517" s="295" t="s">
        <v>2434</v>
      </c>
      <c r="C2517" s="295" t="s">
        <v>2469</v>
      </c>
      <c r="D2517" s="295" t="s">
        <v>2201</v>
      </c>
      <c r="E2517" s="294">
        <v>3825</v>
      </c>
      <c r="F2517" s="269" t="s">
        <v>2463</v>
      </c>
      <c r="G2517" s="268"/>
      <c r="H2517" s="268" t="s">
        <v>2186</v>
      </c>
      <c r="I2517" s="267">
        <v>40</v>
      </c>
      <c r="J2517" s="264"/>
      <c r="K2517" s="266"/>
      <c r="L2517" s="265">
        <v>0.49565599999999999</v>
      </c>
      <c r="M2517" s="210">
        <v>362.26735982404819</v>
      </c>
      <c r="N2517" s="210">
        <v>415.3475529888272</v>
      </c>
      <c r="O2517" s="210">
        <v>41.094000000000001</v>
      </c>
      <c r="P2517" s="264">
        <v>41.094000000000001</v>
      </c>
      <c r="Q2517" s="264">
        <v>415.3475529888272</v>
      </c>
      <c r="R2517" s="264">
        <v>362.51518782404821</v>
      </c>
      <c r="S2517" s="265">
        <v>382.5225759860063</v>
      </c>
      <c r="T2517" s="265">
        <v>382.77040398600633</v>
      </c>
      <c r="U2517" s="265"/>
      <c r="V2517" s="179">
        <v>314.04394611960646</v>
      </c>
    </row>
    <row r="2518" spans="1:22" x14ac:dyDescent="0.25">
      <c r="A2518">
        <v>0</v>
      </c>
      <c r="B2518" s="295" t="s">
        <v>2434</v>
      </c>
      <c r="C2518" s="295" t="s">
        <v>2469</v>
      </c>
      <c r="D2518" s="295" t="s">
        <v>2185</v>
      </c>
      <c r="E2518" s="294">
        <v>3828</v>
      </c>
      <c r="F2518" s="269" t="s">
        <v>2462</v>
      </c>
      <c r="G2518" s="268"/>
      <c r="H2518" s="268" t="s">
        <v>2183</v>
      </c>
      <c r="I2518" s="267"/>
      <c r="J2518" s="264"/>
      <c r="K2518" s="266"/>
      <c r="L2518" s="265">
        <v>0</v>
      </c>
      <c r="M2518" s="210">
        <v>362.51518782404821</v>
      </c>
      <c r="N2518" s="210">
        <v>415.3475529888272</v>
      </c>
      <c r="O2518" s="210">
        <v>41.094000000000001</v>
      </c>
      <c r="P2518" s="264">
        <v>41.094000000000001</v>
      </c>
      <c r="Q2518" s="264">
        <v>415.3475529888272</v>
      </c>
      <c r="R2518" s="264">
        <v>362.51518782404821</v>
      </c>
      <c r="S2518" s="265">
        <v>382.77040398600633</v>
      </c>
      <c r="T2518" s="265">
        <v>382.77040398600633</v>
      </c>
      <c r="U2518" s="265"/>
      <c r="V2518" s="179">
        <v>314.29177411960649</v>
      </c>
    </row>
    <row r="2519" spans="1:22" x14ac:dyDescent="0.25">
      <c r="A2519">
        <v>0</v>
      </c>
      <c r="B2519" s="295"/>
      <c r="C2519" s="295"/>
      <c r="D2519" s="295"/>
      <c r="E2519" s="294"/>
      <c r="F2519" s="269"/>
      <c r="G2519" s="268"/>
      <c r="H2519" s="268"/>
      <c r="I2519" s="267"/>
      <c r="J2519" s="264"/>
      <c r="K2519" s="266"/>
      <c r="L2519" s="265">
        <v>0</v>
      </c>
      <c r="M2519" s="210">
        <v>362.51518782404821</v>
      </c>
      <c r="N2519" s="210">
        <v>415.3475529888272</v>
      </c>
      <c r="O2519" s="210">
        <v>41.094000000000001</v>
      </c>
      <c r="P2519" s="264">
        <v>41.094000000000001</v>
      </c>
      <c r="Q2519" s="264">
        <v>415.3475529888272</v>
      </c>
      <c r="R2519" s="264">
        <v>362.51518782404821</v>
      </c>
      <c r="S2519" s="265">
        <v>382.77040398600633</v>
      </c>
      <c r="T2519" s="265">
        <v>382.77040398600633</v>
      </c>
      <c r="U2519" s="265"/>
      <c r="V2519" s="179">
        <v>314.29177411960649</v>
      </c>
    </row>
    <row r="2520" spans="1:22" x14ac:dyDescent="0.25">
      <c r="A2520">
        <v>0</v>
      </c>
      <c r="B2520" s="295"/>
      <c r="C2520" s="295"/>
      <c r="D2520" s="295"/>
      <c r="E2520" s="294"/>
      <c r="F2520" s="269"/>
      <c r="G2520" s="268"/>
      <c r="H2520" s="268" t="s">
        <v>1973</v>
      </c>
      <c r="I2520" s="267"/>
      <c r="J2520" s="264"/>
      <c r="K2520" s="266"/>
      <c r="L2520" s="265">
        <v>0.15525</v>
      </c>
      <c r="M2520" s="210">
        <v>362.59281282404822</v>
      </c>
      <c r="N2520" s="210">
        <v>415.3475529888272</v>
      </c>
      <c r="O2520" s="210">
        <v>41.094000000000001</v>
      </c>
      <c r="P2520" s="264">
        <v>41.094000000000001</v>
      </c>
      <c r="Q2520" s="264">
        <v>415.3475529888272</v>
      </c>
      <c r="R2520" s="264">
        <v>362.67043782404824</v>
      </c>
      <c r="S2520" s="265">
        <v>382.84802898600634</v>
      </c>
      <c r="T2520" s="265">
        <v>382.92565398600635</v>
      </c>
      <c r="U2520" s="265"/>
      <c r="V2520" s="179">
        <v>314.3693991196065</v>
      </c>
    </row>
    <row r="2521" spans="1:22" x14ac:dyDescent="0.25">
      <c r="A2521">
        <v>0</v>
      </c>
      <c r="B2521" s="295" t="s">
        <v>2434</v>
      </c>
      <c r="C2521" s="295" t="s">
        <v>2469</v>
      </c>
      <c r="D2521" s="295" t="s">
        <v>2198</v>
      </c>
      <c r="E2521" s="294">
        <v>3832</v>
      </c>
      <c r="F2521" s="269" t="s">
        <v>2461</v>
      </c>
      <c r="G2521" s="268" t="s">
        <v>2196</v>
      </c>
      <c r="H2521" s="268" t="s">
        <v>2195</v>
      </c>
      <c r="I2521" s="267">
        <v>40</v>
      </c>
      <c r="J2521" s="264"/>
      <c r="K2521" s="266"/>
      <c r="L2521" s="265">
        <v>0.5</v>
      </c>
      <c r="M2521" s="210">
        <v>362.92043782404824</v>
      </c>
      <c r="N2521" s="210">
        <v>415.3475529888272</v>
      </c>
      <c r="O2521" s="210">
        <v>41.094000000000001</v>
      </c>
      <c r="P2521" s="264">
        <v>41.094000000000001</v>
      </c>
      <c r="Q2521" s="264">
        <v>415.3475529888272</v>
      </c>
      <c r="R2521" s="264">
        <v>363.17043782404824</v>
      </c>
      <c r="S2521" s="265">
        <v>383.17565398600635</v>
      </c>
      <c r="T2521" s="265">
        <v>383.42565398600635</v>
      </c>
      <c r="U2521" s="265"/>
      <c r="V2521" s="179">
        <v>314.69702411960651</v>
      </c>
    </row>
    <row r="2522" spans="1:22" x14ac:dyDescent="0.25">
      <c r="A2522">
        <v>0</v>
      </c>
      <c r="B2522" s="295"/>
      <c r="C2522" s="295"/>
      <c r="D2522" s="295"/>
      <c r="E2522" s="294"/>
      <c r="F2522" s="269" t="s">
        <v>624</v>
      </c>
      <c r="G2522" s="268"/>
      <c r="H2522" s="268" t="s">
        <v>1973</v>
      </c>
      <c r="I2522" s="267"/>
      <c r="J2522" s="264"/>
      <c r="K2522" s="266"/>
      <c r="L2522" s="265">
        <v>0.15525</v>
      </c>
      <c r="M2522" s="210">
        <v>363.24806282404825</v>
      </c>
      <c r="N2522" s="210">
        <v>415.3475529888272</v>
      </c>
      <c r="O2522" s="210">
        <v>41.094000000000001</v>
      </c>
      <c r="P2522" s="264">
        <v>41.094000000000001</v>
      </c>
      <c r="Q2522" s="264">
        <v>415.3475529888272</v>
      </c>
      <c r="R2522" s="264">
        <v>363.32568782404826</v>
      </c>
      <c r="S2522" s="265">
        <v>383.50327898600636</v>
      </c>
      <c r="T2522" s="265">
        <v>383.58090398600638</v>
      </c>
      <c r="U2522" s="265"/>
      <c r="V2522" s="179">
        <v>315.02464911960652</v>
      </c>
    </row>
    <row r="2523" spans="1:22" x14ac:dyDescent="0.25">
      <c r="A2523">
        <v>0</v>
      </c>
      <c r="B2523" s="295" t="s">
        <v>2434</v>
      </c>
      <c r="C2523" s="295" t="s">
        <v>2469</v>
      </c>
      <c r="D2523" s="295" t="s">
        <v>2194</v>
      </c>
      <c r="E2523" s="294">
        <v>3838</v>
      </c>
      <c r="F2523" s="269" t="s">
        <v>2460</v>
      </c>
      <c r="G2523" s="268"/>
      <c r="H2523" s="268" t="s">
        <v>2186</v>
      </c>
      <c r="I2523" s="267">
        <v>40</v>
      </c>
      <c r="J2523" s="264"/>
      <c r="K2523" s="266"/>
      <c r="L2523" s="265">
        <v>0.49565599999999999</v>
      </c>
      <c r="M2523" s="210">
        <v>363.57351582404829</v>
      </c>
      <c r="N2523" s="210">
        <v>415.3475529888272</v>
      </c>
      <c r="O2523" s="210">
        <v>41.094000000000001</v>
      </c>
      <c r="P2523" s="264">
        <v>41.094000000000001</v>
      </c>
      <c r="Q2523" s="264">
        <v>415.3475529888272</v>
      </c>
      <c r="R2523" s="264">
        <v>363.82134382404826</v>
      </c>
      <c r="S2523" s="265">
        <v>383.82873198600635</v>
      </c>
      <c r="T2523" s="265">
        <v>384.07655998600637</v>
      </c>
      <c r="U2523" s="265"/>
      <c r="V2523" s="179">
        <v>315.3501021196065</v>
      </c>
    </row>
    <row r="2524" spans="1:22" x14ac:dyDescent="0.25">
      <c r="A2524">
        <v>0</v>
      </c>
      <c r="B2524" s="295"/>
      <c r="C2524" s="295"/>
      <c r="D2524" s="295"/>
      <c r="E2524" s="294"/>
      <c r="F2524" s="269" t="s">
        <v>624</v>
      </c>
      <c r="G2524" s="268"/>
      <c r="H2524" s="268"/>
      <c r="I2524" s="267"/>
      <c r="J2524" s="264"/>
      <c r="K2524" s="266"/>
      <c r="L2524" s="265">
        <v>0</v>
      </c>
      <c r="M2524" s="210">
        <v>363.82134382404826</v>
      </c>
      <c r="N2524" s="210">
        <v>415.3475529888272</v>
      </c>
      <c r="O2524" s="210">
        <v>41.094000000000001</v>
      </c>
      <c r="P2524" s="264">
        <v>41.094000000000001</v>
      </c>
      <c r="Q2524" s="264">
        <v>415.3475529888272</v>
      </c>
      <c r="R2524" s="264">
        <v>363.82134382404826</v>
      </c>
      <c r="S2524" s="265">
        <v>384.07655998600637</v>
      </c>
      <c r="T2524" s="265">
        <v>384.07655998600637</v>
      </c>
      <c r="U2524" s="265"/>
      <c r="V2524" s="179">
        <v>315.59793011960653</v>
      </c>
    </row>
    <row r="2525" spans="1:22" x14ac:dyDescent="0.25">
      <c r="A2525">
        <v>0</v>
      </c>
      <c r="B2525" s="295"/>
      <c r="C2525" s="295"/>
      <c r="D2525" s="295"/>
      <c r="E2525" s="294"/>
      <c r="F2525" s="269"/>
      <c r="G2525" s="268"/>
      <c r="H2525" s="268"/>
      <c r="I2525" s="267"/>
      <c r="J2525" s="264"/>
      <c r="K2525" s="266"/>
      <c r="L2525" s="265">
        <v>0</v>
      </c>
      <c r="M2525" s="210">
        <v>363.82134382404826</v>
      </c>
      <c r="N2525" s="210">
        <v>415.3475529888272</v>
      </c>
      <c r="O2525" s="210">
        <v>41.094000000000001</v>
      </c>
      <c r="P2525" s="264">
        <v>41.094000000000001</v>
      </c>
      <c r="Q2525" s="264">
        <v>415.3475529888272</v>
      </c>
      <c r="R2525" s="264">
        <v>363.82134382404826</v>
      </c>
      <c r="S2525" s="265">
        <v>384.07655998600637</v>
      </c>
      <c r="T2525" s="265">
        <v>384.07655998600637</v>
      </c>
      <c r="U2525" s="265"/>
      <c r="V2525" s="179">
        <v>315.59793011960653</v>
      </c>
    </row>
    <row r="2526" spans="1:22" x14ac:dyDescent="0.25">
      <c r="A2526">
        <v>0</v>
      </c>
      <c r="B2526" s="295"/>
      <c r="C2526" s="295"/>
      <c r="D2526" s="295"/>
      <c r="E2526" s="294"/>
      <c r="F2526" s="269"/>
      <c r="G2526" s="268"/>
      <c r="H2526" s="268" t="s">
        <v>1973</v>
      </c>
      <c r="I2526" s="267"/>
      <c r="J2526" s="264"/>
      <c r="K2526" s="266"/>
      <c r="L2526" s="265">
        <v>9.9516999999999994E-2</v>
      </c>
      <c r="M2526" s="210">
        <v>363.87110232404825</v>
      </c>
      <c r="N2526" s="210">
        <v>415.3475529888272</v>
      </c>
      <c r="O2526" s="210">
        <v>41.094000000000001</v>
      </c>
      <c r="P2526" s="264">
        <v>41.094000000000001</v>
      </c>
      <c r="Q2526" s="264">
        <v>415.3475529888272</v>
      </c>
      <c r="R2526" s="264">
        <v>363.92086082404825</v>
      </c>
      <c r="S2526" s="265">
        <v>384.12631848600637</v>
      </c>
      <c r="T2526" s="265">
        <v>384.17607698600636</v>
      </c>
      <c r="U2526" s="265"/>
      <c r="V2526" s="179">
        <v>315.64768861960653</v>
      </c>
    </row>
    <row r="2527" spans="1:22" x14ac:dyDescent="0.25">
      <c r="A2527">
        <v>0</v>
      </c>
      <c r="B2527" s="295" t="s">
        <v>2434</v>
      </c>
      <c r="C2527" s="295" t="s">
        <v>2469</v>
      </c>
      <c r="D2527" s="295" t="s">
        <v>2192</v>
      </c>
      <c r="E2527" s="294">
        <v>3844</v>
      </c>
      <c r="F2527" s="269" t="s">
        <v>2459</v>
      </c>
      <c r="G2527" s="268"/>
      <c r="H2527" s="268" t="s">
        <v>2186</v>
      </c>
      <c r="I2527" s="267">
        <v>40</v>
      </c>
      <c r="J2527" s="264"/>
      <c r="K2527" s="266"/>
      <c r="L2527" s="265">
        <v>0.49565599999999999</v>
      </c>
      <c r="M2527" s="210">
        <v>364.16868882404822</v>
      </c>
      <c r="N2527" s="210">
        <v>415.3475529888272</v>
      </c>
      <c r="O2527" s="210">
        <v>41.094000000000001</v>
      </c>
      <c r="P2527" s="264">
        <v>41.094000000000001</v>
      </c>
      <c r="Q2527" s="264">
        <v>415.3475529888272</v>
      </c>
      <c r="R2527" s="264">
        <v>364.41651682404824</v>
      </c>
      <c r="S2527" s="265">
        <v>384.42390498600633</v>
      </c>
      <c r="T2527" s="265">
        <v>384.67173298600636</v>
      </c>
      <c r="U2527" s="265"/>
      <c r="V2527" s="179">
        <v>315.94527511960649</v>
      </c>
    </row>
    <row r="2528" spans="1:22" x14ac:dyDescent="0.25">
      <c r="A2528">
        <v>0</v>
      </c>
      <c r="B2528" s="295"/>
      <c r="C2528" s="295"/>
      <c r="D2528" s="295"/>
      <c r="E2528" s="294"/>
      <c r="F2528" s="269" t="s">
        <v>624</v>
      </c>
      <c r="G2528" s="268"/>
      <c r="H2528" s="268"/>
      <c r="I2528" s="267"/>
      <c r="J2528" s="264"/>
      <c r="K2528" s="266"/>
      <c r="L2528" s="265">
        <v>0</v>
      </c>
      <c r="M2528" s="210">
        <v>364.41651682404824</v>
      </c>
      <c r="N2528" s="210">
        <v>415.3475529888272</v>
      </c>
      <c r="O2528" s="210">
        <v>41.094000000000001</v>
      </c>
      <c r="P2528" s="264">
        <v>41.094000000000001</v>
      </c>
      <c r="Q2528" s="264">
        <v>415.3475529888272</v>
      </c>
      <c r="R2528" s="264">
        <v>364.41651682404824</v>
      </c>
      <c r="S2528" s="265">
        <v>384.67173298600636</v>
      </c>
      <c r="T2528" s="265">
        <v>384.67173298600636</v>
      </c>
      <c r="U2528" s="265"/>
      <c r="V2528" s="179">
        <v>316.19310311960652</v>
      </c>
    </row>
    <row r="2529" spans="1:22" x14ac:dyDescent="0.25">
      <c r="A2529">
        <v>0</v>
      </c>
      <c r="B2529" s="295"/>
      <c r="C2529" s="295"/>
      <c r="D2529" s="295"/>
      <c r="E2529" s="294"/>
      <c r="F2529" s="269"/>
      <c r="G2529" s="268"/>
      <c r="H2529" s="268"/>
      <c r="I2529" s="267"/>
      <c r="J2529" s="264"/>
      <c r="K2529" s="266"/>
      <c r="L2529" s="265">
        <v>0</v>
      </c>
      <c r="M2529" s="210">
        <v>364.41651682404824</v>
      </c>
      <c r="N2529" s="210">
        <v>415.3475529888272</v>
      </c>
      <c r="O2529" s="210">
        <v>41.094000000000001</v>
      </c>
      <c r="P2529" s="264">
        <v>41.094000000000001</v>
      </c>
      <c r="Q2529" s="264">
        <v>415.3475529888272</v>
      </c>
      <c r="R2529" s="264">
        <v>364.41651682404824</v>
      </c>
      <c r="S2529" s="265">
        <v>384.67173298600636</v>
      </c>
      <c r="T2529" s="265">
        <v>384.67173298600636</v>
      </c>
      <c r="U2529" s="265"/>
      <c r="V2529" s="179">
        <v>316.19310311960652</v>
      </c>
    </row>
    <row r="2530" spans="1:22" x14ac:dyDescent="0.25">
      <c r="A2530">
        <v>0</v>
      </c>
      <c r="B2530" s="295"/>
      <c r="C2530" s="295"/>
      <c r="D2530" s="295"/>
      <c r="E2530" s="294"/>
      <c r="F2530" s="269" t="s">
        <v>624</v>
      </c>
      <c r="G2530" s="268"/>
      <c r="H2530" s="268" t="s">
        <v>1973</v>
      </c>
      <c r="I2530" s="267"/>
      <c r="J2530" s="264"/>
      <c r="K2530" s="266"/>
      <c r="L2530" s="265">
        <v>9.9516999999999994E-2</v>
      </c>
      <c r="M2530" s="210">
        <v>364.46627532404824</v>
      </c>
      <c r="N2530" s="210">
        <v>415.3475529888272</v>
      </c>
      <c r="O2530" s="210">
        <v>41.094000000000001</v>
      </c>
      <c r="P2530" s="264">
        <v>41.094000000000001</v>
      </c>
      <c r="Q2530" s="264">
        <v>415.3475529888272</v>
      </c>
      <c r="R2530" s="264">
        <v>364.51603382404824</v>
      </c>
      <c r="S2530" s="265">
        <v>384.72149148600636</v>
      </c>
      <c r="T2530" s="265">
        <v>384.77124998600635</v>
      </c>
      <c r="U2530" s="265"/>
      <c r="V2530" s="179">
        <v>316.24286161960651</v>
      </c>
    </row>
    <row r="2531" spans="1:22" x14ac:dyDescent="0.25">
      <c r="A2531">
        <v>0</v>
      </c>
      <c r="B2531" s="295" t="s">
        <v>2434</v>
      </c>
      <c r="C2531" s="295" t="s">
        <v>2469</v>
      </c>
      <c r="D2531" s="295" t="s">
        <v>2190</v>
      </c>
      <c r="E2531" s="294">
        <v>3850</v>
      </c>
      <c r="F2531" s="269" t="s">
        <v>2458</v>
      </c>
      <c r="G2531" s="268"/>
      <c r="H2531" s="268" t="s">
        <v>2186</v>
      </c>
      <c r="I2531" s="267">
        <v>40</v>
      </c>
      <c r="J2531" s="264"/>
      <c r="K2531" s="266"/>
      <c r="L2531" s="265">
        <v>0.49565599999999999</v>
      </c>
      <c r="M2531" s="210">
        <v>364.76386182404826</v>
      </c>
      <c r="N2531" s="210">
        <v>415.3475529888272</v>
      </c>
      <c r="O2531" s="210">
        <v>41.094000000000001</v>
      </c>
      <c r="P2531" s="264">
        <v>41.094000000000001</v>
      </c>
      <c r="Q2531" s="264">
        <v>415.3475529888272</v>
      </c>
      <c r="R2531" s="264">
        <v>365.01168982404823</v>
      </c>
      <c r="S2531" s="265">
        <v>385.01907798600632</v>
      </c>
      <c r="T2531" s="265">
        <v>385.26690598600635</v>
      </c>
      <c r="U2531" s="265"/>
      <c r="V2531" s="179">
        <v>316.54044811960648</v>
      </c>
    </row>
    <row r="2532" spans="1:22" x14ac:dyDescent="0.25">
      <c r="A2532">
        <v>0</v>
      </c>
      <c r="B2532" s="295"/>
      <c r="C2532" s="295"/>
      <c r="D2532" s="295"/>
      <c r="E2532" s="294"/>
      <c r="F2532" s="269" t="s">
        <v>624</v>
      </c>
      <c r="G2532" s="268"/>
      <c r="H2532" s="268"/>
      <c r="I2532" s="267"/>
      <c r="J2532" s="264"/>
      <c r="K2532" s="266"/>
      <c r="L2532" s="265">
        <v>0</v>
      </c>
      <c r="M2532" s="210">
        <v>365.01168982404823</v>
      </c>
      <c r="N2532" s="210">
        <v>415.3475529888272</v>
      </c>
      <c r="O2532" s="210">
        <v>41.094000000000001</v>
      </c>
      <c r="P2532" s="264">
        <v>41.094000000000001</v>
      </c>
      <c r="Q2532" s="264">
        <v>415.3475529888272</v>
      </c>
      <c r="R2532" s="264">
        <v>365.01168982404823</v>
      </c>
      <c r="S2532" s="265">
        <v>385.26690598600635</v>
      </c>
      <c r="T2532" s="265">
        <v>385.26690598600635</v>
      </c>
      <c r="U2532" s="265"/>
      <c r="V2532" s="179">
        <v>316.78827611960651</v>
      </c>
    </row>
    <row r="2533" spans="1:22" x14ac:dyDescent="0.25">
      <c r="A2533">
        <v>0</v>
      </c>
      <c r="B2533" s="295"/>
      <c r="C2533" s="295"/>
      <c r="D2533" s="295"/>
      <c r="E2533" s="294"/>
      <c r="F2533" s="269"/>
      <c r="G2533" s="268"/>
      <c r="H2533" s="268"/>
      <c r="I2533" s="267"/>
      <c r="J2533" s="264"/>
      <c r="K2533" s="266"/>
      <c r="L2533" s="265">
        <v>0</v>
      </c>
      <c r="M2533" s="210">
        <v>365.01168982404823</v>
      </c>
      <c r="N2533" s="210">
        <v>415.3475529888272</v>
      </c>
      <c r="O2533" s="210">
        <v>41.094000000000001</v>
      </c>
      <c r="P2533" s="264">
        <v>41.094000000000001</v>
      </c>
      <c r="Q2533" s="264">
        <v>415.3475529888272</v>
      </c>
      <c r="R2533" s="264">
        <v>365.01168982404823</v>
      </c>
      <c r="S2533" s="265">
        <v>385.26690598600635</v>
      </c>
      <c r="T2533" s="265">
        <v>385.26690598600635</v>
      </c>
      <c r="U2533" s="265"/>
      <c r="V2533" s="179">
        <v>316.78827611960651</v>
      </c>
    </row>
    <row r="2534" spans="1:22" x14ac:dyDescent="0.25">
      <c r="A2534">
        <v>0</v>
      </c>
      <c r="B2534" s="295"/>
      <c r="C2534" s="295"/>
      <c r="D2534" s="295"/>
      <c r="E2534" s="294"/>
      <c r="F2534" s="269" t="s">
        <v>624</v>
      </c>
      <c r="G2534" s="268"/>
      <c r="H2534" s="268" t="s">
        <v>1973</v>
      </c>
      <c r="I2534" s="267"/>
      <c r="J2534" s="264"/>
      <c r="K2534" s="266"/>
      <c r="L2534" s="265">
        <v>9.9516999999999994E-2</v>
      </c>
      <c r="M2534" s="210">
        <v>365.06144832404823</v>
      </c>
      <c r="N2534" s="210">
        <v>415.3475529888272</v>
      </c>
      <c r="O2534" s="210">
        <v>41.094000000000001</v>
      </c>
      <c r="P2534" s="264">
        <v>41.094000000000001</v>
      </c>
      <c r="Q2534" s="264">
        <v>415.3475529888272</v>
      </c>
      <c r="R2534" s="264">
        <v>365.11120682404822</v>
      </c>
      <c r="S2534" s="265">
        <v>385.31666448600635</v>
      </c>
      <c r="T2534" s="265">
        <v>385.36642298600634</v>
      </c>
      <c r="U2534" s="265"/>
      <c r="V2534" s="179">
        <v>316.8380346196065</v>
      </c>
    </row>
    <row r="2535" spans="1:22" x14ac:dyDescent="0.25">
      <c r="A2535">
        <v>0</v>
      </c>
      <c r="B2535" s="295" t="s">
        <v>2434</v>
      </c>
      <c r="C2535" s="295" t="s">
        <v>2469</v>
      </c>
      <c r="D2535" s="295" t="s">
        <v>2188</v>
      </c>
      <c r="E2535" s="294">
        <v>3856</v>
      </c>
      <c r="F2535" s="269" t="s">
        <v>2457</v>
      </c>
      <c r="G2535" s="268"/>
      <c r="H2535" s="268" t="s">
        <v>2186</v>
      </c>
      <c r="I2535" s="267">
        <v>40</v>
      </c>
      <c r="J2535" s="264"/>
      <c r="K2535" s="266"/>
      <c r="L2535" s="265">
        <v>0.49565599999999999</v>
      </c>
      <c r="M2535" s="210">
        <v>365.35903482404819</v>
      </c>
      <c r="N2535" s="210">
        <v>415.3475529888272</v>
      </c>
      <c r="O2535" s="210">
        <v>41.094000000000001</v>
      </c>
      <c r="P2535" s="264">
        <v>41.094000000000001</v>
      </c>
      <c r="Q2535" s="264">
        <v>415.3475529888272</v>
      </c>
      <c r="R2535" s="264">
        <v>365.60686282404822</v>
      </c>
      <c r="S2535" s="265">
        <v>385.61425098600631</v>
      </c>
      <c r="T2535" s="265">
        <v>385.86207898600634</v>
      </c>
      <c r="U2535" s="265"/>
      <c r="V2535" s="179">
        <v>317.13562111960647</v>
      </c>
    </row>
    <row r="2536" spans="1:22" x14ac:dyDescent="0.25">
      <c r="A2536">
        <v>0</v>
      </c>
      <c r="B2536" s="295" t="s">
        <v>2434</v>
      </c>
      <c r="C2536" s="295" t="s">
        <v>2469</v>
      </c>
      <c r="D2536" s="295" t="s">
        <v>2185</v>
      </c>
      <c r="E2536" s="294">
        <v>3859</v>
      </c>
      <c r="F2536" s="269" t="s">
        <v>2456</v>
      </c>
      <c r="G2536" s="268"/>
      <c r="H2536" s="268" t="s">
        <v>2183</v>
      </c>
      <c r="I2536" s="267"/>
      <c r="J2536" s="264"/>
      <c r="K2536" s="266"/>
      <c r="L2536" s="265">
        <v>0</v>
      </c>
      <c r="M2536" s="210">
        <v>365.60686282404822</v>
      </c>
      <c r="N2536" s="210">
        <v>415.3475529888272</v>
      </c>
      <c r="O2536" s="210">
        <v>41.094000000000001</v>
      </c>
      <c r="P2536" s="264">
        <v>41.094000000000001</v>
      </c>
      <c r="Q2536" s="264">
        <v>415.3475529888272</v>
      </c>
      <c r="R2536" s="264">
        <v>365.60686282404822</v>
      </c>
      <c r="S2536" s="265">
        <v>385.86207898600634</v>
      </c>
      <c r="T2536" s="265">
        <v>385.86207898600634</v>
      </c>
      <c r="U2536" s="265"/>
      <c r="V2536" s="179">
        <v>317.3834491196065</v>
      </c>
    </row>
    <row r="2537" spans="1:22" x14ac:dyDescent="0.25">
      <c r="A2537">
        <v>0</v>
      </c>
      <c r="B2537" s="295"/>
      <c r="C2537" s="295"/>
      <c r="D2537" s="269"/>
      <c r="E2537" s="270"/>
      <c r="F2537" s="269"/>
      <c r="G2537" s="268"/>
      <c r="H2537" s="268"/>
      <c r="I2537" s="267"/>
      <c r="J2537" s="264"/>
      <c r="K2537" s="266"/>
      <c r="L2537" s="265">
        <v>0</v>
      </c>
      <c r="M2537" s="210">
        <v>365.60686282404822</v>
      </c>
      <c r="N2537" s="210">
        <v>415.3475529888272</v>
      </c>
      <c r="O2537" s="210">
        <v>41.094000000000001</v>
      </c>
      <c r="P2537" s="264">
        <v>41.094000000000001</v>
      </c>
      <c r="Q2537" s="264">
        <v>415.3475529888272</v>
      </c>
      <c r="R2537" s="264">
        <v>365.60686282404822</v>
      </c>
      <c r="S2537" s="265">
        <v>385.86207898600634</v>
      </c>
      <c r="T2537" s="265">
        <v>385.86207898600634</v>
      </c>
      <c r="U2537" s="265"/>
      <c r="V2537" s="179">
        <v>317.3834491196065</v>
      </c>
    </row>
    <row r="2538" spans="1:22" x14ac:dyDescent="0.25">
      <c r="A2538">
        <v>0</v>
      </c>
      <c r="B2538" s="295"/>
      <c r="C2538" s="295"/>
      <c r="D2538" s="295"/>
      <c r="E2538" s="294"/>
      <c r="F2538" s="269"/>
      <c r="G2538" s="268"/>
      <c r="H2538" s="268"/>
      <c r="I2538" s="267"/>
      <c r="J2538" s="264"/>
      <c r="K2538" s="266"/>
      <c r="L2538" s="265">
        <v>0.16770400000000002</v>
      </c>
      <c r="M2538" s="210">
        <v>365.6907148240482</v>
      </c>
      <c r="N2538" s="210">
        <v>415.3475529888272</v>
      </c>
      <c r="O2538" s="210">
        <v>41.094000000000001</v>
      </c>
      <c r="P2538" s="264">
        <v>41.094000000000001</v>
      </c>
      <c r="Q2538" s="264">
        <v>415.3475529888272</v>
      </c>
      <c r="R2538" s="264">
        <v>365.77456682404824</v>
      </c>
      <c r="S2538" s="265">
        <v>385.94593098600637</v>
      </c>
      <c r="T2538" s="265">
        <v>386.02978298600635</v>
      </c>
      <c r="U2538" s="272"/>
      <c r="V2538" s="179">
        <v>317.46730111960653</v>
      </c>
    </row>
    <row r="2539" spans="1:22" x14ac:dyDescent="0.25">
      <c r="A2539">
        <v>0</v>
      </c>
      <c r="B2539" s="269" t="s">
        <v>2434</v>
      </c>
      <c r="C2539" s="269" t="s">
        <v>2469</v>
      </c>
      <c r="D2539" s="269" t="s">
        <v>1992</v>
      </c>
      <c r="E2539" s="270">
        <v>3861</v>
      </c>
      <c r="F2539" s="264" t="s">
        <v>2455</v>
      </c>
      <c r="G2539" s="274"/>
      <c r="H2539" s="274" t="s">
        <v>1989</v>
      </c>
      <c r="I2539" s="293">
        <v>40</v>
      </c>
      <c r="J2539" s="264"/>
      <c r="K2539" s="266"/>
      <c r="L2539" s="264">
        <v>5.7403999999999997E-2</v>
      </c>
      <c r="M2539" s="210">
        <v>365.80326882404825</v>
      </c>
      <c r="N2539" s="210">
        <v>415.3475529888272</v>
      </c>
      <c r="O2539" s="210">
        <v>41.094000000000001</v>
      </c>
      <c r="P2539" s="264">
        <v>41.094000000000001</v>
      </c>
      <c r="Q2539" s="264">
        <v>415.3475529888272</v>
      </c>
      <c r="R2539" s="264">
        <v>365.83197082404826</v>
      </c>
      <c r="S2539" s="264">
        <v>386.05848498600636</v>
      </c>
      <c r="T2539" s="264">
        <v>386.08718698600637</v>
      </c>
      <c r="U2539" s="264"/>
      <c r="V2539" s="179">
        <v>317.57985511960652</v>
      </c>
    </row>
    <row r="2540" spans="1:22" x14ac:dyDescent="0.25">
      <c r="A2540">
        <v>0</v>
      </c>
      <c r="B2540" s="289"/>
      <c r="C2540" s="289"/>
      <c r="D2540" s="289"/>
      <c r="E2540" s="288"/>
      <c r="F2540" s="289" t="s">
        <v>624</v>
      </c>
      <c r="G2540" s="286"/>
      <c r="H2540" s="286" t="s">
        <v>1973</v>
      </c>
      <c r="I2540" s="285">
        <v>40</v>
      </c>
      <c r="J2540" s="283"/>
      <c r="K2540" s="284"/>
      <c r="L2540" s="283">
        <v>0.103502</v>
      </c>
      <c r="M2540" s="210">
        <v>365.88372182404828</v>
      </c>
      <c r="N2540" s="210">
        <v>415.3475529888272</v>
      </c>
      <c r="O2540" s="210">
        <v>41.094000000000001</v>
      </c>
      <c r="P2540" s="282">
        <v>41.094000000000001</v>
      </c>
      <c r="Q2540" s="282">
        <v>415.3475529888272</v>
      </c>
      <c r="R2540" s="282">
        <v>365.93547282404825</v>
      </c>
      <c r="S2540" s="282">
        <v>386.13893798600634</v>
      </c>
      <c r="T2540" s="282">
        <v>386.19068898600636</v>
      </c>
      <c r="U2540" s="282"/>
      <c r="V2540" s="179">
        <v>317.6603081196065</v>
      </c>
    </row>
    <row r="2541" spans="1:22" x14ac:dyDescent="0.25">
      <c r="A2541">
        <v>0</v>
      </c>
      <c r="B2541" s="289" t="s">
        <v>2434</v>
      </c>
      <c r="C2541" s="289" t="s">
        <v>2454</v>
      </c>
      <c r="D2541" s="289" t="s">
        <v>111</v>
      </c>
      <c r="E2541" s="288">
        <v>3862</v>
      </c>
      <c r="F2541" s="287" t="s">
        <v>1460</v>
      </c>
      <c r="G2541" s="286" t="s">
        <v>2180</v>
      </c>
      <c r="H2541" s="286" t="s">
        <v>1962</v>
      </c>
      <c r="I2541" s="285"/>
      <c r="J2541" s="282"/>
      <c r="K2541" s="284"/>
      <c r="L2541" s="283">
        <v>0</v>
      </c>
      <c r="M2541" s="210">
        <v>365.93547282404825</v>
      </c>
      <c r="N2541" s="210">
        <v>415.3475529888272</v>
      </c>
      <c r="O2541" s="210">
        <v>41.094000000000001</v>
      </c>
      <c r="P2541" s="282">
        <v>41.094000000000001</v>
      </c>
      <c r="Q2541" s="282">
        <v>415.3475529888272</v>
      </c>
      <c r="R2541" s="282">
        <v>365.93547282404825</v>
      </c>
      <c r="S2541" s="282">
        <v>386.19068898600636</v>
      </c>
      <c r="T2541" s="282">
        <v>386.19068898600636</v>
      </c>
      <c r="U2541" s="282"/>
      <c r="V2541" s="179">
        <v>317.71205911960652</v>
      </c>
    </row>
    <row r="2542" spans="1:22" x14ac:dyDescent="0.25">
      <c r="A2542">
        <v>0</v>
      </c>
      <c r="B2542" s="289"/>
      <c r="C2542" s="289"/>
      <c r="D2542" s="289"/>
      <c r="E2542" s="288"/>
      <c r="F2542" s="292" t="s">
        <v>624</v>
      </c>
      <c r="G2542" s="286"/>
      <c r="H2542" s="286" t="s">
        <v>1980</v>
      </c>
      <c r="I2542" s="291"/>
      <c r="J2542" s="290"/>
      <c r="K2542" s="284"/>
      <c r="L2542" s="283">
        <v>0.14528199999999999</v>
      </c>
      <c r="M2542" s="210">
        <v>366.00811382404822</v>
      </c>
      <c r="N2542" s="210">
        <v>415.3475529888272</v>
      </c>
      <c r="O2542" s="210">
        <v>41.094000000000001</v>
      </c>
      <c r="P2542" s="282">
        <v>41.094000000000001</v>
      </c>
      <c r="Q2542" s="282">
        <v>415.3475529888272</v>
      </c>
      <c r="R2542" s="282">
        <v>366.08075482404826</v>
      </c>
      <c r="S2542" s="282">
        <v>386.2633299860064</v>
      </c>
      <c r="T2542" s="282">
        <v>386.33597098600637</v>
      </c>
      <c r="U2542" s="282"/>
      <c r="V2542" s="179">
        <v>317.78470011960655</v>
      </c>
    </row>
    <row r="2543" spans="1:22" x14ac:dyDescent="0.25">
      <c r="A2543">
        <v>0</v>
      </c>
      <c r="B2543" s="289" t="s">
        <v>2434</v>
      </c>
      <c r="C2543" s="289" t="s">
        <v>2454</v>
      </c>
      <c r="D2543" s="289" t="s">
        <v>2098</v>
      </c>
      <c r="E2543" s="288">
        <v>3863</v>
      </c>
      <c r="F2543" s="287" t="s">
        <v>2453</v>
      </c>
      <c r="G2543" s="286"/>
      <c r="H2543" s="286" t="s">
        <v>2096</v>
      </c>
      <c r="I2543" s="285"/>
      <c r="J2543" s="282"/>
      <c r="K2543" s="284"/>
      <c r="L2543" s="283">
        <v>0</v>
      </c>
      <c r="M2543" s="210">
        <v>366.08075482404826</v>
      </c>
      <c r="N2543" s="210">
        <v>415.3475529888272</v>
      </c>
      <c r="O2543" s="210">
        <v>41.094000000000001</v>
      </c>
      <c r="P2543" s="282">
        <v>41.094000000000001</v>
      </c>
      <c r="Q2543" s="282">
        <v>415.3475529888272</v>
      </c>
      <c r="R2543" s="282">
        <v>366.08075482404826</v>
      </c>
      <c r="S2543" s="282">
        <v>386.33597098600637</v>
      </c>
      <c r="T2543" s="282">
        <v>386.33597098600637</v>
      </c>
      <c r="U2543" s="282"/>
      <c r="V2543" s="179">
        <v>317.85734111960653</v>
      </c>
    </row>
    <row r="2544" spans="1:22" x14ac:dyDescent="0.25">
      <c r="A2544">
        <v>0</v>
      </c>
      <c r="B2544" s="289"/>
      <c r="C2544" s="289"/>
      <c r="D2544" s="289"/>
      <c r="E2544" s="288"/>
      <c r="F2544" s="292" t="s">
        <v>624</v>
      </c>
      <c r="G2544" s="286"/>
      <c r="H2544" s="286" t="s">
        <v>1980</v>
      </c>
      <c r="I2544" s="291"/>
      <c r="J2544" s="290"/>
      <c r="K2544" s="284"/>
      <c r="L2544" s="283">
        <v>0</v>
      </c>
      <c r="M2544" s="210">
        <v>366.08075482404826</v>
      </c>
      <c r="N2544" s="210">
        <v>415.3475529888272</v>
      </c>
      <c r="O2544" s="210">
        <v>41.094000000000001</v>
      </c>
      <c r="P2544" s="282">
        <v>41.094000000000001</v>
      </c>
      <c r="Q2544" s="282">
        <v>415.3475529888272</v>
      </c>
      <c r="R2544" s="282">
        <v>366.08075482404826</v>
      </c>
      <c r="S2544" s="282">
        <v>386.33597098600637</v>
      </c>
      <c r="T2544" s="282">
        <v>386.33597098600637</v>
      </c>
      <c r="U2544" s="282"/>
      <c r="V2544" s="179">
        <v>317.85734111960653</v>
      </c>
    </row>
    <row r="2545" spans="1:22" x14ac:dyDescent="0.25">
      <c r="A2545">
        <v>0</v>
      </c>
      <c r="B2545" s="289" t="s">
        <v>2434</v>
      </c>
      <c r="C2545" s="289" t="s">
        <v>2454</v>
      </c>
      <c r="D2545" s="289" t="s">
        <v>2001</v>
      </c>
      <c r="E2545" s="288">
        <v>3863</v>
      </c>
      <c r="F2545" s="287" t="s">
        <v>2452</v>
      </c>
      <c r="G2545" s="286" t="s">
        <v>1999</v>
      </c>
      <c r="H2545" s="286" t="s">
        <v>1998</v>
      </c>
      <c r="I2545" s="285"/>
      <c r="J2545" s="282"/>
      <c r="K2545" s="284"/>
      <c r="L2545" s="283">
        <v>0</v>
      </c>
      <c r="M2545" s="210">
        <v>366.08075482404826</v>
      </c>
      <c r="N2545" s="210">
        <v>415.3475529888272</v>
      </c>
      <c r="O2545" s="210">
        <v>41.094000000000001</v>
      </c>
      <c r="P2545" s="282">
        <v>41.094000000000001</v>
      </c>
      <c r="Q2545" s="282">
        <v>415.3475529888272</v>
      </c>
      <c r="R2545" s="282">
        <v>366.08075482404826</v>
      </c>
      <c r="S2545" s="282">
        <v>386.33597098600637</v>
      </c>
      <c r="T2545" s="282">
        <v>386.33597098600637</v>
      </c>
      <c r="U2545" s="282"/>
      <c r="V2545" s="179">
        <v>317.85734111960653</v>
      </c>
    </row>
    <row r="2546" spans="1:22" x14ac:dyDescent="0.25">
      <c r="A2546">
        <v>0</v>
      </c>
      <c r="B2546" s="289"/>
      <c r="C2546" s="289"/>
      <c r="D2546" s="289"/>
      <c r="E2546" s="288"/>
      <c r="F2546" s="287" t="s">
        <v>624</v>
      </c>
      <c r="G2546" s="286"/>
      <c r="H2546" s="286" t="s">
        <v>1973</v>
      </c>
      <c r="I2546" s="285">
        <v>40</v>
      </c>
      <c r="J2546" s="282"/>
      <c r="K2546" s="284"/>
      <c r="L2546" s="283">
        <v>0.13121600000000003</v>
      </c>
      <c r="M2546" s="210">
        <v>366.14636282404825</v>
      </c>
      <c r="N2546" s="210">
        <v>415.3475529888272</v>
      </c>
      <c r="O2546" s="210">
        <v>41.094000000000001</v>
      </c>
      <c r="P2546" s="282">
        <v>41.094000000000001</v>
      </c>
      <c r="Q2546" s="282">
        <v>415.3475529888272</v>
      </c>
      <c r="R2546" s="282">
        <v>366.21197082404825</v>
      </c>
      <c r="S2546" s="282">
        <v>386.40157898600637</v>
      </c>
      <c r="T2546" s="282">
        <v>386.46718698600637</v>
      </c>
      <c r="U2546" s="282"/>
      <c r="V2546" s="179">
        <v>317.92294911960653</v>
      </c>
    </row>
    <row r="2547" spans="1:22" x14ac:dyDescent="0.25">
      <c r="A2547">
        <v>0</v>
      </c>
      <c r="B2547" s="269" t="s">
        <v>2434</v>
      </c>
      <c r="C2547" s="269" t="s">
        <v>2451</v>
      </c>
      <c r="D2547" s="269" t="s">
        <v>1992</v>
      </c>
      <c r="E2547" s="270">
        <v>3865</v>
      </c>
      <c r="F2547" s="264" t="s">
        <v>2450</v>
      </c>
      <c r="G2547" s="274"/>
      <c r="H2547" s="274" t="s">
        <v>1989</v>
      </c>
      <c r="I2547" s="293">
        <v>40</v>
      </c>
      <c r="J2547" s="264"/>
      <c r="K2547" s="266"/>
      <c r="L2547" s="264">
        <v>5.7403999999999997E-2</v>
      </c>
      <c r="M2547" s="210">
        <v>366.24067282404826</v>
      </c>
      <c r="N2547" s="210">
        <v>415.3475529888272</v>
      </c>
      <c r="O2547" s="210">
        <v>41.094000000000001</v>
      </c>
      <c r="P2547" s="264">
        <v>41.094000000000001</v>
      </c>
      <c r="Q2547" s="264">
        <v>415.3475529888272</v>
      </c>
      <c r="R2547" s="264">
        <v>366.26937482404827</v>
      </c>
      <c r="S2547" s="264">
        <v>386.49588898600638</v>
      </c>
      <c r="T2547" s="264">
        <v>386.52459098600639</v>
      </c>
      <c r="U2547" s="264"/>
      <c r="V2547" s="179">
        <v>318.01725911960654</v>
      </c>
    </row>
    <row r="2548" spans="1:22" x14ac:dyDescent="0.25">
      <c r="A2548">
        <v>0</v>
      </c>
      <c r="B2548" s="295"/>
      <c r="C2548" s="295"/>
      <c r="D2548" s="295"/>
      <c r="E2548" s="294"/>
      <c r="F2548" s="269" t="s">
        <v>624</v>
      </c>
      <c r="G2548" s="268"/>
      <c r="H2548" s="268" t="s">
        <v>2209</v>
      </c>
      <c r="I2548" s="267"/>
      <c r="J2548" s="264"/>
      <c r="K2548" s="266"/>
      <c r="L2548" s="265">
        <v>0.16770400000000002</v>
      </c>
      <c r="M2548" s="210">
        <v>366.35322682404831</v>
      </c>
      <c r="N2548" s="210">
        <v>415.3475529888272</v>
      </c>
      <c r="O2548" s="210">
        <v>41.094000000000001</v>
      </c>
      <c r="P2548" s="264">
        <v>41.094000000000001</v>
      </c>
      <c r="Q2548" s="264">
        <v>415.3475529888272</v>
      </c>
      <c r="R2548" s="264">
        <v>366.43707882404829</v>
      </c>
      <c r="S2548" s="265">
        <v>386.60844298600642</v>
      </c>
      <c r="T2548" s="265">
        <v>386.6922949860064</v>
      </c>
      <c r="U2548" s="272"/>
      <c r="V2548" s="179">
        <v>318.12981311960658</v>
      </c>
    </row>
    <row r="2549" spans="1:22" x14ac:dyDescent="0.25">
      <c r="A2549">
        <v>0</v>
      </c>
      <c r="B2549" s="295" t="s">
        <v>2434</v>
      </c>
      <c r="C2549" s="295" t="s">
        <v>2451</v>
      </c>
      <c r="D2549" s="295" t="s">
        <v>2208</v>
      </c>
      <c r="E2549" s="294">
        <v>3869</v>
      </c>
      <c r="F2549" s="269" t="s">
        <v>2449</v>
      </c>
      <c r="G2549" s="268"/>
      <c r="H2549" s="268" t="s">
        <v>2186</v>
      </c>
      <c r="I2549" s="267">
        <v>40</v>
      </c>
      <c r="J2549" s="264"/>
      <c r="K2549" s="266"/>
      <c r="L2549" s="265">
        <v>0.49565599999999999</v>
      </c>
      <c r="M2549" s="210">
        <v>366.68490682404831</v>
      </c>
      <c r="N2549" s="210">
        <v>415.3475529888272</v>
      </c>
      <c r="O2549" s="210">
        <v>41.094000000000001</v>
      </c>
      <c r="P2549" s="264">
        <v>41.094000000000001</v>
      </c>
      <c r="Q2549" s="264">
        <v>415.3475529888272</v>
      </c>
      <c r="R2549" s="264">
        <v>366.93273482404828</v>
      </c>
      <c r="S2549" s="265">
        <v>386.94012298600637</v>
      </c>
      <c r="T2549" s="265">
        <v>387.1879509860064</v>
      </c>
      <c r="U2549" s="265"/>
      <c r="V2549" s="179">
        <v>318.46149311960653</v>
      </c>
    </row>
    <row r="2550" spans="1:22" x14ac:dyDescent="0.25">
      <c r="A2550">
        <v>0</v>
      </c>
      <c r="B2550" s="295" t="s">
        <v>2434</v>
      </c>
      <c r="C2550" s="295" t="s">
        <v>2451</v>
      </c>
      <c r="D2550" s="295" t="s">
        <v>2185</v>
      </c>
      <c r="E2550" s="294">
        <v>3872</v>
      </c>
      <c r="F2550" s="269" t="s">
        <v>2448</v>
      </c>
      <c r="G2550" s="268"/>
      <c r="H2550" s="268" t="s">
        <v>2183</v>
      </c>
      <c r="I2550" s="267"/>
      <c r="J2550" s="264"/>
      <c r="K2550" s="266"/>
      <c r="L2550" s="265">
        <v>0</v>
      </c>
      <c r="M2550" s="210">
        <v>366.93273482404828</v>
      </c>
      <c r="N2550" s="210">
        <v>415.3475529888272</v>
      </c>
      <c r="O2550" s="210">
        <v>41.094000000000001</v>
      </c>
      <c r="P2550" s="264">
        <v>41.094000000000001</v>
      </c>
      <c r="Q2550" s="264">
        <v>415.3475529888272</v>
      </c>
      <c r="R2550" s="264">
        <v>366.93273482404828</v>
      </c>
      <c r="S2550" s="265">
        <v>387.1879509860064</v>
      </c>
      <c r="T2550" s="265">
        <v>387.1879509860064</v>
      </c>
      <c r="U2550" s="265"/>
      <c r="V2550" s="179">
        <v>318.70932111960656</v>
      </c>
    </row>
    <row r="2551" spans="1:22" x14ac:dyDescent="0.25">
      <c r="A2551">
        <v>0</v>
      </c>
      <c r="B2551" s="295"/>
      <c r="C2551" s="295"/>
      <c r="D2551" s="295"/>
      <c r="E2551" s="294"/>
      <c r="F2551" s="269"/>
      <c r="G2551" s="268"/>
      <c r="H2551" s="268"/>
      <c r="I2551" s="267"/>
      <c r="J2551" s="264"/>
      <c r="K2551" s="266"/>
      <c r="L2551" s="265">
        <v>0</v>
      </c>
      <c r="M2551" s="210">
        <v>366.93273482404828</v>
      </c>
      <c r="N2551" s="210">
        <v>415.3475529888272</v>
      </c>
      <c r="O2551" s="210">
        <v>41.094000000000001</v>
      </c>
      <c r="P2551" s="264">
        <v>41.094000000000001</v>
      </c>
      <c r="Q2551" s="264">
        <v>415.3475529888272</v>
      </c>
      <c r="R2551" s="264">
        <v>366.93273482404828</v>
      </c>
      <c r="S2551" s="265">
        <v>387.1879509860064</v>
      </c>
      <c r="T2551" s="265">
        <v>387.1879509860064</v>
      </c>
      <c r="U2551" s="265"/>
      <c r="V2551" s="179">
        <v>318.70932111960656</v>
      </c>
    </row>
    <row r="2552" spans="1:22" x14ac:dyDescent="0.25">
      <c r="A2552">
        <v>0</v>
      </c>
      <c r="B2552" s="295"/>
      <c r="C2552" s="295"/>
      <c r="D2552" s="295"/>
      <c r="E2552" s="294"/>
      <c r="F2552" s="269" t="s">
        <v>624</v>
      </c>
      <c r="G2552" s="268"/>
      <c r="H2552" s="268" t="s">
        <v>1973</v>
      </c>
      <c r="I2552" s="267"/>
      <c r="J2552" s="264"/>
      <c r="K2552" s="266"/>
      <c r="L2552" s="265">
        <v>9.9516999999999994E-2</v>
      </c>
      <c r="M2552" s="210">
        <v>366.98249332404828</v>
      </c>
      <c r="N2552" s="210">
        <v>415.3475529888272</v>
      </c>
      <c r="O2552" s="210">
        <v>41.094000000000001</v>
      </c>
      <c r="P2552" s="264">
        <v>41.094000000000001</v>
      </c>
      <c r="Q2552" s="264">
        <v>415.3475529888272</v>
      </c>
      <c r="R2552" s="264">
        <v>367.03225182404827</v>
      </c>
      <c r="S2552" s="265">
        <v>387.23770948600639</v>
      </c>
      <c r="T2552" s="265">
        <v>387.28746798600639</v>
      </c>
      <c r="U2552" s="265"/>
      <c r="V2552" s="179">
        <v>318.75907961960655</v>
      </c>
    </row>
    <row r="2553" spans="1:22" x14ac:dyDescent="0.25">
      <c r="A2553">
        <v>0</v>
      </c>
      <c r="B2553" s="295" t="s">
        <v>2434</v>
      </c>
      <c r="C2553" s="295" t="s">
        <v>2451</v>
      </c>
      <c r="D2553" s="295" t="s">
        <v>2205</v>
      </c>
      <c r="E2553" s="294">
        <v>3875</v>
      </c>
      <c r="F2553" s="269" t="s">
        <v>2447</v>
      </c>
      <c r="G2553" s="268"/>
      <c r="H2553" s="268" t="s">
        <v>2186</v>
      </c>
      <c r="I2553" s="267">
        <v>40</v>
      </c>
      <c r="J2553" s="264"/>
      <c r="K2553" s="266"/>
      <c r="L2553" s="265">
        <v>0.49565599999999999</v>
      </c>
      <c r="M2553" s="210">
        <v>367.28007982404824</v>
      </c>
      <c r="N2553" s="210">
        <v>415.3475529888272</v>
      </c>
      <c r="O2553" s="210">
        <v>41.094000000000001</v>
      </c>
      <c r="P2553" s="264">
        <v>41.094000000000001</v>
      </c>
      <c r="Q2553" s="264">
        <v>415.3475529888272</v>
      </c>
      <c r="R2553" s="264">
        <v>367.52790782404827</v>
      </c>
      <c r="S2553" s="265">
        <v>387.53529598600636</v>
      </c>
      <c r="T2553" s="265">
        <v>387.78312398600639</v>
      </c>
      <c r="U2553" s="265"/>
      <c r="V2553" s="179">
        <v>319.05666611960652</v>
      </c>
    </row>
    <row r="2554" spans="1:22" x14ac:dyDescent="0.25">
      <c r="A2554">
        <v>0</v>
      </c>
      <c r="B2554" s="295"/>
      <c r="C2554" s="295"/>
      <c r="D2554" s="295"/>
      <c r="E2554" s="294"/>
      <c r="F2554" s="269" t="s">
        <v>624</v>
      </c>
      <c r="G2554" s="268"/>
      <c r="H2554" s="268"/>
      <c r="I2554" s="267"/>
      <c r="J2554" s="264"/>
      <c r="K2554" s="266"/>
      <c r="L2554" s="265">
        <v>0</v>
      </c>
      <c r="M2554" s="210">
        <v>367.52790782404827</v>
      </c>
      <c r="N2554" s="210">
        <v>415.3475529888272</v>
      </c>
      <c r="O2554" s="210">
        <v>41.094000000000001</v>
      </c>
      <c r="P2554" s="264">
        <v>41.094000000000001</v>
      </c>
      <c r="Q2554" s="264">
        <v>415.3475529888272</v>
      </c>
      <c r="R2554" s="264">
        <v>367.52790782404827</v>
      </c>
      <c r="S2554" s="265">
        <v>387.78312398600639</v>
      </c>
      <c r="T2554" s="265">
        <v>387.78312398600639</v>
      </c>
      <c r="U2554" s="265"/>
      <c r="V2554" s="179">
        <v>319.30449411960655</v>
      </c>
    </row>
    <row r="2555" spans="1:22" x14ac:dyDescent="0.25">
      <c r="A2555">
        <v>0</v>
      </c>
      <c r="B2555" s="295"/>
      <c r="C2555" s="295"/>
      <c r="D2555" s="295"/>
      <c r="E2555" s="294"/>
      <c r="F2555" s="269"/>
      <c r="G2555" s="268"/>
      <c r="H2555" s="268"/>
      <c r="I2555" s="267"/>
      <c r="J2555" s="264"/>
      <c r="K2555" s="266"/>
      <c r="L2555" s="265">
        <v>0</v>
      </c>
      <c r="M2555" s="210">
        <v>367.52790782404827</v>
      </c>
      <c r="N2555" s="210">
        <v>415.3475529888272</v>
      </c>
      <c r="O2555" s="210">
        <v>41.094000000000001</v>
      </c>
      <c r="P2555" s="264">
        <v>41.094000000000001</v>
      </c>
      <c r="Q2555" s="264">
        <v>415.3475529888272</v>
      </c>
      <c r="R2555" s="264">
        <v>367.52790782404827</v>
      </c>
      <c r="S2555" s="265">
        <v>387.78312398600639</v>
      </c>
      <c r="T2555" s="265">
        <v>387.78312398600639</v>
      </c>
      <c r="U2555" s="265"/>
      <c r="V2555" s="179">
        <v>319.30449411960655</v>
      </c>
    </row>
    <row r="2556" spans="1:22" x14ac:dyDescent="0.25">
      <c r="A2556">
        <v>0</v>
      </c>
      <c r="B2556" s="295"/>
      <c r="C2556" s="295"/>
      <c r="D2556" s="295"/>
      <c r="E2556" s="294"/>
      <c r="F2556" s="269" t="s">
        <v>624</v>
      </c>
      <c r="G2556" s="268"/>
      <c r="H2556" s="268" t="s">
        <v>1973</v>
      </c>
      <c r="I2556" s="267"/>
      <c r="J2556" s="264"/>
      <c r="K2556" s="266"/>
      <c r="L2556" s="265">
        <v>9.9516999999999994E-2</v>
      </c>
      <c r="M2556" s="210">
        <v>367.57766632404827</v>
      </c>
      <c r="N2556" s="210">
        <v>415.3475529888272</v>
      </c>
      <c r="O2556" s="210">
        <v>41.094000000000001</v>
      </c>
      <c r="P2556" s="264">
        <v>41.094000000000001</v>
      </c>
      <c r="Q2556" s="264">
        <v>415.3475529888272</v>
      </c>
      <c r="R2556" s="264">
        <v>367.62742482404826</v>
      </c>
      <c r="S2556" s="265">
        <v>387.83288248600638</v>
      </c>
      <c r="T2556" s="265">
        <v>387.88264098600638</v>
      </c>
      <c r="U2556" s="265"/>
      <c r="V2556" s="179">
        <v>319.35425261960654</v>
      </c>
    </row>
    <row r="2557" spans="1:22" x14ac:dyDescent="0.25">
      <c r="A2557">
        <v>0</v>
      </c>
      <c r="B2557" s="295" t="s">
        <v>2434</v>
      </c>
      <c r="C2557" s="295" t="s">
        <v>2451</v>
      </c>
      <c r="D2557" s="295" t="s">
        <v>2203</v>
      </c>
      <c r="E2557" s="294">
        <v>3881</v>
      </c>
      <c r="F2557" s="269" t="s">
        <v>2446</v>
      </c>
      <c r="G2557" s="268"/>
      <c r="H2557" s="268" t="s">
        <v>2186</v>
      </c>
      <c r="I2557" s="267">
        <v>40</v>
      </c>
      <c r="J2557" s="264"/>
      <c r="K2557" s="266"/>
      <c r="L2557" s="265">
        <v>0.49565599999999999</v>
      </c>
      <c r="M2557" s="210">
        <v>367.87525282404829</v>
      </c>
      <c r="N2557" s="210">
        <v>415.3475529888272</v>
      </c>
      <c r="O2557" s="210">
        <v>41.094000000000001</v>
      </c>
      <c r="P2557" s="264">
        <v>41.094000000000001</v>
      </c>
      <c r="Q2557" s="264">
        <v>415.3475529888272</v>
      </c>
      <c r="R2557" s="264">
        <v>368.12308082404826</v>
      </c>
      <c r="S2557" s="265">
        <v>388.13046898600635</v>
      </c>
      <c r="T2557" s="265">
        <v>388.37829698600638</v>
      </c>
      <c r="U2557" s="265"/>
      <c r="V2557" s="179">
        <v>319.65183911960651</v>
      </c>
    </row>
    <row r="2558" spans="1:22" x14ac:dyDescent="0.25">
      <c r="A2558">
        <v>0</v>
      </c>
      <c r="B2558" s="295"/>
      <c r="C2558" s="295"/>
      <c r="D2558" s="295"/>
      <c r="E2558" s="294"/>
      <c r="F2558" s="269" t="s">
        <v>624</v>
      </c>
      <c r="G2558" s="268"/>
      <c r="H2558" s="268"/>
      <c r="I2558" s="267"/>
      <c r="J2558" s="264"/>
      <c r="K2558" s="266"/>
      <c r="L2558" s="265">
        <v>0</v>
      </c>
      <c r="M2558" s="210">
        <v>368.12308082404826</v>
      </c>
      <c r="N2558" s="210">
        <v>415.3475529888272</v>
      </c>
      <c r="O2558" s="210">
        <v>41.094000000000001</v>
      </c>
      <c r="P2558" s="264">
        <v>41.094000000000001</v>
      </c>
      <c r="Q2558" s="264">
        <v>415.3475529888272</v>
      </c>
      <c r="R2558" s="264">
        <v>368.12308082404826</v>
      </c>
      <c r="S2558" s="265">
        <v>388.37829698600638</v>
      </c>
      <c r="T2558" s="265">
        <v>388.37829698600638</v>
      </c>
      <c r="U2558" s="265"/>
      <c r="V2558" s="179">
        <v>319.89966711960653</v>
      </c>
    </row>
    <row r="2559" spans="1:22" x14ac:dyDescent="0.25">
      <c r="A2559">
        <v>0</v>
      </c>
      <c r="B2559" s="295"/>
      <c r="C2559" s="295"/>
      <c r="D2559" s="295"/>
      <c r="E2559" s="294"/>
      <c r="F2559" s="269"/>
      <c r="G2559" s="268"/>
      <c r="H2559" s="268"/>
      <c r="I2559" s="267"/>
      <c r="J2559" s="264"/>
      <c r="K2559" s="266"/>
      <c r="L2559" s="265">
        <v>0</v>
      </c>
      <c r="M2559" s="210">
        <v>368.12308082404826</v>
      </c>
      <c r="N2559" s="210">
        <v>415.3475529888272</v>
      </c>
      <c r="O2559" s="210">
        <v>41.094000000000001</v>
      </c>
      <c r="P2559" s="264">
        <v>41.094000000000001</v>
      </c>
      <c r="Q2559" s="264">
        <v>415.3475529888272</v>
      </c>
      <c r="R2559" s="264">
        <v>368.12308082404826</v>
      </c>
      <c r="S2559" s="265">
        <v>388.37829698600638</v>
      </c>
      <c r="T2559" s="265">
        <v>388.37829698600638</v>
      </c>
      <c r="U2559" s="265"/>
      <c r="V2559" s="179">
        <v>319.89966711960653</v>
      </c>
    </row>
    <row r="2560" spans="1:22" x14ac:dyDescent="0.25">
      <c r="A2560">
        <v>0</v>
      </c>
      <c r="B2560" s="295"/>
      <c r="C2560" s="295"/>
      <c r="D2560" s="295"/>
      <c r="E2560" s="294"/>
      <c r="F2560" s="269" t="s">
        <v>624</v>
      </c>
      <c r="G2560" s="268"/>
      <c r="H2560" s="268" t="s">
        <v>1973</v>
      </c>
      <c r="I2560" s="267"/>
      <c r="J2560" s="264"/>
      <c r="K2560" s="266"/>
      <c r="L2560" s="265">
        <v>9.9516999999999994E-2</v>
      </c>
      <c r="M2560" s="210">
        <v>368.17283932404825</v>
      </c>
      <c r="N2560" s="210">
        <v>415.3475529888272</v>
      </c>
      <c r="O2560" s="210">
        <v>41.094000000000001</v>
      </c>
      <c r="P2560" s="264">
        <v>41.094000000000001</v>
      </c>
      <c r="Q2560" s="264">
        <v>415.3475529888272</v>
      </c>
      <c r="R2560" s="264">
        <v>368.22259782404825</v>
      </c>
      <c r="S2560" s="265">
        <v>388.42805548600637</v>
      </c>
      <c r="T2560" s="265">
        <v>388.47781398600637</v>
      </c>
      <c r="U2560" s="265"/>
      <c r="V2560" s="179">
        <v>319.94942561960653</v>
      </c>
    </row>
    <row r="2561" spans="1:22" x14ac:dyDescent="0.25">
      <c r="A2561">
        <v>0</v>
      </c>
      <c r="B2561" s="295" t="s">
        <v>2434</v>
      </c>
      <c r="C2561" s="295" t="s">
        <v>2451</v>
      </c>
      <c r="D2561" s="295" t="s">
        <v>2201</v>
      </c>
      <c r="E2561" s="294">
        <v>3887</v>
      </c>
      <c r="F2561" s="269" t="s">
        <v>2445</v>
      </c>
      <c r="G2561" s="268"/>
      <c r="H2561" s="268" t="s">
        <v>2186</v>
      </c>
      <c r="I2561" s="267">
        <v>40</v>
      </c>
      <c r="J2561" s="264"/>
      <c r="K2561" s="266"/>
      <c r="L2561" s="265">
        <v>0.49565599999999999</v>
      </c>
      <c r="M2561" s="210">
        <v>368.47042582404822</v>
      </c>
      <c r="N2561" s="210">
        <v>415.3475529888272</v>
      </c>
      <c r="O2561" s="210">
        <v>41.094000000000001</v>
      </c>
      <c r="P2561" s="264">
        <v>41.094000000000001</v>
      </c>
      <c r="Q2561" s="264">
        <v>415.3475529888272</v>
      </c>
      <c r="R2561" s="264">
        <v>368.71825382404825</v>
      </c>
      <c r="S2561" s="265">
        <v>388.72564198600634</v>
      </c>
      <c r="T2561" s="265">
        <v>388.97346998600636</v>
      </c>
      <c r="U2561" s="265"/>
      <c r="V2561" s="179">
        <v>320.2470121196065</v>
      </c>
    </row>
    <row r="2562" spans="1:22" x14ac:dyDescent="0.25">
      <c r="A2562">
        <v>0</v>
      </c>
      <c r="B2562" s="295" t="s">
        <v>2434</v>
      </c>
      <c r="C2562" s="295" t="s">
        <v>2451</v>
      </c>
      <c r="D2562" s="295" t="s">
        <v>2185</v>
      </c>
      <c r="E2562" s="294">
        <v>3890</v>
      </c>
      <c r="F2562" s="269" t="s">
        <v>2444</v>
      </c>
      <c r="G2562" s="268"/>
      <c r="H2562" s="268" t="s">
        <v>2183</v>
      </c>
      <c r="I2562" s="267"/>
      <c r="J2562" s="264"/>
      <c r="K2562" s="266"/>
      <c r="L2562" s="265">
        <v>0</v>
      </c>
      <c r="M2562" s="210">
        <v>368.71825382404825</v>
      </c>
      <c r="N2562" s="210">
        <v>415.3475529888272</v>
      </c>
      <c r="O2562" s="210">
        <v>41.094000000000001</v>
      </c>
      <c r="P2562" s="264">
        <v>41.094000000000001</v>
      </c>
      <c r="Q2562" s="264">
        <v>415.3475529888272</v>
      </c>
      <c r="R2562" s="264">
        <v>368.71825382404825</v>
      </c>
      <c r="S2562" s="265">
        <v>388.97346998600636</v>
      </c>
      <c r="T2562" s="265">
        <v>388.97346998600636</v>
      </c>
      <c r="U2562" s="265"/>
      <c r="V2562" s="179">
        <v>320.49484011960652</v>
      </c>
    </row>
    <row r="2563" spans="1:22" x14ac:dyDescent="0.25">
      <c r="A2563">
        <v>0</v>
      </c>
      <c r="B2563" s="295"/>
      <c r="C2563" s="295"/>
      <c r="D2563" s="295"/>
      <c r="E2563" s="294"/>
      <c r="F2563" s="269"/>
      <c r="G2563" s="268"/>
      <c r="H2563" s="268"/>
      <c r="I2563" s="267"/>
      <c r="J2563" s="264"/>
      <c r="K2563" s="266"/>
      <c r="L2563" s="265">
        <v>0</v>
      </c>
      <c r="M2563" s="210">
        <v>368.71825382404825</v>
      </c>
      <c r="N2563" s="210">
        <v>415.3475529888272</v>
      </c>
      <c r="O2563" s="210">
        <v>41.094000000000001</v>
      </c>
      <c r="P2563" s="264">
        <v>41.094000000000001</v>
      </c>
      <c r="Q2563" s="264">
        <v>415.3475529888272</v>
      </c>
      <c r="R2563" s="264">
        <v>368.71825382404825</v>
      </c>
      <c r="S2563" s="265">
        <v>388.97346998600636</v>
      </c>
      <c r="T2563" s="265">
        <v>388.97346998600636</v>
      </c>
      <c r="U2563" s="265"/>
      <c r="V2563" s="179">
        <v>320.49484011960652</v>
      </c>
    </row>
    <row r="2564" spans="1:22" x14ac:dyDescent="0.25">
      <c r="A2564">
        <v>0</v>
      </c>
      <c r="B2564" s="295"/>
      <c r="C2564" s="295"/>
      <c r="D2564" s="295"/>
      <c r="E2564" s="294"/>
      <c r="F2564" s="269"/>
      <c r="G2564" s="268"/>
      <c r="H2564" s="268" t="s">
        <v>1973</v>
      </c>
      <c r="I2564" s="267"/>
      <c r="J2564" s="264"/>
      <c r="K2564" s="266"/>
      <c r="L2564" s="265">
        <v>0.15525</v>
      </c>
      <c r="M2564" s="210">
        <v>368.79587882404826</v>
      </c>
      <c r="N2564" s="210">
        <v>415.3475529888272</v>
      </c>
      <c r="O2564" s="210">
        <v>41.094000000000001</v>
      </c>
      <c r="P2564" s="264">
        <v>41.094000000000001</v>
      </c>
      <c r="Q2564" s="264">
        <v>415.3475529888272</v>
      </c>
      <c r="R2564" s="264">
        <v>368.87350382404827</v>
      </c>
      <c r="S2564" s="265">
        <v>389.05109498600638</v>
      </c>
      <c r="T2564" s="265">
        <v>389.12871998600639</v>
      </c>
      <c r="U2564" s="265"/>
      <c r="V2564" s="179">
        <v>320.57246511960653</v>
      </c>
    </row>
    <row r="2565" spans="1:22" x14ac:dyDescent="0.25">
      <c r="A2565">
        <v>0</v>
      </c>
      <c r="B2565" s="295" t="s">
        <v>2434</v>
      </c>
      <c r="C2565" s="295" t="s">
        <v>2451</v>
      </c>
      <c r="D2565" s="295" t="s">
        <v>2198</v>
      </c>
      <c r="E2565" s="294">
        <v>3894</v>
      </c>
      <c r="F2565" s="269" t="s">
        <v>2443</v>
      </c>
      <c r="G2565" s="268" t="s">
        <v>2196</v>
      </c>
      <c r="H2565" s="268" t="s">
        <v>2195</v>
      </c>
      <c r="I2565" s="267">
        <v>40</v>
      </c>
      <c r="J2565" s="264"/>
      <c r="K2565" s="266"/>
      <c r="L2565" s="265">
        <v>0.5</v>
      </c>
      <c r="M2565" s="210">
        <v>369.12350382404827</v>
      </c>
      <c r="N2565" s="210">
        <v>415.3475529888272</v>
      </c>
      <c r="O2565" s="210">
        <v>41.094000000000001</v>
      </c>
      <c r="P2565" s="264">
        <v>41.094000000000001</v>
      </c>
      <c r="Q2565" s="264">
        <v>415.3475529888272</v>
      </c>
      <c r="R2565" s="264">
        <v>369.37350382404827</v>
      </c>
      <c r="S2565" s="265">
        <v>389.37871998600639</v>
      </c>
      <c r="T2565" s="265">
        <v>389.62871998600639</v>
      </c>
      <c r="U2565" s="265"/>
      <c r="V2565" s="179">
        <v>320.90009011960655</v>
      </c>
    </row>
    <row r="2566" spans="1:22" x14ac:dyDescent="0.25">
      <c r="A2566">
        <v>0</v>
      </c>
      <c r="B2566" s="295"/>
      <c r="C2566" s="295"/>
      <c r="D2566" s="295"/>
      <c r="E2566" s="294"/>
      <c r="F2566" s="269" t="s">
        <v>624</v>
      </c>
      <c r="G2566" s="268"/>
      <c r="H2566" s="268" t="s">
        <v>1973</v>
      </c>
      <c r="I2566" s="267"/>
      <c r="J2566" s="264"/>
      <c r="K2566" s="266"/>
      <c r="L2566" s="265">
        <v>0.15525</v>
      </c>
      <c r="M2566" s="210">
        <v>369.45112882404828</v>
      </c>
      <c r="N2566" s="210">
        <v>415.3475529888272</v>
      </c>
      <c r="O2566" s="210">
        <v>41.094000000000001</v>
      </c>
      <c r="P2566" s="264">
        <v>41.094000000000001</v>
      </c>
      <c r="Q2566" s="264">
        <v>415.3475529888272</v>
      </c>
      <c r="R2566" s="264">
        <v>369.52875382404829</v>
      </c>
      <c r="S2566" s="265">
        <v>389.7063449860064</v>
      </c>
      <c r="T2566" s="265">
        <v>389.78396998600641</v>
      </c>
      <c r="U2566" s="265"/>
      <c r="V2566" s="179">
        <v>321.22771511960656</v>
      </c>
    </row>
    <row r="2567" spans="1:22" x14ac:dyDescent="0.25">
      <c r="A2567">
        <v>0</v>
      </c>
      <c r="B2567" s="295" t="s">
        <v>2434</v>
      </c>
      <c r="C2567" s="295" t="s">
        <v>2451</v>
      </c>
      <c r="D2567" s="295" t="s">
        <v>2194</v>
      </c>
      <c r="E2567" s="294">
        <v>3900</v>
      </c>
      <c r="F2567" s="269" t="s">
        <v>2442</v>
      </c>
      <c r="G2567" s="268"/>
      <c r="H2567" s="268" t="s">
        <v>2186</v>
      </c>
      <c r="I2567" s="267">
        <v>40</v>
      </c>
      <c r="J2567" s="264"/>
      <c r="K2567" s="266"/>
      <c r="L2567" s="265">
        <v>0.49565599999999999</v>
      </c>
      <c r="M2567" s="210">
        <v>369.77658182404832</v>
      </c>
      <c r="N2567" s="210">
        <v>415.3475529888272</v>
      </c>
      <c r="O2567" s="210">
        <v>41.094000000000001</v>
      </c>
      <c r="P2567" s="264">
        <v>41.094000000000001</v>
      </c>
      <c r="Q2567" s="264">
        <v>415.3475529888272</v>
      </c>
      <c r="R2567" s="264">
        <v>370.02440982404829</v>
      </c>
      <c r="S2567" s="265">
        <v>390.03179798600638</v>
      </c>
      <c r="T2567" s="265">
        <v>390.27962598600641</v>
      </c>
      <c r="U2567" s="265"/>
      <c r="V2567" s="179">
        <v>321.55316811960654</v>
      </c>
    </row>
    <row r="2568" spans="1:22" x14ac:dyDescent="0.25">
      <c r="A2568">
        <v>0</v>
      </c>
      <c r="B2568" s="295"/>
      <c r="C2568" s="295"/>
      <c r="D2568" s="295"/>
      <c r="E2568" s="294"/>
      <c r="F2568" s="269" t="s">
        <v>624</v>
      </c>
      <c r="G2568" s="268"/>
      <c r="H2568" s="268"/>
      <c r="I2568" s="267"/>
      <c r="J2568" s="264"/>
      <c r="K2568" s="266"/>
      <c r="L2568" s="265">
        <v>0</v>
      </c>
      <c r="M2568" s="210">
        <v>370.02440982404829</v>
      </c>
      <c r="N2568" s="210">
        <v>415.3475529888272</v>
      </c>
      <c r="O2568" s="210">
        <v>41.094000000000001</v>
      </c>
      <c r="P2568" s="264">
        <v>41.094000000000001</v>
      </c>
      <c r="Q2568" s="264">
        <v>415.3475529888272</v>
      </c>
      <c r="R2568" s="264">
        <v>370.02440982404829</v>
      </c>
      <c r="S2568" s="265">
        <v>390.27962598600641</v>
      </c>
      <c r="T2568" s="265">
        <v>390.27962598600641</v>
      </c>
      <c r="U2568" s="265"/>
      <c r="V2568" s="179">
        <v>321.80099611960657</v>
      </c>
    </row>
    <row r="2569" spans="1:22" x14ac:dyDescent="0.25">
      <c r="A2569">
        <v>0</v>
      </c>
      <c r="B2569" s="295"/>
      <c r="C2569" s="295"/>
      <c r="D2569" s="295"/>
      <c r="E2569" s="294"/>
      <c r="F2569" s="269"/>
      <c r="G2569" s="268"/>
      <c r="H2569" s="268"/>
      <c r="I2569" s="267"/>
      <c r="J2569" s="264"/>
      <c r="K2569" s="266"/>
      <c r="L2569" s="265">
        <v>0</v>
      </c>
      <c r="M2569" s="210">
        <v>370.02440982404829</v>
      </c>
      <c r="N2569" s="210">
        <v>415.3475529888272</v>
      </c>
      <c r="O2569" s="210">
        <v>41.094000000000001</v>
      </c>
      <c r="P2569" s="264">
        <v>41.094000000000001</v>
      </c>
      <c r="Q2569" s="264">
        <v>415.3475529888272</v>
      </c>
      <c r="R2569" s="264">
        <v>370.02440982404829</v>
      </c>
      <c r="S2569" s="265">
        <v>390.27962598600641</v>
      </c>
      <c r="T2569" s="265">
        <v>390.27962598600641</v>
      </c>
      <c r="U2569" s="265"/>
      <c r="V2569" s="179">
        <v>321.80099611960657</v>
      </c>
    </row>
    <row r="2570" spans="1:22" x14ac:dyDescent="0.25">
      <c r="A2570">
        <v>0</v>
      </c>
      <c r="B2570" s="295"/>
      <c r="C2570" s="295"/>
      <c r="D2570" s="295"/>
      <c r="E2570" s="294"/>
      <c r="F2570" s="269"/>
      <c r="G2570" s="268"/>
      <c r="H2570" s="268" t="s">
        <v>1973</v>
      </c>
      <c r="I2570" s="267"/>
      <c r="J2570" s="264"/>
      <c r="K2570" s="266"/>
      <c r="L2570" s="265">
        <v>9.9516999999999994E-2</v>
      </c>
      <c r="M2570" s="210">
        <v>370.07416832404829</v>
      </c>
      <c r="N2570" s="210">
        <v>415.3475529888272</v>
      </c>
      <c r="O2570" s="210">
        <v>41.094000000000001</v>
      </c>
      <c r="P2570" s="264">
        <v>41.094000000000001</v>
      </c>
      <c r="Q2570" s="264">
        <v>415.3475529888272</v>
      </c>
      <c r="R2570" s="264">
        <v>370.12392682404828</v>
      </c>
      <c r="S2570" s="265">
        <v>390.3293844860064</v>
      </c>
      <c r="T2570" s="265">
        <v>390.3791429860064</v>
      </c>
      <c r="U2570" s="265"/>
      <c r="V2570" s="179">
        <v>321.85075461960656</v>
      </c>
    </row>
    <row r="2571" spans="1:22" x14ac:dyDescent="0.25">
      <c r="A2571">
        <v>0</v>
      </c>
      <c r="B2571" s="295" t="s">
        <v>2434</v>
      </c>
      <c r="C2571" s="295" t="s">
        <v>2451</v>
      </c>
      <c r="D2571" s="295" t="s">
        <v>2192</v>
      </c>
      <c r="E2571" s="294">
        <v>3906</v>
      </c>
      <c r="F2571" s="269" t="s">
        <v>2441</v>
      </c>
      <c r="G2571" s="268"/>
      <c r="H2571" s="268" t="s">
        <v>2186</v>
      </c>
      <c r="I2571" s="267">
        <v>40</v>
      </c>
      <c r="J2571" s="264"/>
      <c r="K2571" s="266"/>
      <c r="L2571" s="265">
        <v>0.49565599999999999</v>
      </c>
      <c r="M2571" s="210">
        <v>370.37175482404825</v>
      </c>
      <c r="N2571" s="210">
        <v>415.3475529888272</v>
      </c>
      <c r="O2571" s="210">
        <v>41.094000000000001</v>
      </c>
      <c r="P2571" s="264">
        <v>41.094000000000001</v>
      </c>
      <c r="Q2571" s="264">
        <v>415.3475529888272</v>
      </c>
      <c r="R2571" s="264">
        <v>370.61958282404828</v>
      </c>
      <c r="S2571" s="265">
        <v>390.62697098600637</v>
      </c>
      <c r="T2571" s="265">
        <v>390.8747989860064</v>
      </c>
      <c r="U2571" s="265"/>
      <c r="V2571" s="179">
        <v>322.14834111960653</v>
      </c>
    </row>
    <row r="2572" spans="1:22" x14ac:dyDescent="0.25">
      <c r="A2572">
        <v>0</v>
      </c>
      <c r="B2572" s="295"/>
      <c r="C2572" s="295"/>
      <c r="D2572" s="295"/>
      <c r="E2572" s="294"/>
      <c r="F2572" s="269" t="s">
        <v>624</v>
      </c>
      <c r="G2572" s="268"/>
      <c r="H2572" s="268"/>
      <c r="I2572" s="267"/>
      <c r="J2572" s="264"/>
      <c r="K2572" s="266"/>
      <c r="L2572" s="265">
        <v>0</v>
      </c>
      <c r="M2572" s="210">
        <v>370.61958282404828</v>
      </c>
      <c r="N2572" s="210">
        <v>415.3475529888272</v>
      </c>
      <c r="O2572" s="210">
        <v>41.094000000000001</v>
      </c>
      <c r="P2572" s="264">
        <v>41.094000000000001</v>
      </c>
      <c r="Q2572" s="264">
        <v>415.3475529888272</v>
      </c>
      <c r="R2572" s="264">
        <v>370.61958282404828</v>
      </c>
      <c r="S2572" s="265">
        <v>390.8747989860064</v>
      </c>
      <c r="T2572" s="265">
        <v>390.8747989860064</v>
      </c>
      <c r="U2572" s="265"/>
      <c r="V2572" s="179">
        <v>322.39616911960655</v>
      </c>
    </row>
    <row r="2573" spans="1:22" x14ac:dyDescent="0.25">
      <c r="A2573">
        <v>0</v>
      </c>
      <c r="B2573" s="295"/>
      <c r="C2573" s="295"/>
      <c r="D2573" s="295"/>
      <c r="E2573" s="294"/>
      <c r="F2573" s="269"/>
      <c r="G2573" s="268"/>
      <c r="H2573" s="268"/>
      <c r="I2573" s="267"/>
      <c r="J2573" s="264"/>
      <c r="K2573" s="266"/>
      <c r="L2573" s="265">
        <v>0</v>
      </c>
      <c r="M2573" s="210">
        <v>370.61958282404828</v>
      </c>
      <c r="N2573" s="210">
        <v>415.3475529888272</v>
      </c>
      <c r="O2573" s="210">
        <v>41.094000000000001</v>
      </c>
      <c r="P2573" s="264">
        <v>41.094000000000001</v>
      </c>
      <c r="Q2573" s="264">
        <v>415.3475529888272</v>
      </c>
      <c r="R2573" s="264">
        <v>370.61958282404828</v>
      </c>
      <c r="S2573" s="265">
        <v>390.8747989860064</v>
      </c>
      <c r="T2573" s="265">
        <v>390.8747989860064</v>
      </c>
      <c r="U2573" s="265"/>
      <c r="V2573" s="179">
        <v>322.39616911960655</v>
      </c>
    </row>
    <row r="2574" spans="1:22" x14ac:dyDescent="0.25">
      <c r="A2574">
        <v>0</v>
      </c>
      <c r="B2574" s="295"/>
      <c r="C2574" s="295"/>
      <c r="D2574" s="295"/>
      <c r="E2574" s="294"/>
      <c r="F2574" s="269" t="s">
        <v>624</v>
      </c>
      <c r="G2574" s="268"/>
      <c r="H2574" s="268" t="s">
        <v>1973</v>
      </c>
      <c r="I2574" s="267"/>
      <c r="J2574" s="264"/>
      <c r="K2574" s="266"/>
      <c r="L2574" s="265">
        <v>9.9516999999999994E-2</v>
      </c>
      <c r="M2574" s="210">
        <v>370.66934132404828</v>
      </c>
      <c r="N2574" s="210">
        <v>415.3475529888272</v>
      </c>
      <c r="O2574" s="210">
        <v>41.094000000000001</v>
      </c>
      <c r="P2574" s="264">
        <v>41.094000000000001</v>
      </c>
      <c r="Q2574" s="264">
        <v>415.3475529888272</v>
      </c>
      <c r="R2574" s="264">
        <v>370.71909982404827</v>
      </c>
      <c r="S2574" s="265">
        <v>390.92455748600639</v>
      </c>
      <c r="T2574" s="265">
        <v>390.97431598600639</v>
      </c>
      <c r="U2574" s="265"/>
      <c r="V2574" s="179">
        <v>322.44592761960655</v>
      </c>
    </row>
    <row r="2575" spans="1:22" x14ac:dyDescent="0.25">
      <c r="A2575">
        <v>0</v>
      </c>
      <c r="B2575" s="295" t="s">
        <v>2434</v>
      </c>
      <c r="C2575" s="295" t="s">
        <v>2451</v>
      </c>
      <c r="D2575" s="295" t="s">
        <v>2190</v>
      </c>
      <c r="E2575" s="294">
        <v>3912</v>
      </c>
      <c r="F2575" s="269" t="s">
        <v>2440</v>
      </c>
      <c r="G2575" s="268"/>
      <c r="H2575" s="268" t="s">
        <v>2186</v>
      </c>
      <c r="I2575" s="267">
        <v>40</v>
      </c>
      <c r="J2575" s="264"/>
      <c r="K2575" s="266"/>
      <c r="L2575" s="265">
        <v>0.49565599999999999</v>
      </c>
      <c r="M2575" s="210">
        <v>370.9669278240483</v>
      </c>
      <c r="N2575" s="210">
        <v>415.3475529888272</v>
      </c>
      <c r="O2575" s="210">
        <v>41.094000000000001</v>
      </c>
      <c r="P2575" s="264">
        <v>41.094000000000001</v>
      </c>
      <c r="Q2575" s="264">
        <v>415.3475529888272</v>
      </c>
      <c r="R2575" s="264">
        <v>371.21475582404827</v>
      </c>
      <c r="S2575" s="265">
        <v>391.22214398600636</v>
      </c>
      <c r="T2575" s="265">
        <v>391.46997198600639</v>
      </c>
      <c r="U2575" s="265"/>
      <c r="V2575" s="179">
        <v>322.74351411960652</v>
      </c>
    </row>
    <row r="2576" spans="1:22" x14ac:dyDescent="0.25">
      <c r="A2576">
        <v>0</v>
      </c>
      <c r="B2576" s="295"/>
      <c r="C2576" s="295"/>
      <c r="D2576" s="295"/>
      <c r="E2576" s="294"/>
      <c r="F2576" s="269" t="s">
        <v>624</v>
      </c>
      <c r="G2576" s="268"/>
      <c r="H2576" s="268"/>
      <c r="I2576" s="267"/>
      <c r="J2576" s="264"/>
      <c r="K2576" s="266"/>
      <c r="L2576" s="265">
        <v>0</v>
      </c>
      <c r="M2576" s="210">
        <v>371.21475582404827</v>
      </c>
      <c r="N2576" s="210">
        <v>415.3475529888272</v>
      </c>
      <c r="O2576" s="210">
        <v>41.094000000000001</v>
      </c>
      <c r="P2576" s="264">
        <v>41.094000000000001</v>
      </c>
      <c r="Q2576" s="264">
        <v>415.3475529888272</v>
      </c>
      <c r="R2576" s="264">
        <v>371.21475582404827</v>
      </c>
      <c r="S2576" s="265">
        <v>391.46997198600639</v>
      </c>
      <c r="T2576" s="265">
        <v>391.46997198600639</v>
      </c>
      <c r="U2576" s="265"/>
      <c r="V2576" s="179">
        <v>322.99134211960654</v>
      </c>
    </row>
    <row r="2577" spans="1:22" x14ac:dyDescent="0.25">
      <c r="A2577">
        <v>0</v>
      </c>
      <c r="B2577" s="295"/>
      <c r="C2577" s="295"/>
      <c r="D2577" s="295"/>
      <c r="E2577" s="294"/>
      <c r="F2577" s="269"/>
      <c r="G2577" s="268"/>
      <c r="H2577" s="268"/>
      <c r="I2577" s="267"/>
      <c r="J2577" s="264"/>
      <c r="K2577" s="266"/>
      <c r="L2577" s="265">
        <v>0</v>
      </c>
      <c r="M2577" s="210">
        <v>371.21475582404827</v>
      </c>
      <c r="N2577" s="210">
        <v>415.3475529888272</v>
      </c>
      <c r="O2577" s="210">
        <v>41.094000000000001</v>
      </c>
      <c r="P2577" s="264">
        <v>41.094000000000001</v>
      </c>
      <c r="Q2577" s="264">
        <v>415.3475529888272</v>
      </c>
      <c r="R2577" s="264">
        <v>371.21475582404827</v>
      </c>
      <c r="S2577" s="265">
        <v>391.46997198600639</v>
      </c>
      <c r="T2577" s="265">
        <v>391.46997198600639</v>
      </c>
      <c r="U2577" s="265"/>
      <c r="V2577" s="179">
        <v>322.99134211960654</v>
      </c>
    </row>
    <row r="2578" spans="1:22" x14ac:dyDescent="0.25">
      <c r="A2578">
        <v>0</v>
      </c>
      <c r="B2578" s="295"/>
      <c r="C2578" s="295"/>
      <c r="D2578" s="295"/>
      <c r="E2578" s="294"/>
      <c r="F2578" s="269" t="s">
        <v>624</v>
      </c>
      <c r="G2578" s="268"/>
      <c r="H2578" s="268" t="s">
        <v>1973</v>
      </c>
      <c r="I2578" s="267"/>
      <c r="J2578" s="264"/>
      <c r="K2578" s="266"/>
      <c r="L2578" s="265">
        <v>9.9516999999999994E-2</v>
      </c>
      <c r="M2578" s="210">
        <v>371.26451432404826</v>
      </c>
      <c r="N2578" s="210">
        <v>415.3475529888272</v>
      </c>
      <c r="O2578" s="210">
        <v>41.094000000000001</v>
      </c>
      <c r="P2578" s="264">
        <v>41.094000000000001</v>
      </c>
      <c r="Q2578" s="264">
        <v>415.3475529888272</v>
      </c>
      <c r="R2578" s="264">
        <v>371.31427282404826</v>
      </c>
      <c r="S2578" s="265">
        <v>391.51973048600638</v>
      </c>
      <c r="T2578" s="265">
        <v>391.56948898600638</v>
      </c>
      <c r="U2578" s="265"/>
      <c r="V2578" s="179">
        <v>323.04110061960654</v>
      </c>
    </row>
    <row r="2579" spans="1:22" x14ac:dyDescent="0.25">
      <c r="A2579">
        <v>0</v>
      </c>
      <c r="B2579" s="295" t="s">
        <v>2434</v>
      </c>
      <c r="C2579" s="295" t="s">
        <v>2451</v>
      </c>
      <c r="D2579" s="295" t="s">
        <v>2188</v>
      </c>
      <c r="E2579" s="294">
        <v>3918</v>
      </c>
      <c r="F2579" s="269" t="s">
        <v>2439</v>
      </c>
      <c r="G2579" s="268"/>
      <c r="H2579" s="268" t="s">
        <v>2186</v>
      </c>
      <c r="I2579" s="267">
        <v>40</v>
      </c>
      <c r="J2579" s="264"/>
      <c r="K2579" s="266"/>
      <c r="L2579" s="265">
        <v>0.49565599999999999</v>
      </c>
      <c r="M2579" s="210">
        <v>371.56210082404823</v>
      </c>
      <c r="N2579" s="210">
        <v>415.3475529888272</v>
      </c>
      <c r="O2579" s="210">
        <v>41.094000000000001</v>
      </c>
      <c r="P2579" s="264">
        <v>41.094000000000001</v>
      </c>
      <c r="Q2579" s="264">
        <v>415.3475529888272</v>
      </c>
      <c r="R2579" s="264">
        <v>371.80992882404826</v>
      </c>
      <c r="S2579" s="265">
        <v>391.81731698600635</v>
      </c>
      <c r="T2579" s="265">
        <v>392.06514498600637</v>
      </c>
      <c r="U2579" s="265"/>
      <c r="V2579" s="179">
        <v>323.3386871196065</v>
      </c>
    </row>
    <row r="2580" spans="1:22" x14ac:dyDescent="0.25">
      <c r="A2580">
        <v>0</v>
      </c>
      <c r="B2580" s="295" t="s">
        <v>2434</v>
      </c>
      <c r="C2580" s="295" t="s">
        <v>2451</v>
      </c>
      <c r="D2580" s="295" t="s">
        <v>2185</v>
      </c>
      <c r="E2580" s="294">
        <v>3921</v>
      </c>
      <c r="F2580" s="269" t="s">
        <v>2438</v>
      </c>
      <c r="G2580" s="268"/>
      <c r="H2580" s="268" t="s">
        <v>2183</v>
      </c>
      <c r="I2580" s="267"/>
      <c r="J2580" s="264"/>
      <c r="K2580" s="266"/>
      <c r="L2580" s="265">
        <v>0</v>
      </c>
      <c r="M2580" s="210">
        <v>371.80992882404826</v>
      </c>
      <c r="N2580" s="210">
        <v>415.3475529888272</v>
      </c>
      <c r="O2580" s="210">
        <v>41.094000000000001</v>
      </c>
      <c r="P2580" s="264">
        <v>41.094000000000001</v>
      </c>
      <c r="Q2580" s="264">
        <v>415.3475529888272</v>
      </c>
      <c r="R2580" s="264">
        <v>371.80992882404826</v>
      </c>
      <c r="S2580" s="265">
        <v>392.06514498600637</v>
      </c>
      <c r="T2580" s="265">
        <v>392.06514498600637</v>
      </c>
      <c r="U2580" s="265"/>
      <c r="V2580" s="179">
        <v>323.58651511960653</v>
      </c>
    </row>
    <row r="2581" spans="1:22" x14ac:dyDescent="0.25">
      <c r="A2581">
        <v>0</v>
      </c>
      <c r="B2581" s="295"/>
      <c r="C2581" s="295"/>
      <c r="D2581" s="269"/>
      <c r="E2581" s="270"/>
      <c r="F2581" s="269"/>
      <c r="G2581" s="268"/>
      <c r="H2581" s="268"/>
      <c r="I2581" s="267"/>
      <c r="J2581" s="264"/>
      <c r="K2581" s="266"/>
      <c r="L2581" s="265">
        <v>0</v>
      </c>
      <c r="M2581" s="210">
        <v>371.80992882404826</v>
      </c>
      <c r="N2581" s="210">
        <v>415.3475529888272</v>
      </c>
      <c r="O2581" s="210">
        <v>41.094000000000001</v>
      </c>
      <c r="P2581" s="264">
        <v>41.094000000000001</v>
      </c>
      <c r="Q2581" s="264">
        <v>415.3475529888272</v>
      </c>
      <c r="R2581" s="264">
        <v>371.80992882404826</v>
      </c>
      <c r="S2581" s="265">
        <v>392.06514498600637</v>
      </c>
      <c r="T2581" s="265">
        <v>392.06514498600637</v>
      </c>
      <c r="U2581" s="265"/>
      <c r="V2581" s="179">
        <v>323.58651511960653</v>
      </c>
    </row>
    <row r="2582" spans="1:22" x14ac:dyDescent="0.25">
      <c r="A2582">
        <v>0</v>
      </c>
      <c r="B2582" s="295"/>
      <c r="C2582" s="295"/>
      <c r="D2582" s="295"/>
      <c r="E2582" s="294"/>
      <c r="F2582" s="269"/>
      <c r="G2582" s="268"/>
      <c r="H2582" s="268"/>
      <c r="I2582" s="267"/>
      <c r="J2582" s="264"/>
      <c r="K2582" s="266"/>
      <c r="L2582" s="265">
        <v>0.16770400000000002</v>
      </c>
      <c r="M2582" s="210">
        <v>371.89378082404824</v>
      </c>
      <c r="N2582" s="210">
        <v>415.3475529888272</v>
      </c>
      <c r="O2582" s="210">
        <v>41.094000000000001</v>
      </c>
      <c r="P2582" s="264">
        <v>41.094000000000001</v>
      </c>
      <c r="Q2582" s="264">
        <v>415.3475529888272</v>
      </c>
      <c r="R2582" s="264">
        <v>371.97763282404827</v>
      </c>
      <c r="S2582" s="265">
        <v>392.14899698600641</v>
      </c>
      <c r="T2582" s="265">
        <v>392.23284898600639</v>
      </c>
      <c r="U2582" s="272"/>
      <c r="V2582" s="179">
        <v>323.67036711960657</v>
      </c>
    </row>
    <row r="2583" spans="1:22" x14ac:dyDescent="0.25">
      <c r="A2583">
        <v>0</v>
      </c>
      <c r="B2583" s="269" t="s">
        <v>2434</v>
      </c>
      <c r="C2583" s="269" t="s">
        <v>2451</v>
      </c>
      <c r="D2583" s="269" t="s">
        <v>1992</v>
      </c>
      <c r="E2583" s="270">
        <v>3923</v>
      </c>
      <c r="F2583" s="264" t="s">
        <v>2437</v>
      </c>
      <c r="G2583" s="274"/>
      <c r="H2583" s="274" t="s">
        <v>1989</v>
      </c>
      <c r="I2583" s="293">
        <v>40</v>
      </c>
      <c r="J2583" s="264"/>
      <c r="K2583" s="266"/>
      <c r="L2583" s="264">
        <v>5.7403999999999997E-2</v>
      </c>
      <c r="M2583" s="210">
        <v>372.00633482404828</v>
      </c>
      <c r="N2583" s="210">
        <v>415.3475529888272</v>
      </c>
      <c r="O2583" s="210">
        <v>41.094000000000001</v>
      </c>
      <c r="P2583" s="264">
        <v>41.094000000000001</v>
      </c>
      <c r="Q2583" s="264">
        <v>415.3475529888272</v>
      </c>
      <c r="R2583" s="264">
        <v>372.03503682404829</v>
      </c>
      <c r="S2583" s="264">
        <v>392.2615509860064</v>
      </c>
      <c r="T2583" s="264">
        <v>392.29025298600641</v>
      </c>
      <c r="U2583" s="264"/>
      <c r="V2583" s="179">
        <v>323.78292111960656</v>
      </c>
    </row>
    <row r="2584" spans="1:22" x14ac:dyDescent="0.25">
      <c r="A2584">
        <v>0</v>
      </c>
      <c r="B2584" s="289"/>
      <c r="C2584" s="289"/>
      <c r="D2584" s="289"/>
      <c r="E2584" s="288"/>
      <c r="F2584" s="289" t="s">
        <v>624</v>
      </c>
      <c r="G2584" s="286"/>
      <c r="H2584" s="286" t="s">
        <v>1973</v>
      </c>
      <c r="I2584" s="285">
        <v>40</v>
      </c>
      <c r="J2584" s="283"/>
      <c r="K2584" s="284"/>
      <c r="L2584" s="283">
        <v>0.103502</v>
      </c>
      <c r="M2584" s="210">
        <v>372.08678782404832</v>
      </c>
      <c r="N2584" s="210">
        <v>415.3475529888272</v>
      </c>
      <c r="O2584" s="210">
        <v>41.094000000000001</v>
      </c>
      <c r="P2584" s="282">
        <v>41.094000000000001</v>
      </c>
      <c r="Q2584" s="282">
        <v>415.3475529888272</v>
      </c>
      <c r="R2584" s="282">
        <v>372.13853882404828</v>
      </c>
      <c r="S2584" s="282">
        <v>392.34200398600638</v>
      </c>
      <c r="T2584" s="282">
        <v>392.3937549860064</v>
      </c>
      <c r="U2584" s="282"/>
      <c r="V2584" s="179">
        <v>323.86337411960653</v>
      </c>
    </row>
    <row r="2585" spans="1:22" x14ac:dyDescent="0.25">
      <c r="A2585">
        <v>0</v>
      </c>
      <c r="B2585" s="289" t="s">
        <v>2434</v>
      </c>
      <c r="C2585" s="289" t="s">
        <v>2436</v>
      </c>
      <c r="D2585" s="289" t="s">
        <v>111</v>
      </c>
      <c r="E2585" s="288">
        <v>3924</v>
      </c>
      <c r="F2585" s="287" t="s">
        <v>1461</v>
      </c>
      <c r="G2585" s="286" t="s">
        <v>2180</v>
      </c>
      <c r="H2585" s="286" t="s">
        <v>1962</v>
      </c>
      <c r="I2585" s="285"/>
      <c r="J2585" s="282"/>
      <c r="K2585" s="284"/>
      <c r="L2585" s="283">
        <v>0</v>
      </c>
      <c r="M2585" s="210">
        <v>372.13853882404828</v>
      </c>
      <c r="N2585" s="210">
        <v>415.3475529888272</v>
      </c>
      <c r="O2585" s="210">
        <v>41.094000000000001</v>
      </c>
      <c r="P2585" s="282">
        <v>41.094000000000001</v>
      </c>
      <c r="Q2585" s="282">
        <v>415.3475529888272</v>
      </c>
      <c r="R2585" s="282">
        <v>372.13853882404828</v>
      </c>
      <c r="S2585" s="282">
        <v>392.3937549860064</v>
      </c>
      <c r="T2585" s="282">
        <v>392.3937549860064</v>
      </c>
      <c r="U2585" s="282"/>
      <c r="V2585" s="179">
        <v>323.91512511960656</v>
      </c>
    </row>
    <row r="2586" spans="1:22" x14ac:dyDescent="0.25">
      <c r="A2586">
        <v>0</v>
      </c>
      <c r="B2586" s="289"/>
      <c r="C2586" s="289"/>
      <c r="D2586" s="289"/>
      <c r="E2586" s="288"/>
      <c r="F2586" s="292" t="s">
        <v>624</v>
      </c>
      <c r="G2586" s="286"/>
      <c r="H2586" s="286" t="s">
        <v>1980</v>
      </c>
      <c r="I2586" s="291"/>
      <c r="J2586" s="290"/>
      <c r="K2586" s="284"/>
      <c r="L2586" s="283">
        <v>0.14528199999999999</v>
      </c>
      <c r="M2586" s="210">
        <v>372.21117982404826</v>
      </c>
      <c r="N2586" s="210">
        <v>415.3475529888272</v>
      </c>
      <c r="O2586" s="210">
        <v>41.094000000000001</v>
      </c>
      <c r="P2586" s="282">
        <v>41.094000000000001</v>
      </c>
      <c r="Q2586" s="282">
        <v>415.3475529888272</v>
      </c>
      <c r="R2586" s="282">
        <v>372.28382082404829</v>
      </c>
      <c r="S2586" s="282">
        <v>392.46639598600643</v>
      </c>
      <c r="T2586" s="282">
        <v>392.53903698600641</v>
      </c>
      <c r="U2586" s="282"/>
      <c r="V2586" s="179">
        <v>323.98776611960659</v>
      </c>
    </row>
    <row r="2587" spans="1:22" x14ac:dyDescent="0.25">
      <c r="A2587">
        <v>0</v>
      </c>
      <c r="B2587" s="289" t="s">
        <v>2434</v>
      </c>
      <c r="C2587" s="289" t="s">
        <v>2436</v>
      </c>
      <c r="D2587" s="289" t="s">
        <v>2098</v>
      </c>
      <c r="E2587" s="288">
        <v>3925</v>
      </c>
      <c r="F2587" s="287" t="s">
        <v>2435</v>
      </c>
      <c r="G2587" s="286"/>
      <c r="H2587" s="286" t="s">
        <v>2096</v>
      </c>
      <c r="I2587" s="285"/>
      <c r="J2587" s="282"/>
      <c r="K2587" s="284"/>
      <c r="L2587" s="283">
        <v>0</v>
      </c>
      <c r="M2587" s="210">
        <v>372.28382082404829</v>
      </c>
      <c r="N2587" s="210">
        <v>415.3475529888272</v>
      </c>
      <c r="O2587" s="210">
        <v>41.094000000000001</v>
      </c>
      <c r="P2587" s="282">
        <v>41.094000000000001</v>
      </c>
      <c r="Q2587" s="282">
        <v>415.3475529888272</v>
      </c>
      <c r="R2587" s="282">
        <v>372.28382082404829</v>
      </c>
      <c r="S2587" s="282">
        <v>392.53903698600641</v>
      </c>
      <c r="T2587" s="282">
        <v>392.53903698600641</v>
      </c>
      <c r="U2587" s="282"/>
      <c r="V2587" s="179">
        <v>324.06040711960657</v>
      </c>
    </row>
    <row r="2588" spans="1:22" x14ac:dyDescent="0.25">
      <c r="A2588">
        <v>0</v>
      </c>
      <c r="B2588" s="289"/>
      <c r="C2588" s="289"/>
      <c r="D2588" s="289"/>
      <c r="E2588" s="288"/>
      <c r="F2588" s="292" t="s">
        <v>624</v>
      </c>
      <c r="G2588" s="286"/>
      <c r="H2588" s="286" t="s">
        <v>1980</v>
      </c>
      <c r="I2588" s="291"/>
      <c r="J2588" s="290"/>
      <c r="K2588" s="284"/>
      <c r="L2588" s="283">
        <v>0</v>
      </c>
      <c r="M2588" s="210">
        <v>372.28382082404829</v>
      </c>
      <c r="N2588" s="210">
        <v>415.3475529888272</v>
      </c>
      <c r="O2588" s="210">
        <v>41.094000000000001</v>
      </c>
      <c r="P2588" s="282">
        <v>41.094000000000001</v>
      </c>
      <c r="Q2588" s="282">
        <v>415.3475529888272</v>
      </c>
      <c r="R2588" s="282">
        <v>372.28382082404829</v>
      </c>
      <c r="S2588" s="282">
        <v>392.53903698600641</v>
      </c>
      <c r="T2588" s="282">
        <v>392.53903698600641</v>
      </c>
      <c r="U2588" s="282"/>
      <c r="V2588" s="179">
        <v>324.06040711960657</v>
      </c>
    </row>
    <row r="2589" spans="1:22" x14ac:dyDescent="0.25">
      <c r="A2589">
        <v>0</v>
      </c>
      <c r="B2589" s="289" t="s">
        <v>2434</v>
      </c>
      <c r="C2589" s="289" t="s">
        <v>2436</v>
      </c>
      <c r="D2589" s="289" t="s">
        <v>2001</v>
      </c>
      <c r="E2589" s="288">
        <v>3925</v>
      </c>
      <c r="F2589" s="287" t="s">
        <v>2433</v>
      </c>
      <c r="G2589" s="286" t="s">
        <v>1999</v>
      </c>
      <c r="H2589" s="286" t="s">
        <v>1998</v>
      </c>
      <c r="I2589" s="285"/>
      <c r="J2589" s="282"/>
      <c r="K2589" s="284"/>
      <c r="L2589" s="283">
        <v>0</v>
      </c>
      <c r="M2589" s="210">
        <v>372.28382082404829</v>
      </c>
      <c r="N2589" s="210">
        <v>415.3475529888272</v>
      </c>
      <c r="O2589" s="210">
        <v>41.094000000000001</v>
      </c>
      <c r="P2589" s="282">
        <v>41.094000000000001</v>
      </c>
      <c r="Q2589" s="282">
        <v>415.3475529888272</v>
      </c>
      <c r="R2589" s="282">
        <v>372.28382082404829</v>
      </c>
      <c r="S2589" s="282">
        <v>392.53903698600641</v>
      </c>
      <c r="T2589" s="282">
        <v>392.53903698600641</v>
      </c>
      <c r="U2589" s="282"/>
      <c r="V2589" s="179">
        <v>324.06040711960657</v>
      </c>
    </row>
    <row r="2590" spans="1:22" x14ac:dyDescent="0.25">
      <c r="A2590">
        <v>0</v>
      </c>
      <c r="B2590" s="289"/>
      <c r="C2590" s="289"/>
      <c r="D2590" s="289"/>
      <c r="E2590" s="288"/>
      <c r="F2590" s="287" t="s">
        <v>624</v>
      </c>
      <c r="G2590" s="286"/>
      <c r="H2590" s="286" t="s">
        <v>1973</v>
      </c>
      <c r="I2590" s="285">
        <v>40</v>
      </c>
      <c r="J2590" s="282"/>
      <c r="K2590" s="284"/>
      <c r="L2590" s="283">
        <v>0.13121600000000003</v>
      </c>
      <c r="M2590" s="210">
        <v>372.34942882404829</v>
      </c>
      <c r="N2590" s="210">
        <v>415.3475529888272</v>
      </c>
      <c r="O2590" s="210">
        <v>41.094000000000001</v>
      </c>
      <c r="P2590" s="282">
        <v>41.094000000000001</v>
      </c>
      <c r="Q2590" s="282">
        <v>415.3475529888272</v>
      </c>
      <c r="R2590" s="282">
        <v>372.41503682404829</v>
      </c>
      <c r="S2590" s="282">
        <v>392.60464498600641</v>
      </c>
      <c r="T2590" s="282">
        <v>392.6702529860064</v>
      </c>
      <c r="U2590" s="282"/>
      <c r="V2590" s="179">
        <v>324.12601511960656</v>
      </c>
    </row>
    <row r="2591" spans="1:22" x14ac:dyDescent="0.25">
      <c r="A2591">
        <v>0</v>
      </c>
      <c r="B2591" s="260" t="s">
        <v>2432</v>
      </c>
      <c r="C2591" s="259"/>
      <c r="D2591" s="259"/>
      <c r="E2591" s="281"/>
      <c r="F2591" s="232"/>
      <c r="G2591" s="233"/>
      <c r="H2591" s="233"/>
      <c r="I2591" s="280"/>
      <c r="J2591" s="234"/>
      <c r="K2591" s="279"/>
      <c r="L2591" s="210">
        <v>0</v>
      </c>
      <c r="M2591" s="210">
        <v>372.41503682404829</v>
      </c>
      <c r="N2591" s="210">
        <v>415.3475529888272</v>
      </c>
      <c r="O2591" s="210">
        <v>41.094000000000001</v>
      </c>
      <c r="P2591" s="234">
        <v>41.094000000000001</v>
      </c>
      <c r="Q2591" s="234">
        <v>415.3475529888272</v>
      </c>
      <c r="R2591" s="234">
        <v>372.41503682404829</v>
      </c>
      <c r="S2591" s="234">
        <v>392.6702529860064</v>
      </c>
      <c r="T2591" s="234">
        <v>392.6702529860064</v>
      </c>
      <c r="U2591" s="234"/>
      <c r="V2591" s="179">
        <v>324.19162311960656</v>
      </c>
    </row>
    <row r="2592" spans="1:22" x14ac:dyDescent="0.25">
      <c r="A2592">
        <v>0</v>
      </c>
      <c r="B2592" s="357"/>
      <c r="C2592" s="357"/>
      <c r="D2592" s="357"/>
      <c r="E2592" s="356"/>
      <c r="F2592" s="355" t="s">
        <v>624</v>
      </c>
      <c r="G2592" s="354"/>
      <c r="H2592" s="354"/>
      <c r="I2592" s="353"/>
      <c r="J2592" s="351">
        <v>3.9029999999999998E-3</v>
      </c>
      <c r="K2592" s="352"/>
      <c r="L2592" s="312">
        <v>3.7404E-2</v>
      </c>
      <c r="M2592" s="210">
        <v>372.43373882404831</v>
      </c>
      <c r="N2592" s="210">
        <v>415.3475529888272</v>
      </c>
      <c r="O2592" s="210">
        <v>41.094000000000001</v>
      </c>
      <c r="P2592" s="350">
        <v>41.094000000000001</v>
      </c>
      <c r="Q2592" s="350">
        <v>415.3475529888272</v>
      </c>
      <c r="R2592" s="351">
        <v>372.45244082404827</v>
      </c>
      <c r="S2592" s="350">
        <v>392.68895498600637</v>
      </c>
      <c r="T2592" s="350">
        <v>392.70765698600638</v>
      </c>
      <c r="U2592" s="349"/>
      <c r="V2592" s="179">
        <v>324.21032511960652</v>
      </c>
    </row>
    <row r="2593" spans="1:22" x14ac:dyDescent="0.25">
      <c r="A2593">
        <v>0</v>
      </c>
      <c r="B2593" s="357" t="s">
        <v>2302</v>
      </c>
      <c r="C2593" s="357" t="s">
        <v>2047</v>
      </c>
      <c r="D2593" s="357" t="s">
        <v>2176</v>
      </c>
      <c r="E2593" s="356">
        <v>3927</v>
      </c>
      <c r="F2593" s="355" t="s">
        <v>2431</v>
      </c>
      <c r="G2593" s="354" t="s">
        <v>2174</v>
      </c>
      <c r="H2593" s="354" t="s">
        <v>2173</v>
      </c>
      <c r="I2593" s="353">
        <v>40</v>
      </c>
      <c r="J2593" s="360">
        <v>2.1759517494501779E-6</v>
      </c>
      <c r="K2593" s="359">
        <v>372.45244300000002</v>
      </c>
      <c r="L2593" s="250">
        <v>0</v>
      </c>
      <c r="M2593" s="210">
        <v>372.45244082404827</v>
      </c>
      <c r="N2593" s="210">
        <v>415.3475529888272</v>
      </c>
      <c r="O2593" s="210">
        <v>41.094000000000001</v>
      </c>
      <c r="P2593" s="350">
        <v>41.094000000000001</v>
      </c>
      <c r="Q2593" s="350">
        <v>415.3475529888272</v>
      </c>
      <c r="R2593" s="351">
        <v>372.45244082404827</v>
      </c>
      <c r="S2593" s="350">
        <v>392.70765698600638</v>
      </c>
      <c r="T2593" s="350">
        <v>392.70765698600638</v>
      </c>
      <c r="U2593" s="350">
        <v>6.7196000000000006E-2</v>
      </c>
      <c r="V2593" s="179">
        <v>324.22902711960654</v>
      </c>
    </row>
    <row r="2594" spans="1:22" x14ac:dyDescent="0.25">
      <c r="A2594">
        <v>0</v>
      </c>
      <c r="B2594" s="357"/>
      <c r="C2594" s="357"/>
      <c r="D2594" s="357"/>
      <c r="E2594" s="356"/>
      <c r="F2594" s="355" t="s">
        <v>624</v>
      </c>
      <c r="G2594" s="354"/>
      <c r="H2594" s="354"/>
      <c r="I2594" s="353"/>
      <c r="J2594" s="351"/>
      <c r="K2594" s="352"/>
      <c r="L2594" s="312">
        <v>0.16259600000000002</v>
      </c>
      <c r="M2594" s="210">
        <v>372.53373882404827</v>
      </c>
      <c r="N2594" s="210">
        <v>415.3475529888272</v>
      </c>
      <c r="O2594" s="210">
        <v>41.094000000000001</v>
      </c>
      <c r="P2594" s="350">
        <v>41.094000000000001</v>
      </c>
      <c r="Q2594" s="350">
        <v>415.3475529888272</v>
      </c>
      <c r="R2594" s="351">
        <v>372.61503682404827</v>
      </c>
      <c r="S2594" s="350">
        <v>392.78895498600639</v>
      </c>
      <c r="T2594" s="350">
        <v>392.87025298600639</v>
      </c>
      <c r="U2594" s="350"/>
      <c r="V2594" s="179">
        <v>324.31032511960655</v>
      </c>
    </row>
    <row r="2595" spans="1:22" x14ac:dyDescent="0.25">
      <c r="A2595">
        <v>0</v>
      </c>
      <c r="B2595" s="355" t="s">
        <v>2302</v>
      </c>
      <c r="C2595" s="355" t="s">
        <v>2047</v>
      </c>
      <c r="D2595" s="355" t="s">
        <v>1972</v>
      </c>
      <c r="E2595" s="361">
        <v>3930</v>
      </c>
      <c r="F2595" s="355" t="s">
        <v>2430</v>
      </c>
      <c r="G2595" s="354" t="s">
        <v>1995</v>
      </c>
      <c r="H2595" s="354" t="s">
        <v>1969</v>
      </c>
      <c r="I2595" s="353">
        <v>50</v>
      </c>
      <c r="J2595" s="351"/>
      <c r="K2595" s="352">
        <v>372.7150368240483</v>
      </c>
      <c r="L2595" s="351">
        <v>0.2</v>
      </c>
      <c r="M2595" s="210">
        <v>372.7150368240483</v>
      </c>
      <c r="N2595" s="210">
        <v>415.3475529888272</v>
      </c>
      <c r="O2595" s="210">
        <v>41.094000000000001</v>
      </c>
      <c r="P2595" s="350">
        <v>41.094000000000001</v>
      </c>
      <c r="Q2595" s="350">
        <v>415.3475529888272</v>
      </c>
      <c r="R2595" s="351">
        <v>372.81503682404826</v>
      </c>
      <c r="S2595" s="351">
        <v>392.97025298600636</v>
      </c>
      <c r="T2595" s="351">
        <v>393.07025298600638</v>
      </c>
      <c r="U2595" s="351"/>
      <c r="V2595" s="179">
        <v>324.49162311960652</v>
      </c>
    </row>
    <row r="2596" spans="1:22" x14ac:dyDescent="0.25">
      <c r="A2596">
        <v>0</v>
      </c>
      <c r="B2596" s="355"/>
      <c r="C2596" s="355"/>
      <c r="D2596" s="355"/>
      <c r="E2596" s="361"/>
      <c r="F2596" s="355" t="s">
        <v>624</v>
      </c>
      <c r="G2596" s="354"/>
      <c r="H2596" s="354"/>
      <c r="I2596" s="353"/>
      <c r="J2596" s="351"/>
      <c r="K2596" s="352"/>
      <c r="L2596" s="351">
        <v>0.2</v>
      </c>
      <c r="M2596" s="210">
        <v>372.91503682404823</v>
      </c>
      <c r="N2596" s="210">
        <v>415.3475529888272</v>
      </c>
      <c r="O2596" s="210">
        <v>41.094000000000001</v>
      </c>
      <c r="P2596" s="350">
        <v>41.094000000000001</v>
      </c>
      <c r="Q2596" s="350">
        <v>415.3475529888272</v>
      </c>
      <c r="R2596" s="351">
        <v>373.01503682404825</v>
      </c>
      <c r="S2596" s="351">
        <v>393.17025298600635</v>
      </c>
      <c r="T2596" s="351">
        <v>393.27025298600637</v>
      </c>
      <c r="U2596" s="369"/>
      <c r="V2596" s="179">
        <v>324.6916231196065</v>
      </c>
    </row>
    <row r="2597" spans="1:22" x14ac:dyDescent="0.25">
      <c r="A2597">
        <v>0</v>
      </c>
      <c r="B2597" s="355" t="s">
        <v>2302</v>
      </c>
      <c r="C2597" s="355" t="s">
        <v>2047</v>
      </c>
      <c r="D2597" s="355" t="s">
        <v>1958</v>
      </c>
      <c r="E2597" s="361">
        <v>3934</v>
      </c>
      <c r="F2597" s="355" t="s">
        <v>2429</v>
      </c>
      <c r="G2597" s="354" t="s">
        <v>1993</v>
      </c>
      <c r="H2597" s="354" t="s">
        <v>1955</v>
      </c>
      <c r="I2597" s="353">
        <v>50</v>
      </c>
      <c r="J2597" s="351"/>
      <c r="K2597" s="352"/>
      <c r="L2597" s="351">
        <v>0.25</v>
      </c>
      <c r="M2597" s="210">
        <v>373.14003682404825</v>
      </c>
      <c r="N2597" s="210">
        <v>415.3475529888272</v>
      </c>
      <c r="O2597" s="210">
        <v>41.094000000000001</v>
      </c>
      <c r="P2597" s="351">
        <v>41.094000000000001</v>
      </c>
      <c r="Q2597" s="350">
        <v>415.3475529888272</v>
      </c>
      <c r="R2597" s="351">
        <v>373.26503682404825</v>
      </c>
      <c r="S2597" s="351">
        <v>393.39525298600637</v>
      </c>
      <c r="T2597" s="351">
        <v>393.52025298600637</v>
      </c>
      <c r="U2597" s="351"/>
      <c r="V2597" s="179">
        <v>324.91662311960653</v>
      </c>
    </row>
    <row r="2598" spans="1:22" x14ac:dyDescent="0.25">
      <c r="A2598">
        <v>0</v>
      </c>
      <c r="B2598" s="355"/>
      <c r="C2598" s="355"/>
      <c r="D2598" s="355"/>
      <c r="E2598" s="361"/>
      <c r="F2598" s="355"/>
      <c r="G2598" s="354"/>
      <c r="H2598" s="355" t="s">
        <v>2428</v>
      </c>
      <c r="I2598" s="353"/>
      <c r="J2598" s="351"/>
      <c r="K2598" s="352"/>
      <c r="L2598" s="351">
        <v>9.8000000000000004E-2</v>
      </c>
      <c r="M2598" s="210">
        <v>373.31403682404823</v>
      </c>
      <c r="N2598" s="210">
        <v>415.3475529888272</v>
      </c>
      <c r="O2598" s="210">
        <v>41.094000000000001</v>
      </c>
      <c r="P2598" s="351">
        <v>41.094000000000001</v>
      </c>
      <c r="Q2598" s="350">
        <v>415.3475529888272</v>
      </c>
      <c r="R2598" s="351">
        <v>373.36303682404827</v>
      </c>
      <c r="S2598" s="351">
        <v>393.5692529860064</v>
      </c>
      <c r="T2598" s="351">
        <v>393.61825298600638</v>
      </c>
      <c r="U2598" s="351"/>
      <c r="V2598" s="179">
        <v>325.09062311960656</v>
      </c>
    </row>
    <row r="2599" spans="1:22" x14ac:dyDescent="0.25">
      <c r="A2599">
        <v>0</v>
      </c>
      <c r="B2599" s="355"/>
      <c r="C2599" s="355"/>
      <c r="D2599" s="355"/>
      <c r="E2599" s="361"/>
      <c r="F2599" s="355"/>
      <c r="G2599" s="354"/>
      <c r="H2599" s="354"/>
      <c r="I2599" s="353"/>
      <c r="J2599" s="360">
        <v>3.1759517469254206E-6</v>
      </c>
      <c r="K2599" s="352"/>
      <c r="L2599" s="225">
        <v>1.485E-3</v>
      </c>
      <c r="M2599" s="210">
        <v>373.36377932404827</v>
      </c>
      <c r="N2599" s="210">
        <v>415.3475529888272</v>
      </c>
      <c r="O2599" s="210">
        <v>41.094000000000001</v>
      </c>
      <c r="P2599" s="351">
        <v>41.094000000000001</v>
      </c>
      <c r="Q2599" s="350">
        <v>415.3475529888272</v>
      </c>
      <c r="R2599" s="351">
        <v>373.36452182404827</v>
      </c>
      <c r="S2599" s="351">
        <v>393.61899548600638</v>
      </c>
      <c r="T2599" s="351">
        <v>393.61973798600638</v>
      </c>
      <c r="U2599" s="351"/>
      <c r="V2599" s="179">
        <v>325.14036561960654</v>
      </c>
    </row>
    <row r="2600" spans="1:22" x14ac:dyDescent="0.25">
      <c r="A2600">
        <v>0</v>
      </c>
      <c r="B2600" s="355" t="s">
        <v>2302</v>
      </c>
      <c r="C2600" s="355" t="s">
        <v>2047</v>
      </c>
      <c r="D2600" s="355" t="s">
        <v>476</v>
      </c>
      <c r="E2600" s="361">
        <v>3936</v>
      </c>
      <c r="F2600" s="355" t="s">
        <v>2427</v>
      </c>
      <c r="G2600" s="354" t="s">
        <v>1987</v>
      </c>
      <c r="H2600" s="354" t="s">
        <v>1986</v>
      </c>
      <c r="I2600" s="353"/>
      <c r="J2600" s="351">
        <v>373.36452500000001</v>
      </c>
      <c r="K2600" s="352">
        <v>373.36452182404827</v>
      </c>
      <c r="L2600" s="225">
        <v>0</v>
      </c>
      <c r="M2600" s="210">
        <v>373.36452182404827</v>
      </c>
      <c r="N2600" s="210">
        <v>415.3475529888272</v>
      </c>
      <c r="O2600" s="210">
        <v>41.094000000000001</v>
      </c>
      <c r="P2600" s="351">
        <v>41.094000000000001</v>
      </c>
      <c r="Q2600" s="350">
        <v>415.3475529888272</v>
      </c>
      <c r="R2600" s="351">
        <v>373.36452182404827</v>
      </c>
      <c r="S2600" s="351">
        <v>393.61973798600638</v>
      </c>
      <c r="T2600" s="351">
        <v>393.61973798600638</v>
      </c>
      <c r="U2600" s="351">
        <v>0.1</v>
      </c>
      <c r="V2600" s="179">
        <v>325.14110811960654</v>
      </c>
    </row>
    <row r="2601" spans="1:22" x14ac:dyDescent="0.25">
      <c r="A2601">
        <v>0</v>
      </c>
      <c r="B2601" s="355"/>
      <c r="C2601" s="355"/>
      <c r="D2601" s="355"/>
      <c r="E2601" s="361"/>
      <c r="F2601" s="355"/>
      <c r="G2601" s="354"/>
      <c r="H2601" s="354"/>
      <c r="I2601" s="353"/>
      <c r="J2601" s="351"/>
      <c r="K2601" s="352"/>
      <c r="L2601" s="225">
        <v>0.17851500000000001</v>
      </c>
      <c r="M2601" s="210">
        <v>373.45377932404824</v>
      </c>
      <c r="N2601" s="210">
        <v>415.3475529888272</v>
      </c>
      <c r="O2601" s="210">
        <v>41.094000000000001</v>
      </c>
      <c r="P2601" s="351">
        <v>41.094000000000001</v>
      </c>
      <c r="Q2601" s="350">
        <v>415.3475529888272</v>
      </c>
      <c r="R2601" s="351">
        <v>373.54303682404827</v>
      </c>
      <c r="S2601" s="351">
        <v>393.70899548600642</v>
      </c>
      <c r="T2601" s="351">
        <v>393.79825298600639</v>
      </c>
      <c r="U2601" s="351"/>
      <c r="V2601" s="179">
        <v>325.23036561960657</v>
      </c>
    </row>
    <row r="2602" spans="1:22" x14ac:dyDescent="0.25">
      <c r="A2602">
        <v>0</v>
      </c>
      <c r="B2602" s="355"/>
      <c r="C2602" s="355"/>
      <c r="D2602" s="355"/>
      <c r="E2602" s="361"/>
      <c r="F2602" s="355"/>
      <c r="G2602" s="354"/>
      <c r="H2602" s="355" t="s">
        <v>2426</v>
      </c>
      <c r="I2602" s="353"/>
      <c r="J2602" s="351"/>
      <c r="K2602" s="352"/>
      <c r="L2602" s="351">
        <v>4.7E-2</v>
      </c>
      <c r="M2602" s="210">
        <v>373.56653682404828</v>
      </c>
      <c r="N2602" s="210">
        <v>415.3475529888272</v>
      </c>
      <c r="O2602" s="210">
        <v>41.094000000000001</v>
      </c>
      <c r="P2602" s="351">
        <v>41.094000000000001</v>
      </c>
      <c r="Q2602" s="350">
        <v>415.3475529888272</v>
      </c>
      <c r="R2602" s="351">
        <v>373.5900368240483</v>
      </c>
      <c r="S2602" s="351">
        <v>393.8217529860064</v>
      </c>
      <c r="T2602" s="351">
        <v>393.84525298600641</v>
      </c>
      <c r="U2602" s="351"/>
      <c r="V2602" s="179">
        <v>325.34312311960656</v>
      </c>
    </row>
    <row r="2603" spans="1:22" x14ac:dyDescent="0.25">
      <c r="A2603">
        <v>0</v>
      </c>
      <c r="B2603" s="355" t="s">
        <v>2302</v>
      </c>
      <c r="C2603" s="355" t="s">
        <v>2047</v>
      </c>
      <c r="D2603" s="355" t="s">
        <v>1967</v>
      </c>
      <c r="E2603" s="361">
        <v>3940</v>
      </c>
      <c r="F2603" s="355" t="s">
        <v>2425</v>
      </c>
      <c r="G2603" s="354" t="s">
        <v>1993</v>
      </c>
      <c r="H2603" s="354" t="s">
        <v>1964</v>
      </c>
      <c r="I2603" s="353">
        <v>50</v>
      </c>
      <c r="J2603" s="351"/>
      <c r="K2603" s="352"/>
      <c r="L2603" s="351">
        <v>0.25</v>
      </c>
      <c r="M2603" s="210">
        <v>373.7150368240483</v>
      </c>
      <c r="N2603" s="210">
        <v>415.3475529888272</v>
      </c>
      <c r="O2603" s="210">
        <v>41.094000000000001</v>
      </c>
      <c r="P2603" s="351">
        <v>41.094000000000001</v>
      </c>
      <c r="Q2603" s="350">
        <v>415.3475529888272</v>
      </c>
      <c r="R2603" s="351">
        <v>373.8400368240483</v>
      </c>
      <c r="S2603" s="351">
        <v>393.97025298600641</v>
      </c>
      <c r="T2603" s="351">
        <v>394.09525298600641</v>
      </c>
      <c r="U2603" s="351"/>
      <c r="V2603" s="179">
        <v>325.49162311960657</v>
      </c>
    </row>
    <row r="2604" spans="1:22" x14ac:dyDescent="0.25">
      <c r="A2604">
        <v>0</v>
      </c>
      <c r="B2604" s="355"/>
      <c r="C2604" s="355"/>
      <c r="D2604" s="355"/>
      <c r="E2604" s="361"/>
      <c r="F2604" s="355" t="s">
        <v>624</v>
      </c>
      <c r="G2604" s="354"/>
      <c r="H2604" s="354"/>
      <c r="I2604" s="353"/>
      <c r="J2604" s="360">
        <v>3.1759516900820017E-6</v>
      </c>
      <c r="K2604" s="360"/>
      <c r="L2604" s="225">
        <v>0.21870599999999998</v>
      </c>
      <c r="M2604" s="210">
        <v>373.9493898240483</v>
      </c>
      <c r="N2604" s="210">
        <v>415.3475529888272</v>
      </c>
      <c r="O2604" s="210">
        <v>41.094000000000001</v>
      </c>
      <c r="P2604" s="351">
        <v>41.094000000000001</v>
      </c>
      <c r="Q2604" s="350">
        <v>415.3475529888272</v>
      </c>
      <c r="R2604" s="351">
        <v>374.0587428240483</v>
      </c>
      <c r="S2604" s="351">
        <v>394.20460598600641</v>
      </c>
      <c r="T2604" s="351">
        <v>394.31395898600641</v>
      </c>
      <c r="U2604" s="351"/>
      <c r="V2604" s="179">
        <v>325.72597611960657</v>
      </c>
    </row>
    <row r="2605" spans="1:22" x14ac:dyDescent="0.25">
      <c r="A2605">
        <v>0</v>
      </c>
      <c r="B2605" s="357" t="s">
        <v>2302</v>
      </c>
      <c r="C2605" s="357" t="s">
        <v>2047</v>
      </c>
      <c r="D2605" s="357" t="s">
        <v>111</v>
      </c>
      <c r="E2605" s="356">
        <v>3943</v>
      </c>
      <c r="F2605" s="355" t="s">
        <v>2424</v>
      </c>
      <c r="G2605" s="354" t="s">
        <v>1985</v>
      </c>
      <c r="H2605" s="354" t="s">
        <v>1962</v>
      </c>
      <c r="I2605" s="353">
        <v>47.5</v>
      </c>
      <c r="J2605" s="351">
        <v>374.05874599999999</v>
      </c>
      <c r="K2605" s="352">
        <v>374.0587428240483</v>
      </c>
      <c r="L2605" s="225">
        <v>0</v>
      </c>
      <c r="M2605" s="210">
        <v>374.0587428240483</v>
      </c>
      <c r="N2605" s="210">
        <v>415.3475529888272</v>
      </c>
      <c r="O2605" s="210">
        <v>41.094000000000001</v>
      </c>
      <c r="P2605" s="351">
        <v>41.094000000000001</v>
      </c>
      <c r="Q2605" s="350">
        <v>415.3475529888272</v>
      </c>
      <c r="R2605" s="351">
        <v>374.0587428240483</v>
      </c>
      <c r="S2605" s="351">
        <v>394.31395898600641</v>
      </c>
      <c r="T2605" s="351">
        <v>394.31395898600641</v>
      </c>
      <c r="U2605" s="351">
        <v>0.13700000000000001</v>
      </c>
      <c r="V2605" s="179">
        <v>325.83532911960657</v>
      </c>
    </row>
    <row r="2606" spans="1:22" x14ac:dyDescent="0.25">
      <c r="A2606">
        <v>0</v>
      </c>
      <c r="B2606" s="357"/>
      <c r="C2606" s="357"/>
      <c r="D2606" s="357"/>
      <c r="E2606" s="356"/>
      <c r="F2606" s="355"/>
      <c r="G2606" s="354"/>
      <c r="H2606" s="354"/>
      <c r="I2606" s="353"/>
      <c r="J2606" s="351"/>
      <c r="K2606" s="352"/>
      <c r="L2606" s="225">
        <v>8.1294000000000005E-2</v>
      </c>
      <c r="M2606" s="210">
        <v>374.09938982404833</v>
      </c>
      <c r="N2606" s="210">
        <v>415.3475529888272</v>
      </c>
      <c r="O2606" s="210">
        <v>41.094000000000001</v>
      </c>
      <c r="P2606" s="351">
        <v>41.094000000000001</v>
      </c>
      <c r="Q2606" s="350">
        <v>415.3475529888272</v>
      </c>
      <c r="R2606" s="351">
        <v>374.14003682404831</v>
      </c>
      <c r="S2606" s="351">
        <v>394.35460598600645</v>
      </c>
      <c r="T2606" s="351">
        <v>394.39525298600643</v>
      </c>
      <c r="U2606" s="351"/>
      <c r="V2606" s="179">
        <v>325.87597611960661</v>
      </c>
    </row>
    <row r="2607" spans="1:22" x14ac:dyDescent="0.25">
      <c r="A2607">
        <v>0</v>
      </c>
      <c r="B2607" s="355" t="s">
        <v>2302</v>
      </c>
      <c r="C2607" s="355" t="s">
        <v>2047</v>
      </c>
      <c r="D2607" s="355" t="s">
        <v>1972</v>
      </c>
      <c r="E2607" s="361">
        <v>3945</v>
      </c>
      <c r="F2607" s="355" t="s">
        <v>2423</v>
      </c>
      <c r="G2607" s="354" t="s">
        <v>1995</v>
      </c>
      <c r="H2607" s="354" t="s">
        <v>1969</v>
      </c>
      <c r="I2607" s="353">
        <v>50</v>
      </c>
      <c r="J2607" s="351"/>
      <c r="K2607" s="352"/>
      <c r="L2607" s="351">
        <v>0.2</v>
      </c>
      <c r="M2607" s="210">
        <v>374.24003682404827</v>
      </c>
      <c r="N2607" s="210">
        <v>415.3475529888272</v>
      </c>
      <c r="O2607" s="210">
        <v>41.094000000000001</v>
      </c>
      <c r="P2607" s="351">
        <v>41.094000000000001</v>
      </c>
      <c r="Q2607" s="350">
        <v>415.3475529888272</v>
      </c>
      <c r="R2607" s="351">
        <v>374.3400368240483</v>
      </c>
      <c r="S2607" s="351">
        <v>394.49525298600639</v>
      </c>
      <c r="T2607" s="351">
        <v>394.59525298600641</v>
      </c>
      <c r="U2607" s="351"/>
      <c r="V2607" s="179">
        <v>326.01662311960655</v>
      </c>
    </row>
    <row r="2608" spans="1:22" x14ac:dyDescent="0.25">
      <c r="A2608">
        <v>0</v>
      </c>
      <c r="B2608" s="355"/>
      <c r="C2608" s="355"/>
      <c r="D2608" s="355"/>
      <c r="E2608" s="361"/>
      <c r="F2608" s="355"/>
      <c r="G2608" s="354"/>
      <c r="H2608" s="354"/>
      <c r="I2608" s="353"/>
      <c r="J2608" s="360"/>
      <c r="K2608" s="352"/>
      <c r="L2608" s="225">
        <v>0</v>
      </c>
      <c r="M2608" s="210">
        <v>374.3400368240483</v>
      </c>
      <c r="N2608" s="210">
        <v>415.3475529888272</v>
      </c>
      <c r="O2608" s="210">
        <v>41.094000000000001</v>
      </c>
      <c r="P2608" s="351">
        <v>41.094000000000001</v>
      </c>
      <c r="Q2608" s="350">
        <v>415.3475529888272</v>
      </c>
      <c r="R2608" s="351">
        <v>374.3400368240483</v>
      </c>
      <c r="S2608" s="351">
        <v>394.59525298600641</v>
      </c>
      <c r="T2608" s="351">
        <v>394.59525298600641</v>
      </c>
      <c r="U2608" s="351"/>
      <c r="V2608" s="179">
        <v>326.11662311960657</v>
      </c>
    </row>
    <row r="2609" spans="1:22" x14ac:dyDescent="0.25">
      <c r="A2609">
        <v>0</v>
      </c>
      <c r="B2609" s="357" t="s">
        <v>2302</v>
      </c>
      <c r="C2609" s="357" t="s">
        <v>2047</v>
      </c>
      <c r="D2609" s="357" t="s">
        <v>111</v>
      </c>
      <c r="E2609" s="356">
        <v>3946</v>
      </c>
      <c r="F2609" s="355"/>
      <c r="G2609" s="354"/>
      <c r="H2609" s="354"/>
      <c r="I2609" s="353"/>
      <c r="J2609" s="351"/>
      <c r="K2609" s="352"/>
      <c r="L2609" s="225">
        <v>0</v>
      </c>
      <c r="M2609" s="210">
        <v>374.3400368240483</v>
      </c>
      <c r="N2609" s="210">
        <v>415.3475529888272</v>
      </c>
      <c r="O2609" s="210">
        <v>41.094000000000001</v>
      </c>
      <c r="P2609" s="350">
        <v>41.094000000000001</v>
      </c>
      <c r="Q2609" s="350">
        <v>415.3475529888272</v>
      </c>
      <c r="R2609" s="351">
        <v>374.3400368240483</v>
      </c>
      <c r="S2609" s="350">
        <v>394.59525298600641</v>
      </c>
      <c r="T2609" s="350">
        <v>394.59525298600641</v>
      </c>
      <c r="U2609" s="350" t="s">
        <v>2422</v>
      </c>
      <c r="V2609" s="179">
        <v>326.11662311960657</v>
      </c>
    </row>
    <row r="2610" spans="1:22" x14ac:dyDescent="0.25">
      <c r="A2610">
        <v>0</v>
      </c>
      <c r="B2610" s="357"/>
      <c r="C2610" s="357"/>
      <c r="D2610" s="357"/>
      <c r="E2610" s="356"/>
      <c r="F2610" s="355"/>
      <c r="G2610" s="354"/>
      <c r="H2610" s="354"/>
      <c r="I2610" s="353"/>
      <c r="J2610" s="351"/>
      <c r="K2610" s="352"/>
      <c r="L2610" s="225">
        <v>0.25</v>
      </c>
      <c r="M2610" s="210">
        <v>374.4650368240483</v>
      </c>
      <c r="N2610" s="210">
        <v>415.3475529888272</v>
      </c>
      <c r="O2610" s="210">
        <v>41.094000000000001</v>
      </c>
      <c r="P2610" s="350">
        <v>41.094000000000001</v>
      </c>
      <c r="Q2610" s="350">
        <v>415.3475529888272</v>
      </c>
      <c r="R2610" s="351">
        <v>374.5900368240483</v>
      </c>
      <c r="S2610" s="350">
        <v>394.72025298600641</v>
      </c>
      <c r="T2610" s="350">
        <v>394.84525298600641</v>
      </c>
      <c r="U2610" s="350"/>
      <c r="V2610" s="179">
        <v>326.24162311960657</v>
      </c>
    </row>
    <row r="2611" spans="1:22" x14ac:dyDescent="0.25">
      <c r="A2611">
        <v>0</v>
      </c>
      <c r="B2611" s="357" t="s">
        <v>2302</v>
      </c>
      <c r="C2611" s="357" t="s">
        <v>2047</v>
      </c>
      <c r="D2611" s="357" t="s">
        <v>1967</v>
      </c>
      <c r="E2611" s="356">
        <v>3950</v>
      </c>
      <c r="F2611" s="355" t="s">
        <v>2421</v>
      </c>
      <c r="G2611" s="354" t="s">
        <v>1993</v>
      </c>
      <c r="H2611" s="354" t="s">
        <v>1964</v>
      </c>
      <c r="I2611" s="353">
        <v>50</v>
      </c>
      <c r="J2611" s="351"/>
      <c r="K2611" s="352"/>
      <c r="L2611" s="350">
        <v>0.25</v>
      </c>
      <c r="M2611" s="210">
        <v>374.7150368240483</v>
      </c>
      <c r="N2611" s="210">
        <v>415.3475529888272</v>
      </c>
      <c r="O2611" s="210">
        <v>41.094000000000001</v>
      </c>
      <c r="P2611" s="350">
        <v>41.094000000000001</v>
      </c>
      <c r="Q2611" s="350">
        <v>415.3475529888272</v>
      </c>
      <c r="R2611" s="351">
        <v>374.8400368240483</v>
      </c>
      <c r="S2611" s="350">
        <v>394.97025298600641</v>
      </c>
      <c r="T2611" s="350">
        <v>395.09525298600641</v>
      </c>
      <c r="U2611" s="350"/>
      <c r="V2611" s="179">
        <v>326.49162311960657</v>
      </c>
    </row>
    <row r="2612" spans="1:22" x14ac:dyDescent="0.25">
      <c r="A2612">
        <v>0</v>
      </c>
      <c r="B2612" s="357"/>
      <c r="C2612" s="357"/>
      <c r="D2612" s="357"/>
      <c r="E2612" s="356"/>
      <c r="F2612" s="355"/>
      <c r="G2612" s="354"/>
      <c r="H2612" s="354"/>
      <c r="I2612" s="353"/>
      <c r="J2612" s="351"/>
      <c r="K2612" s="352"/>
      <c r="L2612" s="350">
        <v>0</v>
      </c>
      <c r="M2612" s="210">
        <v>374.8400368240483</v>
      </c>
      <c r="N2612" s="210">
        <v>415.3475529888272</v>
      </c>
      <c r="O2612" s="210">
        <v>41.094000000000001</v>
      </c>
      <c r="P2612" s="350">
        <v>41.094000000000001</v>
      </c>
      <c r="Q2612" s="350">
        <v>415.3475529888272</v>
      </c>
      <c r="R2612" s="351">
        <v>374.8400368240483</v>
      </c>
      <c r="S2612" s="350">
        <v>395.09525298600641</v>
      </c>
      <c r="T2612" s="350">
        <v>395.09525298600641</v>
      </c>
      <c r="U2612" s="350"/>
      <c r="V2612" s="179">
        <v>326.61662311960657</v>
      </c>
    </row>
    <row r="2613" spans="1:22" x14ac:dyDescent="0.25">
      <c r="A2613">
        <v>0</v>
      </c>
      <c r="B2613" s="355"/>
      <c r="C2613" s="355"/>
      <c r="D2613" s="355"/>
      <c r="E2613" s="361"/>
      <c r="F2613" s="355"/>
      <c r="G2613" s="354"/>
      <c r="H2613" s="354"/>
      <c r="I2613" s="353"/>
      <c r="J2613" s="351"/>
      <c r="K2613" s="352"/>
      <c r="L2613" s="350">
        <v>0.25</v>
      </c>
      <c r="M2613" s="210">
        <v>374.9650368240483</v>
      </c>
      <c r="N2613" s="210">
        <v>415.3475529888272</v>
      </c>
      <c r="O2613" s="210">
        <v>41.094000000000001</v>
      </c>
      <c r="P2613" s="350">
        <v>41.094000000000001</v>
      </c>
      <c r="Q2613" s="350">
        <v>415.3475529888272</v>
      </c>
      <c r="R2613" s="351">
        <v>375.0900368240483</v>
      </c>
      <c r="S2613" s="350">
        <v>395.22025298600641</v>
      </c>
      <c r="T2613" s="350">
        <v>395.34525298600641</v>
      </c>
      <c r="U2613" s="350"/>
      <c r="V2613" s="179">
        <v>326.74162311960657</v>
      </c>
    </row>
    <row r="2614" spans="1:22" x14ac:dyDescent="0.25">
      <c r="A2614">
        <v>0</v>
      </c>
      <c r="B2614" s="355"/>
      <c r="C2614" s="355"/>
      <c r="D2614" s="355"/>
      <c r="E2614" s="361"/>
      <c r="F2614" s="355"/>
      <c r="G2614" s="354"/>
      <c r="H2614" s="354"/>
      <c r="I2614" s="353"/>
      <c r="J2614" s="351"/>
      <c r="K2614" s="352"/>
      <c r="L2614" s="350">
        <v>0</v>
      </c>
      <c r="M2614" s="210">
        <v>375.0900368240483</v>
      </c>
      <c r="N2614" s="210">
        <v>415.3475529888272</v>
      </c>
      <c r="O2614" s="210">
        <v>41.094000000000001</v>
      </c>
      <c r="P2614" s="350">
        <v>41.094000000000001</v>
      </c>
      <c r="Q2614" s="350">
        <v>415.3475529888272</v>
      </c>
      <c r="R2614" s="351">
        <v>375.0900368240483</v>
      </c>
      <c r="S2614" s="350">
        <v>395.34525298600641</v>
      </c>
      <c r="T2614" s="350">
        <v>395.34525298600641</v>
      </c>
      <c r="U2614" s="350"/>
      <c r="V2614" s="179">
        <v>326.86662311960657</v>
      </c>
    </row>
    <row r="2615" spans="1:22" x14ac:dyDescent="0.25">
      <c r="A2615">
        <v>0</v>
      </c>
      <c r="B2615" s="357" t="s">
        <v>2302</v>
      </c>
      <c r="C2615" s="357" t="s">
        <v>2047</v>
      </c>
      <c r="D2615" s="357" t="s">
        <v>1958</v>
      </c>
      <c r="E2615" s="356">
        <v>3955</v>
      </c>
      <c r="F2615" s="355" t="s">
        <v>2420</v>
      </c>
      <c r="G2615" s="354" t="s">
        <v>1993</v>
      </c>
      <c r="H2615" s="354" t="s">
        <v>1955</v>
      </c>
      <c r="I2615" s="353">
        <v>50</v>
      </c>
      <c r="J2615" s="351"/>
      <c r="K2615" s="352"/>
      <c r="L2615" s="350">
        <v>0.25</v>
      </c>
      <c r="M2615" s="210">
        <v>375.2150368240483</v>
      </c>
      <c r="N2615" s="210">
        <v>415.3475529888272</v>
      </c>
      <c r="O2615" s="210">
        <v>41.094000000000001</v>
      </c>
      <c r="P2615" s="350">
        <v>41.094000000000001</v>
      </c>
      <c r="Q2615" s="350">
        <v>415.3475529888272</v>
      </c>
      <c r="R2615" s="351">
        <v>375.3400368240483</v>
      </c>
      <c r="S2615" s="350">
        <v>395.47025298600641</v>
      </c>
      <c r="T2615" s="350">
        <v>395.59525298600641</v>
      </c>
      <c r="U2615" s="350"/>
      <c r="V2615" s="179">
        <v>326.99162311960657</v>
      </c>
    </row>
    <row r="2616" spans="1:22" x14ac:dyDescent="0.25">
      <c r="A2616">
        <v>0</v>
      </c>
      <c r="B2616" s="357"/>
      <c r="C2616" s="357"/>
      <c r="D2616" s="357"/>
      <c r="E2616" s="356"/>
      <c r="F2616" s="355" t="s">
        <v>624</v>
      </c>
      <c r="G2616" s="354"/>
      <c r="H2616" s="354"/>
      <c r="I2616" s="353"/>
      <c r="J2616" s="351"/>
      <c r="K2616" s="352"/>
      <c r="L2616" s="350">
        <v>6.2353145951739408E-2</v>
      </c>
      <c r="M2616" s="210">
        <v>375.37121339702418</v>
      </c>
      <c r="N2616" s="210">
        <v>415.3475529888272</v>
      </c>
      <c r="O2616" s="210">
        <v>41.094000000000001</v>
      </c>
      <c r="P2616" s="350">
        <v>41.094000000000001</v>
      </c>
      <c r="Q2616" s="350">
        <v>415.3475529888272</v>
      </c>
      <c r="R2616" s="351">
        <v>375.40238997000006</v>
      </c>
      <c r="S2616" s="350">
        <v>395.6264295589823</v>
      </c>
      <c r="T2616" s="350">
        <v>395.65760613195818</v>
      </c>
      <c r="U2616" s="350"/>
      <c r="V2616" s="179">
        <v>327.14779969258245</v>
      </c>
    </row>
    <row r="2617" spans="1:22" x14ac:dyDescent="0.25">
      <c r="A2617">
        <v>0</v>
      </c>
      <c r="B2617" s="357"/>
      <c r="C2617" s="357"/>
      <c r="D2617" s="357"/>
      <c r="E2617" s="356"/>
      <c r="F2617" s="357" t="s">
        <v>624</v>
      </c>
      <c r="G2617" s="354"/>
      <c r="H2617" s="354" t="s">
        <v>1973</v>
      </c>
      <c r="I2617" s="353"/>
      <c r="J2617" s="245">
        <v>-1.6468540482605931E-3</v>
      </c>
      <c r="K2617" s="352"/>
      <c r="L2617" s="312">
        <v>0.103502</v>
      </c>
      <c r="M2617" s="210">
        <v>375.45414097000003</v>
      </c>
      <c r="N2617" s="210">
        <v>415.3475529888272</v>
      </c>
      <c r="O2617" s="210">
        <v>41.094000000000001</v>
      </c>
      <c r="P2617" s="350">
        <v>41.094000000000001</v>
      </c>
      <c r="Q2617" s="350">
        <v>415.3475529888272</v>
      </c>
      <c r="R2617" s="351">
        <v>375.50589197000005</v>
      </c>
      <c r="S2617" s="350">
        <v>395.70935713195814</v>
      </c>
      <c r="T2617" s="350">
        <v>395.76110813195817</v>
      </c>
      <c r="U2617" s="350" t="s">
        <v>2048</v>
      </c>
      <c r="V2617" s="179">
        <v>327.2307272655583</v>
      </c>
    </row>
    <row r="2618" spans="1:22" x14ac:dyDescent="0.25">
      <c r="A2618">
        <v>0</v>
      </c>
      <c r="B2618" s="357" t="s">
        <v>2302</v>
      </c>
      <c r="C2618" s="357" t="s">
        <v>2047</v>
      </c>
      <c r="D2618" s="357" t="s">
        <v>111</v>
      </c>
      <c r="E2618" s="356">
        <v>3958</v>
      </c>
      <c r="F2618" s="355" t="s">
        <v>1462</v>
      </c>
      <c r="G2618" s="354" t="s">
        <v>1985</v>
      </c>
      <c r="H2618" s="354" t="s">
        <v>1962</v>
      </c>
      <c r="I2618" s="353"/>
      <c r="J2618" s="360">
        <v>2.0299999619055598E-6</v>
      </c>
      <c r="K2618" s="359">
        <v>375.50589400000001</v>
      </c>
      <c r="L2618" s="350">
        <v>0</v>
      </c>
      <c r="M2618" s="210">
        <v>375.50589197000005</v>
      </c>
      <c r="N2618" s="210">
        <v>415.3475529888272</v>
      </c>
      <c r="O2618" s="210">
        <v>41.094000000000001</v>
      </c>
      <c r="P2618" s="350">
        <v>41.094000000000001</v>
      </c>
      <c r="Q2618" s="350">
        <v>415.3475529888272</v>
      </c>
      <c r="R2618" s="351">
        <v>375.50589197000005</v>
      </c>
      <c r="S2618" s="350">
        <v>395.76110813195817</v>
      </c>
      <c r="T2618" s="350">
        <v>395.76110813195817</v>
      </c>
      <c r="U2618" s="350"/>
      <c r="V2618" s="179">
        <v>327.28247826555832</v>
      </c>
    </row>
    <row r="2619" spans="1:22" x14ac:dyDescent="0.25">
      <c r="A2619">
        <v>0</v>
      </c>
      <c r="B2619" s="357"/>
      <c r="C2619" s="357"/>
      <c r="D2619" s="357"/>
      <c r="E2619" s="356"/>
      <c r="F2619" s="365" t="s">
        <v>624</v>
      </c>
      <c r="G2619" s="354"/>
      <c r="H2619" s="354" t="s">
        <v>1980</v>
      </c>
      <c r="I2619" s="368"/>
      <c r="J2619" s="360"/>
      <c r="K2619" s="352"/>
      <c r="L2619" s="312">
        <v>0.17179899999995571</v>
      </c>
      <c r="M2619" s="210">
        <v>375.59179147000003</v>
      </c>
      <c r="N2619" s="210">
        <v>415.3475529888272</v>
      </c>
      <c r="O2619" s="210">
        <v>41.094000000000001</v>
      </c>
      <c r="P2619" s="350">
        <v>41.094000000000001</v>
      </c>
      <c r="Q2619" s="350">
        <v>415.3475529888272</v>
      </c>
      <c r="R2619" s="351">
        <v>375.67769097000001</v>
      </c>
      <c r="S2619" s="350">
        <v>395.84700763195815</v>
      </c>
      <c r="T2619" s="350">
        <v>395.93290713195813</v>
      </c>
      <c r="U2619" s="350"/>
      <c r="V2619" s="179">
        <v>327.36837776555831</v>
      </c>
    </row>
    <row r="2620" spans="1:22" x14ac:dyDescent="0.25">
      <c r="A2620">
        <v>0</v>
      </c>
      <c r="B2620" s="357" t="s">
        <v>2302</v>
      </c>
      <c r="C2620" s="357" t="s">
        <v>2047</v>
      </c>
      <c r="D2620" s="355" t="s">
        <v>1984</v>
      </c>
      <c r="E2620" s="356">
        <v>3959</v>
      </c>
      <c r="F2620" s="355" t="s">
        <v>2419</v>
      </c>
      <c r="G2620" s="354" t="s">
        <v>1982</v>
      </c>
      <c r="H2620" s="354" t="s">
        <v>1981</v>
      </c>
      <c r="I2620" s="367"/>
      <c r="J2620" s="366"/>
      <c r="K2620" s="362"/>
      <c r="L2620" s="350">
        <v>0</v>
      </c>
      <c r="M2620" s="210">
        <v>375.67769097000001</v>
      </c>
      <c r="N2620" s="210">
        <v>415.3475529888272</v>
      </c>
      <c r="O2620" s="210">
        <v>41.094000000000001</v>
      </c>
      <c r="P2620" s="350">
        <v>41.094000000000001</v>
      </c>
      <c r="Q2620" s="350">
        <v>415.3475529888272</v>
      </c>
      <c r="R2620" s="351">
        <v>375.67769097000001</v>
      </c>
      <c r="S2620" s="350">
        <v>395.93290713195813</v>
      </c>
      <c r="T2620" s="350">
        <v>395.93290713195813</v>
      </c>
      <c r="U2620" s="350"/>
      <c r="V2620" s="179">
        <v>327.45427726555829</v>
      </c>
    </row>
    <row r="2621" spans="1:22" x14ac:dyDescent="0.25">
      <c r="A2621">
        <v>0</v>
      </c>
      <c r="B2621" s="357"/>
      <c r="C2621" s="357"/>
      <c r="D2621" s="357"/>
      <c r="E2621" s="356"/>
      <c r="F2621" s="365" t="s">
        <v>624</v>
      </c>
      <c r="G2621" s="354"/>
      <c r="H2621" s="354" t="s">
        <v>1980</v>
      </c>
      <c r="I2621" s="364"/>
      <c r="J2621" s="363">
        <v>2.6516999999955715E-2</v>
      </c>
      <c r="K2621" s="362"/>
      <c r="L2621" s="350">
        <v>0</v>
      </c>
      <c r="M2621" s="210">
        <v>375.67769097000001</v>
      </c>
      <c r="N2621" s="210">
        <v>415.3475529888272</v>
      </c>
      <c r="O2621" s="210">
        <v>41.094000000000001</v>
      </c>
      <c r="P2621" s="350">
        <v>41.094000000000001</v>
      </c>
      <c r="Q2621" s="350">
        <v>415.3475529888272</v>
      </c>
      <c r="R2621" s="351">
        <v>375.67769097000001</v>
      </c>
      <c r="S2621" s="350">
        <v>395.93290713195813</v>
      </c>
      <c r="T2621" s="350">
        <v>395.93290713195813</v>
      </c>
      <c r="U2621" s="350"/>
      <c r="V2621" s="179">
        <v>327.45427726555829</v>
      </c>
    </row>
    <row r="2622" spans="1:22" x14ac:dyDescent="0.25">
      <c r="A2622">
        <v>0</v>
      </c>
      <c r="B2622" s="355" t="s">
        <v>2302</v>
      </c>
      <c r="C2622" s="355" t="s">
        <v>2047</v>
      </c>
      <c r="D2622" s="355" t="s">
        <v>2163</v>
      </c>
      <c r="E2622" s="361">
        <v>3959</v>
      </c>
      <c r="F2622" s="355" t="s">
        <v>2418</v>
      </c>
      <c r="G2622" s="354" t="s">
        <v>2161</v>
      </c>
      <c r="H2622" s="354" t="s">
        <v>2160</v>
      </c>
      <c r="I2622" s="353"/>
      <c r="J2622" s="360">
        <v>2.0299999619055598E-6</v>
      </c>
      <c r="K2622" s="359">
        <v>375.67769299999998</v>
      </c>
      <c r="L2622" s="351">
        <v>0</v>
      </c>
      <c r="M2622" s="210">
        <v>375.67769097000001</v>
      </c>
      <c r="N2622" s="210">
        <v>415.3475529888272</v>
      </c>
      <c r="O2622" s="210">
        <v>41.094000000000001</v>
      </c>
      <c r="P2622" s="350">
        <v>41.094000000000001</v>
      </c>
      <c r="Q2622" s="350">
        <v>415.3475529888272</v>
      </c>
      <c r="R2622" s="351">
        <v>375.67769097000001</v>
      </c>
      <c r="S2622" s="350">
        <v>395.93290713195813</v>
      </c>
      <c r="T2622" s="350">
        <v>395.93290713195813</v>
      </c>
      <c r="U2622" s="351"/>
      <c r="V2622" s="210">
        <v>327.45427726555829</v>
      </c>
    </row>
    <row r="2623" spans="1:22" x14ac:dyDescent="0.25">
      <c r="A2623">
        <v>0</v>
      </c>
      <c r="B2623" s="355" t="s">
        <v>2302</v>
      </c>
      <c r="C2623" s="355" t="s">
        <v>2047</v>
      </c>
      <c r="D2623" s="355" t="s">
        <v>2001</v>
      </c>
      <c r="E2623" s="361">
        <v>3959</v>
      </c>
      <c r="F2623" s="355" t="s">
        <v>2417</v>
      </c>
      <c r="G2623" s="354" t="s">
        <v>1999</v>
      </c>
      <c r="H2623" s="354" t="s">
        <v>1998</v>
      </c>
      <c r="I2623" s="353"/>
      <c r="J2623" s="351"/>
      <c r="K2623" s="352"/>
      <c r="L2623" s="351">
        <v>0</v>
      </c>
      <c r="M2623" s="210">
        <v>375.67769097000001</v>
      </c>
      <c r="N2623" s="210">
        <v>415.3475529888272</v>
      </c>
      <c r="O2623" s="210">
        <v>41.094000000000001</v>
      </c>
      <c r="P2623" s="350">
        <v>41.094000000000001</v>
      </c>
      <c r="Q2623" s="350">
        <v>415.3475529888272</v>
      </c>
      <c r="R2623" s="351">
        <v>375.67769097000001</v>
      </c>
      <c r="S2623" s="351">
        <v>395.93290713195813</v>
      </c>
      <c r="T2623" s="351">
        <v>395.93290713195813</v>
      </c>
      <c r="U2623" s="351"/>
      <c r="V2623" s="234">
        <v>327.45427726555829</v>
      </c>
    </row>
    <row r="2624" spans="1:22" x14ac:dyDescent="0.25">
      <c r="A2624">
        <v>0</v>
      </c>
      <c r="B2624" s="357"/>
      <c r="C2624" s="357"/>
      <c r="D2624" s="357"/>
      <c r="E2624" s="356"/>
      <c r="F2624" s="355" t="s">
        <v>624</v>
      </c>
      <c r="G2624" s="354"/>
      <c r="H2624" s="354" t="s">
        <v>1973</v>
      </c>
      <c r="I2624" s="353"/>
      <c r="J2624" s="352"/>
      <c r="K2624" s="352"/>
      <c r="L2624" s="351">
        <v>0.13121600000000003</v>
      </c>
      <c r="M2624" s="210">
        <v>375.74329897000001</v>
      </c>
      <c r="N2624" s="210">
        <v>415.3475529888272</v>
      </c>
      <c r="O2624" s="210">
        <v>41.094000000000001</v>
      </c>
      <c r="P2624" s="350">
        <v>41.094000000000001</v>
      </c>
      <c r="Q2624" s="350">
        <v>415.3475529888272</v>
      </c>
      <c r="R2624" s="351">
        <v>375.80890697000001</v>
      </c>
      <c r="S2624" s="351">
        <v>395.99851513195813</v>
      </c>
      <c r="T2624" s="351">
        <v>396.06412313195813</v>
      </c>
      <c r="U2624" s="351"/>
      <c r="V2624" s="234">
        <v>327.51988526555829</v>
      </c>
    </row>
    <row r="2625" spans="1:22" x14ac:dyDescent="0.25">
      <c r="A2625">
        <v>0</v>
      </c>
      <c r="B2625" s="357"/>
      <c r="C2625" s="357"/>
      <c r="D2625" s="357"/>
      <c r="E2625" s="356"/>
      <c r="F2625" s="355"/>
      <c r="G2625" s="354"/>
      <c r="H2625" s="354"/>
      <c r="I2625" s="353"/>
      <c r="J2625" s="360">
        <v>3.1759516332385829E-6</v>
      </c>
      <c r="K2625" s="352"/>
      <c r="L2625" s="312">
        <v>6.9772854048304883E-2</v>
      </c>
      <c r="M2625" s="210">
        <v>375.84379339702417</v>
      </c>
      <c r="N2625" s="210">
        <v>415.3475529888272</v>
      </c>
      <c r="O2625" s="210">
        <v>41.094000000000001</v>
      </c>
      <c r="P2625" s="350">
        <v>41.094000000000001</v>
      </c>
      <c r="Q2625" s="350">
        <v>415.3475529888272</v>
      </c>
      <c r="R2625" s="351">
        <v>375.87867982404833</v>
      </c>
      <c r="S2625" s="351">
        <v>396.09900955898229</v>
      </c>
      <c r="T2625" s="351">
        <v>396.13389598600645</v>
      </c>
      <c r="U2625" s="350" t="s">
        <v>2048</v>
      </c>
      <c r="V2625" s="234">
        <v>327.62037969258245</v>
      </c>
    </row>
    <row r="2626" spans="1:22" x14ac:dyDescent="0.25">
      <c r="A2626">
        <v>0</v>
      </c>
      <c r="B2626" s="357" t="s">
        <v>2302</v>
      </c>
      <c r="C2626" s="357" t="s">
        <v>2047</v>
      </c>
      <c r="D2626" s="357" t="s">
        <v>1972</v>
      </c>
      <c r="E2626" s="356">
        <v>3962</v>
      </c>
      <c r="F2626" s="355" t="s">
        <v>2416</v>
      </c>
      <c r="G2626" s="354" t="s">
        <v>1995</v>
      </c>
      <c r="H2626" s="354" t="s">
        <v>1969</v>
      </c>
      <c r="I2626" s="353">
        <v>50</v>
      </c>
      <c r="J2626" s="351">
        <v>375.97868299999999</v>
      </c>
      <c r="K2626" s="352">
        <v>375.97867982404836</v>
      </c>
      <c r="L2626" s="250">
        <v>0.2</v>
      </c>
      <c r="M2626" s="210">
        <v>375.9786798240483</v>
      </c>
      <c r="N2626" s="210">
        <v>415.3475529888272</v>
      </c>
      <c r="O2626" s="210">
        <v>41.094000000000001</v>
      </c>
      <c r="P2626" s="350">
        <v>41.094000000000001</v>
      </c>
      <c r="Q2626" s="350">
        <v>415.3475529888272</v>
      </c>
      <c r="R2626" s="351">
        <v>376.07867982404832</v>
      </c>
      <c r="S2626" s="351">
        <v>396.23389598600642</v>
      </c>
      <c r="T2626" s="351">
        <v>396.33389598600644</v>
      </c>
      <c r="U2626" s="351"/>
      <c r="V2626" s="234">
        <v>327.75526611960657</v>
      </c>
    </row>
    <row r="2627" spans="1:22" x14ac:dyDescent="0.25">
      <c r="A2627">
        <v>0</v>
      </c>
      <c r="B2627" s="357"/>
      <c r="C2627" s="357"/>
      <c r="D2627" s="357"/>
      <c r="E2627" s="356"/>
      <c r="F2627" s="355" t="s">
        <v>624</v>
      </c>
      <c r="G2627" s="354"/>
      <c r="H2627" s="354"/>
      <c r="I2627" s="353"/>
      <c r="J2627" s="351">
        <v>3.98791459517156E-2</v>
      </c>
      <c r="K2627" s="352"/>
      <c r="L2627" s="312">
        <v>0.11309</v>
      </c>
      <c r="M2627" s="210">
        <v>376.13522482404835</v>
      </c>
      <c r="N2627" s="210">
        <v>415.3475529888272</v>
      </c>
      <c r="O2627" s="210">
        <v>41.094000000000001</v>
      </c>
      <c r="P2627" s="350">
        <v>41.094000000000001</v>
      </c>
      <c r="Q2627" s="350">
        <v>415.3475529888272</v>
      </c>
      <c r="R2627" s="351">
        <v>376.19176982404832</v>
      </c>
      <c r="S2627" s="351">
        <v>396.39044098600641</v>
      </c>
      <c r="T2627" s="351">
        <v>396.44698598600644</v>
      </c>
      <c r="U2627" s="351"/>
      <c r="V2627" s="234">
        <v>327.91181111960657</v>
      </c>
    </row>
    <row r="2628" spans="1:22" x14ac:dyDescent="0.25">
      <c r="A2628">
        <v>0</v>
      </c>
      <c r="B2628" s="355" t="s">
        <v>2302</v>
      </c>
      <c r="C2628" s="355" t="s">
        <v>2047</v>
      </c>
      <c r="D2628" s="355" t="s">
        <v>1992</v>
      </c>
      <c r="E2628" s="361">
        <v>3965</v>
      </c>
      <c r="F2628" s="355" t="s">
        <v>2415</v>
      </c>
      <c r="G2628" s="354" t="s">
        <v>1990</v>
      </c>
      <c r="H2628" s="354" t="s">
        <v>1989</v>
      </c>
      <c r="I2628" s="353">
        <v>63</v>
      </c>
      <c r="J2628" s="360">
        <v>2.175951692606759E-6</v>
      </c>
      <c r="K2628" s="359">
        <v>376.22927199999998</v>
      </c>
      <c r="L2628" s="225">
        <v>7.4999999999999997E-2</v>
      </c>
      <c r="M2628" s="210">
        <v>376.22926982404829</v>
      </c>
      <c r="N2628" s="210">
        <v>415.3475529888272</v>
      </c>
      <c r="O2628" s="210">
        <v>41.094000000000001</v>
      </c>
      <c r="P2628" s="350">
        <v>41.094000000000001</v>
      </c>
      <c r="Q2628" s="350">
        <v>415.3475529888272</v>
      </c>
      <c r="R2628" s="351">
        <v>376.26676982404831</v>
      </c>
      <c r="S2628" s="350">
        <v>396.4844859860064</v>
      </c>
      <c r="T2628" s="350">
        <v>396.52198598600643</v>
      </c>
      <c r="U2628" s="350">
        <v>7.4999999999999997E-2</v>
      </c>
      <c r="V2628" s="231">
        <v>328.00585611960656</v>
      </c>
    </row>
    <row r="2629" spans="1:22" x14ac:dyDescent="0.25">
      <c r="A2629">
        <v>0</v>
      </c>
      <c r="B2629" s="358" t="s">
        <v>2414</v>
      </c>
      <c r="C2629" s="357"/>
      <c r="D2629" s="357"/>
      <c r="E2629" s="356"/>
      <c r="F2629" s="355"/>
      <c r="G2629" s="354"/>
      <c r="H2629" s="354"/>
      <c r="I2629" s="353"/>
      <c r="J2629" s="351"/>
      <c r="K2629" s="352"/>
      <c r="L2629" s="312">
        <v>0.20826700000000001</v>
      </c>
      <c r="M2629" s="210">
        <v>376.3709033240483</v>
      </c>
      <c r="N2629" s="210">
        <v>415.3475529888272</v>
      </c>
      <c r="O2629" s="210">
        <v>41.094000000000001</v>
      </c>
      <c r="P2629" s="350">
        <v>41.094000000000001</v>
      </c>
      <c r="Q2629" s="350">
        <v>415.3475529888272</v>
      </c>
      <c r="R2629" s="351">
        <v>376.47503682404829</v>
      </c>
      <c r="S2629" s="350">
        <v>396.62611948600642</v>
      </c>
      <c r="T2629" s="350">
        <v>396.73025298600641</v>
      </c>
      <c r="U2629" s="349"/>
      <c r="V2629" s="179">
        <v>328.14748961960657</v>
      </c>
    </row>
    <row r="2630" spans="1:22" x14ac:dyDescent="0.25">
      <c r="A2630">
        <v>0</v>
      </c>
      <c r="B2630" s="325" t="s">
        <v>2302</v>
      </c>
      <c r="C2630" s="325" t="s">
        <v>2020</v>
      </c>
      <c r="D2630" s="325" t="s">
        <v>2015</v>
      </c>
      <c r="E2630" s="326">
        <v>3979</v>
      </c>
      <c r="F2630" s="325" t="s">
        <v>2411</v>
      </c>
      <c r="G2630" s="324" t="s">
        <v>2356</v>
      </c>
      <c r="H2630" s="324" t="s">
        <v>2409</v>
      </c>
      <c r="I2630" s="323" t="s">
        <v>2354</v>
      </c>
      <c r="J2630" s="320"/>
      <c r="K2630" s="319"/>
      <c r="L2630" s="320">
        <v>2.3374999999999999</v>
      </c>
      <c r="M2630" s="210">
        <v>377.52728151855695</v>
      </c>
      <c r="N2630" s="210">
        <v>415.78340701222783</v>
      </c>
      <c r="O2630" s="210">
        <v>41.094000000000001</v>
      </c>
      <c r="P2630" s="320">
        <v>41.094000000000001</v>
      </c>
      <c r="Q2630" s="342">
        <v>416.21926103562839</v>
      </c>
      <c r="R2630" s="342">
        <v>378.57952621306555</v>
      </c>
      <c r="S2630" s="320">
        <v>397.89900298600639</v>
      </c>
      <c r="T2630" s="320">
        <v>399.06775298600638</v>
      </c>
      <c r="U2630" s="320"/>
      <c r="V2630" s="179">
        <v>329.42037311960655</v>
      </c>
    </row>
    <row r="2631" spans="1:22" x14ac:dyDescent="0.25">
      <c r="A2631">
        <v>0</v>
      </c>
      <c r="B2631" s="325"/>
      <c r="C2631" s="325"/>
      <c r="D2631" s="325"/>
      <c r="E2631" s="326"/>
      <c r="F2631" s="325" t="s">
        <v>624</v>
      </c>
      <c r="G2631" s="324"/>
      <c r="H2631" s="324"/>
      <c r="I2631" s="323"/>
      <c r="J2631" s="320"/>
      <c r="K2631" s="319"/>
      <c r="L2631" s="320">
        <v>0.4</v>
      </c>
      <c r="M2631" s="210">
        <v>378.72094756930289</v>
      </c>
      <c r="N2631" s="210">
        <v>416.36068239186568</v>
      </c>
      <c r="O2631" s="210">
        <v>41.094000000000001</v>
      </c>
      <c r="P2631" s="320">
        <v>41.094000000000001</v>
      </c>
      <c r="Q2631" s="342">
        <v>416.50210374810302</v>
      </c>
      <c r="R2631" s="342">
        <v>378.86236892554018</v>
      </c>
      <c r="S2631" s="320">
        <v>399.26775298600637</v>
      </c>
      <c r="T2631" s="320">
        <v>399.46775298600636</v>
      </c>
      <c r="U2631" s="320"/>
      <c r="V2631" s="179">
        <v>330.78912311960653</v>
      </c>
    </row>
    <row r="2632" spans="1:22" x14ac:dyDescent="0.25">
      <c r="A2632">
        <v>0</v>
      </c>
      <c r="B2632" s="325" t="s">
        <v>2302</v>
      </c>
      <c r="C2632" s="325" t="s">
        <v>2020</v>
      </c>
      <c r="D2632" s="325" t="s">
        <v>1958</v>
      </c>
      <c r="E2632" s="326">
        <v>3996</v>
      </c>
      <c r="F2632" s="325" t="s">
        <v>2406</v>
      </c>
      <c r="G2632" s="324" t="s">
        <v>2359</v>
      </c>
      <c r="H2632" s="324" t="s">
        <v>2358</v>
      </c>
      <c r="I2632" s="323">
        <v>100</v>
      </c>
      <c r="J2632" s="320"/>
      <c r="K2632" s="319"/>
      <c r="L2632" s="320">
        <v>0.33</v>
      </c>
      <c r="M2632" s="210">
        <v>378.97904154443597</v>
      </c>
      <c r="N2632" s="210">
        <v>416.61877636699882</v>
      </c>
      <c r="O2632" s="210">
        <v>41.094000000000001</v>
      </c>
      <c r="P2632" s="320">
        <v>41.094000000000001</v>
      </c>
      <c r="Q2632" s="320">
        <v>416.73544898589461</v>
      </c>
      <c r="R2632" s="320">
        <v>379.09571416333176</v>
      </c>
      <c r="S2632" s="320">
        <v>399.63275298600632</v>
      </c>
      <c r="T2632" s="320">
        <v>399.79775298600634</v>
      </c>
      <c r="U2632" s="320"/>
      <c r="V2632" s="179">
        <v>331.15412311960648</v>
      </c>
    </row>
    <row r="2633" spans="1:22" x14ac:dyDescent="0.25">
      <c r="A2633">
        <v>0</v>
      </c>
      <c r="B2633" s="325"/>
      <c r="C2633" s="325"/>
      <c r="D2633" s="325"/>
      <c r="E2633" s="326"/>
      <c r="F2633" s="325" t="s">
        <v>624</v>
      </c>
      <c r="G2633" s="324"/>
      <c r="H2633" s="324"/>
      <c r="I2633" s="323"/>
      <c r="J2633" s="320"/>
      <c r="K2633" s="319"/>
      <c r="L2633" s="320">
        <v>0.12</v>
      </c>
      <c r="M2633" s="210">
        <v>379.13814057020295</v>
      </c>
      <c r="N2633" s="210">
        <v>416.77787539276579</v>
      </c>
      <c r="O2633" s="210">
        <v>41.094000000000001</v>
      </c>
      <c r="P2633" s="320">
        <v>41.094000000000001</v>
      </c>
      <c r="Q2633" s="320">
        <v>416.82030179963698</v>
      </c>
      <c r="R2633" s="320">
        <v>379.18056697707414</v>
      </c>
      <c r="S2633" s="320">
        <v>399.85775298600635</v>
      </c>
      <c r="T2633" s="320">
        <v>399.91775298600635</v>
      </c>
      <c r="U2633" s="320"/>
      <c r="V2633" s="179">
        <v>331.3791231196065</v>
      </c>
    </row>
    <row r="2634" spans="1:22" x14ac:dyDescent="0.25">
      <c r="A2634">
        <v>0</v>
      </c>
      <c r="B2634" s="325" t="s">
        <v>2302</v>
      </c>
      <c r="C2634" s="325" t="s">
        <v>2020</v>
      </c>
      <c r="D2634" s="325" t="s">
        <v>2019</v>
      </c>
      <c r="E2634" s="326">
        <v>4000</v>
      </c>
      <c r="F2634" s="325" t="s">
        <v>2402</v>
      </c>
      <c r="G2634" s="324" t="s">
        <v>2361</v>
      </c>
      <c r="H2634" s="324" t="s">
        <v>2016</v>
      </c>
      <c r="I2634" s="323">
        <v>100</v>
      </c>
      <c r="J2634" s="320"/>
      <c r="K2634" s="319"/>
      <c r="L2634" s="320">
        <v>0.1</v>
      </c>
      <c r="M2634" s="210">
        <v>379.21592231613346</v>
      </c>
      <c r="N2634" s="210">
        <v>416.8556571386963</v>
      </c>
      <c r="O2634" s="210">
        <v>41.094000000000001</v>
      </c>
      <c r="P2634" s="320">
        <v>41.094000000000001</v>
      </c>
      <c r="Q2634" s="320">
        <v>416.89101247775562</v>
      </c>
      <c r="R2634" s="320">
        <v>379.25127765519278</v>
      </c>
      <c r="S2634" s="320">
        <v>399.96775298600636</v>
      </c>
      <c r="T2634" s="320">
        <v>400.01775298600637</v>
      </c>
      <c r="U2634" s="320"/>
      <c r="V2634" s="179">
        <v>331.48912311960652</v>
      </c>
    </row>
    <row r="2635" spans="1:22" x14ac:dyDescent="0.25">
      <c r="A2635">
        <v>0</v>
      </c>
      <c r="B2635" s="325"/>
      <c r="C2635" s="325"/>
      <c r="D2635" s="325"/>
      <c r="E2635" s="326"/>
      <c r="F2635" s="325"/>
      <c r="G2635" s="324"/>
      <c r="H2635" s="324"/>
      <c r="I2635" s="323"/>
      <c r="J2635" s="320"/>
      <c r="K2635" s="319"/>
      <c r="L2635" s="320">
        <v>0.15</v>
      </c>
      <c r="M2635" s="210">
        <v>379.30431066378173</v>
      </c>
      <c r="N2635" s="210">
        <v>416.94404548634463</v>
      </c>
      <c r="O2635" s="210">
        <v>41.094000000000001</v>
      </c>
      <c r="P2635" s="320">
        <v>41.094000000000001</v>
      </c>
      <c r="Q2635" s="320">
        <v>416.99707849493359</v>
      </c>
      <c r="R2635" s="320">
        <v>379.35734367237075</v>
      </c>
      <c r="S2635" s="320">
        <v>400.09275298600636</v>
      </c>
      <c r="T2635" s="320">
        <v>400.16775298600635</v>
      </c>
      <c r="U2635" s="320"/>
      <c r="V2635" s="179">
        <v>331.61412311960652</v>
      </c>
    </row>
    <row r="2636" spans="1:22" x14ac:dyDescent="0.25">
      <c r="A2636">
        <v>0</v>
      </c>
      <c r="B2636" s="325" t="s">
        <v>2302</v>
      </c>
      <c r="C2636" s="325" t="s">
        <v>2020</v>
      </c>
      <c r="D2636" s="325" t="s">
        <v>1967</v>
      </c>
      <c r="E2636" s="326">
        <v>4004</v>
      </c>
      <c r="F2636" s="325" t="s">
        <v>2401</v>
      </c>
      <c r="G2636" s="324" t="s">
        <v>2022</v>
      </c>
      <c r="H2636" s="324" t="s">
        <v>2363</v>
      </c>
      <c r="I2636" s="323">
        <v>100</v>
      </c>
      <c r="J2636" s="345">
        <v>0</v>
      </c>
      <c r="K2636" s="319">
        <v>0.2</v>
      </c>
      <c r="L2636" s="320">
        <v>0.4</v>
      </c>
      <c r="M2636" s="210">
        <v>379.49876502860809</v>
      </c>
      <c r="N2636" s="210">
        <v>417.13849985117088</v>
      </c>
      <c r="O2636" s="210">
        <v>41.094000000000001</v>
      </c>
      <c r="P2636" s="320">
        <v>41.094000000000001</v>
      </c>
      <c r="Q2636" s="320">
        <v>417.27992120740822</v>
      </c>
      <c r="R2636" s="320">
        <v>379.64018638484538</v>
      </c>
      <c r="S2636" s="320">
        <v>400.36775298600634</v>
      </c>
      <c r="T2636" s="320">
        <v>400.56775298600633</v>
      </c>
      <c r="U2636" s="320"/>
      <c r="V2636" s="179">
        <v>331.8891231196065</v>
      </c>
    </row>
    <row r="2637" spans="1:22" x14ac:dyDescent="0.25">
      <c r="A2637">
        <v>0</v>
      </c>
      <c r="B2637" s="325"/>
      <c r="C2637" s="325"/>
      <c r="D2637" s="325"/>
      <c r="E2637" s="326"/>
      <c r="F2637" s="325" t="s">
        <v>624</v>
      </c>
      <c r="G2637" s="324"/>
      <c r="H2637" s="324"/>
      <c r="I2637" s="320"/>
      <c r="J2637" s="320">
        <v>0.36323</v>
      </c>
      <c r="K2637" s="344">
        <v>0.11322999999999998</v>
      </c>
      <c r="L2637" s="225">
        <v>0.11322999999999998</v>
      </c>
      <c r="M2637" s="210">
        <v>379.68021923526226</v>
      </c>
      <c r="N2637" s="210">
        <v>417.3199540578251</v>
      </c>
      <c r="O2637" s="210">
        <v>41.094000000000001</v>
      </c>
      <c r="P2637" s="320">
        <v>41.094000000000001</v>
      </c>
      <c r="Q2637" s="320">
        <v>417.35998690824198</v>
      </c>
      <c r="R2637" s="320">
        <v>379.72025208567914</v>
      </c>
      <c r="S2637" s="320">
        <v>400.62436798600629</v>
      </c>
      <c r="T2637" s="320">
        <v>400.68098298600631</v>
      </c>
      <c r="U2637" s="320" t="s">
        <v>2400</v>
      </c>
      <c r="V2637" s="179">
        <v>332.14573811960645</v>
      </c>
    </row>
    <row r="2638" spans="1:22" x14ac:dyDescent="0.25">
      <c r="A2638">
        <v>0</v>
      </c>
      <c r="B2638" s="325" t="s">
        <v>2302</v>
      </c>
      <c r="C2638" s="325" t="s">
        <v>2020</v>
      </c>
      <c r="D2638" s="325" t="s">
        <v>2019</v>
      </c>
      <c r="E2638" s="326">
        <v>4007</v>
      </c>
      <c r="F2638" s="325" t="s">
        <v>2397</v>
      </c>
      <c r="G2638" s="324" t="s">
        <v>2361</v>
      </c>
      <c r="H2638" s="324" t="s">
        <v>2365</v>
      </c>
      <c r="I2638" s="323">
        <v>100</v>
      </c>
      <c r="J2638" s="320"/>
      <c r="K2638" s="319">
        <v>0.05</v>
      </c>
      <c r="L2638" s="320">
        <v>0.1</v>
      </c>
      <c r="M2638" s="210">
        <v>379.75560742473846</v>
      </c>
      <c r="N2638" s="210">
        <v>417.3953422473013</v>
      </c>
      <c r="O2638" s="210">
        <v>41.094000000000001</v>
      </c>
      <c r="P2638" s="320">
        <v>41.094000000000001</v>
      </c>
      <c r="Q2638" s="320">
        <v>417.43069758636062</v>
      </c>
      <c r="R2638" s="320">
        <v>379.79096276379778</v>
      </c>
      <c r="S2638" s="320">
        <v>400.73098298600632</v>
      </c>
      <c r="T2638" s="320">
        <v>400.78098298600634</v>
      </c>
      <c r="U2638" s="320"/>
      <c r="V2638" s="179">
        <v>332.25235311960648</v>
      </c>
    </row>
    <row r="2639" spans="1:22" x14ac:dyDescent="0.25">
      <c r="A2639">
        <v>0</v>
      </c>
      <c r="B2639" s="325"/>
      <c r="C2639" s="325"/>
      <c r="D2639" s="325"/>
      <c r="E2639" s="326"/>
      <c r="F2639" s="325"/>
      <c r="G2639" s="324"/>
      <c r="H2639" s="324"/>
      <c r="I2639" s="323"/>
      <c r="J2639" s="345">
        <v>9.999999999871223E-7</v>
      </c>
      <c r="K2639" s="319"/>
      <c r="L2639" s="225">
        <v>9.5714999999999995E-2</v>
      </c>
      <c r="M2639" s="210">
        <v>379.82480312657844</v>
      </c>
      <c r="N2639" s="210">
        <v>417.46453794914123</v>
      </c>
      <c r="O2639" s="210">
        <v>41.094000000000001</v>
      </c>
      <c r="P2639" s="320">
        <v>41.094000000000001</v>
      </c>
      <c r="Q2639" s="320">
        <v>417.4983783119219</v>
      </c>
      <c r="R2639" s="320">
        <v>379.85864348935905</v>
      </c>
      <c r="S2639" s="320">
        <v>400.8288404860063</v>
      </c>
      <c r="T2639" s="320">
        <v>400.87669798600632</v>
      </c>
      <c r="U2639" s="320" t="s">
        <v>2396</v>
      </c>
      <c r="V2639" s="179">
        <v>332.35021061960646</v>
      </c>
    </row>
    <row r="2640" spans="1:22" x14ac:dyDescent="0.25">
      <c r="A2640">
        <v>0</v>
      </c>
      <c r="B2640" s="325"/>
      <c r="C2640" s="325"/>
      <c r="D2640" s="325"/>
      <c r="E2640" s="326"/>
      <c r="F2640" s="325"/>
      <c r="G2640" s="324"/>
      <c r="H2640" s="324"/>
      <c r="I2640" s="320"/>
      <c r="J2640" s="320">
        <v>0.24571599999999999</v>
      </c>
      <c r="K2640" s="344">
        <v>9.5715999999999982E-2</v>
      </c>
      <c r="L2640" s="320">
        <v>0</v>
      </c>
      <c r="M2640" s="210">
        <v>379.85864348935905</v>
      </c>
      <c r="N2640" s="210">
        <v>417.4983783119219</v>
      </c>
      <c r="O2640" s="210">
        <v>41.094000000000001</v>
      </c>
      <c r="P2640" s="320">
        <v>41.094000000000001</v>
      </c>
      <c r="Q2640" s="320">
        <v>417.4983783119219</v>
      </c>
      <c r="R2640" s="320">
        <v>379.85864348935905</v>
      </c>
      <c r="S2640" s="320">
        <v>400.87669798600632</v>
      </c>
      <c r="T2640" s="320">
        <v>400.87669798600632</v>
      </c>
      <c r="U2640" s="320"/>
      <c r="V2640" s="179">
        <v>332.39806811960648</v>
      </c>
    </row>
    <row r="2641" spans="1:22" x14ac:dyDescent="0.25">
      <c r="A2641">
        <v>0</v>
      </c>
      <c r="B2641" s="325" t="s">
        <v>2302</v>
      </c>
      <c r="C2641" s="325" t="s">
        <v>2020</v>
      </c>
      <c r="D2641" s="325" t="s">
        <v>1972</v>
      </c>
      <c r="E2641" s="326">
        <v>4010</v>
      </c>
      <c r="F2641" s="325" t="s">
        <v>2395</v>
      </c>
      <c r="G2641" s="324" t="s">
        <v>2024</v>
      </c>
      <c r="H2641" s="324" t="s">
        <v>1969</v>
      </c>
      <c r="I2641" s="323">
        <v>100</v>
      </c>
      <c r="J2641" s="345">
        <v>0</v>
      </c>
      <c r="K2641" s="319">
        <v>0.1</v>
      </c>
      <c r="L2641" s="320">
        <v>0.2</v>
      </c>
      <c r="M2641" s="210">
        <v>379.9293541674777</v>
      </c>
      <c r="N2641" s="210">
        <v>417.56908899004054</v>
      </c>
      <c r="O2641" s="210">
        <v>41.094000000000001</v>
      </c>
      <c r="P2641" s="320">
        <v>41.094000000000001</v>
      </c>
      <c r="Q2641" s="320">
        <v>417.63979966815918</v>
      </c>
      <c r="R2641" s="320">
        <v>380.00006484559634</v>
      </c>
      <c r="S2641" s="320">
        <v>400.97669798600629</v>
      </c>
      <c r="T2641" s="320">
        <v>401.07669798600631</v>
      </c>
      <c r="U2641" s="320"/>
      <c r="V2641" s="179">
        <v>332.49806811960644</v>
      </c>
    </row>
    <row r="2642" spans="1:22" x14ac:dyDescent="0.25">
      <c r="A2642">
        <v>0</v>
      </c>
      <c r="B2642" s="325"/>
      <c r="C2642" s="325"/>
      <c r="D2642" s="325"/>
      <c r="E2642" s="326"/>
      <c r="F2642" s="325" t="s">
        <v>624</v>
      </c>
      <c r="G2642" s="324"/>
      <c r="H2642" s="324"/>
      <c r="I2642" s="320"/>
      <c r="J2642" s="320">
        <v>0.37605499999999997</v>
      </c>
      <c r="K2642" s="320">
        <v>0.11105499999999993</v>
      </c>
      <c r="L2642" s="225">
        <v>0.11105499999999993</v>
      </c>
      <c r="M2642" s="210">
        <v>380.03932871738868</v>
      </c>
      <c r="N2642" s="210">
        <v>417.67906353995153</v>
      </c>
      <c r="O2642" s="210">
        <v>41.094000000000001</v>
      </c>
      <c r="P2642" s="320">
        <v>41.094000000000001</v>
      </c>
      <c r="Q2642" s="320">
        <v>417.71832741174387</v>
      </c>
      <c r="R2642" s="320">
        <v>380.07859258918103</v>
      </c>
      <c r="S2642" s="320">
        <v>401.13222548600635</v>
      </c>
      <c r="T2642" s="320">
        <v>401.18775298600633</v>
      </c>
      <c r="U2642" s="320" t="s">
        <v>2394</v>
      </c>
      <c r="V2642" s="179">
        <v>332.65359561960651</v>
      </c>
    </row>
    <row r="2643" spans="1:22" x14ac:dyDescent="0.25">
      <c r="A2643">
        <v>0</v>
      </c>
      <c r="B2643" s="325" t="s">
        <v>2302</v>
      </c>
      <c r="C2643" s="325" t="s">
        <v>2020</v>
      </c>
      <c r="D2643" s="325" t="s">
        <v>1958</v>
      </c>
      <c r="E2643" s="326">
        <v>4014</v>
      </c>
      <c r="F2643" s="325" t="s">
        <v>2391</v>
      </c>
      <c r="G2643" s="324" t="s">
        <v>2359</v>
      </c>
      <c r="H2643" s="324" t="s">
        <v>2358</v>
      </c>
      <c r="I2643" s="323">
        <v>100</v>
      </c>
      <c r="J2643" s="345">
        <v>0</v>
      </c>
      <c r="K2643" s="319">
        <v>0.16500000000000001</v>
      </c>
      <c r="L2643" s="320">
        <v>0.33</v>
      </c>
      <c r="M2643" s="210">
        <v>380.19526520807682</v>
      </c>
      <c r="N2643" s="210">
        <v>417.83500003063966</v>
      </c>
      <c r="O2643" s="210">
        <v>41.094000000000001</v>
      </c>
      <c r="P2643" s="320">
        <v>41.094000000000001</v>
      </c>
      <c r="Q2643" s="320">
        <v>417.95167264953545</v>
      </c>
      <c r="R2643" s="320">
        <v>380.31193782697261</v>
      </c>
      <c r="S2643" s="320">
        <v>401.35275298600629</v>
      </c>
      <c r="T2643" s="320">
        <v>401.51775298600631</v>
      </c>
      <c r="U2643" s="320"/>
      <c r="V2643" s="179">
        <v>332.87412311960645</v>
      </c>
    </row>
    <row r="2644" spans="1:22" x14ac:dyDescent="0.25">
      <c r="A2644">
        <v>0</v>
      </c>
      <c r="B2644" s="325"/>
      <c r="C2644" s="325"/>
      <c r="D2644" s="325"/>
      <c r="E2644" s="326"/>
      <c r="F2644" s="325"/>
      <c r="G2644" s="324"/>
      <c r="H2644" s="324"/>
      <c r="I2644" s="323"/>
      <c r="J2644" s="320">
        <v>0.40344000000000002</v>
      </c>
      <c r="K2644" s="320">
        <v>0.23844000000000001</v>
      </c>
      <c r="L2644" s="225">
        <v>0.23844000000000001</v>
      </c>
      <c r="M2644" s="210">
        <v>380.39623909742568</v>
      </c>
      <c r="N2644" s="210">
        <v>418.03597391998852</v>
      </c>
      <c r="O2644" s="210">
        <v>41.094000000000001</v>
      </c>
      <c r="P2644" s="320">
        <v>41.094000000000001</v>
      </c>
      <c r="Q2644" s="320">
        <v>418.12027519044159</v>
      </c>
      <c r="R2644" s="320">
        <v>380.48054036787875</v>
      </c>
      <c r="S2644" s="320">
        <v>401.63697298600636</v>
      </c>
      <c r="T2644" s="320">
        <v>401.75619298600634</v>
      </c>
      <c r="U2644" s="320" t="s">
        <v>2390</v>
      </c>
      <c r="V2644" s="179">
        <v>333.15834311960651</v>
      </c>
    </row>
    <row r="2645" spans="1:22" x14ac:dyDescent="0.25">
      <c r="A2645">
        <v>0</v>
      </c>
      <c r="B2645" s="325" t="s">
        <v>2302</v>
      </c>
      <c r="C2645" s="325" t="s">
        <v>2020</v>
      </c>
      <c r="D2645" s="325" t="s">
        <v>2001</v>
      </c>
      <c r="E2645" s="326">
        <v>4018</v>
      </c>
      <c r="F2645" s="325" t="s">
        <v>2388</v>
      </c>
      <c r="G2645" s="324" t="s">
        <v>2029</v>
      </c>
      <c r="H2645" s="324" t="s">
        <v>2052</v>
      </c>
      <c r="I2645" s="323"/>
      <c r="J2645" s="345">
        <v>2.5000000003494449E-7</v>
      </c>
      <c r="K2645" s="319">
        <v>0</v>
      </c>
      <c r="L2645" s="320">
        <v>0</v>
      </c>
      <c r="M2645" s="210">
        <v>380.48054036787875</v>
      </c>
      <c r="N2645" s="210">
        <v>418.12027519044159</v>
      </c>
      <c r="O2645" s="210">
        <v>41.094000000000001</v>
      </c>
      <c r="P2645" s="320">
        <v>41.094000000000001</v>
      </c>
      <c r="Q2645" s="320">
        <v>418.12027519044159</v>
      </c>
      <c r="R2645" s="320">
        <v>380.48054036787875</v>
      </c>
      <c r="S2645" s="320">
        <v>401.75619298600634</v>
      </c>
      <c r="T2645" s="320">
        <v>401.75619298600634</v>
      </c>
      <c r="U2645" s="320"/>
      <c r="V2645" s="179">
        <v>333.2775631196065</v>
      </c>
    </row>
    <row r="2646" spans="1:22" x14ac:dyDescent="0.25">
      <c r="A2646">
        <v>0</v>
      </c>
      <c r="B2646" s="325"/>
      <c r="C2646" s="325"/>
      <c r="D2646" s="325"/>
      <c r="E2646" s="326"/>
      <c r="F2646" s="325"/>
      <c r="G2646" s="324"/>
      <c r="H2646" s="324"/>
      <c r="I2646" s="323"/>
      <c r="J2646" s="320">
        <v>0.19261800000000001</v>
      </c>
      <c r="K2646" s="320">
        <v>0.15054925000000002</v>
      </c>
      <c r="L2646" s="225">
        <v>0.15054899999999999</v>
      </c>
      <c r="M2646" s="210">
        <v>380.53376747727918</v>
      </c>
      <c r="N2646" s="210">
        <v>418.17350229984203</v>
      </c>
      <c r="O2646" s="210">
        <v>41.094000000000001</v>
      </c>
      <c r="P2646" s="320">
        <v>41.094000000000001</v>
      </c>
      <c r="Q2646" s="320">
        <v>418.22672940924247</v>
      </c>
      <c r="R2646" s="320">
        <v>380.58699458667962</v>
      </c>
      <c r="S2646" s="320">
        <v>401.83146748600637</v>
      </c>
      <c r="T2646" s="320">
        <v>401.90674198600635</v>
      </c>
      <c r="U2646" s="320" t="s">
        <v>2387</v>
      </c>
      <c r="V2646" s="179">
        <v>333.35283761960653</v>
      </c>
    </row>
    <row r="2647" spans="1:22" x14ac:dyDescent="0.25">
      <c r="A2647">
        <v>0</v>
      </c>
      <c r="B2647" s="325" t="s">
        <v>2302</v>
      </c>
      <c r="C2647" s="325" t="s">
        <v>2020</v>
      </c>
      <c r="D2647" s="325" t="s">
        <v>111</v>
      </c>
      <c r="E2647" s="326">
        <v>4019</v>
      </c>
      <c r="F2647" s="325" t="s">
        <v>1463</v>
      </c>
      <c r="G2647" s="324" t="s">
        <v>2035</v>
      </c>
      <c r="H2647" s="324" t="s">
        <v>2371</v>
      </c>
      <c r="I2647" s="323">
        <v>100</v>
      </c>
      <c r="J2647" s="320"/>
      <c r="K2647" s="319">
        <v>4.2068750000000002E-2</v>
      </c>
      <c r="L2647" s="320">
        <v>8.4137500000000004E-2</v>
      </c>
      <c r="M2647" s="210">
        <v>380.61674168508068</v>
      </c>
      <c r="N2647" s="210">
        <v>418.25647650764347</v>
      </c>
      <c r="O2647" s="210">
        <v>41.094000000000001</v>
      </c>
      <c r="P2647" s="320">
        <v>41.094000000000001</v>
      </c>
      <c r="Q2647" s="320">
        <v>418.28622360604453</v>
      </c>
      <c r="R2647" s="320">
        <v>380.64648878348169</v>
      </c>
      <c r="S2647" s="320">
        <v>401.94881073600635</v>
      </c>
      <c r="T2647" s="320">
        <v>401.99087948600635</v>
      </c>
      <c r="U2647" s="320" t="s">
        <v>2377</v>
      </c>
      <c r="V2647" s="231">
        <v>333.47018086960651</v>
      </c>
    </row>
    <row r="2648" spans="1:22" x14ac:dyDescent="0.25">
      <c r="A2648">
        <v>0</v>
      </c>
      <c r="B2648" s="325"/>
      <c r="C2648" s="325"/>
      <c r="D2648" s="325"/>
      <c r="E2648" s="326"/>
      <c r="F2648" s="325" t="s">
        <v>624</v>
      </c>
      <c r="G2648" s="324"/>
      <c r="H2648" s="324"/>
      <c r="I2648" s="348"/>
      <c r="J2648" s="320"/>
      <c r="K2648" s="319"/>
      <c r="L2648" s="225">
        <v>0.254803</v>
      </c>
      <c r="M2648" s="210">
        <v>380.73657524806504</v>
      </c>
      <c r="N2648" s="210">
        <v>418.37631007062788</v>
      </c>
      <c r="O2648" s="210">
        <v>41.094000000000001</v>
      </c>
      <c r="P2648" s="320">
        <v>41.094000000000001</v>
      </c>
      <c r="Q2648" s="320">
        <v>418.46639653521123</v>
      </c>
      <c r="R2648" s="320">
        <v>380.82666171264839</v>
      </c>
      <c r="S2648" s="320">
        <v>402.11828098600631</v>
      </c>
      <c r="T2648" s="320">
        <v>402.24568248600633</v>
      </c>
      <c r="U2648" s="320" t="s">
        <v>2385</v>
      </c>
      <c r="V2648" s="179">
        <v>333.63965111960647</v>
      </c>
    </row>
    <row r="2649" spans="1:22" x14ac:dyDescent="0.25">
      <c r="A2649">
        <v>0</v>
      </c>
      <c r="B2649" s="325" t="s">
        <v>2302</v>
      </c>
      <c r="C2649" s="325" t="s">
        <v>2020</v>
      </c>
      <c r="D2649" s="325" t="s">
        <v>2015</v>
      </c>
      <c r="E2649" s="326">
        <v>4034</v>
      </c>
      <c r="F2649" s="325" t="s">
        <v>2384</v>
      </c>
      <c r="G2649" s="324" t="s">
        <v>2356</v>
      </c>
      <c r="H2649" s="324" t="s">
        <v>2383</v>
      </c>
      <c r="I2649" s="323" t="s">
        <v>2354</v>
      </c>
      <c r="J2649" s="320"/>
      <c r="K2649" s="319"/>
      <c r="L2649" s="320">
        <v>2.3374999999999999</v>
      </c>
      <c r="M2649" s="210">
        <v>381.26251573604895</v>
      </c>
      <c r="N2649" s="210">
        <v>419.51864122971983</v>
      </c>
      <c r="O2649" s="210">
        <v>41.094000000000001</v>
      </c>
      <c r="P2649" s="320">
        <v>41.094000000000001</v>
      </c>
      <c r="Q2649" s="342">
        <v>420.57088592422849</v>
      </c>
      <c r="R2649" s="342">
        <v>381.69836975944958</v>
      </c>
      <c r="S2649" s="320">
        <v>403.41443248600632</v>
      </c>
      <c r="T2649" s="320">
        <v>404.58318248600631</v>
      </c>
      <c r="U2649" s="320"/>
      <c r="V2649" s="179">
        <v>334.93580261960648</v>
      </c>
    </row>
    <row r="2650" spans="1:22" x14ac:dyDescent="0.25">
      <c r="A2650">
        <v>0</v>
      </c>
      <c r="B2650" s="325"/>
      <c r="C2650" s="325"/>
      <c r="D2650" s="325"/>
      <c r="E2650" s="326"/>
      <c r="F2650" s="325" t="s">
        <v>624</v>
      </c>
      <c r="G2650" s="324"/>
      <c r="H2650" s="324"/>
      <c r="I2650" s="323"/>
      <c r="J2650" s="320"/>
      <c r="K2650" s="319"/>
      <c r="L2650" s="225">
        <v>0.50758800000000004</v>
      </c>
      <c r="M2650" s="210">
        <v>381.69836975944958</v>
      </c>
      <c r="N2650" s="210">
        <v>420.82467992422846</v>
      </c>
      <c r="O2650" s="210">
        <v>41.094000000000001</v>
      </c>
      <c r="P2650" s="320">
        <v>41.094000000000001</v>
      </c>
      <c r="Q2650" s="320">
        <v>421.07847392422849</v>
      </c>
      <c r="R2650" s="320">
        <v>381.69836975944958</v>
      </c>
      <c r="S2650" s="320">
        <v>404.83697648600628</v>
      </c>
      <c r="T2650" s="320">
        <v>405.09077048600631</v>
      </c>
      <c r="U2650" s="320" t="s">
        <v>2376</v>
      </c>
      <c r="V2650" s="179">
        <v>336.35834661960644</v>
      </c>
    </row>
    <row r="2651" spans="1:22" x14ac:dyDescent="0.25">
      <c r="A2651">
        <v>0</v>
      </c>
      <c r="B2651" s="325" t="s">
        <v>2302</v>
      </c>
      <c r="C2651" s="325" t="s">
        <v>2020</v>
      </c>
      <c r="D2651" s="325" t="s">
        <v>1984</v>
      </c>
      <c r="E2651" s="326">
        <v>4051</v>
      </c>
      <c r="F2651" s="325" t="s">
        <v>373</v>
      </c>
      <c r="G2651" s="324" t="s">
        <v>2041</v>
      </c>
      <c r="H2651" s="324" t="s">
        <v>1981</v>
      </c>
      <c r="I2651" s="323">
        <v>100</v>
      </c>
      <c r="J2651" s="320"/>
      <c r="K2651" s="319"/>
      <c r="L2651" s="320">
        <v>0</v>
      </c>
      <c r="M2651" s="210">
        <v>381.69836975944958</v>
      </c>
      <c r="N2651" s="210">
        <v>421.07847392422849</v>
      </c>
      <c r="O2651" s="210">
        <v>41.094000000000001</v>
      </c>
      <c r="P2651" s="320">
        <v>41.094000000000001</v>
      </c>
      <c r="Q2651" s="320">
        <v>421.07847392422849</v>
      </c>
      <c r="R2651" s="320">
        <v>381.69836975944958</v>
      </c>
      <c r="S2651" s="320">
        <v>405.09077048600631</v>
      </c>
      <c r="T2651" s="320">
        <v>405.09077048600631</v>
      </c>
      <c r="U2651" s="347" t="s">
        <v>624</v>
      </c>
      <c r="V2651" s="179">
        <v>336.61214061960646</v>
      </c>
    </row>
    <row r="2652" spans="1:22" x14ac:dyDescent="0.25">
      <c r="A2652">
        <v>0</v>
      </c>
      <c r="B2652" s="325" t="s">
        <v>2302</v>
      </c>
      <c r="C2652" s="325" t="s">
        <v>2020</v>
      </c>
      <c r="D2652" s="325" t="s">
        <v>2001</v>
      </c>
      <c r="E2652" s="326">
        <v>4051</v>
      </c>
      <c r="F2652" s="325" t="s">
        <v>2379</v>
      </c>
      <c r="G2652" s="324" t="s">
        <v>2029</v>
      </c>
      <c r="H2652" s="324" t="s">
        <v>2052</v>
      </c>
      <c r="I2652" s="323"/>
      <c r="J2652" s="320"/>
      <c r="K2652" s="319"/>
      <c r="L2652" s="320">
        <v>0</v>
      </c>
      <c r="M2652" s="210">
        <v>381.69836975944958</v>
      </c>
      <c r="N2652" s="210">
        <v>421.07847392422849</v>
      </c>
      <c r="O2652" s="210">
        <v>41.094000000000001</v>
      </c>
      <c r="P2652" s="320">
        <v>41.094000000000001</v>
      </c>
      <c r="Q2652" s="320">
        <v>421.07847392422849</v>
      </c>
      <c r="R2652" s="320">
        <v>381.69836975944958</v>
      </c>
      <c r="S2652" s="320">
        <v>405.09077048600631</v>
      </c>
      <c r="T2652" s="320">
        <v>405.09077048600631</v>
      </c>
      <c r="U2652" s="320"/>
      <c r="V2652" s="179">
        <v>336.61214061960646</v>
      </c>
    </row>
    <row r="2653" spans="1:22" x14ac:dyDescent="0.25">
      <c r="A2653">
        <v>0</v>
      </c>
      <c r="B2653" s="325" t="s">
        <v>2302</v>
      </c>
      <c r="C2653" s="325" t="s">
        <v>2020</v>
      </c>
      <c r="D2653" s="325" t="s">
        <v>2163</v>
      </c>
      <c r="E2653" s="326">
        <v>4051</v>
      </c>
      <c r="F2653" s="325" t="s">
        <v>2378</v>
      </c>
      <c r="G2653" s="324" t="s">
        <v>2161</v>
      </c>
      <c r="H2653" s="324" t="s">
        <v>2160</v>
      </c>
      <c r="I2653" s="323"/>
      <c r="J2653" s="320"/>
      <c r="K2653" s="319"/>
      <c r="L2653" s="320">
        <v>0</v>
      </c>
      <c r="M2653" s="210">
        <v>381.69836975944958</v>
      </c>
      <c r="N2653" s="210">
        <v>421.07847392422849</v>
      </c>
      <c r="O2653" s="210">
        <v>41.094000000000001</v>
      </c>
      <c r="P2653" s="320">
        <v>41.094000000000001</v>
      </c>
      <c r="Q2653" s="320">
        <v>421.07847392422849</v>
      </c>
      <c r="R2653" s="320">
        <v>381.69836975944958</v>
      </c>
      <c r="S2653" s="320">
        <v>405.09077048600631</v>
      </c>
      <c r="T2653" s="320">
        <v>405.09077048600631</v>
      </c>
      <c r="U2653" s="320"/>
      <c r="V2653" s="179">
        <v>336.61214061960646</v>
      </c>
    </row>
    <row r="2654" spans="1:22" x14ac:dyDescent="0.25">
      <c r="A2654">
        <v>0</v>
      </c>
      <c r="B2654" s="325"/>
      <c r="C2654" s="325"/>
      <c r="D2654" s="325"/>
      <c r="E2654" s="326"/>
      <c r="F2654" s="325"/>
      <c r="G2654" s="324"/>
      <c r="H2654" s="324"/>
      <c r="I2654" s="323"/>
      <c r="J2654" s="320"/>
      <c r="K2654" s="319"/>
      <c r="L2654" s="225">
        <v>0.21854100000000001</v>
      </c>
      <c r="M2654" s="210">
        <v>381.69836975944958</v>
      </c>
      <c r="N2654" s="210">
        <v>421.18774442422853</v>
      </c>
      <c r="O2654" s="210">
        <v>41.094000000000001</v>
      </c>
      <c r="P2654" s="320">
        <v>41.094000000000001</v>
      </c>
      <c r="Q2654" s="320">
        <v>421.29701492422851</v>
      </c>
      <c r="R2654" s="320">
        <v>381.69836975944958</v>
      </c>
      <c r="S2654" s="320">
        <v>405.20004098600634</v>
      </c>
      <c r="T2654" s="320">
        <v>405.30931148600632</v>
      </c>
      <c r="U2654" s="320" t="s">
        <v>2376</v>
      </c>
      <c r="V2654" s="210">
        <v>336.7214111196065</v>
      </c>
    </row>
    <row r="2655" spans="1:22" x14ac:dyDescent="0.25">
      <c r="A2655">
        <v>0</v>
      </c>
      <c r="B2655" s="325" t="s">
        <v>2302</v>
      </c>
      <c r="C2655" s="325" t="s">
        <v>2020</v>
      </c>
      <c r="D2655" s="325" t="s">
        <v>111</v>
      </c>
      <c r="E2655" s="326">
        <v>4054</v>
      </c>
      <c r="F2655" s="325" t="s">
        <v>1464</v>
      </c>
      <c r="G2655" s="324" t="s">
        <v>2035</v>
      </c>
      <c r="H2655" s="324" t="s">
        <v>2371</v>
      </c>
      <c r="I2655" s="323">
        <v>100</v>
      </c>
      <c r="J2655" s="320"/>
      <c r="K2655" s="319"/>
      <c r="L2655" s="320">
        <v>8.4137500000000004E-2</v>
      </c>
      <c r="M2655" s="210">
        <v>381.69836975944958</v>
      </c>
      <c r="N2655" s="210">
        <v>421.3390836742285</v>
      </c>
      <c r="O2655" s="210">
        <v>41.094000000000001</v>
      </c>
      <c r="P2655" s="320">
        <v>41.094000000000001</v>
      </c>
      <c r="Q2655" s="320">
        <v>421.3811524242285</v>
      </c>
      <c r="R2655" s="320">
        <v>381.69836975944958</v>
      </c>
      <c r="S2655" s="320">
        <v>405.35138023600632</v>
      </c>
      <c r="T2655" s="320">
        <v>405.39344898600632</v>
      </c>
      <c r="U2655" s="320" t="s">
        <v>2377</v>
      </c>
      <c r="V2655" s="179">
        <v>336.87275036960648</v>
      </c>
    </row>
    <row r="2656" spans="1:22" x14ac:dyDescent="0.25">
      <c r="A2656">
        <v>0</v>
      </c>
      <c r="B2656" s="325"/>
      <c r="C2656" s="325"/>
      <c r="D2656" s="325"/>
      <c r="E2656" s="326"/>
      <c r="F2656" s="325" t="s">
        <v>624</v>
      </c>
      <c r="G2656" s="324"/>
      <c r="H2656" s="324"/>
      <c r="I2656" s="323"/>
      <c r="J2656" s="320"/>
      <c r="K2656" s="319"/>
      <c r="L2656" s="225">
        <v>2.1732999999999999E-2</v>
      </c>
      <c r="M2656" s="210">
        <v>381.69836975944958</v>
      </c>
      <c r="N2656" s="210">
        <v>421.39201892422852</v>
      </c>
      <c r="O2656" s="210">
        <v>41.094000000000001</v>
      </c>
      <c r="P2656" s="320">
        <v>41.094000000000001</v>
      </c>
      <c r="Q2656" s="320">
        <v>421.40288542422849</v>
      </c>
      <c r="R2656" s="320">
        <v>381.69836975944958</v>
      </c>
      <c r="S2656" s="320">
        <v>405.40431548600628</v>
      </c>
      <c r="T2656" s="320">
        <v>405.4151819860063</v>
      </c>
      <c r="U2656" s="320" t="s">
        <v>2376</v>
      </c>
      <c r="V2656" s="179">
        <v>336.92568561960644</v>
      </c>
    </row>
    <row r="2657" spans="1:22" x14ac:dyDescent="0.25">
      <c r="A2657">
        <v>0</v>
      </c>
      <c r="B2657" s="325" t="s">
        <v>2302</v>
      </c>
      <c r="C2657" s="325" t="s">
        <v>2020</v>
      </c>
      <c r="D2657" s="325" t="s">
        <v>1972</v>
      </c>
      <c r="E2657" s="326">
        <v>4055</v>
      </c>
      <c r="F2657" s="325" t="s">
        <v>2375</v>
      </c>
      <c r="G2657" s="324" t="s">
        <v>2024</v>
      </c>
      <c r="H2657" s="324" t="s">
        <v>1969</v>
      </c>
      <c r="I2657" s="323">
        <v>100</v>
      </c>
      <c r="J2657" s="320"/>
      <c r="K2657" s="319"/>
      <c r="L2657" s="320">
        <v>0.2</v>
      </c>
      <c r="M2657" s="210">
        <v>381.69836975944958</v>
      </c>
      <c r="N2657" s="210">
        <v>421.50288542422845</v>
      </c>
      <c r="O2657" s="210">
        <v>41.094000000000001</v>
      </c>
      <c r="P2657" s="320">
        <v>41.094000000000001</v>
      </c>
      <c r="Q2657" s="320">
        <v>421.60288542422848</v>
      </c>
      <c r="R2657" s="320">
        <v>381.69836975944958</v>
      </c>
      <c r="S2657" s="320">
        <v>405.51518198600627</v>
      </c>
      <c r="T2657" s="320">
        <v>405.61518198600629</v>
      </c>
      <c r="U2657" s="320"/>
      <c r="V2657" s="179">
        <v>337.03655211960643</v>
      </c>
    </row>
    <row r="2658" spans="1:22" x14ac:dyDescent="0.25">
      <c r="A2658">
        <v>0</v>
      </c>
      <c r="B2658" s="325"/>
      <c r="C2658" s="325"/>
      <c r="D2658" s="325"/>
      <c r="E2658" s="326"/>
      <c r="F2658" s="325" t="s">
        <v>624</v>
      </c>
      <c r="G2658" s="324"/>
      <c r="H2658" s="324"/>
      <c r="I2658" s="323"/>
      <c r="J2658" s="320"/>
      <c r="K2658" s="319"/>
      <c r="L2658" s="320">
        <v>0.36799999999999999</v>
      </c>
      <c r="M2658" s="210">
        <v>381.69836975944958</v>
      </c>
      <c r="N2658" s="210">
        <v>421.78688542422844</v>
      </c>
      <c r="O2658" s="210">
        <v>41.094000000000001</v>
      </c>
      <c r="P2658" s="320">
        <v>41.094000000000001</v>
      </c>
      <c r="Q2658" s="320">
        <v>421.97088542422847</v>
      </c>
      <c r="R2658" s="320">
        <v>381.69836975944958</v>
      </c>
      <c r="S2658" s="320">
        <v>405.79918198600626</v>
      </c>
      <c r="T2658" s="320">
        <v>405.98318198600629</v>
      </c>
      <c r="U2658" s="320"/>
      <c r="V2658" s="179">
        <v>337.32055211960642</v>
      </c>
    </row>
    <row r="2659" spans="1:22" x14ac:dyDescent="0.25">
      <c r="A2659">
        <v>0</v>
      </c>
      <c r="B2659" s="325" t="s">
        <v>2302</v>
      </c>
      <c r="C2659" s="325" t="s">
        <v>2020</v>
      </c>
      <c r="D2659" s="325" t="s">
        <v>2015</v>
      </c>
      <c r="E2659" s="326">
        <v>4072</v>
      </c>
      <c r="F2659" s="325" t="s">
        <v>2374</v>
      </c>
      <c r="G2659" s="324" t="s">
        <v>2356</v>
      </c>
      <c r="H2659" s="324" t="s">
        <v>2373</v>
      </c>
      <c r="I2659" s="323" t="s">
        <v>2354</v>
      </c>
      <c r="J2659" s="320"/>
      <c r="K2659" s="319"/>
      <c r="L2659" s="320">
        <v>2.3374999999999999</v>
      </c>
      <c r="M2659" s="210">
        <v>381.26251573604895</v>
      </c>
      <c r="N2659" s="210">
        <v>423.02313011873707</v>
      </c>
      <c r="O2659" s="210">
        <v>41.094000000000001</v>
      </c>
      <c r="P2659" s="320">
        <v>41.094000000000001</v>
      </c>
      <c r="Q2659" s="342">
        <v>424.07537481324573</v>
      </c>
      <c r="R2659" s="342">
        <v>380.82666171264839</v>
      </c>
      <c r="S2659" s="320">
        <v>407.15193198600628</v>
      </c>
      <c r="T2659" s="320">
        <v>408.32068198600626</v>
      </c>
      <c r="U2659" s="320"/>
      <c r="V2659" s="179">
        <v>338.67330211960643</v>
      </c>
    </row>
    <row r="2660" spans="1:22" x14ac:dyDescent="0.25">
      <c r="A2660">
        <v>0</v>
      </c>
      <c r="B2660" s="325"/>
      <c r="C2660" s="325"/>
      <c r="D2660" s="325"/>
      <c r="E2660" s="326"/>
      <c r="F2660" s="325" t="s">
        <v>624</v>
      </c>
      <c r="G2660" s="324"/>
      <c r="H2660" s="324"/>
      <c r="I2660" s="323"/>
      <c r="J2660" s="320"/>
      <c r="K2660" s="319"/>
      <c r="L2660" s="225">
        <v>0.32553600000000005</v>
      </c>
      <c r="M2660" s="210">
        <v>380.71156735608821</v>
      </c>
      <c r="N2660" s="210">
        <v>424.19046916980591</v>
      </c>
      <c r="O2660" s="210">
        <v>41.094000000000001</v>
      </c>
      <c r="P2660" s="320">
        <v>41.094000000000001</v>
      </c>
      <c r="Q2660" s="320">
        <v>424.30556352636609</v>
      </c>
      <c r="R2660" s="320">
        <v>380.59647299952803</v>
      </c>
      <c r="S2660" s="320">
        <v>408.48344998600624</v>
      </c>
      <c r="T2660" s="320">
        <v>408.64621798600626</v>
      </c>
      <c r="U2660" s="320" t="s">
        <v>2369</v>
      </c>
      <c r="V2660" s="179">
        <v>340.00482011960639</v>
      </c>
    </row>
    <row r="2661" spans="1:22" x14ac:dyDescent="0.25">
      <c r="A2661">
        <v>0</v>
      </c>
      <c r="B2661" s="325" t="s">
        <v>2302</v>
      </c>
      <c r="C2661" s="325" t="s">
        <v>2020</v>
      </c>
      <c r="D2661" s="325" t="s">
        <v>111</v>
      </c>
      <c r="E2661" s="326">
        <v>4087</v>
      </c>
      <c r="F2661" s="325" t="s">
        <v>2372</v>
      </c>
      <c r="G2661" s="324" t="s">
        <v>2035</v>
      </c>
      <c r="H2661" s="324" t="s">
        <v>2371</v>
      </c>
      <c r="I2661" s="323">
        <v>100</v>
      </c>
      <c r="J2661" s="320"/>
      <c r="K2661" s="319"/>
      <c r="L2661" s="320">
        <v>8.4137500000000004E-2</v>
      </c>
      <c r="M2661" s="210">
        <v>380.56672590112703</v>
      </c>
      <c r="N2661" s="210">
        <v>424.33531062476709</v>
      </c>
      <c r="O2661" s="210">
        <v>41.094000000000001</v>
      </c>
      <c r="P2661" s="320">
        <v>41.094000000000001</v>
      </c>
      <c r="Q2661" s="320">
        <v>424.36505772316815</v>
      </c>
      <c r="R2661" s="320">
        <v>380.53697880272597</v>
      </c>
      <c r="S2661" s="320">
        <v>408.68828673600626</v>
      </c>
      <c r="T2661" s="320">
        <v>408.73035548600626</v>
      </c>
      <c r="U2661" s="320"/>
      <c r="V2661" s="179">
        <v>340.20965686960642</v>
      </c>
    </row>
    <row r="2662" spans="1:22" x14ac:dyDescent="0.25">
      <c r="A2662">
        <v>0</v>
      </c>
      <c r="B2662" s="325"/>
      <c r="C2662" s="325"/>
      <c r="D2662" s="325"/>
      <c r="E2662" s="326"/>
      <c r="F2662" s="325"/>
      <c r="G2662" s="324"/>
      <c r="H2662" s="324"/>
      <c r="I2662" s="323"/>
      <c r="J2662" s="320"/>
      <c r="K2662" s="319"/>
      <c r="L2662" s="225">
        <v>0.15054899999999999</v>
      </c>
      <c r="M2662" s="210">
        <v>380.48375169332553</v>
      </c>
      <c r="N2662" s="210">
        <v>424.41828483256859</v>
      </c>
      <c r="O2662" s="210">
        <v>41.094000000000001</v>
      </c>
      <c r="P2662" s="320">
        <v>41.094000000000001</v>
      </c>
      <c r="Q2662" s="320">
        <v>424.47151194196903</v>
      </c>
      <c r="R2662" s="320">
        <v>380.43052458392509</v>
      </c>
      <c r="S2662" s="320">
        <v>408.80562998600629</v>
      </c>
      <c r="T2662" s="320">
        <v>408.88090448600627</v>
      </c>
      <c r="U2662" s="320"/>
      <c r="V2662" s="179">
        <v>340.32700011960645</v>
      </c>
    </row>
    <row r="2663" spans="1:22" x14ac:dyDescent="0.25">
      <c r="A2663">
        <v>0</v>
      </c>
      <c r="B2663" s="325" t="s">
        <v>2302</v>
      </c>
      <c r="C2663" s="325" t="s">
        <v>2020</v>
      </c>
      <c r="D2663" s="325" t="s">
        <v>2001</v>
      </c>
      <c r="E2663" s="326">
        <v>4089</v>
      </c>
      <c r="F2663" s="325" t="s">
        <v>2370</v>
      </c>
      <c r="G2663" s="324" t="s">
        <v>2029</v>
      </c>
      <c r="H2663" s="324" t="s">
        <v>2052</v>
      </c>
      <c r="I2663" s="323"/>
      <c r="J2663" s="345">
        <v>0</v>
      </c>
      <c r="K2663" s="319">
        <v>0</v>
      </c>
      <c r="L2663" s="320">
        <v>0</v>
      </c>
      <c r="M2663" s="210">
        <v>380.43052458392509</v>
      </c>
      <c r="N2663" s="210">
        <v>424.47151194196903</v>
      </c>
      <c r="O2663" s="210">
        <v>41.094000000000001</v>
      </c>
      <c r="P2663" s="320">
        <v>41.094000000000001</v>
      </c>
      <c r="Q2663" s="320">
        <v>424.47151194196903</v>
      </c>
      <c r="R2663" s="320">
        <v>380.43052458392509</v>
      </c>
      <c r="S2663" s="320">
        <v>408.88090448600627</v>
      </c>
      <c r="T2663" s="320">
        <v>408.88090448600627</v>
      </c>
      <c r="U2663" s="320"/>
      <c r="V2663" s="179">
        <v>340.40227461960643</v>
      </c>
    </row>
    <row r="2664" spans="1:22" x14ac:dyDescent="0.25">
      <c r="A2664">
        <v>0</v>
      </c>
      <c r="B2664" s="325"/>
      <c r="C2664" s="325"/>
      <c r="D2664" s="325"/>
      <c r="E2664" s="326"/>
      <c r="F2664" s="325" t="s">
        <v>624</v>
      </c>
      <c r="G2664" s="324"/>
      <c r="H2664" s="324"/>
      <c r="I2664" s="323"/>
      <c r="J2664" s="320">
        <v>0.33270699999999997</v>
      </c>
      <c r="K2664" s="344">
        <v>0.16770699999999997</v>
      </c>
      <c r="L2664" s="225">
        <v>0.16770699999999999</v>
      </c>
      <c r="M2664" s="210">
        <v>380.37123120544891</v>
      </c>
      <c r="N2664" s="210">
        <v>424.53080532044521</v>
      </c>
      <c r="O2664" s="210">
        <v>41.094000000000001</v>
      </c>
      <c r="P2664" s="320">
        <v>41.094000000000001</v>
      </c>
      <c r="Q2664" s="320">
        <v>424.59009869892145</v>
      </c>
      <c r="R2664" s="320">
        <v>380.31193782697267</v>
      </c>
      <c r="S2664" s="320">
        <v>408.9647579860063</v>
      </c>
      <c r="T2664" s="320">
        <v>409.04861148600628</v>
      </c>
      <c r="U2664" s="320" t="s">
        <v>2369</v>
      </c>
      <c r="V2664" s="179">
        <v>340.48612811960646</v>
      </c>
    </row>
    <row r="2665" spans="1:22" x14ac:dyDescent="0.25">
      <c r="A2665">
        <v>0</v>
      </c>
      <c r="B2665" s="325" t="s">
        <v>2302</v>
      </c>
      <c r="C2665" s="325" t="s">
        <v>2020</v>
      </c>
      <c r="D2665" s="325" t="s">
        <v>1958</v>
      </c>
      <c r="E2665" s="326">
        <v>4092</v>
      </c>
      <c r="F2665" s="325" t="s">
        <v>2368</v>
      </c>
      <c r="G2665" s="324" t="s">
        <v>2359</v>
      </c>
      <c r="H2665" s="324" t="s">
        <v>2358</v>
      </c>
      <c r="I2665" s="323">
        <v>100</v>
      </c>
      <c r="J2665" s="320"/>
      <c r="K2665" s="319">
        <v>0.16500000000000001</v>
      </c>
      <c r="L2665" s="320">
        <v>0.33</v>
      </c>
      <c r="M2665" s="210">
        <v>380.19526520807688</v>
      </c>
      <c r="N2665" s="210">
        <v>424.70677131781724</v>
      </c>
      <c r="O2665" s="210">
        <v>41.094000000000001</v>
      </c>
      <c r="P2665" s="320">
        <v>41.094000000000001</v>
      </c>
      <c r="Q2665" s="320">
        <v>424.82344393671303</v>
      </c>
      <c r="R2665" s="320">
        <v>380.07859258918108</v>
      </c>
      <c r="S2665" s="320">
        <v>409.21361148600624</v>
      </c>
      <c r="T2665" s="320">
        <v>409.37861148600626</v>
      </c>
      <c r="U2665" s="320"/>
      <c r="V2665" s="179">
        <v>340.7349816196064</v>
      </c>
    </row>
    <row r="2666" spans="1:22" x14ac:dyDescent="0.25">
      <c r="A2666">
        <v>0</v>
      </c>
      <c r="B2666" s="325"/>
      <c r="C2666" s="325"/>
      <c r="D2666" s="325"/>
      <c r="E2666" s="326"/>
      <c r="F2666" s="325" t="s">
        <v>624</v>
      </c>
      <c r="G2666" s="324"/>
      <c r="H2666" s="324"/>
      <c r="I2666" s="323"/>
      <c r="J2666" s="320"/>
      <c r="K2666" s="319"/>
      <c r="L2666" s="225">
        <v>0.11105499999999993</v>
      </c>
      <c r="M2666" s="210">
        <v>380.03932871738874</v>
      </c>
      <c r="N2666" s="210">
        <v>424.86270780850538</v>
      </c>
      <c r="O2666" s="210">
        <v>41.094000000000001</v>
      </c>
      <c r="P2666" s="320">
        <v>41.094000000000001</v>
      </c>
      <c r="Q2666" s="320">
        <v>424.90197168029772</v>
      </c>
      <c r="R2666" s="320">
        <v>380.0000648455964</v>
      </c>
      <c r="S2666" s="320">
        <v>409.4341389860063</v>
      </c>
      <c r="T2666" s="320">
        <v>409.48966648600629</v>
      </c>
      <c r="U2666" s="320"/>
      <c r="V2666" s="179">
        <v>340.95550911960646</v>
      </c>
    </row>
    <row r="2667" spans="1:22" x14ac:dyDescent="0.25">
      <c r="A2667">
        <v>0</v>
      </c>
      <c r="B2667" s="325" t="s">
        <v>2302</v>
      </c>
      <c r="C2667" s="325" t="s">
        <v>2020</v>
      </c>
      <c r="D2667" s="325" t="s">
        <v>1972</v>
      </c>
      <c r="E2667" s="326">
        <v>4096</v>
      </c>
      <c r="F2667" s="325" t="s">
        <v>2367</v>
      </c>
      <c r="G2667" s="324" t="s">
        <v>2024</v>
      </c>
      <c r="H2667" s="324" t="s">
        <v>1969</v>
      </c>
      <c r="I2667" s="323">
        <v>100</v>
      </c>
      <c r="J2667" s="320"/>
      <c r="K2667" s="319"/>
      <c r="L2667" s="320">
        <v>0.2</v>
      </c>
      <c r="M2667" s="210">
        <v>379.92935416747775</v>
      </c>
      <c r="N2667" s="210">
        <v>424.97268235841636</v>
      </c>
      <c r="O2667" s="210">
        <v>41.094000000000001</v>
      </c>
      <c r="P2667" s="320">
        <v>41.094000000000001</v>
      </c>
      <c r="Q2667" s="320">
        <v>425.04339303653501</v>
      </c>
      <c r="R2667" s="320">
        <v>379.85864348935911</v>
      </c>
      <c r="S2667" s="320">
        <v>409.58966648600625</v>
      </c>
      <c r="T2667" s="320">
        <v>409.68966648600627</v>
      </c>
      <c r="U2667" s="320"/>
      <c r="V2667" s="179">
        <v>341.11103661960641</v>
      </c>
    </row>
    <row r="2668" spans="1:22" x14ac:dyDescent="0.25">
      <c r="A2668">
        <v>0</v>
      </c>
      <c r="B2668" s="325"/>
      <c r="C2668" s="325"/>
      <c r="D2668" s="325"/>
      <c r="E2668" s="326"/>
      <c r="F2668" s="325"/>
      <c r="G2668" s="324"/>
      <c r="H2668" s="324"/>
      <c r="I2668" s="323"/>
      <c r="J2668" s="320"/>
      <c r="K2668" s="319"/>
      <c r="L2668" s="320">
        <v>0</v>
      </c>
      <c r="M2668" s="210">
        <v>379.85864348935911</v>
      </c>
      <c r="N2668" s="210">
        <v>425.04339303653501</v>
      </c>
      <c r="O2668" s="210">
        <v>41.094000000000001</v>
      </c>
      <c r="P2668" s="320">
        <v>41.094000000000001</v>
      </c>
      <c r="Q2668" s="320">
        <v>425.04339303653501</v>
      </c>
      <c r="R2668" s="320">
        <v>379.85864348935911</v>
      </c>
      <c r="S2668" s="320">
        <v>409.68966648600627</v>
      </c>
      <c r="T2668" s="320">
        <v>409.68966648600627</v>
      </c>
      <c r="U2668" s="320"/>
      <c r="V2668" s="179">
        <v>341.21103661960643</v>
      </c>
    </row>
    <row r="2669" spans="1:22" x14ac:dyDescent="0.25">
      <c r="A2669">
        <v>0</v>
      </c>
      <c r="B2669" s="325"/>
      <c r="C2669" s="325"/>
      <c r="D2669" s="325"/>
      <c r="E2669" s="326"/>
      <c r="F2669" s="325"/>
      <c r="G2669" s="324"/>
      <c r="H2669" s="324"/>
      <c r="I2669" s="323"/>
      <c r="J2669" s="320"/>
      <c r="K2669" s="319"/>
      <c r="L2669" s="225">
        <v>9.5714999999999995E-2</v>
      </c>
      <c r="M2669" s="210">
        <v>379.82480312657844</v>
      </c>
      <c r="N2669" s="210">
        <v>425.07723339931567</v>
      </c>
      <c r="O2669" s="210">
        <v>41.094000000000001</v>
      </c>
      <c r="P2669" s="320">
        <v>41.094000000000001</v>
      </c>
      <c r="Q2669" s="320">
        <v>425.11107376209628</v>
      </c>
      <c r="R2669" s="320">
        <v>379.79096276379784</v>
      </c>
      <c r="S2669" s="320">
        <v>409.73752398600624</v>
      </c>
      <c r="T2669" s="320">
        <v>409.78538148600626</v>
      </c>
      <c r="U2669" s="320"/>
      <c r="V2669" s="179">
        <v>341.2588941196064</v>
      </c>
    </row>
    <row r="2670" spans="1:22" x14ac:dyDescent="0.25">
      <c r="A2670">
        <v>0</v>
      </c>
      <c r="B2670" s="325" t="s">
        <v>2302</v>
      </c>
      <c r="C2670" s="325" t="s">
        <v>2020</v>
      </c>
      <c r="D2670" s="325" t="s">
        <v>2019</v>
      </c>
      <c r="E2670" s="326">
        <v>4098</v>
      </c>
      <c r="F2670" s="325" t="s">
        <v>2366</v>
      </c>
      <c r="G2670" s="324" t="s">
        <v>2361</v>
      </c>
      <c r="H2670" s="324" t="s">
        <v>2365</v>
      </c>
      <c r="I2670" s="323">
        <v>100</v>
      </c>
      <c r="J2670" s="320"/>
      <c r="K2670" s="319"/>
      <c r="L2670" s="320">
        <v>0.1</v>
      </c>
      <c r="M2670" s="210">
        <v>379.75560742473851</v>
      </c>
      <c r="N2670" s="210">
        <v>425.1464291011556</v>
      </c>
      <c r="O2670" s="210">
        <v>41.094000000000001</v>
      </c>
      <c r="P2670" s="320">
        <v>41.094000000000001</v>
      </c>
      <c r="Q2670" s="320">
        <v>425.18178444021493</v>
      </c>
      <c r="R2670" s="320">
        <v>379.72025208567919</v>
      </c>
      <c r="S2670" s="320">
        <v>409.83538148600627</v>
      </c>
      <c r="T2670" s="320">
        <v>409.88538148600628</v>
      </c>
      <c r="U2670" s="320"/>
      <c r="V2670" s="179">
        <v>341.35675161960643</v>
      </c>
    </row>
    <row r="2671" spans="1:22" x14ac:dyDescent="0.25">
      <c r="A2671">
        <v>0</v>
      </c>
      <c r="B2671" s="325"/>
      <c r="C2671" s="325"/>
      <c r="D2671" s="325"/>
      <c r="E2671" s="326"/>
      <c r="F2671" s="325" t="s">
        <v>624</v>
      </c>
      <c r="G2671" s="324"/>
      <c r="H2671" s="324"/>
      <c r="I2671" s="323"/>
      <c r="J2671" s="320"/>
      <c r="K2671" s="343"/>
      <c r="L2671" s="320">
        <v>0.11322999999999998</v>
      </c>
      <c r="M2671" s="210">
        <v>379.68021923526231</v>
      </c>
      <c r="N2671" s="210">
        <v>425.2218172906318</v>
      </c>
      <c r="O2671" s="210">
        <v>41.094000000000001</v>
      </c>
      <c r="P2671" s="320">
        <v>41.094000000000001</v>
      </c>
      <c r="Q2671" s="320">
        <v>425.26185014104868</v>
      </c>
      <c r="R2671" s="320">
        <v>379.64018638484544</v>
      </c>
      <c r="S2671" s="320">
        <v>409.94199648600625</v>
      </c>
      <c r="T2671" s="320">
        <v>409.99861148600627</v>
      </c>
      <c r="U2671" s="320"/>
      <c r="V2671" s="179">
        <v>341.4633666196064</v>
      </c>
    </row>
    <row r="2672" spans="1:22" x14ac:dyDescent="0.25">
      <c r="A2672">
        <v>0</v>
      </c>
      <c r="B2672" s="325" t="s">
        <v>2302</v>
      </c>
      <c r="C2672" s="325" t="s">
        <v>2020</v>
      </c>
      <c r="D2672" s="325" t="s">
        <v>1967</v>
      </c>
      <c r="E2672" s="326">
        <v>4102</v>
      </c>
      <c r="F2672" s="325" t="s">
        <v>2364</v>
      </c>
      <c r="G2672" s="324" t="s">
        <v>2022</v>
      </c>
      <c r="H2672" s="324" t="s">
        <v>2363</v>
      </c>
      <c r="I2672" s="323">
        <v>100</v>
      </c>
      <c r="J2672" s="320"/>
      <c r="K2672" s="319"/>
      <c r="L2672" s="320">
        <v>0.4</v>
      </c>
      <c r="M2672" s="210">
        <v>379.49876502860809</v>
      </c>
      <c r="N2672" s="210">
        <v>425.40327149728603</v>
      </c>
      <c r="O2672" s="210">
        <v>41.094000000000001</v>
      </c>
      <c r="P2672" s="320">
        <v>41.094000000000001</v>
      </c>
      <c r="Q2672" s="320">
        <v>425.54469285352332</v>
      </c>
      <c r="R2672" s="320">
        <v>379.3573436723708</v>
      </c>
      <c r="S2672" s="320">
        <v>410.19861148600626</v>
      </c>
      <c r="T2672" s="320">
        <v>410.39861148600625</v>
      </c>
      <c r="U2672" s="320"/>
      <c r="V2672" s="179">
        <v>341.71998161960641</v>
      </c>
    </row>
    <row r="2673" spans="1:22" x14ac:dyDescent="0.25">
      <c r="A2673">
        <v>0</v>
      </c>
      <c r="B2673" s="325"/>
      <c r="C2673" s="325"/>
      <c r="D2673" s="325"/>
      <c r="E2673" s="326"/>
      <c r="F2673" s="325" t="s">
        <v>624</v>
      </c>
      <c r="G2673" s="324"/>
      <c r="H2673" s="324"/>
      <c r="I2673" s="323"/>
      <c r="J2673" s="320"/>
      <c r="K2673" s="319"/>
      <c r="L2673" s="320">
        <v>0.15</v>
      </c>
      <c r="M2673" s="210">
        <v>379.30431066378185</v>
      </c>
      <c r="N2673" s="210">
        <v>425.59772586211227</v>
      </c>
      <c r="O2673" s="210">
        <v>41.094000000000001</v>
      </c>
      <c r="P2673" s="320">
        <v>41.094000000000001</v>
      </c>
      <c r="Q2673" s="320">
        <v>425.65075887070128</v>
      </c>
      <c r="R2673" s="320">
        <v>379.25127765519284</v>
      </c>
      <c r="S2673" s="320">
        <v>410.47361148600623</v>
      </c>
      <c r="T2673" s="320">
        <v>410.54861148600622</v>
      </c>
      <c r="U2673" s="320"/>
      <c r="V2673" s="179">
        <v>341.99498161960639</v>
      </c>
    </row>
    <row r="2674" spans="1:22" x14ac:dyDescent="0.25">
      <c r="A2674">
        <v>0</v>
      </c>
      <c r="B2674" s="325" t="s">
        <v>2302</v>
      </c>
      <c r="C2674" s="325" t="s">
        <v>2020</v>
      </c>
      <c r="D2674" s="325" t="s">
        <v>2019</v>
      </c>
      <c r="E2674" s="326">
        <v>4106</v>
      </c>
      <c r="F2674" s="325" t="s">
        <v>2362</v>
      </c>
      <c r="G2674" s="324" t="s">
        <v>2361</v>
      </c>
      <c r="H2674" s="324" t="s">
        <v>2016</v>
      </c>
      <c r="I2674" s="323">
        <v>100</v>
      </c>
      <c r="J2674" s="320"/>
      <c r="K2674" s="319"/>
      <c r="L2674" s="320">
        <v>0.1</v>
      </c>
      <c r="M2674" s="210">
        <v>379.21592231613351</v>
      </c>
      <c r="N2674" s="210">
        <v>425.6861142097606</v>
      </c>
      <c r="O2674" s="210">
        <v>41.094000000000001</v>
      </c>
      <c r="P2674" s="320">
        <v>41.094000000000001</v>
      </c>
      <c r="Q2674" s="320">
        <v>425.72146954881993</v>
      </c>
      <c r="R2674" s="320">
        <v>379.18056697707419</v>
      </c>
      <c r="S2674" s="320">
        <v>410.59861148600623</v>
      </c>
      <c r="T2674" s="320">
        <v>410.64861148600625</v>
      </c>
      <c r="U2674" s="320"/>
      <c r="V2674" s="179">
        <v>342.11998161960639</v>
      </c>
    </row>
    <row r="2675" spans="1:22" x14ac:dyDescent="0.25">
      <c r="A2675">
        <v>0</v>
      </c>
      <c r="B2675" s="325"/>
      <c r="C2675" s="325"/>
      <c r="D2675" s="325"/>
      <c r="E2675" s="326"/>
      <c r="F2675" s="325"/>
      <c r="G2675" s="324"/>
      <c r="H2675" s="324"/>
      <c r="I2675" s="323"/>
      <c r="J2675" s="320"/>
      <c r="K2675" s="319"/>
      <c r="L2675" s="320">
        <v>0.12</v>
      </c>
      <c r="M2675" s="210">
        <v>379.13814057020301</v>
      </c>
      <c r="N2675" s="210">
        <v>425.76389595569111</v>
      </c>
      <c r="O2675" s="210">
        <v>41.094000000000001</v>
      </c>
      <c r="P2675" s="320">
        <v>41.094000000000001</v>
      </c>
      <c r="Q2675" s="320">
        <v>425.8063223625623</v>
      </c>
      <c r="R2675" s="320">
        <v>379.09571416333182</v>
      </c>
      <c r="S2675" s="320">
        <v>410.70861148600625</v>
      </c>
      <c r="T2675" s="320">
        <v>410.76861148600625</v>
      </c>
      <c r="U2675" s="320"/>
      <c r="V2675" s="179">
        <v>342.22998161960641</v>
      </c>
    </row>
    <row r="2676" spans="1:22" x14ac:dyDescent="0.25">
      <c r="A2676">
        <v>0</v>
      </c>
      <c r="B2676" s="325" t="s">
        <v>2302</v>
      </c>
      <c r="C2676" s="325" t="s">
        <v>2020</v>
      </c>
      <c r="D2676" s="325" t="s">
        <v>1958</v>
      </c>
      <c r="E2676" s="326">
        <v>4109</v>
      </c>
      <c r="F2676" s="325" t="s">
        <v>2360</v>
      </c>
      <c r="G2676" s="324" t="s">
        <v>2359</v>
      </c>
      <c r="H2676" s="324" t="s">
        <v>2358</v>
      </c>
      <c r="I2676" s="323">
        <v>100</v>
      </c>
      <c r="J2676" s="320"/>
      <c r="K2676" s="319"/>
      <c r="L2676" s="320">
        <v>0.33</v>
      </c>
      <c r="M2676" s="210">
        <v>378.97904154443603</v>
      </c>
      <c r="N2676" s="210">
        <v>425.92299498145809</v>
      </c>
      <c r="O2676" s="210">
        <v>41.094000000000001</v>
      </c>
      <c r="P2676" s="320">
        <v>41.094000000000001</v>
      </c>
      <c r="Q2676" s="320">
        <v>426.03966760035388</v>
      </c>
      <c r="R2676" s="320">
        <v>378.86236892554024</v>
      </c>
      <c r="S2676" s="320">
        <v>410.93361148600621</v>
      </c>
      <c r="T2676" s="320">
        <v>411.09861148600623</v>
      </c>
      <c r="U2676" s="320"/>
      <c r="V2676" s="179">
        <v>342.45498161960637</v>
      </c>
    </row>
    <row r="2677" spans="1:22" x14ac:dyDescent="0.25">
      <c r="A2677">
        <v>0</v>
      </c>
      <c r="B2677" s="325"/>
      <c r="C2677" s="325"/>
      <c r="D2677" s="325"/>
      <c r="E2677" s="326"/>
      <c r="F2677" s="325" t="s">
        <v>624</v>
      </c>
      <c r="G2677" s="324"/>
      <c r="H2677" s="324"/>
      <c r="I2677" s="323"/>
      <c r="J2677" s="320"/>
      <c r="K2677" s="319"/>
      <c r="L2677" s="320">
        <v>0.4</v>
      </c>
      <c r="M2677" s="210">
        <v>378.72094756930289</v>
      </c>
      <c r="N2677" s="210">
        <v>426.18108895659122</v>
      </c>
      <c r="O2677" s="210">
        <v>41.094000000000001</v>
      </c>
      <c r="P2677" s="320">
        <v>41.094000000000001</v>
      </c>
      <c r="Q2677" s="320">
        <v>426.32251031282851</v>
      </c>
      <c r="R2677" s="320">
        <v>378.57952621306561</v>
      </c>
      <c r="S2677" s="320">
        <v>411.29861148600622</v>
      </c>
      <c r="T2677" s="320">
        <v>411.49861148600621</v>
      </c>
      <c r="U2677" s="320"/>
      <c r="V2677" s="179">
        <v>342.81998161960638</v>
      </c>
    </row>
    <row r="2678" spans="1:22" x14ac:dyDescent="0.25">
      <c r="A2678">
        <v>0</v>
      </c>
      <c r="B2678" s="325" t="s">
        <v>2302</v>
      </c>
      <c r="C2678" s="325" t="s">
        <v>2020</v>
      </c>
      <c r="D2678" s="325" t="s">
        <v>2015</v>
      </c>
      <c r="E2678" s="326">
        <v>4127</v>
      </c>
      <c r="F2678" s="325" t="s">
        <v>2357</v>
      </c>
      <c r="G2678" s="324" t="s">
        <v>2356</v>
      </c>
      <c r="H2678" s="324" t="s">
        <v>2355</v>
      </c>
      <c r="I2678" s="323" t="s">
        <v>2354</v>
      </c>
      <c r="J2678" s="320"/>
      <c r="K2678" s="319"/>
      <c r="L2678" s="320">
        <v>2.3374999999999999</v>
      </c>
      <c r="M2678" s="210">
        <v>377.52728151855695</v>
      </c>
      <c r="N2678" s="210">
        <v>426.75836433622908</v>
      </c>
      <c r="O2678" s="210">
        <v>41.094000000000001</v>
      </c>
      <c r="P2678" s="320">
        <v>41.094000000000001</v>
      </c>
      <c r="Q2678" s="342">
        <v>427.1942183596297</v>
      </c>
      <c r="R2678" s="342">
        <v>376.47503682404835</v>
      </c>
      <c r="S2678" s="320">
        <v>412.6673614860062</v>
      </c>
      <c r="T2678" s="320">
        <v>413.83611148600619</v>
      </c>
      <c r="U2678" s="320"/>
      <c r="V2678" s="179">
        <v>344.18873161960636</v>
      </c>
    </row>
    <row r="2679" spans="1:22" x14ac:dyDescent="0.25">
      <c r="A2679">
        <v>0</v>
      </c>
      <c r="B2679" s="259"/>
      <c r="C2679" s="259"/>
      <c r="D2679" s="259"/>
      <c r="E2679" s="281"/>
      <c r="F2679" s="232" t="s">
        <v>624</v>
      </c>
      <c r="G2679" s="233"/>
      <c r="H2679" s="233"/>
      <c r="I2679" s="280">
        <v>-0.171213</v>
      </c>
      <c r="J2679" s="307">
        <v>2.1759516357633402E-6</v>
      </c>
      <c r="K2679" s="279"/>
      <c r="L2679" s="225">
        <v>0.20826600000000001</v>
      </c>
      <c r="M2679" s="210">
        <v>376.37090382404836</v>
      </c>
      <c r="N2679" s="210">
        <v>427.1942183596297</v>
      </c>
      <c r="O2679" s="210">
        <v>41.094000000000001</v>
      </c>
      <c r="P2679" s="210">
        <v>41.094000000000001</v>
      </c>
      <c r="Q2679" s="234">
        <v>427.1942183596297</v>
      </c>
      <c r="R2679" s="234">
        <v>376.26677082404836</v>
      </c>
      <c r="S2679" s="210">
        <v>413.94024448600618</v>
      </c>
      <c r="T2679" s="210">
        <v>414.04437748600617</v>
      </c>
      <c r="U2679" s="210" t="s">
        <v>2353</v>
      </c>
      <c r="V2679" s="210">
        <v>345.46161461960634</v>
      </c>
    </row>
    <row r="2680" spans="1:22" x14ac:dyDescent="0.25">
      <c r="A2680">
        <v>0</v>
      </c>
      <c r="B2680" s="232" t="s">
        <v>2302</v>
      </c>
      <c r="C2680" s="232" t="s">
        <v>2326</v>
      </c>
      <c r="D2680" s="232" t="s">
        <v>1992</v>
      </c>
      <c r="E2680" s="340">
        <v>4141</v>
      </c>
      <c r="F2680" s="232" t="s">
        <v>2352</v>
      </c>
      <c r="G2680" s="233" t="s">
        <v>1990</v>
      </c>
      <c r="H2680" s="233" t="s">
        <v>1989</v>
      </c>
      <c r="I2680" s="280">
        <v>63</v>
      </c>
      <c r="J2680" s="234">
        <v>376.22927299999998</v>
      </c>
      <c r="K2680" s="279">
        <v>376.22927082404834</v>
      </c>
      <c r="L2680" s="225">
        <v>7.4999999999999997E-2</v>
      </c>
      <c r="M2680" s="210">
        <v>376.2292708240484</v>
      </c>
      <c r="N2680" s="210">
        <v>427.1942183596297</v>
      </c>
      <c r="O2680" s="210">
        <v>41.094000000000001</v>
      </c>
      <c r="P2680" s="210">
        <v>41.094000000000001</v>
      </c>
      <c r="Q2680" s="234">
        <v>427.1942183596297</v>
      </c>
      <c r="R2680" s="234">
        <v>376.19177082404838</v>
      </c>
      <c r="S2680" s="210">
        <v>414.08187748600614</v>
      </c>
      <c r="T2680" s="210">
        <v>414.11937748600616</v>
      </c>
      <c r="U2680" s="210"/>
      <c r="V2680" s="210">
        <v>345.60324761960629</v>
      </c>
    </row>
    <row r="2681" spans="1:22" x14ac:dyDescent="0.25">
      <c r="A2681">
        <v>0</v>
      </c>
      <c r="B2681" s="259"/>
      <c r="C2681" s="259"/>
      <c r="D2681" s="259"/>
      <c r="E2681" s="281"/>
      <c r="F2681" s="259" t="s">
        <v>624</v>
      </c>
      <c r="G2681" s="233"/>
      <c r="H2681" s="233" t="s">
        <v>1973</v>
      </c>
      <c r="I2681" s="280">
        <v>40</v>
      </c>
      <c r="J2681" s="307">
        <v>2.1759516357633402E-6</v>
      </c>
      <c r="K2681" s="279"/>
      <c r="L2681" s="250">
        <v>9.4700999999999994E-2</v>
      </c>
      <c r="M2681" s="210">
        <v>376.14442032404838</v>
      </c>
      <c r="N2681" s="210">
        <v>427.1942183596297</v>
      </c>
      <c r="O2681" s="210">
        <v>41.094000000000001</v>
      </c>
      <c r="P2681" s="210">
        <v>41.094000000000001</v>
      </c>
      <c r="Q2681" s="234">
        <v>427.1942183596297</v>
      </c>
      <c r="R2681" s="234">
        <v>376.09706982404839</v>
      </c>
      <c r="S2681" s="210">
        <v>414.16672798600615</v>
      </c>
      <c r="T2681" s="210">
        <v>414.21407848600614</v>
      </c>
      <c r="U2681" s="210"/>
      <c r="V2681" s="210">
        <v>345.68809811960631</v>
      </c>
    </row>
    <row r="2682" spans="1:22" x14ac:dyDescent="0.25">
      <c r="A2682">
        <v>0</v>
      </c>
      <c r="B2682" s="259" t="s">
        <v>2302</v>
      </c>
      <c r="C2682" s="259" t="s">
        <v>2326</v>
      </c>
      <c r="D2682" s="259" t="s">
        <v>111</v>
      </c>
      <c r="E2682" s="281">
        <v>4142</v>
      </c>
      <c r="F2682" s="232" t="s">
        <v>332</v>
      </c>
      <c r="G2682" s="233" t="s">
        <v>1985</v>
      </c>
      <c r="H2682" s="233" t="s">
        <v>1962</v>
      </c>
      <c r="I2682" s="280"/>
      <c r="J2682" s="234">
        <v>376.09707200000003</v>
      </c>
      <c r="K2682" s="279">
        <v>376.09706982404839</v>
      </c>
      <c r="L2682" s="250">
        <v>0</v>
      </c>
      <c r="M2682" s="210">
        <v>376.09706982404839</v>
      </c>
      <c r="N2682" s="210">
        <v>427.1942183596297</v>
      </c>
      <c r="O2682" s="210">
        <v>41.094000000000001</v>
      </c>
      <c r="P2682" s="210">
        <v>41.094000000000001</v>
      </c>
      <c r="Q2682" s="234">
        <v>427.1942183596297</v>
      </c>
      <c r="R2682" s="234">
        <v>376.09706982404839</v>
      </c>
      <c r="S2682" s="210">
        <v>414.21407848600614</v>
      </c>
      <c r="T2682" s="210">
        <v>414.21407848600614</v>
      </c>
      <c r="U2682" s="210"/>
      <c r="V2682" s="210">
        <v>345.7354486196063</v>
      </c>
    </row>
    <row r="2683" spans="1:22" x14ac:dyDescent="0.25">
      <c r="A2683">
        <v>0</v>
      </c>
      <c r="B2683" s="259"/>
      <c r="C2683" s="259"/>
      <c r="D2683" s="259"/>
      <c r="E2683" s="281"/>
      <c r="F2683" s="255" t="s">
        <v>624</v>
      </c>
      <c r="G2683" s="233"/>
      <c r="H2683" s="233" t="s">
        <v>1980</v>
      </c>
      <c r="I2683" s="341"/>
      <c r="J2683" s="307"/>
      <c r="K2683" s="279"/>
      <c r="L2683" s="250">
        <v>0.14528200000000879</v>
      </c>
      <c r="M2683" s="210">
        <v>376.02442882404841</v>
      </c>
      <c r="N2683" s="210">
        <v>427.1942183596297</v>
      </c>
      <c r="O2683" s="210">
        <v>41.094000000000001</v>
      </c>
      <c r="P2683" s="210">
        <v>41.094000000000001</v>
      </c>
      <c r="Q2683" s="234">
        <v>427.1942183596297</v>
      </c>
      <c r="R2683" s="234">
        <v>375.95178782404838</v>
      </c>
      <c r="S2683" s="210">
        <v>414.28671948600618</v>
      </c>
      <c r="T2683" s="210">
        <v>414.35936048600615</v>
      </c>
      <c r="U2683" s="210"/>
      <c r="V2683" s="210">
        <v>345.80808961960633</v>
      </c>
    </row>
    <row r="2684" spans="1:22" x14ac:dyDescent="0.25">
      <c r="A2684">
        <v>0</v>
      </c>
      <c r="B2684" s="259" t="s">
        <v>2302</v>
      </c>
      <c r="C2684" s="259" t="s">
        <v>2326</v>
      </c>
      <c r="D2684" s="232" t="s">
        <v>1984</v>
      </c>
      <c r="E2684" s="281">
        <v>4144</v>
      </c>
      <c r="F2684" s="232" t="s">
        <v>2351</v>
      </c>
      <c r="G2684" s="233" t="s">
        <v>1982</v>
      </c>
      <c r="H2684" s="233" t="s">
        <v>1981</v>
      </c>
      <c r="I2684" s="280"/>
      <c r="J2684" s="307">
        <v>2.1759516357633402E-6</v>
      </c>
      <c r="K2684" s="279"/>
      <c r="L2684" s="250">
        <v>0</v>
      </c>
      <c r="M2684" s="210">
        <v>375.95178782404838</v>
      </c>
      <c r="N2684" s="210">
        <v>427.1942183596297</v>
      </c>
      <c r="O2684" s="210">
        <v>41.094000000000001</v>
      </c>
      <c r="P2684" s="210">
        <v>41.094000000000001</v>
      </c>
      <c r="Q2684" s="234">
        <v>427.1942183596297</v>
      </c>
      <c r="R2684" s="234">
        <v>375.95178782404838</v>
      </c>
      <c r="S2684" s="210">
        <v>414.35936048600615</v>
      </c>
      <c r="T2684" s="210">
        <v>414.35936048600615</v>
      </c>
      <c r="U2684" s="210"/>
      <c r="V2684" s="210">
        <v>345.88073061960631</v>
      </c>
    </row>
    <row r="2685" spans="1:22" x14ac:dyDescent="0.25">
      <c r="A2685">
        <v>0</v>
      </c>
      <c r="B2685" s="259"/>
      <c r="C2685" s="259"/>
      <c r="D2685" s="259"/>
      <c r="E2685" s="281"/>
      <c r="F2685" s="255" t="s">
        <v>624</v>
      </c>
      <c r="G2685" s="233"/>
      <c r="H2685" s="233" t="s">
        <v>1980</v>
      </c>
      <c r="I2685" s="341"/>
      <c r="J2685" s="307">
        <v>375.95179000000002</v>
      </c>
      <c r="K2685" s="279">
        <v>375.95178782404838</v>
      </c>
      <c r="L2685" s="250">
        <v>0</v>
      </c>
      <c r="M2685" s="210">
        <v>375.95178782404838</v>
      </c>
      <c r="N2685" s="210">
        <v>427.1942183596297</v>
      </c>
      <c r="O2685" s="210">
        <v>41.094000000000001</v>
      </c>
      <c r="P2685" s="210">
        <v>41.094000000000001</v>
      </c>
      <c r="Q2685" s="234">
        <v>427.1942183596297</v>
      </c>
      <c r="R2685" s="234">
        <v>375.95178782404838</v>
      </c>
      <c r="S2685" s="210">
        <v>414.35936048600615</v>
      </c>
      <c r="T2685" s="210">
        <v>414.35936048600615</v>
      </c>
      <c r="U2685" s="210"/>
      <c r="V2685" s="210">
        <v>345.88073061960631</v>
      </c>
    </row>
    <row r="2686" spans="1:22" x14ac:dyDescent="0.25">
      <c r="A2686">
        <v>0</v>
      </c>
      <c r="B2686" s="232" t="s">
        <v>2302</v>
      </c>
      <c r="C2686" s="232" t="s">
        <v>2326</v>
      </c>
      <c r="D2686" s="232" t="s">
        <v>2163</v>
      </c>
      <c r="E2686" s="340">
        <v>4144</v>
      </c>
      <c r="F2686" s="232" t="s">
        <v>2350</v>
      </c>
      <c r="G2686" s="233" t="s">
        <v>2161</v>
      </c>
      <c r="H2686" s="233" t="s">
        <v>2160</v>
      </c>
      <c r="I2686" s="280"/>
      <c r="J2686" s="234"/>
      <c r="K2686" s="279"/>
      <c r="L2686" s="225">
        <v>0</v>
      </c>
      <c r="M2686" s="210">
        <v>375.95178782404838</v>
      </c>
      <c r="N2686" s="210">
        <v>427.1942183596297</v>
      </c>
      <c r="O2686" s="210">
        <v>41.094000000000001</v>
      </c>
      <c r="P2686" s="210">
        <v>41.094000000000001</v>
      </c>
      <c r="Q2686" s="234">
        <v>427.1942183596297</v>
      </c>
      <c r="R2686" s="234">
        <v>375.95178782404838</v>
      </c>
      <c r="S2686" s="210">
        <v>414.35936048600615</v>
      </c>
      <c r="T2686" s="210">
        <v>414.35936048600615</v>
      </c>
      <c r="U2686" s="210"/>
      <c r="V2686" s="210">
        <v>345.88073061960631</v>
      </c>
    </row>
    <row r="2687" spans="1:22" x14ac:dyDescent="0.25">
      <c r="A2687">
        <v>0</v>
      </c>
      <c r="B2687" s="259" t="s">
        <v>2302</v>
      </c>
      <c r="C2687" s="259" t="s">
        <v>2326</v>
      </c>
      <c r="D2687" s="259" t="s">
        <v>2001</v>
      </c>
      <c r="E2687" s="281">
        <v>4144</v>
      </c>
      <c r="F2687" s="232" t="s">
        <v>2349</v>
      </c>
      <c r="G2687" s="233" t="s">
        <v>1999</v>
      </c>
      <c r="H2687" s="233" t="s">
        <v>1998</v>
      </c>
      <c r="I2687" s="339"/>
      <c r="J2687" s="234">
        <v>-8.8817841970012523E-15</v>
      </c>
      <c r="K2687" s="279"/>
      <c r="L2687" s="250">
        <v>0</v>
      </c>
      <c r="M2687" s="210">
        <v>375.95178782404838</v>
      </c>
      <c r="N2687" s="210">
        <v>427.1942183596297</v>
      </c>
      <c r="O2687" s="210">
        <v>41.094000000000001</v>
      </c>
      <c r="P2687" s="210">
        <v>41.094000000000001</v>
      </c>
      <c r="Q2687" s="234">
        <v>427.1942183596297</v>
      </c>
      <c r="R2687" s="234">
        <v>375.95178782404838</v>
      </c>
      <c r="S2687" s="210">
        <v>414.35936048600615</v>
      </c>
      <c r="T2687" s="210">
        <v>414.35936048600615</v>
      </c>
      <c r="U2687" s="210"/>
      <c r="V2687" s="210">
        <v>345.88073061960631</v>
      </c>
    </row>
    <row r="2688" spans="1:22" x14ac:dyDescent="0.25">
      <c r="A2688">
        <v>0</v>
      </c>
      <c r="B2688" s="259"/>
      <c r="C2688" s="259"/>
      <c r="D2688" s="259"/>
      <c r="E2688" s="281"/>
      <c r="F2688" s="232" t="s">
        <v>624</v>
      </c>
      <c r="G2688" s="233"/>
      <c r="H2688" s="233" t="s">
        <v>1973</v>
      </c>
      <c r="I2688" s="280">
        <v>40</v>
      </c>
      <c r="J2688" s="234">
        <v>1.135</v>
      </c>
      <c r="K2688" s="279"/>
      <c r="L2688" s="250">
        <v>9.9000000000000005E-2</v>
      </c>
      <c r="M2688" s="210">
        <v>375.90228782404836</v>
      </c>
      <c r="N2688" s="210">
        <v>427.1942183596297</v>
      </c>
      <c r="O2688" s="210">
        <v>41.094000000000001</v>
      </c>
      <c r="P2688" s="210">
        <v>41.094000000000001</v>
      </c>
      <c r="Q2688" s="234">
        <v>427.1942183596297</v>
      </c>
      <c r="R2688" s="234">
        <v>375.85278782404839</v>
      </c>
      <c r="S2688" s="210">
        <v>414.40886048600612</v>
      </c>
      <c r="T2688" s="210">
        <v>414.45836048600614</v>
      </c>
      <c r="U2688" s="210"/>
      <c r="V2688" s="210">
        <v>345.93023061960628</v>
      </c>
    </row>
    <row r="2689" spans="1:22" x14ac:dyDescent="0.25">
      <c r="A2689">
        <v>0</v>
      </c>
      <c r="B2689" s="259"/>
      <c r="C2689" s="259"/>
      <c r="D2689" s="259"/>
      <c r="E2689" s="281"/>
      <c r="F2689" s="232" t="s">
        <v>624</v>
      </c>
      <c r="G2689" s="233"/>
      <c r="H2689" s="233"/>
      <c r="I2689" s="280"/>
      <c r="J2689" s="234">
        <v>1.1350000000000089</v>
      </c>
      <c r="K2689" s="279"/>
      <c r="L2689" s="250">
        <v>8.7750999999999996E-2</v>
      </c>
      <c r="M2689" s="210">
        <v>375.80891232404838</v>
      </c>
      <c r="N2689" s="210">
        <v>427.1942183596297</v>
      </c>
      <c r="O2689" s="210">
        <v>41.094000000000001</v>
      </c>
      <c r="P2689" s="210">
        <v>41.094000000000001</v>
      </c>
      <c r="Q2689" s="234">
        <v>427.1942183596297</v>
      </c>
      <c r="R2689" s="234">
        <v>375.76503682404837</v>
      </c>
      <c r="S2689" s="210">
        <v>414.50223598600616</v>
      </c>
      <c r="T2689" s="210">
        <v>414.54611148600617</v>
      </c>
      <c r="U2689" s="210"/>
      <c r="V2689" s="210">
        <v>346.02360611960631</v>
      </c>
    </row>
    <row r="2690" spans="1:22" x14ac:dyDescent="0.25">
      <c r="A2690">
        <v>0</v>
      </c>
      <c r="B2690" s="296" t="s">
        <v>2302</v>
      </c>
      <c r="C2690" s="296" t="s">
        <v>2326</v>
      </c>
      <c r="D2690" s="296" t="s">
        <v>1972</v>
      </c>
      <c r="E2690" s="306">
        <v>4146</v>
      </c>
      <c r="F2690" s="305" t="s">
        <v>2348</v>
      </c>
      <c r="G2690" s="304" t="s">
        <v>1995</v>
      </c>
      <c r="H2690" s="304" t="s">
        <v>1969</v>
      </c>
      <c r="I2690" s="303">
        <v>50</v>
      </c>
      <c r="J2690" s="301"/>
      <c r="K2690" s="279">
        <v>375.66503682404834</v>
      </c>
      <c r="L2690" s="250">
        <v>0.2</v>
      </c>
      <c r="M2690" s="210">
        <v>375.66503682404834</v>
      </c>
      <c r="N2690" s="210">
        <v>427.1942183596297</v>
      </c>
      <c r="O2690" s="210">
        <v>41.094000000000001</v>
      </c>
      <c r="P2690" s="298">
        <v>41.094000000000001</v>
      </c>
      <c r="Q2690" s="301">
        <v>427.1942183596297</v>
      </c>
      <c r="R2690" s="301">
        <v>375.56503682404838</v>
      </c>
      <c r="S2690" s="298">
        <v>414.64611148600613</v>
      </c>
      <c r="T2690" s="298">
        <v>414.74611148600616</v>
      </c>
      <c r="U2690" s="298"/>
      <c r="V2690" s="179">
        <v>346.16748161960629</v>
      </c>
    </row>
    <row r="2691" spans="1:22" x14ac:dyDescent="0.25">
      <c r="A2691">
        <v>0</v>
      </c>
      <c r="B2691" s="296"/>
      <c r="C2691" s="296"/>
      <c r="D2691" s="296"/>
      <c r="E2691" s="306"/>
      <c r="F2691" s="305" t="s">
        <v>624</v>
      </c>
      <c r="G2691" s="304"/>
      <c r="H2691" s="297"/>
      <c r="I2691" s="303"/>
      <c r="J2691" s="301"/>
      <c r="K2691" s="302"/>
      <c r="L2691" s="225">
        <v>0.22500000000000001</v>
      </c>
      <c r="M2691" s="210">
        <v>375.45253682404837</v>
      </c>
      <c r="N2691" s="210">
        <v>427.1942183596297</v>
      </c>
      <c r="O2691" s="210">
        <v>41.094000000000001</v>
      </c>
      <c r="P2691" s="298">
        <v>41.094000000000001</v>
      </c>
      <c r="Q2691" s="301">
        <v>427.1942183596297</v>
      </c>
      <c r="R2691" s="301">
        <v>375.34003682404835</v>
      </c>
      <c r="S2691" s="298">
        <v>414.85861148600617</v>
      </c>
      <c r="T2691" s="298">
        <v>414.97111148600618</v>
      </c>
      <c r="U2691" s="210" t="s">
        <v>2347</v>
      </c>
      <c r="V2691" s="179">
        <v>346.37998161960633</v>
      </c>
    </row>
    <row r="2692" spans="1:22" x14ac:dyDescent="0.25">
      <c r="A2692">
        <v>0</v>
      </c>
      <c r="B2692" s="296" t="s">
        <v>2302</v>
      </c>
      <c r="C2692" s="296" t="s">
        <v>2326</v>
      </c>
      <c r="D2692" s="296" t="s">
        <v>1958</v>
      </c>
      <c r="E2692" s="306">
        <v>4151</v>
      </c>
      <c r="F2692" s="305" t="s">
        <v>2346</v>
      </c>
      <c r="G2692" s="304" t="s">
        <v>1993</v>
      </c>
      <c r="H2692" s="300" t="s">
        <v>1955</v>
      </c>
      <c r="I2692" s="303">
        <v>50</v>
      </c>
      <c r="J2692" s="301"/>
      <c r="K2692" s="302"/>
      <c r="L2692" s="298">
        <v>0.25</v>
      </c>
      <c r="M2692" s="210">
        <v>375.21503682404835</v>
      </c>
      <c r="N2692" s="210">
        <v>427.1942183596297</v>
      </c>
      <c r="O2692" s="210">
        <v>41.094000000000001</v>
      </c>
      <c r="P2692" s="298">
        <v>41.094000000000001</v>
      </c>
      <c r="Q2692" s="301">
        <v>427.1942183596297</v>
      </c>
      <c r="R2692" s="301">
        <v>375.09003682404835</v>
      </c>
      <c r="S2692" s="298">
        <v>415.09611148600618</v>
      </c>
      <c r="T2692" s="298">
        <v>415.22111148600618</v>
      </c>
      <c r="U2692" s="298"/>
      <c r="V2692" s="179">
        <v>346.61748161960634</v>
      </c>
    </row>
    <row r="2693" spans="1:22" x14ac:dyDescent="0.25">
      <c r="A2693">
        <v>0</v>
      </c>
      <c r="B2693" s="296"/>
      <c r="C2693" s="296"/>
      <c r="D2693" s="296"/>
      <c r="E2693" s="306"/>
      <c r="F2693" s="305" t="s">
        <v>624</v>
      </c>
      <c r="G2693" s="304"/>
      <c r="H2693" s="297"/>
      <c r="I2693" s="303"/>
      <c r="J2693" s="301"/>
      <c r="K2693" s="302"/>
      <c r="L2693" s="298">
        <v>0.25</v>
      </c>
      <c r="M2693" s="210">
        <v>374.96503682404835</v>
      </c>
      <c r="N2693" s="210">
        <v>427.1942183596297</v>
      </c>
      <c r="O2693" s="210">
        <v>41.094000000000001</v>
      </c>
      <c r="P2693" s="298">
        <v>41.094000000000001</v>
      </c>
      <c r="Q2693" s="301">
        <v>427.1942183596297</v>
      </c>
      <c r="R2693" s="301">
        <v>374.84003682404835</v>
      </c>
      <c r="S2693" s="298">
        <v>415.34611148600618</v>
      </c>
      <c r="T2693" s="298">
        <v>415.47111148600618</v>
      </c>
      <c r="U2693" s="298"/>
      <c r="V2693" s="179">
        <v>346.86748161960634</v>
      </c>
    </row>
    <row r="2694" spans="1:22" x14ac:dyDescent="0.25">
      <c r="A2694">
        <v>0</v>
      </c>
      <c r="B2694" s="296" t="s">
        <v>2302</v>
      </c>
      <c r="C2694" s="296" t="s">
        <v>2326</v>
      </c>
      <c r="D2694" s="296" t="s">
        <v>1967</v>
      </c>
      <c r="E2694" s="306">
        <v>4156</v>
      </c>
      <c r="F2694" s="305" t="s">
        <v>2345</v>
      </c>
      <c r="G2694" s="304" t="s">
        <v>1993</v>
      </c>
      <c r="H2694" s="300" t="s">
        <v>1964</v>
      </c>
      <c r="I2694" s="303">
        <v>50</v>
      </c>
      <c r="J2694" s="301"/>
      <c r="K2694" s="302"/>
      <c r="L2694" s="298">
        <v>0.25</v>
      </c>
      <c r="M2694" s="210">
        <v>374.71503682404835</v>
      </c>
      <c r="N2694" s="210">
        <v>427.1942183596297</v>
      </c>
      <c r="O2694" s="210">
        <v>41.094000000000001</v>
      </c>
      <c r="P2694" s="298">
        <v>41.094000000000001</v>
      </c>
      <c r="Q2694" s="301">
        <v>427.1942183596297</v>
      </c>
      <c r="R2694" s="301">
        <v>374.59003682404835</v>
      </c>
      <c r="S2694" s="298">
        <v>415.59611148600618</v>
      </c>
      <c r="T2694" s="298">
        <v>415.72111148600618</v>
      </c>
      <c r="U2694" s="298"/>
      <c r="V2694" s="179">
        <v>347.11748161960634</v>
      </c>
    </row>
    <row r="2695" spans="1:22" x14ac:dyDescent="0.25">
      <c r="A2695">
        <v>0</v>
      </c>
      <c r="B2695" s="296"/>
      <c r="C2695" s="308"/>
      <c r="D2695" s="296"/>
      <c r="E2695" s="306"/>
      <c r="F2695" s="305" t="s">
        <v>624</v>
      </c>
      <c r="G2695" s="304"/>
      <c r="H2695" s="304"/>
      <c r="I2695" s="303"/>
      <c r="J2695" s="301"/>
      <c r="K2695" s="302"/>
      <c r="L2695" s="298">
        <v>0.3</v>
      </c>
      <c r="M2695" s="210">
        <v>374.44003682404832</v>
      </c>
      <c r="N2695" s="210">
        <v>427.1942183596297</v>
      </c>
      <c r="O2695" s="210">
        <v>41.094000000000001</v>
      </c>
      <c r="P2695" s="298">
        <v>41.094000000000001</v>
      </c>
      <c r="Q2695" s="301">
        <v>427.1942183596297</v>
      </c>
      <c r="R2695" s="301">
        <v>374.29003682404834</v>
      </c>
      <c r="S2695" s="298">
        <v>415.87111148600621</v>
      </c>
      <c r="T2695" s="298">
        <v>416.02111148600619</v>
      </c>
      <c r="U2695" s="314"/>
      <c r="V2695" s="179">
        <v>347.39248161960637</v>
      </c>
    </row>
    <row r="2696" spans="1:22" x14ac:dyDescent="0.25">
      <c r="A2696">
        <v>0</v>
      </c>
      <c r="B2696" s="296" t="s">
        <v>2302</v>
      </c>
      <c r="C2696" s="296" t="s">
        <v>2326</v>
      </c>
      <c r="D2696" s="296" t="s">
        <v>1972</v>
      </c>
      <c r="E2696" s="306">
        <v>4161</v>
      </c>
      <c r="F2696" s="305" t="s">
        <v>2344</v>
      </c>
      <c r="G2696" s="304" t="s">
        <v>1995</v>
      </c>
      <c r="H2696" s="304" t="s">
        <v>1969</v>
      </c>
      <c r="I2696" s="303">
        <v>50</v>
      </c>
      <c r="J2696" s="301"/>
      <c r="K2696" s="302"/>
      <c r="L2696" s="298">
        <v>0.2</v>
      </c>
      <c r="M2696" s="210">
        <v>374.19003682404832</v>
      </c>
      <c r="N2696" s="210">
        <v>427.1942183596297</v>
      </c>
      <c r="O2696" s="210">
        <v>41.094000000000001</v>
      </c>
      <c r="P2696" s="298">
        <v>41.094000000000001</v>
      </c>
      <c r="Q2696" s="301">
        <v>427.1942183596297</v>
      </c>
      <c r="R2696" s="301">
        <v>374.09003682404835</v>
      </c>
      <c r="S2696" s="298">
        <v>416.12111148600616</v>
      </c>
      <c r="T2696" s="298">
        <v>416.22111148600618</v>
      </c>
      <c r="U2696" s="298"/>
      <c r="V2696" s="179">
        <v>347.64248161960631</v>
      </c>
    </row>
    <row r="2697" spans="1:22" x14ac:dyDescent="0.25">
      <c r="A2697">
        <v>0</v>
      </c>
      <c r="B2697" s="296"/>
      <c r="C2697" s="296"/>
      <c r="D2697" s="296"/>
      <c r="E2697" s="306"/>
      <c r="F2697" s="305" t="s">
        <v>624</v>
      </c>
      <c r="G2697" s="304"/>
      <c r="H2697" s="304"/>
      <c r="I2697" s="303"/>
      <c r="J2697" s="307">
        <v>3.1759516332385829E-6</v>
      </c>
      <c r="K2697" s="302"/>
      <c r="L2697" s="250">
        <v>0.193158</v>
      </c>
      <c r="M2697" s="210">
        <v>373.99345782404839</v>
      </c>
      <c r="N2697" s="210">
        <v>427.1942183596297</v>
      </c>
      <c r="O2697" s="210">
        <v>41.094000000000001</v>
      </c>
      <c r="P2697" s="298">
        <v>41.094000000000001</v>
      </c>
      <c r="Q2697" s="301">
        <v>427.1942183596297</v>
      </c>
      <c r="R2697" s="301">
        <v>373.89687882404837</v>
      </c>
      <c r="S2697" s="298">
        <v>416.31769048600614</v>
      </c>
      <c r="T2697" s="298">
        <v>416.41426948600616</v>
      </c>
      <c r="U2697" s="300"/>
      <c r="V2697" s="179">
        <v>347.8390606196063</v>
      </c>
    </row>
    <row r="2698" spans="1:22" x14ac:dyDescent="0.25">
      <c r="A2698">
        <v>0</v>
      </c>
      <c r="B2698" s="296" t="s">
        <v>2302</v>
      </c>
      <c r="C2698" s="296" t="s">
        <v>2326</v>
      </c>
      <c r="D2698" s="296" t="s">
        <v>111</v>
      </c>
      <c r="E2698" s="306">
        <v>4164</v>
      </c>
      <c r="F2698" s="305" t="s">
        <v>335</v>
      </c>
      <c r="G2698" s="304" t="s">
        <v>1985</v>
      </c>
      <c r="H2698" s="304" t="s">
        <v>1962</v>
      </c>
      <c r="I2698" s="303">
        <v>47.5</v>
      </c>
      <c r="J2698" s="301">
        <v>373.89688200000001</v>
      </c>
      <c r="K2698" s="279">
        <v>373.89687882404837</v>
      </c>
      <c r="L2698" s="225">
        <v>0</v>
      </c>
      <c r="M2698" s="210">
        <v>373.89687882404837</v>
      </c>
      <c r="N2698" s="210">
        <v>427.1942183596297</v>
      </c>
      <c r="O2698" s="210">
        <v>41.094000000000001</v>
      </c>
      <c r="P2698" s="298">
        <v>41.094000000000001</v>
      </c>
      <c r="Q2698" s="301">
        <v>427.1942183596297</v>
      </c>
      <c r="R2698" s="301">
        <v>373.89687882404837</v>
      </c>
      <c r="S2698" s="298">
        <v>416.41426948600616</v>
      </c>
      <c r="T2698" s="298">
        <v>416.41426948600616</v>
      </c>
      <c r="U2698" s="301">
        <v>0.13700000000000001</v>
      </c>
      <c r="V2698" s="179">
        <v>347.93563961960632</v>
      </c>
    </row>
    <row r="2699" spans="1:22" x14ac:dyDescent="0.25">
      <c r="A2699">
        <v>0</v>
      </c>
      <c r="B2699" s="296"/>
      <c r="C2699" s="296"/>
      <c r="D2699" s="296"/>
      <c r="E2699" s="306"/>
      <c r="F2699" s="305" t="s">
        <v>624</v>
      </c>
      <c r="G2699" s="304"/>
      <c r="H2699" s="304"/>
      <c r="I2699" s="303"/>
      <c r="J2699" s="301"/>
      <c r="K2699" s="302"/>
      <c r="L2699" s="250">
        <v>5.6842000000000004E-2</v>
      </c>
      <c r="M2699" s="210">
        <v>373.86845782404839</v>
      </c>
      <c r="N2699" s="210">
        <v>427.1942183596297</v>
      </c>
      <c r="O2699" s="210">
        <v>41.094000000000001</v>
      </c>
      <c r="P2699" s="298">
        <v>41.094000000000001</v>
      </c>
      <c r="Q2699" s="301">
        <v>427.1942183596297</v>
      </c>
      <c r="R2699" s="301">
        <v>373.84003682404835</v>
      </c>
      <c r="S2699" s="298">
        <v>416.4426904860062</v>
      </c>
      <c r="T2699" s="298">
        <v>416.47111148600618</v>
      </c>
      <c r="U2699" s="298"/>
      <c r="V2699" s="179">
        <v>347.96406061960636</v>
      </c>
    </row>
    <row r="2700" spans="1:22" x14ac:dyDescent="0.25">
      <c r="A2700">
        <v>0</v>
      </c>
      <c r="B2700" s="296" t="s">
        <v>2302</v>
      </c>
      <c r="C2700" s="296" t="s">
        <v>2326</v>
      </c>
      <c r="D2700" s="296" t="s">
        <v>1967</v>
      </c>
      <c r="E2700" s="306">
        <v>4166</v>
      </c>
      <c r="F2700" s="305" t="s">
        <v>2343</v>
      </c>
      <c r="G2700" s="304" t="s">
        <v>1993</v>
      </c>
      <c r="H2700" s="300" t="s">
        <v>1964</v>
      </c>
      <c r="I2700" s="303">
        <v>50</v>
      </c>
      <c r="J2700" s="301"/>
      <c r="K2700" s="302"/>
      <c r="L2700" s="298">
        <v>0.25</v>
      </c>
      <c r="M2700" s="210">
        <v>373.71503682404835</v>
      </c>
      <c r="N2700" s="210">
        <v>427.1942183596297</v>
      </c>
      <c r="O2700" s="210">
        <v>41.094000000000001</v>
      </c>
      <c r="P2700" s="298">
        <v>41.094000000000001</v>
      </c>
      <c r="Q2700" s="301">
        <v>427.1942183596297</v>
      </c>
      <c r="R2700" s="301">
        <v>373.59003682404835</v>
      </c>
      <c r="S2700" s="298">
        <v>416.59611148600618</v>
      </c>
      <c r="T2700" s="298">
        <v>416.72111148600618</v>
      </c>
      <c r="U2700" s="298"/>
      <c r="V2700" s="179">
        <v>348.11748161960634</v>
      </c>
    </row>
    <row r="2701" spans="1:22" x14ac:dyDescent="0.25">
      <c r="A2701">
        <v>0</v>
      </c>
      <c r="B2701" s="296"/>
      <c r="C2701" s="296"/>
      <c r="D2701" s="296"/>
      <c r="E2701" s="306"/>
      <c r="F2701" s="305" t="s">
        <v>624</v>
      </c>
      <c r="G2701" s="304"/>
      <c r="H2701" s="304"/>
      <c r="I2701" s="303"/>
      <c r="J2701" s="307">
        <v>3.1759516332385829E-6</v>
      </c>
      <c r="K2701" s="302"/>
      <c r="L2701" s="225">
        <v>0.183311</v>
      </c>
      <c r="M2701" s="210">
        <v>373.49838132404835</v>
      </c>
      <c r="N2701" s="210">
        <v>427.1942183596297</v>
      </c>
      <c r="O2701" s="210">
        <v>41.094000000000001</v>
      </c>
      <c r="P2701" s="298">
        <v>41.094000000000001</v>
      </c>
      <c r="Q2701" s="301">
        <v>427.1942183596297</v>
      </c>
      <c r="R2701" s="301">
        <v>373.40672582404835</v>
      </c>
      <c r="S2701" s="298">
        <v>416.81276698600618</v>
      </c>
      <c r="T2701" s="298">
        <v>416.90442248600618</v>
      </c>
      <c r="U2701" s="298"/>
      <c r="V2701" s="179">
        <v>348.33413711960634</v>
      </c>
    </row>
    <row r="2702" spans="1:22" x14ac:dyDescent="0.25">
      <c r="A2702">
        <v>0</v>
      </c>
      <c r="B2702" s="316" t="s">
        <v>2302</v>
      </c>
      <c r="C2702" s="316" t="s">
        <v>2020</v>
      </c>
      <c r="D2702" s="316" t="s">
        <v>476</v>
      </c>
      <c r="E2702" s="317">
        <v>4169</v>
      </c>
      <c r="F2702" s="316" t="s">
        <v>2342</v>
      </c>
      <c r="G2702" s="228" t="s">
        <v>1987</v>
      </c>
      <c r="H2702" s="228" t="s">
        <v>1986</v>
      </c>
      <c r="I2702" s="229"/>
      <c r="J2702" s="225">
        <v>373.40672899999998</v>
      </c>
      <c r="K2702" s="279">
        <v>373.40672582404835</v>
      </c>
      <c r="L2702" s="225">
        <v>0</v>
      </c>
      <c r="M2702" s="210">
        <v>373.40672582404835</v>
      </c>
      <c r="N2702" s="210">
        <v>427.1942183596297</v>
      </c>
      <c r="O2702" s="210">
        <v>41.094000000000001</v>
      </c>
      <c r="P2702" s="298">
        <v>41.094000000000001</v>
      </c>
      <c r="Q2702" s="301">
        <v>427.1942183596297</v>
      </c>
      <c r="R2702" s="301">
        <v>373.40672582404835</v>
      </c>
      <c r="S2702" s="298">
        <v>416.90442248600618</v>
      </c>
      <c r="T2702" s="298">
        <v>416.90442248600618</v>
      </c>
      <c r="U2702" s="298">
        <v>0.1</v>
      </c>
      <c r="V2702" s="179">
        <v>348.42579261960634</v>
      </c>
    </row>
    <row r="2703" spans="1:22" x14ac:dyDescent="0.25">
      <c r="A2703">
        <v>0</v>
      </c>
      <c r="B2703" s="296"/>
      <c r="C2703" s="296"/>
      <c r="D2703" s="296"/>
      <c r="E2703" s="306"/>
      <c r="F2703" s="316"/>
      <c r="G2703" s="228"/>
      <c r="H2703" s="228"/>
      <c r="I2703" s="229"/>
      <c r="J2703" s="237"/>
      <c r="K2703" s="315"/>
      <c r="L2703" s="225">
        <v>0.14168900000000001</v>
      </c>
      <c r="M2703" s="210">
        <v>373.33588132404839</v>
      </c>
      <c r="N2703" s="210">
        <v>427.1942183596297</v>
      </c>
      <c r="O2703" s="210">
        <v>41.094000000000001</v>
      </c>
      <c r="P2703" s="298">
        <v>41.094000000000001</v>
      </c>
      <c r="Q2703" s="301">
        <v>427.1942183596297</v>
      </c>
      <c r="R2703" s="301">
        <v>373.26503682404837</v>
      </c>
      <c r="S2703" s="298">
        <v>416.97526698600615</v>
      </c>
      <c r="T2703" s="298">
        <v>417.04611148600617</v>
      </c>
      <c r="U2703" s="298"/>
      <c r="V2703" s="179">
        <v>348.49663711960631</v>
      </c>
    </row>
    <row r="2704" spans="1:22" x14ac:dyDescent="0.25">
      <c r="A2704">
        <v>0</v>
      </c>
      <c r="B2704" s="296" t="s">
        <v>2302</v>
      </c>
      <c r="C2704" s="296" t="s">
        <v>2326</v>
      </c>
      <c r="D2704" s="296" t="s">
        <v>1958</v>
      </c>
      <c r="E2704" s="306">
        <v>4172</v>
      </c>
      <c r="F2704" s="305" t="s">
        <v>2341</v>
      </c>
      <c r="G2704" s="304" t="s">
        <v>1993</v>
      </c>
      <c r="H2704" s="300" t="s">
        <v>1955</v>
      </c>
      <c r="I2704" s="303">
        <v>50</v>
      </c>
      <c r="J2704" s="314"/>
      <c r="K2704" s="302"/>
      <c r="L2704" s="298">
        <v>0.25</v>
      </c>
      <c r="M2704" s="210">
        <v>373.14003682404837</v>
      </c>
      <c r="N2704" s="210">
        <v>427.1942183596297</v>
      </c>
      <c r="O2704" s="210">
        <v>41.094000000000001</v>
      </c>
      <c r="P2704" s="298">
        <v>41.094000000000001</v>
      </c>
      <c r="Q2704" s="301">
        <v>427.1942183596297</v>
      </c>
      <c r="R2704" s="301">
        <v>373.01503682404837</v>
      </c>
      <c r="S2704" s="298">
        <v>417.17111148600617</v>
      </c>
      <c r="T2704" s="298">
        <v>417.29611148600617</v>
      </c>
      <c r="U2704" s="298"/>
      <c r="V2704" s="179">
        <v>348.69248161960633</v>
      </c>
    </row>
    <row r="2705" spans="1:22" x14ac:dyDescent="0.25">
      <c r="A2705">
        <v>0</v>
      </c>
      <c r="B2705" s="296"/>
      <c r="C2705" s="296"/>
      <c r="D2705" s="296"/>
      <c r="E2705" s="306"/>
      <c r="F2705" s="305"/>
      <c r="G2705" s="304"/>
      <c r="H2705" s="300"/>
      <c r="I2705" s="303"/>
      <c r="J2705" s="314"/>
      <c r="K2705" s="302"/>
      <c r="L2705" s="301">
        <v>0.139378</v>
      </c>
      <c r="M2705" s="210">
        <v>372.94534782404833</v>
      </c>
      <c r="N2705" s="210">
        <v>427.1942183596297</v>
      </c>
      <c r="O2705" s="210">
        <v>41.094000000000001</v>
      </c>
      <c r="P2705" s="298">
        <v>41.094000000000001</v>
      </c>
      <c r="Q2705" s="301">
        <v>427.1942183596297</v>
      </c>
      <c r="R2705" s="301">
        <v>372.87565882404834</v>
      </c>
      <c r="S2705" s="298">
        <v>417.36580048600621</v>
      </c>
      <c r="T2705" s="298">
        <v>417.43548948600619</v>
      </c>
      <c r="U2705" s="298"/>
      <c r="V2705" s="179">
        <v>348.88717061960637</v>
      </c>
    </row>
    <row r="2706" spans="1:22" x14ac:dyDescent="0.25">
      <c r="A2706">
        <v>0</v>
      </c>
      <c r="B2706" s="305"/>
      <c r="C2706" s="305"/>
      <c r="D2706" s="305"/>
      <c r="E2706" s="309"/>
      <c r="F2706" s="305" t="s">
        <v>624</v>
      </c>
      <c r="G2706" s="304"/>
      <c r="H2706" s="304"/>
      <c r="I2706" s="303"/>
      <c r="J2706" s="301"/>
      <c r="K2706" s="302"/>
      <c r="L2706" s="301">
        <v>0.1</v>
      </c>
      <c r="M2706" s="210">
        <v>372.82565882404833</v>
      </c>
      <c r="N2706" s="210">
        <v>427.1942183596297</v>
      </c>
      <c r="O2706" s="210">
        <v>41.094000000000001</v>
      </c>
      <c r="P2706" s="298">
        <v>41.094000000000001</v>
      </c>
      <c r="Q2706" s="301">
        <v>427.1942183596297</v>
      </c>
      <c r="R2706" s="301">
        <v>372.77565882404832</v>
      </c>
      <c r="S2706" s="298">
        <v>417.4854894860062</v>
      </c>
      <c r="T2706" s="298">
        <v>417.53548948600621</v>
      </c>
      <c r="U2706" s="298"/>
      <c r="V2706" s="179">
        <v>349.00685961960636</v>
      </c>
    </row>
    <row r="2707" spans="1:22" x14ac:dyDescent="0.25">
      <c r="A2707">
        <v>0</v>
      </c>
      <c r="B2707" s="318"/>
      <c r="C2707" s="318"/>
      <c r="D2707" s="318"/>
      <c r="E2707" s="337"/>
      <c r="F2707" s="318"/>
      <c r="G2707" s="308"/>
      <c r="H2707" s="308"/>
      <c r="I2707" s="303"/>
      <c r="J2707" s="307">
        <v>3.1759516900820017E-6</v>
      </c>
      <c r="K2707" s="302"/>
      <c r="L2707" s="298">
        <v>0</v>
      </c>
      <c r="M2707" s="210">
        <v>372.77565882404832</v>
      </c>
      <c r="N2707" s="210">
        <v>427.1942183596297</v>
      </c>
      <c r="O2707" s="210">
        <v>41.094000000000001</v>
      </c>
      <c r="P2707" s="298">
        <v>41.094000000000001</v>
      </c>
      <c r="Q2707" s="301">
        <v>427.1942183596297</v>
      </c>
      <c r="R2707" s="301">
        <v>372.77565882404832</v>
      </c>
      <c r="S2707" s="298">
        <v>417.53548948600621</v>
      </c>
      <c r="T2707" s="298">
        <v>417.53548948600621</v>
      </c>
      <c r="U2707" s="298"/>
      <c r="V2707" s="179">
        <v>349.05685961960637</v>
      </c>
    </row>
    <row r="2708" spans="1:22" x14ac:dyDescent="0.25">
      <c r="A2708">
        <v>0</v>
      </c>
      <c r="B2708" s="296" t="s">
        <v>2302</v>
      </c>
      <c r="C2708" s="296" t="s">
        <v>2326</v>
      </c>
      <c r="D2708" s="296" t="s">
        <v>2176</v>
      </c>
      <c r="E2708" s="306">
        <v>4175</v>
      </c>
      <c r="F2708" s="305" t="s">
        <v>2340</v>
      </c>
      <c r="G2708" s="304" t="s">
        <v>2174</v>
      </c>
      <c r="H2708" s="304" t="s">
        <v>2173</v>
      </c>
      <c r="I2708" s="303">
        <v>40</v>
      </c>
      <c r="J2708" s="298">
        <v>372.77566200000001</v>
      </c>
      <c r="K2708" s="279">
        <v>372.77565882404832</v>
      </c>
      <c r="L2708" s="298">
        <v>0</v>
      </c>
      <c r="M2708" s="210">
        <v>372.77565882404832</v>
      </c>
      <c r="N2708" s="210">
        <v>427.1942183596297</v>
      </c>
      <c r="O2708" s="210">
        <v>41.094000000000001</v>
      </c>
      <c r="P2708" s="298">
        <v>41.094000000000001</v>
      </c>
      <c r="Q2708" s="301">
        <v>427.1942183596297</v>
      </c>
      <c r="R2708" s="301">
        <v>372.77565882404832</v>
      </c>
      <c r="S2708" s="298">
        <v>417.53548948600621</v>
      </c>
      <c r="T2708" s="298">
        <v>417.53548948600621</v>
      </c>
      <c r="U2708" s="298">
        <v>6.7196000000000006E-2</v>
      </c>
      <c r="V2708" s="179">
        <v>349.05685961960637</v>
      </c>
    </row>
    <row r="2709" spans="1:22" x14ac:dyDescent="0.25">
      <c r="A2709">
        <v>0</v>
      </c>
      <c r="B2709" s="318"/>
      <c r="C2709" s="318"/>
      <c r="D2709" s="318"/>
      <c r="E2709" s="337"/>
      <c r="F2709" s="318"/>
      <c r="G2709" s="308"/>
      <c r="H2709" s="308"/>
      <c r="I2709" s="303"/>
      <c r="J2709" s="298"/>
      <c r="K2709" s="302"/>
      <c r="L2709" s="312">
        <v>3.7494854048378788E-2</v>
      </c>
      <c r="M2709" s="210">
        <v>372.75691139702417</v>
      </c>
      <c r="N2709" s="210">
        <v>427.1942183596297</v>
      </c>
      <c r="O2709" s="210">
        <v>41.094000000000001</v>
      </c>
      <c r="P2709" s="298">
        <v>41.094000000000001</v>
      </c>
      <c r="Q2709" s="301">
        <v>427.1942183596297</v>
      </c>
      <c r="R2709" s="301">
        <v>372.73816396999996</v>
      </c>
      <c r="S2709" s="298">
        <v>417.55423691303037</v>
      </c>
      <c r="T2709" s="298">
        <v>417.57298434005457</v>
      </c>
      <c r="U2709" s="298"/>
      <c r="V2709" s="179">
        <v>349.07560704663052</v>
      </c>
    </row>
    <row r="2710" spans="1:22" x14ac:dyDescent="0.25">
      <c r="A2710">
        <v>0</v>
      </c>
      <c r="B2710" s="296"/>
      <c r="C2710" s="296"/>
      <c r="D2710" s="296"/>
      <c r="E2710" s="306"/>
      <c r="F2710" s="296" t="s">
        <v>624</v>
      </c>
      <c r="G2710" s="304"/>
      <c r="H2710" s="304" t="s">
        <v>1973</v>
      </c>
      <c r="I2710" s="303">
        <v>40</v>
      </c>
      <c r="J2710" s="312">
        <v>-4.436854048378791E-3</v>
      </c>
      <c r="K2710" s="302"/>
      <c r="L2710" s="298">
        <v>0.103502</v>
      </c>
      <c r="M2710" s="210">
        <v>372.68641296999999</v>
      </c>
      <c r="N2710" s="210">
        <v>427.1942183596297</v>
      </c>
      <c r="O2710" s="210">
        <v>41.094000000000001</v>
      </c>
      <c r="P2710" s="298">
        <v>41.094000000000001</v>
      </c>
      <c r="Q2710" s="301">
        <v>427.1942183596297</v>
      </c>
      <c r="R2710" s="301">
        <v>372.63466196999997</v>
      </c>
      <c r="S2710" s="298">
        <v>417.62473534005454</v>
      </c>
      <c r="T2710" s="298">
        <v>417.67648634005457</v>
      </c>
      <c r="U2710" s="298"/>
      <c r="V2710" s="179">
        <v>349.1461054736547</v>
      </c>
    </row>
    <row r="2711" spans="1:22" x14ac:dyDescent="0.25">
      <c r="A2711">
        <v>0</v>
      </c>
      <c r="B2711" s="296" t="s">
        <v>2302</v>
      </c>
      <c r="C2711" s="296" t="s">
        <v>2326</v>
      </c>
      <c r="D2711" s="296" t="s">
        <v>111</v>
      </c>
      <c r="E2711" s="306">
        <v>4177</v>
      </c>
      <c r="F2711" s="305" t="s">
        <v>2339</v>
      </c>
      <c r="G2711" s="304" t="s">
        <v>2180</v>
      </c>
      <c r="H2711" s="304" t="s">
        <v>1962</v>
      </c>
      <c r="I2711" s="303"/>
      <c r="J2711" s="301">
        <v>2.0300000187489786E-6</v>
      </c>
      <c r="K2711" s="313">
        <v>372.63466399999999</v>
      </c>
      <c r="L2711" s="298">
        <v>0</v>
      </c>
      <c r="M2711" s="210">
        <v>372.63466196999997</v>
      </c>
      <c r="N2711" s="210">
        <v>427.1942183596297</v>
      </c>
      <c r="O2711" s="210">
        <v>41.094000000000001</v>
      </c>
      <c r="P2711" s="298">
        <v>41.094000000000001</v>
      </c>
      <c r="Q2711" s="301">
        <v>427.1942183596297</v>
      </c>
      <c r="R2711" s="301">
        <v>372.63466196999997</v>
      </c>
      <c r="S2711" s="298">
        <v>417.67648634005457</v>
      </c>
      <c r="T2711" s="298">
        <v>417.67648634005457</v>
      </c>
      <c r="U2711" s="298"/>
      <c r="V2711" s="179">
        <v>349.19785647365472</v>
      </c>
    </row>
    <row r="2712" spans="1:22" x14ac:dyDescent="0.25">
      <c r="A2712">
        <v>0</v>
      </c>
      <c r="B2712" s="296"/>
      <c r="C2712" s="296"/>
      <c r="D2712" s="296"/>
      <c r="E2712" s="306"/>
      <c r="F2712" s="318" t="s">
        <v>624</v>
      </c>
      <c r="G2712" s="304"/>
      <c r="H2712" s="304" t="s">
        <v>1980</v>
      </c>
      <c r="I2712" s="303">
        <v>0.11862200000000001</v>
      </c>
      <c r="J2712" s="314"/>
      <c r="K2712" s="302"/>
      <c r="L2712" s="298">
        <v>0.14528199999999999</v>
      </c>
      <c r="M2712" s="210">
        <v>372.56202096999994</v>
      </c>
      <c r="N2712" s="210">
        <v>427.1942183596297</v>
      </c>
      <c r="O2712" s="210">
        <v>41.094000000000001</v>
      </c>
      <c r="P2712" s="298">
        <v>41.094000000000001</v>
      </c>
      <c r="Q2712" s="301">
        <v>427.1942183596297</v>
      </c>
      <c r="R2712" s="301">
        <v>372.48937996999996</v>
      </c>
      <c r="S2712" s="298">
        <v>417.7491273400546</v>
      </c>
      <c r="T2712" s="298">
        <v>417.82176834005458</v>
      </c>
      <c r="U2712" s="298"/>
      <c r="V2712" s="179">
        <v>349.27049747365476</v>
      </c>
    </row>
    <row r="2713" spans="1:22" x14ac:dyDescent="0.25">
      <c r="A2713">
        <v>0</v>
      </c>
      <c r="B2713" s="296" t="s">
        <v>2302</v>
      </c>
      <c r="C2713" s="296" t="s">
        <v>2326</v>
      </c>
      <c r="D2713" s="305" t="s">
        <v>1984</v>
      </c>
      <c r="E2713" s="306">
        <v>4178</v>
      </c>
      <c r="F2713" s="305" t="s">
        <v>2338</v>
      </c>
      <c r="G2713" s="304" t="s">
        <v>2033</v>
      </c>
      <c r="H2713" s="304" t="s">
        <v>2032</v>
      </c>
      <c r="I2713" s="303" t="s">
        <v>2303</v>
      </c>
      <c r="J2713" s="307"/>
      <c r="K2713" s="302"/>
      <c r="L2713" s="298">
        <v>0</v>
      </c>
      <c r="M2713" s="210">
        <v>372.48937996999996</v>
      </c>
      <c r="N2713" s="210">
        <v>427.1942183596297</v>
      </c>
      <c r="O2713" s="210">
        <v>41.094000000000001</v>
      </c>
      <c r="P2713" s="298">
        <v>41.094000000000001</v>
      </c>
      <c r="Q2713" s="301">
        <v>427.1942183596297</v>
      </c>
      <c r="R2713" s="301">
        <v>372.48937996999996</v>
      </c>
      <c r="S2713" s="298">
        <v>417.82176834005458</v>
      </c>
      <c r="T2713" s="298">
        <v>417.82176834005458</v>
      </c>
      <c r="U2713" s="298"/>
      <c r="V2713" s="179">
        <v>349.34313847365473</v>
      </c>
    </row>
    <row r="2714" spans="1:22" x14ac:dyDescent="0.25">
      <c r="A2714">
        <v>0</v>
      </c>
      <c r="B2714" s="296"/>
      <c r="C2714" s="296"/>
      <c r="D2714" s="296"/>
      <c r="E2714" s="306"/>
      <c r="F2714" s="318" t="s">
        <v>624</v>
      </c>
      <c r="G2714" s="304"/>
      <c r="H2714" s="304" t="s">
        <v>1980</v>
      </c>
      <c r="I2714" s="303"/>
      <c r="J2714" s="301">
        <v>2.0300000187489786E-6</v>
      </c>
      <c r="K2714" s="338">
        <v>372.48938199999998</v>
      </c>
      <c r="L2714" s="298">
        <v>0</v>
      </c>
      <c r="M2714" s="210">
        <v>372.48937996999996</v>
      </c>
      <c r="N2714" s="210">
        <v>427.1942183596297</v>
      </c>
      <c r="O2714" s="210">
        <v>41.094000000000001</v>
      </c>
      <c r="P2714" s="298">
        <v>41.094000000000001</v>
      </c>
      <c r="Q2714" s="301">
        <v>427.1942183596297</v>
      </c>
      <c r="R2714" s="301">
        <v>372.48937996999996</v>
      </c>
      <c r="S2714" s="298">
        <v>417.82176834005458</v>
      </c>
      <c r="T2714" s="298">
        <v>417.82176834005458</v>
      </c>
      <c r="U2714" s="298"/>
      <c r="V2714" s="179">
        <v>349.34313847365473</v>
      </c>
    </row>
    <row r="2715" spans="1:22" x14ac:dyDescent="0.25">
      <c r="A2715">
        <v>0</v>
      </c>
      <c r="B2715" s="305" t="s">
        <v>2302</v>
      </c>
      <c r="C2715" s="305" t="s">
        <v>2326</v>
      </c>
      <c r="D2715" s="305" t="s">
        <v>2001</v>
      </c>
      <c r="E2715" s="309">
        <v>4178</v>
      </c>
      <c r="F2715" s="305" t="s">
        <v>2337</v>
      </c>
      <c r="G2715" s="304" t="s">
        <v>1999</v>
      </c>
      <c r="H2715" s="304" t="s">
        <v>1998</v>
      </c>
      <c r="I2715" s="336"/>
      <c r="J2715" s="301"/>
      <c r="K2715" s="302"/>
      <c r="L2715" s="298">
        <v>0</v>
      </c>
      <c r="M2715" s="210">
        <v>372.48937996999996</v>
      </c>
      <c r="N2715" s="210">
        <v>427.1942183596297</v>
      </c>
      <c r="O2715" s="210">
        <v>41.094000000000001</v>
      </c>
      <c r="P2715" s="298">
        <v>41.094000000000001</v>
      </c>
      <c r="Q2715" s="301">
        <v>427.1942183596297</v>
      </c>
      <c r="R2715" s="301">
        <v>372.48937996999996</v>
      </c>
      <c r="S2715" s="298">
        <v>417.82176834005458</v>
      </c>
      <c r="T2715" s="298">
        <v>417.82176834005458</v>
      </c>
      <c r="U2715" s="298"/>
      <c r="V2715" s="179">
        <v>349.34313847365473</v>
      </c>
    </row>
    <row r="2716" spans="1:22" x14ac:dyDescent="0.25">
      <c r="A2716">
        <v>0</v>
      </c>
      <c r="B2716" s="318"/>
      <c r="C2716" s="318"/>
      <c r="D2716" s="318"/>
      <c r="E2716" s="337"/>
      <c r="F2716" s="318"/>
      <c r="G2716" s="308"/>
      <c r="H2716" s="308"/>
      <c r="I2716" s="336"/>
      <c r="J2716" s="301"/>
      <c r="K2716" s="302"/>
      <c r="L2716" s="298">
        <v>0</v>
      </c>
      <c r="M2716" s="210">
        <v>372.48937996999996</v>
      </c>
      <c r="N2716" s="210">
        <v>427.1942183596297</v>
      </c>
      <c r="O2716" s="210">
        <v>41.094000000000001</v>
      </c>
      <c r="P2716" s="298">
        <v>41.094000000000001</v>
      </c>
      <c r="Q2716" s="301">
        <v>427.1942183596297</v>
      </c>
      <c r="R2716" s="301">
        <v>372.48937996999996</v>
      </c>
      <c r="S2716" s="298">
        <v>417.82176834005458</v>
      </c>
      <c r="T2716" s="298">
        <v>417.82176834005458</v>
      </c>
      <c r="U2716" s="298"/>
      <c r="V2716" s="179">
        <v>349.34313847365473</v>
      </c>
    </row>
    <row r="2717" spans="1:22" x14ac:dyDescent="0.25">
      <c r="A2717">
        <v>0</v>
      </c>
      <c r="B2717" s="296"/>
      <c r="C2717" s="296"/>
      <c r="D2717" s="296"/>
      <c r="E2717" s="306"/>
      <c r="F2717" s="305" t="s">
        <v>624</v>
      </c>
      <c r="G2717" s="304"/>
      <c r="H2717" s="304" t="s">
        <v>1973</v>
      </c>
      <c r="I2717" s="303">
        <v>40</v>
      </c>
      <c r="J2717" s="301"/>
      <c r="K2717" s="302"/>
      <c r="L2717" s="298">
        <v>0.13121600000000003</v>
      </c>
      <c r="M2717" s="210">
        <v>372.42377196999996</v>
      </c>
      <c r="N2717" s="210">
        <v>427.1942183596297</v>
      </c>
      <c r="O2717" s="210">
        <v>41.094000000000001</v>
      </c>
      <c r="P2717" s="298">
        <v>41.094000000000001</v>
      </c>
      <c r="Q2717" s="301">
        <v>427.1942183596297</v>
      </c>
      <c r="R2717" s="301">
        <v>372.35816396999996</v>
      </c>
      <c r="S2717" s="298">
        <v>417.88737634005457</v>
      </c>
      <c r="T2717" s="298">
        <v>417.95298434005457</v>
      </c>
      <c r="U2717" s="298"/>
      <c r="V2717" s="179">
        <v>349.40874647365473</v>
      </c>
    </row>
    <row r="2718" spans="1:22" x14ac:dyDescent="0.25">
      <c r="A2718">
        <v>0</v>
      </c>
      <c r="B2718" s="296"/>
      <c r="C2718" s="296"/>
      <c r="D2718" s="296"/>
      <c r="E2718" s="306"/>
      <c r="F2718" s="318" t="s">
        <v>624</v>
      </c>
      <c r="G2718" s="304"/>
      <c r="H2718" s="308"/>
      <c r="I2718" s="335"/>
      <c r="J2718" s="298"/>
      <c r="K2718" s="315" t="s">
        <v>2336</v>
      </c>
      <c r="L2718" s="312">
        <v>8.6001459516212089E-3</v>
      </c>
      <c r="M2718" s="210">
        <v>372.35386389702415</v>
      </c>
      <c r="N2718" s="210">
        <v>427.1942183596297</v>
      </c>
      <c r="O2718" s="210">
        <v>41.094000000000001</v>
      </c>
      <c r="P2718" s="298">
        <v>41.094000000000001</v>
      </c>
      <c r="Q2718" s="301">
        <v>427.1942183596297</v>
      </c>
      <c r="R2718" s="301">
        <v>372.34956382404835</v>
      </c>
      <c r="S2718" s="298">
        <v>417.95728441303038</v>
      </c>
      <c r="T2718" s="298">
        <v>417.96158448600619</v>
      </c>
      <c r="U2718" s="298" t="s">
        <v>2335</v>
      </c>
      <c r="V2718" s="179">
        <v>349.47865454663054</v>
      </c>
    </row>
    <row r="2719" spans="1:22" x14ac:dyDescent="0.25">
      <c r="A2719">
        <v>0</v>
      </c>
      <c r="B2719" s="325" t="s">
        <v>2302</v>
      </c>
      <c r="C2719" s="325" t="s">
        <v>2329</v>
      </c>
      <c r="D2719" s="325" t="s">
        <v>1992</v>
      </c>
      <c r="E2719" s="326">
        <v>4180</v>
      </c>
      <c r="F2719" s="325" t="s">
        <v>2334</v>
      </c>
      <c r="G2719" s="324"/>
      <c r="H2719" s="324" t="s">
        <v>1989</v>
      </c>
      <c r="I2719" s="323">
        <v>40</v>
      </c>
      <c r="J2719" s="320"/>
      <c r="K2719" s="319"/>
      <c r="L2719" s="320">
        <v>5.7403999999999997E-2</v>
      </c>
      <c r="M2719" s="210">
        <v>372.32086182404834</v>
      </c>
      <c r="N2719" s="210">
        <v>427.1942183596297</v>
      </c>
      <c r="O2719" s="210">
        <v>41.094000000000001</v>
      </c>
      <c r="P2719" s="320">
        <v>41.094000000000001</v>
      </c>
      <c r="Q2719" s="320">
        <v>427.1942183596297</v>
      </c>
      <c r="R2719" s="320">
        <v>372.29215982404833</v>
      </c>
      <c r="S2719" s="320">
        <v>417.9902864860062</v>
      </c>
      <c r="T2719" s="320">
        <v>418.01898848600621</v>
      </c>
      <c r="U2719" s="320"/>
      <c r="V2719" s="179">
        <v>349.51165661960636</v>
      </c>
    </row>
    <row r="2720" spans="1:22" x14ac:dyDescent="0.25">
      <c r="A2720">
        <v>0</v>
      </c>
      <c r="B2720" s="328"/>
      <c r="C2720" s="328"/>
      <c r="D2720" s="328"/>
      <c r="E2720" s="329"/>
      <c r="F2720" s="334" t="s">
        <v>624</v>
      </c>
      <c r="G2720" s="324"/>
      <c r="H2720" s="324" t="s">
        <v>2209</v>
      </c>
      <c r="I2720" s="333"/>
      <c r="J2720" s="320"/>
      <c r="K2720" s="319"/>
      <c r="L2720" s="322">
        <v>0.175895</v>
      </c>
      <c r="M2720" s="210">
        <v>372.20421232404829</v>
      </c>
      <c r="N2720" s="210">
        <v>427.1942183596297</v>
      </c>
      <c r="O2720" s="210">
        <v>41.094000000000001</v>
      </c>
      <c r="P2720" s="320">
        <v>41.094000000000001</v>
      </c>
      <c r="Q2720" s="320">
        <v>427.1942183596297</v>
      </c>
      <c r="R2720" s="320">
        <v>372.1162648240483</v>
      </c>
      <c r="S2720" s="322">
        <v>418.10693598600625</v>
      </c>
      <c r="T2720" s="322">
        <v>418.19488348600623</v>
      </c>
      <c r="U2720" s="332"/>
      <c r="V2720" s="179">
        <v>349.62830611960641</v>
      </c>
    </row>
    <row r="2721" spans="1:22" x14ac:dyDescent="0.25">
      <c r="A2721">
        <v>0</v>
      </c>
      <c r="B2721" s="328" t="s">
        <v>2302</v>
      </c>
      <c r="C2721" s="328" t="s">
        <v>2329</v>
      </c>
      <c r="D2721" s="328" t="s">
        <v>2208</v>
      </c>
      <c r="E2721" s="329">
        <v>4184</v>
      </c>
      <c r="F2721" s="325" t="s">
        <v>2333</v>
      </c>
      <c r="G2721" s="324"/>
      <c r="H2721" s="324" t="s">
        <v>2186</v>
      </c>
      <c r="I2721" s="323">
        <v>40</v>
      </c>
      <c r="J2721" s="320"/>
      <c r="K2721" s="319"/>
      <c r="L2721" s="322">
        <v>0.49565599999999999</v>
      </c>
      <c r="M2721" s="210">
        <v>371.86843682404833</v>
      </c>
      <c r="N2721" s="210">
        <v>427.1942183596297</v>
      </c>
      <c r="O2721" s="210">
        <v>41.094000000000001</v>
      </c>
      <c r="P2721" s="320">
        <v>41.094000000000001</v>
      </c>
      <c r="Q2721" s="320">
        <v>427.1942183596297</v>
      </c>
      <c r="R2721" s="320">
        <v>371.6206088240483</v>
      </c>
      <c r="S2721" s="322">
        <v>418.4427114860062</v>
      </c>
      <c r="T2721" s="322">
        <v>418.69053948600623</v>
      </c>
      <c r="U2721" s="322"/>
      <c r="V2721" s="179">
        <v>349.96408161960636</v>
      </c>
    </row>
    <row r="2722" spans="1:22" x14ac:dyDescent="0.25">
      <c r="A2722">
        <v>0</v>
      </c>
      <c r="B2722" s="328"/>
      <c r="C2722" s="328"/>
      <c r="D2722" s="328"/>
      <c r="E2722" s="329"/>
      <c r="F2722" s="325" t="s">
        <v>624</v>
      </c>
      <c r="G2722" s="324"/>
      <c r="H2722" s="324" t="s">
        <v>1973</v>
      </c>
      <c r="I2722" s="323"/>
      <c r="J2722" s="320"/>
      <c r="K2722" s="319"/>
      <c r="L2722" s="322">
        <v>9.9516999999999994E-2</v>
      </c>
      <c r="M2722" s="210">
        <v>371.57085032404831</v>
      </c>
      <c r="N2722" s="210">
        <v>427.1942183596297</v>
      </c>
      <c r="O2722" s="210">
        <v>41.094000000000001</v>
      </c>
      <c r="P2722" s="320">
        <v>41.094000000000001</v>
      </c>
      <c r="Q2722" s="320">
        <v>427.1942183596297</v>
      </c>
      <c r="R2722" s="320">
        <v>371.52109182404831</v>
      </c>
      <c r="S2722" s="322">
        <v>418.74029798600623</v>
      </c>
      <c r="T2722" s="322">
        <v>418.79005648600622</v>
      </c>
      <c r="U2722" s="322"/>
      <c r="V2722" s="179">
        <v>350.26166811960638</v>
      </c>
    </row>
    <row r="2723" spans="1:22" x14ac:dyDescent="0.25">
      <c r="A2723">
        <v>0</v>
      </c>
      <c r="B2723" s="328" t="s">
        <v>2302</v>
      </c>
      <c r="C2723" s="328" t="s">
        <v>2329</v>
      </c>
      <c r="D2723" s="328" t="s">
        <v>2205</v>
      </c>
      <c r="E2723" s="329">
        <v>4190</v>
      </c>
      <c r="F2723" s="325" t="s">
        <v>2332</v>
      </c>
      <c r="G2723" s="324"/>
      <c r="H2723" s="324" t="s">
        <v>2186</v>
      </c>
      <c r="I2723" s="323">
        <v>40</v>
      </c>
      <c r="J2723" s="320"/>
      <c r="K2723" s="319"/>
      <c r="L2723" s="322">
        <v>0.49565599999999999</v>
      </c>
      <c r="M2723" s="210">
        <v>371.27326382404829</v>
      </c>
      <c r="N2723" s="210">
        <v>427.1942183596297</v>
      </c>
      <c r="O2723" s="210">
        <v>41.094000000000001</v>
      </c>
      <c r="P2723" s="320">
        <v>41.094000000000001</v>
      </c>
      <c r="Q2723" s="320">
        <v>427.1942183596297</v>
      </c>
      <c r="R2723" s="320">
        <v>371.02543582404832</v>
      </c>
      <c r="S2723" s="322">
        <v>419.03788448600619</v>
      </c>
      <c r="T2723" s="322">
        <v>419.28571248600622</v>
      </c>
      <c r="U2723" s="322"/>
      <c r="V2723" s="179">
        <v>350.55925461960635</v>
      </c>
    </row>
    <row r="2724" spans="1:22" x14ac:dyDescent="0.25">
      <c r="A2724">
        <v>0</v>
      </c>
      <c r="B2724" s="328"/>
      <c r="C2724" s="328"/>
      <c r="D2724" s="328"/>
      <c r="E2724" s="329"/>
      <c r="F2724" s="328" t="s">
        <v>624</v>
      </c>
      <c r="G2724" s="324"/>
      <c r="H2724" s="324" t="s">
        <v>1973</v>
      </c>
      <c r="I2724" s="327"/>
      <c r="J2724" s="322"/>
      <c r="K2724" s="319"/>
      <c r="L2724" s="322">
        <v>9.9516999999999994E-2</v>
      </c>
      <c r="M2724" s="210">
        <v>370.97567732404832</v>
      </c>
      <c r="N2724" s="210">
        <v>427.1942183596297</v>
      </c>
      <c r="O2724" s="210">
        <v>41.094000000000001</v>
      </c>
      <c r="P2724" s="320">
        <v>41.094000000000001</v>
      </c>
      <c r="Q2724" s="320">
        <v>427.1942183596297</v>
      </c>
      <c r="R2724" s="320">
        <v>370.92591882404832</v>
      </c>
      <c r="S2724" s="322">
        <v>419.33547098600621</v>
      </c>
      <c r="T2724" s="322">
        <v>419.38522948600621</v>
      </c>
      <c r="U2724" s="322"/>
      <c r="V2724" s="179">
        <v>350.85684111960637</v>
      </c>
    </row>
    <row r="2725" spans="1:22" x14ac:dyDescent="0.25">
      <c r="A2725">
        <v>0</v>
      </c>
      <c r="B2725" s="321"/>
      <c r="C2725" s="321"/>
      <c r="D2725" s="321"/>
      <c r="E2725" s="331"/>
      <c r="F2725" s="321"/>
      <c r="G2725" s="228"/>
      <c r="H2725" s="228"/>
      <c r="I2725" s="330"/>
      <c r="J2725" s="250"/>
      <c r="K2725" s="315"/>
      <c r="L2725" s="322">
        <v>0.20048299999999999</v>
      </c>
      <c r="M2725" s="210">
        <v>370.82567732404834</v>
      </c>
      <c r="N2725" s="210">
        <v>427.1942183596297</v>
      </c>
      <c r="O2725" s="210">
        <v>41.094000000000001</v>
      </c>
      <c r="P2725" s="320">
        <v>41.094000000000001</v>
      </c>
      <c r="Q2725" s="320">
        <v>427.1942183596297</v>
      </c>
      <c r="R2725" s="320">
        <v>370.7254358240483</v>
      </c>
      <c r="S2725" s="322">
        <v>419.48547098600625</v>
      </c>
      <c r="T2725" s="322">
        <v>419.58571248600623</v>
      </c>
      <c r="U2725" s="322"/>
      <c r="V2725" s="179">
        <v>351.00684111960641</v>
      </c>
    </row>
    <row r="2726" spans="1:22" x14ac:dyDescent="0.25">
      <c r="A2726">
        <v>0</v>
      </c>
      <c r="B2726" s="321"/>
      <c r="C2726" s="321"/>
      <c r="D2726" s="321"/>
      <c r="E2726" s="331"/>
      <c r="F2726" s="321"/>
      <c r="G2726" s="228"/>
      <c r="H2726" s="324" t="s">
        <v>1973</v>
      </c>
      <c r="I2726" s="330"/>
      <c r="J2726" s="250"/>
      <c r="K2726" s="315"/>
      <c r="L2726" s="322">
        <v>9.9516999999999994E-2</v>
      </c>
      <c r="M2726" s="210">
        <v>370.67567732404831</v>
      </c>
      <c r="N2726" s="210">
        <v>427.1942183596297</v>
      </c>
      <c r="O2726" s="210">
        <v>41.094000000000001</v>
      </c>
      <c r="P2726" s="320">
        <v>41.094000000000001</v>
      </c>
      <c r="Q2726" s="320">
        <v>427.1942183596297</v>
      </c>
      <c r="R2726" s="320">
        <v>370.62591882404831</v>
      </c>
      <c r="S2726" s="322">
        <v>419.63547098600623</v>
      </c>
      <c r="T2726" s="322">
        <v>419.68522948600622</v>
      </c>
      <c r="U2726" s="322"/>
      <c r="V2726" s="179">
        <v>351.15684111960638</v>
      </c>
    </row>
    <row r="2727" spans="1:22" x14ac:dyDescent="0.25">
      <c r="A2727">
        <v>0</v>
      </c>
      <c r="B2727" s="328" t="s">
        <v>2302</v>
      </c>
      <c r="C2727" s="328" t="s">
        <v>2329</v>
      </c>
      <c r="D2727" s="328" t="s">
        <v>2203</v>
      </c>
      <c r="E2727" s="329">
        <v>4199</v>
      </c>
      <c r="F2727" s="325" t="s">
        <v>2331</v>
      </c>
      <c r="G2727" s="324"/>
      <c r="H2727" s="324" t="s">
        <v>2186</v>
      </c>
      <c r="I2727" s="323">
        <v>40</v>
      </c>
      <c r="J2727" s="320"/>
      <c r="K2727" s="319"/>
      <c r="L2727" s="322">
        <v>0.49565599999999999</v>
      </c>
      <c r="M2727" s="210">
        <v>370.37809082404829</v>
      </c>
      <c r="N2727" s="210">
        <v>427.1942183596297</v>
      </c>
      <c r="O2727" s="210">
        <v>41.094000000000001</v>
      </c>
      <c r="P2727" s="320">
        <v>41.094000000000001</v>
      </c>
      <c r="Q2727" s="320">
        <v>427.1942183596297</v>
      </c>
      <c r="R2727" s="320">
        <v>370.13026282404832</v>
      </c>
      <c r="S2727" s="322">
        <v>419.93305748600619</v>
      </c>
      <c r="T2727" s="322">
        <v>420.18088548600622</v>
      </c>
      <c r="U2727" s="322"/>
      <c r="V2727" s="179">
        <v>351.45442761960635</v>
      </c>
    </row>
    <row r="2728" spans="1:22" x14ac:dyDescent="0.25">
      <c r="A2728">
        <v>0</v>
      </c>
      <c r="B2728" s="328"/>
      <c r="C2728" s="328"/>
      <c r="D2728" s="328"/>
      <c r="E2728" s="329"/>
      <c r="F2728" s="328" t="s">
        <v>624</v>
      </c>
      <c r="G2728" s="324"/>
      <c r="H2728" s="324" t="s">
        <v>1973</v>
      </c>
      <c r="I2728" s="327"/>
      <c r="J2728" s="322"/>
      <c r="K2728" s="319"/>
      <c r="L2728" s="322">
        <v>9.9516999999999994E-2</v>
      </c>
      <c r="M2728" s="210">
        <v>370.08050432404832</v>
      </c>
      <c r="N2728" s="210">
        <v>427.1942183596297</v>
      </c>
      <c r="O2728" s="210">
        <v>41.094000000000001</v>
      </c>
      <c r="P2728" s="320">
        <v>41.094000000000001</v>
      </c>
      <c r="Q2728" s="320">
        <v>427.1942183596297</v>
      </c>
      <c r="R2728" s="320">
        <v>370.03074582404832</v>
      </c>
      <c r="S2728" s="322">
        <v>420.23064398600621</v>
      </c>
      <c r="T2728" s="322">
        <v>420.28040248600621</v>
      </c>
      <c r="U2728" s="322"/>
      <c r="V2728" s="179">
        <v>351.75201411960637</v>
      </c>
    </row>
    <row r="2729" spans="1:22" x14ac:dyDescent="0.25">
      <c r="A2729">
        <v>0</v>
      </c>
      <c r="B2729" s="328" t="s">
        <v>2302</v>
      </c>
      <c r="C2729" s="328" t="s">
        <v>2329</v>
      </c>
      <c r="D2729" s="328" t="s">
        <v>2201</v>
      </c>
      <c r="E2729" s="329">
        <v>4205</v>
      </c>
      <c r="F2729" s="325" t="s">
        <v>2330</v>
      </c>
      <c r="G2729" s="324"/>
      <c r="H2729" s="324" t="s">
        <v>2186</v>
      </c>
      <c r="I2729" s="323">
        <v>40</v>
      </c>
      <c r="J2729" s="320"/>
      <c r="K2729" s="319"/>
      <c r="L2729" s="322">
        <v>0.49565599999999999</v>
      </c>
      <c r="M2729" s="210">
        <v>369.78291782404835</v>
      </c>
      <c r="N2729" s="210">
        <v>427.1942183596297</v>
      </c>
      <c r="O2729" s="210">
        <v>41.094000000000001</v>
      </c>
      <c r="P2729" s="320">
        <v>41.094000000000001</v>
      </c>
      <c r="Q2729" s="320">
        <v>427.1942183596297</v>
      </c>
      <c r="R2729" s="320">
        <v>369.53508982404833</v>
      </c>
      <c r="S2729" s="322">
        <v>420.52823048600618</v>
      </c>
      <c r="T2729" s="322">
        <v>420.77605848600621</v>
      </c>
      <c r="U2729" s="322"/>
      <c r="V2729" s="179">
        <v>352.04960061960634</v>
      </c>
    </row>
    <row r="2730" spans="1:22" x14ac:dyDescent="0.25">
      <c r="A2730">
        <v>0</v>
      </c>
      <c r="B2730" s="328"/>
      <c r="C2730" s="328"/>
      <c r="D2730" s="328"/>
      <c r="E2730" s="329"/>
      <c r="F2730" s="328" t="s">
        <v>624</v>
      </c>
      <c r="G2730" s="324"/>
      <c r="H2730" s="324" t="s">
        <v>2209</v>
      </c>
      <c r="I2730" s="327"/>
      <c r="J2730" s="307">
        <v>3.1759516900820017E-6</v>
      </c>
      <c r="K2730" s="319"/>
      <c r="L2730" s="322">
        <v>0.175895</v>
      </c>
      <c r="M2730" s="210">
        <v>369.44714232404829</v>
      </c>
      <c r="N2730" s="210">
        <v>427.1942183596297</v>
      </c>
      <c r="O2730" s="210">
        <v>41.094000000000001</v>
      </c>
      <c r="P2730" s="320">
        <v>41.094000000000001</v>
      </c>
      <c r="Q2730" s="320">
        <v>427.1942183596297</v>
      </c>
      <c r="R2730" s="320">
        <v>369.3591948240483</v>
      </c>
      <c r="S2730" s="322">
        <v>420.86400598600625</v>
      </c>
      <c r="T2730" s="322">
        <v>420.95195348600623</v>
      </c>
      <c r="U2730" s="322"/>
      <c r="V2730" s="179">
        <v>352.38537611960641</v>
      </c>
    </row>
    <row r="2731" spans="1:22" x14ac:dyDescent="0.25">
      <c r="A2731">
        <v>0</v>
      </c>
      <c r="B2731" s="325" t="s">
        <v>2302</v>
      </c>
      <c r="C2731" s="325" t="s">
        <v>2329</v>
      </c>
      <c r="D2731" s="325" t="s">
        <v>1992</v>
      </c>
      <c r="E2731" s="326">
        <v>4210</v>
      </c>
      <c r="F2731" s="325" t="s">
        <v>2328</v>
      </c>
      <c r="G2731" s="324"/>
      <c r="H2731" s="324" t="s">
        <v>1989</v>
      </c>
      <c r="I2731" s="323">
        <v>40</v>
      </c>
      <c r="J2731" s="320">
        <v>369.30179399999997</v>
      </c>
      <c r="K2731" s="319">
        <v>369.30179082404828</v>
      </c>
      <c r="L2731" s="320">
        <v>5.7403999999999997E-2</v>
      </c>
      <c r="M2731" s="210">
        <v>369.33049282404829</v>
      </c>
      <c r="N2731" s="210">
        <v>427.1942183596297</v>
      </c>
      <c r="O2731" s="210">
        <v>41.094000000000001</v>
      </c>
      <c r="P2731" s="320">
        <v>41.094000000000001</v>
      </c>
      <c r="Q2731" s="320">
        <v>427.1942183596297</v>
      </c>
      <c r="R2731" s="320">
        <v>369.30179082404828</v>
      </c>
      <c r="S2731" s="322">
        <v>420.98065548600624</v>
      </c>
      <c r="T2731" s="322">
        <v>421.00935748600625</v>
      </c>
      <c r="U2731" s="320"/>
      <c r="V2731" s="179">
        <v>352.5020256196064</v>
      </c>
    </row>
    <row r="2732" spans="1:22" x14ac:dyDescent="0.25">
      <c r="A2732">
        <v>0</v>
      </c>
      <c r="B2732" s="305"/>
      <c r="C2732" s="305"/>
      <c r="D2732" s="305"/>
      <c r="E2732" s="309"/>
      <c r="F2732" s="305" t="s">
        <v>624</v>
      </c>
      <c r="G2732" s="304"/>
      <c r="H2732" s="304"/>
      <c r="I2732" s="303">
        <v>40</v>
      </c>
      <c r="J2732" s="301"/>
      <c r="K2732" s="302"/>
      <c r="L2732" s="301">
        <v>0</v>
      </c>
      <c r="M2732" s="210">
        <v>369.30179082404828</v>
      </c>
      <c r="N2732" s="210">
        <v>427.1942183596297</v>
      </c>
      <c r="O2732" s="210">
        <v>41.094000000000001</v>
      </c>
      <c r="P2732" s="301">
        <v>41.094000000000001</v>
      </c>
      <c r="Q2732" s="301">
        <v>427.1942183596297</v>
      </c>
      <c r="R2732" s="301">
        <v>369.30179082404828</v>
      </c>
      <c r="S2732" s="298">
        <v>421.00935748600625</v>
      </c>
      <c r="T2732" s="298">
        <v>421.00935748600625</v>
      </c>
      <c r="U2732" s="301"/>
      <c r="V2732" s="210">
        <v>352.53072761960641</v>
      </c>
    </row>
    <row r="2733" spans="1:22" x14ac:dyDescent="0.25">
      <c r="A2733">
        <v>0</v>
      </c>
      <c r="B2733" s="305"/>
      <c r="C2733" s="305"/>
      <c r="D2733" s="305"/>
      <c r="E2733" s="309"/>
      <c r="F2733" s="305" t="s">
        <v>624</v>
      </c>
      <c r="G2733" s="304"/>
      <c r="H2733" s="304"/>
      <c r="I2733" s="303"/>
      <c r="J2733" s="301"/>
      <c r="K2733" s="302"/>
      <c r="L2733" s="301">
        <v>0</v>
      </c>
      <c r="M2733" s="210">
        <v>369.30179082404828</v>
      </c>
      <c r="N2733" s="210">
        <v>427.1942183596297</v>
      </c>
      <c r="O2733" s="210">
        <v>41.094000000000001</v>
      </c>
      <c r="P2733" s="301">
        <v>41.094000000000001</v>
      </c>
      <c r="Q2733" s="301">
        <v>427.1942183596297</v>
      </c>
      <c r="R2733" s="301">
        <v>369.30179082404828</v>
      </c>
      <c r="S2733" s="298">
        <v>421.00935748600625</v>
      </c>
      <c r="T2733" s="298">
        <v>421.00935748600625</v>
      </c>
      <c r="U2733" s="301"/>
      <c r="V2733" s="210">
        <v>352.53072761960641</v>
      </c>
    </row>
    <row r="2734" spans="1:22" x14ac:dyDescent="0.25">
      <c r="A2734">
        <v>0</v>
      </c>
      <c r="B2734" s="305"/>
      <c r="C2734" s="305"/>
      <c r="D2734" s="305"/>
      <c r="E2734" s="309"/>
      <c r="F2734" s="305"/>
      <c r="G2734" s="304"/>
      <c r="H2734" s="304"/>
      <c r="I2734" s="303"/>
      <c r="J2734" s="301"/>
      <c r="K2734" s="302"/>
      <c r="L2734" s="301">
        <v>0</v>
      </c>
      <c r="M2734" s="210">
        <v>369.30179082404828</v>
      </c>
      <c r="N2734" s="210">
        <v>427.1942183596297</v>
      </c>
      <c r="O2734" s="210">
        <v>41.094000000000001</v>
      </c>
      <c r="P2734" s="301">
        <v>41.094000000000001</v>
      </c>
      <c r="Q2734" s="301">
        <v>427.1942183596297</v>
      </c>
      <c r="R2734" s="301">
        <v>369.30179082404828</v>
      </c>
      <c r="S2734" s="298">
        <v>421.00935748600625</v>
      </c>
      <c r="T2734" s="298">
        <v>421.00935748600625</v>
      </c>
      <c r="U2734" s="301"/>
      <c r="V2734" s="210">
        <v>352.53072761960641</v>
      </c>
    </row>
    <row r="2735" spans="1:22" x14ac:dyDescent="0.25">
      <c r="A2735">
        <v>0</v>
      </c>
      <c r="B2735" s="305"/>
      <c r="C2735" s="305"/>
      <c r="D2735" s="305"/>
      <c r="E2735" s="309"/>
      <c r="F2735" s="305"/>
      <c r="G2735" s="304"/>
      <c r="H2735" s="304"/>
      <c r="I2735" s="303"/>
      <c r="J2735" s="301"/>
      <c r="K2735" s="302"/>
      <c r="L2735" s="301">
        <v>0</v>
      </c>
      <c r="M2735" s="210">
        <v>369.30179082404828</v>
      </c>
      <c r="N2735" s="210">
        <v>427.1942183596297</v>
      </c>
      <c r="O2735" s="210">
        <v>41.094000000000001</v>
      </c>
      <c r="P2735" s="301">
        <v>41.094000000000001</v>
      </c>
      <c r="Q2735" s="301">
        <v>427.1942183596297</v>
      </c>
      <c r="R2735" s="301">
        <v>369.30179082404828</v>
      </c>
      <c r="S2735" s="298">
        <v>421.00935748600625</v>
      </c>
      <c r="T2735" s="298">
        <v>421.00935748600625</v>
      </c>
      <c r="U2735" s="301"/>
      <c r="V2735" s="210">
        <v>352.53072761960641</v>
      </c>
    </row>
    <row r="2736" spans="1:22" x14ac:dyDescent="0.25">
      <c r="A2736">
        <v>0</v>
      </c>
      <c r="B2736" s="305"/>
      <c r="C2736" s="305"/>
      <c r="D2736" s="305"/>
      <c r="E2736" s="309"/>
      <c r="F2736" s="305"/>
      <c r="G2736" s="304"/>
      <c r="H2736" s="304"/>
      <c r="I2736" s="303"/>
      <c r="J2736" s="301"/>
      <c r="K2736" s="302"/>
      <c r="L2736" s="301">
        <v>0</v>
      </c>
      <c r="M2736" s="210">
        <v>369.30179082404828</v>
      </c>
      <c r="N2736" s="210">
        <v>427.1942183596297</v>
      </c>
      <c r="O2736" s="210">
        <v>41.094000000000001</v>
      </c>
      <c r="P2736" s="301">
        <v>41.094000000000001</v>
      </c>
      <c r="Q2736" s="301">
        <v>427.1942183596297</v>
      </c>
      <c r="R2736" s="301">
        <v>369.30179082404828</v>
      </c>
      <c r="S2736" s="298">
        <v>421.00935748600625</v>
      </c>
      <c r="T2736" s="298">
        <v>421.00935748600625</v>
      </c>
      <c r="U2736" s="301"/>
      <c r="V2736" s="210">
        <v>352.53072761960641</v>
      </c>
    </row>
    <row r="2737" spans="1:22" x14ac:dyDescent="0.25">
      <c r="A2737">
        <v>0</v>
      </c>
      <c r="B2737" s="305"/>
      <c r="C2737" s="305"/>
      <c r="D2737" s="305"/>
      <c r="E2737" s="309"/>
      <c r="F2737" s="305" t="s">
        <v>624</v>
      </c>
      <c r="G2737" s="304"/>
      <c r="H2737" s="304"/>
      <c r="I2737" s="303"/>
      <c r="J2737" s="301">
        <v>0</v>
      </c>
      <c r="K2737" s="302"/>
      <c r="L2737" s="301">
        <v>0.18837300000000001</v>
      </c>
      <c r="M2737" s="210">
        <v>369.20760432404825</v>
      </c>
      <c r="N2737" s="210">
        <v>427.1942183596297</v>
      </c>
      <c r="O2737" s="210">
        <v>41.094000000000001</v>
      </c>
      <c r="P2737" s="301">
        <v>41.094000000000001</v>
      </c>
      <c r="Q2737" s="301">
        <v>427.1942183596297</v>
      </c>
      <c r="R2737" s="301">
        <v>369.11341782404827</v>
      </c>
      <c r="S2737" s="298">
        <v>421.10354398600629</v>
      </c>
      <c r="T2737" s="298">
        <v>421.19773048600626</v>
      </c>
      <c r="U2737" s="301" t="s">
        <v>2327</v>
      </c>
      <c r="V2737" s="210">
        <v>352.62491411960644</v>
      </c>
    </row>
    <row r="2738" spans="1:22" x14ac:dyDescent="0.25">
      <c r="A2738">
        <v>0</v>
      </c>
      <c r="B2738" s="308"/>
      <c r="C2738" s="296"/>
      <c r="D2738" s="296"/>
      <c r="E2738" s="306"/>
      <c r="F2738" s="305"/>
      <c r="G2738" s="304"/>
      <c r="H2738" s="304"/>
      <c r="I2738" s="303"/>
      <c r="J2738" s="301">
        <v>3.9381729999999999</v>
      </c>
      <c r="K2738" s="302">
        <v>3.9381730000000004</v>
      </c>
      <c r="L2738" s="301">
        <v>3.6554000000000003E-2</v>
      </c>
      <c r="M2738" s="210">
        <v>369.09514082404826</v>
      </c>
      <c r="N2738" s="210">
        <v>427.1942183596297</v>
      </c>
      <c r="O2738" s="210">
        <v>41.094000000000001</v>
      </c>
      <c r="P2738" s="301">
        <v>41.094000000000001</v>
      </c>
      <c r="Q2738" s="301">
        <v>427.1942183596297</v>
      </c>
      <c r="R2738" s="301">
        <v>369.07686382404825</v>
      </c>
      <c r="S2738" s="298">
        <v>421.21600748600628</v>
      </c>
      <c r="T2738" s="298">
        <v>421.23428448600629</v>
      </c>
      <c r="U2738" s="298"/>
      <c r="V2738" s="179">
        <v>352.73737761960643</v>
      </c>
    </row>
    <row r="2739" spans="1:22" x14ac:dyDescent="0.25">
      <c r="A2739">
        <v>0</v>
      </c>
      <c r="B2739" s="296" t="s">
        <v>2302</v>
      </c>
      <c r="C2739" s="296" t="s">
        <v>2326</v>
      </c>
      <c r="D2739" s="296" t="s">
        <v>1972</v>
      </c>
      <c r="E2739" s="306">
        <v>4213</v>
      </c>
      <c r="F2739" s="305" t="s">
        <v>2325</v>
      </c>
      <c r="G2739" s="304" t="s">
        <v>1995</v>
      </c>
      <c r="H2739" s="304" t="s">
        <v>1969</v>
      </c>
      <c r="I2739" s="303">
        <v>50</v>
      </c>
      <c r="J2739" s="301"/>
      <c r="K2739" s="302"/>
      <c r="L2739" s="298">
        <v>0.2</v>
      </c>
      <c r="M2739" s="210">
        <v>368.97686382404822</v>
      </c>
      <c r="N2739" s="210">
        <v>427.1942183596297</v>
      </c>
      <c r="O2739" s="210">
        <v>41.094000000000001</v>
      </c>
      <c r="P2739" s="301">
        <v>41.094000000000001</v>
      </c>
      <c r="Q2739" s="301">
        <v>427.1942183596297</v>
      </c>
      <c r="R2739" s="301">
        <v>368.87686382404826</v>
      </c>
      <c r="S2739" s="298">
        <v>421.33428448600625</v>
      </c>
      <c r="T2739" s="298">
        <v>421.43428448600628</v>
      </c>
      <c r="U2739" s="298"/>
      <c r="V2739" s="179">
        <v>352.85565461960641</v>
      </c>
    </row>
    <row r="2740" spans="1:22" x14ac:dyDescent="0.25">
      <c r="A2740">
        <v>0</v>
      </c>
      <c r="B2740" s="296"/>
      <c r="C2740" s="296"/>
      <c r="D2740" s="296"/>
      <c r="E2740" s="306"/>
      <c r="F2740" s="305" t="s">
        <v>624</v>
      </c>
      <c r="G2740" s="304"/>
      <c r="H2740" s="297"/>
      <c r="I2740" s="303"/>
      <c r="J2740" s="307">
        <v>3.1759517469254206E-6</v>
      </c>
      <c r="K2740" s="302"/>
      <c r="L2740" s="298">
        <v>0.19472</v>
      </c>
      <c r="M2740" s="210">
        <v>368.77950382404822</v>
      </c>
      <c r="N2740" s="210">
        <v>427.1942183596297</v>
      </c>
      <c r="O2740" s="210">
        <v>41.094000000000001</v>
      </c>
      <c r="P2740" s="301">
        <v>41.094000000000001</v>
      </c>
      <c r="Q2740" s="301">
        <v>427.1942183596297</v>
      </c>
      <c r="R2740" s="301">
        <v>368.68214382404824</v>
      </c>
      <c r="S2740" s="298">
        <v>421.53164448600631</v>
      </c>
      <c r="T2740" s="298">
        <v>421.62900448600629</v>
      </c>
      <c r="U2740" s="298"/>
      <c r="V2740" s="179">
        <v>353.05301461960647</v>
      </c>
    </row>
    <row r="2741" spans="1:22" x14ac:dyDescent="0.25">
      <c r="A2741">
        <v>0</v>
      </c>
      <c r="B2741" s="296" t="s">
        <v>2302</v>
      </c>
      <c r="C2741" s="296" t="s">
        <v>2326</v>
      </c>
      <c r="D2741" s="296" t="s">
        <v>111</v>
      </c>
      <c r="E2741" s="306">
        <v>4216</v>
      </c>
      <c r="F2741" s="305" t="s">
        <v>725</v>
      </c>
      <c r="G2741" s="297" t="s">
        <v>1985</v>
      </c>
      <c r="H2741" s="304" t="s">
        <v>1962</v>
      </c>
      <c r="I2741" s="303">
        <v>47.5</v>
      </c>
      <c r="J2741" s="301">
        <v>368.68214699999999</v>
      </c>
      <c r="K2741" s="302">
        <v>368.68214382404824</v>
      </c>
      <c r="L2741" s="298">
        <v>0</v>
      </c>
      <c r="M2741" s="210">
        <v>368.68214382404824</v>
      </c>
      <c r="N2741" s="210">
        <v>427.1942183596297</v>
      </c>
      <c r="O2741" s="210">
        <v>41.094000000000001</v>
      </c>
      <c r="P2741" s="301">
        <v>41.094000000000001</v>
      </c>
      <c r="Q2741" s="301">
        <v>427.1942183596297</v>
      </c>
      <c r="R2741" s="301">
        <v>368.68214382404824</v>
      </c>
      <c r="S2741" s="298">
        <v>421.62900448600629</v>
      </c>
      <c r="T2741" s="298">
        <v>421.62900448600629</v>
      </c>
      <c r="U2741" s="298"/>
      <c r="V2741" s="179">
        <v>353.15037461960645</v>
      </c>
    </row>
    <row r="2742" spans="1:22" x14ac:dyDescent="0.25">
      <c r="A2742">
        <v>0</v>
      </c>
      <c r="B2742" s="296"/>
      <c r="C2742" s="296"/>
      <c r="D2742" s="296"/>
      <c r="E2742" s="306"/>
      <c r="F2742" s="305"/>
      <c r="G2742" s="304"/>
      <c r="H2742" s="297"/>
      <c r="I2742" s="303"/>
      <c r="J2742" s="234"/>
      <c r="K2742" s="302"/>
      <c r="L2742" s="298">
        <v>5.5279999999999996E-2</v>
      </c>
      <c r="M2742" s="210">
        <v>368.65450382404822</v>
      </c>
      <c r="N2742" s="210">
        <v>427.1942183596297</v>
      </c>
      <c r="O2742" s="210">
        <v>41.094000000000001</v>
      </c>
      <c r="P2742" s="301">
        <v>41.094000000000001</v>
      </c>
      <c r="Q2742" s="301">
        <v>427.1942183596297</v>
      </c>
      <c r="R2742" s="301">
        <v>368.62686382404826</v>
      </c>
      <c r="S2742" s="298">
        <v>421.65664448600626</v>
      </c>
      <c r="T2742" s="298">
        <v>421.68428448600628</v>
      </c>
      <c r="U2742" s="298"/>
      <c r="V2742" s="179">
        <v>353.17801461960642</v>
      </c>
    </row>
    <row r="2743" spans="1:22" x14ac:dyDescent="0.25">
      <c r="A2743">
        <v>0</v>
      </c>
      <c r="B2743" s="296" t="s">
        <v>2302</v>
      </c>
      <c r="C2743" s="296" t="s">
        <v>2326</v>
      </c>
      <c r="D2743" s="296" t="s">
        <v>1958</v>
      </c>
      <c r="E2743" s="306">
        <v>4218</v>
      </c>
      <c r="F2743" s="305" t="s">
        <v>2324</v>
      </c>
      <c r="G2743" s="304" t="s">
        <v>1993</v>
      </c>
      <c r="H2743" s="300" t="s">
        <v>1955</v>
      </c>
      <c r="I2743" s="303">
        <v>50</v>
      </c>
      <c r="J2743" s="301"/>
      <c r="K2743" s="302"/>
      <c r="L2743" s="298">
        <v>0.25</v>
      </c>
      <c r="M2743" s="210">
        <v>368.50186382404826</v>
      </c>
      <c r="N2743" s="210">
        <v>427.1942183596297</v>
      </c>
      <c r="O2743" s="210">
        <v>41.094000000000001</v>
      </c>
      <c r="P2743" s="301">
        <v>41.094000000000001</v>
      </c>
      <c r="Q2743" s="301">
        <v>427.1942183596297</v>
      </c>
      <c r="R2743" s="301">
        <v>368.37686382404826</v>
      </c>
      <c r="S2743" s="298">
        <v>421.80928448600628</v>
      </c>
      <c r="T2743" s="298">
        <v>421.93428448600628</v>
      </c>
      <c r="U2743" s="298"/>
      <c r="V2743" s="179">
        <v>353.33065461960643</v>
      </c>
    </row>
    <row r="2744" spans="1:22" x14ac:dyDescent="0.25">
      <c r="A2744">
        <v>0</v>
      </c>
      <c r="B2744" s="321"/>
      <c r="C2744" s="321"/>
      <c r="D2744" s="321"/>
      <c r="E2744" s="321"/>
      <c r="F2744" s="321"/>
      <c r="G2744" s="321"/>
      <c r="H2744" s="321"/>
      <c r="I2744" s="321"/>
      <c r="J2744" s="296"/>
      <c r="K2744" s="296"/>
      <c r="L2744" s="250">
        <v>0</v>
      </c>
      <c r="M2744" s="210">
        <v>368.37686382404826</v>
      </c>
      <c r="N2744" s="210">
        <v>427.1942183596297</v>
      </c>
      <c r="O2744" s="210">
        <v>41.094000000000001</v>
      </c>
      <c r="P2744" s="301">
        <v>41.094000000000001</v>
      </c>
      <c r="Q2744" s="301">
        <v>427.1942183596297</v>
      </c>
      <c r="R2744" s="301">
        <v>368.37686382404826</v>
      </c>
      <c r="S2744" s="298">
        <v>421.93428448600628</v>
      </c>
      <c r="T2744" s="298">
        <v>421.93428448600628</v>
      </c>
      <c r="U2744" s="301" t="s">
        <v>2323</v>
      </c>
      <c r="V2744" s="179">
        <v>353.45565461960643</v>
      </c>
    </row>
    <row r="2745" spans="1:22" x14ac:dyDescent="0.25">
      <c r="A2745">
        <v>0</v>
      </c>
      <c r="B2745" s="316"/>
      <c r="C2745" s="316"/>
      <c r="D2745" s="316"/>
      <c r="E2745" s="317"/>
      <c r="F2745" s="316" t="s">
        <v>624</v>
      </c>
      <c r="G2745" s="228"/>
      <c r="H2745" s="228" t="s">
        <v>1973</v>
      </c>
      <c r="I2745" s="229">
        <v>40</v>
      </c>
      <c r="J2745" s="301"/>
      <c r="K2745" s="302"/>
      <c r="L2745" s="250">
        <v>0.287771</v>
      </c>
      <c r="M2745" s="210">
        <v>368.23297832404825</v>
      </c>
      <c r="N2745" s="210">
        <v>427.1942183596297</v>
      </c>
      <c r="O2745" s="210">
        <v>41.094000000000001</v>
      </c>
      <c r="P2745" s="301">
        <v>41.094000000000001</v>
      </c>
      <c r="Q2745" s="301">
        <v>427.1942183596297</v>
      </c>
      <c r="R2745" s="301">
        <v>368.08909282404824</v>
      </c>
      <c r="S2745" s="298">
        <v>422.07816998600629</v>
      </c>
      <c r="T2745" s="298">
        <v>422.2220554860063</v>
      </c>
      <c r="U2745" s="298"/>
      <c r="V2745" s="179">
        <v>353.59954011960644</v>
      </c>
    </row>
    <row r="2746" spans="1:22" x14ac:dyDescent="0.25">
      <c r="A2746">
        <v>0</v>
      </c>
      <c r="B2746" s="316"/>
      <c r="C2746" s="316"/>
      <c r="D2746" s="316"/>
      <c r="E2746" s="317"/>
      <c r="F2746" s="316" t="s">
        <v>624</v>
      </c>
      <c r="G2746" s="228"/>
      <c r="H2746" s="228" t="s">
        <v>2111</v>
      </c>
      <c r="I2746" s="229"/>
      <c r="J2746" s="307">
        <v>3.1759517469254206E-6</v>
      </c>
      <c r="K2746" s="302"/>
      <c r="L2746" s="298">
        <v>0</v>
      </c>
      <c r="M2746" s="210">
        <v>368.08909282404824</v>
      </c>
      <c r="N2746" s="210">
        <v>427.1942183596297</v>
      </c>
      <c r="O2746" s="210">
        <v>41.094000000000001</v>
      </c>
      <c r="P2746" s="301">
        <v>41.094000000000001</v>
      </c>
      <c r="Q2746" s="301">
        <v>427.1942183596297</v>
      </c>
      <c r="R2746" s="301">
        <v>368.08909282404824</v>
      </c>
      <c r="S2746" s="298">
        <v>422.2220554860063</v>
      </c>
      <c r="T2746" s="298">
        <v>422.2220554860063</v>
      </c>
      <c r="U2746" s="298"/>
      <c r="V2746" s="179">
        <v>353.74342561960646</v>
      </c>
    </row>
    <row r="2747" spans="1:22" x14ac:dyDescent="0.25">
      <c r="A2747">
        <v>0</v>
      </c>
      <c r="B2747" s="316" t="s">
        <v>2302</v>
      </c>
      <c r="C2747" s="316" t="s">
        <v>2326</v>
      </c>
      <c r="D2747" s="316" t="s">
        <v>2163</v>
      </c>
      <c r="E2747" s="317">
        <v>3537</v>
      </c>
      <c r="F2747" s="316" t="s">
        <v>2322</v>
      </c>
      <c r="G2747" s="228" t="s">
        <v>2161</v>
      </c>
      <c r="H2747" s="228" t="s">
        <v>2160</v>
      </c>
      <c r="I2747" s="229"/>
      <c r="J2747" s="320">
        <v>368.08909599999998</v>
      </c>
      <c r="K2747" s="319">
        <v>368.08909282404824</v>
      </c>
      <c r="L2747" s="298">
        <v>0</v>
      </c>
      <c r="M2747" s="210">
        <v>368.08909282404824</v>
      </c>
      <c r="N2747" s="210">
        <v>427.1942183596297</v>
      </c>
      <c r="O2747" s="210">
        <v>41.094000000000001</v>
      </c>
      <c r="P2747" s="301">
        <v>41.094000000000001</v>
      </c>
      <c r="Q2747" s="301">
        <v>427.1942183596297</v>
      </c>
      <c r="R2747" s="301">
        <v>368.08909282404824</v>
      </c>
      <c r="S2747" s="298">
        <v>422.2220554860063</v>
      </c>
      <c r="T2747" s="298">
        <v>422.2220554860063</v>
      </c>
      <c r="U2747" s="298"/>
      <c r="V2747" s="179">
        <v>353.74342561960646</v>
      </c>
    </row>
    <row r="2748" spans="1:22" x14ac:dyDescent="0.25">
      <c r="A2748">
        <v>0</v>
      </c>
      <c r="B2748" s="316"/>
      <c r="C2748" s="316"/>
      <c r="D2748" s="316"/>
      <c r="E2748" s="317"/>
      <c r="F2748" s="316" t="s">
        <v>624</v>
      </c>
      <c r="G2748" s="228"/>
      <c r="H2748" s="228" t="s">
        <v>2111</v>
      </c>
      <c r="I2748" s="229"/>
      <c r="J2748" s="301"/>
      <c r="K2748" s="302"/>
      <c r="L2748" s="298">
        <v>0</v>
      </c>
      <c r="M2748" s="210">
        <v>368.08909282404824</v>
      </c>
      <c r="N2748" s="210">
        <v>427.1942183596297</v>
      </c>
      <c r="O2748" s="210">
        <v>41.094000000000001</v>
      </c>
      <c r="P2748" s="301">
        <v>41.094000000000001</v>
      </c>
      <c r="Q2748" s="301">
        <v>427.1942183596297</v>
      </c>
      <c r="R2748" s="301">
        <v>368.08909282404824</v>
      </c>
      <c r="S2748" s="298">
        <v>422.2220554860063</v>
      </c>
      <c r="T2748" s="298">
        <v>422.2220554860063</v>
      </c>
      <c r="U2748" s="298"/>
      <c r="V2748" s="179">
        <v>353.74342561960646</v>
      </c>
    </row>
    <row r="2749" spans="1:22" x14ac:dyDescent="0.25">
      <c r="A2749">
        <v>0</v>
      </c>
      <c r="B2749" s="316" t="s">
        <v>2302</v>
      </c>
      <c r="C2749" s="316" t="s">
        <v>2326</v>
      </c>
      <c r="D2749" s="316" t="s">
        <v>2001</v>
      </c>
      <c r="E2749" s="317">
        <v>3537</v>
      </c>
      <c r="F2749" s="316" t="s">
        <v>2321</v>
      </c>
      <c r="G2749" s="228" t="s">
        <v>1999</v>
      </c>
      <c r="H2749" s="228" t="s">
        <v>1998</v>
      </c>
      <c r="I2749" s="229"/>
      <c r="J2749" s="301"/>
      <c r="K2749" s="302"/>
      <c r="L2749" s="298">
        <v>0</v>
      </c>
      <c r="M2749" s="210">
        <v>368.08909282404824</v>
      </c>
      <c r="N2749" s="210">
        <v>427.1942183596297</v>
      </c>
      <c r="O2749" s="210">
        <v>41.094000000000001</v>
      </c>
      <c r="P2749" s="301">
        <v>41.094000000000001</v>
      </c>
      <c r="Q2749" s="301">
        <v>427.1942183596297</v>
      </c>
      <c r="R2749" s="301">
        <v>368.08909282404824</v>
      </c>
      <c r="S2749" s="298">
        <v>422.2220554860063</v>
      </c>
      <c r="T2749" s="298">
        <v>422.2220554860063</v>
      </c>
      <c r="U2749" s="298"/>
      <c r="V2749" s="179">
        <v>353.74342561960646</v>
      </c>
    </row>
    <row r="2750" spans="1:22" x14ac:dyDescent="0.25">
      <c r="A2750">
        <v>0</v>
      </c>
      <c r="B2750" s="316"/>
      <c r="C2750" s="316"/>
      <c r="D2750" s="316"/>
      <c r="E2750" s="317"/>
      <c r="F2750" s="316" t="s">
        <v>624</v>
      </c>
      <c r="G2750" s="228"/>
      <c r="H2750" s="228" t="s">
        <v>1973</v>
      </c>
      <c r="I2750" s="229">
        <v>40</v>
      </c>
      <c r="J2750" s="301"/>
      <c r="K2750" s="302"/>
      <c r="L2750" s="298">
        <v>0.212229</v>
      </c>
      <c r="M2750" s="210">
        <v>367.98297832404825</v>
      </c>
      <c r="N2750" s="210">
        <v>427.1942183596297</v>
      </c>
      <c r="O2750" s="210">
        <v>41.094000000000001</v>
      </c>
      <c r="P2750" s="301">
        <v>41.094000000000001</v>
      </c>
      <c r="Q2750" s="301">
        <v>427.1942183596297</v>
      </c>
      <c r="R2750" s="301">
        <v>367.87686382404826</v>
      </c>
      <c r="S2750" s="298">
        <v>422.32816998600629</v>
      </c>
      <c r="T2750" s="298">
        <v>422.43428448600628</v>
      </c>
      <c r="U2750" s="298"/>
      <c r="V2750" s="179">
        <v>353.84954011960644</v>
      </c>
    </row>
    <row r="2751" spans="1:22" x14ac:dyDescent="0.25">
      <c r="A2751">
        <v>0</v>
      </c>
      <c r="B2751" s="296" t="s">
        <v>2302</v>
      </c>
      <c r="C2751" s="296" t="s">
        <v>2326</v>
      </c>
      <c r="D2751" s="296" t="s">
        <v>1967</v>
      </c>
      <c r="E2751" s="306">
        <v>4226</v>
      </c>
      <c r="F2751" s="305" t="s">
        <v>2320</v>
      </c>
      <c r="G2751" s="304" t="s">
        <v>1993</v>
      </c>
      <c r="H2751" s="300" t="s">
        <v>1964</v>
      </c>
      <c r="I2751" s="303">
        <v>50</v>
      </c>
      <c r="J2751" s="301"/>
      <c r="K2751" s="302"/>
      <c r="L2751" s="298">
        <v>0.25</v>
      </c>
      <c r="M2751" s="210">
        <v>367.75186382404826</v>
      </c>
      <c r="N2751" s="210">
        <v>427.1942183596297</v>
      </c>
      <c r="O2751" s="210">
        <v>41.094000000000001</v>
      </c>
      <c r="P2751" s="301">
        <v>41.094000000000001</v>
      </c>
      <c r="Q2751" s="301">
        <v>427.1942183596297</v>
      </c>
      <c r="R2751" s="301">
        <v>367.62686382404826</v>
      </c>
      <c r="S2751" s="298">
        <v>422.55928448600628</v>
      </c>
      <c r="T2751" s="298">
        <v>422.68428448600628</v>
      </c>
      <c r="U2751" s="298"/>
      <c r="V2751" s="179">
        <v>354.08065461960643</v>
      </c>
    </row>
    <row r="2752" spans="1:22" x14ac:dyDescent="0.25">
      <c r="A2752">
        <v>0</v>
      </c>
      <c r="B2752" s="296"/>
      <c r="C2752" s="296"/>
      <c r="D2752" s="296"/>
      <c r="E2752" s="306"/>
      <c r="F2752" s="305"/>
      <c r="G2752" s="304"/>
      <c r="H2752" s="300"/>
      <c r="I2752" s="303"/>
      <c r="J2752" s="301"/>
      <c r="K2752" s="315"/>
      <c r="L2752" s="312">
        <v>2.5922939999999999</v>
      </c>
      <c r="M2752" s="210">
        <v>366.3307168240483</v>
      </c>
      <c r="N2752" s="210">
        <v>427.1942183596297</v>
      </c>
      <c r="O2752" s="210">
        <v>41.094000000000001</v>
      </c>
      <c r="P2752" s="301">
        <v>41.094000000000001</v>
      </c>
      <c r="Q2752" s="301">
        <v>427.1942183596297</v>
      </c>
      <c r="R2752" s="301">
        <v>365.03456982404828</v>
      </c>
      <c r="S2752" s="298">
        <v>423.98043148600624</v>
      </c>
      <c r="T2752" s="298">
        <v>425.27657848600626</v>
      </c>
      <c r="U2752" s="298"/>
      <c r="V2752" s="179">
        <v>355.5018016196064</v>
      </c>
    </row>
    <row r="2753" spans="1:22" x14ac:dyDescent="0.25">
      <c r="A2753">
        <v>0</v>
      </c>
      <c r="B2753" s="305" t="s">
        <v>2302</v>
      </c>
      <c r="C2753" s="305" t="s">
        <v>2326</v>
      </c>
      <c r="D2753" s="305" t="s">
        <v>2046</v>
      </c>
      <c r="E2753" s="309">
        <v>4253</v>
      </c>
      <c r="F2753" s="305" t="s">
        <v>2319</v>
      </c>
      <c r="G2753" s="304" t="s">
        <v>2318</v>
      </c>
      <c r="H2753" s="304" t="s">
        <v>2317</v>
      </c>
      <c r="I2753" s="303"/>
      <c r="J2753" s="314">
        <v>2.1759517494501779E-6</v>
      </c>
      <c r="K2753" s="313">
        <v>365.03457200000003</v>
      </c>
      <c r="L2753" s="312">
        <v>0</v>
      </c>
      <c r="M2753" s="210">
        <v>365.03456982404828</v>
      </c>
      <c r="N2753" s="210">
        <v>427.1942183596297</v>
      </c>
      <c r="O2753" s="210">
        <v>41.094000000000001</v>
      </c>
      <c r="P2753" s="301">
        <v>41.094000000000001</v>
      </c>
      <c r="Q2753" s="301">
        <v>427.1942183596297</v>
      </c>
      <c r="R2753" s="301">
        <v>365.03456982404828</v>
      </c>
      <c r="S2753" s="298">
        <v>425.27657848600626</v>
      </c>
      <c r="T2753" s="298">
        <v>425.27657848600626</v>
      </c>
      <c r="U2753" s="298" t="s">
        <v>2316</v>
      </c>
      <c r="V2753" s="179">
        <v>356.79794861960642</v>
      </c>
    </row>
    <row r="2754" spans="1:22" x14ac:dyDescent="0.25">
      <c r="A2754">
        <v>0</v>
      </c>
      <c r="B2754" s="296"/>
      <c r="C2754" s="296"/>
      <c r="D2754" s="296"/>
      <c r="E2754" s="306"/>
      <c r="F2754" s="305"/>
      <c r="G2754" s="304"/>
      <c r="H2754" s="300"/>
      <c r="I2754" s="303"/>
      <c r="J2754" s="301"/>
      <c r="K2754" s="302"/>
      <c r="L2754" s="245">
        <v>2.3777059999999999</v>
      </c>
      <c r="M2754" s="210">
        <v>363.84571682404828</v>
      </c>
      <c r="N2754" s="210">
        <v>427.1942183596297</v>
      </c>
      <c r="O2754" s="210">
        <v>41.094000000000001</v>
      </c>
      <c r="P2754" s="301">
        <v>41.094000000000001</v>
      </c>
      <c r="Q2754" s="301">
        <v>427.1942183596297</v>
      </c>
      <c r="R2754" s="301">
        <v>362.65686382404829</v>
      </c>
      <c r="S2754" s="298">
        <v>426.46543148600625</v>
      </c>
      <c r="T2754" s="298">
        <v>427.65428448600625</v>
      </c>
      <c r="U2754" s="298"/>
      <c r="V2754" s="179">
        <v>357.98680161960641</v>
      </c>
    </row>
    <row r="2755" spans="1:22" x14ac:dyDescent="0.25">
      <c r="A2755">
        <v>0</v>
      </c>
      <c r="B2755" s="305" t="s">
        <v>2302</v>
      </c>
      <c r="C2755" s="305" t="s">
        <v>2326</v>
      </c>
      <c r="D2755" s="305" t="s">
        <v>2315</v>
      </c>
      <c r="E2755" s="309">
        <v>4277</v>
      </c>
      <c r="F2755" s="305" t="s">
        <v>2314</v>
      </c>
      <c r="G2755" s="304" t="s">
        <v>2313</v>
      </c>
      <c r="H2755" s="304" t="s">
        <v>2312</v>
      </c>
      <c r="I2755" s="303" t="s">
        <v>2311</v>
      </c>
      <c r="J2755" s="301"/>
      <c r="K2755" s="302"/>
      <c r="L2755" s="301">
        <v>0</v>
      </c>
      <c r="M2755" s="210">
        <v>362.65686382404829</v>
      </c>
      <c r="N2755" s="210">
        <v>427.1942183596297</v>
      </c>
      <c r="O2755" s="210">
        <v>41.094000000000001</v>
      </c>
      <c r="P2755" s="301">
        <v>41.094000000000001</v>
      </c>
      <c r="Q2755" s="301">
        <v>427.1942183596297</v>
      </c>
      <c r="R2755" s="301">
        <v>362.65686382404829</v>
      </c>
      <c r="S2755" s="298">
        <v>427.65428448600625</v>
      </c>
      <c r="T2755" s="298">
        <v>427.65428448600625</v>
      </c>
      <c r="U2755" s="298"/>
      <c r="V2755" s="179">
        <v>359.17565461960641</v>
      </c>
    </row>
    <row r="2756" spans="1:22" x14ac:dyDescent="0.25">
      <c r="A2756">
        <v>0</v>
      </c>
      <c r="B2756" s="305" t="s">
        <v>2302</v>
      </c>
      <c r="C2756" s="305" t="s">
        <v>2326</v>
      </c>
      <c r="D2756" s="305" t="s">
        <v>2001</v>
      </c>
      <c r="E2756" s="309">
        <v>4277</v>
      </c>
      <c r="F2756" s="305" t="s">
        <v>2310</v>
      </c>
      <c r="G2756" s="304" t="s">
        <v>1999</v>
      </c>
      <c r="H2756" s="304" t="s">
        <v>1998</v>
      </c>
      <c r="I2756" s="303"/>
      <c r="J2756" s="301"/>
      <c r="K2756" s="302"/>
      <c r="L2756" s="301">
        <v>0</v>
      </c>
      <c r="M2756" s="210">
        <v>362.65686382404829</v>
      </c>
      <c r="N2756" s="210">
        <v>427.1942183596297</v>
      </c>
      <c r="O2756" s="210">
        <v>41.094000000000001</v>
      </c>
      <c r="P2756" s="301">
        <v>41.094000000000001</v>
      </c>
      <c r="Q2756" s="301">
        <v>427.1942183596297</v>
      </c>
      <c r="R2756" s="301">
        <v>362.65686382404829</v>
      </c>
      <c r="S2756" s="298">
        <v>427.65428448600625</v>
      </c>
      <c r="T2756" s="298">
        <v>427.65428448600625</v>
      </c>
      <c r="U2756" s="298"/>
      <c r="V2756" s="179">
        <v>359.17565461960641</v>
      </c>
    </row>
    <row r="2757" spans="1:22" x14ac:dyDescent="0.25">
      <c r="A2757">
        <v>0</v>
      </c>
      <c r="B2757" s="296"/>
      <c r="C2757" s="296"/>
      <c r="D2757" s="296"/>
      <c r="E2757" s="306"/>
      <c r="F2757" s="305"/>
      <c r="G2757" s="304"/>
      <c r="H2757" s="304"/>
      <c r="I2757" s="303"/>
      <c r="J2757" s="301"/>
      <c r="K2757" s="302"/>
      <c r="L2757" s="301">
        <v>0.32182699999999997</v>
      </c>
      <c r="M2757" s="210">
        <v>362.49595032404829</v>
      </c>
      <c r="N2757" s="210">
        <v>427.1942183596297</v>
      </c>
      <c r="O2757" s="210">
        <v>41.094000000000001</v>
      </c>
      <c r="P2757" s="301">
        <v>41.094000000000001</v>
      </c>
      <c r="Q2757" s="301">
        <v>427.1942183596297</v>
      </c>
      <c r="R2757" s="301">
        <v>362.3350368240483</v>
      </c>
      <c r="S2757" s="298">
        <v>427.81519798600624</v>
      </c>
      <c r="T2757" s="298">
        <v>427.97611148600623</v>
      </c>
      <c r="U2757" s="298"/>
      <c r="V2757" s="179">
        <v>359.3365681196064</v>
      </c>
    </row>
    <row r="2758" spans="1:22" x14ac:dyDescent="0.25">
      <c r="A2758">
        <v>0</v>
      </c>
      <c r="B2758" s="296" t="s">
        <v>2302</v>
      </c>
      <c r="C2758" s="296" t="s">
        <v>2326</v>
      </c>
      <c r="D2758" s="296" t="s">
        <v>1972</v>
      </c>
      <c r="E2758" s="306">
        <v>4281</v>
      </c>
      <c r="F2758" s="305" t="s">
        <v>2309</v>
      </c>
      <c r="G2758" s="304" t="s">
        <v>1995</v>
      </c>
      <c r="H2758" s="304" t="s">
        <v>1969</v>
      </c>
      <c r="I2758" s="303">
        <v>50</v>
      </c>
      <c r="J2758" s="301"/>
      <c r="K2758" s="302"/>
      <c r="L2758" s="298">
        <v>0.2</v>
      </c>
      <c r="M2758" s="210">
        <v>362.23503682404828</v>
      </c>
      <c r="N2758" s="210">
        <v>427.1942183596297</v>
      </c>
      <c r="O2758" s="210">
        <v>41.094000000000001</v>
      </c>
      <c r="P2758" s="301">
        <v>41.094000000000001</v>
      </c>
      <c r="Q2758" s="301">
        <v>427.1942183596297</v>
      </c>
      <c r="R2758" s="301">
        <v>362.13503682404831</v>
      </c>
      <c r="S2758" s="298">
        <v>428.0761114860062</v>
      </c>
      <c r="T2758" s="298">
        <v>428.17611148600622</v>
      </c>
      <c r="U2758" s="298"/>
      <c r="V2758" s="179">
        <v>359.59748161960636</v>
      </c>
    </row>
    <row r="2759" spans="1:22" x14ac:dyDescent="0.25">
      <c r="A2759">
        <v>0</v>
      </c>
      <c r="B2759" s="296"/>
      <c r="C2759" s="296"/>
      <c r="D2759" s="296"/>
      <c r="E2759" s="306"/>
      <c r="F2759" s="305" t="s">
        <v>624</v>
      </c>
      <c r="G2759" s="304"/>
      <c r="H2759" s="297"/>
      <c r="I2759" s="303"/>
      <c r="J2759" s="307">
        <v>3.1759516332385829E-6</v>
      </c>
      <c r="K2759" s="302"/>
      <c r="L2759" s="250">
        <v>0.12715000000000001</v>
      </c>
      <c r="M2759" s="210">
        <v>362.07146182404836</v>
      </c>
      <c r="N2759" s="210">
        <v>427.1942183596297</v>
      </c>
      <c r="O2759" s="210">
        <v>41.094000000000001</v>
      </c>
      <c r="P2759" s="298">
        <v>41.094000000000001</v>
      </c>
      <c r="Q2759" s="301">
        <v>427.1942183596297</v>
      </c>
      <c r="R2759" s="301">
        <v>362.00788682404834</v>
      </c>
      <c r="S2759" s="298">
        <v>428.23968648600618</v>
      </c>
      <c r="T2759" s="298">
        <v>428.30326148600619</v>
      </c>
      <c r="U2759" s="300"/>
      <c r="V2759" s="298">
        <v>359.76105661960634</v>
      </c>
    </row>
    <row r="2760" spans="1:22" x14ac:dyDescent="0.25">
      <c r="A2760">
        <v>0</v>
      </c>
      <c r="B2760" s="296" t="s">
        <v>2302</v>
      </c>
      <c r="C2760" s="296" t="s">
        <v>2326</v>
      </c>
      <c r="D2760" s="296" t="s">
        <v>111</v>
      </c>
      <c r="E2760" s="306">
        <v>4283</v>
      </c>
      <c r="F2760" s="305" t="s">
        <v>212</v>
      </c>
      <c r="G2760" s="297" t="s">
        <v>1985</v>
      </c>
      <c r="H2760" s="304" t="s">
        <v>1962</v>
      </c>
      <c r="I2760" s="303">
        <v>47.5</v>
      </c>
      <c r="J2760" s="301">
        <v>362.00788999999997</v>
      </c>
      <c r="K2760" s="302">
        <v>362.00788682404834</v>
      </c>
      <c r="L2760" s="250">
        <v>0</v>
      </c>
      <c r="M2760" s="210">
        <v>362.00788682404834</v>
      </c>
      <c r="N2760" s="210">
        <v>427.1942183596297</v>
      </c>
      <c r="O2760" s="210">
        <v>41.094000000000001</v>
      </c>
      <c r="P2760" s="298">
        <v>41.094000000000001</v>
      </c>
      <c r="Q2760" s="301">
        <v>427.1942183596297</v>
      </c>
      <c r="R2760" s="301">
        <v>362.00788682404834</v>
      </c>
      <c r="S2760" s="298">
        <v>428.30326148600619</v>
      </c>
      <c r="T2760" s="298">
        <v>428.30326148600619</v>
      </c>
      <c r="U2760" s="311">
        <v>0.13700000000000001</v>
      </c>
      <c r="V2760" s="298">
        <v>359.82463161960635</v>
      </c>
    </row>
    <row r="2761" spans="1:22" x14ac:dyDescent="0.25">
      <c r="A2761">
        <v>0</v>
      </c>
      <c r="B2761" s="296"/>
      <c r="C2761" s="296"/>
      <c r="D2761" s="296"/>
      <c r="E2761" s="306"/>
      <c r="F2761" s="305" t="s">
        <v>624</v>
      </c>
      <c r="G2761" s="296"/>
      <c r="H2761" s="296"/>
      <c r="I2761" s="310"/>
      <c r="J2761" s="234"/>
      <c r="K2761" s="302"/>
      <c r="L2761" s="250">
        <v>0.12284999999999999</v>
      </c>
      <c r="M2761" s="210">
        <v>361.94646182404836</v>
      </c>
      <c r="N2761" s="210">
        <v>427.1942183596297</v>
      </c>
      <c r="O2761" s="210">
        <v>41.094000000000001</v>
      </c>
      <c r="P2761" s="298">
        <v>41.094000000000001</v>
      </c>
      <c r="Q2761" s="301">
        <v>427.1942183596297</v>
      </c>
      <c r="R2761" s="301">
        <v>361.88503682404831</v>
      </c>
      <c r="S2761" s="298">
        <v>428.36468648600624</v>
      </c>
      <c r="T2761" s="298">
        <v>428.42611148600622</v>
      </c>
      <c r="U2761" s="298"/>
      <c r="V2761" s="298">
        <v>359.88605661960639</v>
      </c>
    </row>
    <row r="2762" spans="1:22" x14ac:dyDescent="0.25">
      <c r="A2762">
        <v>0</v>
      </c>
      <c r="B2762" s="296" t="s">
        <v>2302</v>
      </c>
      <c r="C2762" s="296" t="s">
        <v>2326</v>
      </c>
      <c r="D2762" s="296" t="s">
        <v>1958</v>
      </c>
      <c r="E2762" s="306">
        <v>4286</v>
      </c>
      <c r="F2762" s="305" t="s">
        <v>2308</v>
      </c>
      <c r="G2762" s="304" t="s">
        <v>1993</v>
      </c>
      <c r="H2762" s="300" t="s">
        <v>1955</v>
      </c>
      <c r="I2762" s="303">
        <v>50</v>
      </c>
      <c r="J2762" s="301"/>
      <c r="K2762" s="302"/>
      <c r="L2762" s="298">
        <v>0.25</v>
      </c>
      <c r="M2762" s="210">
        <v>361.76003682404831</v>
      </c>
      <c r="N2762" s="210">
        <v>427.1942183596297</v>
      </c>
      <c r="O2762" s="210">
        <v>41.094000000000001</v>
      </c>
      <c r="P2762" s="298">
        <v>41.094000000000001</v>
      </c>
      <c r="Q2762" s="301">
        <v>427.1942183596297</v>
      </c>
      <c r="R2762" s="301">
        <v>361.63503682404831</v>
      </c>
      <c r="S2762" s="298">
        <v>428.55111148600622</v>
      </c>
      <c r="T2762" s="298">
        <v>428.67611148600622</v>
      </c>
      <c r="U2762" s="298"/>
      <c r="V2762" s="298">
        <v>360.07248161960638</v>
      </c>
    </row>
    <row r="2763" spans="1:22" x14ac:dyDescent="0.25">
      <c r="A2763">
        <v>0</v>
      </c>
      <c r="B2763" s="296"/>
      <c r="C2763" s="296"/>
      <c r="D2763" s="296"/>
      <c r="E2763" s="306"/>
      <c r="F2763" s="305" t="s">
        <v>624</v>
      </c>
      <c r="G2763" s="304"/>
      <c r="H2763" s="297"/>
      <c r="I2763" s="303"/>
      <c r="J2763" s="301"/>
      <c r="K2763" s="302"/>
      <c r="L2763" s="298">
        <v>0.75</v>
      </c>
      <c r="M2763" s="210">
        <v>361.26003682404831</v>
      </c>
      <c r="N2763" s="210">
        <v>427.1942183596297</v>
      </c>
      <c r="O2763" s="210">
        <v>41.094000000000001</v>
      </c>
      <c r="P2763" s="298">
        <v>41.094000000000001</v>
      </c>
      <c r="Q2763" s="301">
        <v>427.1942183596297</v>
      </c>
      <c r="R2763" s="301">
        <v>360.88503682404831</v>
      </c>
      <c r="S2763" s="298">
        <v>429.05111148600622</v>
      </c>
      <c r="T2763" s="298">
        <v>429.42611148600622</v>
      </c>
      <c r="U2763" s="298"/>
      <c r="V2763" s="298">
        <v>360.57248161960638</v>
      </c>
    </row>
    <row r="2764" spans="1:22" x14ac:dyDescent="0.25">
      <c r="A2764">
        <v>0</v>
      </c>
      <c r="B2764" s="296" t="s">
        <v>2302</v>
      </c>
      <c r="C2764" s="296" t="s">
        <v>2326</v>
      </c>
      <c r="D2764" s="296" t="s">
        <v>1967</v>
      </c>
      <c r="E2764" s="306">
        <v>4296</v>
      </c>
      <c r="F2764" s="305" t="s">
        <v>2307</v>
      </c>
      <c r="G2764" s="304" t="s">
        <v>1993</v>
      </c>
      <c r="H2764" s="300" t="s">
        <v>1964</v>
      </c>
      <c r="I2764" s="303">
        <v>50</v>
      </c>
      <c r="J2764" s="301"/>
      <c r="K2764" s="302"/>
      <c r="L2764" s="298">
        <v>0.25</v>
      </c>
      <c r="M2764" s="210">
        <v>360.76003682404831</v>
      </c>
      <c r="N2764" s="210">
        <v>427.1942183596297</v>
      </c>
      <c r="O2764" s="210">
        <v>41.094000000000001</v>
      </c>
      <c r="P2764" s="298">
        <v>41.094000000000001</v>
      </c>
      <c r="Q2764" s="301">
        <v>427.1942183596297</v>
      </c>
      <c r="R2764" s="301">
        <v>360.63503682404831</v>
      </c>
      <c r="S2764" s="298">
        <v>429.55111148600622</v>
      </c>
      <c r="T2764" s="298">
        <v>429.67611148600622</v>
      </c>
      <c r="U2764" s="298"/>
      <c r="V2764" s="298">
        <v>361.07248161960638</v>
      </c>
    </row>
    <row r="2765" spans="1:22" x14ac:dyDescent="0.25">
      <c r="A2765">
        <v>0</v>
      </c>
      <c r="B2765" s="296"/>
      <c r="C2765" s="296"/>
      <c r="D2765" s="296"/>
      <c r="E2765" s="306"/>
      <c r="F2765" s="305"/>
      <c r="G2765" s="304"/>
      <c r="H2765" s="300"/>
      <c r="I2765" s="303"/>
      <c r="J2765" s="301"/>
      <c r="K2765" s="302"/>
      <c r="L2765" s="298">
        <v>0.87</v>
      </c>
      <c r="M2765" s="210">
        <v>360.20003682404831</v>
      </c>
      <c r="N2765" s="210">
        <v>427.1942183596297</v>
      </c>
      <c r="O2765" s="210">
        <v>41.094000000000001</v>
      </c>
      <c r="P2765" s="298">
        <v>41.094000000000001</v>
      </c>
      <c r="Q2765" s="301">
        <v>427.1942183596297</v>
      </c>
      <c r="R2765" s="301">
        <v>359.76503682404831</v>
      </c>
      <c r="S2765" s="298">
        <v>430.11111148600622</v>
      </c>
      <c r="T2765" s="298">
        <v>430.54611148600623</v>
      </c>
      <c r="U2765" s="298"/>
      <c r="V2765" s="298">
        <v>361.63248161960638</v>
      </c>
    </row>
    <row r="2766" spans="1:22" x14ac:dyDescent="0.25">
      <c r="A2766">
        <v>0</v>
      </c>
      <c r="B2766" s="305"/>
      <c r="C2766" s="305"/>
      <c r="D2766" s="305"/>
      <c r="E2766" s="309"/>
      <c r="F2766" s="305"/>
      <c r="G2766" s="304"/>
      <c r="H2766" s="304"/>
      <c r="I2766" s="303"/>
      <c r="J2766" s="301"/>
      <c r="K2766" s="302"/>
      <c r="L2766" s="301">
        <v>0</v>
      </c>
      <c r="M2766" s="210">
        <v>359.76503682404831</v>
      </c>
      <c r="N2766" s="210">
        <v>427.1942183596297</v>
      </c>
      <c r="O2766" s="210">
        <v>41.094000000000001</v>
      </c>
      <c r="P2766" s="298">
        <v>41.094000000000001</v>
      </c>
      <c r="Q2766" s="301">
        <v>427.1942183596297</v>
      </c>
      <c r="R2766" s="301">
        <v>359.76503682404831</v>
      </c>
      <c r="S2766" s="301">
        <v>430.54611148600623</v>
      </c>
      <c r="T2766" s="301">
        <v>430.54611148600623</v>
      </c>
      <c r="U2766" s="301" t="s">
        <v>2306</v>
      </c>
      <c r="V2766" s="301">
        <v>362.06748161960638</v>
      </c>
    </row>
    <row r="2767" spans="1:22" x14ac:dyDescent="0.25">
      <c r="A2767">
        <v>0</v>
      </c>
      <c r="B2767" s="296"/>
      <c r="C2767" s="296"/>
      <c r="D2767" s="296"/>
      <c r="E2767" s="306"/>
      <c r="F2767" s="305"/>
      <c r="G2767" s="304"/>
      <c r="H2767" s="308"/>
      <c r="I2767" s="303"/>
      <c r="J2767" s="301"/>
      <c r="K2767" s="302"/>
      <c r="L2767" s="298">
        <v>2</v>
      </c>
      <c r="M2767" s="210">
        <v>358.76503682404831</v>
      </c>
      <c r="N2767" s="210">
        <v>427.1942183596297</v>
      </c>
      <c r="O2767" s="210">
        <v>41.094000000000001</v>
      </c>
      <c r="P2767" s="298">
        <v>41.094000000000001</v>
      </c>
      <c r="Q2767" s="301">
        <v>427.1942183596297</v>
      </c>
      <c r="R2767" s="301">
        <v>357.76503682404831</v>
      </c>
      <c r="S2767" s="298">
        <v>431.54611148600623</v>
      </c>
      <c r="T2767" s="298">
        <v>432.54611148600623</v>
      </c>
      <c r="U2767" s="298"/>
      <c r="V2767" s="298">
        <v>363.06748161960638</v>
      </c>
    </row>
    <row r="2768" spans="1:22" x14ac:dyDescent="0.25">
      <c r="A2768">
        <v>0</v>
      </c>
      <c r="B2768" s="296"/>
      <c r="C2768" s="296"/>
      <c r="D2768" s="296"/>
      <c r="E2768" s="306"/>
      <c r="F2768" s="296" t="s">
        <v>624</v>
      </c>
      <c r="G2768" s="304"/>
      <c r="H2768" s="304" t="s">
        <v>1973</v>
      </c>
      <c r="I2768" s="303">
        <v>40</v>
      </c>
      <c r="J2768" s="307">
        <v>-3.3824048330188816E-5</v>
      </c>
      <c r="K2768" s="302"/>
      <c r="L2768" s="298">
        <v>0.103502</v>
      </c>
      <c r="M2768" s="210">
        <v>357.71328582404828</v>
      </c>
      <c r="N2768" s="210">
        <v>427.1942183596297</v>
      </c>
      <c r="O2768" s="210">
        <v>41.094000000000001</v>
      </c>
      <c r="P2768" s="298">
        <v>41.094000000000001</v>
      </c>
      <c r="Q2768" s="301">
        <v>427.1942183596297</v>
      </c>
      <c r="R2768" s="301">
        <v>357.66153482404832</v>
      </c>
      <c r="S2768" s="298">
        <v>432.59786248600619</v>
      </c>
      <c r="T2768" s="298">
        <v>432.64961348600622</v>
      </c>
      <c r="U2768" s="298"/>
      <c r="V2768" s="298">
        <v>364.11923261960635</v>
      </c>
    </row>
    <row r="2769" spans="1:22" x14ac:dyDescent="0.25">
      <c r="A2769">
        <v>0</v>
      </c>
      <c r="B2769" s="296" t="s">
        <v>2302</v>
      </c>
      <c r="C2769" s="296" t="s">
        <v>2326</v>
      </c>
      <c r="D2769" s="296" t="s">
        <v>111</v>
      </c>
      <c r="E2769" s="306">
        <v>4326</v>
      </c>
      <c r="F2769" s="305" t="s">
        <v>2305</v>
      </c>
      <c r="G2769" s="304" t="s">
        <v>1985</v>
      </c>
      <c r="H2769" s="304" t="s">
        <v>1962</v>
      </c>
      <c r="I2769" s="303"/>
      <c r="J2769" s="301">
        <v>357.66150099999999</v>
      </c>
      <c r="K2769" s="302">
        <v>357.66153482404832</v>
      </c>
      <c r="L2769" s="298">
        <v>0</v>
      </c>
      <c r="M2769" s="210">
        <v>357.66153482404832</v>
      </c>
      <c r="N2769" s="210">
        <v>427.1942183596297</v>
      </c>
      <c r="O2769" s="210">
        <v>41.094000000000001</v>
      </c>
      <c r="P2769" s="298">
        <v>41.094000000000001</v>
      </c>
      <c r="Q2769" s="301">
        <v>427.1942183596297</v>
      </c>
      <c r="R2769" s="301">
        <v>357.66153482404832</v>
      </c>
      <c r="S2769" s="298">
        <v>432.64961348600622</v>
      </c>
      <c r="T2769" s="298">
        <v>432.64961348600622</v>
      </c>
      <c r="U2769" s="298"/>
      <c r="V2769" s="298">
        <v>364.17098361960637</v>
      </c>
    </row>
    <row r="2770" spans="1:22" x14ac:dyDescent="0.25">
      <c r="A2770">
        <v>0</v>
      </c>
      <c r="B2770" s="296"/>
      <c r="C2770" s="296"/>
      <c r="D2770" s="296"/>
      <c r="E2770" s="306"/>
      <c r="F2770" s="305"/>
      <c r="G2770" s="304"/>
      <c r="H2770" s="304" t="s">
        <v>1980</v>
      </c>
      <c r="I2770" s="303"/>
      <c r="J2770" s="301"/>
      <c r="K2770" s="302"/>
      <c r="L2770" s="298">
        <v>0.14528199999999999</v>
      </c>
      <c r="M2770" s="210">
        <v>357.58889382404834</v>
      </c>
      <c r="N2770" s="210">
        <v>427.1942183596297</v>
      </c>
      <c r="O2770" s="210">
        <v>41.094000000000001</v>
      </c>
      <c r="P2770" s="298">
        <v>41.094000000000001</v>
      </c>
      <c r="Q2770" s="301">
        <v>427.1942183596297</v>
      </c>
      <c r="R2770" s="301">
        <v>357.51625282404831</v>
      </c>
      <c r="S2770" s="298">
        <v>432.72225448600625</v>
      </c>
      <c r="T2770" s="298">
        <v>432.79489548600623</v>
      </c>
      <c r="U2770" s="298"/>
      <c r="V2770" s="298">
        <v>364.24362461960641</v>
      </c>
    </row>
    <row r="2771" spans="1:22" x14ac:dyDescent="0.25">
      <c r="A2771">
        <v>0</v>
      </c>
      <c r="B2771" s="296" t="s">
        <v>2302</v>
      </c>
      <c r="C2771" s="296" t="s">
        <v>2326</v>
      </c>
      <c r="D2771" s="305" t="s">
        <v>1984</v>
      </c>
      <c r="E2771" s="306">
        <v>4328</v>
      </c>
      <c r="F2771" s="305" t="s">
        <v>2304</v>
      </c>
      <c r="G2771" s="304" t="s">
        <v>2033</v>
      </c>
      <c r="H2771" s="304" t="s">
        <v>2032</v>
      </c>
      <c r="I2771" s="303" t="s">
        <v>2303</v>
      </c>
      <c r="J2771" s="301"/>
      <c r="K2771" s="302"/>
      <c r="L2771" s="298">
        <v>0</v>
      </c>
      <c r="M2771" s="210">
        <v>357.51625282404831</v>
      </c>
      <c r="N2771" s="210">
        <v>427.1942183596297</v>
      </c>
      <c r="O2771" s="210">
        <v>41.094000000000001</v>
      </c>
      <c r="P2771" s="298">
        <v>41.094000000000001</v>
      </c>
      <c r="Q2771" s="301">
        <v>427.1942183596297</v>
      </c>
      <c r="R2771" s="301">
        <v>357.51625282404831</v>
      </c>
      <c r="S2771" s="298">
        <v>432.79489548600623</v>
      </c>
      <c r="T2771" s="298">
        <v>432.79489548600623</v>
      </c>
      <c r="U2771" s="298"/>
      <c r="V2771" s="298">
        <v>364.31626561960638</v>
      </c>
    </row>
    <row r="2772" spans="1:22" x14ac:dyDescent="0.25">
      <c r="A2772">
        <v>0</v>
      </c>
      <c r="B2772" s="296"/>
      <c r="C2772" s="296"/>
      <c r="D2772" s="296"/>
      <c r="E2772" s="306"/>
      <c r="F2772" s="305"/>
      <c r="G2772" s="304"/>
      <c r="H2772" s="304" t="s">
        <v>1980</v>
      </c>
      <c r="I2772" s="303"/>
      <c r="J2772" s="307">
        <v>-3.3824048330188816E-5</v>
      </c>
      <c r="K2772" s="302"/>
      <c r="L2772" s="298">
        <v>0</v>
      </c>
      <c r="M2772" s="210">
        <v>357.51625282404831</v>
      </c>
      <c r="N2772" s="210">
        <v>427.1942183596297</v>
      </c>
      <c r="O2772" s="210">
        <v>41.094000000000001</v>
      </c>
      <c r="P2772" s="298">
        <v>41.094000000000001</v>
      </c>
      <c r="Q2772" s="301">
        <v>427.1942183596297</v>
      </c>
      <c r="R2772" s="301">
        <v>357.51625282404831</v>
      </c>
      <c r="S2772" s="298">
        <v>432.79489548600623</v>
      </c>
      <c r="T2772" s="298">
        <v>432.79489548600623</v>
      </c>
      <c r="U2772" s="298"/>
      <c r="V2772" s="298">
        <v>364.31626561960638</v>
      </c>
    </row>
    <row r="2773" spans="1:22" x14ac:dyDescent="0.25">
      <c r="A2773">
        <v>0</v>
      </c>
      <c r="B2773" s="296" t="s">
        <v>2302</v>
      </c>
      <c r="C2773" s="296" t="s">
        <v>2326</v>
      </c>
      <c r="D2773" s="296" t="s">
        <v>2001</v>
      </c>
      <c r="E2773" s="306">
        <v>4328</v>
      </c>
      <c r="F2773" s="305" t="s">
        <v>2301</v>
      </c>
      <c r="G2773" s="304" t="s">
        <v>1999</v>
      </c>
      <c r="H2773" s="304" t="s">
        <v>1998</v>
      </c>
      <c r="I2773" s="303"/>
      <c r="J2773" s="301">
        <v>357.51621899999998</v>
      </c>
      <c r="K2773" s="302">
        <v>357.51625282404831</v>
      </c>
      <c r="L2773" s="298">
        <v>0</v>
      </c>
      <c r="M2773" s="210">
        <v>357.51625282404831</v>
      </c>
      <c r="N2773" s="210">
        <v>427.1942183596297</v>
      </c>
      <c r="O2773" s="210">
        <v>41.094000000000001</v>
      </c>
      <c r="P2773" s="298">
        <v>41.094000000000001</v>
      </c>
      <c r="Q2773" s="301">
        <v>427.1942183596297</v>
      </c>
      <c r="R2773" s="301">
        <v>357.51625282404831</v>
      </c>
      <c r="S2773" s="298">
        <v>432.79489548600623</v>
      </c>
      <c r="T2773" s="298">
        <v>432.79489548600623</v>
      </c>
      <c r="U2773" s="298"/>
      <c r="V2773" s="298">
        <v>364.31626561960638</v>
      </c>
    </row>
    <row r="2774" spans="1:22" x14ac:dyDescent="0.25">
      <c r="A2774">
        <v>0</v>
      </c>
      <c r="B2774" s="296"/>
      <c r="C2774" s="296"/>
      <c r="D2774" s="296"/>
      <c r="E2774" s="306"/>
      <c r="F2774" s="305"/>
      <c r="G2774" s="304"/>
      <c r="H2774" s="304" t="s">
        <v>1973</v>
      </c>
      <c r="I2774" s="303">
        <v>40</v>
      </c>
      <c r="J2774" s="301"/>
      <c r="K2774" s="302"/>
      <c r="L2774" s="298">
        <v>0.13121600000000003</v>
      </c>
      <c r="M2774" s="210">
        <v>357.45064482404831</v>
      </c>
      <c r="N2774" s="210">
        <v>427.1942183596297</v>
      </c>
      <c r="O2774" s="210">
        <v>41.094000000000001</v>
      </c>
      <c r="P2774" s="298">
        <v>41.094000000000001</v>
      </c>
      <c r="Q2774" s="301">
        <v>427.1942183596297</v>
      </c>
      <c r="R2774" s="301">
        <v>357.38503682404831</v>
      </c>
      <c r="S2774" s="298">
        <v>432.86050348600622</v>
      </c>
      <c r="T2774" s="298">
        <v>432.92611148600622</v>
      </c>
      <c r="U2774" s="298"/>
      <c r="V2774" s="298">
        <v>364.38187361960638</v>
      </c>
    </row>
    <row r="2775" spans="1:22" x14ac:dyDescent="0.25">
      <c r="A2775">
        <v>0</v>
      </c>
      <c r="B2775" s="297"/>
      <c r="C2775" s="296"/>
      <c r="D2775" s="296"/>
      <c r="E2775" s="306"/>
      <c r="F2775" s="305" t="s">
        <v>624</v>
      </c>
      <c r="G2775" s="304"/>
      <c r="H2775" s="304"/>
      <c r="I2775" s="303"/>
      <c r="J2775" s="301"/>
      <c r="K2775" s="302"/>
      <c r="L2775" s="301">
        <v>0</v>
      </c>
      <c r="M2775" s="210">
        <v>357.38503682404831</v>
      </c>
      <c r="N2775" s="210">
        <v>427.1942183596297</v>
      </c>
      <c r="O2775" s="210">
        <v>41.094000000000001</v>
      </c>
      <c r="P2775" s="300">
        <v>41.094000000000001</v>
      </c>
      <c r="Q2775" s="299">
        <v>427.1942183596297</v>
      </c>
      <c r="R2775" s="299">
        <v>357.38503682404831</v>
      </c>
      <c r="S2775" s="298">
        <v>432.92611148600622</v>
      </c>
      <c r="T2775" s="298">
        <v>432.92611148600622</v>
      </c>
      <c r="U2775" s="297"/>
      <c r="V2775" s="298">
        <v>364.44748161960638</v>
      </c>
    </row>
    <row r="2776" spans="1:22" x14ac:dyDescent="0.25">
      <c r="A2776">
        <v>0</v>
      </c>
      <c r="B2776" s="269" t="s">
        <v>2095</v>
      </c>
      <c r="C2776" s="269" t="s">
        <v>2300</v>
      </c>
      <c r="D2776" s="269" t="s">
        <v>1992</v>
      </c>
      <c r="E2776" s="270">
        <v>4330</v>
      </c>
      <c r="F2776" s="264" t="s">
        <v>2299</v>
      </c>
      <c r="G2776" s="274"/>
      <c r="H2776" s="274" t="s">
        <v>1989</v>
      </c>
      <c r="I2776" s="293">
        <v>40</v>
      </c>
      <c r="J2776" s="265"/>
      <c r="K2776" s="266"/>
      <c r="L2776" s="264">
        <v>5.7403999999999997E-2</v>
      </c>
      <c r="M2776" s="210">
        <v>357.3563348240483</v>
      </c>
      <c r="N2776" s="210">
        <v>427.1942183596297</v>
      </c>
      <c r="O2776" s="210">
        <v>41.094000000000001</v>
      </c>
      <c r="P2776" s="264">
        <v>41.094000000000001</v>
      </c>
      <c r="Q2776" s="264">
        <v>427.1942183596297</v>
      </c>
      <c r="R2776" s="264">
        <v>357.32763282404829</v>
      </c>
      <c r="S2776" s="264">
        <v>432.95481348600623</v>
      </c>
      <c r="T2776" s="264">
        <v>432.98351548600624</v>
      </c>
      <c r="U2776" s="264"/>
      <c r="V2776" s="179">
        <v>364.47618361960639</v>
      </c>
    </row>
    <row r="2777" spans="1:22" x14ac:dyDescent="0.25">
      <c r="A2777">
        <v>0</v>
      </c>
      <c r="B2777" s="295"/>
      <c r="C2777" s="295"/>
      <c r="D2777" s="295"/>
      <c r="E2777" s="294"/>
      <c r="F2777" s="269" t="s">
        <v>624</v>
      </c>
      <c r="G2777" s="268"/>
      <c r="H2777" s="268" t="s">
        <v>2209</v>
      </c>
      <c r="I2777" s="267"/>
      <c r="J2777" s="265"/>
      <c r="K2777" s="266"/>
      <c r="L2777" s="265">
        <v>0.16770400000000002</v>
      </c>
      <c r="M2777" s="210">
        <v>357.24378082404826</v>
      </c>
      <c r="N2777" s="210">
        <v>427.1942183596297</v>
      </c>
      <c r="O2777" s="210">
        <v>41.094000000000001</v>
      </c>
      <c r="P2777" s="264">
        <v>41.094000000000001</v>
      </c>
      <c r="Q2777" s="264">
        <v>427.1942183596297</v>
      </c>
      <c r="R2777" s="264">
        <v>357.15992882404828</v>
      </c>
      <c r="S2777" s="265">
        <v>433.06736748600628</v>
      </c>
      <c r="T2777" s="265">
        <v>433.15121948600626</v>
      </c>
      <c r="U2777" s="272"/>
      <c r="V2777" s="179">
        <v>364.58873761960643</v>
      </c>
    </row>
    <row r="2778" spans="1:22" x14ac:dyDescent="0.25">
      <c r="A2778">
        <v>0</v>
      </c>
      <c r="B2778" s="295" t="s">
        <v>2095</v>
      </c>
      <c r="C2778" s="295" t="s">
        <v>2300</v>
      </c>
      <c r="D2778" s="295" t="s">
        <v>2208</v>
      </c>
      <c r="E2778" s="294">
        <v>4334</v>
      </c>
      <c r="F2778" s="269" t="s">
        <v>2298</v>
      </c>
      <c r="G2778" s="268"/>
      <c r="H2778" s="268" t="s">
        <v>2186</v>
      </c>
      <c r="I2778" s="267">
        <v>40</v>
      </c>
      <c r="J2778" s="264"/>
      <c r="K2778" s="266"/>
      <c r="L2778" s="265">
        <v>0.49565599999999999</v>
      </c>
      <c r="M2778" s="210">
        <v>356.91210082404825</v>
      </c>
      <c r="N2778" s="210">
        <v>427.1942183596297</v>
      </c>
      <c r="O2778" s="210">
        <v>41.094000000000001</v>
      </c>
      <c r="P2778" s="264">
        <v>41.094000000000001</v>
      </c>
      <c r="Q2778" s="264">
        <v>427.1942183596297</v>
      </c>
      <c r="R2778" s="264">
        <v>356.66427282404828</v>
      </c>
      <c r="S2778" s="265">
        <v>433.39904748600622</v>
      </c>
      <c r="T2778" s="265">
        <v>433.64687548600625</v>
      </c>
      <c r="U2778" s="265"/>
      <c r="V2778" s="179">
        <v>364.92041761960638</v>
      </c>
    </row>
    <row r="2779" spans="1:22" x14ac:dyDescent="0.25">
      <c r="A2779">
        <v>0</v>
      </c>
      <c r="B2779" s="295" t="s">
        <v>2095</v>
      </c>
      <c r="C2779" s="295" t="s">
        <v>2300</v>
      </c>
      <c r="D2779" s="295" t="s">
        <v>2185</v>
      </c>
      <c r="E2779" s="294">
        <v>4336</v>
      </c>
      <c r="F2779" s="269" t="s">
        <v>2297</v>
      </c>
      <c r="G2779" s="268"/>
      <c r="H2779" s="268" t="s">
        <v>2183</v>
      </c>
      <c r="I2779" s="267"/>
      <c r="J2779" s="264"/>
      <c r="K2779" s="266"/>
      <c r="L2779" s="265">
        <v>0</v>
      </c>
      <c r="M2779" s="210">
        <v>356.66427282404828</v>
      </c>
      <c r="N2779" s="210">
        <v>427.1942183596297</v>
      </c>
      <c r="O2779" s="210">
        <v>41.094000000000001</v>
      </c>
      <c r="P2779" s="264">
        <v>41.094000000000001</v>
      </c>
      <c r="Q2779" s="264">
        <v>427.1942183596297</v>
      </c>
      <c r="R2779" s="264">
        <v>356.66427282404828</v>
      </c>
      <c r="S2779" s="265">
        <v>433.64687548600625</v>
      </c>
      <c r="T2779" s="265">
        <v>433.64687548600625</v>
      </c>
      <c r="U2779" s="265"/>
      <c r="V2779" s="179">
        <v>365.16824561960641</v>
      </c>
    </row>
    <row r="2780" spans="1:22" x14ac:dyDescent="0.25">
      <c r="A2780">
        <v>0</v>
      </c>
      <c r="B2780" s="295"/>
      <c r="C2780" s="295"/>
      <c r="D2780" s="295"/>
      <c r="E2780" s="294"/>
      <c r="F2780" s="269"/>
      <c r="G2780" s="268"/>
      <c r="H2780" s="268"/>
      <c r="I2780" s="267"/>
      <c r="J2780" s="264"/>
      <c r="K2780" s="266"/>
      <c r="L2780" s="265">
        <v>0</v>
      </c>
      <c r="M2780" s="210">
        <v>356.66427282404828</v>
      </c>
      <c r="N2780" s="210">
        <v>427.1942183596297</v>
      </c>
      <c r="O2780" s="210">
        <v>41.094000000000001</v>
      </c>
      <c r="P2780" s="264">
        <v>41.094000000000001</v>
      </c>
      <c r="Q2780" s="264">
        <v>427.1942183596297</v>
      </c>
      <c r="R2780" s="264">
        <v>356.66427282404828</v>
      </c>
      <c r="S2780" s="265">
        <v>433.64687548600625</v>
      </c>
      <c r="T2780" s="265">
        <v>433.64687548600625</v>
      </c>
      <c r="U2780" s="265"/>
      <c r="V2780" s="179">
        <v>365.16824561960641</v>
      </c>
    </row>
    <row r="2781" spans="1:22" x14ac:dyDescent="0.25">
      <c r="A2781">
        <v>0</v>
      </c>
      <c r="B2781" s="295"/>
      <c r="C2781" s="295"/>
      <c r="D2781" s="295"/>
      <c r="E2781" s="294"/>
      <c r="F2781" s="269" t="s">
        <v>624</v>
      </c>
      <c r="G2781" s="268"/>
      <c r="H2781" s="268" t="s">
        <v>1973</v>
      </c>
      <c r="I2781" s="267"/>
      <c r="J2781" s="264"/>
      <c r="K2781" s="266"/>
      <c r="L2781" s="265">
        <v>9.9516999999999994E-2</v>
      </c>
      <c r="M2781" s="210">
        <v>356.61451432404829</v>
      </c>
      <c r="N2781" s="210">
        <v>427.1942183596297</v>
      </c>
      <c r="O2781" s="210">
        <v>41.094000000000001</v>
      </c>
      <c r="P2781" s="264">
        <v>41.094000000000001</v>
      </c>
      <c r="Q2781" s="264">
        <v>427.1942183596297</v>
      </c>
      <c r="R2781" s="264">
        <v>356.56475582404829</v>
      </c>
      <c r="S2781" s="265">
        <v>433.69663398600625</v>
      </c>
      <c r="T2781" s="265">
        <v>433.74639248600624</v>
      </c>
      <c r="U2781" s="265"/>
      <c r="V2781" s="179">
        <v>365.21800411960641</v>
      </c>
    </row>
    <row r="2782" spans="1:22" x14ac:dyDescent="0.25">
      <c r="A2782">
        <v>0</v>
      </c>
      <c r="B2782" s="295" t="s">
        <v>2095</v>
      </c>
      <c r="C2782" s="295" t="s">
        <v>2300</v>
      </c>
      <c r="D2782" s="295" t="s">
        <v>2205</v>
      </c>
      <c r="E2782" s="294">
        <v>4340</v>
      </c>
      <c r="F2782" s="269" t="s">
        <v>2296</v>
      </c>
      <c r="G2782" s="268"/>
      <c r="H2782" s="268" t="s">
        <v>2186</v>
      </c>
      <c r="I2782" s="267">
        <v>40</v>
      </c>
      <c r="J2782" s="264"/>
      <c r="K2782" s="266"/>
      <c r="L2782" s="265">
        <v>0.49565599999999999</v>
      </c>
      <c r="M2782" s="210">
        <v>356.31692782404832</v>
      </c>
      <c r="N2782" s="210">
        <v>427.1942183596297</v>
      </c>
      <c r="O2782" s="210">
        <v>41.094000000000001</v>
      </c>
      <c r="P2782" s="264">
        <v>41.094000000000001</v>
      </c>
      <c r="Q2782" s="264">
        <v>427.1942183596297</v>
      </c>
      <c r="R2782" s="264">
        <v>356.06909982404829</v>
      </c>
      <c r="S2782" s="265">
        <v>433.99422048600621</v>
      </c>
      <c r="T2782" s="265">
        <v>434.24204848600624</v>
      </c>
      <c r="U2782" s="265"/>
      <c r="V2782" s="179">
        <v>365.51559061960637</v>
      </c>
    </row>
    <row r="2783" spans="1:22" x14ac:dyDescent="0.25">
      <c r="A2783">
        <v>0</v>
      </c>
      <c r="B2783" s="295"/>
      <c r="C2783" s="295"/>
      <c r="D2783" s="295"/>
      <c r="E2783" s="294"/>
      <c r="F2783" s="269" t="s">
        <v>624</v>
      </c>
      <c r="G2783" s="268"/>
      <c r="H2783" s="268"/>
      <c r="I2783" s="267"/>
      <c r="J2783" s="264"/>
      <c r="K2783" s="266"/>
      <c r="L2783" s="265">
        <v>0</v>
      </c>
      <c r="M2783" s="210">
        <v>356.06909982404829</v>
      </c>
      <c r="N2783" s="210">
        <v>427.1942183596297</v>
      </c>
      <c r="O2783" s="210">
        <v>41.094000000000001</v>
      </c>
      <c r="P2783" s="264">
        <v>41.094000000000001</v>
      </c>
      <c r="Q2783" s="264">
        <v>427.1942183596297</v>
      </c>
      <c r="R2783" s="264">
        <v>356.06909982404829</v>
      </c>
      <c r="S2783" s="265">
        <v>434.24204848600624</v>
      </c>
      <c r="T2783" s="265">
        <v>434.24204848600624</v>
      </c>
      <c r="U2783" s="265"/>
      <c r="V2783" s="179">
        <v>365.7634186196064</v>
      </c>
    </row>
    <row r="2784" spans="1:22" x14ac:dyDescent="0.25">
      <c r="A2784">
        <v>0</v>
      </c>
      <c r="B2784" s="295"/>
      <c r="C2784" s="295"/>
      <c r="D2784" s="295"/>
      <c r="E2784" s="294"/>
      <c r="F2784" s="269"/>
      <c r="G2784" s="268"/>
      <c r="H2784" s="268"/>
      <c r="I2784" s="267"/>
      <c r="J2784" s="264"/>
      <c r="K2784" s="266"/>
      <c r="L2784" s="265">
        <v>0</v>
      </c>
      <c r="M2784" s="210">
        <v>356.06909982404829</v>
      </c>
      <c r="N2784" s="210">
        <v>427.1942183596297</v>
      </c>
      <c r="O2784" s="210">
        <v>41.094000000000001</v>
      </c>
      <c r="P2784" s="264">
        <v>41.094000000000001</v>
      </c>
      <c r="Q2784" s="264">
        <v>427.1942183596297</v>
      </c>
      <c r="R2784" s="264">
        <v>356.06909982404829</v>
      </c>
      <c r="S2784" s="265">
        <v>434.24204848600624</v>
      </c>
      <c r="T2784" s="265">
        <v>434.24204848600624</v>
      </c>
      <c r="U2784" s="265"/>
      <c r="V2784" s="179">
        <v>365.7634186196064</v>
      </c>
    </row>
    <row r="2785" spans="1:22" x14ac:dyDescent="0.25">
      <c r="A2785">
        <v>0</v>
      </c>
      <c r="B2785" s="295"/>
      <c r="C2785" s="295"/>
      <c r="D2785" s="295"/>
      <c r="E2785" s="294"/>
      <c r="F2785" s="269" t="s">
        <v>624</v>
      </c>
      <c r="G2785" s="268"/>
      <c r="H2785" s="268" t="s">
        <v>1973</v>
      </c>
      <c r="I2785" s="267"/>
      <c r="J2785" s="264"/>
      <c r="K2785" s="266"/>
      <c r="L2785" s="265">
        <v>9.9516999999999994E-2</v>
      </c>
      <c r="M2785" s="210">
        <v>356.0193413240483</v>
      </c>
      <c r="N2785" s="210">
        <v>427.1942183596297</v>
      </c>
      <c r="O2785" s="210">
        <v>41.094000000000001</v>
      </c>
      <c r="P2785" s="264">
        <v>41.094000000000001</v>
      </c>
      <c r="Q2785" s="264">
        <v>427.1942183596297</v>
      </c>
      <c r="R2785" s="264">
        <v>355.9695828240483</v>
      </c>
      <c r="S2785" s="265">
        <v>434.29180698600624</v>
      </c>
      <c r="T2785" s="265">
        <v>434.34156548600623</v>
      </c>
      <c r="U2785" s="265"/>
      <c r="V2785" s="179">
        <v>365.81317711960639</v>
      </c>
    </row>
    <row r="2786" spans="1:22" x14ac:dyDescent="0.25">
      <c r="A2786">
        <v>0</v>
      </c>
      <c r="B2786" s="295" t="s">
        <v>2095</v>
      </c>
      <c r="C2786" s="295" t="s">
        <v>2300</v>
      </c>
      <c r="D2786" s="295" t="s">
        <v>2203</v>
      </c>
      <c r="E2786" s="294">
        <v>4346</v>
      </c>
      <c r="F2786" s="269" t="s">
        <v>2295</v>
      </c>
      <c r="G2786" s="268"/>
      <c r="H2786" s="268" t="s">
        <v>2186</v>
      </c>
      <c r="I2786" s="267">
        <v>40</v>
      </c>
      <c r="J2786" s="264"/>
      <c r="K2786" s="266"/>
      <c r="L2786" s="265">
        <v>0.49565599999999999</v>
      </c>
      <c r="M2786" s="210">
        <v>355.72175482404828</v>
      </c>
      <c r="N2786" s="210">
        <v>427.1942183596297</v>
      </c>
      <c r="O2786" s="210">
        <v>41.094000000000001</v>
      </c>
      <c r="P2786" s="264">
        <v>41.094000000000001</v>
      </c>
      <c r="Q2786" s="264">
        <v>427.1942183596297</v>
      </c>
      <c r="R2786" s="264">
        <v>355.47392682404831</v>
      </c>
      <c r="S2786" s="265">
        <v>434.5893934860062</v>
      </c>
      <c r="T2786" s="265">
        <v>434.83722148600623</v>
      </c>
      <c r="U2786" s="265"/>
      <c r="V2786" s="179">
        <v>366.11076361960636</v>
      </c>
    </row>
    <row r="2787" spans="1:22" x14ac:dyDescent="0.25">
      <c r="A2787">
        <v>0</v>
      </c>
      <c r="B2787" s="295"/>
      <c r="C2787" s="295"/>
      <c r="D2787" s="295"/>
      <c r="E2787" s="294"/>
      <c r="F2787" s="269" t="s">
        <v>624</v>
      </c>
      <c r="G2787" s="268"/>
      <c r="H2787" s="268"/>
      <c r="I2787" s="267"/>
      <c r="J2787" s="264"/>
      <c r="K2787" s="266"/>
      <c r="L2787" s="265">
        <v>0</v>
      </c>
      <c r="M2787" s="210">
        <v>355.47392682404831</v>
      </c>
      <c r="N2787" s="210">
        <v>427.1942183596297</v>
      </c>
      <c r="O2787" s="210">
        <v>41.094000000000001</v>
      </c>
      <c r="P2787" s="264">
        <v>41.094000000000001</v>
      </c>
      <c r="Q2787" s="264">
        <v>427.1942183596297</v>
      </c>
      <c r="R2787" s="264">
        <v>355.47392682404831</v>
      </c>
      <c r="S2787" s="265">
        <v>434.83722148600623</v>
      </c>
      <c r="T2787" s="265">
        <v>434.83722148600623</v>
      </c>
      <c r="U2787" s="265"/>
      <c r="V2787" s="179">
        <v>366.35859161960639</v>
      </c>
    </row>
    <row r="2788" spans="1:22" x14ac:dyDescent="0.25">
      <c r="A2788">
        <v>0</v>
      </c>
      <c r="B2788" s="295"/>
      <c r="C2788" s="295"/>
      <c r="D2788" s="295"/>
      <c r="E2788" s="294"/>
      <c r="F2788" s="269"/>
      <c r="G2788" s="268"/>
      <c r="H2788" s="268"/>
      <c r="I2788" s="267"/>
      <c r="J2788" s="264"/>
      <c r="K2788" s="266"/>
      <c r="L2788" s="265">
        <v>0</v>
      </c>
      <c r="M2788" s="210">
        <v>355.47392682404831</v>
      </c>
      <c r="N2788" s="210">
        <v>427.1942183596297</v>
      </c>
      <c r="O2788" s="210">
        <v>41.094000000000001</v>
      </c>
      <c r="P2788" s="264">
        <v>41.094000000000001</v>
      </c>
      <c r="Q2788" s="264">
        <v>427.1942183596297</v>
      </c>
      <c r="R2788" s="264">
        <v>355.47392682404831</v>
      </c>
      <c r="S2788" s="265">
        <v>434.83722148600623</v>
      </c>
      <c r="T2788" s="265">
        <v>434.83722148600623</v>
      </c>
      <c r="U2788" s="265"/>
      <c r="V2788" s="179">
        <v>366.35859161960639</v>
      </c>
    </row>
    <row r="2789" spans="1:22" x14ac:dyDescent="0.25">
      <c r="A2789">
        <v>0</v>
      </c>
      <c r="B2789" s="295"/>
      <c r="C2789" s="295"/>
      <c r="D2789" s="295"/>
      <c r="E2789" s="294"/>
      <c r="F2789" s="269" t="s">
        <v>624</v>
      </c>
      <c r="G2789" s="268"/>
      <c r="H2789" s="268" t="s">
        <v>1973</v>
      </c>
      <c r="I2789" s="267"/>
      <c r="J2789" s="264"/>
      <c r="K2789" s="266"/>
      <c r="L2789" s="265">
        <v>9.9516999999999994E-2</v>
      </c>
      <c r="M2789" s="210">
        <v>355.42416832404831</v>
      </c>
      <c r="N2789" s="210">
        <v>427.1942183596297</v>
      </c>
      <c r="O2789" s="210">
        <v>41.094000000000001</v>
      </c>
      <c r="P2789" s="264">
        <v>41.094000000000001</v>
      </c>
      <c r="Q2789" s="264">
        <v>427.1942183596297</v>
      </c>
      <c r="R2789" s="264">
        <v>355.37440982404831</v>
      </c>
      <c r="S2789" s="265">
        <v>434.88697998600622</v>
      </c>
      <c r="T2789" s="265">
        <v>434.93673848600622</v>
      </c>
      <c r="U2789" s="265"/>
      <c r="V2789" s="179">
        <v>366.40835011960638</v>
      </c>
    </row>
    <row r="2790" spans="1:22" x14ac:dyDescent="0.25">
      <c r="A2790">
        <v>0</v>
      </c>
      <c r="B2790" s="295" t="s">
        <v>2095</v>
      </c>
      <c r="C2790" s="295" t="s">
        <v>2300</v>
      </c>
      <c r="D2790" s="295" t="s">
        <v>2201</v>
      </c>
      <c r="E2790" s="294">
        <v>4352</v>
      </c>
      <c r="F2790" s="269" t="s">
        <v>2294</v>
      </c>
      <c r="G2790" s="268"/>
      <c r="H2790" s="268" t="s">
        <v>2186</v>
      </c>
      <c r="I2790" s="267">
        <v>40</v>
      </c>
      <c r="J2790" s="264"/>
      <c r="K2790" s="266"/>
      <c r="L2790" s="265">
        <v>0.49565599999999999</v>
      </c>
      <c r="M2790" s="210">
        <v>355.12658182404834</v>
      </c>
      <c r="N2790" s="210">
        <v>427.1942183596297</v>
      </c>
      <c r="O2790" s="210">
        <v>41.094000000000001</v>
      </c>
      <c r="P2790" s="264">
        <v>41.094000000000001</v>
      </c>
      <c r="Q2790" s="264">
        <v>427.1942183596297</v>
      </c>
      <c r="R2790" s="264">
        <v>354.87875382404832</v>
      </c>
      <c r="S2790" s="265">
        <v>435.18456648600619</v>
      </c>
      <c r="T2790" s="265">
        <v>435.43239448600622</v>
      </c>
      <c r="U2790" s="265"/>
      <c r="V2790" s="179">
        <v>366.70593661960635</v>
      </c>
    </row>
    <row r="2791" spans="1:22" x14ac:dyDescent="0.25">
      <c r="A2791">
        <v>0</v>
      </c>
      <c r="B2791" s="295" t="s">
        <v>2095</v>
      </c>
      <c r="C2791" s="295" t="s">
        <v>2300</v>
      </c>
      <c r="D2791" s="295" t="s">
        <v>2185</v>
      </c>
      <c r="E2791" s="294">
        <v>4354</v>
      </c>
      <c r="F2791" s="269" t="s">
        <v>2293</v>
      </c>
      <c r="G2791" s="268"/>
      <c r="H2791" s="268" t="s">
        <v>2183</v>
      </c>
      <c r="I2791" s="267"/>
      <c r="J2791" s="264"/>
      <c r="K2791" s="266"/>
      <c r="L2791" s="265">
        <v>0</v>
      </c>
      <c r="M2791" s="210">
        <v>354.87875382404832</v>
      </c>
      <c r="N2791" s="210">
        <v>427.1942183596297</v>
      </c>
      <c r="O2791" s="210">
        <v>41.094000000000001</v>
      </c>
      <c r="P2791" s="264">
        <v>41.094000000000001</v>
      </c>
      <c r="Q2791" s="264">
        <v>427.1942183596297</v>
      </c>
      <c r="R2791" s="264">
        <v>354.87875382404832</v>
      </c>
      <c r="S2791" s="265">
        <v>435.43239448600622</v>
      </c>
      <c r="T2791" s="265">
        <v>435.43239448600622</v>
      </c>
      <c r="U2791" s="265"/>
      <c r="V2791" s="179">
        <v>366.95376461960637</v>
      </c>
    </row>
    <row r="2792" spans="1:22" x14ac:dyDescent="0.25">
      <c r="A2792">
        <v>0</v>
      </c>
      <c r="B2792" s="295"/>
      <c r="C2792" s="295"/>
      <c r="D2792" s="295"/>
      <c r="E2792" s="294"/>
      <c r="F2792" s="269"/>
      <c r="G2792" s="268"/>
      <c r="H2792" s="268"/>
      <c r="I2792" s="267"/>
      <c r="J2792" s="264"/>
      <c r="K2792" s="266"/>
      <c r="L2792" s="265">
        <v>0</v>
      </c>
      <c r="M2792" s="210">
        <v>354.87875382404832</v>
      </c>
      <c r="N2792" s="210">
        <v>427.1942183596297</v>
      </c>
      <c r="O2792" s="210">
        <v>41.094000000000001</v>
      </c>
      <c r="P2792" s="264">
        <v>41.094000000000001</v>
      </c>
      <c r="Q2792" s="264">
        <v>427.1942183596297</v>
      </c>
      <c r="R2792" s="264">
        <v>354.87875382404832</v>
      </c>
      <c r="S2792" s="265">
        <v>435.43239448600622</v>
      </c>
      <c r="T2792" s="265">
        <v>435.43239448600622</v>
      </c>
      <c r="U2792" s="265"/>
      <c r="V2792" s="179">
        <v>366.95376461960637</v>
      </c>
    </row>
    <row r="2793" spans="1:22" x14ac:dyDescent="0.25">
      <c r="A2793">
        <v>0</v>
      </c>
      <c r="B2793" s="295"/>
      <c r="C2793" s="295"/>
      <c r="D2793" s="295"/>
      <c r="E2793" s="294"/>
      <c r="F2793" s="269"/>
      <c r="G2793" s="268"/>
      <c r="H2793" s="268" t="s">
        <v>1973</v>
      </c>
      <c r="I2793" s="267"/>
      <c r="J2793" s="264"/>
      <c r="K2793" s="266"/>
      <c r="L2793" s="265">
        <v>0.15525</v>
      </c>
      <c r="M2793" s="210">
        <v>354.80112882404831</v>
      </c>
      <c r="N2793" s="210">
        <v>427.1942183596297</v>
      </c>
      <c r="O2793" s="210">
        <v>41.094000000000001</v>
      </c>
      <c r="P2793" s="264">
        <v>41.094000000000001</v>
      </c>
      <c r="Q2793" s="264">
        <v>427.1942183596297</v>
      </c>
      <c r="R2793" s="264">
        <v>354.72350382404829</v>
      </c>
      <c r="S2793" s="265">
        <v>435.51001948600623</v>
      </c>
      <c r="T2793" s="265">
        <v>435.58764448600624</v>
      </c>
      <c r="U2793" s="265"/>
      <c r="V2793" s="179">
        <v>367.03138961960639</v>
      </c>
    </row>
    <row r="2794" spans="1:22" x14ac:dyDescent="0.25">
      <c r="A2794">
        <v>0</v>
      </c>
      <c r="B2794" s="295" t="s">
        <v>2095</v>
      </c>
      <c r="C2794" s="295" t="s">
        <v>2300</v>
      </c>
      <c r="D2794" s="295" t="s">
        <v>2198</v>
      </c>
      <c r="E2794" s="294">
        <v>4358</v>
      </c>
      <c r="F2794" s="269" t="s">
        <v>2292</v>
      </c>
      <c r="G2794" s="268" t="s">
        <v>2196</v>
      </c>
      <c r="H2794" s="268" t="s">
        <v>2195</v>
      </c>
      <c r="I2794" s="267">
        <v>40</v>
      </c>
      <c r="J2794" s="264"/>
      <c r="K2794" s="266"/>
      <c r="L2794" s="265">
        <v>0.5</v>
      </c>
      <c r="M2794" s="210">
        <v>354.47350382404829</v>
      </c>
      <c r="N2794" s="210">
        <v>427.1942183596297</v>
      </c>
      <c r="O2794" s="210">
        <v>41.094000000000001</v>
      </c>
      <c r="P2794" s="264">
        <v>41.094000000000001</v>
      </c>
      <c r="Q2794" s="264">
        <v>427.1942183596297</v>
      </c>
      <c r="R2794" s="264">
        <v>354.22350382404829</v>
      </c>
      <c r="S2794" s="265">
        <v>435.83764448600624</v>
      </c>
      <c r="T2794" s="265">
        <v>436.08764448600624</v>
      </c>
      <c r="U2794" s="265"/>
      <c r="V2794" s="179">
        <v>367.3590146196064</v>
      </c>
    </row>
    <row r="2795" spans="1:22" x14ac:dyDescent="0.25">
      <c r="A2795">
        <v>0</v>
      </c>
      <c r="B2795" s="295"/>
      <c r="C2795" s="295"/>
      <c r="D2795" s="295"/>
      <c r="E2795" s="294"/>
      <c r="F2795" s="269" t="s">
        <v>624</v>
      </c>
      <c r="G2795" s="268"/>
      <c r="H2795" s="268" t="s">
        <v>1973</v>
      </c>
      <c r="I2795" s="267"/>
      <c r="J2795" s="264"/>
      <c r="K2795" s="266"/>
      <c r="L2795" s="265">
        <v>0.15525</v>
      </c>
      <c r="M2795" s="210">
        <v>354.14587882404828</v>
      </c>
      <c r="N2795" s="210">
        <v>427.1942183596297</v>
      </c>
      <c r="O2795" s="210">
        <v>41.094000000000001</v>
      </c>
      <c r="P2795" s="264">
        <v>41.094000000000001</v>
      </c>
      <c r="Q2795" s="264">
        <v>427.1942183596297</v>
      </c>
      <c r="R2795" s="264">
        <v>354.06825382404827</v>
      </c>
      <c r="S2795" s="265">
        <v>436.16526948600625</v>
      </c>
      <c r="T2795" s="265">
        <v>436.24289448600626</v>
      </c>
      <c r="U2795" s="265"/>
      <c r="V2795" s="179">
        <v>367.68663961960641</v>
      </c>
    </row>
    <row r="2796" spans="1:22" x14ac:dyDescent="0.25">
      <c r="A2796">
        <v>0</v>
      </c>
      <c r="B2796" s="295" t="s">
        <v>2095</v>
      </c>
      <c r="C2796" s="295" t="s">
        <v>2300</v>
      </c>
      <c r="D2796" s="295" t="s">
        <v>2194</v>
      </c>
      <c r="E2796" s="294">
        <v>4365</v>
      </c>
      <c r="F2796" s="269" t="s">
        <v>2291</v>
      </c>
      <c r="G2796" s="268"/>
      <c r="H2796" s="268" t="s">
        <v>2186</v>
      </c>
      <c r="I2796" s="267">
        <v>40</v>
      </c>
      <c r="J2796" s="264"/>
      <c r="K2796" s="266"/>
      <c r="L2796" s="265">
        <v>0.49565599999999999</v>
      </c>
      <c r="M2796" s="210">
        <v>353.82042582404824</v>
      </c>
      <c r="N2796" s="210">
        <v>427.1942183596297</v>
      </c>
      <c r="O2796" s="210">
        <v>41.094000000000001</v>
      </c>
      <c r="P2796" s="264">
        <v>41.094000000000001</v>
      </c>
      <c r="Q2796" s="264">
        <v>427.1942183596297</v>
      </c>
      <c r="R2796" s="264">
        <v>353.57259782404827</v>
      </c>
      <c r="S2796" s="265">
        <v>436.49072248600623</v>
      </c>
      <c r="T2796" s="265">
        <v>436.73855048600626</v>
      </c>
      <c r="U2796" s="265"/>
      <c r="V2796" s="179">
        <v>368.01209261960639</v>
      </c>
    </row>
    <row r="2797" spans="1:22" x14ac:dyDescent="0.25">
      <c r="A2797">
        <v>0</v>
      </c>
      <c r="B2797" s="295"/>
      <c r="C2797" s="295"/>
      <c r="D2797" s="295"/>
      <c r="E2797" s="294"/>
      <c r="F2797" s="269" t="s">
        <v>624</v>
      </c>
      <c r="G2797" s="268"/>
      <c r="H2797" s="268"/>
      <c r="I2797" s="267"/>
      <c r="J2797" s="264"/>
      <c r="K2797" s="266"/>
      <c r="L2797" s="265">
        <v>0</v>
      </c>
      <c r="M2797" s="210">
        <v>353.57259782404827</v>
      </c>
      <c r="N2797" s="210">
        <v>427.1942183596297</v>
      </c>
      <c r="O2797" s="210">
        <v>41.094000000000001</v>
      </c>
      <c r="P2797" s="264">
        <v>41.094000000000001</v>
      </c>
      <c r="Q2797" s="264">
        <v>427.1942183596297</v>
      </c>
      <c r="R2797" s="264">
        <v>353.57259782404827</v>
      </c>
      <c r="S2797" s="265">
        <v>436.73855048600626</v>
      </c>
      <c r="T2797" s="265">
        <v>436.73855048600626</v>
      </c>
      <c r="U2797" s="265"/>
      <c r="V2797" s="179">
        <v>368.25992061960642</v>
      </c>
    </row>
    <row r="2798" spans="1:22" x14ac:dyDescent="0.25">
      <c r="A2798">
        <v>0</v>
      </c>
      <c r="B2798" s="295"/>
      <c r="C2798" s="295"/>
      <c r="D2798" s="295"/>
      <c r="E2798" s="294"/>
      <c r="F2798" s="269"/>
      <c r="G2798" s="268"/>
      <c r="H2798" s="268"/>
      <c r="I2798" s="267"/>
      <c r="J2798" s="264"/>
      <c r="K2798" s="266"/>
      <c r="L2798" s="265">
        <v>0</v>
      </c>
      <c r="M2798" s="210">
        <v>353.57259782404827</v>
      </c>
      <c r="N2798" s="210">
        <v>427.1942183596297</v>
      </c>
      <c r="O2798" s="210">
        <v>41.094000000000001</v>
      </c>
      <c r="P2798" s="264">
        <v>41.094000000000001</v>
      </c>
      <c r="Q2798" s="264">
        <v>427.1942183596297</v>
      </c>
      <c r="R2798" s="264">
        <v>353.57259782404827</v>
      </c>
      <c r="S2798" s="265">
        <v>436.73855048600626</v>
      </c>
      <c r="T2798" s="265">
        <v>436.73855048600626</v>
      </c>
      <c r="U2798" s="265"/>
      <c r="V2798" s="179">
        <v>368.25992061960642</v>
      </c>
    </row>
    <row r="2799" spans="1:22" x14ac:dyDescent="0.25">
      <c r="A2799">
        <v>0</v>
      </c>
      <c r="B2799" s="295"/>
      <c r="C2799" s="295"/>
      <c r="D2799" s="295"/>
      <c r="E2799" s="294"/>
      <c r="F2799" s="269"/>
      <c r="G2799" s="268"/>
      <c r="H2799" s="268" t="s">
        <v>1973</v>
      </c>
      <c r="I2799" s="267"/>
      <c r="J2799" s="264"/>
      <c r="K2799" s="266"/>
      <c r="L2799" s="265">
        <v>9.9516999999999994E-2</v>
      </c>
      <c r="M2799" s="210">
        <v>353.52283932404828</v>
      </c>
      <c r="N2799" s="210">
        <v>427.1942183596297</v>
      </c>
      <c r="O2799" s="210">
        <v>41.094000000000001</v>
      </c>
      <c r="P2799" s="264">
        <v>41.094000000000001</v>
      </c>
      <c r="Q2799" s="264">
        <v>427.1942183596297</v>
      </c>
      <c r="R2799" s="264">
        <v>353.47308082404828</v>
      </c>
      <c r="S2799" s="265">
        <v>436.78830898600626</v>
      </c>
      <c r="T2799" s="265">
        <v>436.83806748600625</v>
      </c>
      <c r="U2799" s="265"/>
      <c r="V2799" s="179">
        <v>368.30967911960641</v>
      </c>
    </row>
    <row r="2800" spans="1:22" x14ac:dyDescent="0.25">
      <c r="A2800">
        <v>0</v>
      </c>
      <c r="B2800" s="295" t="s">
        <v>2095</v>
      </c>
      <c r="C2800" s="295" t="s">
        <v>2300</v>
      </c>
      <c r="D2800" s="295" t="s">
        <v>2192</v>
      </c>
      <c r="E2800" s="294">
        <v>4371</v>
      </c>
      <c r="F2800" s="269" t="s">
        <v>2290</v>
      </c>
      <c r="G2800" s="268"/>
      <c r="H2800" s="268" t="s">
        <v>2186</v>
      </c>
      <c r="I2800" s="267">
        <v>40</v>
      </c>
      <c r="J2800" s="264"/>
      <c r="K2800" s="266"/>
      <c r="L2800" s="265">
        <v>0.49565599999999999</v>
      </c>
      <c r="M2800" s="210">
        <v>353.22525282404831</v>
      </c>
      <c r="N2800" s="210">
        <v>427.1942183596297</v>
      </c>
      <c r="O2800" s="210">
        <v>41.094000000000001</v>
      </c>
      <c r="P2800" s="264">
        <v>41.094000000000001</v>
      </c>
      <c r="Q2800" s="264">
        <v>427.1942183596297</v>
      </c>
      <c r="R2800" s="264">
        <v>352.97742482404828</v>
      </c>
      <c r="S2800" s="265">
        <v>437.08589548600622</v>
      </c>
      <c r="T2800" s="265">
        <v>437.33372348600625</v>
      </c>
      <c r="U2800" s="265"/>
      <c r="V2800" s="179">
        <v>368.60726561960638</v>
      </c>
    </row>
    <row r="2801" spans="1:22" x14ac:dyDescent="0.25">
      <c r="A2801">
        <v>0</v>
      </c>
      <c r="B2801" s="295"/>
      <c r="C2801" s="295"/>
      <c r="D2801" s="295"/>
      <c r="E2801" s="294"/>
      <c r="F2801" s="269" t="s">
        <v>624</v>
      </c>
      <c r="G2801" s="268"/>
      <c r="H2801" s="268"/>
      <c r="I2801" s="267"/>
      <c r="J2801" s="264"/>
      <c r="K2801" s="266"/>
      <c r="L2801" s="265">
        <v>0</v>
      </c>
      <c r="M2801" s="210">
        <v>352.97742482404828</v>
      </c>
      <c r="N2801" s="210">
        <v>427.1942183596297</v>
      </c>
      <c r="O2801" s="210">
        <v>41.094000000000001</v>
      </c>
      <c r="P2801" s="264">
        <v>41.094000000000001</v>
      </c>
      <c r="Q2801" s="264">
        <v>427.1942183596297</v>
      </c>
      <c r="R2801" s="264">
        <v>352.97742482404828</v>
      </c>
      <c r="S2801" s="265">
        <v>437.33372348600625</v>
      </c>
      <c r="T2801" s="265">
        <v>437.33372348600625</v>
      </c>
      <c r="U2801" s="265"/>
      <c r="V2801" s="179">
        <v>368.85509361960641</v>
      </c>
    </row>
    <row r="2802" spans="1:22" x14ac:dyDescent="0.25">
      <c r="A2802">
        <v>0</v>
      </c>
      <c r="B2802" s="295"/>
      <c r="C2802" s="295"/>
      <c r="D2802" s="295"/>
      <c r="E2802" s="294"/>
      <c r="F2802" s="269"/>
      <c r="G2802" s="268"/>
      <c r="H2802" s="268"/>
      <c r="I2802" s="267"/>
      <c r="J2802" s="264"/>
      <c r="K2802" s="266"/>
      <c r="L2802" s="265">
        <v>0</v>
      </c>
      <c r="M2802" s="210">
        <v>352.97742482404828</v>
      </c>
      <c r="N2802" s="210">
        <v>427.1942183596297</v>
      </c>
      <c r="O2802" s="210">
        <v>41.094000000000001</v>
      </c>
      <c r="P2802" s="264">
        <v>41.094000000000001</v>
      </c>
      <c r="Q2802" s="264">
        <v>427.1942183596297</v>
      </c>
      <c r="R2802" s="264">
        <v>352.97742482404828</v>
      </c>
      <c r="S2802" s="265">
        <v>437.33372348600625</v>
      </c>
      <c r="T2802" s="265">
        <v>437.33372348600625</v>
      </c>
      <c r="U2802" s="265"/>
      <c r="V2802" s="179">
        <v>368.85509361960641</v>
      </c>
    </row>
    <row r="2803" spans="1:22" x14ac:dyDescent="0.25">
      <c r="A2803">
        <v>0</v>
      </c>
      <c r="B2803" s="295"/>
      <c r="C2803" s="295"/>
      <c r="D2803" s="295"/>
      <c r="E2803" s="294"/>
      <c r="F2803" s="269" t="s">
        <v>624</v>
      </c>
      <c r="G2803" s="268"/>
      <c r="H2803" s="268" t="s">
        <v>1973</v>
      </c>
      <c r="I2803" s="267"/>
      <c r="J2803" s="264"/>
      <c r="K2803" s="266"/>
      <c r="L2803" s="265">
        <v>9.9516999999999994E-2</v>
      </c>
      <c r="M2803" s="210">
        <v>352.92766632404829</v>
      </c>
      <c r="N2803" s="210">
        <v>427.1942183596297</v>
      </c>
      <c r="O2803" s="210">
        <v>41.094000000000001</v>
      </c>
      <c r="P2803" s="264">
        <v>41.094000000000001</v>
      </c>
      <c r="Q2803" s="264">
        <v>427.1942183596297</v>
      </c>
      <c r="R2803" s="264">
        <v>352.87790782404829</v>
      </c>
      <c r="S2803" s="265">
        <v>437.38348198600625</v>
      </c>
      <c r="T2803" s="265">
        <v>437.43324048600624</v>
      </c>
      <c r="U2803" s="265"/>
      <c r="V2803" s="179">
        <v>368.9048521196064</v>
      </c>
    </row>
    <row r="2804" spans="1:22" x14ac:dyDescent="0.25">
      <c r="A2804">
        <v>0</v>
      </c>
      <c r="B2804" s="295" t="s">
        <v>2095</v>
      </c>
      <c r="C2804" s="295" t="s">
        <v>2300</v>
      </c>
      <c r="D2804" s="295" t="s">
        <v>2190</v>
      </c>
      <c r="E2804" s="294">
        <v>4377</v>
      </c>
      <c r="F2804" s="269" t="s">
        <v>2289</v>
      </c>
      <c r="G2804" s="268"/>
      <c r="H2804" s="268" t="s">
        <v>2186</v>
      </c>
      <c r="I2804" s="267">
        <v>40</v>
      </c>
      <c r="J2804" s="264"/>
      <c r="K2804" s="266"/>
      <c r="L2804" s="265">
        <v>0.49565599999999999</v>
      </c>
      <c r="M2804" s="210">
        <v>352.63007982404827</v>
      </c>
      <c r="N2804" s="210">
        <v>427.1942183596297</v>
      </c>
      <c r="O2804" s="210">
        <v>41.094000000000001</v>
      </c>
      <c r="P2804" s="264">
        <v>41.094000000000001</v>
      </c>
      <c r="Q2804" s="264">
        <v>427.1942183596297</v>
      </c>
      <c r="R2804" s="264">
        <v>352.3822518240483</v>
      </c>
      <c r="S2804" s="265">
        <v>437.68106848600621</v>
      </c>
      <c r="T2804" s="265">
        <v>437.92889648600624</v>
      </c>
      <c r="U2804" s="265"/>
      <c r="V2804" s="179">
        <v>369.20243861960637</v>
      </c>
    </row>
    <row r="2805" spans="1:22" x14ac:dyDescent="0.25">
      <c r="A2805">
        <v>0</v>
      </c>
      <c r="B2805" s="295"/>
      <c r="C2805" s="295"/>
      <c r="D2805" s="295"/>
      <c r="E2805" s="294"/>
      <c r="F2805" s="269" t="s">
        <v>624</v>
      </c>
      <c r="G2805" s="268"/>
      <c r="H2805" s="268"/>
      <c r="I2805" s="267"/>
      <c r="J2805" s="264"/>
      <c r="K2805" s="266"/>
      <c r="L2805" s="265">
        <v>0</v>
      </c>
      <c r="M2805" s="210">
        <v>352.3822518240483</v>
      </c>
      <c r="N2805" s="210">
        <v>427.1942183596297</v>
      </c>
      <c r="O2805" s="210">
        <v>41.094000000000001</v>
      </c>
      <c r="P2805" s="264">
        <v>41.094000000000001</v>
      </c>
      <c r="Q2805" s="264">
        <v>427.1942183596297</v>
      </c>
      <c r="R2805" s="264">
        <v>352.3822518240483</v>
      </c>
      <c r="S2805" s="265">
        <v>437.92889648600624</v>
      </c>
      <c r="T2805" s="265">
        <v>437.92889648600624</v>
      </c>
      <c r="U2805" s="265"/>
      <c r="V2805" s="179">
        <v>369.4502666196064</v>
      </c>
    </row>
    <row r="2806" spans="1:22" x14ac:dyDescent="0.25">
      <c r="A2806">
        <v>0</v>
      </c>
      <c r="B2806" s="295"/>
      <c r="C2806" s="295"/>
      <c r="D2806" s="295"/>
      <c r="E2806" s="294"/>
      <c r="F2806" s="269"/>
      <c r="G2806" s="268"/>
      <c r="H2806" s="268"/>
      <c r="I2806" s="267"/>
      <c r="J2806" s="264"/>
      <c r="K2806" s="266"/>
      <c r="L2806" s="265">
        <v>0</v>
      </c>
      <c r="M2806" s="210">
        <v>352.3822518240483</v>
      </c>
      <c r="N2806" s="210">
        <v>427.1942183596297</v>
      </c>
      <c r="O2806" s="210">
        <v>41.094000000000001</v>
      </c>
      <c r="P2806" s="264">
        <v>41.094000000000001</v>
      </c>
      <c r="Q2806" s="264">
        <v>427.1942183596297</v>
      </c>
      <c r="R2806" s="264">
        <v>352.3822518240483</v>
      </c>
      <c r="S2806" s="265">
        <v>437.92889648600624</v>
      </c>
      <c r="T2806" s="265">
        <v>437.92889648600624</v>
      </c>
      <c r="U2806" s="265"/>
      <c r="V2806" s="179">
        <v>369.4502666196064</v>
      </c>
    </row>
    <row r="2807" spans="1:22" x14ac:dyDescent="0.25">
      <c r="A2807">
        <v>0</v>
      </c>
      <c r="B2807" s="295"/>
      <c r="C2807" s="295"/>
      <c r="D2807" s="295"/>
      <c r="E2807" s="294"/>
      <c r="F2807" s="269" t="s">
        <v>624</v>
      </c>
      <c r="G2807" s="268"/>
      <c r="H2807" s="268" t="s">
        <v>1973</v>
      </c>
      <c r="I2807" s="267"/>
      <c r="J2807" s="264"/>
      <c r="K2807" s="266"/>
      <c r="L2807" s="265">
        <v>9.9516999999999994E-2</v>
      </c>
      <c r="M2807" s="210">
        <v>352.3324933240483</v>
      </c>
      <c r="N2807" s="210">
        <v>427.1942183596297</v>
      </c>
      <c r="O2807" s="210">
        <v>41.094000000000001</v>
      </c>
      <c r="P2807" s="264">
        <v>41.094000000000001</v>
      </c>
      <c r="Q2807" s="264">
        <v>427.1942183596297</v>
      </c>
      <c r="R2807" s="264">
        <v>352.2827348240483</v>
      </c>
      <c r="S2807" s="265">
        <v>437.97865498600623</v>
      </c>
      <c r="T2807" s="265">
        <v>438.02841348600623</v>
      </c>
      <c r="U2807" s="265"/>
      <c r="V2807" s="179">
        <v>369.50002511960639</v>
      </c>
    </row>
    <row r="2808" spans="1:22" x14ac:dyDescent="0.25">
      <c r="A2808">
        <v>0</v>
      </c>
      <c r="B2808" s="295" t="s">
        <v>2095</v>
      </c>
      <c r="C2808" s="295" t="s">
        <v>2300</v>
      </c>
      <c r="D2808" s="295" t="s">
        <v>2188</v>
      </c>
      <c r="E2808" s="294">
        <v>4383</v>
      </c>
      <c r="F2808" s="269" t="s">
        <v>2288</v>
      </c>
      <c r="G2808" s="268"/>
      <c r="H2808" s="268" t="s">
        <v>2186</v>
      </c>
      <c r="I2808" s="267">
        <v>40</v>
      </c>
      <c r="J2808" s="264"/>
      <c r="K2808" s="266"/>
      <c r="L2808" s="265">
        <v>0.49565599999999999</v>
      </c>
      <c r="M2808" s="210">
        <v>352.03490682404833</v>
      </c>
      <c r="N2808" s="210">
        <v>427.1942183596297</v>
      </c>
      <c r="O2808" s="210">
        <v>41.094000000000001</v>
      </c>
      <c r="P2808" s="264">
        <v>41.094000000000001</v>
      </c>
      <c r="Q2808" s="264">
        <v>427.1942183596297</v>
      </c>
      <c r="R2808" s="264">
        <v>351.78707882404831</v>
      </c>
      <c r="S2808" s="265">
        <v>438.2762414860062</v>
      </c>
      <c r="T2808" s="265">
        <v>438.52406948600623</v>
      </c>
      <c r="U2808" s="265"/>
      <c r="V2808" s="179">
        <v>369.79761161960636</v>
      </c>
    </row>
    <row r="2809" spans="1:22" x14ac:dyDescent="0.25">
      <c r="A2809">
        <v>0</v>
      </c>
      <c r="B2809" s="295" t="s">
        <v>2095</v>
      </c>
      <c r="C2809" s="295" t="s">
        <v>2300</v>
      </c>
      <c r="D2809" s="295" t="s">
        <v>2185</v>
      </c>
      <c r="E2809" s="294">
        <v>4385</v>
      </c>
      <c r="F2809" s="269" t="s">
        <v>1929</v>
      </c>
      <c r="G2809" s="268"/>
      <c r="H2809" s="268" t="s">
        <v>2183</v>
      </c>
      <c r="I2809" s="267"/>
      <c r="J2809" s="264"/>
      <c r="K2809" s="266"/>
      <c r="L2809" s="265">
        <v>0</v>
      </c>
      <c r="M2809" s="210">
        <v>351.78707882404831</v>
      </c>
      <c r="N2809" s="210">
        <v>427.1942183596297</v>
      </c>
      <c r="O2809" s="210">
        <v>41.094000000000001</v>
      </c>
      <c r="P2809" s="264">
        <v>41.094000000000001</v>
      </c>
      <c r="Q2809" s="264">
        <v>427.1942183596297</v>
      </c>
      <c r="R2809" s="264">
        <v>351.78707882404831</v>
      </c>
      <c r="S2809" s="265">
        <v>438.52406948600623</v>
      </c>
      <c r="T2809" s="265">
        <v>438.52406948600623</v>
      </c>
      <c r="U2809" s="265"/>
      <c r="V2809" s="179">
        <v>370.04543961960638</v>
      </c>
    </row>
    <row r="2810" spans="1:22" x14ac:dyDescent="0.25">
      <c r="A2810">
        <v>0</v>
      </c>
      <c r="B2810" s="295"/>
      <c r="C2810" s="295"/>
      <c r="D2810" s="269"/>
      <c r="E2810" s="270"/>
      <c r="F2810" s="269"/>
      <c r="G2810" s="268"/>
      <c r="H2810" s="268"/>
      <c r="I2810" s="267"/>
      <c r="J2810" s="264"/>
      <c r="K2810" s="266"/>
      <c r="L2810" s="265">
        <v>0</v>
      </c>
      <c r="M2810" s="210">
        <v>351.78707882404831</v>
      </c>
      <c r="N2810" s="210">
        <v>427.1942183596297</v>
      </c>
      <c r="O2810" s="210">
        <v>41.094000000000001</v>
      </c>
      <c r="P2810" s="264">
        <v>41.094000000000001</v>
      </c>
      <c r="Q2810" s="264">
        <v>427.1942183596297</v>
      </c>
      <c r="R2810" s="264">
        <v>351.78707882404831</v>
      </c>
      <c r="S2810" s="265">
        <v>438.52406948600623</v>
      </c>
      <c r="T2810" s="265">
        <v>438.52406948600623</v>
      </c>
      <c r="U2810" s="265"/>
      <c r="V2810" s="179">
        <v>370.04543961960638</v>
      </c>
    </row>
    <row r="2811" spans="1:22" x14ac:dyDescent="0.25">
      <c r="A2811">
        <v>0</v>
      </c>
      <c r="B2811" s="295"/>
      <c r="C2811" s="295"/>
      <c r="D2811" s="295"/>
      <c r="E2811" s="294"/>
      <c r="F2811" s="269"/>
      <c r="G2811" s="268"/>
      <c r="H2811" s="268"/>
      <c r="I2811" s="267"/>
      <c r="J2811" s="264"/>
      <c r="K2811" s="266"/>
      <c r="L2811" s="265">
        <v>0.16770400000000002</v>
      </c>
      <c r="M2811" s="210">
        <v>351.70322682404833</v>
      </c>
      <c r="N2811" s="210">
        <v>427.1942183596297</v>
      </c>
      <c r="O2811" s="210">
        <v>41.094000000000001</v>
      </c>
      <c r="P2811" s="264">
        <v>41.094000000000001</v>
      </c>
      <c r="Q2811" s="264">
        <v>427.1942183596297</v>
      </c>
      <c r="R2811" s="264">
        <v>351.61937482404829</v>
      </c>
      <c r="S2811" s="265">
        <v>438.60792148600626</v>
      </c>
      <c r="T2811" s="265">
        <v>438.69177348600624</v>
      </c>
      <c r="U2811" s="272"/>
      <c r="V2811" s="179">
        <v>370.12929161960642</v>
      </c>
    </row>
    <row r="2812" spans="1:22" x14ac:dyDescent="0.25">
      <c r="A2812">
        <v>0</v>
      </c>
      <c r="B2812" s="269" t="s">
        <v>2095</v>
      </c>
      <c r="C2812" s="269" t="s">
        <v>2300</v>
      </c>
      <c r="D2812" s="269" t="s">
        <v>1992</v>
      </c>
      <c r="E2812" s="270">
        <v>4387</v>
      </c>
      <c r="F2812" s="264" t="s">
        <v>2287</v>
      </c>
      <c r="G2812" s="274"/>
      <c r="H2812" s="274" t="s">
        <v>1989</v>
      </c>
      <c r="I2812" s="293">
        <v>40</v>
      </c>
      <c r="J2812" s="264"/>
      <c r="K2812" s="266"/>
      <c r="L2812" s="264">
        <v>5.7403999999999997E-2</v>
      </c>
      <c r="M2812" s="210">
        <v>351.59067282404828</v>
      </c>
      <c r="N2812" s="210">
        <v>427.1942183596297</v>
      </c>
      <c r="O2812" s="210">
        <v>41.094000000000001</v>
      </c>
      <c r="P2812" s="264">
        <v>41.094000000000001</v>
      </c>
      <c r="Q2812" s="264">
        <v>427.1942183596297</v>
      </c>
      <c r="R2812" s="264">
        <v>351.56197082404827</v>
      </c>
      <c r="S2812" s="264">
        <v>438.72047548600625</v>
      </c>
      <c r="T2812" s="264">
        <v>438.74917748600626</v>
      </c>
      <c r="U2812" s="264"/>
      <c r="V2812" s="179">
        <v>370.24184561960641</v>
      </c>
    </row>
    <row r="2813" spans="1:22" x14ac:dyDescent="0.25">
      <c r="A2813">
        <v>0</v>
      </c>
      <c r="B2813" s="289"/>
      <c r="C2813" s="289"/>
      <c r="D2813" s="289"/>
      <c r="E2813" s="288"/>
      <c r="F2813" s="289" t="s">
        <v>624</v>
      </c>
      <c r="G2813" s="286"/>
      <c r="H2813" s="286" t="s">
        <v>1973</v>
      </c>
      <c r="I2813" s="285">
        <v>40</v>
      </c>
      <c r="J2813" s="283"/>
      <c r="K2813" s="284"/>
      <c r="L2813" s="283">
        <v>0.103502</v>
      </c>
      <c r="M2813" s="210">
        <v>351.51021982404825</v>
      </c>
      <c r="N2813" s="210">
        <v>427.1942183596297</v>
      </c>
      <c r="O2813" s="210">
        <v>41.094000000000001</v>
      </c>
      <c r="P2813" s="282">
        <v>41.094000000000001</v>
      </c>
      <c r="Q2813" s="282">
        <v>427.1942183596297</v>
      </c>
      <c r="R2813" s="282">
        <v>351.45846882404828</v>
      </c>
      <c r="S2813" s="282">
        <v>438.80092848600623</v>
      </c>
      <c r="T2813" s="282">
        <v>438.85267948600625</v>
      </c>
      <c r="U2813" s="282"/>
      <c r="V2813" s="179">
        <v>370.32229861960639</v>
      </c>
    </row>
    <row r="2814" spans="1:22" x14ac:dyDescent="0.25">
      <c r="A2814">
        <v>0</v>
      </c>
      <c r="B2814" s="289" t="s">
        <v>2095</v>
      </c>
      <c r="C2814" s="289" t="s">
        <v>2286</v>
      </c>
      <c r="D2814" s="289" t="s">
        <v>111</v>
      </c>
      <c r="E2814" s="288">
        <v>4389</v>
      </c>
      <c r="F2814" s="287" t="s">
        <v>229</v>
      </c>
      <c r="G2814" s="286" t="s">
        <v>2180</v>
      </c>
      <c r="H2814" s="286" t="s">
        <v>1962</v>
      </c>
      <c r="I2814" s="285"/>
      <c r="J2814" s="282"/>
      <c r="K2814" s="284"/>
      <c r="L2814" s="283">
        <v>0</v>
      </c>
      <c r="M2814" s="210">
        <v>351.45846882404828</v>
      </c>
      <c r="N2814" s="210">
        <v>427.1942183596297</v>
      </c>
      <c r="O2814" s="210">
        <v>41.094000000000001</v>
      </c>
      <c r="P2814" s="282">
        <v>41.094000000000001</v>
      </c>
      <c r="Q2814" s="282">
        <v>427.1942183596297</v>
      </c>
      <c r="R2814" s="282">
        <v>351.45846882404828</v>
      </c>
      <c r="S2814" s="282">
        <v>438.85267948600625</v>
      </c>
      <c r="T2814" s="282">
        <v>438.85267948600625</v>
      </c>
      <c r="U2814" s="282"/>
      <c r="V2814" s="179">
        <v>370.37404961960641</v>
      </c>
    </row>
    <row r="2815" spans="1:22" x14ac:dyDescent="0.25">
      <c r="A2815">
        <v>0</v>
      </c>
      <c r="B2815" s="289"/>
      <c r="C2815" s="289"/>
      <c r="D2815" s="289"/>
      <c r="E2815" s="288"/>
      <c r="F2815" s="292" t="s">
        <v>624</v>
      </c>
      <c r="G2815" s="286"/>
      <c r="H2815" s="286" t="s">
        <v>1980</v>
      </c>
      <c r="I2815" s="291"/>
      <c r="J2815" s="290"/>
      <c r="K2815" s="284"/>
      <c r="L2815" s="283">
        <v>0.14528199999999999</v>
      </c>
      <c r="M2815" s="210">
        <v>351.38582782404831</v>
      </c>
      <c r="N2815" s="210">
        <v>427.1942183596297</v>
      </c>
      <c r="O2815" s="210">
        <v>41.094000000000001</v>
      </c>
      <c r="P2815" s="282">
        <v>41.094000000000001</v>
      </c>
      <c r="Q2815" s="282">
        <v>427.1942183596297</v>
      </c>
      <c r="R2815" s="282">
        <v>351.31318682404827</v>
      </c>
      <c r="S2815" s="282">
        <v>438.92532048600629</v>
      </c>
      <c r="T2815" s="282">
        <v>438.99796148600626</v>
      </c>
      <c r="U2815" s="282"/>
      <c r="V2815" s="179">
        <v>370.44669061960644</v>
      </c>
    </row>
    <row r="2816" spans="1:22" x14ac:dyDescent="0.25">
      <c r="A2816">
        <v>0</v>
      </c>
      <c r="B2816" s="289" t="s">
        <v>2095</v>
      </c>
      <c r="C2816" s="289" t="s">
        <v>2286</v>
      </c>
      <c r="D2816" s="289" t="s">
        <v>2098</v>
      </c>
      <c r="E2816" s="288">
        <v>4390</v>
      </c>
      <c r="F2816" s="287" t="s">
        <v>2285</v>
      </c>
      <c r="G2816" s="286"/>
      <c r="H2816" s="286" t="s">
        <v>2096</v>
      </c>
      <c r="I2816" s="285"/>
      <c r="J2816" s="282"/>
      <c r="K2816" s="284"/>
      <c r="L2816" s="283">
        <v>0</v>
      </c>
      <c r="M2816" s="210">
        <v>351.31318682404827</v>
      </c>
      <c r="N2816" s="210">
        <v>427.1942183596297</v>
      </c>
      <c r="O2816" s="210">
        <v>41.094000000000001</v>
      </c>
      <c r="P2816" s="282">
        <v>41.094000000000001</v>
      </c>
      <c r="Q2816" s="282">
        <v>427.1942183596297</v>
      </c>
      <c r="R2816" s="282">
        <v>351.31318682404827</v>
      </c>
      <c r="S2816" s="282">
        <v>438.99796148600626</v>
      </c>
      <c r="T2816" s="282">
        <v>438.99796148600626</v>
      </c>
      <c r="U2816" s="282"/>
      <c r="V2816" s="179">
        <v>370.51933161960642</v>
      </c>
    </row>
    <row r="2817" spans="1:22" x14ac:dyDescent="0.25">
      <c r="A2817">
        <v>0</v>
      </c>
      <c r="B2817" s="289"/>
      <c r="C2817" s="289"/>
      <c r="D2817" s="289"/>
      <c r="E2817" s="288"/>
      <c r="F2817" s="292" t="s">
        <v>624</v>
      </c>
      <c r="G2817" s="286"/>
      <c r="H2817" s="286" t="s">
        <v>1980</v>
      </c>
      <c r="I2817" s="291"/>
      <c r="J2817" s="290"/>
      <c r="K2817" s="284"/>
      <c r="L2817" s="283">
        <v>0</v>
      </c>
      <c r="M2817" s="210">
        <v>351.31318682404827</v>
      </c>
      <c r="N2817" s="210">
        <v>427.1942183596297</v>
      </c>
      <c r="O2817" s="210">
        <v>41.094000000000001</v>
      </c>
      <c r="P2817" s="282">
        <v>41.094000000000001</v>
      </c>
      <c r="Q2817" s="282">
        <v>427.1942183596297</v>
      </c>
      <c r="R2817" s="282">
        <v>351.31318682404827</v>
      </c>
      <c r="S2817" s="282">
        <v>438.99796148600626</v>
      </c>
      <c r="T2817" s="282">
        <v>438.99796148600626</v>
      </c>
      <c r="U2817" s="282"/>
      <c r="V2817" s="179">
        <v>370.51933161960642</v>
      </c>
    </row>
    <row r="2818" spans="1:22" x14ac:dyDescent="0.25">
      <c r="A2818">
        <v>0</v>
      </c>
      <c r="B2818" s="289" t="s">
        <v>2095</v>
      </c>
      <c r="C2818" s="289" t="s">
        <v>2286</v>
      </c>
      <c r="D2818" s="289" t="s">
        <v>2001</v>
      </c>
      <c r="E2818" s="288">
        <v>4390</v>
      </c>
      <c r="F2818" s="287" t="s">
        <v>2284</v>
      </c>
      <c r="G2818" s="286" t="s">
        <v>1999</v>
      </c>
      <c r="H2818" s="286" t="s">
        <v>1998</v>
      </c>
      <c r="I2818" s="285"/>
      <c r="J2818" s="282"/>
      <c r="K2818" s="284"/>
      <c r="L2818" s="283">
        <v>0</v>
      </c>
      <c r="M2818" s="210">
        <v>351.31318682404827</v>
      </c>
      <c r="N2818" s="210">
        <v>427.1942183596297</v>
      </c>
      <c r="O2818" s="210">
        <v>41.094000000000001</v>
      </c>
      <c r="P2818" s="282">
        <v>41.094000000000001</v>
      </c>
      <c r="Q2818" s="282">
        <v>427.1942183596297</v>
      </c>
      <c r="R2818" s="282">
        <v>351.31318682404827</v>
      </c>
      <c r="S2818" s="282">
        <v>438.99796148600626</v>
      </c>
      <c r="T2818" s="282">
        <v>438.99796148600626</v>
      </c>
      <c r="U2818" s="282"/>
      <c r="V2818" s="179">
        <v>370.51933161960642</v>
      </c>
    </row>
    <row r="2819" spans="1:22" x14ac:dyDescent="0.25">
      <c r="A2819">
        <v>0</v>
      </c>
      <c r="B2819" s="289"/>
      <c r="C2819" s="289"/>
      <c r="D2819" s="289"/>
      <c r="E2819" s="288"/>
      <c r="F2819" s="287" t="s">
        <v>624</v>
      </c>
      <c r="G2819" s="286"/>
      <c r="H2819" s="286" t="s">
        <v>1973</v>
      </c>
      <c r="I2819" s="285">
        <v>40</v>
      </c>
      <c r="J2819" s="282"/>
      <c r="K2819" s="284"/>
      <c r="L2819" s="283">
        <v>0.13121600000000003</v>
      </c>
      <c r="M2819" s="210">
        <v>351.24757882404828</v>
      </c>
      <c r="N2819" s="210">
        <v>427.1942183596297</v>
      </c>
      <c r="O2819" s="210">
        <v>41.094000000000001</v>
      </c>
      <c r="P2819" s="282">
        <v>41.094000000000001</v>
      </c>
      <c r="Q2819" s="282">
        <v>427.1942183596297</v>
      </c>
      <c r="R2819" s="282">
        <v>351.18197082404828</v>
      </c>
      <c r="S2819" s="282">
        <v>439.06356948600626</v>
      </c>
      <c r="T2819" s="282">
        <v>439.12917748600626</v>
      </c>
      <c r="U2819" s="282"/>
      <c r="V2819" s="179">
        <v>370.58493961960642</v>
      </c>
    </row>
    <row r="2820" spans="1:22" x14ac:dyDescent="0.25">
      <c r="A2820">
        <v>0</v>
      </c>
      <c r="B2820" s="269" t="s">
        <v>2095</v>
      </c>
      <c r="C2820" s="269" t="s">
        <v>2283</v>
      </c>
      <c r="D2820" s="269" t="s">
        <v>1992</v>
      </c>
      <c r="E2820" s="270">
        <v>4392</v>
      </c>
      <c r="F2820" s="264" t="s">
        <v>2282</v>
      </c>
      <c r="G2820" s="274"/>
      <c r="H2820" s="274" t="s">
        <v>1989</v>
      </c>
      <c r="I2820" s="293">
        <v>40</v>
      </c>
      <c r="J2820" s="264"/>
      <c r="K2820" s="266"/>
      <c r="L2820" s="264">
        <v>5.7403999999999997E-2</v>
      </c>
      <c r="M2820" s="210">
        <v>351.15326882404827</v>
      </c>
      <c r="N2820" s="210">
        <v>427.1942183596297</v>
      </c>
      <c r="O2820" s="210">
        <v>41.094000000000001</v>
      </c>
      <c r="P2820" s="264">
        <v>41.094000000000001</v>
      </c>
      <c r="Q2820" s="264">
        <v>427.1942183596297</v>
      </c>
      <c r="R2820" s="264">
        <v>351.12456682404826</v>
      </c>
      <c r="S2820" s="264">
        <v>439.15787948600627</v>
      </c>
      <c r="T2820" s="264">
        <v>439.18658148600628</v>
      </c>
      <c r="U2820" s="264"/>
      <c r="V2820" s="179">
        <v>370.67924961960642</v>
      </c>
    </row>
    <row r="2821" spans="1:22" x14ac:dyDescent="0.25">
      <c r="A2821">
        <v>0</v>
      </c>
      <c r="B2821" s="295"/>
      <c r="C2821" s="295"/>
      <c r="D2821" s="295"/>
      <c r="E2821" s="294"/>
      <c r="F2821" s="269" t="s">
        <v>624</v>
      </c>
      <c r="G2821" s="268"/>
      <c r="H2821" s="268" t="s">
        <v>2209</v>
      </c>
      <c r="I2821" s="267"/>
      <c r="J2821" s="264"/>
      <c r="K2821" s="266"/>
      <c r="L2821" s="265">
        <v>0.16770400000000002</v>
      </c>
      <c r="M2821" s="210">
        <v>351.04071482404822</v>
      </c>
      <c r="N2821" s="210">
        <v>427.1942183596297</v>
      </c>
      <c r="O2821" s="210">
        <v>41.094000000000001</v>
      </c>
      <c r="P2821" s="264">
        <v>41.094000000000001</v>
      </c>
      <c r="Q2821" s="264">
        <v>427.1942183596297</v>
      </c>
      <c r="R2821" s="264">
        <v>350.95686282404824</v>
      </c>
      <c r="S2821" s="265">
        <v>439.27043348600631</v>
      </c>
      <c r="T2821" s="265">
        <v>439.35428548600629</v>
      </c>
      <c r="U2821" s="272"/>
      <c r="V2821" s="179">
        <v>370.79180361960647</v>
      </c>
    </row>
    <row r="2822" spans="1:22" x14ac:dyDescent="0.25">
      <c r="A2822">
        <v>0</v>
      </c>
      <c r="B2822" s="295" t="s">
        <v>2095</v>
      </c>
      <c r="C2822" s="295" t="s">
        <v>2283</v>
      </c>
      <c r="D2822" s="295" t="s">
        <v>2208</v>
      </c>
      <c r="E2822" s="294">
        <v>4396</v>
      </c>
      <c r="F2822" s="269" t="s">
        <v>2281</v>
      </c>
      <c r="G2822" s="268"/>
      <c r="H2822" s="268" t="s">
        <v>2186</v>
      </c>
      <c r="I2822" s="267">
        <v>40</v>
      </c>
      <c r="J2822" s="264"/>
      <c r="K2822" s="266"/>
      <c r="L2822" s="265">
        <v>0.49565599999999999</v>
      </c>
      <c r="M2822" s="210">
        <v>350.70903482404822</v>
      </c>
      <c r="N2822" s="210">
        <v>427.1942183596297</v>
      </c>
      <c r="O2822" s="210">
        <v>41.094000000000001</v>
      </c>
      <c r="P2822" s="264">
        <v>41.094000000000001</v>
      </c>
      <c r="Q2822" s="264">
        <v>427.1942183596297</v>
      </c>
      <c r="R2822" s="264">
        <v>350.46120682404825</v>
      </c>
      <c r="S2822" s="265">
        <v>439.60211348600626</v>
      </c>
      <c r="T2822" s="265">
        <v>439.84994148600629</v>
      </c>
      <c r="U2822" s="265"/>
      <c r="V2822" s="179">
        <v>371.12348361960642</v>
      </c>
    </row>
    <row r="2823" spans="1:22" x14ac:dyDescent="0.25">
      <c r="A2823">
        <v>0</v>
      </c>
      <c r="B2823" s="295" t="s">
        <v>2095</v>
      </c>
      <c r="C2823" s="295" t="s">
        <v>2283</v>
      </c>
      <c r="D2823" s="295" t="s">
        <v>2185</v>
      </c>
      <c r="E2823" s="294">
        <v>4398</v>
      </c>
      <c r="F2823" s="269" t="s">
        <v>2280</v>
      </c>
      <c r="G2823" s="268"/>
      <c r="H2823" s="268" t="s">
        <v>2183</v>
      </c>
      <c r="I2823" s="267"/>
      <c r="J2823" s="264"/>
      <c r="K2823" s="266"/>
      <c r="L2823" s="265">
        <v>0</v>
      </c>
      <c r="M2823" s="210">
        <v>350.46120682404825</v>
      </c>
      <c r="N2823" s="210">
        <v>427.1942183596297</v>
      </c>
      <c r="O2823" s="210">
        <v>41.094000000000001</v>
      </c>
      <c r="P2823" s="264">
        <v>41.094000000000001</v>
      </c>
      <c r="Q2823" s="264">
        <v>427.1942183596297</v>
      </c>
      <c r="R2823" s="264">
        <v>350.46120682404825</v>
      </c>
      <c r="S2823" s="265">
        <v>439.84994148600629</v>
      </c>
      <c r="T2823" s="265">
        <v>439.84994148600629</v>
      </c>
      <c r="U2823" s="265"/>
      <c r="V2823" s="179">
        <v>371.37131161960644</v>
      </c>
    </row>
    <row r="2824" spans="1:22" x14ac:dyDescent="0.25">
      <c r="A2824">
        <v>0</v>
      </c>
      <c r="B2824" s="295"/>
      <c r="C2824" s="295"/>
      <c r="D2824" s="295"/>
      <c r="E2824" s="294"/>
      <c r="F2824" s="269"/>
      <c r="G2824" s="268"/>
      <c r="H2824" s="268"/>
      <c r="I2824" s="267"/>
      <c r="J2824" s="264"/>
      <c r="K2824" s="266"/>
      <c r="L2824" s="265">
        <v>0</v>
      </c>
      <c r="M2824" s="210">
        <v>350.46120682404825</v>
      </c>
      <c r="N2824" s="210">
        <v>427.1942183596297</v>
      </c>
      <c r="O2824" s="210">
        <v>41.094000000000001</v>
      </c>
      <c r="P2824" s="264">
        <v>41.094000000000001</v>
      </c>
      <c r="Q2824" s="264">
        <v>427.1942183596297</v>
      </c>
      <c r="R2824" s="264">
        <v>350.46120682404825</v>
      </c>
      <c r="S2824" s="265">
        <v>439.84994148600629</v>
      </c>
      <c r="T2824" s="265">
        <v>439.84994148600629</v>
      </c>
      <c r="U2824" s="265"/>
      <c r="V2824" s="179">
        <v>371.37131161960644</v>
      </c>
    </row>
    <row r="2825" spans="1:22" x14ac:dyDescent="0.25">
      <c r="A2825">
        <v>0</v>
      </c>
      <c r="B2825" s="295"/>
      <c r="C2825" s="295"/>
      <c r="D2825" s="295"/>
      <c r="E2825" s="294"/>
      <c r="F2825" s="269" t="s">
        <v>624</v>
      </c>
      <c r="G2825" s="268"/>
      <c r="H2825" s="268" t="s">
        <v>1973</v>
      </c>
      <c r="I2825" s="267"/>
      <c r="J2825" s="264"/>
      <c r="K2825" s="266"/>
      <c r="L2825" s="265">
        <v>9.9516999999999994E-2</v>
      </c>
      <c r="M2825" s="210">
        <v>350.41144832404825</v>
      </c>
      <c r="N2825" s="210">
        <v>427.1942183596297</v>
      </c>
      <c r="O2825" s="210">
        <v>41.094000000000001</v>
      </c>
      <c r="P2825" s="264">
        <v>41.094000000000001</v>
      </c>
      <c r="Q2825" s="264">
        <v>427.1942183596297</v>
      </c>
      <c r="R2825" s="264">
        <v>350.36168982404826</v>
      </c>
      <c r="S2825" s="265">
        <v>439.89969998600628</v>
      </c>
      <c r="T2825" s="265">
        <v>439.94945848600628</v>
      </c>
      <c r="U2825" s="265"/>
      <c r="V2825" s="179">
        <v>371.42107011960644</v>
      </c>
    </row>
    <row r="2826" spans="1:22" x14ac:dyDescent="0.25">
      <c r="A2826">
        <v>0</v>
      </c>
      <c r="B2826" s="295" t="s">
        <v>2095</v>
      </c>
      <c r="C2826" s="295" t="s">
        <v>2283</v>
      </c>
      <c r="D2826" s="295" t="s">
        <v>2205</v>
      </c>
      <c r="E2826" s="294">
        <v>4402</v>
      </c>
      <c r="F2826" s="269" t="s">
        <v>2279</v>
      </c>
      <c r="G2826" s="268"/>
      <c r="H2826" s="268" t="s">
        <v>2186</v>
      </c>
      <c r="I2826" s="267">
        <v>40</v>
      </c>
      <c r="J2826" s="264"/>
      <c r="K2826" s="266"/>
      <c r="L2826" s="265">
        <v>0.49565599999999999</v>
      </c>
      <c r="M2826" s="210">
        <v>350.11386182404829</v>
      </c>
      <c r="N2826" s="210">
        <v>427.1942183596297</v>
      </c>
      <c r="O2826" s="210">
        <v>41.094000000000001</v>
      </c>
      <c r="P2826" s="264">
        <v>41.094000000000001</v>
      </c>
      <c r="Q2826" s="264">
        <v>427.1942183596297</v>
      </c>
      <c r="R2826" s="264">
        <v>349.86603382404826</v>
      </c>
      <c r="S2826" s="265">
        <v>440.19728648600625</v>
      </c>
      <c r="T2826" s="265">
        <v>440.44511448600628</v>
      </c>
      <c r="U2826" s="265"/>
      <c r="V2826" s="179">
        <v>371.71865661960641</v>
      </c>
    </row>
    <row r="2827" spans="1:22" x14ac:dyDescent="0.25">
      <c r="A2827">
        <v>0</v>
      </c>
      <c r="B2827" s="295"/>
      <c r="C2827" s="295"/>
      <c r="D2827" s="295"/>
      <c r="E2827" s="294"/>
      <c r="F2827" s="269" t="s">
        <v>624</v>
      </c>
      <c r="G2827" s="268"/>
      <c r="H2827" s="268"/>
      <c r="I2827" s="267"/>
      <c r="J2827" s="264"/>
      <c r="K2827" s="266"/>
      <c r="L2827" s="265">
        <v>0</v>
      </c>
      <c r="M2827" s="210">
        <v>349.86603382404826</v>
      </c>
      <c r="N2827" s="210">
        <v>427.1942183596297</v>
      </c>
      <c r="O2827" s="210">
        <v>41.094000000000001</v>
      </c>
      <c r="P2827" s="264">
        <v>41.094000000000001</v>
      </c>
      <c r="Q2827" s="264">
        <v>427.1942183596297</v>
      </c>
      <c r="R2827" s="264">
        <v>349.86603382404826</v>
      </c>
      <c r="S2827" s="265">
        <v>440.44511448600628</v>
      </c>
      <c r="T2827" s="265">
        <v>440.44511448600628</v>
      </c>
      <c r="U2827" s="265"/>
      <c r="V2827" s="179">
        <v>371.96648461960643</v>
      </c>
    </row>
    <row r="2828" spans="1:22" x14ac:dyDescent="0.25">
      <c r="A2828">
        <v>0</v>
      </c>
      <c r="B2828" s="295"/>
      <c r="C2828" s="295"/>
      <c r="D2828" s="295"/>
      <c r="E2828" s="294"/>
      <c r="F2828" s="269"/>
      <c r="G2828" s="268"/>
      <c r="H2828" s="268"/>
      <c r="I2828" s="267"/>
      <c r="J2828" s="264"/>
      <c r="K2828" s="266"/>
      <c r="L2828" s="265">
        <v>0</v>
      </c>
      <c r="M2828" s="210">
        <v>349.86603382404826</v>
      </c>
      <c r="N2828" s="210">
        <v>427.1942183596297</v>
      </c>
      <c r="O2828" s="210">
        <v>41.094000000000001</v>
      </c>
      <c r="P2828" s="264">
        <v>41.094000000000001</v>
      </c>
      <c r="Q2828" s="264">
        <v>427.1942183596297</v>
      </c>
      <c r="R2828" s="264">
        <v>349.86603382404826</v>
      </c>
      <c r="S2828" s="265">
        <v>440.44511448600628</v>
      </c>
      <c r="T2828" s="265">
        <v>440.44511448600628</v>
      </c>
      <c r="U2828" s="265"/>
      <c r="V2828" s="179">
        <v>371.96648461960643</v>
      </c>
    </row>
    <row r="2829" spans="1:22" x14ac:dyDescent="0.25">
      <c r="A2829">
        <v>0</v>
      </c>
      <c r="B2829" s="295"/>
      <c r="C2829" s="295"/>
      <c r="D2829" s="295"/>
      <c r="E2829" s="294"/>
      <c r="F2829" s="269" t="s">
        <v>624</v>
      </c>
      <c r="G2829" s="268"/>
      <c r="H2829" s="268" t="s">
        <v>1973</v>
      </c>
      <c r="I2829" s="267"/>
      <c r="J2829" s="264"/>
      <c r="K2829" s="266"/>
      <c r="L2829" s="265">
        <v>9.9516999999999994E-2</v>
      </c>
      <c r="M2829" s="210">
        <v>349.81627532404826</v>
      </c>
      <c r="N2829" s="210">
        <v>427.1942183596297</v>
      </c>
      <c r="O2829" s="210">
        <v>41.094000000000001</v>
      </c>
      <c r="P2829" s="264">
        <v>41.094000000000001</v>
      </c>
      <c r="Q2829" s="264">
        <v>427.1942183596297</v>
      </c>
      <c r="R2829" s="264">
        <v>349.76651682404827</v>
      </c>
      <c r="S2829" s="265">
        <v>440.49487298600627</v>
      </c>
      <c r="T2829" s="265">
        <v>440.54463148600627</v>
      </c>
      <c r="U2829" s="265"/>
      <c r="V2829" s="179">
        <v>372.01624311960643</v>
      </c>
    </row>
    <row r="2830" spans="1:22" x14ac:dyDescent="0.25">
      <c r="A2830">
        <v>0</v>
      </c>
      <c r="B2830" s="295" t="s">
        <v>2095</v>
      </c>
      <c r="C2830" s="295" t="s">
        <v>2283</v>
      </c>
      <c r="D2830" s="295" t="s">
        <v>2203</v>
      </c>
      <c r="E2830" s="294">
        <v>4408</v>
      </c>
      <c r="F2830" s="269" t="s">
        <v>2278</v>
      </c>
      <c r="G2830" s="268"/>
      <c r="H2830" s="268" t="s">
        <v>2186</v>
      </c>
      <c r="I2830" s="267">
        <v>40</v>
      </c>
      <c r="J2830" s="264"/>
      <c r="K2830" s="266"/>
      <c r="L2830" s="265">
        <v>0.49565599999999999</v>
      </c>
      <c r="M2830" s="210">
        <v>349.51868882404824</v>
      </c>
      <c r="N2830" s="210">
        <v>427.1942183596297</v>
      </c>
      <c r="O2830" s="210">
        <v>41.094000000000001</v>
      </c>
      <c r="P2830" s="264">
        <v>41.094000000000001</v>
      </c>
      <c r="Q2830" s="264">
        <v>427.1942183596297</v>
      </c>
      <c r="R2830" s="264">
        <v>349.27086082404827</v>
      </c>
      <c r="S2830" s="265">
        <v>440.79245948600624</v>
      </c>
      <c r="T2830" s="265">
        <v>441.04028748600626</v>
      </c>
      <c r="U2830" s="265"/>
      <c r="V2830" s="179">
        <v>372.31382961960639</v>
      </c>
    </row>
    <row r="2831" spans="1:22" x14ac:dyDescent="0.25">
      <c r="A2831">
        <v>0</v>
      </c>
      <c r="B2831" s="295"/>
      <c r="C2831" s="295"/>
      <c r="D2831" s="295"/>
      <c r="E2831" s="294"/>
      <c r="F2831" s="269" t="s">
        <v>624</v>
      </c>
      <c r="G2831" s="268"/>
      <c r="H2831" s="268"/>
      <c r="I2831" s="267"/>
      <c r="J2831" s="264"/>
      <c r="K2831" s="266"/>
      <c r="L2831" s="265">
        <v>0</v>
      </c>
      <c r="M2831" s="210">
        <v>349.27086082404827</v>
      </c>
      <c r="N2831" s="210">
        <v>427.1942183596297</v>
      </c>
      <c r="O2831" s="210">
        <v>41.094000000000001</v>
      </c>
      <c r="P2831" s="264">
        <v>41.094000000000001</v>
      </c>
      <c r="Q2831" s="264">
        <v>427.1942183596297</v>
      </c>
      <c r="R2831" s="264">
        <v>349.27086082404827</v>
      </c>
      <c r="S2831" s="265">
        <v>441.04028748600626</v>
      </c>
      <c r="T2831" s="265">
        <v>441.04028748600626</v>
      </c>
      <c r="U2831" s="265"/>
      <c r="V2831" s="179">
        <v>372.56165761960642</v>
      </c>
    </row>
    <row r="2832" spans="1:22" x14ac:dyDescent="0.25">
      <c r="A2832">
        <v>0</v>
      </c>
      <c r="B2832" s="295"/>
      <c r="C2832" s="295"/>
      <c r="D2832" s="295"/>
      <c r="E2832" s="294"/>
      <c r="F2832" s="269"/>
      <c r="G2832" s="268"/>
      <c r="H2832" s="268"/>
      <c r="I2832" s="267"/>
      <c r="J2832" s="264"/>
      <c r="K2832" s="266"/>
      <c r="L2832" s="265">
        <v>0</v>
      </c>
      <c r="M2832" s="210">
        <v>349.27086082404827</v>
      </c>
      <c r="N2832" s="210">
        <v>427.1942183596297</v>
      </c>
      <c r="O2832" s="210">
        <v>41.094000000000001</v>
      </c>
      <c r="P2832" s="264">
        <v>41.094000000000001</v>
      </c>
      <c r="Q2832" s="264">
        <v>427.1942183596297</v>
      </c>
      <c r="R2832" s="264">
        <v>349.27086082404827</v>
      </c>
      <c r="S2832" s="265">
        <v>441.04028748600626</v>
      </c>
      <c r="T2832" s="265">
        <v>441.04028748600626</v>
      </c>
      <c r="U2832" s="265"/>
      <c r="V2832" s="179">
        <v>372.56165761960642</v>
      </c>
    </row>
    <row r="2833" spans="1:22" x14ac:dyDescent="0.25">
      <c r="A2833">
        <v>0</v>
      </c>
      <c r="B2833" s="295"/>
      <c r="C2833" s="295"/>
      <c r="D2833" s="295"/>
      <c r="E2833" s="294"/>
      <c r="F2833" s="269" t="s">
        <v>624</v>
      </c>
      <c r="G2833" s="268"/>
      <c r="H2833" s="268" t="s">
        <v>1973</v>
      </c>
      <c r="I2833" s="267"/>
      <c r="J2833" s="264"/>
      <c r="K2833" s="266"/>
      <c r="L2833" s="265">
        <v>9.9516999999999994E-2</v>
      </c>
      <c r="M2833" s="210">
        <v>349.22110232404827</v>
      </c>
      <c r="N2833" s="210">
        <v>427.1942183596297</v>
      </c>
      <c r="O2833" s="210">
        <v>41.094000000000001</v>
      </c>
      <c r="P2833" s="264">
        <v>41.094000000000001</v>
      </c>
      <c r="Q2833" s="264">
        <v>427.1942183596297</v>
      </c>
      <c r="R2833" s="264">
        <v>349.17134382404828</v>
      </c>
      <c r="S2833" s="265">
        <v>441.09004598600626</v>
      </c>
      <c r="T2833" s="265">
        <v>441.13980448600626</v>
      </c>
      <c r="U2833" s="265"/>
      <c r="V2833" s="179">
        <v>372.61141611960642</v>
      </c>
    </row>
    <row r="2834" spans="1:22" x14ac:dyDescent="0.25">
      <c r="A2834">
        <v>0</v>
      </c>
      <c r="B2834" s="295" t="s">
        <v>2095</v>
      </c>
      <c r="C2834" s="295" t="s">
        <v>2283</v>
      </c>
      <c r="D2834" s="295" t="s">
        <v>2201</v>
      </c>
      <c r="E2834" s="294">
        <v>4414</v>
      </c>
      <c r="F2834" s="269" t="s">
        <v>2277</v>
      </c>
      <c r="G2834" s="268"/>
      <c r="H2834" s="268" t="s">
        <v>2186</v>
      </c>
      <c r="I2834" s="267">
        <v>40</v>
      </c>
      <c r="J2834" s="264"/>
      <c r="K2834" s="266"/>
      <c r="L2834" s="265">
        <v>0.49565599999999999</v>
      </c>
      <c r="M2834" s="210">
        <v>348.92351582404831</v>
      </c>
      <c r="N2834" s="210">
        <v>427.1942183596297</v>
      </c>
      <c r="O2834" s="210">
        <v>41.094000000000001</v>
      </c>
      <c r="P2834" s="264">
        <v>41.094000000000001</v>
      </c>
      <c r="Q2834" s="264">
        <v>427.1942183596297</v>
      </c>
      <c r="R2834" s="264">
        <v>348.67568782404828</v>
      </c>
      <c r="S2834" s="265">
        <v>441.38763248600623</v>
      </c>
      <c r="T2834" s="265">
        <v>441.63546048600625</v>
      </c>
      <c r="U2834" s="265"/>
      <c r="V2834" s="179">
        <v>372.90900261960638</v>
      </c>
    </row>
    <row r="2835" spans="1:22" x14ac:dyDescent="0.25">
      <c r="A2835">
        <v>0</v>
      </c>
      <c r="B2835" s="295" t="s">
        <v>2095</v>
      </c>
      <c r="C2835" s="295" t="s">
        <v>2283</v>
      </c>
      <c r="D2835" s="295" t="s">
        <v>2185</v>
      </c>
      <c r="E2835" s="294">
        <v>4416</v>
      </c>
      <c r="F2835" s="269" t="s">
        <v>2276</v>
      </c>
      <c r="G2835" s="268"/>
      <c r="H2835" s="268" t="s">
        <v>2183</v>
      </c>
      <c r="I2835" s="267"/>
      <c r="J2835" s="264"/>
      <c r="K2835" s="266"/>
      <c r="L2835" s="265">
        <v>0</v>
      </c>
      <c r="M2835" s="210">
        <v>348.67568782404828</v>
      </c>
      <c r="N2835" s="210">
        <v>427.1942183596297</v>
      </c>
      <c r="O2835" s="210">
        <v>41.094000000000001</v>
      </c>
      <c r="P2835" s="264">
        <v>41.094000000000001</v>
      </c>
      <c r="Q2835" s="264">
        <v>427.1942183596297</v>
      </c>
      <c r="R2835" s="264">
        <v>348.67568782404828</v>
      </c>
      <c r="S2835" s="265">
        <v>441.63546048600625</v>
      </c>
      <c r="T2835" s="265">
        <v>441.63546048600625</v>
      </c>
      <c r="U2835" s="265"/>
      <c r="V2835" s="179">
        <v>373.15683061960641</v>
      </c>
    </row>
    <row r="2836" spans="1:22" x14ac:dyDescent="0.25">
      <c r="A2836">
        <v>0</v>
      </c>
      <c r="B2836" s="295"/>
      <c r="C2836" s="295"/>
      <c r="D2836" s="295"/>
      <c r="E2836" s="294"/>
      <c r="F2836" s="269"/>
      <c r="G2836" s="268"/>
      <c r="H2836" s="268"/>
      <c r="I2836" s="267"/>
      <c r="J2836" s="264"/>
      <c r="K2836" s="266"/>
      <c r="L2836" s="265">
        <v>0</v>
      </c>
      <c r="M2836" s="210">
        <v>348.67568782404828</v>
      </c>
      <c r="N2836" s="210">
        <v>427.1942183596297</v>
      </c>
      <c r="O2836" s="210">
        <v>41.094000000000001</v>
      </c>
      <c r="P2836" s="264">
        <v>41.094000000000001</v>
      </c>
      <c r="Q2836" s="264">
        <v>427.1942183596297</v>
      </c>
      <c r="R2836" s="264">
        <v>348.67568782404828</v>
      </c>
      <c r="S2836" s="265">
        <v>441.63546048600625</v>
      </c>
      <c r="T2836" s="265">
        <v>441.63546048600625</v>
      </c>
      <c r="U2836" s="265"/>
      <c r="V2836" s="179">
        <v>373.15683061960641</v>
      </c>
    </row>
    <row r="2837" spans="1:22" x14ac:dyDescent="0.25">
      <c r="A2837">
        <v>0</v>
      </c>
      <c r="B2837" s="295"/>
      <c r="C2837" s="295"/>
      <c r="D2837" s="295"/>
      <c r="E2837" s="294"/>
      <c r="F2837" s="269"/>
      <c r="G2837" s="268"/>
      <c r="H2837" s="268" t="s">
        <v>1973</v>
      </c>
      <c r="I2837" s="267"/>
      <c r="J2837" s="264"/>
      <c r="K2837" s="266"/>
      <c r="L2837" s="265">
        <v>0.15525</v>
      </c>
      <c r="M2837" s="210">
        <v>348.59806282404827</v>
      </c>
      <c r="N2837" s="210">
        <v>427.1942183596297</v>
      </c>
      <c r="O2837" s="210">
        <v>41.094000000000001</v>
      </c>
      <c r="P2837" s="264">
        <v>41.094000000000001</v>
      </c>
      <c r="Q2837" s="264">
        <v>427.1942183596297</v>
      </c>
      <c r="R2837" s="264">
        <v>348.52043782404826</v>
      </c>
      <c r="S2837" s="265">
        <v>441.71308548600626</v>
      </c>
      <c r="T2837" s="265">
        <v>441.79071048600628</v>
      </c>
      <c r="U2837" s="265"/>
      <c r="V2837" s="179">
        <v>373.23445561960642</v>
      </c>
    </row>
    <row r="2838" spans="1:22" x14ac:dyDescent="0.25">
      <c r="A2838">
        <v>0</v>
      </c>
      <c r="B2838" s="295" t="s">
        <v>2095</v>
      </c>
      <c r="C2838" s="295" t="s">
        <v>2283</v>
      </c>
      <c r="D2838" s="295" t="s">
        <v>2198</v>
      </c>
      <c r="E2838" s="294">
        <v>4420</v>
      </c>
      <c r="F2838" s="269" t="s">
        <v>2275</v>
      </c>
      <c r="G2838" s="268" t="s">
        <v>2196</v>
      </c>
      <c r="H2838" s="268" t="s">
        <v>2195</v>
      </c>
      <c r="I2838" s="267">
        <v>40</v>
      </c>
      <c r="J2838" s="264"/>
      <c r="K2838" s="266"/>
      <c r="L2838" s="265">
        <v>0.5</v>
      </c>
      <c r="M2838" s="210">
        <v>348.27043782404826</v>
      </c>
      <c r="N2838" s="210">
        <v>427.1942183596297</v>
      </c>
      <c r="O2838" s="210">
        <v>41.094000000000001</v>
      </c>
      <c r="P2838" s="264">
        <v>41.094000000000001</v>
      </c>
      <c r="Q2838" s="264">
        <v>427.1942183596297</v>
      </c>
      <c r="R2838" s="264">
        <v>348.02043782404826</v>
      </c>
      <c r="S2838" s="265">
        <v>442.04071048600628</v>
      </c>
      <c r="T2838" s="265">
        <v>442.29071048600628</v>
      </c>
      <c r="U2838" s="265"/>
      <c r="V2838" s="179">
        <v>373.56208061960643</v>
      </c>
    </row>
    <row r="2839" spans="1:22" x14ac:dyDescent="0.25">
      <c r="A2839">
        <v>0</v>
      </c>
      <c r="B2839" s="295"/>
      <c r="C2839" s="295"/>
      <c r="D2839" s="295"/>
      <c r="E2839" s="294"/>
      <c r="F2839" s="269" t="s">
        <v>624</v>
      </c>
      <c r="G2839" s="268"/>
      <c r="H2839" s="268" t="s">
        <v>1973</v>
      </c>
      <c r="I2839" s="267"/>
      <c r="J2839" s="264"/>
      <c r="K2839" s="266"/>
      <c r="L2839" s="265">
        <v>0.15525</v>
      </c>
      <c r="M2839" s="210">
        <v>347.94281282404825</v>
      </c>
      <c r="N2839" s="210">
        <v>427.1942183596297</v>
      </c>
      <c r="O2839" s="210">
        <v>41.094000000000001</v>
      </c>
      <c r="P2839" s="264">
        <v>41.094000000000001</v>
      </c>
      <c r="Q2839" s="264">
        <v>427.1942183596297</v>
      </c>
      <c r="R2839" s="264">
        <v>347.86518782404823</v>
      </c>
      <c r="S2839" s="265">
        <v>442.36833548600629</v>
      </c>
      <c r="T2839" s="265">
        <v>442.4459604860063</v>
      </c>
      <c r="U2839" s="265"/>
      <c r="V2839" s="179">
        <v>373.88970561960645</v>
      </c>
    </row>
    <row r="2840" spans="1:22" x14ac:dyDescent="0.25">
      <c r="A2840">
        <v>0</v>
      </c>
      <c r="B2840" s="295" t="s">
        <v>2095</v>
      </c>
      <c r="C2840" s="295" t="s">
        <v>2283</v>
      </c>
      <c r="D2840" s="295" t="s">
        <v>2194</v>
      </c>
      <c r="E2840" s="294">
        <v>4427</v>
      </c>
      <c r="F2840" s="269" t="s">
        <v>2274</v>
      </c>
      <c r="G2840" s="268"/>
      <c r="H2840" s="268" t="s">
        <v>2186</v>
      </c>
      <c r="I2840" s="267">
        <v>40</v>
      </c>
      <c r="J2840" s="264"/>
      <c r="K2840" s="266"/>
      <c r="L2840" s="265">
        <v>0.49565599999999999</v>
      </c>
      <c r="M2840" s="210">
        <v>347.61735982404821</v>
      </c>
      <c r="N2840" s="210">
        <v>427.1942183596297</v>
      </c>
      <c r="O2840" s="210">
        <v>41.094000000000001</v>
      </c>
      <c r="P2840" s="264">
        <v>41.094000000000001</v>
      </c>
      <c r="Q2840" s="264">
        <v>427.1942183596297</v>
      </c>
      <c r="R2840" s="264">
        <v>347.36953182404824</v>
      </c>
      <c r="S2840" s="265">
        <v>442.69378848600627</v>
      </c>
      <c r="T2840" s="265">
        <v>442.9416164860063</v>
      </c>
      <c r="U2840" s="265"/>
      <c r="V2840" s="179">
        <v>374.21515861960643</v>
      </c>
    </row>
    <row r="2841" spans="1:22" x14ac:dyDescent="0.25">
      <c r="A2841">
        <v>0</v>
      </c>
      <c r="B2841" s="295"/>
      <c r="C2841" s="295"/>
      <c r="D2841" s="295"/>
      <c r="E2841" s="294"/>
      <c r="F2841" s="269" t="s">
        <v>624</v>
      </c>
      <c r="G2841" s="268"/>
      <c r="H2841" s="268"/>
      <c r="I2841" s="267"/>
      <c r="J2841" s="264"/>
      <c r="K2841" s="266"/>
      <c r="L2841" s="265">
        <v>0</v>
      </c>
      <c r="M2841" s="210">
        <v>347.36953182404824</v>
      </c>
      <c r="N2841" s="210">
        <v>427.1942183596297</v>
      </c>
      <c r="O2841" s="210">
        <v>41.094000000000001</v>
      </c>
      <c r="P2841" s="264">
        <v>41.094000000000001</v>
      </c>
      <c r="Q2841" s="264">
        <v>427.1942183596297</v>
      </c>
      <c r="R2841" s="264">
        <v>347.36953182404824</v>
      </c>
      <c r="S2841" s="265">
        <v>442.9416164860063</v>
      </c>
      <c r="T2841" s="265">
        <v>442.9416164860063</v>
      </c>
      <c r="U2841" s="265"/>
      <c r="V2841" s="179">
        <v>374.46298661960645</v>
      </c>
    </row>
    <row r="2842" spans="1:22" x14ac:dyDescent="0.25">
      <c r="A2842">
        <v>0</v>
      </c>
      <c r="B2842" s="295"/>
      <c r="C2842" s="295"/>
      <c r="D2842" s="295"/>
      <c r="E2842" s="294"/>
      <c r="F2842" s="269"/>
      <c r="G2842" s="268"/>
      <c r="H2842" s="268"/>
      <c r="I2842" s="267"/>
      <c r="J2842" s="264"/>
      <c r="K2842" s="266"/>
      <c r="L2842" s="265">
        <v>0</v>
      </c>
      <c r="M2842" s="210">
        <v>347.36953182404824</v>
      </c>
      <c r="N2842" s="210">
        <v>427.1942183596297</v>
      </c>
      <c r="O2842" s="210">
        <v>41.094000000000001</v>
      </c>
      <c r="P2842" s="264">
        <v>41.094000000000001</v>
      </c>
      <c r="Q2842" s="264">
        <v>427.1942183596297</v>
      </c>
      <c r="R2842" s="264">
        <v>347.36953182404824</v>
      </c>
      <c r="S2842" s="265">
        <v>442.9416164860063</v>
      </c>
      <c r="T2842" s="265">
        <v>442.9416164860063</v>
      </c>
      <c r="U2842" s="265"/>
      <c r="V2842" s="179">
        <v>374.46298661960645</v>
      </c>
    </row>
    <row r="2843" spans="1:22" x14ac:dyDescent="0.25">
      <c r="A2843">
        <v>0</v>
      </c>
      <c r="B2843" s="295"/>
      <c r="C2843" s="295"/>
      <c r="D2843" s="295"/>
      <c r="E2843" s="294"/>
      <c r="F2843" s="269"/>
      <c r="G2843" s="268"/>
      <c r="H2843" s="268" t="s">
        <v>1973</v>
      </c>
      <c r="I2843" s="267"/>
      <c r="J2843" s="264"/>
      <c r="K2843" s="266"/>
      <c r="L2843" s="265">
        <v>9.9516999999999994E-2</v>
      </c>
      <c r="M2843" s="210">
        <v>347.31977332404824</v>
      </c>
      <c r="N2843" s="210">
        <v>427.1942183596297</v>
      </c>
      <c r="O2843" s="210">
        <v>41.094000000000001</v>
      </c>
      <c r="P2843" s="264">
        <v>41.094000000000001</v>
      </c>
      <c r="Q2843" s="264">
        <v>427.1942183596297</v>
      </c>
      <c r="R2843" s="264">
        <v>347.27001482404825</v>
      </c>
      <c r="S2843" s="265">
        <v>442.99137498600629</v>
      </c>
      <c r="T2843" s="265">
        <v>443.04113348600629</v>
      </c>
      <c r="U2843" s="265"/>
      <c r="V2843" s="179">
        <v>374.51274511960645</v>
      </c>
    </row>
    <row r="2844" spans="1:22" x14ac:dyDescent="0.25">
      <c r="A2844">
        <v>0</v>
      </c>
      <c r="B2844" s="295" t="s">
        <v>2095</v>
      </c>
      <c r="C2844" s="295" t="s">
        <v>2283</v>
      </c>
      <c r="D2844" s="295" t="s">
        <v>2192</v>
      </c>
      <c r="E2844" s="294">
        <v>4433</v>
      </c>
      <c r="F2844" s="269" t="s">
        <v>2273</v>
      </c>
      <c r="G2844" s="268"/>
      <c r="H2844" s="268" t="s">
        <v>2186</v>
      </c>
      <c r="I2844" s="267">
        <v>40</v>
      </c>
      <c r="J2844" s="264"/>
      <c r="K2844" s="266"/>
      <c r="L2844" s="265">
        <v>0.49565599999999999</v>
      </c>
      <c r="M2844" s="210">
        <v>347.02218682404828</v>
      </c>
      <c r="N2844" s="210">
        <v>427.1942183596297</v>
      </c>
      <c r="O2844" s="210">
        <v>41.094000000000001</v>
      </c>
      <c r="P2844" s="264">
        <v>41.094000000000001</v>
      </c>
      <c r="Q2844" s="264">
        <v>427.1942183596297</v>
      </c>
      <c r="R2844" s="264">
        <v>346.77435882404825</v>
      </c>
      <c r="S2844" s="265">
        <v>443.28896148600626</v>
      </c>
      <c r="T2844" s="265">
        <v>443.53678948600628</v>
      </c>
      <c r="U2844" s="265"/>
      <c r="V2844" s="179">
        <v>374.81033161960642</v>
      </c>
    </row>
    <row r="2845" spans="1:22" x14ac:dyDescent="0.25">
      <c r="A2845">
        <v>0</v>
      </c>
      <c r="B2845" s="295"/>
      <c r="C2845" s="295"/>
      <c r="D2845" s="295"/>
      <c r="E2845" s="294"/>
      <c r="F2845" s="269" t="s">
        <v>624</v>
      </c>
      <c r="G2845" s="268"/>
      <c r="H2845" s="268"/>
      <c r="I2845" s="267"/>
      <c r="J2845" s="264"/>
      <c r="K2845" s="266"/>
      <c r="L2845" s="265">
        <v>0</v>
      </c>
      <c r="M2845" s="210">
        <v>346.77435882404825</v>
      </c>
      <c r="N2845" s="210">
        <v>427.1942183596297</v>
      </c>
      <c r="O2845" s="210">
        <v>41.094000000000001</v>
      </c>
      <c r="P2845" s="264">
        <v>41.094000000000001</v>
      </c>
      <c r="Q2845" s="264">
        <v>427.1942183596297</v>
      </c>
      <c r="R2845" s="264">
        <v>346.77435882404825</v>
      </c>
      <c r="S2845" s="265">
        <v>443.53678948600628</v>
      </c>
      <c r="T2845" s="265">
        <v>443.53678948600628</v>
      </c>
      <c r="U2845" s="265"/>
      <c r="V2845" s="179">
        <v>375.05815961960644</v>
      </c>
    </row>
    <row r="2846" spans="1:22" x14ac:dyDescent="0.25">
      <c r="A2846">
        <v>0</v>
      </c>
      <c r="B2846" s="295"/>
      <c r="C2846" s="295"/>
      <c r="D2846" s="295"/>
      <c r="E2846" s="294"/>
      <c r="F2846" s="269"/>
      <c r="G2846" s="268"/>
      <c r="H2846" s="268"/>
      <c r="I2846" s="267"/>
      <c r="J2846" s="264"/>
      <c r="K2846" s="266"/>
      <c r="L2846" s="265">
        <v>0</v>
      </c>
      <c r="M2846" s="210">
        <v>346.77435882404825</v>
      </c>
      <c r="N2846" s="210">
        <v>427.1942183596297</v>
      </c>
      <c r="O2846" s="210">
        <v>41.094000000000001</v>
      </c>
      <c r="P2846" s="264">
        <v>41.094000000000001</v>
      </c>
      <c r="Q2846" s="264">
        <v>427.1942183596297</v>
      </c>
      <c r="R2846" s="264">
        <v>346.77435882404825</v>
      </c>
      <c r="S2846" s="265">
        <v>443.53678948600628</v>
      </c>
      <c r="T2846" s="265">
        <v>443.53678948600628</v>
      </c>
      <c r="U2846" s="265"/>
      <c r="V2846" s="179">
        <v>375.05815961960644</v>
      </c>
    </row>
    <row r="2847" spans="1:22" x14ac:dyDescent="0.25">
      <c r="A2847">
        <v>0</v>
      </c>
      <c r="B2847" s="295"/>
      <c r="C2847" s="295"/>
      <c r="D2847" s="295"/>
      <c r="E2847" s="294"/>
      <c r="F2847" s="269" t="s">
        <v>624</v>
      </c>
      <c r="G2847" s="268"/>
      <c r="H2847" s="268" t="s">
        <v>1973</v>
      </c>
      <c r="I2847" s="267"/>
      <c r="J2847" s="264"/>
      <c r="K2847" s="266"/>
      <c r="L2847" s="265">
        <v>9.9516999999999994E-2</v>
      </c>
      <c r="M2847" s="210">
        <v>346.72460032404825</v>
      </c>
      <c r="N2847" s="210">
        <v>427.1942183596297</v>
      </c>
      <c r="O2847" s="210">
        <v>41.094000000000001</v>
      </c>
      <c r="P2847" s="264">
        <v>41.094000000000001</v>
      </c>
      <c r="Q2847" s="264">
        <v>427.1942183596297</v>
      </c>
      <c r="R2847" s="264">
        <v>346.67484182404826</v>
      </c>
      <c r="S2847" s="265">
        <v>443.58654798600628</v>
      </c>
      <c r="T2847" s="265">
        <v>443.63630648600628</v>
      </c>
      <c r="U2847" s="265"/>
      <c r="V2847" s="179">
        <v>375.10791811960644</v>
      </c>
    </row>
    <row r="2848" spans="1:22" x14ac:dyDescent="0.25">
      <c r="A2848">
        <v>0</v>
      </c>
      <c r="B2848" s="295" t="s">
        <v>2095</v>
      </c>
      <c r="C2848" s="295" t="s">
        <v>2283</v>
      </c>
      <c r="D2848" s="295" t="s">
        <v>2190</v>
      </c>
      <c r="E2848" s="294">
        <v>4439</v>
      </c>
      <c r="F2848" s="269" t="s">
        <v>2272</v>
      </c>
      <c r="G2848" s="268"/>
      <c r="H2848" s="268" t="s">
        <v>2186</v>
      </c>
      <c r="I2848" s="267">
        <v>40</v>
      </c>
      <c r="J2848" s="264"/>
      <c r="K2848" s="266"/>
      <c r="L2848" s="265">
        <v>0.49565599999999999</v>
      </c>
      <c r="M2848" s="210">
        <v>346.42701382404823</v>
      </c>
      <c r="N2848" s="210">
        <v>427.1942183596297</v>
      </c>
      <c r="O2848" s="210">
        <v>41.094000000000001</v>
      </c>
      <c r="P2848" s="264">
        <v>41.094000000000001</v>
      </c>
      <c r="Q2848" s="264">
        <v>427.1942183596297</v>
      </c>
      <c r="R2848" s="264">
        <v>346.17918582404826</v>
      </c>
      <c r="S2848" s="265">
        <v>443.88413448600625</v>
      </c>
      <c r="T2848" s="265">
        <v>444.13196248600627</v>
      </c>
      <c r="U2848" s="265"/>
      <c r="V2848" s="179">
        <v>375.4055046196064</v>
      </c>
    </row>
    <row r="2849" spans="1:22" x14ac:dyDescent="0.25">
      <c r="A2849">
        <v>0</v>
      </c>
      <c r="B2849" s="295"/>
      <c r="C2849" s="295"/>
      <c r="D2849" s="295"/>
      <c r="E2849" s="294"/>
      <c r="F2849" s="269" t="s">
        <v>624</v>
      </c>
      <c r="G2849" s="268"/>
      <c r="H2849" s="268"/>
      <c r="I2849" s="267"/>
      <c r="J2849" s="264"/>
      <c r="K2849" s="266"/>
      <c r="L2849" s="265">
        <v>0</v>
      </c>
      <c r="M2849" s="210">
        <v>346.17918582404826</v>
      </c>
      <c r="N2849" s="210">
        <v>427.1942183596297</v>
      </c>
      <c r="O2849" s="210">
        <v>41.094000000000001</v>
      </c>
      <c r="P2849" s="264">
        <v>41.094000000000001</v>
      </c>
      <c r="Q2849" s="264">
        <v>427.1942183596297</v>
      </c>
      <c r="R2849" s="264">
        <v>346.17918582404826</v>
      </c>
      <c r="S2849" s="265">
        <v>444.13196248600627</v>
      </c>
      <c r="T2849" s="265">
        <v>444.13196248600627</v>
      </c>
      <c r="U2849" s="265"/>
      <c r="V2849" s="179">
        <v>375.65333261960643</v>
      </c>
    </row>
    <row r="2850" spans="1:22" x14ac:dyDescent="0.25">
      <c r="A2850">
        <v>0</v>
      </c>
      <c r="B2850" s="295"/>
      <c r="C2850" s="295"/>
      <c r="D2850" s="295"/>
      <c r="E2850" s="294"/>
      <c r="F2850" s="269"/>
      <c r="G2850" s="268"/>
      <c r="H2850" s="268"/>
      <c r="I2850" s="267"/>
      <c r="J2850" s="264"/>
      <c r="K2850" s="266"/>
      <c r="L2850" s="265">
        <v>0</v>
      </c>
      <c r="M2850" s="210">
        <v>346.17918582404826</v>
      </c>
      <c r="N2850" s="210">
        <v>427.1942183596297</v>
      </c>
      <c r="O2850" s="210">
        <v>41.094000000000001</v>
      </c>
      <c r="P2850" s="264">
        <v>41.094000000000001</v>
      </c>
      <c r="Q2850" s="264">
        <v>427.1942183596297</v>
      </c>
      <c r="R2850" s="264">
        <v>346.17918582404826</v>
      </c>
      <c r="S2850" s="265">
        <v>444.13196248600627</v>
      </c>
      <c r="T2850" s="265">
        <v>444.13196248600627</v>
      </c>
      <c r="U2850" s="265"/>
      <c r="V2850" s="179">
        <v>375.65333261960643</v>
      </c>
    </row>
    <row r="2851" spans="1:22" x14ac:dyDescent="0.25">
      <c r="A2851">
        <v>0</v>
      </c>
      <c r="B2851" s="295"/>
      <c r="C2851" s="295"/>
      <c r="D2851" s="295"/>
      <c r="E2851" s="294"/>
      <c r="F2851" s="269" t="s">
        <v>624</v>
      </c>
      <c r="G2851" s="268"/>
      <c r="H2851" s="268" t="s">
        <v>1973</v>
      </c>
      <c r="I2851" s="267"/>
      <c r="J2851" s="264"/>
      <c r="K2851" s="266"/>
      <c r="L2851" s="265">
        <v>9.9516999999999994E-2</v>
      </c>
      <c r="M2851" s="210">
        <v>346.12942732404827</v>
      </c>
      <c r="N2851" s="210">
        <v>427.1942183596297</v>
      </c>
      <c r="O2851" s="210">
        <v>41.094000000000001</v>
      </c>
      <c r="P2851" s="264">
        <v>41.094000000000001</v>
      </c>
      <c r="Q2851" s="264">
        <v>427.1942183596297</v>
      </c>
      <c r="R2851" s="264">
        <v>346.07966882404827</v>
      </c>
      <c r="S2851" s="265">
        <v>444.18172098600627</v>
      </c>
      <c r="T2851" s="265">
        <v>444.23147948600626</v>
      </c>
      <c r="U2851" s="265"/>
      <c r="V2851" s="179">
        <v>375.70309111960643</v>
      </c>
    </row>
    <row r="2852" spans="1:22" x14ac:dyDescent="0.25">
      <c r="A2852">
        <v>0</v>
      </c>
      <c r="B2852" s="295" t="s">
        <v>2095</v>
      </c>
      <c r="C2852" s="295" t="s">
        <v>2283</v>
      </c>
      <c r="D2852" s="295" t="s">
        <v>2188</v>
      </c>
      <c r="E2852" s="294">
        <v>4445</v>
      </c>
      <c r="F2852" s="269" t="s">
        <v>2271</v>
      </c>
      <c r="G2852" s="268"/>
      <c r="H2852" s="268" t="s">
        <v>2186</v>
      </c>
      <c r="I2852" s="267">
        <v>40</v>
      </c>
      <c r="J2852" s="264"/>
      <c r="K2852" s="266"/>
      <c r="L2852" s="265">
        <v>0.49565599999999999</v>
      </c>
      <c r="M2852" s="210">
        <v>345.8318408240483</v>
      </c>
      <c r="N2852" s="210">
        <v>427.1942183596297</v>
      </c>
      <c r="O2852" s="210">
        <v>41.094000000000001</v>
      </c>
      <c r="P2852" s="264">
        <v>41.094000000000001</v>
      </c>
      <c r="Q2852" s="264">
        <v>427.1942183596297</v>
      </c>
      <c r="R2852" s="264">
        <v>345.58401282404827</v>
      </c>
      <c r="S2852" s="265">
        <v>444.47930748600623</v>
      </c>
      <c r="T2852" s="265">
        <v>444.72713548600626</v>
      </c>
      <c r="U2852" s="265"/>
      <c r="V2852" s="179">
        <v>376.00067761960639</v>
      </c>
    </row>
    <row r="2853" spans="1:22" x14ac:dyDescent="0.25">
      <c r="A2853">
        <v>0</v>
      </c>
      <c r="B2853" s="295" t="s">
        <v>2095</v>
      </c>
      <c r="C2853" s="295" t="s">
        <v>2283</v>
      </c>
      <c r="D2853" s="295" t="s">
        <v>2185</v>
      </c>
      <c r="E2853" s="294">
        <v>4447</v>
      </c>
      <c r="F2853" s="269" t="s">
        <v>2270</v>
      </c>
      <c r="G2853" s="268"/>
      <c r="H2853" s="268" t="s">
        <v>2183</v>
      </c>
      <c r="I2853" s="267"/>
      <c r="J2853" s="264"/>
      <c r="K2853" s="266"/>
      <c r="L2853" s="265">
        <v>0</v>
      </c>
      <c r="M2853" s="210">
        <v>345.58401282404827</v>
      </c>
      <c r="N2853" s="210">
        <v>427.1942183596297</v>
      </c>
      <c r="O2853" s="210">
        <v>41.094000000000001</v>
      </c>
      <c r="P2853" s="264">
        <v>41.094000000000001</v>
      </c>
      <c r="Q2853" s="264">
        <v>427.1942183596297</v>
      </c>
      <c r="R2853" s="264">
        <v>345.58401282404827</v>
      </c>
      <c r="S2853" s="265">
        <v>444.72713548600626</v>
      </c>
      <c r="T2853" s="265">
        <v>444.72713548600626</v>
      </c>
      <c r="U2853" s="265"/>
      <c r="V2853" s="179">
        <v>376.24850561960642</v>
      </c>
    </row>
    <row r="2854" spans="1:22" x14ac:dyDescent="0.25">
      <c r="A2854">
        <v>0</v>
      </c>
      <c r="B2854" s="295"/>
      <c r="C2854" s="295"/>
      <c r="D2854" s="269"/>
      <c r="E2854" s="270"/>
      <c r="F2854" s="269"/>
      <c r="G2854" s="268"/>
      <c r="H2854" s="268"/>
      <c r="I2854" s="267"/>
      <c r="J2854" s="264"/>
      <c r="K2854" s="266"/>
      <c r="L2854" s="265">
        <v>0</v>
      </c>
      <c r="M2854" s="210">
        <v>345.58401282404827</v>
      </c>
      <c r="N2854" s="210">
        <v>427.1942183596297</v>
      </c>
      <c r="O2854" s="210">
        <v>41.094000000000001</v>
      </c>
      <c r="P2854" s="264">
        <v>41.094000000000001</v>
      </c>
      <c r="Q2854" s="264">
        <v>427.1942183596297</v>
      </c>
      <c r="R2854" s="264">
        <v>345.58401282404827</v>
      </c>
      <c r="S2854" s="265">
        <v>444.72713548600626</v>
      </c>
      <c r="T2854" s="265">
        <v>444.72713548600626</v>
      </c>
      <c r="U2854" s="265"/>
      <c r="V2854" s="179">
        <v>376.24850561960642</v>
      </c>
    </row>
    <row r="2855" spans="1:22" x14ac:dyDescent="0.25">
      <c r="A2855">
        <v>0</v>
      </c>
      <c r="B2855" s="295"/>
      <c r="C2855" s="295"/>
      <c r="D2855" s="295"/>
      <c r="E2855" s="294"/>
      <c r="F2855" s="269"/>
      <c r="G2855" s="268"/>
      <c r="H2855" s="268"/>
      <c r="I2855" s="267"/>
      <c r="J2855" s="264"/>
      <c r="K2855" s="266"/>
      <c r="L2855" s="265">
        <v>0.16770400000000002</v>
      </c>
      <c r="M2855" s="210">
        <v>345.50016082404829</v>
      </c>
      <c r="N2855" s="210">
        <v>427.1942183596297</v>
      </c>
      <c r="O2855" s="210">
        <v>41.094000000000001</v>
      </c>
      <c r="P2855" s="264">
        <v>41.094000000000001</v>
      </c>
      <c r="Q2855" s="264">
        <v>427.1942183596297</v>
      </c>
      <c r="R2855" s="264">
        <v>345.41630882404826</v>
      </c>
      <c r="S2855" s="265">
        <v>444.8109874860063</v>
      </c>
      <c r="T2855" s="265">
        <v>444.89483948600628</v>
      </c>
      <c r="U2855" s="272"/>
      <c r="V2855" s="179">
        <v>376.33235761960646</v>
      </c>
    </row>
    <row r="2856" spans="1:22" x14ac:dyDescent="0.25">
      <c r="A2856">
        <v>0</v>
      </c>
      <c r="B2856" s="269" t="s">
        <v>2095</v>
      </c>
      <c r="C2856" s="269" t="s">
        <v>2283</v>
      </c>
      <c r="D2856" s="269" t="s">
        <v>1992</v>
      </c>
      <c r="E2856" s="270">
        <v>4449</v>
      </c>
      <c r="F2856" s="264" t="s">
        <v>2269</v>
      </c>
      <c r="G2856" s="274"/>
      <c r="H2856" s="274" t="s">
        <v>1989</v>
      </c>
      <c r="I2856" s="293">
        <v>40</v>
      </c>
      <c r="J2856" s="264"/>
      <c r="K2856" s="266"/>
      <c r="L2856" s="264">
        <v>5.7403999999999997E-2</v>
      </c>
      <c r="M2856" s="210">
        <v>345.38760682404825</v>
      </c>
      <c r="N2856" s="210">
        <v>427.1942183596297</v>
      </c>
      <c r="O2856" s="210">
        <v>41.094000000000001</v>
      </c>
      <c r="P2856" s="264">
        <v>41.094000000000001</v>
      </c>
      <c r="Q2856" s="264">
        <v>427.1942183596297</v>
      </c>
      <c r="R2856" s="264">
        <v>345.35890482404824</v>
      </c>
      <c r="S2856" s="264">
        <v>444.92354148600629</v>
      </c>
      <c r="T2856" s="264">
        <v>444.9522434860063</v>
      </c>
      <c r="U2856" s="264"/>
      <c r="V2856" s="179">
        <v>376.44491161960644</v>
      </c>
    </row>
    <row r="2857" spans="1:22" x14ac:dyDescent="0.25">
      <c r="A2857">
        <v>0</v>
      </c>
      <c r="B2857" s="289"/>
      <c r="C2857" s="289"/>
      <c r="D2857" s="289"/>
      <c r="E2857" s="288"/>
      <c r="F2857" s="289" t="s">
        <v>624</v>
      </c>
      <c r="G2857" s="286"/>
      <c r="H2857" s="286" t="s">
        <v>1973</v>
      </c>
      <c r="I2857" s="285">
        <v>40</v>
      </c>
      <c r="J2857" s="283"/>
      <c r="K2857" s="284"/>
      <c r="L2857" s="283">
        <v>0.103502</v>
      </c>
      <c r="M2857" s="210">
        <v>345.30715382404821</v>
      </c>
      <c r="N2857" s="210">
        <v>427.1942183596297</v>
      </c>
      <c r="O2857" s="210">
        <v>41.094000000000001</v>
      </c>
      <c r="P2857" s="282">
        <v>41.094000000000001</v>
      </c>
      <c r="Q2857" s="282">
        <v>427.1942183596297</v>
      </c>
      <c r="R2857" s="282">
        <v>345.25540282404825</v>
      </c>
      <c r="S2857" s="282">
        <v>445.00399448600626</v>
      </c>
      <c r="T2857" s="282">
        <v>445.05574548600629</v>
      </c>
      <c r="U2857" s="282"/>
      <c r="V2857" s="179">
        <v>376.52536461960642</v>
      </c>
    </row>
    <row r="2858" spans="1:22" x14ac:dyDescent="0.25">
      <c r="A2858">
        <v>0</v>
      </c>
      <c r="B2858" s="289" t="s">
        <v>2095</v>
      </c>
      <c r="C2858" s="289" t="s">
        <v>2268</v>
      </c>
      <c r="D2858" s="289" t="s">
        <v>111</v>
      </c>
      <c r="E2858" s="288">
        <v>4451</v>
      </c>
      <c r="F2858" s="287" t="s">
        <v>1521</v>
      </c>
      <c r="G2858" s="286" t="s">
        <v>2180</v>
      </c>
      <c r="H2858" s="286" t="s">
        <v>1962</v>
      </c>
      <c r="I2858" s="285"/>
      <c r="J2858" s="282"/>
      <c r="K2858" s="284"/>
      <c r="L2858" s="283">
        <v>0</v>
      </c>
      <c r="M2858" s="210">
        <v>345.25540282404825</v>
      </c>
      <c r="N2858" s="210">
        <v>427.1942183596297</v>
      </c>
      <c r="O2858" s="210">
        <v>41.094000000000001</v>
      </c>
      <c r="P2858" s="282">
        <v>41.094000000000001</v>
      </c>
      <c r="Q2858" s="282">
        <v>427.1942183596297</v>
      </c>
      <c r="R2858" s="282">
        <v>345.25540282404825</v>
      </c>
      <c r="S2858" s="282">
        <v>445.05574548600629</v>
      </c>
      <c r="T2858" s="282">
        <v>445.05574548600629</v>
      </c>
      <c r="U2858" s="282"/>
      <c r="V2858" s="179">
        <v>376.57711561960645</v>
      </c>
    </row>
    <row r="2859" spans="1:22" x14ac:dyDescent="0.25">
      <c r="A2859">
        <v>0</v>
      </c>
      <c r="B2859" s="289"/>
      <c r="C2859" s="289"/>
      <c r="D2859" s="289"/>
      <c r="E2859" s="288"/>
      <c r="F2859" s="292" t="s">
        <v>624</v>
      </c>
      <c r="G2859" s="286"/>
      <c r="H2859" s="286" t="s">
        <v>1980</v>
      </c>
      <c r="I2859" s="291"/>
      <c r="J2859" s="290"/>
      <c r="K2859" s="284"/>
      <c r="L2859" s="283">
        <v>0.14528199999999999</v>
      </c>
      <c r="M2859" s="210">
        <v>345.18276182404827</v>
      </c>
      <c r="N2859" s="210">
        <v>427.1942183596297</v>
      </c>
      <c r="O2859" s="210">
        <v>41.094000000000001</v>
      </c>
      <c r="P2859" s="282">
        <v>41.094000000000001</v>
      </c>
      <c r="Q2859" s="282">
        <v>427.1942183596297</v>
      </c>
      <c r="R2859" s="282">
        <v>345.11012082404824</v>
      </c>
      <c r="S2859" s="282">
        <v>445.12838648600632</v>
      </c>
      <c r="T2859" s="282">
        <v>445.2010274860063</v>
      </c>
      <c r="U2859" s="282"/>
      <c r="V2859" s="179">
        <v>376.64975661960648</v>
      </c>
    </row>
    <row r="2860" spans="1:22" x14ac:dyDescent="0.25">
      <c r="A2860">
        <v>0</v>
      </c>
      <c r="B2860" s="289" t="s">
        <v>2095</v>
      </c>
      <c r="C2860" s="289" t="s">
        <v>2268</v>
      </c>
      <c r="D2860" s="289" t="s">
        <v>2098</v>
      </c>
      <c r="E2860" s="288">
        <v>4452</v>
      </c>
      <c r="F2860" s="287" t="s">
        <v>2267</v>
      </c>
      <c r="G2860" s="286"/>
      <c r="H2860" s="286" t="s">
        <v>2096</v>
      </c>
      <c r="I2860" s="285"/>
      <c r="J2860" s="282"/>
      <c r="K2860" s="284"/>
      <c r="L2860" s="283">
        <v>0</v>
      </c>
      <c r="M2860" s="210">
        <v>345.11012082404824</v>
      </c>
      <c r="N2860" s="210">
        <v>427.1942183596297</v>
      </c>
      <c r="O2860" s="210">
        <v>41.094000000000001</v>
      </c>
      <c r="P2860" s="282">
        <v>41.094000000000001</v>
      </c>
      <c r="Q2860" s="282">
        <v>427.1942183596297</v>
      </c>
      <c r="R2860" s="282">
        <v>345.11012082404824</v>
      </c>
      <c r="S2860" s="282">
        <v>445.2010274860063</v>
      </c>
      <c r="T2860" s="282">
        <v>445.2010274860063</v>
      </c>
      <c r="U2860" s="282"/>
      <c r="V2860" s="179">
        <v>376.72239761960645</v>
      </c>
    </row>
    <row r="2861" spans="1:22" x14ac:dyDescent="0.25">
      <c r="A2861">
        <v>0</v>
      </c>
      <c r="B2861" s="289"/>
      <c r="C2861" s="289"/>
      <c r="D2861" s="289"/>
      <c r="E2861" s="288"/>
      <c r="F2861" s="292" t="s">
        <v>624</v>
      </c>
      <c r="G2861" s="286"/>
      <c r="H2861" s="286" t="s">
        <v>1980</v>
      </c>
      <c r="I2861" s="291"/>
      <c r="J2861" s="290"/>
      <c r="K2861" s="284"/>
      <c r="L2861" s="283">
        <v>0</v>
      </c>
      <c r="M2861" s="210">
        <v>345.11012082404824</v>
      </c>
      <c r="N2861" s="210">
        <v>427.1942183596297</v>
      </c>
      <c r="O2861" s="210">
        <v>41.094000000000001</v>
      </c>
      <c r="P2861" s="282">
        <v>41.094000000000001</v>
      </c>
      <c r="Q2861" s="282">
        <v>427.1942183596297</v>
      </c>
      <c r="R2861" s="282">
        <v>345.11012082404824</v>
      </c>
      <c r="S2861" s="282">
        <v>445.2010274860063</v>
      </c>
      <c r="T2861" s="282">
        <v>445.2010274860063</v>
      </c>
      <c r="U2861" s="282"/>
      <c r="V2861" s="179">
        <v>376.72239761960645</v>
      </c>
    </row>
    <row r="2862" spans="1:22" x14ac:dyDescent="0.25">
      <c r="A2862">
        <v>0</v>
      </c>
      <c r="B2862" s="289" t="s">
        <v>2095</v>
      </c>
      <c r="C2862" s="289" t="s">
        <v>2268</v>
      </c>
      <c r="D2862" s="289" t="s">
        <v>2001</v>
      </c>
      <c r="E2862" s="288">
        <v>4452</v>
      </c>
      <c r="F2862" s="287" t="s">
        <v>2266</v>
      </c>
      <c r="G2862" s="286" t="s">
        <v>1999</v>
      </c>
      <c r="H2862" s="286" t="s">
        <v>1998</v>
      </c>
      <c r="I2862" s="285"/>
      <c r="J2862" s="282"/>
      <c r="K2862" s="284"/>
      <c r="L2862" s="283">
        <v>0</v>
      </c>
      <c r="M2862" s="210">
        <v>345.11012082404824</v>
      </c>
      <c r="N2862" s="210">
        <v>427.1942183596297</v>
      </c>
      <c r="O2862" s="210">
        <v>41.094000000000001</v>
      </c>
      <c r="P2862" s="282">
        <v>41.094000000000001</v>
      </c>
      <c r="Q2862" s="282">
        <v>427.1942183596297</v>
      </c>
      <c r="R2862" s="282">
        <v>345.11012082404824</v>
      </c>
      <c r="S2862" s="282">
        <v>445.2010274860063</v>
      </c>
      <c r="T2862" s="282">
        <v>445.2010274860063</v>
      </c>
      <c r="U2862" s="282"/>
      <c r="V2862" s="179">
        <v>376.72239761960645</v>
      </c>
    </row>
    <row r="2863" spans="1:22" x14ac:dyDescent="0.25">
      <c r="A2863">
        <v>0</v>
      </c>
      <c r="B2863" s="289"/>
      <c r="C2863" s="289"/>
      <c r="D2863" s="289"/>
      <c r="E2863" s="288"/>
      <c r="F2863" s="287" t="s">
        <v>624</v>
      </c>
      <c r="G2863" s="286"/>
      <c r="H2863" s="286" t="s">
        <v>1973</v>
      </c>
      <c r="I2863" s="285">
        <v>40</v>
      </c>
      <c r="J2863" s="282"/>
      <c r="K2863" s="284"/>
      <c r="L2863" s="283">
        <v>0.13121600000000003</v>
      </c>
      <c r="M2863" s="210">
        <v>345.04451282404824</v>
      </c>
      <c r="N2863" s="210">
        <v>427.1942183596297</v>
      </c>
      <c r="O2863" s="210">
        <v>41.094000000000001</v>
      </c>
      <c r="P2863" s="282">
        <v>41.094000000000001</v>
      </c>
      <c r="Q2863" s="282">
        <v>427.1942183596297</v>
      </c>
      <c r="R2863" s="282">
        <v>344.97890482404824</v>
      </c>
      <c r="S2863" s="282">
        <v>445.26663548600629</v>
      </c>
      <c r="T2863" s="282">
        <v>445.33224348600629</v>
      </c>
      <c r="U2863" s="282"/>
      <c r="V2863" s="179">
        <v>376.78800561960645</v>
      </c>
    </row>
    <row r="2864" spans="1:22" x14ac:dyDescent="0.25">
      <c r="A2864">
        <v>0</v>
      </c>
      <c r="B2864" s="269" t="s">
        <v>2095</v>
      </c>
      <c r="C2864" s="269" t="s">
        <v>2265</v>
      </c>
      <c r="D2864" s="269" t="s">
        <v>1992</v>
      </c>
      <c r="E2864" s="270">
        <v>4454</v>
      </c>
      <c r="F2864" s="264" t="s">
        <v>2264</v>
      </c>
      <c r="G2864" s="274"/>
      <c r="H2864" s="274" t="s">
        <v>1989</v>
      </c>
      <c r="I2864" s="293">
        <v>40</v>
      </c>
      <c r="J2864" s="264"/>
      <c r="K2864" s="266"/>
      <c r="L2864" s="264">
        <v>5.7403999999999997E-2</v>
      </c>
      <c r="M2864" s="210">
        <v>344.95020282404823</v>
      </c>
      <c r="N2864" s="210">
        <v>427.1942183596297</v>
      </c>
      <c r="O2864" s="210">
        <v>41.094000000000001</v>
      </c>
      <c r="P2864" s="264">
        <v>41.094000000000001</v>
      </c>
      <c r="Q2864" s="264">
        <v>427.1942183596297</v>
      </c>
      <c r="R2864" s="264">
        <v>344.92150082404822</v>
      </c>
      <c r="S2864" s="264">
        <v>445.3609454860063</v>
      </c>
      <c r="T2864" s="264">
        <v>445.38964748600631</v>
      </c>
      <c r="U2864" s="264"/>
      <c r="V2864" s="179">
        <v>376.88231561960646</v>
      </c>
    </row>
    <row r="2865" spans="1:22" x14ac:dyDescent="0.25">
      <c r="A2865">
        <v>0</v>
      </c>
      <c r="B2865" s="295"/>
      <c r="C2865" s="295"/>
      <c r="D2865" s="295"/>
      <c r="E2865" s="294"/>
      <c r="F2865" s="269" t="s">
        <v>624</v>
      </c>
      <c r="G2865" s="268"/>
      <c r="H2865" s="268" t="s">
        <v>2209</v>
      </c>
      <c r="I2865" s="267"/>
      <c r="J2865" s="264"/>
      <c r="K2865" s="266"/>
      <c r="L2865" s="265">
        <v>0.16770400000000002</v>
      </c>
      <c r="M2865" s="210">
        <v>344.83764882404819</v>
      </c>
      <c r="N2865" s="210">
        <v>427.1942183596297</v>
      </c>
      <c r="O2865" s="210">
        <v>41.094000000000001</v>
      </c>
      <c r="P2865" s="264">
        <v>41.094000000000001</v>
      </c>
      <c r="Q2865" s="264">
        <v>427.1942183596297</v>
      </c>
      <c r="R2865" s="264">
        <v>344.75379682404821</v>
      </c>
      <c r="S2865" s="265">
        <v>445.47349948600635</v>
      </c>
      <c r="T2865" s="265">
        <v>445.55735148600633</v>
      </c>
      <c r="U2865" s="272"/>
      <c r="V2865" s="179">
        <v>376.9948696196065</v>
      </c>
    </row>
    <row r="2866" spans="1:22" x14ac:dyDescent="0.25">
      <c r="A2866">
        <v>0</v>
      </c>
      <c r="B2866" s="295" t="s">
        <v>2095</v>
      </c>
      <c r="C2866" s="295" t="s">
        <v>2265</v>
      </c>
      <c r="D2866" s="295" t="s">
        <v>2208</v>
      </c>
      <c r="E2866" s="294">
        <v>4458</v>
      </c>
      <c r="F2866" s="269" t="s">
        <v>2263</v>
      </c>
      <c r="G2866" s="268"/>
      <c r="H2866" s="268" t="s">
        <v>2186</v>
      </c>
      <c r="I2866" s="267">
        <v>40</v>
      </c>
      <c r="J2866" s="264"/>
      <c r="K2866" s="266"/>
      <c r="L2866" s="265">
        <v>0.49565599999999999</v>
      </c>
      <c r="M2866" s="210">
        <v>344.50596882404818</v>
      </c>
      <c r="N2866" s="210">
        <v>427.1942183596297</v>
      </c>
      <c r="O2866" s="210">
        <v>41.094000000000001</v>
      </c>
      <c r="P2866" s="264">
        <v>41.094000000000001</v>
      </c>
      <c r="Q2866" s="264">
        <v>427.1942183596297</v>
      </c>
      <c r="R2866" s="264">
        <v>344.25814082404821</v>
      </c>
      <c r="S2866" s="265">
        <v>445.8051794860063</v>
      </c>
      <c r="T2866" s="265">
        <v>446.05300748600632</v>
      </c>
      <c r="U2866" s="265"/>
      <c r="V2866" s="179">
        <v>377.32654961960645</v>
      </c>
    </row>
    <row r="2867" spans="1:22" x14ac:dyDescent="0.25">
      <c r="A2867">
        <v>0</v>
      </c>
      <c r="B2867" s="295" t="s">
        <v>2095</v>
      </c>
      <c r="C2867" s="295" t="s">
        <v>2265</v>
      </c>
      <c r="D2867" s="295" t="s">
        <v>2185</v>
      </c>
      <c r="E2867" s="294">
        <v>4461</v>
      </c>
      <c r="F2867" s="269" t="s">
        <v>2262</v>
      </c>
      <c r="G2867" s="268"/>
      <c r="H2867" s="268" t="s">
        <v>2183</v>
      </c>
      <c r="I2867" s="267"/>
      <c r="J2867" s="264"/>
      <c r="K2867" s="266"/>
      <c r="L2867" s="265">
        <v>0</v>
      </c>
      <c r="M2867" s="210">
        <v>344.25814082404821</v>
      </c>
      <c r="N2867" s="210">
        <v>427.1942183596297</v>
      </c>
      <c r="O2867" s="210">
        <v>41.094000000000001</v>
      </c>
      <c r="P2867" s="264">
        <v>41.094000000000001</v>
      </c>
      <c r="Q2867" s="264">
        <v>427.1942183596297</v>
      </c>
      <c r="R2867" s="264">
        <v>344.25814082404821</v>
      </c>
      <c r="S2867" s="265">
        <v>446.05300748600632</v>
      </c>
      <c r="T2867" s="265">
        <v>446.05300748600632</v>
      </c>
      <c r="U2867" s="265"/>
      <c r="V2867" s="179">
        <v>377.57437761960648</v>
      </c>
    </row>
    <row r="2868" spans="1:22" x14ac:dyDescent="0.25">
      <c r="A2868">
        <v>0</v>
      </c>
      <c r="B2868" s="295"/>
      <c r="C2868" s="295"/>
      <c r="D2868" s="295"/>
      <c r="E2868" s="294"/>
      <c r="F2868" s="269"/>
      <c r="G2868" s="268"/>
      <c r="H2868" s="268"/>
      <c r="I2868" s="267"/>
      <c r="J2868" s="264"/>
      <c r="K2868" s="266"/>
      <c r="L2868" s="265">
        <v>0</v>
      </c>
      <c r="M2868" s="210">
        <v>344.25814082404821</v>
      </c>
      <c r="N2868" s="210">
        <v>427.1942183596297</v>
      </c>
      <c r="O2868" s="210">
        <v>41.094000000000001</v>
      </c>
      <c r="P2868" s="264">
        <v>41.094000000000001</v>
      </c>
      <c r="Q2868" s="264">
        <v>427.1942183596297</v>
      </c>
      <c r="R2868" s="264">
        <v>344.25814082404821</v>
      </c>
      <c r="S2868" s="265">
        <v>446.05300748600632</v>
      </c>
      <c r="T2868" s="265">
        <v>446.05300748600632</v>
      </c>
      <c r="U2868" s="265"/>
      <c r="V2868" s="179">
        <v>377.57437761960648</v>
      </c>
    </row>
    <row r="2869" spans="1:22" x14ac:dyDescent="0.25">
      <c r="A2869">
        <v>0</v>
      </c>
      <c r="B2869" s="295"/>
      <c r="C2869" s="295"/>
      <c r="D2869" s="295"/>
      <c r="E2869" s="294"/>
      <c r="F2869" s="269" t="s">
        <v>624</v>
      </c>
      <c r="G2869" s="268"/>
      <c r="H2869" s="268" t="s">
        <v>1973</v>
      </c>
      <c r="I2869" s="267"/>
      <c r="J2869" s="264"/>
      <c r="K2869" s="266"/>
      <c r="L2869" s="265">
        <v>9.9516999999999994E-2</v>
      </c>
      <c r="M2869" s="210">
        <v>344.20838232404822</v>
      </c>
      <c r="N2869" s="210">
        <v>427.1942183596297</v>
      </c>
      <c r="O2869" s="210">
        <v>41.094000000000001</v>
      </c>
      <c r="P2869" s="264">
        <v>41.094000000000001</v>
      </c>
      <c r="Q2869" s="264">
        <v>427.1942183596297</v>
      </c>
      <c r="R2869" s="264">
        <v>344.15862382404822</v>
      </c>
      <c r="S2869" s="265">
        <v>446.10276598600632</v>
      </c>
      <c r="T2869" s="265">
        <v>446.15252448600631</v>
      </c>
      <c r="U2869" s="265"/>
      <c r="V2869" s="179">
        <v>377.62413611960648</v>
      </c>
    </row>
    <row r="2870" spans="1:22" x14ac:dyDescent="0.25">
      <c r="A2870">
        <v>0</v>
      </c>
      <c r="B2870" s="295" t="s">
        <v>2095</v>
      </c>
      <c r="C2870" s="295" t="s">
        <v>2265</v>
      </c>
      <c r="D2870" s="295" t="s">
        <v>2205</v>
      </c>
      <c r="E2870" s="294">
        <v>4464</v>
      </c>
      <c r="F2870" s="269" t="s">
        <v>2261</v>
      </c>
      <c r="G2870" s="268"/>
      <c r="H2870" s="268" t="s">
        <v>2186</v>
      </c>
      <c r="I2870" s="267">
        <v>40</v>
      </c>
      <c r="J2870" s="264"/>
      <c r="K2870" s="266"/>
      <c r="L2870" s="265">
        <v>0.49565599999999999</v>
      </c>
      <c r="M2870" s="210">
        <v>343.91079582404825</v>
      </c>
      <c r="N2870" s="210">
        <v>427.1942183596297</v>
      </c>
      <c r="O2870" s="210">
        <v>41.094000000000001</v>
      </c>
      <c r="P2870" s="264">
        <v>41.094000000000001</v>
      </c>
      <c r="Q2870" s="264">
        <v>427.1942183596297</v>
      </c>
      <c r="R2870" s="264">
        <v>343.66296782404822</v>
      </c>
      <c r="S2870" s="265">
        <v>446.40035248600628</v>
      </c>
      <c r="T2870" s="265">
        <v>446.64818048600631</v>
      </c>
      <c r="U2870" s="265"/>
      <c r="V2870" s="179">
        <v>377.92172261960644</v>
      </c>
    </row>
    <row r="2871" spans="1:22" x14ac:dyDescent="0.25">
      <c r="A2871">
        <v>0</v>
      </c>
      <c r="B2871" s="295"/>
      <c r="C2871" s="295"/>
      <c r="D2871" s="295"/>
      <c r="E2871" s="294"/>
      <c r="F2871" s="269" t="s">
        <v>624</v>
      </c>
      <c r="G2871" s="268"/>
      <c r="H2871" s="268"/>
      <c r="I2871" s="267"/>
      <c r="J2871" s="264"/>
      <c r="K2871" s="266"/>
      <c r="L2871" s="265">
        <v>0</v>
      </c>
      <c r="M2871" s="210">
        <v>343.66296782404822</v>
      </c>
      <c r="N2871" s="210">
        <v>427.1942183596297</v>
      </c>
      <c r="O2871" s="210">
        <v>41.094000000000001</v>
      </c>
      <c r="P2871" s="264">
        <v>41.094000000000001</v>
      </c>
      <c r="Q2871" s="264">
        <v>427.1942183596297</v>
      </c>
      <c r="R2871" s="264">
        <v>343.66296782404822</v>
      </c>
      <c r="S2871" s="265">
        <v>446.64818048600631</v>
      </c>
      <c r="T2871" s="265">
        <v>446.64818048600631</v>
      </c>
      <c r="U2871" s="265"/>
      <c r="V2871" s="179">
        <v>378.16955061960647</v>
      </c>
    </row>
    <row r="2872" spans="1:22" x14ac:dyDescent="0.25">
      <c r="A2872">
        <v>0</v>
      </c>
      <c r="B2872" s="295"/>
      <c r="C2872" s="295"/>
      <c r="D2872" s="295"/>
      <c r="E2872" s="294"/>
      <c r="F2872" s="269"/>
      <c r="G2872" s="268"/>
      <c r="H2872" s="268"/>
      <c r="I2872" s="267"/>
      <c r="J2872" s="264"/>
      <c r="K2872" s="266"/>
      <c r="L2872" s="265">
        <v>0</v>
      </c>
      <c r="M2872" s="210">
        <v>343.66296782404822</v>
      </c>
      <c r="N2872" s="210">
        <v>427.1942183596297</v>
      </c>
      <c r="O2872" s="210">
        <v>41.094000000000001</v>
      </c>
      <c r="P2872" s="264">
        <v>41.094000000000001</v>
      </c>
      <c r="Q2872" s="264">
        <v>427.1942183596297</v>
      </c>
      <c r="R2872" s="264">
        <v>343.66296782404822</v>
      </c>
      <c r="S2872" s="265">
        <v>446.64818048600631</v>
      </c>
      <c r="T2872" s="265">
        <v>446.64818048600631</v>
      </c>
      <c r="U2872" s="265"/>
      <c r="V2872" s="179">
        <v>378.16955061960647</v>
      </c>
    </row>
    <row r="2873" spans="1:22" x14ac:dyDescent="0.25">
      <c r="A2873">
        <v>0</v>
      </c>
      <c r="B2873" s="295"/>
      <c r="C2873" s="295"/>
      <c r="D2873" s="295"/>
      <c r="E2873" s="294"/>
      <c r="F2873" s="269" t="s">
        <v>624</v>
      </c>
      <c r="G2873" s="268"/>
      <c r="H2873" s="268" t="s">
        <v>1973</v>
      </c>
      <c r="I2873" s="267"/>
      <c r="J2873" s="264"/>
      <c r="K2873" s="266"/>
      <c r="L2873" s="265">
        <v>9.9516999999999994E-2</v>
      </c>
      <c r="M2873" s="210">
        <v>343.61320932404823</v>
      </c>
      <c r="N2873" s="210">
        <v>427.1942183596297</v>
      </c>
      <c r="O2873" s="210">
        <v>41.094000000000001</v>
      </c>
      <c r="P2873" s="264">
        <v>41.094000000000001</v>
      </c>
      <c r="Q2873" s="264">
        <v>427.1942183596297</v>
      </c>
      <c r="R2873" s="264">
        <v>343.56345082404823</v>
      </c>
      <c r="S2873" s="265">
        <v>446.69793898600631</v>
      </c>
      <c r="T2873" s="265">
        <v>446.7476974860063</v>
      </c>
      <c r="U2873" s="265"/>
      <c r="V2873" s="179">
        <v>378.21930911960646</v>
      </c>
    </row>
    <row r="2874" spans="1:22" x14ac:dyDescent="0.25">
      <c r="A2874">
        <v>0</v>
      </c>
      <c r="B2874" s="295" t="s">
        <v>2095</v>
      </c>
      <c r="C2874" s="295" t="s">
        <v>2265</v>
      </c>
      <c r="D2874" s="295" t="s">
        <v>2203</v>
      </c>
      <c r="E2874" s="294">
        <v>4470</v>
      </c>
      <c r="F2874" s="269" t="s">
        <v>2260</v>
      </c>
      <c r="G2874" s="268"/>
      <c r="H2874" s="268" t="s">
        <v>2186</v>
      </c>
      <c r="I2874" s="267">
        <v>40</v>
      </c>
      <c r="J2874" s="264"/>
      <c r="K2874" s="266"/>
      <c r="L2874" s="265">
        <v>0.49565599999999999</v>
      </c>
      <c r="M2874" s="210">
        <v>343.31562282404821</v>
      </c>
      <c r="N2874" s="210">
        <v>427.1942183596297</v>
      </c>
      <c r="O2874" s="210">
        <v>41.094000000000001</v>
      </c>
      <c r="P2874" s="264">
        <v>41.094000000000001</v>
      </c>
      <c r="Q2874" s="264">
        <v>427.1942183596297</v>
      </c>
      <c r="R2874" s="264">
        <v>343.06779482404824</v>
      </c>
      <c r="S2874" s="265">
        <v>446.99552548600627</v>
      </c>
      <c r="T2874" s="265">
        <v>447.2433534860063</v>
      </c>
      <c r="U2874" s="265"/>
      <c r="V2874" s="179">
        <v>378.51689561960643</v>
      </c>
    </row>
    <row r="2875" spans="1:22" x14ac:dyDescent="0.25">
      <c r="A2875">
        <v>0</v>
      </c>
      <c r="B2875" s="295"/>
      <c r="C2875" s="295"/>
      <c r="D2875" s="295"/>
      <c r="E2875" s="294"/>
      <c r="F2875" s="269" t="s">
        <v>624</v>
      </c>
      <c r="G2875" s="268"/>
      <c r="H2875" s="268"/>
      <c r="I2875" s="267"/>
      <c r="J2875" s="264"/>
      <c r="K2875" s="266"/>
      <c r="L2875" s="265">
        <v>0</v>
      </c>
      <c r="M2875" s="210">
        <v>343.06779482404824</v>
      </c>
      <c r="N2875" s="210">
        <v>427.1942183596297</v>
      </c>
      <c r="O2875" s="210">
        <v>41.094000000000001</v>
      </c>
      <c r="P2875" s="264">
        <v>41.094000000000001</v>
      </c>
      <c r="Q2875" s="264">
        <v>427.1942183596297</v>
      </c>
      <c r="R2875" s="264">
        <v>343.06779482404824</v>
      </c>
      <c r="S2875" s="265">
        <v>447.2433534860063</v>
      </c>
      <c r="T2875" s="265">
        <v>447.2433534860063</v>
      </c>
      <c r="U2875" s="265"/>
      <c r="V2875" s="179">
        <v>378.76472361960646</v>
      </c>
    </row>
    <row r="2876" spans="1:22" x14ac:dyDescent="0.25">
      <c r="A2876">
        <v>0</v>
      </c>
      <c r="B2876" s="295"/>
      <c r="C2876" s="295"/>
      <c r="D2876" s="295"/>
      <c r="E2876" s="294"/>
      <c r="F2876" s="269"/>
      <c r="G2876" s="268"/>
      <c r="H2876" s="268"/>
      <c r="I2876" s="267"/>
      <c r="J2876" s="264"/>
      <c r="K2876" s="266"/>
      <c r="L2876" s="265">
        <v>0</v>
      </c>
      <c r="M2876" s="210">
        <v>343.06779482404824</v>
      </c>
      <c r="N2876" s="210">
        <v>427.1942183596297</v>
      </c>
      <c r="O2876" s="210">
        <v>41.094000000000001</v>
      </c>
      <c r="P2876" s="264">
        <v>41.094000000000001</v>
      </c>
      <c r="Q2876" s="264">
        <v>427.1942183596297</v>
      </c>
      <c r="R2876" s="264">
        <v>343.06779482404824</v>
      </c>
      <c r="S2876" s="265">
        <v>447.2433534860063</v>
      </c>
      <c r="T2876" s="265">
        <v>447.2433534860063</v>
      </c>
      <c r="U2876" s="265"/>
      <c r="V2876" s="179">
        <v>378.76472361960646</v>
      </c>
    </row>
    <row r="2877" spans="1:22" x14ac:dyDescent="0.25">
      <c r="A2877">
        <v>0</v>
      </c>
      <c r="B2877" s="295"/>
      <c r="C2877" s="295"/>
      <c r="D2877" s="295"/>
      <c r="E2877" s="294"/>
      <c r="F2877" s="269" t="s">
        <v>624</v>
      </c>
      <c r="G2877" s="268"/>
      <c r="H2877" s="268" t="s">
        <v>1973</v>
      </c>
      <c r="I2877" s="267"/>
      <c r="J2877" s="264"/>
      <c r="K2877" s="266"/>
      <c r="L2877" s="265">
        <v>9.9516999999999994E-2</v>
      </c>
      <c r="M2877" s="210">
        <v>343.01803632404824</v>
      </c>
      <c r="N2877" s="210">
        <v>427.1942183596297</v>
      </c>
      <c r="O2877" s="210">
        <v>41.094000000000001</v>
      </c>
      <c r="P2877" s="264">
        <v>41.094000000000001</v>
      </c>
      <c r="Q2877" s="264">
        <v>427.1942183596297</v>
      </c>
      <c r="R2877" s="264">
        <v>342.96827782404824</v>
      </c>
      <c r="S2877" s="265">
        <v>447.29311198600629</v>
      </c>
      <c r="T2877" s="265">
        <v>447.34287048600629</v>
      </c>
      <c r="U2877" s="265"/>
      <c r="V2877" s="179">
        <v>378.81448211960645</v>
      </c>
    </row>
    <row r="2878" spans="1:22" x14ac:dyDescent="0.25">
      <c r="A2878">
        <v>0</v>
      </c>
      <c r="B2878" s="295" t="s">
        <v>2095</v>
      </c>
      <c r="C2878" s="295" t="s">
        <v>2265</v>
      </c>
      <c r="D2878" s="295" t="s">
        <v>2201</v>
      </c>
      <c r="E2878" s="294">
        <v>4476</v>
      </c>
      <c r="F2878" s="269" t="s">
        <v>2259</v>
      </c>
      <c r="G2878" s="268"/>
      <c r="H2878" s="268" t="s">
        <v>2186</v>
      </c>
      <c r="I2878" s="267">
        <v>40</v>
      </c>
      <c r="J2878" s="264"/>
      <c r="K2878" s="266"/>
      <c r="L2878" s="265">
        <v>0.49565599999999999</v>
      </c>
      <c r="M2878" s="210">
        <v>342.72044982404827</v>
      </c>
      <c r="N2878" s="210">
        <v>427.1942183596297</v>
      </c>
      <c r="O2878" s="210">
        <v>41.094000000000001</v>
      </c>
      <c r="P2878" s="264">
        <v>41.094000000000001</v>
      </c>
      <c r="Q2878" s="264">
        <v>427.1942183596297</v>
      </c>
      <c r="R2878" s="264">
        <v>342.47262182404825</v>
      </c>
      <c r="S2878" s="265">
        <v>447.59069848600626</v>
      </c>
      <c r="T2878" s="265">
        <v>447.83852648600629</v>
      </c>
      <c r="U2878" s="265"/>
      <c r="V2878" s="179">
        <v>379.11206861960642</v>
      </c>
    </row>
    <row r="2879" spans="1:22" x14ac:dyDescent="0.25">
      <c r="A2879">
        <v>0</v>
      </c>
      <c r="B2879" s="295" t="s">
        <v>2095</v>
      </c>
      <c r="C2879" s="295" t="s">
        <v>2265</v>
      </c>
      <c r="D2879" s="295" t="s">
        <v>2185</v>
      </c>
      <c r="E2879" s="294">
        <v>4478</v>
      </c>
      <c r="F2879" s="269" t="s">
        <v>2258</v>
      </c>
      <c r="G2879" s="268"/>
      <c r="H2879" s="268" t="s">
        <v>2183</v>
      </c>
      <c r="I2879" s="267"/>
      <c r="J2879" s="264"/>
      <c r="K2879" s="266"/>
      <c r="L2879" s="265">
        <v>0</v>
      </c>
      <c r="M2879" s="210">
        <v>342.47262182404825</v>
      </c>
      <c r="N2879" s="210">
        <v>427.1942183596297</v>
      </c>
      <c r="O2879" s="210">
        <v>41.094000000000001</v>
      </c>
      <c r="P2879" s="264">
        <v>41.094000000000001</v>
      </c>
      <c r="Q2879" s="264">
        <v>427.1942183596297</v>
      </c>
      <c r="R2879" s="264">
        <v>342.47262182404825</v>
      </c>
      <c r="S2879" s="265">
        <v>447.83852648600629</v>
      </c>
      <c r="T2879" s="265">
        <v>447.83852648600629</v>
      </c>
      <c r="U2879" s="265"/>
      <c r="V2879" s="179">
        <v>379.35989661960645</v>
      </c>
    </row>
    <row r="2880" spans="1:22" x14ac:dyDescent="0.25">
      <c r="A2880">
        <v>0</v>
      </c>
      <c r="B2880" s="295"/>
      <c r="C2880" s="295"/>
      <c r="D2880" s="295"/>
      <c r="E2880" s="294"/>
      <c r="F2880" s="269"/>
      <c r="G2880" s="268"/>
      <c r="H2880" s="268"/>
      <c r="I2880" s="267"/>
      <c r="J2880" s="264"/>
      <c r="K2880" s="266"/>
      <c r="L2880" s="265">
        <v>0</v>
      </c>
      <c r="M2880" s="210">
        <v>342.47262182404825</v>
      </c>
      <c r="N2880" s="210">
        <v>427.1942183596297</v>
      </c>
      <c r="O2880" s="210">
        <v>41.094000000000001</v>
      </c>
      <c r="P2880" s="264">
        <v>41.094000000000001</v>
      </c>
      <c r="Q2880" s="264">
        <v>427.1942183596297</v>
      </c>
      <c r="R2880" s="264">
        <v>342.47262182404825</v>
      </c>
      <c r="S2880" s="265">
        <v>447.83852648600629</v>
      </c>
      <c r="T2880" s="265">
        <v>447.83852648600629</v>
      </c>
      <c r="U2880" s="265"/>
      <c r="V2880" s="179">
        <v>379.35989661960645</v>
      </c>
    </row>
    <row r="2881" spans="1:22" x14ac:dyDescent="0.25">
      <c r="A2881">
        <v>0</v>
      </c>
      <c r="B2881" s="295"/>
      <c r="C2881" s="295"/>
      <c r="D2881" s="295"/>
      <c r="E2881" s="294"/>
      <c r="F2881" s="269"/>
      <c r="G2881" s="268"/>
      <c r="H2881" s="268" t="s">
        <v>1973</v>
      </c>
      <c r="I2881" s="267"/>
      <c r="J2881" s="264"/>
      <c r="K2881" s="266"/>
      <c r="L2881" s="265">
        <v>0.15525</v>
      </c>
      <c r="M2881" s="210">
        <v>342.39499682404823</v>
      </c>
      <c r="N2881" s="210">
        <v>427.1942183596297</v>
      </c>
      <c r="O2881" s="210">
        <v>41.094000000000001</v>
      </c>
      <c r="P2881" s="264">
        <v>41.094000000000001</v>
      </c>
      <c r="Q2881" s="264">
        <v>427.1942183596297</v>
      </c>
      <c r="R2881" s="264">
        <v>342.31737182404822</v>
      </c>
      <c r="S2881" s="265">
        <v>447.9161514860063</v>
      </c>
      <c r="T2881" s="265">
        <v>447.99377648600631</v>
      </c>
      <c r="U2881" s="265"/>
      <c r="V2881" s="179">
        <v>379.43752161960646</v>
      </c>
    </row>
    <row r="2882" spans="1:22" x14ac:dyDescent="0.25">
      <c r="A2882">
        <v>0</v>
      </c>
      <c r="B2882" s="295" t="s">
        <v>2095</v>
      </c>
      <c r="C2882" s="295" t="s">
        <v>2265</v>
      </c>
      <c r="D2882" s="295" t="s">
        <v>2198</v>
      </c>
      <c r="E2882" s="294">
        <v>4482</v>
      </c>
      <c r="F2882" s="269" t="s">
        <v>2257</v>
      </c>
      <c r="G2882" s="268" t="s">
        <v>2196</v>
      </c>
      <c r="H2882" s="268" t="s">
        <v>2195</v>
      </c>
      <c r="I2882" s="267">
        <v>40</v>
      </c>
      <c r="J2882" s="264"/>
      <c r="K2882" s="266"/>
      <c r="L2882" s="265">
        <v>0.5</v>
      </c>
      <c r="M2882" s="210">
        <v>342.06737182404822</v>
      </c>
      <c r="N2882" s="210">
        <v>427.1942183596297</v>
      </c>
      <c r="O2882" s="210">
        <v>41.094000000000001</v>
      </c>
      <c r="P2882" s="264">
        <v>41.094000000000001</v>
      </c>
      <c r="Q2882" s="264">
        <v>427.1942183596297</v>
      </c>
      <c r="R2882" s="264">
        <v>341.81737182404822</v>
      </c>
      <c r="S2882" s="265">
        <v>448.24377648600631</v>
      </c>
      <c r="T2882" s="265">
        <v>448.49377648600631</v>
      </c>
      <c r="U2882" s="265"/>
      <c r="V2882" s="179">
        <v>379.76514661960647</v>
      </c>
    </row>
    <row r="2883" spans="1:22" x14ac:dyDescent="0.25">
      <c r="A2883">
        <v>0</v>
      </c>
      <c r="B2883" s="295"/>
      <c r="C2883" s="295"/>
      <c r="D2883" s="295"/>
      <c r="E2883" s="294"/>
      <c r="F2883" s="269" t="s">
        <v>624</v>
      </c>
      <c r="G2883" s="268"/>
      <c r="H2883" s="268" t="s">
        <v>1973</v>
      </c>
      <c r="I2883" s="267"/>
      <c r="J2883" s="264"/>
      <c r="K2883" s="266"/>
      <c r="L2883" s="265">
        <v>0.15525</v>
      </c>
      <c r="M2883" s="210">
        <v>341.73974682404821</v>
      </c>
      <c r="N2883" s="210">
        <v>427.1942183596297</v>
      </c>
      <c r="O2883" s="210">
        <v>41.094000000000001</v>
      </c>
      <c r="P2883" s="264">
        <v>41.094000000000001</v>
      </c>
      <c r="Q2883" s="264">
        <v>427.1942183596297</v>
      </c>
      <c r="R2883" s="264">
        <v>341.6621218240482</v>
      </c>
      <c r="S2883" s="265">
        <v>448.57140148600632</v>
      </c>
      <c r="T2883" s="265">
        <v>448.64902648600633</v>
      </c>
      <c r="U2883" s="265"/>
      <c r="V2883" s="179">
        <v>380.09277161960648</v>
      </c>
    </row>
    <row r="2884" spans="1:22" x14ac:dyDescent="0.25">
      <c r="A2884">
        <v>0</v>
      </c>
      <c r="B2884" s="295" t="s">
        <v>2095</v>
      </c>
      <c r="C2884" s="295" t="s">
        <v>2265</v>
      </c>
      <c r="D2884" s="295" t="s">
        <v>2194</v>
      </c>
      <c r="E2884" s="294">
        <v>4489</v>
      </c>
      <c r="F2884" s="269" t="s">
        <v>2256</v>
      </c>
      <c r="G2884" s="268"/>
      <c r="H2884" s="268" t="s">
        <v>2186</v>
      </c>
      <c r="I2884" s="267">
        <v>40</v>
      </c>
      <c r="J2884" s="264"/>
      <c r="K2884" s="266"/>
      <c r="L2884" s="265">
        <v>0.49565599999999999</v>
      </c>
      <c r="M2884" s="210">
        <v>341.41429382404817</v>
      </c>
      <c r="N2884" s="210">
        <v>427.1942183596297</v>
      </c>
      <c r="O2884" s="210">
        <v>41.094000000000001</v>
      </c>
      <c r="P2884" s="264">
        <v>41.094000000000001</v>
      </c>
      <c r="Q2884" s="264">
        <v>427.1942183596297</v>
      </c>
      <c r="R2884" s="264">
        <v>341.1664658240482</v>
      </c>
      <c r="S2884" s="265">
        <v>448.8968544860063</v>
      </c>
      <c r="T2884" s="265">
        <v>449.14468248600633</v>
      </c>
      <c r="U2884" s="265"/>
      <c r="V2884" s="179">
        <v>380.41822461960646</v>
      </c>
    </row>
    <row r="2885" spans="1:22" x14ac:dyDescent="0.25">
      <c r="A2885">
        <v>0</v>
      </c>
      <c r="B2885" s="295"/>
      <c r="C2885" s="295"/>
      <c r="D2885" s="295"/>
      <c r="E2885" s="294"/>
      <c r="F2885" s="269" t="s">
        <v>624</v>
      </c>
      <c r="G2885" s="268"/>
      <c r="H2885" s="268"/>
      <c r="I2885" s="267"/>
      <c r="J2885" s="264"/>
      <c r="K2885" s="266"/>
      <c r="L2885" s="265">
        <v>0</v>
      </c>
      <c r="M2885" s="210">
        <v>341.1664658240482</v>
      </c>
      <c r="N2885" s="210">
        <v>427.1942183596297</v>
      </c>
      <c r="O2885" s="210">
        <v>41.094000000000001</v>
      </c>
      <c r="P2885" s="264">
        <v>41.094000000000001</v>
      </c>
      <c r="Q2885" s="264">
        <v>427.1942183596297</v>
      </c>
      <c r="R2885" s="264">
        <v>341.1664658240482</v>
      </c>
      <c r="S2885" s="265">
        <v>449.14468248600633</v>
      </c>
      <c r="T2885" s="265">
        <v>449.14468248600633</v>
      </c>
      <c r="U2885" s="265"/>
      <c r="V2885" s="179">
        <v>380.66605261960649</v>
      </c>
    </row>
    <row r="2886" spans="1:22" x14ac:dyDescent="0.25">
      <c r="A2886">
        <v>0</v>
      </c>
      <c r="B2886" s="295"/>
      <c r="C2886" s="295"/>
      <c r="D2886" s="295"/>
      <c r="E2886" s="294"/>
      <c r="F2886" s="269"/>
      <c r="G2886" s="268"/>
      <c r="H2886" s="268"/>
      <c r="I2886" s="267"/>
      <c r="J2886" s="264"/>
      <c r="K2886" s="266"/>
      <c r="L2886" s="265">
        <v>0</v>
      </c>
      <c r="M2886" s="210">
        <v>341.1664658240482</v>
      </c>
      <c r="N2886" s="210">
        <v>427.1942183596297</v>
      </c>
      <c r="O2886" s="210">
        <v>41.094000000000001</v>
      </c>
      <c r="P2886" s="264">
        <v>41.094000000000001</v>
      </c>
      <c r="Q2886" s="264">
        <v>427.1942183596297</v>
      </c>
      <c r="R2886" s="264">
        <v>341.1664658240482</v>
      </c>
      <c r="S2886" s="265">
        <v>449.14468248600633</v>
      </c>
      <c r="T2886" s="265">
        <v>449.14468248600633</v>
      </c>
      <c r="U2886" s="265"/>
      <c r="V2886" s="179">
        <v>380.66605261960649</v>
      </c>
    </row>
    <row r="2887" spans="1:22" x14ac:dyDescent="0.25">
      <c r="A2887">
        <v>0</v>
      </c>
      <c r="B2887" s="295"/>
      <c r="C2887" s="295"/>
      <c r="D2887" s="295"/>
      <c r="E2887" s="294"/>
      <c r="F2887" s="269"/>
      <c r="G2887" s="268"/>
      <c r="H2887" s="268" t="s">
        <v>1973</v>
      </c>
      <c r="I2887" s="267"/>
      <c r="J2887" s="264"/>
      <c r="K2887" s="266"/>
      <c r="L2887" s="265">
        <v>9.9516999999999994E-2</v>
      </c>
      <c r="M2887" s="210">
        <v>341.11670732404821</v>
      </c>
      <c r="N2887" s="210">
        <v>427.1942183596297</v>
      </c>
      <c r="O2887" s="210">
        <v>41.094000000000001</v>
      </c>
      <c r="P2887" s="264">
        <v>41.094000000000001</v>
      </c>
      <c r="Q2887" s="264">
        <v>427.1942183596297</v>
      </c>
      <c r="R2887" s="264">
        <v>341.06694882404821</v>
      </c>
      <c r="S2887" s="265">
        <v>449.19444098600633</v>
      </c>
      <c r="T2887" s="265">
        <v>449.24419948600632</v>
      </c>
      <c r="U2887" s="265"/>
      <c r="V2887" s="179">
        <v>380.71581111960649</v>
      </c>
    </row>
    <row r="2888" spans="1:22" x14ac:dyDescent="0.25">
      <c r="A2888">
        <v>0</v>
      </c>
      <c r="B2888" s="295" t="s">
        <v>2095</v>
      </c>
      <c r="C2888" s="295" t="s">
        <v>2265</v>
      </c>
      <c r="D2888" s="295" t="s">
        <v>2192</v>
      </c>
      <c r="E2888" s="294">
        <v>4495</v>
      </c>
      <c r="F2888" s="269" t="s">
        <v>2255</v>
      </c>
      <c r="G2888" s="268"/>
      <c r="H2888" s="268" t="s">
        <v>2186</v>
      </c>
      <c r="I2888" s="267">
        <v>40</v>
      </c>
      <c r="J2888" s="264"/>
      <c r="K2888" s="266"/>
      <c r="L2888" s="265">
        <v>0.49565599999999999</v>
      </c>
      <c r="M2888" s="210">
        <v>340.81912082404824</v>
      </c>
      <c r="N2888" s="210">
        <v>427.1942183596297</v>
      </c>
      <c r="O2888" s="210">
        <v>41.094000000000001</v>
      </c>
      <c r="P2888" s="264">
        <v>41.094000000000001</v>
      </c>
      <c r="Q2888" s="264">
        <v>427.1942183596297</v>
      </c>
      <c r="R2888" s="264">
        <v>340.57129282404821</v>
      </c>
      <c r="S2888" s="265">
        <v>449.49202748600629</v>
      </c>
      <c r="T2888" s="265">
        <v>449.73985548600632</v>
      </c>
      <c r="U2888" s="265"/>
      <c r="V2888" s="179">
        <v>381.01339761960645</v>
      </c>
    </row>
    <row r="2889" spans="1:22" x14ac:dyDescent="0.25">
      <c r="A2889">
        <v>0</v>
      </c>
      <c r="B2889" s="295"/>
      <c r="C2889" s="295"/>
      <c r="D2889" s="295"/>
      <c r="E2889" s="294"/>
      <c r="F2889" s="269" t="s">
        <v>624</v>
      </c>
      <c r="G2889" s="268"/>
      <c r="H2889" s="268"/>
      <c r="I2889" s="267"/>
      <c r="J2889" s="264"/>
      <c r="K2889" s="266"/>
      <c r="L2889" s="265">
        <v>0</v>
      </c>
      <c r="M2889" s="210">
        <v>340.57129282404821</v>
      </c>
      <c r="N2889" s="210">
        <v>427.1942183596297</v>
      </c>
      <c r="O2889" s="210">
        <v>41.094000000000001</v>
      </c>
      <c r="P2889" s="264">
        <v>41.094000000000001</v>
      </c>
      <c r="Q2889" s="264">
        <v>427.1942183596297</v>
      </c>
      <c r="R2889" s="264">
        <v>340.57129282404821</v>
      </c>
      <c r="S2889" s="265">
        <v>449.73985548600632</v>
      </c>
      <c r="T2889" s="265">
        <v>449.73985548600632</v>
      </c>
      <c r="U2889" s="265"/>
      <c r="V2889" s="179">
        <v>381.26122561960648</v>
      </c>
    </row>
    <row r="2890" spans="1:22" x14ac:dyDescent="0.25">
      <c r="A2890">
        <v>0</v>
      </c>
      <c r="B2890" s="295"/>
      <c r="C2890" s="295"/>
      <c r="D2890" s="295"/>
      <c r="E2890" s="294"/>
      <c r="F2890" s="269"/>
      <c r="G2890" s="268"/>
      <c r="H2890" s="268"/>
      <c r="I2890" s="267"/>
      <c r="J2890" s="264"/>
      <c r="K2890" s="266"/>
      <c r="L2890" s="265">
        <v>0</v>
      </c>
      <c r="M2890" s="210">
        <v>340.57129282404821</v>
      </c>
      <c r="N2890" s="210">
        <v>427.1942183596297</v>
      </c>
      <c r="O2890" s="210">
        <v>41.094000000000001</v>
      </c>
      <c r="P2890" s="264">
        <v>41.094000000000001</v>
      </c>
      <c r="Q2890" s="264">
        <v>427.1942183596297</v>
      </c>
      <c r="R2890" s="264">
        <v>340.57129282404821</v>
      </c>
      <c r="S2890" s="265">
        <v>449.73985548600632</v>
      </c>
      <c r="T2890" s="265">
        <v>449.73985548600632</v>
      </c>
      <c r="U2890" s="265"/>
      <c r="V2890" s="179">
        <v>381.26122561960648</v>
      </c>
    </row>
    <row r="2891" spans="1:22" x14ac:dyDescent="0.25">
      <c r="A2891">
        <v>0</v>
      </c>
      <c r="B2891" s="295"/>
      <c r="C2891" s="295"/>
      <c r="D2891" s="295"/>
      <c r="E2891" s="294"/>
      <c r="F2891" s="269" t="s">
        <v>624</v>
      </c>
      <c r="G2891" s="268"/>
      <c r="H2891" s="268" t="s">
        <v>1973</v>
      </c>
      <c r="I2891" s="267"/>
      <c r="J2891" s="264"/>
      <c r="K2891" s="266"/>
      <c r="L2891" s="265">
        <v>9.9516999999999994E-2</v>
      </c>
      <c r="M2891" s="210">
        <v>340.52153432404822</v>
      </c>
      <c r="N2891" s="210">
        <v>427.1942183596297</v>
      </c>
      <c r="O2891" s="210">
        <v>41.094000000000001</v>
      </c>
      <c r="P2891" s="264">
        <v>41.094000000000001</v>
      </c>
      <c r="Q2891" s="264">
        <v>427.1942183596297</v>
      </c>
      <c r="R2891" s="264">
        <v>340.47177582404822</v>
      </c>
      <c r="S2891" s="265">
        <v>449.78961398600632</v>
      </c>
      <c r="T2891" s="265">
        <v>449.83937248600631</v>
      </c>
      <c r="U2891" s="265"/>
      <c r="V2891" s="179">
        <v>381.31098411960647</v>
      </c>
    </row>
    <row r="2892" spans="1:22" x14ac:dyDescent="0.25">
      <c r="A2892">
        <v>0</v>
      </c>
      <c r="B2892" s="295" t="s">
        <v>2095</v>
      </c>
      <c r="C2892" s="295" t="s">
        <v>2265</v>
      </c>
      <c r="D2892" s="295" t="s">
        <v>2190</v>
      </c>
      <c r="E2892" s="294">
        <v>4501</v>
      </c>
      <c r="F2892" s="269" t="s">
        <v>2254</v>
      </c>
      <c r="G2892" s="268"/>
      <c r="H2892" s="268" t="s">
        <v>2186</v>
      </c>
      <c r="I2892" s="267">
        <v>40</v>
      </c>
      <c r="J2892" s="264"/>
      <c r="K2892" s="266"/>
      <c r="L2892" s="265">
        <v>0.49565599999999999</v>
      </c>
      <c r="M2892" s="210">
        <v>340.2239478240482</v>
      </c>
      <c r="N2892" s="210">
        <v>427.1942183596297</v>
      </c>
      <c r="O2892" s="210">
        <v>41.094000000000001</v>
      </c>
      <c r="P2892" s="264">
        <v>41.094000000000001</v>
      </c>
      <c r="Q2892" s="264">
        <v>427.1942183596297</v>
      </c>
      <c r="R2892" s="264">
        <v>339.97611982404823</v>
      </c>
      <c r="S2892" s="265">
        <v>450.08720048600628</v>
      </c>
      <c r="T2892" s="265">
        <v>450.33502848600631</v>
      </c>
      <c r="U2892" s="265"/>
      <c r="V2892" s="179">
        <v>381.60857061960644</v>
      </c>
    </row>
    <row r="2893" spans="1:22" x14ac:dyDescent="0.25">
      <c r="A2893">
        <v>0</v>
      </c>
      <c r="B2893" s="295"/>
      <c r="C2893" s="295"/>
      <c r="D2893" s="295"/>
      <c r="E2893" s="294"/>
      <c r="F2893" s="269" t="s">
        <v>624</v>
      </c>
      <c r="G2893" s="268"/>
      <c r="H2893" s="268"/>
      <c r="I2893" s="267"/>
      <c r="J2893" s="264"/>
      <c r="K2893" s="266"/>
      <c r="L2893" s="265">
        <v>0</v>
      </c>
      <c r="M2893" s="210">
        <v>339.97611982404823</v>
      </c>
      <c r="N2893" s="210">
        <v>427.1942183596297</v>
      </c>
      <c r="O2893" s="210">
        <v>41.094000000000001</v>
      </c>
      <c r="P2893" s="264">
        <v>41.094000000000001</v>
      </c>
      <c r="Q2893" s="264">
        <v>427.1942183596297</v>
      </c>
      <c r="R2893" s="264">
        <v>339.97611982404823</v>
      </c>
      <c r="S2893" s="265">
        <v>450.33502848600631</v>
      </c>
      <c r="T2893" s="265">
        <v>450.33502848600631</v>
      </c>
      <c r="U2893" s="265"/>
      <c r="V2893" s="179">
        <v>381.85639861960647</v>
      </c>
    </row>
    <row r="2894" spans="1:22" x14ac:dyDescent="0.25">
      <c r="A2894">
        <v>0</v>
      </c>
      <c r="B2894" s="295"/>
      <c r="C2894" s="295"/>
      <c r="D2894" s="295"/>
      <c r="E2894" s="294"/>
      <c r="F2894" s="269"/>
      <c r="G2894" s="268"/>
      <c r="H2894" s="268"/>
      <c r="I2894" s="267"/>
      <c r="J2894" s="264"/>
      <c r="K2894" s="266"/>
      <c r="L2894" s="265">
        <v>0</v>
      </c>
      <c r="M2894" s="210">
        <v>339.97611982404823</v>
      </c>
      <c r="N2894" s="210">
        <v>427.1942183596297</v>
      </c>
      <c r="O2894" s="210">
        <v>41.094000000000001</v>
      </c>
      <c r="P2894" s="264">
        <v>41.094000000000001</v>
      </c>
      <c r="Q2894" s="264">
        <v>427.1942183596297</v>
      </c>
      <c r="R2894" s="264">
        <v>339.97611982404823</v>
      </c>
      <c r="S2894" s="265">
        <v>450.33502848600631</v>
      </c>
      <c r="T2894" s="265">
        <v>450.33502848600631</v>
      </c>
      <c r="U2894" s="265"/>
      <c r="V2894" s="179">
        <v>381.85639861960647</v>
      </c>
    </row>
    <row r="2895" spans="1:22" x14ac:dyDescent="0.25">
      <c r="A2895">
        <v>0</v>
      </c>
      <c r="B2895" s="295"/>
      <c r="C2895" s="295"/>
      <c r="D2895" s="295"/>
      <c r="E2895" s="294"/>
      <c r="F2895" s="269" t="s">
        <v>624</v>
      </c>
      <c r="G2895" s="268"/>
      <c r="H2895" s="268" t="s">
        <v>1973</v>
      </c>
      <c r="I2895" s="267"/>
      <c r="J2895" s="264"/>
      <c r="K2895" s="266"/>
      <c r="L2895" s="265">
        <v>9.9516999999999994E-2</v>
      </c>
      <c r="M2895" s="210">
        <v>339.92636132404823</v>
      </c>
      <c r="N2895" s="210">
        <v>427.1942183596297</v>
      </c>
      <c r="O2895" s="210">
        <v>41.094000000000001</v>
      </c>
      <c r="P2895" s="264">
        <v>41.094000000000001</v>
      </c>
      <c r="Q2895" s="264">
        <v>427.1942183596297</v>
      </c>
      <c r="R2895" s="264">
        <v>339.87660282404823</v>
      </c>
      <c r="S2895" s="265">
        <v>450.3847869860063</v>
      </c>
      <c r="T2895" s="265">
        <v>450.4345454860063</v>
      </c>
      <c r="U2895" s="265"/>
      <c r="V2895" s="179">
        <v>381.90615711960646</v>
      </c>
    </row>
    <row r="2896" spans="1:22" x14ac:dyDescent="0.25">
      <c r="A2896">
        <v>0</v>
      </c>
      <c r="B2896" s="295" t="s">
        <v>2095</v>
      </c>
      <c r="C2896" s="295" t="s">
        <v>2265</v>
      </c>
      <c r="D2896" s="295" t="s">
        <v>2188</v>
      </c>
      <c r="E2896" s="294">
        <v>4507</v>
      </c>
      <c r="F2896" s="269" t="s">
        <v>2253</v>
      </c>
      <c r="G2896" s="268"/>
      <c r="H2896" s="268" t="s">
        <v>2186</v>
      </c>
      <c r="I2896" s="267">
        <v>40</v>
      </c>
      <c r="J2896" s="264"/>
      <c r="K2896" s="266"/>
      <c r="L2896" s="265">
        <v>0.49565599999999999</v>
      </c>
      <c r="M2896" s="210">
        <v>339.62877482404826</v>
      </c>
      <c r="N2896" s="210">
        <v>427.1942183596297</v>
      </c>
      <c r="O2896" s="210">
        <v>41.094000000000001</v>
      </c>
      <c r="P2896" s="264">
        <v>41.094000000000001</v>
      </c>
      <c r="Q2896" s="264">
        <v>427.1942183596297</v>
      </c>
      <c r="R2896" s="264">
        <v>339.38094682404824</v>
      </c>
      <c r="S2896" s="265">
        <v>450.68237348600627</v>
      </c>
      <c r="T2896" s="265">
        <v>450.9302014860063</v>
      </c>
      <c r="U2896" s="265"/>
      <c r="V2896" s="179">
        <v>382.20374361960643</v>
      </c>
    </row>
    <row r="2897" spans="1:22" x14ac:dyDescent="0.25">
      <c r="A2897">
        <v>0</v>
      </c>
      <c r="B2897" s="295" t="s">
        <v>2095</v>
      </c>
      <c r="C2897" s="295" t="s">
        <v>2265</v>
      </c>
      <c r="D2897" s="295" t="s">
        <v>2185</v>
      </c>
      <c r="E2897" s="294">
        <v>4509</v>
      </c>
      <c r="F2897" s="269" t="s">
        <v>2252</v>
      </c>
      <c r="G2897" s="268"/>
      <c r="H2897" s="268" t="s">
        <v>2183</v>
      </c>
      <c r="I2897" s="267"/>
      <c r="J2897" s="264"/>
      <c r="K2897" s="266"/>
      <c r="L2897" s="265">
        <v>0</v>
      </c>
      <c r="M2897" s="210">
        <v>339.38094682404824</v>
      </c>
      <c r="N2897" s="210">
        <v>427.1942183596297</v>
      </c>
      <c r="O2897" s="210">
        <v>41.094000000000001</v>
      </c>
      <c r="P2897" s="264">
        <v>41.094000000000001</v>
      </c>
      <c r="Q2897" s="264">
        <v>427.1942183596297</v>
      </c>
      <c r="R2897" s="264">
        <v>339.38094682404824</v>
      </c>
      <c r="S2897" s="265">
        <v>450.9302014860063</v>
      </c>
      <c r="T2897" s="265">
        <v>450.9302014860063</v>
      </c>
      <c r="U2897" s="265"/>
      <c r="V2897" s="179">
        <v>382.45157161960645</v>
      </c>
    </row>
    <row r="2898" spans="1:22" x14ac:dyDescent="0.25">
      <c r="A2898">
        <v>0</v>
      </c>
      <c r="B2898" s="295"/>
      <c r="C2898" s="295"/>
      <c r="D2898" s="269"/>
      <c r="E2898" s="270"/>
      <c r="F2898" s="269"/>
      <c r="G2898" s="268"/>
      <c r="H2898" s="268"/>
      <c r="I2898" s="267"/>
      <c r="J2898" s="264"/>
      <c r="K2898" s="266"/>
      <c r="L2898" s="265">
        <v>0</v>
      </c>
      <c r="M2898" s="210">
        <v>339.38094682404824</v>
      </c>
      <c r="N2898" s="210">
        <v>427.1942183596297</v>
      </c>
      <c r="O2898" s="210">
        <v>41.094000000000001</v>
      </c>
      <c r="P2898" s="264">
        <v>41.094000000000001</v>
      </c>
      <c r="Q2898" s="264">
        <v>427.1942183596297</v>
      </c>
      <c r="R2898" s="264">
        <v>339.38094682404824</v>
      </c>
      <c r="S2898" s="265">
        <v>450.9302014860063</v>
      </c>
      <c r="T2898" s="265">
        <v>450.9302014860063</v>
      </c>
      <c r="U2898" s="265"/>
      <c r="V2898" s="179">
        <v>382.45157161960645</v>
      </c>
    </row>
    <row r="2899" spans="1:22" x14ac:dyDescent="0.25">
      <c r="A2899">
        <v>0</v>
      </c>
      <c r="B2899" s="295"/>
      <c r="C2899" s="295"/>
      <c r="D2899" s="295"/>
      <c r="E2899" s="294"/>
      <c r="F2899" s="269"/>
      <c r="G2899" s="268"/>
      <c r="H2899" s="268"/>
      <c r="I2899" s="267"/>
      <c r="J2899" s="264"/>
      <c r="K2899" s="266"/>
      <c r="L2899" s="265">
        <v>0.16770400000000002</v>
      </c>
      <c r="M2899" s="210">
        <v>339.29709482404826</v>
      </c>
      <c r="N2899" s="210">
        <v>427.1942183596297</v>
      </c>
      <c r="O2899" s="210">
        <v>41.094000000000001</v>
      </c>
      <c r="P2899" s="264">
        <v>41.094000000000001</v>
      </c>
      <c r="Q2899" s="264">
        <v>427.1942183596297</v>
      </c>
      <c r="R2899" s="264">
        <v>339.21324282404822</v>
      </c>
      <c r="S2899" s="265">
        <v>451.01405348600633</v>
      </c>
      <c r="T2899" s="265">
        <v>451.09790548600631</v>
      </c>
      <c r="U2899" s="272"/>
      <c r="V2899" s="179">
        <v>382.53542361960649</v>
      </c>
    </row>
    <row r="2900" spans="1:22" x14ac:dyDescent="0.25">
      <c r="A2900">
        <v>0</v>
      </c>
      <c r="B2900" s="269" t="s">
        <v>2095</v>
      </c>
      <c r="C2900" s="269" t="s">
        <v>2265</v>
      </c>
      <c r="D2900" s="269" t="s">
        <v>1992</v>
      </c>
      <c r="E2900" s="270">
        <v>4511</v>
      </c>
      <c r="F2900" s="264" t="s">
        <v>2251</v>
      </c>
      <c r="G2900" s="274"/>
      <c r="H2900" s="274" t="s">
        <v>1989</v>
      </c>
      <c r="I2900" s="293">
        <v>40</v>
      </c>
      <c r="J2900" s="264"/>
      <c r="K2900" s="266"/>
      <c r="L2900" s="264">
        <v>5.7403999999999997E-2</v>
      </c>
      <c r="M2900" s="210">
        <v>339.18454082404821</v>
      </c>
      <c r="N2900" s="210">
        <v>427.1942183596297</v>
      </c>
      <c r="O2900" s="210">
        <v>41.094000000000001</v>
      </c>
      <c r="P2900" s="264">
        <v>41.094000000000001</v>
      </c>
      <c r="Q2900" s="264">
        <v>427.1942183596297</v>
      </c>
      <c r="R2900" s="264">
        <v>339.1558388240482</v>
      </c>
      <c r="S2900" s="264">
        <v>451.12660748600632</v>
      </c>
      <c r="T2900" s="264">
        <v>451.15530948600633</v>
      </c>
      <c r="U2900" s="264"/>
      <c r="V2900" s="179">
        <v>382.64797761960648</v>
      </c>
    </row>
    <row r="2901" spans="1:22" x14ac:dyDescent="0.25">
      <c r="A2901">
        <v>0</v>
      </c>
      <c r="B2901" s="289"/>
      <c r="C2901" s="289"/>
      <c r="D2901" s="289"/>
      <c r="E2901" s="288"/>
      <c r="F2901" s="289" t="s">
        <v>624</v>
      </c>
      <c r="G2901" s="286"/>
      <c r="H2901" s="286" t="s">
        <v>1973</v>
      </c>
      <c r="I2901" s="285">
        <v>40</v>
      </c>
      <c r="J2901" s="283"/>
      <c r="K2901" s="284"/>
      <c r="L2901" s="283">
        <v>0.103502</v>
      </c>
      <c r="M2901" s="210">
        <v>339.10408782404818</v>
      </c>
      <c r="N2901" s="210">
        <v>427.1942183596297</v>
      </c>
      <c r="O2901" s="210">
        <v>41.094000000000001</v>
      </c>
      <c r="P2901" s="282">
        <v>41.094000000000001</v>
      </c>
      <c r="Q2901" s="282">
        <v>427.1942183596297</v>
      </c>
      <c r="R2901" s="282">
        <v>339.05233682404821</v>
      </c>
      <c r="S2901" s="282">
        <v>451.2070604860063</v>
      </c>
      <c r="T2901" s="282">
        <v>451.25881148600632</v>
      </c>
      <c r="U2901" s="282"/>
      <c r="V2901" s="179">
        <v>382.72843061960646</v>
      </c>
    </row>
    <row r="2902" spans="1:22" x14ac:dyDescent="0.25">
      <c r="A2902">
        <v>0</v>
      </c>
      <c r="B2902" s="289" t="s">
        <v>2095</v>
      </c>
      <c r="C2902" s="289" t="s">
        <v>2250</v>
      </c>
      <c r="D2902" s="289" t="s">
        <v>111</v>
      </c>
      <c r="E2902" s="288">
        <v>4513</v>
      </c>
      <c r="F2902" s="287" t="s">
        <v>1522</v>
      </c>
      <c r="G2902" s="286" t="s">
        <v>2180</v>
      </c>
      <c r="H2902" s="286" t="s">
        <v>1962</v>
      </c>
      <c r="I2902" s="285"/>
      <c r="J2902" s="282"/>
      <c r="K2902" s="284"/>
      <c r="L2902" s="283">
        <v>0</v>
      </c>
      <c r="M2902" s="210">
        <v>339.05233682404821</v>
      </c>
      <c r="N2902" s="210">
        <v>427.1942183596297</v>
      </c>
      <c r="O2902" s="210">
        <v>41.094000000000001</v>
      </c>
      <c r="P2902" s="282">
        <v>41.094000000000001</v>
      </c>
      <c r="Q2902" s="282">
        <v>427.1942183596297</v>
      </c>
      <c r="R2902" s="282">
        <v>339.05233682404821</v>
      </c>
      <c r="S2902" s="282">
        <v>451.25881148600632</v>
      </c>
      <c r="T2902" s="282">
        <v>451.25881148600632</v>
      </c>
      <c r="U2902" s="282"/>
      <c r="V2902" s="179">
        <v>382.78018161960648</v>
      </c>
    </row>
    <row r="2903" spans="1:22" x14ac:dyDescent="0.25">
      <c r="A2903">
        <v>0</v>
      </c>
      <c r="B2903" s="289"/>
      <c r="C2903" s="289"/>
      <c r="D2903" s="289"/>
      <c r="E2903" s="288"/>
      <c r="F2903" s="292" t="s">
        <v>624</v>
      </c>
      <c r="G2903" s="286"/>
      <c r="H2903" s="286" t="s">
        <v>1980</v>
      </c>
      <c r="I2903" s="291"/>
      <c r="J2903" s="290"/>
      <c r="K2903" s="284"/>
      <c r="L2903" s="283">
        <v>0.14528199999999999</v>
      </c>
      <c r="M2903" s="210">
        <v>338.97969582404824</v>
      </c>
      <c r="N2903" s="210">
        <v>427.1942183596297</v>
      </c>
      <c r="O2903" s="210">
        <v>41.094000000000001</v>
      </c>
      <c r="P2903" s="282">
        <v>41.094000000000001</v>
      </c>
      <c r="Q2903" s="282">
        <v>427.1942183596297</v>
      </c>
      <c r="R2903" s="282">
        <v>338.9070548240482</v>
      </c>
      <c r="S2903" s="282">
        <v>451.33145248600636</v>
      </c>
      <c r="T2903" s="282">
        <v>451.40409348600633</v>
      </c>
      <c r="U2903" s="282"/>
      <c r="V2903" s="179">
        <v>382.85282261960651</v>
      </c>
    </row>
    <row r="2904" spans="1:22" x14ac:dyDescent="0.25">
      <c r="A2904">
        <v>0</v>
      </c>
      <c r="B2904" s="289" t="s">
        <v>2095</v>
      </c>
      <c r="C2904" s="289" t="s">
        <v>2250</v>
      </c>
      <c r="D2904" s="289" t="s">
        <v>2098</v>
      </c>
      <c r="E2904" s="288">
        <v>4514</v>
      </c>
      <c r="F2904" s="287" t="s">
        <v>2249</v>
      </c>
      <c r="G2904" s="286"/>
      <c r="H2904" s="286" t="s">
        <v>2096</v>
      </c>
      <c r="I2904" s="285"/>
      <c r="J2904" s="282"/>
      <c r="K2904" s="284"/>
      <c r="L2904" s="283">
        <v>0</v>
      </c>
      <c r="M2904" s="210">
        <v>338.9070548240482</v>
      </c>
      <c r="N2904" s="210">
        <v>427.1942183596297</v>
      </c>
      <c r="O2904" s="210">
        <v>41.094000000000001</v>
      </c>
      <c r="P2904" s="282">
        <v>41.094000000000001</v>
      </c>
      <c r="Q2904" s="282">
        <v>427.1942183596297</v>
      </c>
      <c r="R2904" s="282">
        <v>338.9070548240482</v>
      </c>
      <c r="S2904" s="282">
        <v>451.40409348600633</v>
      </c>
      <c r="T2904" s="282">
        <v>451.40409348600633</v>
      </c>
      <c r="U2904" s="282"/>
      <c r="V2904" s="179">
        <v>382.92546361960649</v>
      </c>
    </row>
    <row r="2905" spans="1:22" x14ac:dyDescent="0.25">
      <c r="A2905">
        <v>0</v>
      </c>
      <c r="B2905" s="289"/>
      <c r="C2905" s="289"/>
      <c r="D2905" s="289"/>
      <c r="E2905" s="288"/>
      <c r="F2905" s="292" t="s">
        <v>624</v>
      </c>
      <c r="G2905" s="286"/>
      <c r="H2905" s="286" t="s">
        <v>1980</v>
      </c>
      <c r="I2905" s="291"/>
      <c r="J2905" s="290"/>
      <c r="K2905" s="284"/>
      <c r="L2905" s="283">
        <v>0</v>
      </c>
      <c r="M2905" s="210">
        <v>338.9070548240482</v>
      </c>
      <c r="N2905" s="210">
        <v>427.1942183596297</v>
      </c>
      <c r="O2905" s="210">
        <v>41.094000000000001</v>
      </c>
      <c r="P2905" s="282">
        <v>41.094000000000001</v>
      </c>
      <c r="Q2905" s="282">
        <v>427.1942183596297</v>
      </c>
      <c r="R2905" s="282">
        <v>338.9070548240482</v>
      </c>
      <c r="S2905" s="282">
        <v>451.40409348600633</v>
      </c>
      <c r="T2905" s="282">
        <v>451.40409348600633</v>
      </c>
      <c r="U2905" s="282"/>
      <c r="V2905" s="179">
        <v>382.92546361960649</v>
      </c>
    </row>
    <row r="2906" spans="1:22" x14ac:dyDescent="0.25">
      <c r="A2906">
        <v>0</v>
      </c>
      <c r="B2906" s="289" t="s">
        <v>2095</v>
      </c>
      <c r="C2906" s="289" t="s">
        <v>2250</v>
      </c>
      <c r="D2906" s="289" t="s">
        <v>2001</v>
      </c>
      <c r="E2906" s="288">
        <v>4514</v>
      </c>
      <c r="F2906" s="287" t="s">
        <v>2248</v>
      </c>
      <c r="G2906" s="286" t="s">
        <v>1999</v>
      </c>
      <c r="H2906" s="286" t="s">
        <v>1998</v>
      </c>
      <c r="I2906" s="285"/>
      <c r="J2906" s="282"/>
      <c r="K2906" s="284"/>
      <c r="L2906" s="283">
        <v>0</v>
      </c>
      <c r="M2906" s="210">
        <v>338.9070548240482</v>
      </c>
      <c r="N2906" s="210">
        <v>427.1942183596297</v>
      </c>
      <c r="O2906" s="210">
        <v>41.094000000000001</v>
      </c>
      <c r="P2906" s="282">
        <v>41.094000000000001</v>
      </c>
      <c r="Q2906" s="282">
        <v>427.1942183596297</v>
      </c>
      <c r="R2906" s="282">
        <v>338.9070548240482</v>
      </c>
      <c r="S2906" s="282">
        <v>451.40409348600633</v>
      </c>
      <c r="T2906" s="282">
        <v>451.40409348600633</v>
      </c>
      <c r="U2906" s="282"/>
      <c r="V2906" s="179">
        <v>382.92546361960649</v>
      </c>
    </row>
    <row r="2907" spans="1:22" x14ac:dyDescent="0.25">
      <c r="A2907">
        <v>0</v>
      </c>
      <c r="B2907" s="289"/>
      <c r="C2907" s="289"/>
      <c r="D2907" s="289"/>
      <c r="E2907" s="288"/>
      <c r="F2907" s="287" t="s">
        <v>624</v>
      </c>
      <c r="G2907" s="286"/>
      <c r="H2907" s="286" t="s">
        <v>1973</v>
      </c>
      <c r="I2907" s="285">
        <v>40</v>
      </c>
      <c r="J2907" s="282"/>
      <c r="K2907" s="284"/>
      <c r="L2907" s="283">
        <v>0.13121600000000003</v>
      </c>
      <c r="M2907" s="210">
        <v>338.84144682404821</v>
      </c>
      <c r="N2907" s="210">
        <v>427.1942183596297</v>
      </c>
      <c r="O2907" s="210">
        <v>41.094000000000001</v>
      </c>
      <c r="P2907" s="282">
        <v>41.094000000000001</v>
      </c>
      <c r="Q2907" s="282">
        <v>427.1942183596297</v>
      </c>
      <c r="R2907" s="282">
        <v>338.77583882404821</v>
      </c>
      <c r="S2907" s="282">
        <v>451.46970148600633</v>
      </c>
      <c r="T2907" s="282">
        <v>451.53530948600633</v>
      </c>
      <c r="U2907" s="282"/>
      <c r="V2907" s="179">
        <v>382.99107161960649</v>
      </c>
    </row>
    <row r="2908" spans="1:22" x14ac:dyDescent="0.25">
      <c r="A2908">
        <v>0</v>
      </c>
      <c r="B2908" s="269" t="s">
        <v>2095</v>
      </c>
      <c r="C2908" s="269" t="s">
        <v>2247</v>
      </c>
      <c r="D2908" s="269" t="s">
        <v>1992</v>
      </c>
      <c r="E2908" s="270">
        <v>4516</v>
      </c>
      <c r="F2908" s="264" t="s">
        <v>2246</v>
      </c>
      <c r="G2908" s="274"/>
      <c r="H2908" s="274" t="s">
        <v>1989</v>
      </c>
      <c r="I2908" s="293">
        <v>40</v>
      </c>
      <c r="J2908" s="264"/>
      <c r="K2908" s="266"/>
      <c r="L2908" s="264">
        <v>5.7403999999999997E-2</v>
      </c>
      <c r="M2908" s="210">
        <v>338.7471368240482</v>
      </c>
      <c r="N2908" s="210">
        <v>427.1942183596297</v>
      </c>
      <c r="O2908" s="210">
        <v>41.094000000000001</v>
      </c>
      <c r="P2908" s="264">
        <v>41.094000000000001</v>
      </c>
      <c r="Q2908" s="264">
        <v>427.1942183596297</v>
      </c>
      <c r="R2908" s="264">
        <v>338.71843482404819</v>
      </c>
      <c r="S2908" s="264">
        <v>451.56401148600634</v>
      </c>
      <c r="T2908" s="264">
        <v>451.59271348600635</v>
      </c>
      <c r="U2908" s="264"/>
      <c r="V2908" s="179">
        <v>383.08538161960649</v>
      </c>
    </row>
    <row r="2909" spans="1:22" x14ac:dyDescent="0.25">
      <c r="A2909">
        <v>0</v>
      </c>
      <c r="B2909" s="295"/>
      <c r="C2909" s="295"/>
      <c r="D2909" s="295"/>
      <c r="E2909" s="294"/>
      <c r="F2909" s="269" t="s">
        <v>624</v>
      </c>
      <c r="G2909" s="268"/>
      <c r="H2909" s="268" t="s">
        <v>2209</v>
      </c>
      <c r="I2909" s="267"/>
      <c r="J2909" s="264"/>
      <c r="K2909" s="266"/>
      <c r="L2909" s="265">
        <v>0.16770400000000002</v>
      </c>
      <c r="M2909" s="210">
        <v>338.63458282404815</v>
      </c>
      <c r="N2909" s="210">
        <v>427.1942183596297</v>
      </c>
      <c r="O2909" s="210">
        <v>41.094000000000001</v>
      </c>
      <c r="P2909" s="264">
        <v>41.094000000000001</v>
      </c>
      <c r="Q2909" s="264">
        <v>427.1942183596297</v>
      </c>
      <c r="R2909" s="264">
        <v>338.55073082404817</v>
      </c>
      <c r="S2909" s="265">
        <v>451.67656548600638</v>
      </c>
      <c r="T2909" s="265">
        <v>451.76041748600636</v>
      </c>
      <c r="U2909" s="272"/>
      <c r="V2909" s="179">
        <v>383.19793561960654</v>
      </c>
    </row>
    <row r="2910" spans="1:22" x14ac:dyDescent="0.25">
      <c r="A2910">
        <v>0</v>
      </c>
      <c r="B2910" s="295" t="s">
        <v>2095</v>
      </c>
      <c r="C2910" s="295" t="s">
        <v>2247</v>
      </c>
      <c r="D2910" s="295" t="s">
        <v>2208</v>
      </c>
      <c r="E2910" s="294">
        <v>4520</v>
      </c>
      <c r="F2910" s="269" t="s">
        <v>2245</v>
      </c>
      <c r="G2910" s="268"/>
      <c r="H2910" s="268" t="s">
        <v>2186</v>
      </c>
      <c r="I2910" s="267">
        <v>40</v>
      </c>
      <c r="J2910" s="264"/>
      <c r="K2910" s="266"/>
      <c r="L2910" s="265">
        <v>0.49565599999999999</v>
      </c>
      <c r="M2910" s="210">
        <v>338.30290282404815</v>
      </c>
      <c r="N2910" s="210">
        <v>427.1942183596297</v>
      </c>
      <c r="O2910" s="210">
        <v>41.094000000000001</v>
      </c>
      <c r="P2910" s="264">
        <v>41.094000000000001</v>
      </c>
      <c r="Q2910" s="264">
        <v>427.1942183596297</v>
      </c>
      <c r="R2910" s="264">
        <v>338.05507482404818</v>
      </c>
      <c r="S2910" s="265">
        <v>452.00824548600633</v>
      </c>
      <c r="T2910" s="265">
        <v>452.25607348600636</v>
      </c>
      <c r="U2910" s="265"/>
      <c r="V2910" s="179">
        <v>383.52961561960649</v>
      </c>
    </row>
    <row r="2911" spans="1:22" x14ac:dyDescent="0.25">
      <c r="A2911">
        <v>0</v>
      </c>
      <c r="B2911" s="295" t="s">
        <v>2095</v>
      </c>
      <c r="C2911" s="295" t="s">
        <v>2247</v>
      </c>
      <c r="D2911" s="295" t="s">
        <v>2185</v>
      </c>
      <c r="E2911" s="294">
        <v>4523</v>
      </c>
      <c r="F2911" s="269" t="s">
        <v>2244</v>
      </c>
      <c r="G2911" s="268"/>
      <c r="H2911" s="268" t="s">
        <v>2183</v>
      </c>
      <c r="I2911" s="267"/>
      <c r="J2911" s="264"/>
      <c r="K2911" s="266"/>
      <c r="L2911" s="265">
        <v>0</v>
      </c>
      <c r="M2911" s="210">
        <v>338.05507482404818</v>
      </c>
      <c r="N2911" s="210">
        <v>427.1942183596297</v>
      </c>
      <c r="O2911" s="210">
        <v>41.094000000000001</v>
      </c>
      <c r="P2911" s="264">
        <v>41.094000000000001</v>
      </c>
      <c r="Q2911" s="264">
        <v>427.1942183596297</v>
      </c>
      <c r="R2911" s="264">
        <v>338.05507482404818</v>
      </c>
      <c r="S2911" s="265">
        <v>452.25607348600636</v>
      </c>
      <c r="T2911" s="265">
        <v>452.25607348600636</v>
      </c>
      <c r="U2911" s="265"/>
      <c r="V2911" s="179">
        <v>383.77744361960652</v>
      </c>
    </row>
    <row r="2912" spans="1:22" x14ac:dyDescent="0.25">
      <c r="A2912">
        <v>0</v>
      </c>
      <c r="B2912" s="295"/>
      <c r="C2912" s="295"/>
      <c r="D2912" s="295"/>
      <c r="E2912" s="294"/>
      <c r="F2912" s="269"/>
      <c r="G2912" s="268"/>
      <c r="H2912" s="268"/>
      <c r="I2912" s="267"/>
      <c r="J2912" s="264"/>
      <c r="K2912" s="266"/>
      <c r="L2912" s="265">
        <v>0</v>
      </c>
      <c r="M2912" s="210">
        <v>338.05507482404818</v>
      </c>
      <c r="N2912" s="210">
        <v>427.1942183596297</v>
      </c>
      <c r="O2912" s="210">
        <v>41.094000000000001</v>
      </c>
      <c r="P2912" s="264">
        <v>41.094000000000001</v>
      </c>
      <c r="Q2912" s="264">
        <v>427.1942183596297</v>
      </c>
      <c r="R2912" s="264">
        <v>338.05507482404818</v>
      </c>
      <c r="S2912" s="265">
        <v>452.25607348600636</v>
      </c>
      <c r="T2912" s="265">
        <v>452.25607348600636</v>
      </c>
      <c r="U2912" s="265"/>
      <c r="V2912" s="179">
        <v>383.77744361960652</v>
      </c>
    </row>
    <row r="2913" spans="1:22" x14ac:dyDescent="0.25">
      <c r="A2913">
        <v>0</v>
      </c>
      <c r="B2913" s="295"/>
      <c r="C2913" s="295"/>
      <c r="D2913" s="295"/>
      <c r="E2913" s="294"/>
      <c r="F2913" s="269" t="s">
        <v>624</v>
      </c>
      <c r="G2913" s="268"/>
      <c r="H2913" s="268" t="s">
        <v>1973</v>
      </c>
      <c r="I2913" s="267"/>
      <c r="J2913" s="264"/>
      <c r="K2913" s="266"/>
      <c r="L2913" s="265">
        <v>9.9516999999999994E-2</v>
      </c>
      <c r="M2913" s="210">
        <v>338.00531632404818</v>
      </c>
      <c r="N2913" s="210">
        <v>427.1942183596297</v>
      </c>
      <c r="O2913" s="210">
        <v>41.094000000000001</v>
      </c>
      <c r="P2913" s="264">
        <v>41.094000000000001</v>
      </c>
      <c r="Q2913" s="264">
        <v>427.1942183596297</v>
      </c>
      <c r="R2913" s="264">
        <v>337.95555782404819</v>
      </c>
      <c r="S2913" s="265">
        <v>452.30583198600635</v>
      </c>
      <c r="T2913" s="265">
        <v>452.35559048600635</v>
      </c>
      <c r="U2913" s="265"/>
      <c r="V2913" s="179">
        <v>383.82720211960651</v>
      </c>
    </row>
    <row r="2914" spans="1:22" x14ac:dyDescent="0.25">
      <c r="A2914">
        <v>0</v>
      </c>
      <c r="B2914" s="295" t="s">
        <v>2095</v>
      </c>
      <c r="C2914" s="295" t="s">
        <v>2247</v>
      </c>
      <c r="D2914" s="295" t="s">
        <v>2205</v>
      </c>
      <c r="E2914" s="294">
        <v>4526</v>
      </c>
      <c r="F2914" s="269" t="s">
        <v>2243</v>
      </c>
      <c r="G2914" s="268"/>
      <c r="H2914" s="268" t="s">
        <v>2186</v>
      </c>
      <c r="I2914" s="267">
        <v>40</v>
      </c>
      <c r="J2914" s="264"/>
      <c r="K2914" s="266"/>
      <c r="L2914" s="265">
        <v>0.49565599999999999</v>
      </c>
      <c r="M2914" s="210">
        <v>337.70772982404822</v>
      </c>
      <c r="N2914" s="210">
        <v>427.1942183596297</v>
      </c>
      <c r="O2914" s="210">
        <v>41.094000000000001</v>
      </c>
      <c r="P2914" s="264">
        <v>41.094000000000001</v>
      </c>
      <c r="Q2914" s="264">
        <v>427.1942183596297</v>
      </c>
      <c r="R2914" s="264">
        <v>337.45990182404819</v>
      </c>
      <c r="S2914" s="265">
        <v>452.60341848600632</v>
      </c>
      <c r="T2914" s="265">
        <v>452.85124648600635</v>
      </c>
      <c r="U2914" s="265"/>
      <c r="V2914" s="179">
        <v>384.12478861960648</v>
      </c>
    </row>
    <row r="2915" spans="1:22" x14ac:dyDescent="0.25">
      <c r="A2915">
        <v>0</v>
      </c>
      <c r="B2915" s="295"/>
      <c r="C2915" s="295"/>
      <c r="D2915" s="295"/>
      <c r="E2915" s="294"/>
      <c r="F2915" s="269" t="s">
        <v>624</v>
      </c>
      <c r="G2915" s="268"/>
      <c r="H2915" s="268"/>
      <c r="I2915" s="267"/>
      <c r="J2915" s="264"/>
      <c r="K2915" s="266"/>
      <c r="L2915" s="265">
        <v>0</v>
      </c>
      <c r="M2915" s="210">
        <v>337.45990182404819</v>
      </c>
      <c r="N2915" s="210">
        <v>427.1942183596297</v>
      </c>
      <c r="O2915" s="210">
        <v>41.094000000000001</v>
      </c>
      <c r="P2915" s="264">
        <v>41.094000000000001</v>
      </c>
      <c r="Q2915" s="264">
        <v>427.1942183596297</v>
      </c>
      <c r="R2915" s="264">
        <v>337.45990182404819</v>
      </c>
      <c r="S2915" s="265">
        <v>452.85124648600635</v>
      </c>
      <c r="T2915" s="265">
        <v>452.85124648600635</v>
      </c>
      <c r="U2915" s="265"/>
      <c r="V2915" s="179">
        <v>384.3726166196065</v>
      </c>
    </row>
    <row r="2916" spans="1:22" x14ac:dyDescent="0.25">
      <c r="A2916">
        <v>0</v>
      </c>
      <c r="B2916" s="295"/>
      <c r="C2916" s="295"/>
      <c r="D2916" s="295"/>
      <c r="E2916" s="294"/>
      <c r="F2916" s="269"/>
      <c r="G2916" s="268"/>
      <c r="H2916" s="268"/>
      <c r="I2916" s="267"/>
      <c r="J2916" s="264"/>
      <c r="K2916" s="266"/>
      <c r="L2916" s="265">
        <v>0</v>
      </c>
      <c r="M2916" s="210">
        <v>337.45990182404819</v>
      </c>
      <c r="N2916" s="210">
        <v>427.1942183596297</v>
      </c>
      <c r="O2916" s="210">
        <v>41.094000000000001</v>
      </c>
      <c r="P2916" s="264">
        <v>41.094000000000001</v>
      </c>
      <c r="Q2916" s="264">
        <v>427.1942183596297</v>
      </c>
      <c r="R2916" s="264">
        <v>337.45990182404819</v>
      </c>
      <c r="S2916" s="265">
        <v>452.85124648600635</v>
      </c>
      <c r="T2916" s="265">
        <v>452.85124648600635</v>
      </c>
      <c r="U2916" s="265"/>
      <c r="V2916" s="179">
        <v>384.3726166196065</v>
      </c>
    </row>
    <row r="2917" spans="1:22" x14ac:dyDescent="0.25">
      <c r="A2917">
        <v>0</v>
      </c>
      <c r="B2917" s="295"/>
      <c r="C2917" s="295"/>
      <c r="D2917" s="295"/>
      <c r="E2917" s="294"/>
      <c r="F2917" s="269" t="s">
        <v>624</v>
      </c>
      <c r="G2917" s="268"/>
      <c r="H2917" s="268" t="s">
        <v>1973</v>
      </c>
      <c r="I2917" s="267"/>
      <c r="J2917" s="264"/>
      <c r="K2917" s="266"/>
      <c r="L2917" s="265">
        <v>9.9516999999999994E-2</v>
      </c>
      <c r="M2917" s="210">
        <v>337.41014332404819</v>
      </c>
      <c r="N2917" s="210">
        <v>427.1942183596297</v>
      </c>
      <c r="O2917" s="210">
        <v>41.094000000000001</v>
      </c>
      <c r="P2917" s="264">
        <v>41.094000000000001</v>
      </c>
      <c r="Q2917" s="264">
        <v>427.1942183596297</v>
      </c>
      <c r="R2917" s="264">
        <v>337.3603848240482</v>
      </c>
      <c r="S2917" s="265">
        <v>452.90100498600634</v>
      </c>
      <c r="T2917" s="265">
        <v>452.95076348600634</v>
      </c>
      <c r="U2917" s="265"/>
      <c r="V2917" s="179">
        <v>384.4223751196065</v>
      </c>
    </row>
    <row r="2918" spans="1:22" x14ac:dyDescent="0.25">
      <c r="A2918">
        <v>0</v>
      </c>
      <c r="B2918" s="295" t="s">
        <v>2095</v>
      </c>
      <c r="C2918" s="295" t="s">
        <v>2247</v>
      </c>
      <c r="D2918" s="295" t="s">
        <v>2203</v>
      </c>
      <c r="E2918" s="294">
        <v>4532</v>
      </c>
      <c r="F2918" s="269" t="s">
        <v>2242</v>
      </c>
      <c r="G2918" s="268"/>
      <c r="H2918" s="268" t="s">
        <v>2186</v>
      </c>
      <c r="I2918" s="267">
        <v>40</v>
      </c>
      <c r="J2918" s="264"/>
      <c r="K2918" s="266"/>
      <c r="L2918" s="265">
        <v>0.49565599999999999</v>
      </c>
      <c r="M2918" s="210">
        <v>337.11255682404817</v>
      </c>
      <c r="N2918" s="210">
        <v>427.1942183596297</v>
      </c>
      <c r="O2918" s="210">
        <v>41.094000000000001</v>
      </c>
      <c r="P2918" s="264">
        <v>41.094000000000001</v>
      </c>
      <c r="Q2918" s="264">
        <v>427.1942183596297</v>
      </c>
      <c r="R2918" s="264">
        <v>336.8647288240482</v>
      </c>
      <c r="S2918" s="265">
        <v>453.19859148600631</v>
      </c>
      <c r="T2918" s="265">
        <v>453.44641948600633</v>
      </c>
      <c r="U2918" s="265"/>
      <c r="V2918" s="179">
        <v>384.71996161960647</v>
      </c>
    </row>
    <row r="2919" spans="1:22" x14ac:dyDescent="0.25">
      <c r="A2919">
        <v>0</v>
      </c>
      <c r="B2919" s="295"/>
      <c r="C2919" s="295"/>
      <c r="D2919" s="295"/>
      <c r="E2919" s="294"/>
      <c r="F2919" s="269" t="s">
        <v>624</v>
      </c>
      <c r="G2919" s="268"/>
      <c r="H2919" s="268"/>
      <c r="I2919" s="267"/>
      <c r="J2919" s="264"/>
      <c r="K2919" s="266"/>
      <c r="L2919" s="265">
        <v>0</v>
      </c>
      <c r="M2919" s="210">
        <v>336.8647288240482</v>
      </c>
      <c r="N2919" s="210">
        <v>427.1942183596297</v>
      </c>
      <c r="O2919" s="210">
        <v>41.094000000000001</v>
      </c>
      <c r="P2919" s="264">
        <v>41.094000000000001</v>
      </c>
      <c r="Q2919" s="264">
        <v>427.1942183596297</v>
      </c>
      <c r="R2919" s="264">
        <v>336.8647288240482</v>
      </c>
      <c r="S2919" s="265">
        <v>453.44641948600633</v>
      </c>
      <c r="T2919" s="265">
        <v>453.44641948600633</v>
      </c>
      <c r="U2919" s="265"/>
      <c r="V2919" s="179">
        <v>384.96778961960649</v>
      </c>
    </row>
    <row r="2920" spans="1:22" x14ac:dyDescent="0.25">
      <c r="A2920">
        <v>0</v>
      </c>
      <c r="B2920" s="295"/>
      <c r="C2920" s="295"/>
      <c r="D2920" s="295"/>
      <c r="E2920" s="294"/>
      <c r="F2920" s="269"/>
      <c r="G2920" s="268"/>
      <c r="H2920" s="268"/>
      <c r="I2920" s="267"/>
      <c r="J2920" s="264"/>
      <c r="K2920" s="266"/>
      <c r="L2920" s="265">
        <v>0</v>
      </c>
      <c r="M2920" s="210">
        <v>336.8647288240482</v>
      </c>
      <c r="N2920" s="210">
        <v>427.1942183596297</v>
      </c>
      <c r="O2920" s="210">
        <v>41.094000000000001</v>
      </c>
      <c r="P2920" s="264">
        <v>41.094000000000001</v>
      </c>
      <c r="Q2920" s="264">
        <v>427.1942183596297</v>
      </c>
      <c r="R2920" s="264">
        <v>336.8647288240482</v>
      </c>
      <c r="S2920" s="265">
        <v>453.44641948600633</v>
      </c>
      <c r="T2920" s="265">
        <v>453.44641948600633</v>
      </c>
      <c r="U2920" s="265"/>
      <c r="V2920" s="179">
        <v>384.96778961960649</v>
      </c>
    </row>
    <row r="2921" spans="1:22" x14ac:dyDescent="0.25">
      <c r="A2921">
        <v>0</v>
      </c>
      <c r="B2921" s="295"/>
      <c r="C2921" s="295"/>
      <c r="D2921" s="295"/>
      <c r="E2921" s="294"/>
      <c r="F2921" s="269" t="s">
        <v>624</v>
      </c>
      <c r="G2921" s="268"/>
      <c r="H2921" s="268" t="s">
        <v>1973</v>
      </c>
      <c r="I2921" s="267"/>
      <c r="J2921" s="264"/>
      <c r="K2921" s="266"/>
      <c r="L2921" s="265">
        <v>9.9516999999999994E-2</v>
      </c>
      <c r="M2921" s="210">
        <v>336.8149703240482</v>
      </c>
      <c r="N2921" s="210">
        <v>427.1942183596297</v>
      </c>
      <c r="O2921" s="210">
        <v>41.094000000000001</v>
      </c>
      <c r="P2921" s="264">
        <v>41.094000000000001</v>
      </c>
      <c r="Q2921" s="264">
        <v>427.1942183596297</v>
      </c>
      <c r="R2921" s="264">
        <v>336.76521182404821</v>
      </c>
      <c r="S2921" s="265">
        <v>453.49617798600633</v>
      </c>
      <c r="T2921" s="265">
        <v>453.54593648600633</v>
      </c>
      <c r="U2921" s="265"/>
      <c r="V2921" s="179">
        <v>385.01754811960649</v>
      </c>
    </row>
    <row r="2922" spans="1:22" x14ac:dyDescent="0.25">
      <c r="A2922">
        <v>0</v>
      </c>
      <c r="B2922" s="295" t="s">
        <v>2095</v>
      </c>
      <c r="C2922" s="295" t="s">
        <v>2247</v>
      </c>
      <c r="D2922" s="295" t="s">
        <v>2201</v>
      </c>
      <c r="E2922" s="294">
        <v>4538</v>
      </c>
      <c r="F2922" s="269" t="s">
        <v>2241</v>
      </c>
      <c r="G2922" s="268"/>
      <c r="H2922" s="268" t="s">
        <v>2186</v>
      </c>
      <c r="I2922" s="267">
        <v>40</v>
      </c>
      <c r="J2922" s="264"/>
      <c r="K2922" s="266"/>
      <c r="L2922" s="265">
        <v>0.49565599999999999</v>
      </c>
      <c r="M2922" s="210">
        <v>336.51738382404824</v>
      </c>
      <c r="N2922" s="210">
        <v>427.1942183596297</v>
      </c>
      <c r="O2922" s="210">
        <v>41.094000000000001</v>
      </c>
      <c r="P2922" s="264">
        <v>41.094000000000001</v>
      </c>
      <c r="Q2922" s="264">
        <v>427.1942183596297</v>
      </c>
      <c r="R2922" s="264">
        <v>336.26955582404821</v>
      </c>
      <c r="S2922" s="265">
        <v>453.7937644860063</v>
      </c>
      <c r="T2922" s="265">
        <v>454.04159248600632</v>
      </c>
      <c r="U2922" s="265"/>
      <c r="V2922" s="179">
        <v>385.31513461960645</v>
      </c>
    </row>
    <row r="2923" spans="1:22" x14ac:dyDescent="0.25">
      <c r="A2923">
        <v>0</v>
      </c>
      <c r="B2923" s="295" t="s">
        <v>2095</v>
      </c>
      <c r="C2923" s="295" t="s">
        <v>2247</v>
      </c>
      <c r="D2923" s="295" t="s">
        <v>2185</v>
      </c>
      <c r="E2923" s="294">
        <v>4540</v>
      </c>
      <c r="F2923" s="269" t="s">
        <v>2240</v>
      </c>
      <c r="G2923" s="268"/>
      <c r="H2923" s="268" t="s">
        <v>2183</v>
      </c>
      <c r="I2923" s="267"/>
      <c r="J2923" s="264"/>
      <c r="K2923" s="266"/>
      <c r="L2923" s="265">
        <v>0</v>
      </c>
      <c r="M2923" s="210">
        <v>336.26955582404821</v>
      </c>
      <c r="N2923" s="210">
        <v>427.1942183596297</v>
      </c>
      <c r="O2923" s="210">
        <v>41.094000000000001</v>
      </c>
      <c r="P2923" s="264">
        <v>41.094000000000001</v>
      </c>
      <c r="Q2923" s="264">
        <v>427.1942183596297</v>
      </c>
      <c r="R2923" s="264">
        <v>336.26955582404821</v>
      </c>
      <c r="S2923" s="265">
        <v>454.04159248600632</v>
      </c>
      <c r="T2923" s="265">
        <v>454.04159248600632</v>
      </c>
      <c r="U2923" s="265"/>
      <c r="V2923" s="179">
        <v>385.56296261960648</v>
      </c>
    </row>
    <row r="2924" spans="1:22" x14ac:dyDescent="0.25">
      <c r="A2924">
        <v>0</v>
      </c>
      <c r="B2924" s="295"/>
      <c r="C2924" s="295"/>
      <c r="D2924" s="295"/>
      <c r="E2924" s="294"/>
      <c r="F2924" s="269"/>
      <c r="G2924" s="268"/>
      <c r="H2924" s="268"/>
      <c r="I2924" s="267"/>
      <c r="J2924" s="264"/>
      <c r="K2924" s="266"/>
      <c r="L2924" s="265">
        <v>0</v>
      </c>
      <c r="M2924" s="210">
        <v>336.26955582404821</v>
      </c>
      <c r="N2924" s="210">
        <v>427.1942183596297</v>
      </c>
      <c r="O2924" s="210">
        <v>41.094000000000001</v>
      </c>
      <c r="P2924" s="264">
        <v>41.094000000000001</v>
      </c>
      <c r="Q2924" s="264">
        <v>427.1942183596297</v>
      </c>
      <c r="R2924" s="264">
        <v>336.26955582404821</v>
      </c>
      <c r="S2924" s="265">
        <v>454.04159248600632</v>
      </c>
      <c r="T2924" s="265">
        <v>454.04159248600632</v>
      </c>
      <c r="U2924" s="265"/>
      <c r="V2924" s="179">
        <v>385.56296261960648</v>
      </c>
    </row>
    <row r="2925" spans="1:22" x14ac:dyDescent="0.25">
      <c r="A2925">
        <v>0</v>
      </c>
      <c r="B2925" s="295"/>
      <c r="C2925" s="295"/>
      <c r="D2925" s="295"/>
      <c r="E2925" s="294"/>
      <c r="F2925" s="269"/>
      <c r="G2925" s="268"/>
      <c r="H2925" s="268" t="s">
        <v>1973</v>
      </c>
      <c r="I2925" s="267"/>
      <c r="J2925" s="264"/>
      <c r="K2925" s="266"/>
      <c r="L2925" s="265">
        <v>0.15525</v>
      </c>
      <c r="M2925" s="210">
        <v>336.1919308240482</v>
      </c>
      <c r="N2925" s="210">
        <v>427.1942183596297</v>
      </c>
      <c r="O2925" s="210">
        <v>41.094000000000001</v>
      </c>
      <c r="P2925" s="264">
        <v>41.094000000000001</v>
      </c>
      <c r="Q2925" s="264">
        <v>427.1942183596297</v>
      </c>
      <c r="R2925" s="264">
        <v>336.11430582404819</v>
      </c>
      <c r="S2925" s="265">
        <v>454.11921748600633</v>
      </c>
      <c r="T2925" s="265">
        <v>454.19684248600635</v>
      </c>
      <c r="U2925" s="265"/>
      <c r="V2925" s="179">
        <v>385.64058761960649</v>
      </c>
    </row>
    <row r="2926" spans="1:22" x14ac:dyDescent="0.25">
      <c r="A2926">
        <v>0</v>
      </c>
      <c r="B2926" s="295" t="s">
        <v>2095</v>
      </c>
      <c r="C2926" s="295" t="s">
        <v>2247</v>
      </c>
      <c r="D2926" s="295" t="s">
        <v>2198</v>
      </c>
      <c r="E2926" s="294">
        <v>4544</v>
      </c>
      <c r="F2926" s="269" t="s">
        <v>2239</v>
      </c>
      <c r="G2926" s="268" t="s">
        <v>2196</v>
      </c>
      <c r="H2926" s="268" t="s">
        <v>2195</v>
      </c>
      <c r="I2926" s="267">
        <v>40</v>
      </c>
      <c r="J2926" s="264"/>
      <c r="K2926" s="266"/>
      <c r="L2926" s="265">
        <v>0.5</v>
      </c>
      <c r="M2926" s="210">
        <v>335.86430582404819</v>
      </c>
      <c r="N2926" s="210">
        <v>427.1942183596297</v>
      </c>
      <c r="O2926" s="210">
        <v>41.094000000000001</v>
      </c>
      <c r="P2926" s="264">
        <v>41.094000000000001</v>
      </c>
      <c r="Q2926" s="264">
        <v>427.1942183596297</v>
      </c>
      <c r="R2926" s="264">
        <v>335.61430582404819</v>
      </c>
      <c r="S2926" s="265">
        <v>454.44684248600635</v>
      </c>
      <c r="T2926" s="265">
        <v>454.69684248600635</v>
      </c>
      <c r="U2926" s="265"/>
      <c r="V2926" s="179">
        <v>385.9682126196065</v>
      </c>
    </row>
    <row r="2927" spans="1:22" x14ac:dyDescent="0.25">
      <c r="A2927">
        <v>0</v>
      </c>
      <c r="B2927" s="295"/>
      <c r="C2927" s="295"/>
      <c r="D2927" s="295"/>
      <c r="E2927" s="294"/>
      <c r="F2927" s="269" t="s">
        <v>624</v>
      </c>
      <c r="G2927" s="268"/>
      <c r="H2927" s="268" t="s">
        <v>1973</v>
      </c>
      <c r="I2927" s="267"/>
      <c r="J2927" s="264"/>
      <c r="K2927" s="266"/>
      <c r="L2927" s="265">
        <v>0.15525</v>
      </c>
      <c r="M2927" s="210">
        <v>335.53668082404818</v>
      </c>
      <c r="N2927" s="210">
        <v>427.1942183596297</v>
      </c>
      <c r="O2927" s="210">
        <v>41.094000000000001</v>
      </c>
      <c r="P2927" s="264">
        <v>41.094000000000001</v>
      </c>
      <c r="Q2927" s="264">
        <v>427.1942183596297</v>
      </c>
      <c r="R2927" s="264">
        <v>335.45905582404816</v>
      </c>
      <c r="S2927" s="265">
        <v>454.77446748600636</v>
      </c>
      <c r="T2927" s="265">
        <v>454.85209248600637</v>
      </c>
      <c r="U2927" s="265"/>
      <c r="V2927" s="179">
        <v>386.29583761960652</v>
      </c>
    </row>
    <row r="2928" spans="1:22" x14ac:dyDescent="0.25">
      <c r="A2928">
        <v>0</v>
      </c>
      <c r="B2928" s="295" t="s">
        <v>2095</v>
      </c>
      <c r="C2928" s="295" t="s">
        <v>2247</v>
      </c>
      <c r="D2928" s="295" t="s">
        <v>2194</v>
      </c>
      <c r="E2928" s="294">
        <v>4551</v>
      </c>
      <c r="F2928" s="269" t="s">
        <v>2238</v>
      </c>
      <c r="G2928" s="268"/>
      <c r="H2928" s="268" t="s">
        <v>2186</v>
      </c>
      <c r="I2928" s="267">
        <v>40</v>
      </c>
      <c r="J2928" s="264"/>
      <c r="K2928" s="266"/>
      <c r="L2928" s="265">
        <v>0.49565599999999999</v>
      </c>
      <c r="M2928" s="210">
        <v>335.21122782404814</v>
      </c>
      <c r="N2928" s="210">
        <v>427.1942183596297</v>
      </c>
      <c r="O2928" s="210">
        <v>41.094000000000001</v>
      </c>
      <c r="P2928" s="264">
        <v>41.094000000000001</v>
      </c>
      <c r="Q2928" s="264">
        <v>427.1942183596297</v>
      </c>
      <c r="R2928" s="264">
        <v>334.96339982404817</v>
      </c>
      <c r="S2928" s="265">
        <v>455.09992048600634</v>
      </c>
      <c r="T2928" s="265">
        <v>455.34774848600637</v>
      </c>
      <c r="U2928" s="265"/>
      <c r="V2928" s="179">
        <v>386.6212906196065</v>
      </c>
    </row>
    <row r="2929" spans="1:22" x14ac:dyDescent="0.25">
      <c r="A2929">
        <v>0</v>
      </c>
      <c r="B2929" s="295"/>
      <c r="C2929" s="295"/>
      <c r="D2929" s="295"/>
      <c r="E2929" s="294"/>
      <c r="F2929" s="269" t="s">
        <v>624</v>
      </c>
      <c r="G2929" s="268"/>
      <c r="H2929" s="268"/>
      <c r="I2929" s="267"/>
      <c r="J2929" s="264"/>
      <c r="K2929" s="266"/>
      <c r="L2929" s="265">
        <v>0</v>
      </c>
      <c r="M2929" s="210">
        <v>334.96339982404817</v>
      </c>
      <c r="N2929" s="210">
        <v>427.1942183596297</v>
      </c>
      <c r="O2929" s="210">
        <v>41.094000000000001</v>
      </c>
      <c r="P2929" s="264">
        <v>41.094000000000001</v>
      </c>
      <c r="Q2929" s="264">
        <v>427.1942183596297</v>
      </c>
      <c r="R2929" s="264">
        <v>334.96339982404817</v>
      </c>
      <c r="S2929" s="265">
        <v>455.34774848600637</v>
      </c>
      <c r="T2929" s="265">
        <v>455.34774848600637</v>
      </c>
      <c r="U2929" s="265"/>
      <c r="V2929" s="179">
        <v>386.86911861960652</v>
      </c>
    </row>
    <row r="2930" spans="1:22" x14ac:dyDescent="0.25">
      <c r="A2930">
        <v>0</v>
      </c>
      <c r="B2930" s="295"/>
      <c r="C2930" s="295"/>
      <c r="D2930" s="295"/>
      <c r="E2930" s="294"/>
      <c r="F2930" s="269"/>
      <c r="G2930" s="268"/>
      <c r="H2930" s="268"/>
      <c r="I2930" s="267"/>
      <c r="J2930" s="264"/>
      <c r="K2930" s="266"/>
      <c r="L2930" s="265">
        <v>0</v>
      </c>
      <c r="M2930" s="210">
        <v>334.96339982404817</v>
      </c>
      <c r="N2930" s="210">
        <v>427.1942183596297</v>
      </c>
      <c r="O2930" s="210">
        <v>41.094000000000001</v>
      </c>
      <c r="P2930" s="264">
        <v>41.094000000000001</v>
      </c>
      <c r="Q2930" s="264">
        <v>427.1942183596297</v>
      </c>
      <c r="R2930" s="264">
        <v>334.96339982404817</v>
      </c>
      <c r="S2930" s="265">
        <v>455.34774848600637</v>
      </c>
      <c r="T2930" s="265">
        <v>455.34774848600637</v>
      </c>
      <c r="U2930" s="265"/>
      <c r="V2930" s="179">
        <v>386.86911861960652</v>
      </c>
    </row>
    <row r="2931" spans="1:22" x14ac:dyDescent="0.25">
      <c r="A2931">
        <v>0</v>
      </c>
      <c r="B2931" s="295"/>
      <c r="C2931" s="295"/>
      <c r="D2931" s="295"/>
      <c r="E2931" s="294"/>
      <c r="F2931" s="269"/>
      <c r="G2931" s="268"/>
      <c r="H2931" s="268" t="s">
        <v>1973</v>
      </c>
      <c r="I2931" s="267"/>
      <c r="J2931" s="264"/>
      <c r="K2931" s="266"/>
      <c r="L2931" s="265">
        <v>9.9516999999999994E-2</v>
      </c>
      <c r="M2931" s="210">
        <v>334.91364132404817</v>
      </c>
      <c r="N2931" s="210">
        <v>427.1942183596297</v>
      </c>
      <c r="O2931" s="210">
        <v>41.094000000000001</v>
      </c>
      <c r="P2931" s="264">
        <v>41.094000000000001</v>
      </c>
      <c r="Q2931" s="264">
        <v>427.1942183596297</v>
      </c>
      <c r="R2931" s="264">
        <v>334.86388282404818</v>
      </c>
      <c r="S2931" s="265">
        <v>455.39750698600636</v>
      </c>
      <c r="T2931" s="265">
        <v>455.44726548600636</v>
      </c>
      <c r="U2931" s="265"/>
      <c r="V2931" s="179">
        <v>386.91887711960652</v>
      </c>
    </row>
    <row r="2932" spans="1:22" x14ac:dyDescent="0.25">
      <c r="A2932">
        <v>0</v>
      </c>
      <c r="B2932" s="295" t="s">
        <v>2095</v>
      </c>
      <c r="C2932" s="295" t="s">
        <v>2247</v>
      </c>
      <c r="D2932" s="295" t="s">
        <v>2192</v>
      </c>
      <c r="E2932" s="294">
        <v>4557</v>
      </c>
      <c r="F2932" s="269" t="s">
        <v>2237</v>
      </c>
      <c r="G2932" s="268"/>
      <c r="H2932" s="268" t="s">
        <v>2186</v>
      </c>
      <c r="I2932" s="267">
        <v>40</v>
      </c>
      <c r="J2932" s="264"/>
      <c r="K2932" s="266"/>
      <c r="L2932" s="265">
        <v>0.49565599999999999</v>
      </c>
      <c r="M2932" s="210">
        <v>334.61605482404821</v>
      </c>
      <c r="N2932" s="210">
        <v>427.1942183596297</v>
      </c>
      <c r="O2932" s="210">
        <v>41.094000000000001</v>
      </c>
      <c r="P2932" s="264">
        <v>41.094000000000001</v>
      </c>
      <c r="Q2932" s="264">
        <v>427.1942183596297</v>
      </c>
      <c r="R2932" s="264">
        <v>334.36822682404818</v>
      </c>
      <c r="S2932" s="265">
        <v>455.69509348600633</v>
      </c>
      <c r="T2932" s="265">
        <v>455.94292148600636</v>
      </c>
      <c r="U2932" s="265"/>
      <c r="V2932" s="179">
        <v>387.21646361960649</v>
      </c>
    </row>
    <row r="2933" spans="1:22" x14ac:dyDescent="0.25">
      <c r="A2933">
        <v>0</v>
      </c>
      <c r="B2933" s="295"/>
      <c r="C2933" s="295"/>
      <c r="D2933" s="295"/>
      <c r="E2933" s="294"/>
      <c r="F2933" s="269" t="s">
        <v>624</v>
      </c>
      <c r="G2933" s="268"/>
      <c r="H2933" s="268"/>
      <c r="I2933" s="267"/>
      <c r="J2933" s="264"/>
      <c r="K2933" s="266"/>
      <c r="L2933" s="265">
        <v>0</v>
      </c>
      <c r="M2933" s="210">
        <v>334.36822682404818</v>
      </c>
      <c r="N2933" s="210">
        <v>427.1942183596297</v>
      </c>
      <c r="O2933" s="210">
        <v>41.094000000000001</v>
      </c>
      <c r="P2933" s="264">
        <v>41.094000000000001</v>
      </c>
      <c r="Q2933" s="264">
        <v>427.1942183596297</v>
      </c>
      <c r="R2933" s="264">
        <v>334.36822682404818</v>
      </c>
      <c r="S2933" s="265">
        <v>455.94292148600636</v>
      </c>
      <c r="T2933" s="265">
        <v>455.94292148600636</v>
      </c>
      <c r="U2933" s="265"/>
      <c r="V2933" s="179">
        <v>387.46429161960651</v>
      </c>
    </row>
    <row r="2934" spans="1:22" x14ac:dyDescent="0.25">
      <c r="A2934">
        <v>0</v>
      </c>
      <c r="B2934" s="295"/>
      <c r="C2934" s="295"/>
      <c r="D2934" s="295"/>
      <c r="E2934" s="294"/>
      <c r="F2934" s="269"/>
      <c r="G2934" s="268"/>
      <c r="H2934" s="268"/>
      <c r="I2934" s="267"/>
      <c r="J2934" s="264"/>
      <c r="K2934" s="266"/>
      <c r="L2934" s="265">
        <v>0</v>
      </c>
      <c r="M2934" s="210">
        <v>334.36822682404818</v>
      </c>
      <c r="N2934" s="210">
        <v>427.1942183596297</v>
      </c>
      <c r="O2934" s="210">
        <v>41.094000000000001</v>
      </c>
      <c r="P2934" s="264">
        <v>41.094000000000001</v>
      </c>
      <c r="Q2934" s="264">
        <v>427.1942183596297</v>
      </c>
      <c r="R2934" s="264">
        <v>334.36822682404818</v>
      </c>
      <c r="S2934" s="265">
        <v>455.94292148600636</v>
      </c>
      <c r="T2934" s="265">
        <v>455.94292148600636</v>
      </c>
      <c r="U2934" s="265"/>
      <c r="V2934" s="179">
        <v>387.46429161960651</v>
      </c>
    </row>
    <row r="2935" spans="1:22" x14ac:dyDescent="0.25">
      <c r="A2935">
        <v>0</v>
      </c>
      <c r="B2935" s="295"/>
      <c r="C2935" s="295"/>
      <c r="D2935" s="295"/>
      <c r="E2935" s="294"/>
      <c r="F2935" s="269" t="s">
        <v>624</v>
      </c>
      <c r="G2935" s="268"/>
      <c r="H2935" s="268" t="s">
        <v>1973</v>
      </c>
      <c r="I2935" s="267"/>
      <c r="J2935" s="264"/>
      <c r="K2935" s="266"/>
      <c r="L2935" s="265">
        <v>9.9516999999999994E-2</v>
      </c>
      <c r="M2935" s="210">
        <v>334.31846832404818</v>
      </c>
      <c r="N2935" s="210">
        <v>427.1942183596297</v>
      </c>
      <c r="O2935" s="210">
        <v>41.094000000000001</v>
      </c>
      <c r="P2935" s="264">
        <v>41.094000000000001</v>
      </c>
      <c r="Q2935" s="264">
        <v>427.1942183596297</v>
      </c>
      <c r="R2935" s="264">
        <v>334.26870982404819</v>
      </c>
      <c r="S2935" s="265">
        <v>455.99267998600635</v>
      </c>
      <c r="T2935" s="265">
        <v>456.04243848600635</v>
      </c>
      <c r="U2935" s="265"/>
      <c r="V2935" s="179">
        <v>387.51405011960651</v>
      </c>
    </row>
    <row r="2936" spans="1:22" x14ac:dyDescent="0.25">
      <c r="A2936">
        <v>0</v>
      </c>
      <c r="B2936" s="295" t="s">
        <v>2095</v>
      </c>
      <c r="C2936" s="295" t="s">
        <v>2247</v>
      </c>
      <c r="D2936" s="295" t="s">
        <v>2190</v>
      </c>
      <c r="E2936" s="294">
        <v>4563</v>
      </c>
      <c r="F2936" s="269" t="s">
        <v>2236</v>
      </c>
      <c r="G2936" s="268"/>
      <c r="H2936" s="268" t="s">
        <v>2186</v>
      </c>
      <c r="I2936" s="267">
        <v>40</v>
      </c>
      <c r="J2936" s="264"/>
      <c r="K2936" s="266"/>
      <c r="L2936" s="265">
        <v>0.49565599999999999</v>
      </c>
      <c r="M2936" s="210">
        <v>334.02088182404816</v>
      </c>
      <c r="N2936" s="210">
        <v>427.1942183596297</v>
      </c>
      <c r="O2936" s="210">
        <v>41.094000000000001</v>
      </c>
      <c r="P2936" s="264">
        <v>41.094000000000001</v>
      </c>
      <c r="Q2936" s="264">
        <v>427.1942183596297</v>
      </c>
      <c r="R2936" s="264">
        <v>333.77305382404819</v>
      </c>
      <c r="S2936" s="265">
        <v>456.29026648600632</v>
      </c>
      <c r="T2936" s="265">
        <v>456.53809448600634</v>
      </c>
      <c r="U2936" s="265"/>
      <c r="V2936" s="179">
        <v>387.81163661960647</v>
      </c>
    </row>
    <row r="2937" spans="1:22" x14ac:dyDescent="0.25">
      <c r="A2937">
        <v>0</v>
      </c>
      <c r="B2937" s="295"/>
      <c r="C2937" s="295"/>
      <c r="D2937" s="295"/>
      <c r="E2937" s="294"/>
      <c r="F2937" s="269" t="s">
        <v>624</v>
      </c>
      <c r="G2937" s="268"/>
      <c r="H2937" s="268"/>
      <c r="I2937" s="267"/>
      <c r="J2937" s="264"/>
      <c r="K2937" s="266"/>
      <c r="L2937" s="265">
        <v>0</v>
      </c>
      <c r="M2937" s="210">
        <v>333.77305382404819</v>
      </c>
      <c r="N2937" s="210">
        <v>427.1942183596297</v>
      </c>
      <c r="O2937" s="210">
        <v>41.094000000000001</v>
      </c>
      <c r="P2937" s="264">
        <v>41.094000000000001</v>
      </c>
      <c r="Q2937" s="264">
        <v>427.1942183596297</v>
      </c>
      <c r="R2937" s="264">
        <v>333.77305382404819</v>
      </c>
      <c r="S2937" s="265">
        <v>456.53809448600634</v>
      </c>
      <c r="T2937" s="265">
        <v>456.53809448600634</v>
      </c>
      <c r="U2937" s="265"/>
      <c r="V2937" s="179">
        <v>388.0594646196065</v>
      </c>
    </row>
    <row r="2938" spans="1:22" x14ac:dyDescent="0.25">
      <c r="A2938">
        <v>0</v>
      </c>
      <c r="B2938" s="295"/>
      <c r="C2938" s="295"/>
      <c r="D2938" s="295"/>
      <c r="E2938" s="294"/>
      <c r="F2938" s="269"/>
      <c r="G2938" s="268"/>
      <c r="H2938" s="268"/>
      <c r="I2938" s="267"/>
      <c r="J2938" s="264"/>
      <c r="K2938" s="266"/>
      <c r="L2938" s="265">
        <v>0</v>
      </c>
      <c r="M2938" s="210">
        <v>333.77305382404819</v>
      </c>
      <c r="N2938" s="210">
        <v>427.1942183596297</v>
      </c>
      <c r="O2938" s="210">
        <v>41.094000000000001</v>
      </c>
      <c r="P2938" s="264">
        <v>41.094000000000001</v>
      </c>
      <c r="Q2938" s="264">
        <v>427.1942183596297</v>
      </c>
      <c r="R2938" s="264">
        <v>333.77305382404819</v>
      </c>
      <c r="S2938" s="265">
        <v>456.53809448600634</v>
      </c>
      <c r="T2938" s="265">
        <v>456.53809448600634</v>
      </c>
      <c r="U2938" s="265"/>
      <c r="V2938" s="179">
        <v>388.0594646196065</v>
      </c>
    </row>
    <row r="2939" spans="1:22" x14ac:dyDescent="0.25">
      <c r="A2939">
        <v>0</v>
      </c>
      <c r="B2939" s="295"/>
      <c r="C2939" s="295"/>
      <c r="D2939" s="295"/>
      <c r="E2939" s="294"/>
      <c r="F2939" s="269" t="s">
        <v>624</v>
      </c>
      <c r="G2939" s="268"/>
      <c r="H2939" s="268" t="s">
        <v>1973</v>
      </c>
      <c r="I2939" s="267"/>
      <c r="J2939" s="264"/>
      <c r="K2939" s="266"/>
      <c r="L2939" s="265">
        <v>9.9516999999999994E-2</v>
      </c>
      <c r="M2939" s="210">
        <v>333.72329532404819</v>
      </c>
      <c r="N2939" s="210">
        <v>427.1942183596297</v>
      </c>
      <c r="O2939" s="210">
        <v>41.094000000000001</v>
      </c>
      <c r="P2939" s="264">
        <v>41.094000000000001</v>
      </c>
      <c r="Q2939" s="264">
        <v>427.1942183596297</v>
      </c>
      <c r="R2939" s="264">
        <v>333.6735368240482</v>
      </c>
      <c r="S2939" s="265">
        <v>456.58785298600634</v>
      </c>
      <c r="T2939" s="265">
        <v>456.63761148600634</v>
      </c>
      <c r="U2939" s="265"/>
      <c r="V2939" s="179">
        <v>388.1092231196065</v>
      </c>
    </row>
    <row r="2940" spans="1:22" x14ac:dyDescent="0.25">
      <c r="A2940">
        <v>0</v>
      </c>
      <c r="B2940" s="295" t="s">
        <v>2095</v>
      </c>
      <c r="C2940" s="295" t="s">
        <v>2247</v>
      </c>
      <c r="D2940" s="295" t="s">
        <v>2188</v>
      </c>
      <c r="E2940" s="294">
        <v>4569</v>
      </c>
      <c r="F2940" s="269" t="s">
        <v>2235</v>
      </c>
      <c r="G2940" s="268"/>
      <c r="H2940" s="268" t="s">
        <v>2186</v>
      </c>
      <c r="I2940" s="267">
        <v>40</v>
      </c>
      <c r="J2940" s="264"/>
      <c r="K2940" s="266"/>
      <c r="L2940" s="265">
        <v>0.49565599999999999</v>
      </c>
      <c r="M2940" s="210">
        <v>333.42570882404823</v>
      </c>
      <c r="N2940" s="210">
        <v>427.1942183596297</v>
      </c>
      <c r="O2940" s="210">
        <v>41.094000000000001</v>
      </c>
      <c r="P2940" s="264">
        <v>41.094000000000001</v>
      </c>
      <c r="Q2940" s="264">
        <v>427.1942183596297</v>
      </c>
      <c r="R2940" s="264">
        <v>333.1778808240482</v>
      </c>
      <c r="S2940" s="265">
        <v>456.88543948600631</v>
      </c>
      <c r="T2940" s="265">
        <v>457.13326748600633</v>
      </c>
      <c r="U2940" s="265"/>
      <c r="V2940" s="179">
        <v>388.40680961960646</v>
      </c>
    </row>
    <row r="2941" spans="1:22" x14ac:dyDescent="0.25">
      <c r="A2941">
        <v>0</v>
      </c>
      <c r="B2941" s="295" t="s">
        <v>2095</v>
      </c>
      <c r="C2941" s="295" t="s">
        <v>2247</v>
      </c>
      <c r="D2941" s="295" t="s">
        <v>2185</v>
      </c>
      <c r="E2941" s="294">
        <v>4571</v>
      </c>
      <c r="F2941" s="269" t="s">
        <v>2234</v>
      </c>
      <c r="G2941" s="268"/>
      <c r="H2941" s="268" t="s">
        <v>2183</v>
      </c>
      <c r="I2941" s="267"/>
      <c r="J2941" s="264"/>
      <c r="K2941" s="266"/>
      <c r="L2941" s="265">
        <v>0</v>
      </c>
      <c r="M2941" s="210">
        <v>333.1778808240482</v>
      </c>
      <c r="N2941" s="210">
        <v>427.1942183596297</v>
      </c>
      <c r="O2941" s="210">
        <v>41.094000000000001</v>
      </c>
      <c r="P2941" s="264">
        <v>41.094000000000001</v>
      </c>
      <c r="Q2941" s="264">
        <v>427.1942183596297</v>
      </c>
      <c r="R2941" s="264">
        <v>333.1778808240482</v>
      </c>
      <c r="S2941" s="265">
        <v>457.13326748600633</v>
      </c>
      <c r="T2941" s="265">
        <v>457.13326748600633</v>
      </c>
      <c r="U2941" s="265"/>
      <c r="V2941" s="179">
        <v>388.65463761960649</v>
      </c>
    </row>
    <row r="2942" spans="1:22" x14ac:dyDescent="0.25">
      <c r="A2942">
        <v>0</v>
      </c>
      <c r="B2942" s="295"/>
      <c r="C2942" s="295"/>
      <c r="D2942" s="269"/>
      <c r="E2942" s="270"/>
      <c r="F2942" s="269"/>
      <c r="G2942" s="268"/>
      <c r="H2942" s="268"/>
      <c r="I2942" s="267"/>
      <c r="J2942" s="264"/>
      <c r="K2942" s="266"/>
      <c r="L2942" s="265">
        <v>0</v>
      </c>
      <c r="M2942" s="210">
        <v>333.1778808240482</v>
      </c>
      <c r="N2942" s="210">
        <v>427.1942183596297</v>
      </c>
      <c r="O2942" s="210">
        <v>41.094000000000001</v>
      </c>
      <c r="P2942" s="264">
        <v>41.094000000000001</v>
      </c>
      <c r="Q2942" s="264">
        <v>427.1942183596297</v>
      </c>
      <c r="R2942" s="264">
        <v>333.1778808240482</v>
      </c>
      <c r="S2942" s="265">
        <v>457.13326748600633</v>
      </c>
      <c r="T2942" s="265">
        <v>457.13326748600633</v>
      </c>
      <c r="U2942" s="265"/>
      <c r="V2942" s="179">
        <v>388.65463761960649</v>
      </c>
    </row>
    <row r="2943" spans="1:22" x14ac:dyDescent="0.25">
      <c r="A2943">
        <v>0</v>
      </c>
      <c r="B2943" s="295"/>
      <c r="C2943" s="295"/>
      <c r="D2943" s="295"/>
      <c r="E2943" s="294"/>
      <c r="F2943" s="269"/>
      <c r="G2943" s="268"/>
      <c r="H2943" s="268"/>
      <c r="I2943" s="267"/>
      <c r="J2943" s="264"/>
      <c r="K2943" s="266"/>
      <c r="L2943" s="265">
        <v>0.16770400000000002</v>
      </c>
      <c r="M2943" s="210">
        <v>333.09402882404822</v>
      </c>
      <c r="N2943" s="210">
        <v>427.1942183596297</v>
      </c>
      <c r="O2943" s="210">
        <v>41.094000000000001</v>
      </c>
      <c r="P2943" s="264">
        <v>41.094000000000001</v>
      </c>
      <c r="Q2943" s="264">
        <v>427.1942183596297</v>
      </c>
      <c r="R2943" s="264">
        <v>333.01017682404819</v>
      </c>
      <c r="S2943" s="265">
        <v>457.21711948600637</v>
      </c>
      <c r="T2943" s="265">
        <v>457.30097148600635</v>
      </c>
      <c r="U2943" s="272"/>
      <c r="V2943" s="179">
        <v>388.73848961960653</v>
      </c>
    </row>
    <row r="2944" spans="1:22" x14ac:dyDescent="0.25">
      <c r="A2944">
        <v>0</v>
      </c>
      <c r="B2944" s="269" t="s">
        <v>2095</v>
      </c>
      <c r="C2944" s="269" t="s">
        <v>2247</v>
      </c>
      <c r="D2944" s="269" t="s">
        <v>1992</v>
      </c>
      <c r="E2944" s="270">
        <v>4573</v>
      </c>
      <c r="F2944" s="264" t="s">
        <v>2233</v>
      </c>
      <c r="G2944" s="274"/>
      <c r="H2944" s="274" t="s">
        <v>1989</v>
      </c>
      <c r="I2944" s="293">
        <v>40</v>
      </c>
      <c r="J2944" s="264"/>
      <c r="K2944" s="266"/>
      <c r="L2944" s="264">
        <v>5.7403999999999997E-2</v>
      </c>
      <c r="M2944" s="210">
        <v>332.98147482404818</v>
      </c>
      <c r="N2944" s="210">
        <v>427.1942183596297</v>
      </c>
      <c r="O2944" s="210">
        <v>41.094000000000001</v>
      </c>
      <c r="P2944" s="264">
        <v>41.094000000000001</v>
      </c>
      <c r="Q2944" s="264">
        <v>427.1942183596297</v>
      </c>
      <c r="R2944" s="264">
        <v>332.95277282404817</v>
      </c>
      <c r="S2944" s="264">
        <v>457.32967348600636</v>
      </c>
      <c r="T2944" s="264">
        <v>457.35837548600637</v>
      </c>
      <c r="U2944" s="264"/>
      <c r="V2944" s="179">
        <v>388.85104361960651</v>
      </c>
    </row>
    <row r="2945" spans="1:22" x14ac:dyDescent="0.25">
      <c r="A2945">
        <v>0</v>
      </c>
      <c r="B2945" s="289"/>
      <c r="C2945" s="289"/>
      <c r="D2945" s="289"/>
      <c r="E2945" s="288"/>
      <c r="F2945" s="289" t="s">
        <v>624</v>
      </c>
      <c r="G2945" s="286"/>
      <c r="H2945" s="286" t="s">
        <v>1973</v>
      </c>
      <c r="I2945" s="285">
        <v>40</v>
      </c>
      <c r="J2945" s="283"/>
      <c r="K2945" s="284"/>
      <c r="L2945" s="283">
        <v>0.103502</v>
      </c>
      <c r="M2945" s="210">
        <v>332.90102182404814</v>
      </c>
      <c r="N2945" s="210">
        <v>427.1942183596297</v>
      </c>
      <c r="O2945" s="210">
        <v>41.094000000000001</v>
      </c>
      <c r="P2945" s="282">
        <v>41.094000000000001</v>
      </c>
      <c r="Q2945" s="282">
        <v>427.1942183596297</v>
      </c>
      <c r="R2945" s="282">
        <v>332.84927082404818</v>
      </c>
      <c r="S2945" s="282">
        <v>457.41012648600633</v>
      </c>
      <c r="T2945" s="282">
        <v>457.46187748600636</v>
      </c>
      <c r="U2945" s="282"/>
      <c r="V2945" s="179">
        <v>388.93149661960649</v>
      </c>
    </row>
    <row r="2946" spans="1:22" x14ac:dyDescent="0.25">
      <c r="A2946">
        <v>0</v>
      </c>
      <c r="B2946" s="289" t="s">
        <v>2095</v>
      </c>
      <c r="C2946" s="289" t="s">
        <v>2232</v>
      </c>
      <c r="D2946" s="289" t="s">
        <v>111</v>
      </c>
      <c r="E2946" s="288">
        <v>4575</v>
      </c>
      <c r="F2946" s="287" t="s">
        <v>1523</v>
      </c>
      <c r="G2946" s="286" t="s">
        <v>2180</v>
      </c>
      <c r="H2946" s="286" t="s">
        <v>1962</v>
      </c>
      <c r="I2946" s="285"/>
      <c r="J2946" s="282"/>
      <c r="K2946" s="284"/>
      <c r="L2946" s="283">
        <v>0</v>
      </c>
      <c r="M2946" s="210">
        <v>332.84927082404818</v>
      </c>
      <c r="N2946" s="210">
        <v>427.1942183596297</v>
      </c>
      <c r="O2946" s="210">
        <v>41.094000000000001</v>
      </c>
      <c r="P2946" s="282">
        <v>41.094000000000001</v>
      </c>
      <c r="Q2946" s="282">
        <v>427.1942183596297</v>
      </c>
      <c r="R2946" s="282">
        <v>332.84927082404818</v>
      </c>
      <c r="S2946" s="282">
        <v>457.46187748600636</v>
      </c>
      <c r="T2946" s="282">
        <v>457.46187748600636</v>
      </c>
      <c r="U2946" s="282"/>
      <c r="V2946" s="179">
        <v>388.98324761960652</v>
      </c>
    </row>
    <row r="2947" spans="1:22" x14ac:dyDescent="0.25">
      <c r="A2947">
        <v>0</v>
      </c>
      <c r="B2947" s="289"/>
      <c r="C2947" s="289"/>
      <c r="D2947" s="289"/>
      <c r="E2947" s="288"/>
      <c r="F2947" s="292" t="s">
        <v>624</v>
      </c>
      <c r="G2947" s="286"/>
      <c r="H2947" s="286" t="s">
        <v>1980</v>
      </c>
      <c r="I2947" s="291"/>
      <c r="J2947" s="290"/>
      <c r="K2947" s="284"/>
      <c r="L2947" s="283">
        <v>0.14528199999999999</v>
      </c>
      <c r="M2947" s="210">
        <v>332.7766298240482</v>
      </c>
      <c r="N2947" s="210">
        <v>427.1942183596297</v>
      </c>
      <c r="O2947" s="210">
        <v>41.094000000000001</v>
      </c>
      <c r="P2947" s="282">
        <v>41.094000000000001</v>
      </c>
      <c r="Q2947" s="282">
        <v>427.1942183596297</v>
      </c>
      <c r="R2947" s="282">
        <v>332.70398882404817</v>
      </c>
      <c r="S2947" s="282">
        <v>457.53451848600639</v>
      </c>
      <c r="T2947" s="282">
        <v>457.60715948600637</v>
      </c>
      <c r="U2947" s="282"/>
      <c r="V2947" s="179">
        <v>389.05588861960655</v>
      </c>
    </row>
    <row r="2948" spans="1:22" x14ac:dyDescent="0.25">
      <c r="A2948">
        <v>0</v>
      </c>
      <c r="B2948" s="289" t="s">
        <v>2095</v>
      </c>
      <c r="C2948" s="289" t="s">
        <v>2232</v>
      </c>
      <c r="D2948" s="289" t="s">
        <v>2098</v>
      </c>
      <c r="E2948" s="288">
        <v>4576</v>
      </c>
      <c r="F2948" s="287" t="s">
        <v>2231</v>
      </c>
      <c r="G2948" s="286"/>
      <c r="H2948" s="286" t="s">
        <v>2096</v>
      </c>
      <c r="I2948" s="285"/>
      <c r="J2948" s="282"/>
      <c r="K2948" s="284"/>
      <c r="L2948" s="283">
        <v>0</v>
      </c>
      <c r="M2948" s="210">
        <v>332.70398882404817</v>
      </c>
      <c r="N2948" s="210">
        <v>427.1942183596297</v>
      </c>
      <c r="O2948" s="210">
        <v>41.094000000000001</v>
      </c>
      <c r="P2948" s="282">
        <v>41.094000000000001</v>
      </c>
      <c r="Q2948" s="282">
        <v>427.1942183596297</v>
      </c>
      <c r="R2948" s="282">
        <v>332.70398882404817</v>
      </c>
      <c r="S2948" s="282">
        <v>457.60715948600637</v>
      </c>
      <c r="T2948" s="282">
        <v>457.60715948600637</v>
      </c>
      <c r="U2948" s="282"/>
      <c r="V2948" s="179">
        <v>389.12852961960652</v>
      </c>
    </row>
    <row r="2949" spans="1:22" x14ac:dyDescent="0.25">
      <c r="A2949">
        <v>0</v>
      </c>
      <c r="B2949" s="289"/>
      <c r="C2949" s="289"/>
      <c r="D2949" s="289"/>
      <c r="E2949" s="288"/>
      <c r="F2949" s="292" t="s">
        <v>624</v>
      </c>
      <c r="G2949" s="286"/>
      <c r="H2949" s="286" t="s">
        <v>1980</v>
      </c>
      <c r="I2949" s="291"/>
      <c r="J2949" s="290"/>
      <c r="K2949" s="284"/>
      <c r="L2949" s="283">
        <v>0</v>
      </c>
      <c r="M2949" s="210">
        <v>332.70398882404817</v>
      </c>
      <c r="N2949" s="210">
        <v>427.1942183596297</v>
      </c>
      <c r="O2949" s="210">
        <v>41.094000000000001</v>
      </c>
      <c r="P2949" s="282">
        <v>41.094000000000001</v>
      </c>
      <c r="Q2949" s="282">
        <v>427.1942183596297</v>
      </c>
      <c r="R2949" s="282">
        <v>332.70398882404817</v>
      </c>
      <c r="S2949" s="282">
        <v>457.60715948600637</v>
      </c>
      <c r="T2949" s="282">
        <v>457.60715948600637</v>
      </c>
      <c r="U2949" s="282"/>
      <c r="V2949" s="179">
        <v>389.12852961960652</v>
      </c>
    </row>
    <row r="2950" spans="1:22" x14ac:dyDescent="0.25">
      <c r="A2950">
        <v>0</v>
      </c>
      <c r="B2950" s="289" t="s">
        <v>2095</v>
      </c>
      <c r="C2950" s="289" t="s">
        <v>2232</v>
      </c>
      <c r="D2950" s="289" t="s">
        <v>2001</v>
      </c>
      <c r="E2950" s="288">
        <v>4576</v>
      </c>
      <c r="F2950" s="287" t="s">
        <v>2230</v>
      </c>
      <c r="G2950" s="286" t="s">
        <v>1999</v>
      </c>
      <c r="H2950" s="286" t="s">
        <v>1998</v>
      </c>
      <c r="I2950" s="285"/>
      <c r="J2950" s="282"/>
      <c r="K2950" s="284"/>
      <c r="L2950" s="283">
        <v>0</v>
      </c>
      <c r="M2950" s="210">
        <v>332.70398882404817</v>
      </c>
      <c r="N2950" s="210">
        <v>427.1942183596297</v>
      </c>
      <c r="O2950" s="210">
        <v>41.094000000000001</v>
      </c>
      <c r="P2950" s="282">
        <v>41.094000000000001</v>
      </c>
      <c r="Q2950" s="282">
        <v>427.1942183596297</v>
      </c>
      <c r="R2950" s="282">
        <v>332.70398882404817</v>
      </c>
      <c r="S2950" s="282">
        <v>457.60715948600637</v>
      </c>
      <c r="T2950" s="282">
        <v>457.60715948600637</v>
      </c>
      <c r="U2950" s="282"/>
      <c r="V2950" s="179">
        <v>389.12852961960652</v>
      </c>
    </row>
    <row r="2951" spans="1:22" x14ac:dyDescent="0.25">
      <c r="A2951">
        <v>0</v>
      </c>
      <c r="B2951" s="289"/>
      <c r="C2951" s="289"/>
      <c r="D2951" s="289"/>
      <c r="E2951" s="288"/>
      <c r="F2951" s="287" t="s">
        <v>624</v>
      </c>
      <c r="G2951" s="286"/>
      <c r="H2951" s="286" t="s">
        <v>1973</v>
      </c>
      <c r="I2951" s="285">
        <v>40</v>
      </c>
      <c r="J2951" s="282"/>
      <c r="K2951" s="284"/>
      <c r="L2951" s="283">
        <v>0.13121600000000003</v>
      </c>
      <c r="M2951" s="210">
        <v>332.63838082404817</v>
      </c>
      <c r="N2951" s="210">
        <v>427.1942183596297</v>
      </c>
      <c r="O2951" s="210">
        <v>41.094000000000001</v>
      </c>
      <c r="P2951" s="282">
        <v>41.094000000000001</v>
      </c>
      <c r="Q2951" s="282">
        <v>427.1942183596297</v>
      </c>
      <c r="R2951" s="282">
        <v>332.57277282404817</v>
      </c>
      <c r="S2951" s="282">
        <v>457.67276748600636</v>
      </c>
      <c r="T2951" s="282">
        <v>457.73837548600636</v>
      </c>
      <c r="U2951" s="282"/>
      <c r="V2951" s="179">
        <v>389.19413761960652</v>
      </c>
    </row>
    <row r="2952" spans="1:22" x14ac:dyDescent="0.25">
      <c r="A2952">
        <v>0</v>
      </c>
      <c r="B2952" s="269" t="s">
        <v>2095</v>
      </c>
      <c r="C2952" s="269" t="s">
        <v>2229</v>
      </c>
      <c r="D2952" s="269" t="s">
        <v>1992</v>
      </c>
      <c r="E2952" s="270">
        <v>4578</v>
      </c>
      <c r="F2952" s="264" t="s">
        <v>2228</v>
      </c>
      <c r="G2952" s="274"/>
      <c r="H2952" s="274" t="s">
        <v>1989</v>
      </c>
      <c r="I2952" s="293">
        <v>40</v>
      </c>
      <c r="J2952" s="264"/>
      <c r="K2952" s="266"/>
      <c r="L2952" s="264">
        <v>5.7403999999999997E-2</v>
      </c>
      <c r="M2952" s="210">
        <v>332.54407082404816</v>
      </c>
      <c r="N2952" s="210">
        <v>427.1942183596297</v>
      </c>
      <c r="O2952" s="210">
        <v>41.094000000000001</v>
      </c>
      <c r="P2952" s="264">
        <v>41.094000000000001</v>
      </c>
      <c r="Q2952" s="264">
        <v>427.1942183596297</v>
      </c>
      <c r="R2952" s="264">
        <v>332.51536882404815</v>
      </c>
      <c r="S2952" s="264">
        <v>457.76707748600637</v>
      </c>
      <c r="T2952" s="264">
        <v>457.79577948600638</v>
      </c>
      <c r="U2952" s="264"/>
      <c r="V2952" s="179">
        <v>389.28844761960653</v>
      </c>
    </row>
    <row r="2953" spans="1:22" x14ac:dyDescent="0.25">
      <c r="A2953">
        <v>0</v>
      </c>
      <c r="B2953" s="295"/>
      <c r="C2953" s="295"/>
      <c r="D2953" s="295"/>
      <c r="E2953" s="294"/>
      <c r="F2953" s="269" t="s">
        <v>624</v>
      </c>
      <c r="G2953" s="268"/>
      <c r="H2953" s="268" t="s">
        <v>2209</v>
      </c>
      <c r="I2953" s="267"/>
      <c r="J2953" s="264"/>
      <c r="K2953" s="266"/>
      <c r="L2953" s="265">
        <v>0.16770400000000002</v>
      </c>
      <c r="M2953" s="210">
        <v>332.43151682404812</v>
      </c>
      <c r="N2953" s="210">
        <v>427.1942183596297</v>
      </c>
      <c r="O2953" s="210">
        <v>41.094000000000001</v>
      </c>
      <c r="P2953" s="264">
        <v>41.094000000000001</v>
      </c>
      <c r="Q2953" s="264">
        <v>427.1942183596297</v>
      </c>
      <c r="R2953" s="264">
        <v>332.34766482404814</v>
      </c>
      <c r="S2953" s="265">
        <v>457.87963148600642</v>
      </c>
      <c r="T2953" s="265">
        <v>457.9634834860064</v>
      </c>
      <c r="U2953" s="272"/>
      <c r="V2953" s="179">
        <v>389.40100161960657</v>
      </c>
    </row>
    <row r="2954" spans="1:22" x14ac:dyDescent="0.25">
      <c r="A2954">
        <v>0</v>
      </c>
      <c r="B2954" s="295" t="s">
        <v>2095</v>
      </c>
      <c r="C2954" s="295" t="s">
        <v>2229</v>
      </c>
      <c r="D2954" s="295" t="s">
        <v>2208</v>
      </c>
      <c r="E2954" s="294">
        <v>4582</v>
      </c>
      <c r="F2954" s="269" t="s">
        <v>2227</v>
      </c>
      <c r="G2954" s="268"/>
      <c r="H2954" s="268" t="s">
        <v>2186</v>
      </c>
      <c r="I2954" s="267">
        <v>40</v>
      </c>
      <c r="J2954" s="264"/>
      <c r="K2954" s="266"/>
      <c r="L2954" s="265">
        <v>0.49565599999999999</v>
      </c>
      <c r="M2954" s="210">
        <v>332.09983682404811</v>
      </c>
      <c r="N2954" s="210">
        <v>427.1942183596297</v>
      </c>
      <c r="O2954" s="210">
        <v>41.094000000000001</v>
      </c>
      <c r="P2954" s="264">
        <v>41.094000000000001</v>
      </c>
      <c r="Q2954" s="264">
        <v>427.1942183596297</v>
      </c>
      <c r="R2954" s="264">
        <v>331.85200882404814</v>
      </c>
      <c r="S2954" s="265">
        <v>458.21131148600637</v>
      </c>
      <c r="T2954" s="265">
        <v>458.45913948600639</v>
      </c>
      <c r="U2954" s="265"/>
      <c r="V2954" s="179">
        <v>389.73268161960652</v>
      </c>
    </row>
    <row r="2955" spans="1:22" x14ac:dyDescent="0.25">
      <c r="A2955">
        <v>0</v>
      </c>
      <c r="B2955" s="295" t="s">
        <v>2095</v>
      </c>
      <c r="C2955" s="295" t="s">
        <v>2229</v>
      </c>
      <c r="D2955" s="295" t="s">
        <v>2185</v>
      </c>
      <c r="E2955" s="294">
        <v>4585</v>
      </c>
      <c r="F2955" s="269" t="s">
        <v>2226</v>
      </c>
      <c r="G2955" s="268"/>
      <c r="H2955" s="268" t="s">
        <v>2183</v>
      </c>
      <c r="I2955" s="267"/>
      <c r="J2955" s="264"/>
      <c r="K2955" s="266"/>
      <c r="L2955" s="265">
        <v>0</v>
      </c>
      <c r="M2955" s="210">
        <v>331.85200882404814</v>
      </c>
      <c r="N2955" s="210">
        <v>427.1942183596297</v>
      </c>
      <c r="O2955" s="210">
        <v>41.094000000000001</v>
      </c>
      <c r="P2955" s="264">
        <v>41.094000000000001</v>
      </c>
      <c r="Q2955" s="264">
        <v>427.1942183596297</v>
      </c>
      <c r="R2955" s="264">
        <v>331.85200882404814</v>
      </c>
      <c r="S2955" s="265">
        <v>458.45913948600639</v>
      </c>
      <c r="T2955" s="265">
        <v>458.45913948600639</v>
      </c>
      <c r="U2955" s="265"/>
      <c r="V2955" s="179">
        <v>389.98050961960655</v>
      </c>
    </row>
    <row r="2956" spans="1:22" x14ac:dyDescent="0.25">
      <c r="A2956">
        <v>0</v>
      </c>
      <c r="B2956" s="295"/>
      <c r="C2956" s="295"/>
      <c r="D2956" s="295"/>
      <c r="E2956" s="294"/>
      <c r="F2956" s="269"/>
      <c r="G2956" s="268"/>
      <c r="H2956" s="268"/>
      <c r="I2956" s="267"/>
      <c r="J2956" s="264"/>
      <c r="K2956" s="266"/>
      <c r="L2956" s="265">
        <v>0</v>
      </c>
      <c r="M2956" s="210">
        <v>331.85200882404814</v>
      </c>
      <c r="N2956" s="210">
        <v>427.1942183596297</v>
      </c>
      <c r="O2956" s="210">
        <v>41.094000000000001</v>
      </c>
      <c r="P2956" s="264">
        <v>41.094000000000001</v>
      </c>
      <c r="Q2956" s="264">
        <v>427.1942183596297</v>
      </c>
      <c r="R2956" s="264">
        <v>331.85200882404814</v>
      </c>
      <c r="S2956" s="265">
        <v>458.45913948600639</v>
      </c>
      <c r="T2956" s="265">
        <v>458.45913948600639</v>
      </c>
      <c r="U2956" s="265"/>
      <c r="V2956" s="179">
        <v>389.98050961960655</v>
      </c>
    </row>
    <row r="2957" spans="1:22" x14ac:dyDescent="0.25">
      <c r="A2957">
        <v>0</v>
      </c>
      <c r="B2957" s="295"/>
      <c r="C2957" s="295"/>
      <c r="D2957" s="295"/>
      <c r="E2957" s="294"/>
      <c r="F2957" s="269" t="s">
        <v>624</v>
      </c>
      <c r="G2957" s="268"/>
      <c r="H2957" s="268" t="s">
        <v>1973</v>
      </c>
      <c r="I2957" s="267"/>
      <c r="J2957" s="264"/>
      <c r="K2957" s="266"/>
      <c r="L2957" s="265">
        <v>9.9516999999999994E-2</v>
      </c>
      <c r="M2957" s="210">
        <v>331.80225032404815</v>
      </c>
      <c r="N2957" s="210">
        <v>427.1942183596297</v>
      </c>
      <c r="O2957" s="210">
        <v>41.094000000000001</v>
      </c>
      <c r="P2957" s="264">
        <v>41.094000000000001</v>
      </c>
      <c r="Q2957" s="264">
        <v>427.1942183596297</v>
      </c>
      <c r="R2957" s="264">
        <v>331.75249182404815</v>
      </c>
      <c r="S2957" s="265">
        <v>458.50889798600639</v>
      </c>
      <c r="T2957" s="265">
        <v>458.55865648600638</v>
      </c>
      <c r="U2957" s="265"/>
      <c r="V2957" s="179">
        <v>390.03026811960655</v>
      </c>
    </row>
    <row r="2958" spans="1:22" x14ac:dyDescent="0.25">
      <c r="A2958">
        <v>0</v>
      </c>
      <c r="B2958" s="295" t="s">
        <v>2095</v>
      </c>
      <c r="C2958" s="295" t="s">
        <v>2229</v>
      </c>
      <c r="D2958" s="295" t="s">
        <v>2205</v>
      </c>
      <c r="E2958" s="294">
        <v>4588</v>
      </c>
      <c r="F2958" s="269" t="s">
        <v>2225</v>
      </c>
      <c r="G2958" s="268"/>
      <c r="H2958" s="268" t="s">
        <v>2186</v>
      </c>
      <c r="I2958" s="267">
        <v>40</v>
      </c>
      <c r="J2958" s="264"/>
      <c r="K2958" s="266"/>
      <c r="L2958" s="265">
        <v>0.49565599999999999</v>
      </c>
      <c r="M2958" s="210">
        <v>331.50466382404818</v>
      </c>
      <c r="N2958" s="210">
        <v>427.1942183596297</v>
      </c>
      <c r="O2958" s="210">
        <v>41.094000000000001</v>
      </c>
      <c r="P2958" s="264">
        <v>41.094000000000001</v>
      </c>
      <c r="Q2958" s="264">
        <v>427.1942183596297</v>
      </c>
      <c r="R2958" s="264">
        <v>331.25683582404815</v>
      </c>
      <c r="S2958" s="265">
        <v>458.80648448600635</v>
      </c>
      <c r="T2958" s="265">
        <v>459.05431248600638</v>
      </c>
      <c r="U2958" s="265"/>
      <c r="V2958" s="179">
        <v>390.32785461960651</v>
      </c>
    </row>
    <row r="2959" spans="1:22" x14ac:dyDescent="0.25">
      <c r="A2959">
        <v>0</v>
      </c>
      <c r="B2959" s="295"/>
      <c r="C2959" s="295"/>
      <c r="D2959" s="295"/>
      <c r="E2959" s="294"/>
      <c r="F2959" s="269" t="s">
        <v>624</v>
      </c>
      <c r="G2959" s="268"/>
      <c r="H2959" s="268"/>
      <c r="I2959" s="267"/>
      <c r="J2959" s="264"/>
      <c r="K2959" s="266"/>
      <c r="L2959" s="265">
        <v>0</v>
      </c>
      <c r="M2959" s="210">
        <v>331.25683582404815</v>
      </c>
      <c r="N2959" s="210">
        <v>427.1942183596297</v>
      </c>
      <c r="O2959" s="210">
        <v>41.094000000000001</v>
      </c>
      <c r="P2959" s="264">
        <v>41.094000000000001</v>
      </c>
      <c r="Q2959" s="264">
        <v>427.1942183596297</v>
      </c>
      <c r="R2959" s="264">
        <v>331.25683582404815</v>
      </c>
      <c r="S2959" s="265">
        <v>459.05431248600638</v>
      </c>
      <c r="T2959" s="265">
        <v>459.05431248600638</v>
      </c>
      <c r="U2959" s="265"/>
      <c r="V2959" s="179">
        <v>390.57568261960654</v>
      </c>
    </row>
    <row r="2960" spans="1:22" x14ac:dyDescent="0.25">
      <c r="A2960">
        <v>0</v>
      </c>
      <c r="B2960" s="295"/>
      <c r="C2960" s="295"/>
      <c r="D2960" s="295"/>
      <c r="E2960" s="294"/>
      <c r="F2960" s="269"/>
      <c r="G2960" s="268"/>
      <c r="H2960" s="268"/>
      <c r="I2960" s="267"/>
      <c r="J2960" s="264"/>
      <c r="K2960" s="266"/>
      <c r="L2960" s="265">
        <v>0</v>
      </c>
      <c r="M2960" s="210">
        <v>331.25683582404815</v>
      </c>
      <c r="N2960" s="210">
        <v>427.1942183596297</v>
      </c>
      <c r="O2960" s="210">
        <v>41.094000000000001</v>
      </c>
      <c r="P2960" s="264">
        <v>41.094000000000001</v>
      </c>
      <c r="Q2960" s="264">
        <v>427.1942183596297</v>
      </c>
      <c r="R2960" s="264">
        <v>331.25683582404815</v>
      </c>
      <c r="S2960" s="265">
        <v>459.05431248600638</v>
      </c>
      <c r="T2960" s="265">
        <v>459.05431248600638</v>
      </c>
      <c r="U2960" s="265"/>
      <c r="V2960" s="179">
        <v>390.57568261960654</v>
      </c>
    </row>
    <row r="2961" spans="1:22" x14ac:dyDescent="0.25">
      <c r="A2961">
        <v>0</v>
      </c>
      <c r="B2961" s="295"/>
      <c r="C2961" s="295"/>
      <c r="D2961" s="295"/>
      <c r="E2961" s="294"/>
      <c r="F2961" s="269" t="s">
        <v>624</v>
      </c>
      <c r="G2961" s="268"/>
      <c r="H2961" s="268" t="s">
        <v>1973</v>
      </c>
      <c r="I2961" s="267"/>
      <c r="J2961" s="264"/>
      <c r="K2961" s="266"/>
      <c r="L2961" s="265">
        <v>9.9516999999999994E-2</v>
      </c>
      <c r="M2961" s="210">
        <v>331.20707732404816</v>
      </c>
      <c r="N2961" s="210">
        <v>427.1942183596297</v>
      </c>
      <c r="O2961" s="210">
        <v>41.094000000000001</v>
      </c>
      <c r="P2961" s="264">
        <v>41.094000000000001</v>
      </c>
      <c r="Q2961" s="264">
        <v>427.1942183596297</v>
      </c>
      <c r="R2961" s="264">
        <v>331.15731882404816</v>
      </c>
      <c r="S2961" s="265">
        <v>459.10407098600638</v>
      </c>
      <c r="T2961" s="265">
        <v>459.15382948600637</v>
      </c>
      <c r="U2961" s="265"/>
      <c r="V2961" s="179">
        <v>390.62544111960653</v>
      </c>
    </row>
    <row r="2962" spans="1:22" x14ac:dyDescent="0.25">
      <c r="A2962">
        <v>0</v>
      </c>
      <c r="B2962" s="295" t="s">
        <v>2095</v>
      </c>
      <c r="C2962" s="295" t="s">
        <v>2229</v>
      </c>
      <c r="D2962" s="295" t="s">
        <v>2203</v>
      </c>
      <c r="E2962" s="294">
        <v>4594</v>
      </c>
      <c r="F2962" s="269" t="s">
        <v>2224</v>
      </c>
      <c r="G2962" s="268"/>
      <c r="H2962" s="268" t="s">
        <v>2186</v>
      </c>
      <c r="I2962" s="267">
        <v>40</v>
      </c>
      <c r="J2962" s="264"/>
      <c r="K2962" s="266"/>
      <c r="L2962" s="265">
        <v>0.49565599999999999</v>
      </c>
      <c r="M2962" s="210">
        <v>330.90949082404813</v>
      </c>
      <c r="N2962" s="210">
        <v>427.1942183596297</v>
      </c>
      <c r="O2962" s="210">
        <v>41.094000000000001</v>
      </c>
      <c r="P2962" s="264">
        <v>41.094000000000001</v>
      </c>
      <c r="Q2962" s="264">
        <v>427.1942183596297</v>
      </c>
      <c r="R2962" s="264">
        <v>330.66166282404816</v>
      </c>
      <c r="S2962" s="265">
        <v>459.40165748600634</v>
      </c>
      <c r="T2962" s="265">
        <v>459.64948548600637</v>
      </c>
      <c r="U2962" s="265"/>
      <c r="V2962" s="179">
        <v>390.9230276196065</v>
      </c>
    </row>
    <row r="2963" spans="1:22" x14ac:dyDescent="0.25">
      <c r="A2963">
        <v>0</v>
      </c>
      <c r="B2963" s="295"/>
      <c r="C2963" s="295"/>
      <c r="D2963" s="295"/>
      <c r="E2963" s="294"/>
      <c r="F2963" s="269" t="s">
        <v>624</v>
      </c>
      <c r="G2963" s="268"/>
      <c r="H2963" s="268"/>
      <c r="I2963" s="267"/>
      <c r="J2963" s="264"/>
      <c r="K2963" s="266"/>
      <c r="L2963" s="265">
        <v>0</v>
      </c>
      <c r="M2963" s="210">
        <v>330.66166282404816</v>
      </c>
      <c r="N2963" s="210">
        <v>427.1942183596297</v>
      </c>
      <c r="O2963" s="210">
        <v>41.094000000000001</v>
      </c>
      <c r="P2963" s="264">
        <v>41.094000000000001</v>
      </c>
      <c r="Q2963" s="264">
        <v>427.1942183596297</v>
      </c>
      <c r="R2963" s="264">
        <v>330.66166282404816</v>
      </c>
      <c r="S2963" s="265">
        <v>459.64948548600637</v>
      </c>
      <c r="T2963" s="265">
        <v>459.64948548600637</v>
      </c>
      <c r="U2963" s="265"/>
      <c r="V2963" s="179">
        <v>391.17085561960653</v>
      </c>
    </row>
    <row r="2964" spans="1:22" x14ac:dyDescent="0.25">
      <c r="A2964">
        <v>0</v>
      </c>
      <c r="B2964" s="295"/>
      <c r="C2964" s="295"/>
      <c r="D2964" s="295"/>
      <c r="E2964" s="294"/>
      <c r="F2964" s="269"/>
      <c r="G2964" s="268"/>
      <c r="H2964" s="268"/>
      <c r="I2964" s="267"/>
      <c r="J2964" s="264"/>
      <c r="K2964" s="266"/>
      <c r="L2964" s="265">
        <v>0</v>
      </c>
      <c r="M2964" s="210">
        <v>330.66166282404816</v>
      </c>
      <c r="N2964" s="210">
        <v>427.1942183596297</v>
      </c>
      <c r="O2964" s="210">
        <v>41.094000000000001</v>
      </c>
      <c r="P2964" s="264">
        <v>41.094000000000001</v>
      </c>
      <c r="Q2964" s="264">
        <v>427.1942183596297</v>
      </c>
      <c r="R2964" s="264">
        <v>330.66166282404816</v>
      </c>
      <c r="S2964" s="265">
        <v>459.64948548600637</v>
      </c>
      <c r="T2964" s="265">
        <v>459.64948548600637</v>
      </c>
      <c r="U2964" s="265"/>
      <c r="V2964" s="179">
        <v>391.17085561960653</v>
      </c>
    </row>
    <row r="2965" spans="1:22" x14ac:dyDescent="0.25">
      <c r="A2965">
        <v>0</v>
      </c>
      <c r="B2965" s="295"/>
      <c r="C2965" s="295"/>
      <c r="D2965" s="295"/>
      <c r="E2965" s="294"/>
      <c r="F2965" s="269" t="s">
        <v>624</v>
      </c>
      <c r="G2965" s="268"/>
      <c r="H2965" s="268" t="s">
        <v>1973</v>
      </c>
      <c r="I2965" s="267"/>
      <c r="J2965" s="264"/>
      <c r="K2965" s="266"/>
      <c r="L2965" s="265">
        <v>9.9516999999999994E-2</v>
      </c>
      <c r="M2965" s="210">
        <v>330.61190432404817</v>
      </c>
      <c r="N2965" s="210">
        <v>427.1942183596297</v>
      </c>
      <c r="O2965" s="210">
        <v>41.094000000000001</v>
      </c>
      <c r="P2965" s="264">
        <v>41.094000000000001</v>
      </c>
      <c r="Q2965" s="264">
        <v>427.1942183596297</v>
      </c>
      <c r="R2965" s="264">
        <v>330.56214582404817</v>
      </c>
      <c r="S2965" s="265">
        <v>459.69924398600637</v>
      </c>
      <c r="T2965" s="265">
        <v>459.74900248600636</v>
      </c>
      <c r="U2965" s="265"/>
      <c r="V2965" s="179">
        <v>391.22061411960652</v>
      </c>
    </row>
    <row r="2966" spans="1:22" x14ac:dyDescent="0.25">
      <c r="A2966">
        <v>0</v>
      </c>
      <c r="B2966" s="295" t="s">
        <v>2095</v>
      </c>
      <c r="C2966" s="295" t="s">
        <v>2229</v>
      </c>
      <c r="D2966" s="295" t="s">
        <v>2201</v>
      </c>
      <c r="E2966" s="294">
        <v>4600</v>
      </c>
      <c r="F2966" s="269" t="s">
        <v>2223</v>
      </c>
      <c r="G2966" s="268"/>
      <c r="H2966" s="268" t="s">
        <v>2186</v>
      </c>
      <c r="I2966" s="267">
        <v>40</v>
      </c>
      <c r="J2966" s="264"/>
      <c r="K2966" s="266"/>
      <c r="L2966" s="265">
        <v>0.49565599999999999</v>
      </c>
      <c r="M2966" s="210">
        <v>330.3143178240482</v>
      </c>
      <c r="N2966" s="210">
        <v>427.1942183596297</v>
      </c>
      <c r="O2966" s="210">
        <v>41.094000000000001</v>
      </c>
      <c r="P2966" s="264">
        <v>41.094000000000001</v>
      </c>
      <c r="Q2966" s="264">
        <v>427.1942183596297</v>
      </c>
      <c r="R2966" s="264">
        <v>330.06648982404818</v>
      </c>
      <c r="S2966" s="265">
        <v>459.99683048600633</v>
      </c>
      <c r="T2966" s="265">
        <v>460.24465848600636</v>
      </c>
      <c r="U2966" s="265"/>
      <c r="V2966" s="179">
        <v>391.51820061960649</v>
      </c>
    </row>
    <row r="2967" spans="1:22" x14ac:dyDescent="0.25">
      <c r="A2967">
        <v>0</v>
      </c>
      <c r="B2967" s="295" t="s">
        <v>2095</v>
      </c>
      <c r="C2967" s="295" t="s">
        <v>2229</v>
      </c>
      <c r="D2967" s="295" t="s">
        <v>2185</v>
      </c>
      <c r="E2967" s="294">
        <v>4602</v>
      </c>
      <c r="F2967" s="269" t="s">
        <v>2222</v>
      </c>
      <c r="G2967" s="268"/>
      <c r="H2967" s="268" t="s">
        <v>2183</v>
      </c>
      <c r="I2967" s="267"/>
      <c r="J2967" s="264"/>
      <c r="K2967" s="266"/>
      <c r="L2967" s="265">
        <v>0</v>
      </c>
      <c r="M2967" s="210">
        <v>330.06648982404818</v>
      </c>
      <c r="N2967" s="210">
        <v>427.1942183596297</v>
      </c>
      <c r="O2967" s="210">
        <v>41.094000000000001</v>
      </c>
      <c r="P2967" s="264">
        <v>41.094000000000001</v>
      </c>
      <c r="Q2967" s="264">
        <v>427.1942183596297</v>
      </c>
      <c r="R2967" s="264">
        <v>330.06648982404818</v>
      </c>
      <c r="S2967" s="265">
        <v>460.24465848600636</v>
      </c>
      <c r="T2967" s="265">
        <v>460.24465848600636</v>
      </c>
      <c r="U2967" s="265"/>
      <c r="V2967" s="179">
        <v>391.76602861960652</v>
      </c>
    </row>
    <row r="2968" spans="1:22" x14ac:dyDescent="0.25">
      <c r="A2968">
        <v>0</v>
      </c>
      <c r="B2968" s="295"/>
      <c r="C2968" s="295"/>
      <c r="D2968" s="295"/>
      <c r="E2968" s="294"/>
      <c r="F2968" s="269"/>
      <c r="G2968" s="268"/>
      <c r="H2968" s="268"/>
      <c r="I2968" s="267"/>
      <c r="J2968" s="264"/>
      <c r="K2968" s="266"/>
      <c r="L2968" s="265">
        <v>0</v>
      </c>
      <c r="M2968" s="210">
        <v>330.06648982404818</v>
      </c>
      <c r="N2968" s="210">
        <v>427.1942183596297</v>
      </c>
      <c r="O2968" s="210">
        <v>41.094000000000001</v>
      </c>
      <c r="P2968" s="264">
        <v>41.094000000000001</v>
      </c>
      <c r="Q2968" s="264">
        <v>427.1942183596297</v>
      </c>
      <c r="R2968" s="264">
        <v>330.06648982404818</v>
      </c>
      <c r="S2968" s="265">
        <v>460.24465848600636</v>
      </c>
      <c r="T2968" s="265">
        <v>460.24465848600636</v>
      </c>
      <c r="U2968" s="265"/>
      <c r="V2968" s="179">
        <v>391.76602861960652</v>
      </c>
    </row>
    <row r="2969" spans="1:22" x14ac:dyDescent="0.25">
      <c r="A2969">
        <v>0</v>
      </c>
      <c r="B2969" s="295"/>
      <c r="C2969" s="295"/>
      <c r="D2969" s="295"/>
      <c r="E2969" s="294"/>
      <c r="F2969" s="269"/>
      <c r="G2969" s="268"/>
      <c r="H2969" s="268" t="s">
        <v>1973</v>
      </c>
      <c r="I2969" s="267"/>
      <c r="J2969" s="264"/>
      <c r="K2969" s="266"/>
      <c r="L2969" s="265">
        <v>0.15525</v>
      </c>
      <c r="M2969" s="210">
        <v>329.98886482404816</v>
      </c>
      <c r="N2969" s="210">
        <v>427.1942183596297</v>
      </c>
      <c r="O2969" s="210">
        <v>41.094000000000001</v>
      </c>
      <c r="P2969" s="264">
        <v>41.094000000000001</v>
      </c>
      <c r="Q2969" s="264">
        <v>427.1942183596297</v>
      </c>
      <c r="R2969" s="264">
        <v>329.91123982404815</v>
      </c>
      <c r="S2969" s="265">
        <v>460.32228348600637</v>
      </c>
      <c r="T2969" s="265">
        <v>460.39990848600638</v>
      </c>
      <c r="U2969" s="265"/>
      <c r="V2969" s="179">
        <v>391.84365361960653</v>
      </c>
    </row>
    <row r="2970" spans="1:22" x14ac:dyDescent="0.25">
      <c r="A2970">
        <v>0</v>
      </c>
      <c r="B2970" s="295" t="s">
        <v>2095</v>
      </c>
      <c r="C2970" s="295" t="s">
        <v>2229</v>
      </c>
      <c r="D2970" s="295" t="s">
        <v>2198</v>
      </c>
      <c r="E2970" s="294">
        <v>4606</v>
      </c>
      <c r="F2970" s="269" t="s">
        <v>2221</v>
      </c>
      <c r="G2970" s="268" t="s">
        <v>2196</v>
      </c>
      <c r="H2970" s="268" t="s">
        <v>2195</v>
      </c>
      <c r="I2970" s="267">
        <v>40</v>
      </c>
      <c r="J2970" s="264"/>
      <c r="K2970" s="266"/>
      <c r="L2970" s="265">
        <v>0.5</v>
      </c>
      <c r="M2970" s="210">
        <v>329.66123982404815</v>
      </c>
      <c r="N2970" s="210">
        <v>427.1942183596297</v>
      </c>
      <c r="O2970" s="210">
        <v>41.094000000000001</v>
      </c>
      <c r="P2970" s="264">
        <v>41.094000000000001</v>
      </c>
      <c r="Q2970" s="264">
        <v>427.1942183596297</v>
      </c>
      <c r="R2970" s="264">
        <v>329.41123982404815</v>
      </c>
      <c r="S2970" s="265">
        <v>460.64990848600638</v>
      </c>
      <c r="T2970" s="265">
        <v>460.89990848600638</v>
      </c>
      <c r="U2970" s="265"/>
      <c r="V2970" s="179">
        <v>392.17127861960654</v>
      </c>
    </row>
    <row r="2971" spans="1:22" x14ac:dyDescent="0.25">
      <c r="A2971">
        <v>0</v>
      </c>
      <c r="B2971" s="295"/>
      <c r="C2971" s="295"/>
      <c r="D2971" s="295"/>
      <c r="E2971" s="294"/>
      <c r="F2971" s="269" t="s">
        <v>624</v>
      </c>
      <c r="G2971" s="268"/>
      <c r="H2971" s="268" t="s">
        <v>1973</v>
      </c>
      <c r="I2971" s="267"/>
      <c r="J2971" s="264"/>
      <c r="K2971" s="266"/>
      <c r="L2971" s="265">
        <v>0.15525</v>
      </c>
      <c r="M2971" s="210">
        <v>329.33361482404814</v>
      </c>
      <c r="N2971" s="210">
        <v>427.1942183596297</v>
      </c>
      <c r="O2971" s="210">
        <v>41.094000000000001</v>
      </c>
      <c r="P2971" s="264">
        <v>41.094000000000001</v>
      </c>
      <c r="Q2971" s="264">
        <v>427.1942183596297</v>
      </c>
      <c r="R2971" s="264">
        <v>329.25598982404813</v>
      </c>
      <c r="S2971" s="265">
        <v>460.97753348600639</v>
      </c>
      <c r="T2971" s="265">
        <v>461.05515848600641</v>
      </c>
      <c r="U2971" s="265"/>
      <c r="V2971" s="179">
        <v>392.49890361960655</v>
      </c>
    </row>
    <row r="2972" spans="1:22" x14ac:dyDescent="0.25">
      <c r="A2972">
        <v>0</v>
      </c>
      <c r="B2972" s="295" t="s">
        <v>2095</v>
      </c>
      <c r="C2972" s="295" t="s">
        <v>2229</v>
      </c>
      <c r="D2972" s="295" t="s">
        <v>2194</v>
      </c>
      <c r="E2972" s="294">
        <v>4613</v>
      </c>
      <c r="F2972" s="269" t="s">
        <v>2220</v>
      </c>
      <c r="G2972" s="268"/>
      <c r="H2972" s="268" t="s">
        <v>2186</v>
      </c>
      <c r="I2972" s="267">
        <v>40</v>
      </c>
      <c r="J2972" s="264"/>
      <c r="K2972" s="266"/>
      <c r="L2972" s="265">
        <v>0.49565599999999999</v>
      </c>
      <c r="M2972" s="210">
        <v>329.0081618240481</v>
      </c>
      <c r="N2972" s="210">
        <v>427.1942183596297</v>
      </c>
      <c r="O2972" s="210">
        <v>41.094000000000001</v>
      </c>
      <c r="P2972" s="264">
        <v>41.094000000000001</v>
      </c>
      <c r="Q2972" s="264">
        <v>427.1942183596297</v>
      </c>
      <c r="R2972" s="264">
        <v>328.76033382404813</v>
      </c>
      <c r="S2972" s="265">
        <v>461.30298648600638</v>
      </c>
      <c r="T2972" s="265">
        <v>461.5508144860064</v>
      </c>
      <c r="U2972" s="265"/>
      <c r="V2972" s="179">
        <v>392.82435661960653</v>
      </c>
    </row>
    <row r="2973" spans="1:22" x14ac:dyDescent="0.25">
      <c r="A2973">
        <v>0</v>
      </c>
      <c r="B2973" s="295"/>
      <c r="C2973" s="295"/>
      <c r="D2973" s="295"/>
      <c r="E2973" s="294"/>
      <c r="F2973" s="269" t="s">
        <v>624</v>
      </c>
      <c r="G2973" s="268"/>
      <c r="H2973" s="268"/>
      <c r="I2973" s="267"/>
      <c r="J2973" s="264"/>
      <c r="K2973" s="266"/>
      <c r="L2973" s="265">
        <v>0</v>
      </c>
      <c r="M2973" s="210">
        <v>328.76033382404813</v>
      </c>
      <c r="N2973" s="210">
        <v>427.1942183596297</v>
      </c>
      <c r="O2973" s="210">
        <v>41.094000000000001</v>
      </c>
      <c r="P2973" s="264">
        <v>41.094000000000001</v>
      </c>
      <c r="Q2973" s="264">
        <v>427.1942183596297</v>
      </c>
      <c r="R2973" s="264">
        <v>328.76033382404813</v>
      </c>
      <c r="S2973" s="265">
        <v>461.5508144860064</v>
      </c>
      <c r="T2973" s="265">
        <v>461.5508144860064</v>
      </c>
      <c r="U2973" s="265"/>
      <c r="V2973" s="179">
        <v>393.07218461960656</v>
      </c>
    </row>
    <row r="2974" spans="1:22" x14ac:dyDescent="0.25">
      <c r="A2974">
        <v>0</v>
      </c>
      <c r="B2974" s="295"/>
      <c r="C2974" s="295"/>
      <c r="D2974" s="295"/>
      <c r="E2974" s="294"/>
      <c r="F2974" s="269"/>
      <c r="G2974" s="268"/>
      <c r="H2974" s="268"/>
      <c r="I2974" s="267"/>
      <c r="J2974" s="264"/>
      <c r="K2974" s="266"/>
      <c r="L2974" s="265">
        <v>0</v>
      </c>
      <c r="M2974" s="210">
        <v>328.76033382404813</v>
      </c>
      <c r="N2974" s="210">
        <v>427.1942183596297</v>
      </c>
      <c r="O2974" s="210">
        <v>41.094000000000001</v>
      </c>
      <c r="P2974" s="264">
        <v>41.094000000000001</v>
      </c>
      <c r="Q2974" s="264">
        <v>427.1942183596297</v>
      </c>
      <c r="R2974" s="264">
        <v>328.76033382404813</v>
      </c>
      <c r="S2974" s="265">
        <v>461.5508144860064</v>
      </c>
      <c r="T2974" s="265">
        <v>461.5508144860064</v>
      </c>
      <c r="U2974" s="265"/>
      <c r="V2974" s="179">
        <v>393.07218461960656</v>
      </c>
    </row>
    <row r="2975" spans="1:22" x14ac:dyDescent="0.25">
      <c r="A2975">
        <v>0</v>
      </c>
      <c r="B2975" s="295"/>
      <c r="C2975" s="295"/>
      <c r="D2975" s="295"/>
      <c r="E2975" s="294"/>
      <c r="F2975" s="269"/>
      <c r="G2975" s="268"/>
      <c r="H2975" s="268" t="s">
        <v>1973</v>
      </c>
      <c r="I2975" s="267"/>
      <c r="J2975" s="264"/>
      <c r="K2975" s="266"/>
      <c r="L2975" s="265">
        <v>9.9516999999999994E-2</v>
      </c>
      <c r="M2975" s="210">
        <v>328.71057532404814</v>
      </c>
      <c r="N2975" s="210">
        <v>427.1942183596297</v>
      </c>
      <c r="O2975" s="210">
        <v>41.094000000000001</v>
      </c>
      <c r="P2975" s="264">
        <v>41.094000000000001</v>
      </c>
      <c r="Q2975" s="264">
        <v>427.1942183596297</v>
      </c>
      <c r="R2975" s="264">
        <v>328.66081682404814</v>
      </c>
      <c r="S2975" s="265">
        <v>461.6005729860064</v>
      </c>
      <c r="T2975" s="265">
        <v>461.65033148600639</v>
      </c>
      <c r="U2975" s="265"/>
      <c r="V2975" s="179">
        <v>393.12194311960656</v>
      </c>
    </row>
    <row r="2976" spans="1:22" x14ac:dyDescent="0.25">
      <c r="A2976">
        <v>0</v>
      </c>
      <c r="B2976" s="295" t="s">
        <v>2095</v>
      </c>
      <c r="C2976" s="295" t="s">
        <v>2229</v>
      </c>
      <c r="D2976" s="295" t="s">
        <v>2192</v>
      </c>
      <c r="E2976" s="294">
        <v>4619</v>
      </c>
      <c r="F2976" s="269" t="s">
        <v>2219</v>
      </c>
      <c r="G2976" s="268"/>
      <c r="H2976" s="268" t="s">
        <v>2186</v>
      </c>
      <c r="I2976" s="267">
        <v>40</v>
      </c>
      <c r="J2976" s="264"/>
      <c r="K2976" s="266"/>
      <c r="L2976" s="265">
        <v>0.49565599999999999</v>
      </c>
      <c r="M2976" s="210">
        <v>328.41298882404817</v>
      </c>
      <c r="N2976" s="210">
        <v>427.1942183596297</v>
      </c>
      <c r="O2976" s="210">
        <v>41.094000000000001</v>
      </c>
      <c r="P2976" s="264">
        <v>41.094000000000001</v>
      </c>
      <c r="Q2976" s="264">
        <v>427.1942183596297</v>
      </c>
      <c r="R2976" s="264">
        <v>328.16516082404814</v>
      </c>
      <c r="S2976" s="265">
        <v>461.89815948600636</v>
      </c>
      <c r="T2976" s="265">
        <v>462.14598748600639</v>
      </c>
      <c r="U2976" s="265"/>
      <c r="V2976" s="179">
        <v>393.41952961960652</v>
      </c>
    </row>
    <row r="2977" spans="1:22" x14ac:dyDescent="0.25">
      <c r="A2977">
        <v>0</v>
      </c>
      <c r="B2977" s="295"/>
      <c r="C2977" s="295"/>
      <c r="D2977" s="295"/>
      <c r="E2977" s="294"/>
      <c r="F2977" s="269" t="s">
        <v>624</v>
      </c>
      <c r="G2977" s="268"/>
      <c r="H2977" s="268"/>
      <c r="I2977" s="267"/>
      <c r="J2977" s="264"/>
      <c r="K2977" s="266"/>
      <c r="L2977" s="265">
        <v>0</v>
      </c>
      <c r="M2977" s="210">
        <v>328.16516082404814</v>
      </c>
      <c r="N2977" s="210">
        <v>427.1942183596297</v>
      </c>
      <c r="O2977" s="210">
        <v>41.094000000000001</v>
      </c>
      <c r="P2977" s="264">
        <v>41.094000000000001</v>
      </c>
      <c r="Q2977" s="264">
        <v>427.1942183596297</v>
      </c>
      <c r="R2977" s="264">
        <v>328.16516082404814</v>
      </c>
      <c r="S2977" s="265">
        <v>462.14598748600639</v>
      </c>
      <c r="T2977" s="265">
        <v>462.14598748600639</v>
      </c>
      <c r="U2977" s="265"/>
      <c r="V2977" s="179">
        <v>393.66735761960655</v>
      </c>
    </row>
    <row r="2978" spans="1:22" x14ac:dyDescent="0.25">
      <c r="A2978">
        <v>0</v>
      </c>
      <c r="B2978" s="295"/>
      <c r="C2978" s="295"/>
      <c r="D2978" s="295"/>
      <c r="E2978" s="294"/>
      <c r="F2978" s="269"/>
      <c r="G2978" s="268"/>
      <c r="H2978" s="268"/>
      <c r="I2978" s="267"/>
      <c r="J2978" s="264"/>
      <c r="K2978" s="266"/>
      <c r="L2978" s="265">
        <v>0</v>
      </c>
      <c r="M2978" s="210">
        <v>328.16516082404814</v>
      </c>
      <c r="N2978" s="210">
        <v>427.1942183596297</v>
      </c>
      <c r="O2978" s="210">
        <v>41.094000000000001</v>
      </c>
      <c r="P2978" s="264">
        <v>41.094000000000001</v>
      </c>
      <c r="Q2978" s="264">
        <v>427.1942183596297</v>
      </c>
      <c r="R2978" s="264">
        <v>328.16516082404814</v>
      </c>
      <c r="S2978" s="265">
        <v>462.14598748600639</v>
      </c>
      <c r="T2978" s="265">
        <v>462.14598748600639</v>
      </c>
      <c r="U2978" s="265"/>
      <c r="V2978" s="179">
        <v>393.66735761960655</v>
      </c>
    </row>
    <row r="2979" spans="1:22" x14ac:dyDescent="0.25">
      <c r="A2979">
        <v>0</v>
      </c>
      <c r="B2979" s="295"/>
      <c r="C2979" s="295"/>
      <c r="D2979" s="295"/>
      <c r="E2979" s="294"/>
      <c r="F2979" s="269" t="s">
        <v>624</v>
      </c>
      <c r="G2979" s="268"/>
      <c r="H2979" s="268" t="s">
        <v>1973</v>
      </c>
      <c r="I2979" s="267"/>
      <c r="J2979" s="264"/>
      <c r="K2979" s="266"/>
      <c r="L2979" s="265">
        <v>9.9516999999999994E-2</v>
      </c>
      <c r="M2979" s="210">
        <v>328.11540232404815</v>
      </c>
      <c r="N2979" s="210">
        <v>427.1942183596297</v>
      </c>
      <c r="O2979" s="210">
        <v>41.094000000000001</v>
      </c>
      <c r="P2979" s="264">
        <v>41.094000000000001</v>
      </c>
      <c r="Q2979" s="264">
        <v>427.1942183596297</v>
      </c>
      <c r="R2979" s="264">
        <v>328.06564382404815</v>
      </c>
      <c r="S2979" s="265">
        <v>462.19574598600639</v>
      </c>
      <c r="T2979" s="265">
        <v>462.24550448600638</v>
      </c>
      <c r="U2979" s="265"/>
      <c r="V2979" s="179">
        <v>393.71711611960654</v>
      </c>
    </row>
    <row r="2980" spans="1:22" x14ac:dyDescent="0.25">
      <c r="A2980">
        <v>0</v>
      </c>
      <c r="B2980" s="295" t="s">
        <v>2095</v>
      </c>
      <c r="C2980" s="295" t="s">
        <v>2229</v>
      </c>
      <c r="D2980" s="295" t="s">
        <v>2190</v>
      </c>
      <c r="E2980" s="294">
        <v>4625</v>
      </c>
      <c r="F2980" s="269" t="s">
        <v>2218</v>
      </c>
      <c r="G2980" s="268"/>
      <c r="H2980" s="268" t="s">
        <v>2186</v>
      </c>
      <c r="I2980" s="267">
        <v>40</v>
      </c>
      <c r="J2980" s="264"/>
      <c r="K2980" s="266"/>
      <c r="L2980" s="265">
        <v>0.49565599999999999</v>
      </c>
      <c r="M2980" s="210">
        <v>327.81781582404813</v>
      </c>
      <c r="N2980" s="210">
        <v>427.1942183596297</v>
      </c>
      <c r="O2980" s="210">
        <v>41.094000000000001</v>
      </c>
      <c r="P2980" s="264">
        <v>41.094000000000001</v>
      </c>
      <c r="Q2980" s="264">
        <v>427.1942183596297</v>
      </c>
      <c r="R2980" s="264">
        <v>327.56998782404816</v>
      </c>
      <c r="S2980" s="265">
        <v>462.49333248600635</v>
      </c>
      <c r="T2980" s="265">
        <v>462.74116048600638</v>
      </c>
      <c r="U2980" s="265"/>
      <c r="V2980" s="179">
        <v>394.01470261960651</v>
      </c>
    </row>
    <row r="2981" spans="1:22" x14ac:dyDescent="0.25">
      <c r="A2981">
        <v>0</v>
      </c>
      <c r="B2981" s="295"/>
      <c r="C2981" s="295"/>
      <c r="D2981" s="295"/>
      <c r="E2981" s="294"/>
      <c r="F2981" s="269" t="s">
        <v>624</v>
      </c>
      <c r="G2981" s="268"/>
      <c r="H2981" s="268"/>
      <c r="I2981" s="267"/>
      <c r="J2981" s="264"/>
      <c r="K2981" s="266"/>
      <c r="L2981" s="265">
        <v>0</v>
      </c>
      <c r="M2981" s="210">
        <v>327.56998782404816</v>
      </c>
      <c r="N2981" s="210">
        <v>427.1942183596297</v>
      </c>
      <c r="O2981" s="210">
        <v>41.094000000000001</v>
      </c>
      <c r="P2981" s="264">
        <v>41.094000000000001</v>
      </c>
      <c r="Q2981" s="264">
        <v>427.1942183596297</v>
      </c>
      <c r="R2981" s="264">
        <v>327.56998782404816</v>
      </c>
      <c r="S2981" s="265">
        <v>462.74116048600638</v>
      </c>
      <c r="T2981" s="265">
        <v>462.74116048600638</v>
      </c>
      <c r="U2981" s="265"/>
      <c r="V2981" s="179">
        <v>394.26253061960654</v>
      </c>
    </row>
    <row r="2982" spans="1:22" x14ac:dyDescent="0.25">
      <c r="A2982">
        <v>0</v>
      </c>
      <c r="B2982" s="295"/>
      <c r="C2982" s="295"/>
      <c r="D2982" s="295"/>
      <c r="E2982" s="294"/>
      <c r="F2982" s="269"/>
      <c r="G2982" s="268"/>
      <c r="H2982" s="268"/>
      <c r="I2982" s="267"/>
      <c r="J2982" s="264"/>
      <c r="K2982" s="266"/>
      <c r="L2982" s="265">
        <v>0</v>
      </c>
      <c r="M2982" s="210">
        <v>327.56998782404816</v>
      </c>
      <c r="N2982" s="210">
        <v>427.1942183596297</v>
      </c>
      <c r="O2982" s="210">
        <v>41.094000000000001</v>
      </c>
      <c r="P2982" s="264">
        <v>41.094000000000001</v>
      </c>
      <c r="Q2982" s="264">
        <v>427.1942183596297</v>
      </c>
      <c r="R2982" s="264">
        <v>327.56998782404816</v>
      </c>
      <c r="S2982" s="265">
        <v>462.74116048600638</v>
      </c>
      <c r="T2982" s="265">
        <v>462.74116048600638</v>
      </c>
      <c r="U2982" s="265"/>
      <c r="V2982" s="179">
        <v>394.26253061960654</v>
      </c>
    </row>
    <row r="2983" spans="1:22" x14ac:dyDescent="0.25">
      <c r="A2983">
        <v>0</v>
      </c>
      <c r="B2983" s="295"/>
      <c r="C2983" s="295"/>
      <c r="D2983" s="295"/>
      <c r="E2983" s="294"/>
      <c r="F2983" s="269" t="s">
        <v>624</v>
      </c>
      <c r="G2983" s="268"/>
      <c r="H2983" s="268" t="s">
        <v>1973</v>
      </c>
      <c r="I2983" s="267"/>
      <c r="J2983" s="264"/>
      <c r="K2983" s="266"/>
      <c r="L2983" s="265">
        <v>9.9516999999999994E-2</v>
      </c>
      <c r="M2983" s="210">
        <v>327.52022932404816</v>
      </c>
      <c r="N2983" s="210">
        <v>427.1942183596297</v>
      </c>
      <c r="O2983" s="210">
        <v>41.094000000000001</v>
      </c>
      <c r="P2983" s="264">
        <v>41.094000000000001</v>
      </c>
      <c r="Q2983" s="264">
        <v>427.1942183596297</v>
      </c>
      <c r="R2983" s="264">
        <v>327.47047082404816</v>
      </c>
      <c r="S2983" s="265">
        <v>462.79091898600637</v>
      </c>
      <c r="T2983" s="265">
        <v>462.84067748600637</v>
      </c>
      <c r="U2983" s="265"/>
      <c r="V2983" s="179">
        <v>394.31228911960653</v>
      </c>
    </row>
    <row r="2984" spans="1:22" x14ac:dyDescent="0.25">
      <c r="A2984">
        <v>0</v>
      </c>
      <c r="B2984" s="295" t="s">
        <v>2095</v>
      </c>
      <c r="C2984" s="295" t="s">
        <v>2229</v>
      </c>
      <c r="D2984" s="295" t="s">
        <v>2188</v>
      </c>
      <c r="E2984" s="294">
        <v>4631</v>
      </c>
      <c r="F2984" s="269" t="s">
        <v>2217</v>
      </c>
      <c r="G2984" s="268"/>
      <c r="H2984" s="268" t="s">
        <v>2186</v>
      </c>
      <c r="I2984" s="267">
        <v>40</v>
      </c>
      <c r="J2984" s="264"/>
      <c r="K2984" s="266"/>
      <c r="L2984" s="265">
        <v>0.49565599999999999</v>
      </c>
      <c r="M2984" s="210">
        <v>327.22264282404819</v>
      </c>
      <c r="N2984" s="210">
        <v>427.1942183596297</v>
      </c>
      <c r="O2984" s="210">
        <v>41.094000000000001</v>
      </c>
      <c r="P2984" s="264">
        <v>41.094000000000001</v>
      </c>
      <c r="Q2984" s="264">
        <v>427.1942183596297</v>
      </c>
      <c r="R2984" s="264">
        <v>326.97481482404817</v>
      </c>
      <c r="S2984" s="265">
        <v>463.08850548600634</v>
      </c>
      <c r="T2984" s="265">
        <v>463.33633348600637</v>
      </c>
      <c r="U2984" s="265"/>
      <c r="V2984" s="179">
        <v>394.6098756196065</v>
      </c>
    </row>
    <row r="2985" spans="1:22" x14ac:dyDescent="0.25">
      <c r="A2985">
        <v>0</v>
      </c>
      <c r="B2985" s="295" t="s">
        <v>2095</v>
      </c>
      <c r="C2985" s="295" t="s">
        <v>2229</v>
      </c>
      <c r="D2985" s="295" t="s">
        <v>2185</v>
      </c>
      <c r="E2985" s="294">
        <v>4633</v>
      </c>
      <c r="F2985" s="269" t="s">
        <v>2216</v>
      </c>
      <c r="G2985" s="268"/>
      <c r="H2985" s="268" t="s">
        <v>2183</v>
      </c>
      <c r="I2985" s="267"/>
      <c r="J2985" s="264"/>
      <c r="K2985" s="266"/>
      <c r="L2985" s="265">
        <v>0</v>
      </c>
      <c r="M2985" s="210">
        <v>326.97481482404817</v>
      </c>
      <c r="N2985" s="210">
        <v>427.1942183596297</v>
      </c>
      <c r="O2985" s="210">
        <v>41.094000000000001</v>
      </c>
      <c r="P2985" s="264">
        <v>41.094000000000001</v>
      </c>
      <c r="Q2985" s="264">
        <v>427.1942183596297</v>
      </c>
      <c r="R2985" s="264">
        <v>326.97481482404817</v>
      </c>
      <c r="S2985" s="265">
        <v>463.33633348600637</v>
      </c>
      <c r="T2985" s="265">
        <v>463.33633348600637</v>
      </c>
      <c r="U2985" s="265"/>
      <c r="V2985" s="179">
        <v>394.85770361960653</v>
      </c>
    </row>
    <row r="2986" spans="1:22" x14ac:dyDescent="0.25">
      <c r="A2986">
        <v>0</v>
      </c>
      <c r="B2986" s="295"/>
      <c r="C2986" s="295"/>
      <c r="D2986" s="269"/>
      <c r="E2986" s="270"/>
      <c r="F2986" s="269"/>
      <c r="G2986" s="268"/>
      <c r="H2986" s="268"/>
      <c r="I2986" s="267"/>
      <c r="J2986" s="264"/>
      <c r="K2986" s="266"/>
      <c r="L2986" s="265">
        <v>0</v>
      </c>
      <c r="M2986" s="210">
        <v>326.97481482404817</v>
      </c>
      <c r="N2986" s="210">
        <v>427.1942183596297</v>
      </c>
      <c r="O2986" s="210">
        <v>41.094000000000001</v>
      </c>
      <c r="P2986" s="264">
        <v>41.094000000000001</v>
      </c>
      <c r="Q2986" s="264">
        <v>427.1942183596297</v>
      </c>
      <c r="R2986" s="264">
        <v>326.97481482404817</v>
      </c>
      <c r="S2986" s="265">
        <v>463.33633348600637</v>
      </c>
      <c r="T2986" s="265">
        <v>463.33633348600637</v>
      </c>
      <c r="U2986" s="265"/>
      <c r="V2986" s="179">
        <v>394.85770361960653</v>
      </c>
    </row>
    <row r="2987" spans="1:22" x14ac:dyDescent="0.25">
      <c r="A2987">
        <v>0</v>
      </c>
      <c r="B2987" s="295"/>
      <c r="C2987" s="295"/>
      <c r="D2987" s="295"/>
      <c r="E2987" s="294"/>
      <c r="F2987" s="269"/>
      <c r="G2987" s="268"/>
      <c r="H2987" s="268"/>
      <c r="I2987" s="267"/>
      <c r="J2987" s="264"/>
      <c r="K2987" s="266"/>
      <c r="L2987" s="265">
        <v>0.16770400000000002</v>
      </c>
      <c r="M2987" s="210">
        <v>326.89096282404819</v>
      </c>
      <c r="N2987" s="210">
        <v>427.1942183596297</v>
      </c>
      <c r="O2987" s="210">
        <v>41.094000000000001</v>
      </c>
      <c r="P2987" s="264">
        <v>41.094000000000001</v>
      </c>
      <c r="Q2987" s="264">
        <v>427.1942183596297</v>
      </c>
      <c r="R2987" s="264">
        <v>326.80711082404815</v>
      </c>
      <c r="S2987" s="265">
        <v>463.4201854860064</v>
      </c>
      <c r="T2987" s="265">
        <v>463.50403748600638</v>
      </c>
      <c r="U2987" s="272"/>
      <c r="V2987" s="179">
        <v>394.94155561960656</v>
      </c>
    </row>
    <row r="2988" spans="1:22" x14ac:dyDescent="0.25">
      <c r="A2988">
        <v>0</v>
      </c>
      <c r="B2988" s="269" t="s">
        <v>2095</v>
      </c>
      <c r="C2988" s="269" t="s">
        <v>2229</v>
      </c>
      <c r="D2988" s="269" t="s">
        <v>1992</v>
      </c>
      <c r="E2988" s="270">
        <v>4635</v>
      </c>
      <c r="F2988" s="264" t="s">
        <v>2215</v>
      </c>
      <c r="G2988" s="274"/>
      <c r="H2988" s="274" t="s">
        <v>1989</v>
      </c>
      <c r="I2988" s="293">
        <v>40</v>
      </c>
      <c r="J2988" s="264"/>
      <c r="K2988" s="266"/>
      <c r="L2988" s="264">
        <v>5.7403999999999997E-2</v>
      </c>
      <c r="M2988" s="210">
        <v>326.77840882404814</v>
      </c>
      <c r="N2988" s="210">
        <v>427.1942183596297</v>
      </c>
      <c r="O2988" s="210">
        <v>41.094000000000001</v>
      </c>
      <c r="P2988" s="264">
        <v>41.094000000000001</v>
      </c>
      <c r="Q2988" s="264">
        <v>427.1942183596297</v>
      </c>
      <c r="R2988" s="264">
        <v>326.74970682404813</v>
      </c>
      <c r="S2988" s="264">
        <v>463.53273948600639</v>
      </c>
      <c r="T2988" s="264">
        <v>463.5614414860064</v>
      </c>
      <c r="U2988" s="264"/>
      <c r="V2988" s="179">
        <v>395.05410961960655</v>
      </c>
    </row>
    <row r="2989" spans="1:22" x14ac:dyDescent="0.25">
      <c r="A2989">
        <v>0</v>
      </c>
      <c r="B2989" s="289"/>
      <c r="C2989" s="289"/>
      <c r="D2989" s="289"/>
      <c r="E2989" s="288"/>
      <c r="F2989" s="289" t="s">
        <v>624</v>
      </c>
      <c r="G2989" s="286"/>
      <c r="H2989" s="286" t="s">
        <v>1973</v>
      </c>
      <c r="I2989" s="285">
        <v>40</v>
      </c>
      <c r="J2989" s="283"/>
      <c r="K2989" s="284"/>
      <c r="L2989" s="283">
        <v>0.103502</v>
      </c>
      <c r="M2989" s="210">
        <v>326.69795582404811</v>
      </c>
      <c r="N2989" s="210">
        <v>427.1942183596297</v>
      </c>
      <c r="O2989" s="210">
        <v>41.094000000000001</v>
      </c>
      <c r="P2989" s="282">
        <v>41.094000000000001</v>
      </c>
      <c r="Q2989" s="282">
        <v>427.1942183596297</v>
      </c>
      <c r="R2989" s="282">
        <v>326.64620482404814</v>
      </c>
      <c r="S2989" s="282">
        <v>463.61319248600637</v>
      </c>
      <c r="T2989" s="282">
        <v>463.66494348600639</v>
      </c>
      <c r="U2989" s="282"/>
      <c r="V2989" s="179">
        <v>395.13456261960653</v>
      </c>
    </row>
    <row r="2990" spans="1:22" x14ac:dyDescent="0.25">
      <c r="A2990">
        <v>0</v>
      </c>
      <c r="B2990" s="289" t="s">
        <v>2095</v>
      </c>
      <c r="C2990" s="289" t="s">
        <v>2214</v>
      </c>
      <c r="D2990" s="289" t="s">
        <v>111</v>
      </c>
      <c r="E2990" s="288">
        <v>4637</v>
      </c>
      <c r="F2990" s="287" t="s">
        <v>1524</v>
      </c>
      <c r="G2990" s="286" t="s">
        <v>2180</v>
      </c>
      <c r="H2990" s="286" t="s">
        <v>1962</v>
      </c>
      <c r="I2990" s="285"/>
      <c r="J2990" s="282"/>
      <c r="K2990" s="284"/>
      <c r="L2990" s="283">
        <v>0</v>
      </c>
      <c r="M2990" s="210">
        <v>326.64620482404814</v>
      </c>
      <c r="N2990" s="210">
        <v>427.1942183596297</v>
      </c>
      <c r="O2990" s="210">
        <v>41.094000000000001</v>
      </c>
      <c r="P2990" s="282">
        <v>41.094000000000001</v>
      </c>
      <c r="Q2990" s="282">
        <v>427.1942183596297</v>
      </c>
      <c r="R2990" s="282">
        <v>326.64620482404814</v>
      </c>
      <c r="S2990" s="282">
        <v>463.66494348600639</v>
      </c>
      <c r="T2990" s="282">
        <v>463.66494348600639</v>
      </c>
      <c r="U2990" s="282"/>
      <c r="V2990" s="179">
        <v>395.18631361960655</v>
      </c>
    </row>
    <row r="2991" spans="1:22" x14ac:dyDescent="0.25">
      <c r="A2991">
        <v>0</v>
      </c>
      <c r="B2991" s="289"/>
      <c r="C2991" s="289"/>
      <c r="D2991" s="289"/>
      <c r="E2991" s="288"/>
      <c r="F2991" s="292" t="s">
        <v>624</v>
      </c>
      <c r="G2991" s="286"/>
      <c r="H2991" s="286" t="s">
        <v>1980</v>
      </c>
      <c r="I2991" s="291"/>
      <c r="J2991" s="290"/>
      <c r="K2991" s="284"/>
      <c r="L2991" s="283">
        <v>0.14528199999999999</v>
      </c>
      <c r="M2991" s="210">
        <v>326.57356382404816</v>
      </c>
      <c r="N2991" s="210">
        <v>427.1942183596297</v>
      </c>
      <c r="O2991" s="210">
        <v>41.094000000000001</v>
      </c>
      <c r="P2991" s="282">
        <v>41.094000000000001</v>
      </c>
      <c r="Q2991" s="282">
        <v>427.1942183596297</v>
      </c>
      <c r="R2991" s="282">
        <v>326.50092282404813</v>
      </c>
      <c r="S2991" s="282">
        <v>463.73758448600643</v>
      </c>
      <c r="T2991" s="282">
        <v>463.8102254860064</v>
      </c>
      <c r="U2991" s="282"/>
      <c r="V2991" s="179">
        <v>395.25895461960658</v>
      </c>
    </row>
    <row r="2992" spans="1:22" x14ac:dyDescent="0.25">
      <c r="A2992">
        <v>0</v>
      </c>
      <c r="B2992" s="289" t="s">
        <v>2095</v>
      </c>
      <c r="C2992" s="289" t="s">
        <v>2214</v>
      </c>
      <c r="D2992" s="289" t="s">
        <v>2098</v>
      </c>
      <c r="E2992" s="288">
        <v>4638</v>
      </c>
      <c r="F2992" s="287" t="s">
        <v>2213</v>
      </c>
      <c r="G2992" s="286"/>
      <c r="H2992" s="286" t="s">
        <v>2096</v>
      </c>
      <c r="I2992" s="285"/>
      <c r="J2992" s="282"/>
      <c r="K2992" s="284"/>
      <c r="L2992" s="283">
        <v>0</v>
      </c>
      <c r="M2992" s="210">
        <v>326.50092282404813</v>
      </c>
      <c r="N2992" s="210">
        <v>427.1942183596297</v>
      </c>
      <c r="O2992" s="210">
        <v>41.094000000000001</v>
      </c>
      <c r="P2992" s="282">
        <v>41.094000000000001</v>
      </c>
      <c r="Q2992" s="282">
        <v>427.1942183596297</v>
      </c>
      <c r="R2992" s="282">
        <v>326.50092282404813</v>
      </c>
      <c r="S2992" s="282">
        <v>463.8102254860064</v>
      </c>
      <c r="T2992" s="282">
        <v>463.8102254860064</v>
      </c>
      <c r="U2992" s="282"/>
      <c r="V2992" s="179">
        <v>395.33159561960656</v>
      </c>
    </row>
    <row r="2993" spans="1:22" x14ac:dyDescent="0.25">
      <c r="A2993">
        <v>0</v>
      </c>
      <c r="B2993" s="289"/>
      <c r="C2993" s="289"/>
      <c r="D2993" s="289"/>
      <c r="E2993" s="288"/>
      <c r="F2993" s="292" t="s">
        <v>624</v>
      </c>
      <c r="G2993" s="286"/>
      <c r="H2993" s="286" t="s">
        <v>1980</v>
      </c>
      <c r="I2993" s="291"/>
      <c r="J2993" s="290"/>
      <c r="K2993" s="284"/>
      <c r="L2993" s="283">
        <v>0</v>
      </c>
      <c r="M2993" s="210">
        <v>326.50092282404813</v>
      </c>
      <c r="N2993" s="210">
        <v>427.1942183596297</v>
      </c>
      <c r="O2993" s="210">
        <v>41.094000000000001</v>
      </c>
      <c r="P2993" s="282">
        <v>41.094000000000001</v>
      </c>
      <c r="Q2993" s="282">
        <v>427.1942183596297</v>
      </c>
      <c r="R2993" s="282">
        <v>326.50092282404813</v>
      </c>
      <c r="S2993" s="282">
        <v>463.8102254860064</v>
      </c>
      <c r="T2993" s="282">
        <v>463.8102254860064</v>
      </c>
      <c r="U2993" s="282"/>
      <c r="V2993" s="179">
        <v>395.33159561960656</v>
      </c>
    </row>
    <row r="2994" spans="1:22" x14ac:dyDescent="0.25">
      <c r="A2994">
        <v>0</v>
      </c>
      <c r="B2994" s="289" t="s">
        <v>2095</v>
      </c>
      <c r="C2994" s="289" t="s">
        <v>2214</v>
      </c>
      <c r="D2994" s="289" t="s">
        <v>2001</v>
      </c>
      <c r="E2994" s="288">
        <v>4638</v>
      </c>
      <c r="F2994" s="287" t="s">
        <v>2212</v>
      </c>
      <c r="G2994" s="286" t="s">
        <v>1999</v>
      </c>
      <c r="H2994" s="286" t="s">
        <v>1998</v>
      </c>
      <c r="I2994" s="285"/>
      <c r="J2994" s="282"/>
      <c r="K2994" s="284"/>
      <c r="L2994" s="283">
        <v>0</v>
      </c>
      <c r="M2994" s="210">
        <v>326.50092282404813</v>
      </c>
      <c r="N2994" s="210">
        <v>427.1942183596297</v>
      </c>
      <c r="O2994" s="210">
        <v>41.094000000000001</v>
      </c>
      <c r="P2994" s="282">
        <v>41.094000000000001</v>
      </c>
      <c r="Q2994" s="282">
        <v>427.1942183596297</v>
      </c>
      <c r="R2994" s="282">
        <v>326.50092282404813</v>
      </c>
      <c r="S2994" s="282">
        <v>463.8102254860064</v>
      </c>
      <c r="T2994" s="282">
        <v>463.8102254860064</v>
      </c>
      <c r="U2994" s="282"/>
      <c r="V2994" s="179">
        <v>395.33159561960656</v>
      </c>
    </row>
    <row r="2995" spans="1:22" x14ac:dyDescent="0.25">
      <c r="A2995">
        <v>0</v>
      </c>
      <c r="B2995" s="289"/>
      <c r="C2995" s="289"/>
      <c r="D2995" s="289"/>
      <c r="E2995" s="288"/>
      <c r="F2995" s="287" t="s">
        <v>624</v>
      </c>
      <c r="G2995" s="286"/>
      <c r="H2995" s="286" t="s">
        <v>1973</v>
      </c>
      <c r="I2995" s="285">
        <v>40</v>
      </c>
      <c r="J2995" s="282"/>
      <c r="K2995" s="284"/>
      <c r="L2995" s="283">
        <v>0.13121600000000003</v>
      </c>
      <c r="M2995" s="210">
        <v>326.43531482404813</v>
      </c>
      <c r="N2995" s="210">
        <v>427.1942183596297</v>
      </c>
      <c r="O2995" s="210">
        <v>41.094000000000001</v>
      </c>
      <c r="P2995" s="282">
        <v>41.094000000000001</v>
      </c>
      <c r="Q2995" s="282">
        <v>427.1942183596297</v>
      </c>
      <c r="R2995" s="282">
        <v>326.36970682404814</v>
      </c>
      <c r="S2995" s="282">
        <v>463.8758334860064</v>
      </c>
      <c r="T2995" s="282">
        <v>463.9414414860064</v>
      </c>
      <c r="U2995" s="282"/>
      <c r="V2995" s="179">
        <v>395.39720361960656</v>
      </c>
    </row>
    <row r="2996" spans="1:22" x14ac:dyDescent="0.25">
      <c r="A2996">
        <v>0</v>
      </c>
      <c r="B2996" s="269" t="s">
        <v>2095</v>
      </c>
      <c r="C2996" s="269" t="s">
        <v>2211</v>
      </c>
      <c r="D2996" s="269" t="s">
        <v>1992</v>
      </c>
      <c r="E2996" s="270">
        <v>4640</v>
      </c>
      <c r="F2996" s="264" t="s">
        <v>2210</v>
      </c>
      <c r="G2996" s="274"/>
      <c r="H2996" s="274" t="s">
        <v>1989</v>
      </c>
      <c r="I2996" s="293">
        <v>40</v>
      </c>
      <c r="J2996" s="264"/>
      <c r="K2996" s="266"/>
      <c r="L2996" s="264">
        <v>5.7403999999999997E-2</v>
      </c>
      <c r="M2996" s="210">
        <v>326.34100482404813</v>
      </c>
      <c r="N2996" s="210">
        <v>427.1942183596297</v>
      </c>
      <c r="O2996" s="210">
        <v>41.094000000000001</v>
      </c>
      <c r="P2996" s="264">
        <v>41.094000000000001</v>
      </c>
      <c r="Q2996" s="264">
        <v>427.1942183596297</v>
      </c>
      <c r="R2996" s="264">
        <v>326.31230282404812</v>
      </c>
      <c r="S2996" s="264">
        <v>463.97014348600641</v>
      </c>
      <c r="T2996" s="264">
        <v>463.99884548600642</v>
      </c>
      <c r="U2996" s="264"/>
      <c r="V2996" s="179">
        <v>395.49151361960656</v>
      </c>
    </row>
    <row r="2997" spans="1:22" x14ac:dyDescent="0.25">
      <c r="A2997">
        <v>0</v>
      </c>
      <c r="B2997" s="295"/>
      <c r="C2997" s="295"/>
      <c r="D2997" s="295"/>
      <c r="E2997" s="294"/>
      <c r="F2997" s="269" t="s">
        <v>624</v>
      </c>
      <c r="G2997" s="268"/>
      <c r="H2997" s="268" t="s">
        <v>2209</v>
      </c>
      <c r="I2997" s="267"/>
      <c r="J2997" s="264"/>
      <c r="K2997" s="266"/>
      <c r="L2997" s="265">
        <v>0.16770400000000002</v>
      </c>
      <c r="M2997" s="210">
        <v>326.22845082404808</v>
      </c>
      <c r="N2997" s="210">
        <v>427.1942183596297</v>
      </c>
      <c r="O2997" s="210">
        <v>41.094000000000001</v>
      </c>
      <c r="P2997" s="264">
        <v>41.094000000000001</v>
      </c>
      <c r="Q2997" s="264">
        <v>427.1942183596297</v>
      </c>
      <c r="R2997" s="264">
        <v>326.1445988240481</v>
      </c>
      <c r="S2997" s="265">
        <v>464.08269748600645</v>
      </c>
      <c r="T2997" s="265">
        <v>464.16654948600643</v>
      </c>
      <c r="U2997" s="272"/>
      <c r="V2997" s="179">
        <v>395.60406761960661</v>
      </c>
    </row>
    <row r="2998" spans="1:22" x14ac:dyDescent="0.25">
      <c r="A2998">
        <v>0</v>
      </c>
      <c r="B2998" s="295" t="s">
        <v>2095</v>
      </c>
      <c r="C2998" s="295" t="s">
        <v>2211</v>
      </c>
      <c r="D2998" s="295" t="s">
        <v>2208</v>
      </c>
      <c r="E2998" s="294">
        <v>4644</v>
      </c>
      <c r="F2998" s="269" t="s">
        <v>2207</v>
      </c>
      <c r="G2998" s="268"/>
      <c r="H2998" s="268" t="s">
        <v>2186</v>
      </c>
      <c r="I2998" s="267">
        <v>40</v>
      </c>
      <c r="J2998" s="264"/>
      <c r="K2998" s="266"/>
      <c r="L2998" s="265">
        <v>0.49565599999999999</v>
      </c>
      <c r="M2998" s="210">
        <v>325.89677082404808</v>
      </c>
      <c r="N2998" s="210">
        <v>427.1942183596297</v>
      </c>
      <c r="O2998" s="210">
        <v>41.094000000000001</v>
      </c>
      <c r="P2998" s="264">
        <v>41.094000000000001</v>
      </c>
      <c r="Q2998" s="264">
        <v>427.1942183596297</v>
      </c>
      <c r="R2998" s="264">
        <v>325.64894282404811</v>
      </c>
      <c r="S2998" s="265">
        <v>464.4143774860064</v>
      </c>
      <c r="T2998" s="265">
        <v>464.66220548600643</v>
      </c>
      <c r="U2998" s="265"/>
      <c r="V2998" s="179">
        <v>395.93574761960656</v>
      </c>
    </row>
    <row r="2999" spans="1:22" x14ac:dyDescent="0.25">
      <c r="A2999">
        <v>0</v>
      </c>
      <c r="B2999" s="295" t="s">
        <v>2095</v>
      </c>
      <c r="C2999" s="295" t="s">
        <v>2211</v>
      </c>
      <c r="D2999" s="295" t="s">
        <v>2185</v>
      </c>
      <c r="E2999" s="294">
        <v>4647</v>
      </c>
      <c r="F2999" s="269" t="s">
        <v>2206</v>
      </c>
      <c r="G2999" s="268"/>
      <c r="H2999" s="268" t="s">
        <v>2183</v>
      </c>
      <c r="I2999" s="267"/>
      <c r="J2999" s="264"/>
      <c r="K2999" s="266"/>
      <c r="L2999" s="265">
        <v>0</v>
      </c>
      <c r="M2999" s="210">
        <v>325.64894282404811</v>
      </c>
      <c r="N2999" s="210">
        <v>427.1942183596297</v>
      </c>
      <c r="O2999" s="210">
        <v>41.094000000000001</v>
      </c>
      <c r="P2999" s="264">
        <v>41.094000000000001</v>
      </c>
      <c r="Q2999" s="264">
        <v>427.1942183596297</v>
      </c>
      <c r="R2999" s="264">
        <v>325.64894282404811</v>
      </c>
      <c r="S2999" s="265">
        <v>464.66220548600643</v>
      </c>
      <c r="T2999" s="265">
        <v>464.66220548600643</v>
      </c>
      <c r="U2999" s="265"/>
      <c r="V2999" s="179">
        <v>396.18357561960659</v>
      </c>
    </row>
    <row r="3000" spans="1:22" x14ac:dyDescent="0.25">
      <c r="A3000">
        <v>0</v>
      </c>
      <c r="B3000" s="295"/>
      <c r="C3000" s="295"/>
      <c r="D3000" s="295"/>
      <c r="E3000" s="294"/>
      <c r="F3000" s="269"/>
      <c r="G3000" s="268"/>
      <c r="H3000" s="268"/>
      <c r="I3000" s="267"/>
      <c r="J3000" s="264"/>
      <c r="K3000" s="266"/>
      <c r="L3000" s="265">
        <v>0</v>
      </c>
      <c r="M3000" s="210">
        <v>325.64894282404811</v>
      </c>
      <c r="N3000" s="210">
        <v>427.1942183596297</v>
      </c>
      <c r="O3000" s="210">
        <v>41.094000000000001</v>
      </c>
      <c r="P3000" s="264">
        <v>41.094000000000001</v>
      </c>
      <c r="Q3000" s="264">
        <v>427.1942183596297</v>
      </c>
      <c r="R3000" s="264">
        <v>325.64894282404811</v>
      </c>
      <c r="S3000" s="265">
        <v>464.66220548600643</v>
      </c>
      <c r="T3000" s="265">
        <v>464.66220548600643</v>
      </c>
      <c r="U3000" s="265"/>
      <c r="V3000" s="179">
        <v>396.18357561960659</v>
      </c>
    </row>
    <row r="3001" spans="1:22" x14ac:dyDescent="0.25">
      <c r="A3001">
        <v>0</v>
      </c>
      <c r="B3001" s="295"/>
      <c r="C3001" s="295"/>
      <c r="D3001" s="295"/>
      <c r="E3001" s="294"/>
      <c r="F3001" s="269" t="s">
        <v>624</v>
      </c>
      <c r="G3001" s="268"/>
      <c r="H3001" s="268" t="s">
        <v>1973</v>
      </c>
      <c r="I3001" s="267"/>
      <c r="J3001" s="264"/>
      <c r="K3001" s="266"/>
      <c r="L3001" s="265">
        <v>9.9516999999999994E-2</v>
      </c>
      <c r="M3001" s="210">
        <v>325.59918432404811</v>
      </c>
      <c r="N3001" s="210">
        <v>427.1942183596297</v>
      </c>
      <c r="O3001" s="210">
        <v>41.094000000000001</v>
      </c>
      <c r="P3001" s="264">
        <v>41.094000000000001</v>
      </c>
      <c r="Q3001" s="264">
        <v>427.1942183596297</v>
      </c>
      <c r="R3001" s="264">
        <v>325.54942582404811</v>
      </c>
      <c r="S3001" s="265">
        <v>464.71196398600642</v>
      </c>
      <c r="T3001" s="265">
        <v>464.76172248600642</v>
      </c>
      <c r="U3001" s="265"/>
      <c r="V3001" s="179">
        <v>396.23333411960658</v>
      </c>
    </row>
    <row r="3002" spans="1:22" x14ac:dyDescent="0.25">
      <c r="A3002">
        <v>0</v>
      </c>
      <c r="B3002" s="295" t="s">
        <v>2095</v>
      </c>
      <c r="C3002" s="295" t="s">
        <v>2211</v>
      </c>
      <c r="D3002" s="295" t="s">
        <v>2205</v>
      </c>
      <c r="E3002" s="294">
        <v>4650</v>
      </c>
      <c r="F3002" s="269" t="s">
        <v>2204</v>
      </c>
      <c r="G3002" s="268"/>
      <c r="H3002" s="268" t="s">
        <v>2186</v>
      </c>
      <c r="I3002" s="267">
        <v>40</v>
      </c>
      <c r="J3002" s="264"/>
      <c r="K3002" s="266"/>
      <c r="L3002" s="265">
        <v>0.49565599999999999</v>
      </c>
      <c r="M3002" s="210">
        <v>325.30159782404814</v>
      </c>
      <c r="N3002" s="210">
        <v>427.1942183596297</v>
      </c>
      <c r="O3002" s="210">
        <v>41.094000000000001</v>
      </c>
      <c r="P3002" s="264">
        <v>41.094000000000001</v>
      </c>
      <c r="Q3002" s="264">
        <v>427.1942183596297</v>
      </c>
      <c r="R3002" s="264">
        <v>325.05376982404812</v>
      </c>
      <c r="S3002" s="265">
        <v>465.00955048600639</v>
      </c>
      <c r="T3002" s="265">
        <v>465.25737848600642</v>
      </c>
      <c r="U3002" s="265"/>
      <c r="V3002" s="179">
        <v>396.53092061960655</v>
      </c>
    </row>
    <row r="3003" spans="1:22" x14ac:dyDescent="0.25">
      <c r="A3003">
        <v>0</v>
      </c>
      <c r="B3003" s="295"/>
      <c r="C3003" s="295"/>
      <c r="D3003" s="295"/>
      <c r="E3003" s="294"/>
      <c r="F3003" s="269" t="s">
        <v>624</v>
      </c>
      <c r="G3003" s="268"/>
      <c r="H3003" s="268"/>
      <c r="I3003" s="267"/>
      <c r="J3003" s="264"/>
      <c r="K3003" s="266"/>
      <c r="L3003" s="265">
        <v>0</v>
      </c>
      <c r="M3003" s="210">
        <v>325.05376982404812</v>
      </c>
      <c r="N3003" s="210">
        <v>427.1942183596297</v>
      </c>
      <c r="O3003" s="210">
        <v>41.094000000000001</v>
      </c>
      <c r="P3003" s="264">
        <v>41.094000000000001</v>
      </c>
      <c r="Q3003" s="264">
        <v>427.1942183596297</v>
      </c>
      <c r="R3003" s="264">
        <v>325.05376982404812</v>
      </c>
      <c r="S3003" s="265">
        <v>465.25737848600642</v>
      </c>
      <c r="T3003" s="265">
        <v>465.25737848600642</v>
      </c>
      <c r="U3003" s="265"/>
      <c r="V3003" s="179">
        <v>396.77874861960657</v>
      </c>
    </row>
    <row r="3004" spans="1:22" x14ac:dyDescent="0.25">
      <c r="A3004">
        <v>0</v>
      </c>
      <c r="B3004" s="295"/>
      <c r="C3004" s="295"/>
      <c r="D3004" s="295"/>
      <c r="E3004" s="294"/>
      <c r="F3004" s="269"/>
      <c r="G3004" s="268"/>
      <c r="H3004" s="268"/>
      <c r="I3004" s="267"/>
      <c r="J3004" s="264"/>
      <c r="K3004" s="266"/>
      <c r="L3004" s="265">
        <v>0</v>
      </c>
      <c r="M3004" s="210">
        <v>325.05376982404812</v>
      </c>
      <c r="N3004" s="210">
        <v>427.1942183596297</v>
      </c>
      <c r="O3004" s="210">
        <v>41.094000000000001</v>
      </c>
      <c r="P3004" s="264">
        <v>41.094000000000001</v>
      </c>
      <c r="Q3004" s="264">
        <v>427.1942183596297</v>
      </c>
      <c r="R3004" s="264">
        <v>325.05376982404812</v>
      </c>
      <c r="S3004" s="265">
        <v>465.25737848600642</v>
      </c>
      <c r="T3004" s="265">
        <v>465.25737848600642</v>
      </c>
      <c r="U3004" s="265"/>
      <c r="V3004" s="179">
        <v>396.77874861960657</v>
      </c>
    </row>
    <row r="3005" spans="1:22" x14ac:dyDescent="0.25">
      <c r="A3005">
        <v>0</v>
      </c>
      <c r="B3005" s="295"/>
      <c r="C3005" s="295"/>
      <c r="D3005" s="295"/>
      <c r="E3005" s="294"/>
      <c r="F3005" s="269" t="s">
        <v>624</v>
      </c>
      <c r="G3005" s="268"/>
      <c r="H3005" s="268" t="s">
        <v>1973</v>
      </c>
      <c r="I3005" s="267"/>
      <c r="J3005" s="264"/>
      <c r="K3005" s="266"/>
      <c r="L3005" s="265">
        <v>9.9516999999999994E-2</v>
      </c>
      <c r="M3005" s="210">
        <v>325.00401132404812</v>
      </c>
      <c r="N3005" s="210">
        <v>427.1942183596297</v>
      </c>
      <c r="O3005" s="210">
        <v>41.094000000000001</v>
      </c>
      <c r="P3005" s="264">
        <v>41.094000000000001</v>
      </c>
      <c r="Q3005" s="264">
        <v>427.1942183596297</v>
      </c>
      <c r="R3005" s="264">
        <v>324.95425282404813</v>
      </c>
      <c r="S3005" s="265">
        <v>465.30713698600641</v>
      </c>
      <c r="T3005" s="265">
        <v>465.35689548600641</v>
      </c>
      <c r="U3005" s="265"/>
      <c r="V3005" s="179">
        <v>396.82850711960657</v>
      </c>
    </row>
    <row r="3006" spans="1:22" x14ac:dyDescent="0.25">
      <c r="A3006">
        <v>0</v>
      </c>
      <c r="B3006" s="295" t="s">
        <v>2095</v>
      </c>
      <c r="C3006" s="295" t="s">
        <v>2211</v>
      </c>
      <c r="D3006" s="295" t="s">
        <v>2203</v>
      </c>
      <c r="E3006" s="294">
        <v>4656</v>
      </c>
      <c r="F3006" s="269" t="s">
        <v>2202</v>
      </c>
      <c r="G3006" s="268"/>
      <c r="H3006" s="268" t="s">
        <v>2186</v>
      </c>
      <c r="I3006" s="267">
        <v>40</v>
      </c>
      <c r="J3006" s="264"/>
      <c r="K3006" s="266"/>
      <c r="L3006" s="265">
        <v>0.49565599999999999</v>
      </c>
      <c r="M3006" s="210">
        <v>324.7064248240481</v>
      </c>
      <c r="N3006" s="210">
        <v>427.1942183596297</v>
      </c>
      <c r="O3006" s="210">
        <v>41.094000000000001</v>
      </c>
      <c r="P3006" s="264">
        <v>41.094000000000001</v>
      </c>
      <c r="Q3006" s="264">
        <v>427.1942183596297</v>
      </c>
      <c r="R3006" s="264">
        <v>324.45859682404813</v>
      </c>
      <c r="S3006" s="265">
        <v>465.60472348600638</v>
      </c>
      <c r="T3006" s="265">
        <v>465.8525514860064</v>
      </c>
      <c r="U3006" s="265"/>
      <c r="V3006" s="179">
        <v>397.12609361960654</v>
      </c>
    </row>
    <row r="3007" spans="1:22" x14ac:dyDescent="0.25">
      <c r="A3007">
        <v>0</v>
      </c>
      <c r="B3007" s="295"/>
      <c r="C3007" s="295"/>
      <c r="D3007" s="295"/>
      <c r="E3007" s="294"/>
      <c r="F3007" s="269" t="s">
        <v>624</v>
      </c>
      <c r="G3007" s="268"/>
      <c r="H3007" s="268"/>
      <c r="I3007" s="267"/>
      <c r="J3007" s="264"/>
      <c r="K3007" s="266"/>
      <c r="L3007" s="265">
        <v>0</v>
      </c>
      <c r="M3007" s="210">
        <v>324.45859682404813</v>
      </c>
      <c r="N3007" s="210">
        <v>427.1942183596297</v>
      </c>
      <c r="O3007" s="210">
        <v>41.094000000000001</v>
      </c>
      <c r="P3007" s="264">
        <v>41.094000000000001</v>
      </c>
      <c r="Q3007" s="264">
        <v>427.1942183596297</v>
      </c>
      <c r="R3007" s="264">
        <v>324.45859682404813</v>
      </c>
      <c r="S3007" s="265">
        <v>465.8525514860064</v>
      </c>
      <c r="T3007" s="265">
        <v>465.8525514860064</v>
      </c>
      <c r="U3007" s="265"/>
      <c r="V3007" s="179">
        <v>397.37392161960656</v>
      </c>
    </row>
    <row r="3008" spans="1:22" x14ac:dyDescent="0.25">
      <c r="A3008">
        <v>0</v>
      </c>
      <c r="B3008" s="295"/>
      <c r="C3008" s="295"/>
      <c r="D3008" s="295"/>
      <c r="E3008" s="294"/>
      <c r="F3008" s="269"/>
      <c r="G3008" s="268"/>
      <c r="H3008" s="268"/>
      <c r="I3008" s="267"/>
      <c r="J3008" s="264"/>
      <c r="K3008" s="266"/>
      <c r="L3008" s="265">
        <v>0</v>
      </c>
      <c r="M3008" s="210">
        <v>324.45859682404813</v>
      </c>
      <c r="N3008" s="210">
        <v>427.1942183596297</v>
      </c>
      <c r="O3008" s="210">
        <v>41.094000000000001</v>
      </c>
      <c r="P3008" s="264">
        <v>41.094000000000001</v>
      </c>
      <c r="Q3008" s="264">
        <v>427.1942183596297</v>
      </c>
      <c r="R3008" s="264">
        <v>324.45859682404813</v>
      </c>
      <c r="S3008" s="265">
        <v>465.8525514860064</v>
      </c>
      <c r="T3008" s="265">
        <v>465.8525514860064</v>
      </c>
      <c r="U3008" s="265"/>
      <c r="V3008" s="179">
        <v>397.37392161960656</v>
      </c>
    </row>
    <row r="3009" spans="1:22" x14ac:dyDescent="0.25">
      <c r="A3009">
        <v>0</v>
      </c>
      <c r="B3009" s="295"/>
      <c r="C3009" s="295"/>
      <c r="D3009" s="295"/>
      <c r="E3009" s="294"/>
      <c r="F3009" s="269" t="s">
        <v>624</v>
      </c>
      <c r="G3009" s="268"/>
      <c r="H3009" s="268" t="s">
        <v>1973</v>
      </c>
      <c r="I3009" s="267"/>
      <c r="J3009" s="264"/>
      <c r="K3009" s="266"/>
      <c r="L3009" s="265">
        <v>9.9516999999999994E-2</v>
      </c>
      <c r="M3009" s="210">
        <v>324.40883832404813</v>
      </c>
      <c r="N3009" s="210">
        <v>427.1942183596297</v>
      </c>
      <c r="O3009" s="210">
        <v>41.094000000000001</v>
      </c>
      <c r="P3009" s="264">
        <v>41.094000000000001</v>
      </c>
      <c r="Q3009" s="264">
        <v>427.1942183596297</v>
      </c>
      <c r="R3009" s="264">
        <v>324.35907982404814</v>
      </c>
      <c r="S3009" s="265">
        <v>465.9023099860064</v>
      </c>
      <c r="T3009" s="265">
        <v>465.9520684860064</v>
      </c>
      <c r="U3009" s="265"/>
      <c r="V3009" s="179">
        <v>397.42368011960656</v>
      </c>
    </row>
    <row r="3010" spans="1:22" x14ac:dyDescent="0.25">
      <c r="A3010">
        <v>0</v>
      </c>
      <c r="B3010" s="295" t="s">
        <v>2095</v>
      </c>
      <c r="C3010" s="295" t="s">
        <v>2211</v>
      </c>
      <c r="D3010" s="295" t="s">
        <v>2201</v>
      </c>
      <c r="E3010" s="294">
        <v>4662</v>
      </c>
      <c r="F3010" s="269" t="s">
        <v>2200</v>
      </c>
      <c r="G3010" s="268"/>
      <c r="H3010" s="268" t="s">
        <v>2186</v>
      </c>
      <c r="I3010" s="267">
        <v>40</v>
      </c>
      <c r="J3010" s="264"/>
      <c r="K3010" s="266"/>
      <c r="L3010" s="265">
        <v>0.49565599999999999</v>
      </c>
      <c r="M3010" s="210">
        <v>324.11125182404817</v>
      </c>
      <c r="N3010" s="210">
        <v>427.1942183596297</v>
      </c>
      <c r="O3010" s="210">
        <v>41.094000000000001</v>
      </c>
      <c r="P3010" s="264">
        <v>41.094000000000001</v>
      </c>
      <c r="Q3010" s="264">
        <v>427.1942183596297</v>
      </c>
      <c r="R3010" s="264">
        <v>323.86342382404814</v>
      </c>
      <c r="S3010" s="265">
        <v>466.19989648600637</v>
      </c>
      <c r="T3010" s="265">
        <v>466.44772448600639</v>
      </c>
      <c r="U3010" s="265"/>
      <c r="V3010" s="179">
        <v>397.72126661960652</v>
      </c>
    </row>
    <row r="3011" spans="1:22" x14ac:dyDescent="0.25">
      <c r="A3011">
        <v>0</v>
      </c>
      <c r="B3011" s="295" t="s">
        <v>2095</v>
      </c>
      <c r="C3011" s="295" t="s">
        <v>2211</v>
      </c>
      <c r="D3011" s="295" t="s">
        <v>2185</v>
      </c>
      <c r="E3011" s="294">
        <v>4664</v>
      </c>
      <c r="F3011" s="269" t="s">
        <v>2199</v>
      </c>
      <c r="G3011" s="268"/>
      <c r="H3011" s="268" t="s">
        <v>2183</v>
      </c>
      <c r="I3011" s="267"/>
      <c r="J3011" s="264"/>
      <c r="K3011" s="266"/>
      <c r="L3011" s="265">
        <v>0</v>
      </c>
      <c r="M3011" s="210">
        <v>323.86342382404814</v>
      </c>
      <c r="N3011" s="210">
        <v>427.1942183596297</v>
      </c>
      <c r="O3011" s="210">
        <v>41.094000000000001</v>
      </c>
      <c r="P3011" s="264">
        <v>41.094000000000001</v>
      </c>
      <c r="Q3011" s="264">
        <v>427.1942183596297</v>
      </c>
      <c r="R3011" s="264">
        <v>323.86342382404814</v>
      </c>
      <c r="S3011" s="265">
        <v>466.44772448600639</v>
      </c>
      <c r="T3011" s="265">
        <v>466.44772448600639</v>
      </c>
      <c r="U3011" s="265"/>
      <c r="V3011" s="179">
        <v>397.96909461960655</v>
      </c>
    </row>
    <row r="3012" spans="1:22" x14ac:dyDescent="0.25">
      <c r="A3012">
        <v>0</v>
      </c>
      <c r="B3012" s="295"/>
      <c r="C3012" s="295"/>
      <c r="D3012" s="295"/>
      <c r="E3012" s="294"/>
      <c r="F3012" s="269"/>
      <c r="G3012" s="268"/>
      <c r="H3012" s="268"/>
      <c r="I3012" s="267"/>
      <c r="J3012" s="264"/>
      <c r="K3012" s="266"/>
      <c r="L3012" s="265">
        <v>0</v>
      </c>
      <c r="M3012" s="210">
        <v>323.86342382404814</v>
      </c>
      <c r="N3012" s="210">
        <v>427.1942183596297</v>
      </c>
      <c r="O3012" s="210">
        <v>41.094000000000001</v>
      </c>
      <c r="P3012" s="264">
        <v>41.094000000000001</v>
      </c>
      <c r="Q3012" s="264">
        <v>427.1942183596297</v>
      </c>
      <c r="R3012" s="264">
        <v>323.86342382404814</v>
      </c>
      <c r="S3012" s="265">
        <v>466.44772448600639</v>
      </c>
      <c r="T3012" s="265">
        <v>466.44772448600639</v>
      </c>
      <c r="U3012" s="265"/>
      <c r="V3012" s="179">
        <v>397.96909461960655</v>
      </c>
    </row>
    <row r="3013" spans="1:22" x14ac:dyDescent="0.25">
      <c r="A3013">
        <v>0</v>
      </c>
      <c r="B3013" s="295"/>
      <c r="C3013" s="295"/>
      <c r="D3013" s="295"/>
      <c r="E3013" s="294"/>
      <c r="F3013" s="269"/>
      <c r="G3013" s="268"/>
      <c r="H3013" s="268" t="s">
        <v>1973</v>
      </c>
      <c r="I3013" s="267"/>
      <c r="J3013" s="264"/>
      <c r="K3013" s="266"/>
      <c r="L3013" s="265">
        <v>0.15525</v>
      </c>
      <c r="M3013" s="210">
        <v>323.78579882404813</v>
      </c>
      <c r="N3013" s="210">
        <v>427.1942183596297</v>
      </c>
      <c r="O3013" s="210">
        <v>41.094000000000001</v>
      </c>
      <c r="P3013" s="264">
        <v>41.094000000000001</v>
      </c>
      <c r="Q3013" s="264">
        <v>427.1942183596297</v>
      </c>
      <c r="R3013" s="264">
        <v>323.70817382404812</v>
      </c>
      <c r="S3013" s="265">
        <v>466.52534948600641</v>
      </c>
      <c r="T3013" s="265">
        <v>466.60297448600642</v>
      </c>
      <c r="U3013" s="265"/>
      <c r="V3013" s="179">
        <v>398.04671961960656</v>
      </c>
    </row>
    <row r="3014" spans="1:22" x14ac:dyDescent="0.25">
      <c r="A3014">
        <v>0</v>
      </c>
      <c r="B3014" s="295" t="s">
        <v>2095</v>
      </c>
      <c r="C3014" s="295" t="s">
        <v>2211</v>
      </c>
      <c r="D3014" s="295" t="s">
        <v>2198</v>
      </c>
      <c r="E3014" s="294">
        <v>4669</v>
      </c>
      <c r="F3014" s="269" t="s">
        <v>2197</v>
      </c>
      <c r="G3014" s="268" t="s">
        <v>2196</v>
      </c>
      <c r="H3014" s="268" t="s">
        <v>2195</v>
      </c>
      <c r="I3014" s="267">
        <v>40</v>
      </c>
      <c r="J3014" s="264"/>
      <c r="K3014" s="266"/>
      <c r="L3014" s="265">
        <v>0.5</v>
      </c>
      <c r="M3014" s="210">
        <v>323.45817382404812</v>
      </c>
      <c r="N3014" s="210">
        <v>427.1942183596297</v>
      </c>
      <c r="O3014" s="210">
        <v>41.094000000000001</v>
      </c>
      <c r="P3014" s="264">
        <v>41.094000000000001</v>
      </c>
      <c r="Q3014" s="264">
        <v>427.1942183596297</v>
      </c>
      <c r="R3014" s="264">
        <v>323.20817382404812</v>
      </c>
      <c r="S3014" s="265">
        <v>466.85297448600642</v>
      </c>
      <c r="T3014" s="265">
        <v>467.10297448600642</v>
      </c>
      <c r="U3014" s="265"/>
      <c r="V3014" s="179">
        <v>398.37434461960657</v>
      </c>
    </row>
    <row r="3015" spans="1:22" x14ac:dyDescent="0.25">
      <c r="A3015">
        <v>0</v>
      </c>
      <c r="B3015" s="295"/>
      <c r="C3015" s="295"/>
      <c r="D3015" s="295"/>
      <c r="E3015" s="294"/>
      <c r="F3015" s="269" t="s">
        <v>624</v>
      </c>
      <c r="G3015" s="268"/>
      <c r="H3015" s="268" t="s">
        <v>1973</v>
      </c>
      <c r="I3015" s="267"/>
      <c r="J3015" s="264"/>
      <c r="K3015" s="266"/>
      <c r="L3015" s="265">
        <v>0.15525</v>
      </c>
      <c r="M3015" s="210">
        <v>323.13054882404811</v>
      </c>
      <c r="N3015" s="210">
        <v>427.1942183596297</v>
      </c>
      <c r="O3015" s="210">
        <v>41.094000000000001</v>
      </c>
      <c r="P3015" s="264">
        <v>41.094000000000001</v>
      </c>
      <c r="Q3015" s="264">
        <v>427.1942183596297</v>
      </c>
      <c r="R3015" s="264">
        <v>323.05292382404809</v>
      </c>
      <c r="S3015" s="265">
        <v>467.18059948600643</v>
      </c>
      <c r="T3015" s="265">
        <v>467.25822448600644</v>
      </c>
      <c r="U3015" s="265"/>
      <c r="V3015" s="179">
        <v>398.70196961960659</v>
      </c>
    </row>
    <row r="3016" spans="1:22" x14ac:dyDescent="0.25">
      <c r="A3016">
        <v>0</v>
      </c>
      <c r="B3016" s="295" t="s">
        <v>2095</v>
      </c>
      <c r="C3016" s="295" t="s">
        <v>2211</v>
      </c>
      <c r="D3016" s="295" t="s">
        <v>2194</v>
      </c>
      <c r="E3016" s="294">
        <v>4675</v>
      </c>
      <c r="F3016" s="269" t="s">
        <v>2193</v>
      </c>
      <c r="G3016" s="268"/>
      <c r="H3016" s="268" t="s">
        <v>2186</v>
      </c>
      <c r="I3016" s="267">
        <v>40</v>
      </c>
      <c r="J3016" s="264"/>
      <c r="K3016" s="266"/>
      <c r="L3016" s="265">
        <v>0.49565599999999999</v>
      </c>
      <c r="M3016" s="210">
        <v>322.80509582404807</v>
      </c>
      <c r="N3016" s="210">
        <v>427.1942183596297</v>
      </c>
      <c r="O3016" s="210">
        <v>41.094000000000001</v>
      </c>
      <c r="P3016" s="264">
        <v>41.094000000000001</v>
      </c>
      <c r="Q3016" s="264">
        <v>427.1942183596297</v>
      </c>
      <c r="R3016" s="264">
        <v>322.5572678240481</v>
      </c>
      <c r="S3016" s="265">
        <v>467.50605248600641</v>
      </c>
      <c r="T3016" s="265">
        <v>467.75388048600644</v>
      </c>
      <c r="U3016" s="265"/>
      <c r="V3016" s="179">
        <v>399.02742261960657</v>
      </c>
    </row>
    <row r="3017" spans="1:22" x14ac:dyDescent="0.25">
      <c r="A3017">
        <v>0</v>
      </c>
      <c r="B3017" s="295"/>
      <c r="C3017" s="295"/>
      <c r="D3017" s="295"/>
      <c r="E3017" s="294"/>
      <c r="F3017" s="269" t="s">
        <v>624</v>
      </c>
      <c r="G3017" s="268"/>
      <c r="H3017" s="268"/>
      <c r="I3017" s="267"/>
      <c r="J3017" s="264"/>
      <c r="K3017" s="266"/>
      <c r="L3017" s="265">
        <v>0</v>
      </c>
      <c r="M3017" s="210">
        <v>322.5572678240481</v>
      </c>
      <c r="N3017" s="210">
        <v>427.1942183596297</v>
      </c>
      <c r="O3017" s="210">
        <v>41.094000000000001</v>
      </c>
      <c r="P3017" s="264">
        <v>41.094000000000001</v>
      </c>
      <c r="Q3017" s="264">
        <v>427.1942183596297</v>
      </c>
      <c r="R3017" s="264">
        <v>322.5572678240481</v>
      </c>
      <c r="S3017" s="265">
        <v>467.75388048600644</v>
      </c>
      <c r="T3017" s="265">
        <v>467.75388048600644</v>
      </c>
      <c r="U3017" s="265"/>
      <c r="V3017" s="179">
        <v>399.2752506196066</v>
      </c>
    </row>
    <row r="3018" spans="1:22" x14ac:dyDescent="0.25">
      <c r="A3018">
        <v>0</v>
      </c>
      <c r="B3018" s="295"/>
      <c r="C3018" s="295"/>
      <c r="D3018" s="295"/>
      <c r="E3018" s="294"/>
      <c r="F3018" s="269"/>
      <c r="G3018" s="268"/>
      <c r="H3018" s="268"/>
      <c r="I3018" s="267"/>
      <c r="J3018" s="264"/>
      <c r="K3018" s="266"/>
      <c r="L3018" s="265">
        <v>0</v>
      </c>
      <c r="M3018" s="210">
        <v>322.5572678240481</v>
      </c>
      <c r="N3018" s="210">
        <v>427.1942183596297</v>
      </c>
      <c r="O3018" s="210">
        <v>41.094000000000001</v>
      </c>
      <c r="P3018" s="264">
        <v>41.094000000000001</v>
      </c>
      <c r="Q3018" s="264">
        <v>427.1942183596297</v>
      </c>
      <c r="R3018" s="264">
        <v>322.5572678240481</v>
      </c>
      <c r="S3018" s="265">
        <v>467.75388048600644</v>
      </c>
      <c r="T3018" s="265">
        <v>467.75388048600644</v>
      </c>
      <c r="U3018" s="265"/>
      <c r="V3018" s="179">
        <v>399.2752506196066</v>
      </c>
    </row>
    <row r="3019" spans="1:22" x14ac:dyDescent="0.25">
      <c r="A3019">
        <v>0</v>
      </c>
      <c r="B3019" s="295"/>
      <c r="C3019" s="295"/>
      <c r="D3019" s="295"/>
      <c r="E3019" s="294"/>
      <c r="F3019" s="269"/>
      <c r="G3019" s="268"/>
      <c r="H3019" s="268" t="s">
        <v>1973</v>
      </c>
      <c r="I3019" s="267"/>
      <c r="J3019" s="264"/>
      <c r="K3019" s="266"/>
      <c r="L3019" s="265">
        <v>9.9516999999999994E-2</v>
      </c>
      <c r="M3019" s="210">
        <v>322.5075093240481</v>
      </c>
      <c r="N3019" s="210">
        <v>427.1942183596297</v>
      </c>
      <c r="O3019" s="210">
        <v>41.094000000000001</v>
      </c>
      <c r="P3019" s="264">
        <v>41.094000000000001</v>
      </c>
      <c r="Q3019" s="264">
        <v>427.1942183596297</v>
      </c>
      <c r="R3019" s="264">
        <v>322.45775082404811</v>
      </c>
      <c r="S3019" s="265">
        <v>467.80363898600643</v>
      </c>
      <c r="T3019" s="265">
        <v>467.85339748600643</v>
      </c>
      <c r="U3019" s="265"/>
      <c r="V3019" s="179">
        <v>399.32500911960659</v>
      </c>
    </row>
    <row r="3020" spans="1:22" x14ac:dyDescent="0.25">
      <c r="A3020">
        <v>0</v>
      </c>
      <c r="B3020" s="295" t="s">
        <v>2095</v>
      </c>
      <c r="C3020" s="295" t="s">
        <v>2211</v>
      </c>
      <c r="D3020" s="295" t="s">
        <v>2192</v>
      </c>
      <c r="E3020" s="294">
        <v>4681</v>
      </c>
      <c r="F3020" s="269" t="s">
        <v>2191</v>
      </c>
      <c r="G3020" s="268"/>
      <c r="H3020" s="268" t="s">
        <v>2186</v>
      </c>
      <c r="I3020" s="267">
        <v>40</v>
      </c>
      <c r="J3020" s="264"/>
      <c r="K3020" s="266"/>
      <c r="L3020" s="265">
        <v>0.49565599999999999</v>
      </c>
      <c r="M3020" s="210">
        <v>322.20992282404814</v>
      </c>
      <c r="N3020" s="210">
        <v>427.1942183596297</v>
      </c>
      <c r="O3020" s="210">
        <v>41.094000000000001</v>
      </c>
      <c r="P3020" s="264">
        <v>41.094000000000001</v>
      </c>
      <c r="Q3020" s="264">
        <v>427.1942183596297</v>
      </c>
      <c r="R3020" s="264">
        <v>321.96209482404811</v>
      </c>
      <c r="S3020" s="265">
        <v>468.1012254860064</v>
      </c>
      <c r="T3020" s="265">
        <v>468.34905348600643</v>
      </c>
      <c r="U3020" s="265"/>
      <c r="V3020" s="179">
        <v>399.62259561960656</v>
      </c>
    </row>
    <row r="3021" spans="1:22" x14ac:dyDescent="0.25">
      <c r="A3021">
        <v>0</v>
      </c>
      <c r="B3021" s="295"/>
      <c r="C3021" s="295"/>
      <c r="D3021" s="295"/>
      <c r="E3021" s="294"/>
      <c r="F3021" s="269" t="s">
        <v>624</v>
      </c>
      <c r="G3021" s="268"/>
      <c r="H3021" s="268"/>
      <c r="I3021" s="267"/>
      <c r="J3021" s="264"/>
      <c r="K3021" s="266"/>
      <c r="L3021" s="265">
        <v>0</v>
      </c>
      <c r="M3021" s="210">
        <v>321.96209482404811</v>
      </c>
      <c r="N3021" s="210">
        <v>427.1942183596297</v>
      </c>
      <c r="O3021" s="210">
        <v>41.094000000000001</v>
      </c>
      <c r="P3021" s="264">
        <v>41.094000000000001</v>
      </c>
      <c r="Q3021" s="264">
        <v>427.1942183596297</v>
      </c>
      <c r="R3021" s="264">
        <v>321.96209482404811</v>
      </c>
      <c r="S3021" s="265">
        <v>468.34905348600643</v>
      </c>
      <c r="T3021" s="265">
        <v>468.34905348600643</v>
      </c>
      <c r="U3021" s="265"/>
      <c r="V3021" s="179">
        <v>399.87042361960658</v>
      </c>
    </row>
    <row r="3022" spans="1:22" x14ac:dyDescent="0.25">
      <c r="A3022">
        <v>0</v>
      </c>
      <c r="B3022" s="295"/>
      <c r="C3022" s="295"/>
      <c r="D3022" s="295"/>
      <c r="E3022" s="294"/>
      <c r="F3022" s="269"/>
      <c r="G3022" s="268"/>
      <c r="H3022" s="268"/>
      <c r="I3022" s="267"/>
      <c r="J3022" s="264"/>
      <c r="K3022" s="266"/>
      <c r="L3022" s="265">
        <v>0</v>
      </c>
      <c r="M3022" s="210">
        <v>321.96209482404811</v>
      </c>
      <c r="N3022" s="210">
        <v>427.1942183596297</v>
      </c>
      <c r="O3022" s="210">
        <v>41.094000000000001</v>
      </c>
      <c r="P3022" s="264">
        <v>41.094000000000001</v>
      </c>
      <c r="Q3022" s="264">
        <v>427.1942183596297</v>
      </c>
      <c r="R3022" s="264">
        <v>321.96209482404811</v>
      </c>
      <c r="S3022" s="265">
        <v>468.34905348600643</v>
      </c>
      <c r="T3022" s="265">
        <v>468.34905348600643</v>
      </c>
      <c r="U3022" s="265"/>
      <c r="V3022" s="179">
        <v>399.87042361960658</v>
      </c>
    </row>
    <row r="3023" spans="1:22" x14ac:dyDescent="0.25">
      <c r="A3023">
        <v>0</v>
      </c>
      <c r="B3023" s="295"/>
      <c r="C3023" s="295"/>
      <c r="D3023" s="295"/>
      <c r="E3023" s="294"/>
      <c r="F3023" s="269" t="s">
        <v>624</v>
      </c>
      <c r="G3023" s="268"/>
      <c r="H3023" s="268" t="s">
        <v>1973</v>
      </c>
      <c r="I3023" s="267"/>
      <c r="J3023" s="264"/>
      <c r="K3023" s="266"/>
      <c r="L3023" s="265">
        <v>9.9516999999999994E-2</v>
      </c>
      <c r="M3023" s="210">
        <v>321.91233632404811</v>
      </c>
      <c r="N3023" s="210">
        <v>427.1942183596297</v>
      </c>
      <c r="O3023" s="210">
        <v>41.094000000000001</v>
      </c>
      <c r="P3023" s="264">
        <v>41.094000000000001</v>
      </c>
      <c r="Q3023" s="264">
        <v>427.1942183596297</v>
      </c>
      <c r="R3023" s="264">
        <v>321.86257782404812</v>
      </c>
      <c r="S3023" s="265">
        <v>468.39881198600642</v>
      </c>
      <c r="T3023" s="265">
        <v>468.44857048600642</v>
      </c>
      <c r="U3023" s="265"/>
      <c r="V3023" s="179">
        <v>399.92018211960658</v>
      </c>
    </row>
    <row r="3024" spans="1:22" x14ac:dyDescent="0.25">
      <c r="A3024">
        <v>0</v>
      </c>
      <c r="B3024" s="295" t="s">
        <v>2095</v>
      </c>
      <c r="C3024" s="295" t="s">
        <v>2211</v>
      </c>
      <c r="D3024" s="295" t="s">
        <v>2190</v>
      </c>
      <c r="E3024" s="294">
        <v>4687</v>
      </c>
      <c r="F3024" s="269" t="s">
        <v>2189</v>
      </c>
      <c r="G3024" s="268"/>
      <c r="H3024" s="268" t="s">
        <v>2186</v>
      </c>
      <c r="I3024" s="267">
        <v>40</v>
      </c>
      <c r="J3024" s="264"/>
      <c r="K3024" s="266"/>
      <c r="L3024" s="265">
        <v>0.49565599999999999</v>
      </c>
      <c r="M3024" s="210">
        <v>321.61474982404809</v>
      </c>
      <c r="N3024" s="210">
        <v>427.1942183596297</v>
      </c>
      <c r="O3024" s="210">
        <v>41.094000000000001</v>
      </c>
      <c r="P3024" s="264">
        <v>41.094000000000001</v>
      </c>
      <c r="Q3024" s="264">
        <v>427.1942183596297</v>
      </c>
      <c r="R3024" s="264">
        <v>321.36692182404812</v>
      </c>
      <c r="S3024" s="265">
        <v>468.69639848600639</v>
      </c>
      <c r="T3024" s="265">
        <v>468.94422648600641</v>
      </c>
      <c r="U3024" s="265"/>
      <c r="V3024" s="179">
        <v>400.21776861960655</v>
      </c>
    </row>
    <row r="3025" spans="1:22" x14ac:dyDescent="0.25">
      <c r="A3025">
        <v>0</v>
      </c>
      <c r="B3025" s="295"/>
      <c r="C3025" s="295"/>
      <c r="D3025" s="295"/>
      <c r="E3025" s="294"/>
      <c r="F3025" s="269" t="s">
        <v>624</v>
      </c>
      <c r="G3025" s="268"/>
      <c r="H3025" s="268"/>
      <c r="I3025" s="267"/>
      <c r="J3025" s="264"/>
      <c r="K3025" s="266"/>
      <c r="L3025" s="265">
        <v>0</v>
      </c>
      <c r="M3025" s="210">
        <v>321.36692182404812</v>
      </c>
      <c r="N3025" s="210">
        <v>427.1942183596297</v>
      </c>
      <c r="O3025" s="210">
        <v>41.094000000000001</v>
      </c>
      <c r="P3025" s="264">
        <v>41.094000000000001</v>
      </c>
      <c r="Q3025" s="264">
        <v>427.1942183596297</v>
      </c>
      <c r="R3025" s="264">
        <v>321.36692182404812</v>
      </c>
      <c r="S3025" s="265">
        <v>468.94422648600641</v>
      </c>
      <c r="T3025" s="265">
        <v>468.94422648600641</v>
      </c>
      <c r="U3025" s="265"/>
      <c r="V3025" s="179">
        <v>400.46559661960657</v>
      </c>
    </row>
    <row r="3026" spans="1:22" x14ac:dyDescent="0.25">
      <c r="A3026">
        <v>0</v>
      </c>
      <c r="B3026" s="295"/>
      <c r="C3026" s="295"/>
      <c r="D3026" s="295"/>
      <c r="E3026" s="294"/>
      <c r="F3026" s="269"/>
      <c r="G3026" s="268"/>
      <c r="H3026" s="268"/>
      <c r="I3026" s="267"/>
      <c r="J3026" s="264"/>
      <c r="K3026" s="266"/>
      <c r="L3026" s="265">
        <v>0</v>
      </c>
      <c r="M3026" s="210">
        <v>321.36692182404812</v>
      </c>
      <c r="N3026" s="210">
        <v>427.1942183596297</v>
      </c>
      <c r="O3026" s="210">
        <v>41.094000000000001</v>
      </c>
      <c r="P3026" s="264">
        <v>41.094000000000001</v>
      </c>
      <c r="Q3026" s="264">
        <v>427.1942183596297</v>
      </c>
      <c r="R3026" s="264">
        <v>321.36692182404812</v>
      </c>
      <c r="S3026" s="265">
        <v>468.94422648600641</v>
      </c>
      <c r="T3026" s="265">
        <v>468.94422648600641</v>
      </c>
      <c r="U3026" s="265"/>
      <c r="V3026" s="179">
        <v>400.46559661960657</v>
      </c>
    </row>
    <row r="3027" spans="1:22" x14ac:dyDescent="0.25">
      <c r="A3027">
        <v>0</v>
      </c>
      <c r="B3027" s="295"/>
      <c r="C3027" s="295"/>
      <c r="D3027" s="295"/>
      <c r="E3027" s="294"/>
      <c r="F3027" s="269" t="s">
        <v>624</v>
      </c>
      <c r="G3027" s="268"/>
      <c r="H3027" s="268" t="s">
        <v>1973</v>
      </c>
      <c r="I3027" s="267"/>
      <c r="J3027" s="264"/>
      <c r="K3027" s="266"/>
      <c r="L3027" s="265">
        <v>9.9516999999999994E-2</v>
      </c>
      <c r="M3027" s="210">
        <v>321.31716332404812</v>
      </c>
      <c r="N3027" s="210">
        <v>427.1942183596297</v>
      </c>
      <c r="O3027" s="210">
        <v>41.094000000000001</v>
      </c>
      <c r="P3027" s="264">
        <v>41.094000000000001</v>
      </c>
      <c r="Q3027" s="264">
        <v>427.1942183596297</v>
      </c>
      <c r="R3027" s="264">
        <v>321.26740482404813</v>
      </c>
      <c r="S3027" s="265">
        <v>468.99398498600641</v>
      </c>
      <c r="T3027" s="265">
        <v>469.04374348600641</v>
      </c>
      <c r="U3027" s="265"/>
      <c r="V3027" s="179">
        <v>400.51535511960657</v>
      </c>
    </row>
    <row r="3028" spans="1:22" x14ac:dyDescent="0.25">
      <c r="A3028">
        <v>0</v>
      </c>
      <c r="B3028" s="295" t="s">
        <v>2095</v>
      </c>
      <c r="C3028" s="295" t="s">
        <v>2211</v>
      </c>
      <c r="D3028" s="295" t="s">
        <v>2188</v>
      </c>
      <c r="E3028" s="294">
        <v>4693</v>
      </c>
      <c r="F3028" s="269" t="s">
        <v>2187</v>
      </c>
      <c r="G3028" s="268"/>
      <c r="H3028" s="268" t="s">
        <v>2186</v>
      </c>
      <c r="I3028" s="267">
        <v>40</v>
      </c>
      <c r="J3028" s="264"/>
      <c r="K3028" s="266"/>
      <c r="L3028" s="265">
        <v>0.49565599999999999</v>
      </c>
      <c r="M3028" s="210">
        <v>321.01957682404816</v>
      </c>
      <c r="N3028" s="210">
        <v>427.1942183596297</v>
      </c>
      <c r="O3028" s="210">
        <v>41.094000000000001</v>
      </c>
      <c r="P3028" s="264">
        <v>41.094000000000001</v>
      </c>
      <c r="Q3028" s="264">
        <v>427.1942183596297</v>
      </c>
      <c r="R3028" s="264">
        <v>320.77174882404813</v>
      </c>
      <c r="S3028" s="265">
        <v>469.29157148600638</v>
      </c>
      <c r="T3028" s="265">
        <v>469.5393994860064</v>
      </c>
      <c r="U3028" s="265"/>
      <c r="V3028" s="179">
        <v>400.81294161960653</v>
      </c>
    </row>
    <row r="3029" spans="1:22" x14ac:dyDescent="0.25">
      <c r="A3029">
        <v>0</v>
      </c>
      <c r="B3029" s="295" t="s">
        <v>2095</v>
      </c>
      <c r="C3029" s="295" t="s">
        <v>2211</v>
      </c>
      <c r="D3029" s="295" t="s">
        <v>2185</v>
      </c>
      <c r="E3029" s="294">
        <v>4695</v>
      </c>
      <c r="F3029" s="269" t="s">
        <v>2184</v>
      </c>
      <c r="G3029" s="268"/>
      <c r="H3029" s="268" t="s">
        <v>2183</v>
      </c>
      <c r="I3029" s="267"/>
      <c r="J3029" s="264"/>
      <c r="K3029" s="266"/>
      <c r="L3029" s="265">
        <v>0</v>
      </c>
      <c r="M3029" s="210">
        <v>320.77174882404813</v>
      </c>
      <c r="N3029" s="210">
        <v>427.1942183596297</v>
      </c>
      <c r="O3029" s="210">
        <v>41.094000000000001</v>
      </c>
      <c r="P3029" s="264">
        <v>41.094000000000001</v>
      </c>
      <c r="Q3029" s="264">
        <v>427.1942183596297</v>
      </c>
      <c r="R3029" s="264">
        <v>320.77174882404813</v>
      </c>
      <c r="S3029" s="265">
        <v>469.5393994860064</v>
      </c>
      <c r="T3029" s="265">
        <v>469.5393994860064</v>
      </c>
      <c r="U3029" s="265"/>
      <c r="V3029" s="179">
        <v>401.06076961960656</v>
      </c>
    </row>
    <row r="3030" spans="1:22" x14ac:dyDescent="0.25">
      <c r="A3030">
        <v>0</v>
      </c>
      <c r="B3030" s="295"/>
      <c r="C3030" s="295"/>
      <c r="D3030" s="269"/>
      <c r="E3030" s="270"/>
      <c r="F3030" s="269"/>
      <c r="G3030" s="268"/>
      <c r="H3030" s="268"/>
      <c r="I3030" s="267"/>
      <c r="J3030" s="264"/>
      <c r="K3030" s="266"/>
      <c r="L3030" s="265">
        <v>0</v>
      </c>
      <c r="M3030" s="210">
        <v>320.77174882404813</v>
      </c>
      <c r="N3030" s="210">
        <v>427.1942183596297</v>
      </c>
      <c r="O3030" s="210">
        <v>41.094000000000001</v>
      </c>
      <c r="P3030" s="264">
        <v>41.094000000000001</v>
      </c>
      <c r="Q3030" s="264">
        <v>427.1942183596297</v>
      </c>
      <c r="R3030" s="264">
        <v>320.77174882404813</v>
      </c>
      <c r="S3030" s="265">
        <v>469.5393994860064</v>
      </c>
      <c r="T3030" s="265">
        <v>469.5393994860064</v>
      </c>
      <c r="U3030" s="265"/>
      <c r="V3030" s="179">
        <v>401.06076961960656</v>
      </c>
    </row>
    <row r="3031" spans="1:22" x14ac:dyDescent="0.25">
      <c r="A3031">
        <v>0</v>
      </c>
      <c r="B3031" s="295"/>
      <c r="C3031" s="295"/>
      <c r="D3031" s="295"/>
      <c r="E3031" s="294"/>
      <c r="F3031" s="269"/>
      <c r="G3031" s="268"/>
      <c r="H3031" s="268"/>
      <c r="I3031" s="267"/>
      <c r="J3031" s="264"/>
      <c r="K3031" s="266"/>
      <c r="L3031" s="265">
        <v>0.16770400000000002</v>
      </c>
      <c r="M3031" s="210">
        <v>320.68789682404815</v>
      </c>
      <c r="N3031" s="210">
        <v>427.1942183596297</v>
      </c>
      <c r="O3031" s="210">
        <v>41.094000000000001</v>
      </c>
      <c r="P3031" s="264">
        <v>41.094000000000001</v>
      </c>
      <c r="Q3031" s="264">
        <v>427.1942183596297</v>
      </c>
      <c r="R3031" s="264">
        <v>320.60404482404812</v>
      </c>
      <c r="S3031" s="265">
        <v>469.62325148600644</v>
      </c>
      <c r="T3031" s="265">
        <v>469.70710348600642</v>
      </c>
      <c r="U3031" s="272"/>
      <c r="V3031" s="179">
        <v>401.1446216196066</v>
      </c>
    </row>
    <row r="3032" spans="1:22" x14ac:dyDescent="0.25">
      <c r="A3032">
        <v>0</v>
      </c>
      <c r="B3032" s="269" t="s">
        <v>2095</v>
      </c>
      <c r="C3032" s="269" t="s">
        <v>2211</v>
      </c>
      <c r="D3032" s="269" t="s">
        <v>1992</v>
      </c>
      <c r="E3032" s="270">
        <v>4697</v>
      </c>
      <c r="F3032" s="264" t="s">
        <v>2182</v>
      </c>
      <c r="G3032" s="274"/>
      <c r="H3032" s="274" t="s">
        <v>1989</v>
      </c>
      <c r="I3032" s="293">
        <v>40</v>
      </c>
      <c r="J3032" s="264"/>
      <c r="K3032" s="266"/>
      <c r="L3032" s="264">
        <v>5.7403999999999997E-2</v>
      </c>
      <c r="M3032" s="210">
        <v>320.57534282404811</v>
      </c>
      <c r="N3032" s="210">
        <v>427.1942183596297</v>
      </c>
      <c r="O3032" s="210">
        <v>41.094000000000001</v>
      </c>
      <c r="P3032" s="264">
        <v>41.094000000000001</v>
      </c>
      <c r="Q3032" s="264">
        <v>427.1942183596297</v>
      </c>
      <c r="R3032" s="264">
        <v>320.5466408240481</v>
      </c>
      <c r="S3032" s="264">
        <v>469.73580548600643</v>
      </c>
      <c r="T3032" s="264">
        <v>469.76450748600644</v>
      </c>
      <c r="U3032" s="264"/>
      <c r="V3032" s="179">
        <v>401.25717561960658</v>
      </c>
    </row>
    <row r="3033" spans="1:22" x14ac:dyDescent="0.25">
      <c r="A3033">
        <v>0</v>
      </c>
      <c r="B3033" s="289"/>
      <c r="C3033" s="289"/>
      <c r="D3033" s="289"/>
      <c r="E3033" s="288"/>
      <c r="F3033" s="289" t="s">
        <v>624</v>
      </c>
      <c r="G3033" s="286"/>
      <c r="H3033" s="286" t="s">
        <v>1973</v>
      </c>
      <c r="I3033" s="285">
        <v>40</v>
      </c>
      <c r="J3033" s="283"/>
      <c r="K3033" s="284"/>
      <c r="L3033" s="283">
        <v>0.103502</v>
      </c>
      <c r="M3033" s="210">
        <v>320.49488982404807</v>
      </c>
      <c r="N3033" s="210">
        <v>427.1942183596297</v>
      </c>
      <c r="O3033" s="210">
        <v>41.094000000000001</v>
      </c>
      <c r="P3033" s="282">
        <v>41.094000000000001</v>
      </c>
      <c r="Q3033" s="282">
        <v>427.1942183596297</v>
      </c>
      <c r="R3033" s="282">
        <v>320.44313882404811</v>
      </c>
      <c r="S3033" s="282">
        <v>469.8162584860064</v>
      </c>
      <c r="T3033" s="282">
        <v>469.86800948600643</v>
      </c>
      <c r="U3033" s="282"/>
      <c r="V3033" s="179">
        <v>401.33762861960656</v>
      </c>
    </row>
    <row r="3034" spans="1:22" x14ac:dyDescent="0.25">
      <c r="A3034">
        <v>0</v>
      </c>
      <c r="B3034" s="289" t="s">
        <v>2095</v>
      </c>
      <c r="C3034" s="289" t="s">
        <v>2181</v>
      </c>
      <c r="D3034" s="289" t="s">
        <v>111</v>
      </c>
      <c r="E3034" s="288">
        <v>4699</v>
      </c>
      <c r="F3034" s="287" t="s">
        <v>1525</v>
      </c>
      <c r="G3034" s="286" t="s">
        <v>2180</v>
      </c>
      <c r="H3034" s="286" t="s">
        <v>1962</v>
      </c>
      <c r="I3034" s="285"/>
      <c r="J3034" s="282"/>
      <c r="K3034" s="284"/>
      <c r="L3034" s="283">
        <v>0</v>
      </c>
      <c r="M3034" s="210">
        <v>320.44313882404811</v>
      </c>
      <c r="N3034" s="210">
        <v>427.1942183596297</v>
      </c>
      <c r="O3034" s="210">
        <v>41.094000000000001</v>
      </c>
      <c r="P3034" s="282">
        <v>41.094000000000001</v>
      </c>
      <c r="Q3034" s="282">
        <v>427.1942183596297</v>
      </c>
      <c r="R3034" s="282">
        <v>320.44313882404811</v>
      </c>
      <c r="S3034" s="282">
        <v>469.86800948600643</v>
      </c>
      <c r="T3034" s="282">
        <v>469.86800948600643</v>
      </c>
      <c r="U3034" s="282"/>
      <c r="V3034" s="179">
        <v>401.38937961960659</v>
      </c>
    </row>
    <row r="3035" spans="1:22" x14ac:dyDescent="0.25">
      <c r="A3035">
        <v>0</v>
      </c>
      <c r="B3035" s="289"/>
      <c r="C3035" s="289"/>
      <c r="D3035" s="289"/>
      <c r="E3035" s="288"/>
      <c r="F3035" s="292" t="s">
        <v>624</v>
      </c>
      <c r="G3035" s="286"/>
      <c r="H3035" s="286" t="s">
        <v>1980</v>
      </c>
      <c r="I3035" s="291"/>
      <c r="J3035" s="290"/>
      <c r="K3035" s="284"/>
      <c r="L3035" s="283">
        <v>0.14528199999999999</v>
      </c>
      <c r="M3035" s="210">
        <v>320.37049782404813</v>
      </c>
      <c r="N3035" s="210">
        <v>427.1942183596297</v>
      </c>
      <c r="O3035" s="210">
        <v>41.094000000000001</v>
      </c>
      <c r="P3035" s="282">
        <v>41.094000000000001</v>
      </c>
      <c r="Q3035" s="282">
        <v>427.1942183596297</v>
      </c>
      <c r="R3035" s="282">
        <v>320.2978568240481</v>
      </c>
      <c r="S3035" s="282">
        <v>469.94065048600646</v>
      </c>
      <c r="T3035" s="282">
        <v>470.01329148600644</v>
      </c>
      <c r="U3035" s="282"/>
      <c r="V3035" s="179">
        <v>401.46202061960662</v>
      </c>
    </row>
    <row r="3036" spans="1:22" x14ac:dyDescent="0.25">
      <c r="A3036">
        <v>0</v>
      </c>
      <c r="B3036" s="289" t="s">
        <v>2095</v>
      </c>
      <c r="C3036" s="289" t="s">
        <v>2181</v>
      </c>
      <c r="D3036" s="289" t="s">
        <v>2098</v>
      </c>
      <c r="E3036" s="288">
        <v>4700</v>
      </c>
      <c r="F3036" s="287" t="s">
        <v>2179</v>
      </c>
      <c r="G3036" s="286"/>
      <c r="H3036" s="286" t="s">
        <v>2096</v>
      </c>
      <c r="I3036" s="285"/>
      <c r="J3036" s="282"/>
      <c r="K3036" s="284"/>
      <c r="L3036" s="283">
        <v>0</v>
      </c>
      <c r="M3036" s="210">
        <v>320.2978568240481</v>
      </c>
      <c r="N3036" s="210">
        <v>427.1942183596297</v>
      </c>
      <c r="O3036" s="210">
        <v>41.094000000000001</v>
      </c>
      <c r="P3036" s="282">
        <v>41.094000000000001</v>
      </c>
      <c r="Q3036" s="282">
        <v>427.1942183596297</v>
      </c>
      <c r="R3036" s="282">
        <v>320.2978568240481</v>
      </c>
      <c r="S3036" s="282">
        <v>470.01329148600644</v>
      </c>
      <c r="T3036" s="282">
        <v>470.01329148600644</v>
      </c>
      <c r="U3036" s="282"/>
      <c r="V3036" s="179">
        <v>401.5346616196066</v>
      </c>
    </row>
    <row r="3037" spans="1:22" x14ac:dyDescent="0.25">
      <c r="A3037">
        <v>0</v>
      </c>
      <c r="B3037" s="289"/>
      <c r="C3037" s="289"/>
      <c r="D3037" s="289"/>
      <c r="E3037" s="288"/>
      <c r="F3037" s="292" t="s">
        <v>624</v>
      </c>
      <c r="G3037" s="286"/>
      <c r="H3037" s="286" t="s">
        <v>1980</v>
      </c>
      <c r="I3037" s="291"/>
      <c r="J3037" s="290"/>
      <c r="K3037" s="284"/>
      <c r="L3037" s="283">
        <v>0</v>
      </c>
      <c r="M3037" s="210">
        <v>320.2978568240481</v>
      </c>
      <c r="N3037" s="210">
        <v>427.1942183596297</v>
      </c>
      <c r="O3037" s="210">
        <v>41.094000000000001</v>
      </c>
      <c r="P3037" s="282">
        <v>41.094000000000001</v>
      </c>
      <c r="Q3037" s="282">
        <v>427.1942183596297</v>
      </c>
      <c r="R3037" s="282">
        <v>320.2978568240481</v>
      </c>
      <c r="S3037" s="282">
        <v>470.01329148600644</v>
      </c>
      <c r="T3037" s="282">
        <v>470.01329148600644</v>
      </c>
      <c r="U3037" s="282"/>
      <c r="V3037" s="179">
        <v>401.5346616196066</v>
      </c>
    </row>
    <row r="3038" spans="1:22" x14ac:dyDescent="0.25">
      <c r="A3038">
        <v>0</v>
      </c>
      <c r="B3038" s="289" t="s">
        <v>2095</v>
      </c>
      <c r="C3038" s="289" t="s">
        <v>2181</v>
      </c>
      <c r="D3038" s="289" t="s">
        <v>2001</v>
      </c>
      <c r="E3038" s="288">
        <v>4700</v>
      </c>
      <c r="F3038" s="287" t="s">
        <v>2178</v>
      </c>
      <c r="G3038" s="286" t="s">
        <v>1999</v>
      </c>
      <c r="H3038" s="286" t="s">
        <v>1998</v>
      </c>
      <c r="I3038" s="285"/>
      <c r="J3038" s="282"/>
      <c r="K3038" s="284"/>
      <c r="L3038" s="283">
        <v>0</v>
      </c>
      <c r="M3038" s="210">
        <v>320.2978568240481</v>
      </c>
      <c r="N3038" s="210">
        <v>427.1942183596297</v>
      </c>
      <c r="O3038" s="210">
        <v>41.094000000000001</v>
      </c>
      <c r="P3038" s="282">
        <v>41.094000000000001</v>
      </c>
      <c r="Q3038" s="282">
        <v>427.1942183596297</v>
      </c>
      <c r="R3038" s="282">
        <v>320.2978568240481</v>
      </c>
      <c r="S3038" s="282">
        <v>470.01329148600644</v>
      </c>
      <c r="T3038" s="282">
        <v>470.01329148600644</v>
      </c>
      <c r="U3038" s="282"/>
      <c r="V3038" s="179">
        <v>401.5346616196066</v>
      </c>
    </row>
    <row r="3039" spans="1:22" x14ac:dyDescent="0.25">
      <c r="A3039">
        <v>0</v>
      </c>
      <c r="B3039" s="289"/>
      <c r="C3039" s="289"/>
      <c r="D3039" s="289"/>
      <c r="E3039" s="288"/>
      <c r="F3039" s="287" t="s">
        <v>624</v>
      </c>
      <c r="G3039" s="286"/>
      <c r="H3039" s="286" t="s">
        <v>1973</v>
      </c>
      <c r="I3039" s="285">
        <v>40</v>
      </c>
      <c r="J3039" s="282"/>
      <c r="K3039" s="284"/>
      <c r="L3039" s="283">
        <v>0.13121600000000003</v>
      </c>
      <c r="M3039" s="210">
        <v>320.2322488240481</v>
      </c>
      <c r="N3039" s="210">
        <v>427.1942183596297</v>
      </c>
      <c r="O3039" s="210">
        <v>41.094000000000001</v>
      </c>
      <c r="P3039" s="282">
        <v>41.094000000000001</v>
      </c>
      <c r="Q3039" s="282">
        <v>427.1942183596297</v>
      </c>
      <c r="R3039" s="282">
        <v>320.1666408240481</v>
      </c>
      <c r="S3039" s="282">
        <v>470.07889948600643</v>
      </c>
      <c r="T3039" s="282">
        <v>470.14450748600643</v>
      </c>
      <c r="U3039" s="282"/>
      <c r="V3039" s="179">
        <v>401.60026961960659</v>
      </c>
    </row>
    <row r="3040" spans="1:22" x14ac:dyDescent="0.25">
      <c r="A3040">
        <v>0</v>
      </c>
      <c r="B3040" s="260" t="s">
        <v>2177</v>
      </c>
      <c r="C3040" s="259"/>
      <c r="D3040" s="259"/>
      <c r="E3040" s="281"/>
      <c r="F3040" s="232"/>
      <c r="G3040" s="233"/>
      <c r="H3040" s="233"/>
      <c r="I3040" s="280"/>
      <c r="J3040" s="234"/>
      <c r="K3040" s="279"/>
      <c r="L3040" s="210">
        <v>0</v>
      </c>
      <c r="M3040" s="210">
        <v>320.1666408240481</v>
      </c>
      <c r="N3040" s="210">
        <v>427.1942183596297</v>
      </c>
      <c r="O3040" s="210">
        <v>41.094000000000001</v>
      </c>
      <c r="P3040" s="234">
        <v>41.094000000000001</v>
      </c>
      <c r="Q3040" s="234">
        <v>427.1942183596297</v>
      </c>
      <c r="R3040" s="234">
        <v>320.1666408240481</v>
      </c>
      <c r="S3040" s="234">
        <v>470.14450748600643</v>
      </c>
      <c r="T3040" s="234">
        <v>470.14450748600643</v>
      </c>
      <c r="U3040" s="234"/>
      <c r="V3040" s="179">
        <v>401.66587761960659</v>
      </c>
    </row>
    <row r="3041" spans="1:22" x14ac:dyDescent="0.25">
      <c r="A3041">
        <v>0</v>
      </c>
      <c r="B3041" s="269"/>
      <c r="C3041" s="269"/>
      <c r="D3041" s="269"/>
      <c r="E3041" s="270"/>
      <c r="F3041" s="269" t="s">
        <v>624</v>
      </c>
      <c r="G3041" s="268"/>
      <c r="H3041" s="268"/>
      <c r="I3041" s="267"/>
      <c r="J3041" s="272">
        <v>-4.6882404808457068E-4</v>
      </c>
      <c r="K3041" s="266"/>
      <c r="L3041" s="264">
        <v>0</v>
      </c>
      <c r="M3041" s="210">
        <v>320.1666408240481</v>
      </c>
      <c r="N3041" s="210">
        <v>427.1942183596297</v>
      </c>
      <c r="O3041" s="210">
        <v>41.094000000000001</v>
      </c>
      <c r="P3041" s="264">
        <v>41.094000000000001</v>
      </c>
      <c r="Q3041" s="264">
        <v>427.1942183596297</v>
      </c>
      <c r="R3041" s="264">
        <v>320.1666408240481</v>
      </c>
      <c r="S3041" s="264">
        <v>470.14450748600643</v>
      </c>
      <c r="T3041" s="264">
        <v>470.14450748600643</v>
      </c>
      <c r="U3041" s="264"/>
      <c r="V3041" s="179">
        <v>401.66587761960659</v>
      </c>
    </row>
    <row r="3042" spans="1:22" x14ac:dyDescent="0.25">
      <c r="A3042">
        <v>0</v>
      </c>
      <c r="B3042" s="269" t="s">
        <v>2095</v>
      </c>
      <c r="C3042" s="269" t="s">
        <v>2047</v>
      </c>
      <c r="D3042" s="269" t="s">
        <v>2176</v>
      </c>
      <c r="E3042" s="270">
        <v>4702</v>
      </c>
      <c r="F3042" s="269" t="s">
        <v>2175</v>
      </c>
      <c r="G3042" s="268" t="s">
        <v>2174</v>
      </c>
      <c r="H3042" s="268" t="s">
        <v>2173</v>
      </c>
      <c r="I3042" s="267">
        <v>40</v>
      </c>
      <c r="J3042" s="264">
        <v>320.13257399999998</v>
      </c>
      <c r="K3042" s="266">
        <v>320.13304282404806</v>
      </c>
      <c r="L3042" s="264">
        <v>6.7196000000000006E-2</v>
      </c>
      <c r="M3042" s="210">
        <v>320.13304282404806</v>
      </c>
      <c r="N3042" s="210">
        <v>427.1942183596297</v>
      </c>
      <c r="O3042" s="210">
        <v>41.094000000000001</v>
      </c>
      <c r="P3042" s="264">
        <v>41.094000000000001</v>
      </c>
      <c r="Q3042" s="264">
        <v>427.1942183596297</v>
      </c>
      <c r="R3042" s="264">
        <v>320.09944482404808</v>
      </c>
      <c r="S3042" s="264">
        <v>470.17810548600647</v>
      </c>
      <c r="T3042" s="264">
        <v>470.21170348600646</v>
      </c>
      <c r="U3042" s="264"/>
      <c r="V3042" s="179">
        <v>401.69947561960663</v>
      </c>
    </row>
    <row r="3043" spans="1:22" x14ac:dyDescent="0.25">
      <c r="A3043">
        <v>0</v>
      </c>
      <c r="B3043" s="269"/>
      <c r="C3043" s="269"/>
      <c r="D3043" s="269"/>
      <c r="E3043" s="270"/>
      <c r="F3043" s="269" t="s">
        <v>624</v>
      </c>
      <c r="G3043" s="268"/>
      <c r="H3043" s="268"/>
      <c r="I3043" s="267"/>
      <c r="J3043" s="264"/>
      <c r="K3043" s="266"/>
      <c r="L3043" s="264">
        <v>0.55580399999999996</v>
      </c>
      <c r="M3043" s="210">
        <v>319.82154282404804</v>
      </c>
      <c r="N3043" s="210">
        <v>427.1942183596297</v>
      </c>
      <c r="O3043" s="210">
        <v>41.094000000000001</v>
      </c>
      <c r="P3043" s="264">
        <v>41.094000000000001</v>
      </c>
      <c r="Q3043" s="264">
        <v>427.1942183596297</v>
      </c>
      <c r="R3043" s="264">
        <v>319.54364082404805</v>
      </c>
      <c r="S3043" s="264">
        <v>470.4896054860065</v>
      </c>
      <c r="T3043" s="264">
        <v>470.76750748600648</v>
      </c>
      <c r="U3043" s="264"/>
      <c r="V3043" s="179">
        <v>402.01097561960665</v>
      </c>
    </row>
    <row r="3044" spans="1:22" x14ac:dyDescent="0.25">
      <c r="A3044">
        <v>0</v>
      </c>
      <c r="B3044" s="269" t="s">
        <v>2095</v>
      </c>
      <c r="C3044" s="269" t="s">
        <v>2047</v>
      </c>
      <c r="D3044" s="269" t="s">
        <v>1972</v>
      </c>
      <c r="E3044" s="270">
        <v>4709</v>
      </c>
      <c r="F3044" s="269" t="s">
        <v>2172</v>
      </c>
      <c r="G3044" s="268" t="s">
        <v>1995</v>
      </c>
      <c r="H3044" s="268" t="s">
        <v>1969</v>
      </c>
      <c r="I3044" s="267">
        <v>50</v>
      </c>
      <c r="J3044" s="264"/>
      <c r="K3044" s="266"/>
      <c r="L3044" s="264">
        <v>0.2</v>
      </c>
      <c r="M3044" s="210">
        <v>319.44364082404809</v>
      </c>
      <c r="N3044" s="210">
        <v>427.1942183596297</v>
      </c>
      <c r="O3044" s="210">
        <v>41.094000000000001</v>
      </c>
      <c r="P3044" s="264">
        <v>41.094000000000001</v>
      </c>
      <c r="Q3044" s="264">
        <v>427.1942183596297</v>
      </c>
      <c r="R3044" s="264">
        <v>319.34364082404807</v>
      </c>
      <c r="S3044" s="264">
        <v>470.86750748600645</v>
      </c>
      <c r="T3044" s="264">
        <v>470.96750748600647</v>
      </c>
      <c r="U3044" s="274"/>
      <c r="V3044" s="179">
        <v>402.3888776196066</v>
      </c>
    </row>
    <row r="3045" spans="1:22" x14ac:dyDescent="0.25">
      <c r="A3045">
        <v>0</v>
      </c>
      <c r="B3045" s="269"/>
      <c r="C3045" s="269"/>
      <c r="D3045" s="269"/>
      <c r="E3045" s="270"/>
      <c r="F3045" s="269" t="s">
        <v>624</v>
      </c>
      <c r="G3045" s="268"/>
      <c r="H3045" s="268"/>
      <c r="I3045" s="267"/>
      <c r="J3045" s="264"/>
      <c r="K3045" s="266"/>
      <c r="L3045" s="264">
        <v>0.2</v>
      </c>
      <c r="M3045" s="210">
        <v>319.24364082404804</v>
      </c>
      <c r="N3045" s="210">
        <v>427.1942183596297</v>
      </c>
      <c r="O3045" s="210">
        <v>41.094000000000001</v>
      </c>
      <c r="P3045" s="264">
        <v>41.094000000000001</v>
      </c>
      <c r="Q3045" s="264">
        <v>427.1942183596297</v>
      </c>
      <c r="R3045" s="264">
        <v>319.14364082404808</v>
      </c>
      <c r="S3045" s="264">
        <v>471.06750748600643</v>
      </c>
      <c r="T3045" s="264">
        <v>471.16750748600646</v>
      </c>
      <c r="U3045" s="274"/>
      <c r="V3045" s="179">
        <v>402.58887761960659</v>
      </c>
    </row>
    <row r="3046" spans="1:22" x14ac:dyDescent="0.25">
      <c r="A3046">
        <v>0</v>
      </c>
      <c r="B3046" s="269" t="s">
        <v>2095</v>
      </c>
      <c r="C3046" s="269" t="s">
        <v>2047</v>
      </c>
      <c r="D3046" s="269" t="s">
        <v>1967</v>
      </c>
      <c r="E3046" s="270">
        <v>4713</v>
      </c>
      <c r="F3046" s="269" t="s">
        <v>2171</v>
      </c>
      <c r="G3046" s="268" t="s">
        <v>1993</v>
      </c>
      <c r="H3046" s="268" t="s">
        <v>1964</v>
      </c>
      <c r="I3046" s="267">
        <v>50</v>
      </c>
      <c r="J3046" s="264"/>
      <c r="K3046" s="266"/>
      <c r="L3046" s="264">
        <v>0.25</v>
      </c>
      <c r="M3046" s="210">
        <v>319.01864082404808</v>
      </c>
      <c r="N3046" s="210">
        <v>427.1942183596297</v>
      </c>
      <c r="O3046" s="210">
        <v>41.094000000000001</v>
      </c>
      <c r="P3046" s="264">
        <v>41.094000000000001</v>
      </c>
      <c r="Q3046" s="264">
        <v>427.1942183596297</v>
      </c>
      <c r="R3046" s="264">
        <v>318.89364082404808</v>
      </c>
      <c r="S3046" s="264">
        <v>471.29250748600646</v>
      </c>
      <c r="T3046" s="264">
        <v>471.41750748600646</v>
      </c>
      <c r="U3046" s="274"/>
      <c r="V3046" s="179">
        <v>402.81387761960661</v>
      </c>
    </row>
    <row r="3047" spans="1:22" x14ac:dyDescent="0.25">
      <c r="A3047">
        <v>0</v>
      </c>
      <c r="B3047" s="269"/>
      <c r="C3047" s="269"/>
      <c r="D3047" s="269"/>
      <c r="E3047" s="270"/>
      <c r="F3047" s="269" t="s">
        <v>624</v>
      </c>
      <c r="G3047" s="268"/>
      <c r="H3047" s="268"/>
      <c r="I3047" s="267"/>
      <c r="J3047" s="264"/>
      <c r="K3047" s="266"/>
      <c r="L3047" s="264">
        <v>0.25</v>
      </c>
      <c r="M3047" s="210">
        <v>318.76864082404808</v>
      </c>
      <c r="N3047" s="210">
        <v>427.1942183596297</v>
      </c>
      <c r="O3047" s="210">
        <v>41.094000000000001</v>
      </c>
      <c r="P3047" s="264">
        <v>41.094000000000001</v>
      </c>
      <c r="Q3047" s="264">
        <v>427.1942183596297</v>
      </c>
      <c r="R3047" s="264">
        <v>318.64364082404808</v>
      </c>
      <c r="S3047" s="264">
        <v>471.54250748600646</v>
      </c>
      <c r="T3047" s="264">
        <v>471.66750748600646</v>
      </c>
      <c r="U3047" s="274"/>
      <c r="V3047" s="179">
        <v>403.06387761960661</v>
      </c>
    </row>
    <row r="3048" spans="1:22" x14ac:dyDescent="0.25">
      <c r="A3048">
        <v>0</v>
      </c>
      <c r="B3048" s="269" t="s">
        <v>2095</v>
      </c>
      <c r="C3048" s="269" t="s">
        <v>2047</v>
      </c>
      <c r="D3048" s="269" t="s">
        <v>1958</v>
      </c>
      <c r="E3048" s="270">
        <v>4718</v>
      </c>
      <c r="F3048" s="269" t="s">
        <v>2170</v>
      </c>
      <c r="G3048" s="268" t="s">
        <v>1993</v>
      </c>
      <c r="H3048" s="268" t="s">
        <v>1955</v>
      </c>
      <c r="I3048" s="267">
        <v>50</v>
      </c>
      <c r="J3048" s="264"/>
      <c r="K3048" s="266"/>
      <c r="L3048" s="264">
        <v>0.25</v>
      </c>
      <c r="M3048" s="210">
        <v>318.51864082404808</v>
      </c>
      <c r="N3048" s="210">
        <v>427.1942183596297</v>
      </c>
      <c r="O3048" s="210">
        <v>41.094000000000001</v>
      </c>
      <c r="P3048" s="264">
        <v>41.094000000000001</v>
      </c>
      <c r="Q3048" s="264">
        <v>427.1942183596297</v>
      </c>
      <c r="R3048" s="264">
        <v>318.39364082404808</v>
      </c>
      <c r="S3048" s="264">
        <v>471.79250748600646</v>
      </c>
      <c r="T3048" s="264">
        <v>471.91750748600646</v>
      </c>
      <c r="U3048" s="274"/>
      <c r="V3048" s="179">
        <v>403.31387761960661</v>
      </c>
    </row>
    <row r="3049" spans="1:22" x14ac:dyDescent="0.25">
      <c r="A3049">
        <v>0</v>
      </c>
      <c r="B3049" s="269"/>
      <c r="C3049" s="269"/>
      <c r="D3049" s="269"/>
      <c r="E3049" s="270"/>
      <c r="F3049" s="269"/>
      <c r="G3049" s="268"/>
      <c r="H3049" s="268"/>
      <c r="I3049" s="267"/>
      <c r="J3049" s="264"/>
      <c r="K3049" s="266"/>
      <c r="L3049" s="245">
        <v>0.66963399999999995</v>
      </c>
      <c r="M3049" s="210">
        <v>318.05882382404809</v>
      </c>
      <c r="N3049" s="210">
        <v>427.1942183596297</v>
      </c>
      <c r="O3049" s="210">
        <v>41.094000000000001</v>
      </c>
      <c r="P3049" s="264">
        <v>41.094000000000001</v>
      </c>
      <c r="Q3049" s="264">
        <v>427.1942183596297</v>
      </c>
      <c r="R3049" s="264">
        <v>317.7240068240481</v>
      </c>
      <c r="S3049" s="264">
        <v>472.25232448600644</v>
      </c>
      <c r="T3049" s="264">
        <v>472.58714148600643</v>
      </c>
      <c r="U3049" s="274"/>
      <c r="V3049" s="179">
        <v>403.7736946196066</v>
      </c>
    </row>
    <row r="3050" spans="1:22" x14ac:dyDescent="0.25">
      <c r="A3050">
        <v>0</v>
      </c>
      <c r="B3050" s="269" t="s">
        <v>2095</v>
      </c>
      <c r="C3050" s="269" t="s">
        <v>2047</v>
      </c>
      <c r="D3050" s="269" t="s">
        <v>1992</v>
      </c>
      <c r="E3050" s="270">
        <v>4726</v>
      </c>
      <c r="F3050" s="269" t="s">
        <v>2169</v>
      </c>
      <c r="G3050" s="268" t="s">
        <v>1990</v>
      </c>
      <c r="H3050" s="268" t="s">
        <v>1989</v>
      </c>
      <c r="I3050" s="267">
        <v>63</v>
      </c>
      <c r="J3050" s="272">
        <v>2.1759518631370156E-6</v>
      </c>
      <c r="K3050" s="273">
        <v>317.686509</v>
      </c>
      <c r="L3050" s="245">
        <v>7.4999999999999997E-2</v>
      </c>
      <c r="M3050" s="210">
        <v>317.68650682404814</v>
      </c>
      <c r="N3050" s="210">
        <v>427.1942183596297</v>
      </c>
      <c r="O3050" s="210">
        <v>41.094000000000001</v>
      </c>
      <c r="P3050" s="264">
        <v>41.094000000000001</v>
      </c>
      <c r="Q3050" s="264">
        <v>427.1942183596297</v>
      </c>
      <c r="R3050" s="264">
        <v>317.64900682404812</v>
      </c>
      <c r="S3050" s="264">
        <v>472.6246414860064</v>
      </c>
      <c r="T3050" s="264">
        <v>472.66214148600642</v>
      </c>
      <c r="U3050" s="274"/>
      <c r="V3050" s="179">
        <v>404.14601161960655</v>
      </c>
    </row>
    <row r="3051" spans="1:22" x14ac:dyDescent="0.25">
      <c r="A3051">
        <v>0</v>
      </c>
      <c r="B3051" s="269"/>
      <c r="C3051" s="269"/>
      <c r="D3051" s="269"/>
      <c r="E3051" s="270"/>
      <c r="F3051" s="269"/>
      <c r="G3051" s="268"/>
      <c r="H3051" s="268"/>
      <c r="I3051" s="267"/>
      <c r="J3051" s="272"/>
      <c r="K3051" s="266"/>
      <c r="L3051" s="245">
        <v>2.2843369999999998</v>
      </c>
      <c r="M3051" s="210">
        <v>316.50683832404809</v>
      </c>
      <c r="N3051" s="210">
        <v>427.1942183596297</v>
      </c>
      <c r="O3051" s="210">
        <v>41.094000000000001</v>
      </c>
      <c r="P3051" s="264">
        <v>41.094000000000001</v>
      </c>
      <c r="Q3051" s="264">
        <v>427.1942183596297</v>
      </c>
      <c r="R3051" s="264">
        <v>315.36466982404812</v>
      </c>
      <c r="S3051" s="264">
        <v>473.80430998600639</v>
      </c>
      <c r="T3051" s="264">
        <v>474.94647848600641</v>
      </c>
      <c r="U3051" s="264" t="s">
        <v>2005</v>
      </c>
      <c r="V3051" s="179">
        <v>405.32568011960655</v>
      </c>
    </row>
    <row r="3052" spans="1:22" x14ac:dyDescent="0.25">
      <c r="A3052">
        <v>0</v>
      </c>
      <c r="B3052" s="269" t="s">
        <v>2095</v>
      </c>
      <c r="C3052" s="269" t="s">
        <v>2047</v>
      </c>
      <c r="D3052" s="269" t="s">
        <v>1972</v>
      </c>
      <c r="E3052" s="270">
        <v>4750</v>
      </c>
      <c r="F3052" s="269" t="s">
        <v>2168</v>
      </c>
      <c r="G3052" s="268" t="s">
        <v>1995</v>
      </c>
      <c r="H3052" s="268" t="s">
        <v>1969</v>
      </c>
      <c r="I3052" s="267">
        <v>50</v>
      </c>
      <c r="J3052" s="264"/>
      <c r="K3052" s="266"/>
      <c r="L3052" s="264">
        <v>0.2</v>
      </c>
      <c r="M3052" s="210">
        <v>315.26466982404816</v>
      </c>
      <c r="N3052" s="210">
        <v>427.1942183596297</v>
      </c>
      <c r="O3052" s="210">
        <v>41.094000000000001</v>
      </c>
      <c r="P3052" s="264">
        <v>41.094000000000001</v>
      </c>
      <c r="Q3052" s="264">
        <v>427.1942183596297</v>
      </c>
      <c r="R3052" s="264">
        <v>315.16466982404813</v>
      </c>
      <c r="S3052" s="264">
        <v>475.04647848600638</v>
      </c>
      <c r="T3052" s="264">
        <v>475.1464784860064</v>
      </c>
      <c r="U3052" s="274"/>
      <c r="V3052" s="179">
        <v>406.56784861960654</v>
      </c>
    </row>
    <row r="3053" spans="1:22" x14ac:dyDescent="0.25">
      <c r="A3053">
        <v>0</v>
      </c>
      <c r="B3053" s="269"/>
      <c r="C3053" s="269"/>
      <c r="D3053" s="269"/>
      <c r="E3053" s="270"/>
      <c r="F3053" s="269" t="s">
        <v>624</v>
      </c>
      <c r="G3053" s="268"/>
      <c r="H3053" s="268"/>
      <c r="I3053" s="267"/>
      <c r="J3053" s="272"/>
      <c r="K3053" s="266"/>
      <c r="L3053" s="225">
        <v>0.13320899999999999</v>
      </c>
      <c r="M3053" s="210">
        <v>315.09806532404809</v>
      </c>
      <c r="N3053" s="210">
        <v>427.1942183596297</v>
      </c>
      <c r="O3053" s="210">
        <v>41.094000000000001</v>
      </c>
      <c r="P3053" s="264">
        <v>41.094000000000001</v>
      </c>
      <c r="Q3053" s="264">
        <v>427.1942183596297</v>
      </c>
      <c r="R3053" s="264">
        <v>315.03146082404811</v>
      </c>
      <c r="S3053" s="264">
        <v>475.21308298600644</v>
      </c>
      <c r="T3053" s="264">
        <v>475.27968748600642</v>
      </c>
      <c r="U3053" s="264" t="s">
        <v>2005</v>
      </c>
      <c r="V3053" s="231">
        <v>406.7344531196066</v>
      </c>
    </row>
    <row r="3054" spans="1:22" x14ac:dyDescent="0.25">
      <c r="A3054">
        <v>0</v>
      </c>
      <c r="B3054" s="269" t="s">
        <v>2095</v>
      </c>
      <c r="C3054" s="269" t="s">
        <v>2047</v>
      </c>
      <c r="D3054" s="269" t="s">
        <v>111</v>
      </c>
      <c r="E3054" s="270">
        <v>4753</v>
      </c>
      <c r="F3054" s="269" t="s">
        <v>1526</v>
      </c>
      <c r="G3054" s="268" t="s">
        <v>1985</v>
      </c>
      <c r="H3054" s="268" t="s">
        <v>1962</v>
      </c>
      <c r="I3054" s="267">
        <v>47.5</v>
      </c>
      <c r="J3054" s="264"/>
      <c r="K3054" s="266"/>
      <c r="L3054" s="225">
        <v>0.02</v>
      </c>
      <c r="M3054" s="210">
        <v>315.02146082404812</v>
      </c>
      <c r="N3054" s="210">
        <v>427.1942183596297</v>
      </c>
      <c r="O3054" s="210">
        <v>41.094000000000001</v>
      </c>
      <c r="P3054" s="264">
        <v>41.094000000000001</v>
      </c>
      <c r="Q3054" s="264">
        <v>427.1942183596297</v>
      </c>
      <c r="R3054" s="264">
        <v>315.01146082404813</v>
      </c>
      <c r="S3054" s="264">
        <v>475.28968748600641</v>
      </c>
      <c r="T3054" s="264">
        <v>475.29968748600641</v>
      </c>
      <c r="U3054" s="264" t="s">
        <v>2088</v>
      </c>
      <c r="V3054" s="231">
        <v>406.81105761960657</v>
      </c>
    </row>
    <row r="3055" spans="1:22" x14ac:dyDescent="0.25">
      <c r="A3055">
        <v>0</v>
      </c>
      <c r="B3055" s="269"/>
      <c r="C3055" s="269"/>
      <c r="D3055" s="269"/>
      <c r="E3055" s="270"/>
      <c r="F3055" s="269"/>
      <c r="G3055" s="268"/>
      <c r="H3055" s="268"/>
      <c r="I3055" s="267"/>
      <c r="J3055" s="264"/>
      <c r="K3055" s="266"/>
      <c r="L3055" s="225">
        <v>4.7820000000000001E-2</v>
      </c>
      <c r="M3055" s="210">
        <v>314.98755082404813</v>
      </c>
      <c r="N3055" s="210">
        <v>427.1942183596297</v>
      </c>
      <c r="O3055" s="210">
        <v>41.094000000000001</v>
      </c>
      <c r="P3055" s="264">
        <v>41.094000000000001</v>
      </c>
      <c r="Q3055" s="264">
        <v>427.1942183596297</v>
      </c>
      <c r="R3055" s="264">
        <v>314.96364082404813</v>
      </c>
      <c r="S3055" s="264">
        <v>475.32359748600641</v>
      </c>
      <c r="T3055" s="264">
        <v>475.34750748600641</v>
      </c>
      <c r="U3055" s="264" t="s">
        <v>2005</v>
      </c>
      <c r="V3055" s="231">
        <v>406.84496761960656</v>
      </c>
    </row>
    <row r="3056" spans="1:22" x14ac:dyDescent="0.25">
      <c r="A3056">
        <v>0</v>
      </c>
      <c r="B3056" s="269" t="s">
        <v>2095</v>
      </c>
      <c r="C3056" s="269" t="s">
        <v>2047</v>
      </c>
      <c r="D3056" s="269" t="s">
        <v>1967</v>
      </c>
      <c r="E3056" s="270">
        <v>4755</v>
      </c>
      <c r="F3056" s="269" t="s">
        <v>2167</v>
      </c>
      <c r="G3056" s="268" t="s">
        <v>1993</v>
      </c>
      <c r="H3056" s="268" t="s">
        <v>1964</v>
      </c>
      <c r="I3056" s="267">
        <v>50</v>
      </c>
      <c r="J3056" s="264"/>
      <c r="K3056" s="266"/>
      <c r="L3056" s="264">
        <v>0.25</v>
      </c>
      <c r="M3056" s="210">
        <v>314.83864082404813</v>
      </c>
      <c r="N3056" s="210">
        <v>427.1942183596297</v>
      </c>
      <c r="O3056" s="210">
        <v>41.094000000000001</v>
      </c>
      <c r="P3056" s="264">
        <v>41.094000000000001</v>
      </c>
      <c r="Q3056" s="264">
        <v>427.1942183596297</v>
      </c>
      <c r="R3056" s="264">
        <v>314.71364082404813</v>
      </c>
      <c r="S3056" s="264">
        <v>475.47250748600641</v>
      </c>
      <c r="T3056" s="264">
        <v>475.59750748600641</v>
      </c>
      <c r="U3056" s="274"/>
      <c r="V3056" s="179">
        <v>406.99387761960656</v>
      </c>
    </row>
    <row r="3057" spans="1:22" x14ac:dyDescent="0.25">
      <c r="A3057">
        <v>0</v>
      </c>
      <c r="B3057" s="269"/>
      <c r="C3057" s="269"/>
      <c r="D3057" s="269"/>
      <c r="E3057" s="270"/>
      <c r="F3057" s="269" t="s">
        <v>624</v>
      </c>
      <c r="G3057" s="268"/>
      <c r="H3057" s="268"/>
      <c r="I3057" s="267"/>
      <c r="J3057" s="264"/>
      <c r="K3057" s="266"/>
      <c r="L3057" s="264">
        <v>0.25</v>
      </c>
      <c r="M3057" s="210">
        <v>314.58864082404813</v>
      </c>
      <c r="N3057" s="210">
        <v>427.1942183596297</v>
      </c>
      <c r="O3057" s="210">
        <v>41.094000000000001</v>
      </c>
      <c r="P3057" s="264">
        <v>41.094000000000001</v>
      </c>
      <c r="Q3057" s="264">
        <v>427.1942183596297</v>
      </c>
      <c r="R3057" s="264">
        <v>314.46364082404813</v>
      </c>
      <c r="S3057" s="264">
        <v>475.72250748600641</v>
      </c>
      <c r="T3057" s="264">
        <v>475.84750748600641</v>
      </c>
      <c r="U3057" s="264"/>
      <c r="V3057" s="179">
        <v>407.24387761960656</v>
      </c>
    </row>
    <row r="3058" spans="1:22" x14ac:dyDescent="0.25">
      <c r="A3058">
        <v>0</v>
      </c>
      <c r="B3058" s="269" t="s">
        <v>2095</v>
      </c>
      <c r="C3058" s="269" t="s">
        <v>2047</v>
      </c>
      <c r="D3058" s="269" t="s">
        <v>1958</v>
      </c>
      <c r="E3058" s="270">
        <v>4760</v>
      </c>
      <c r="F3058" s="269" t="s">
        <v>2166</v>
      </c>
      <c r="G3058" s="268" t="s">
        <v>1993</v>
      </c>
      <c r="H3058" s="268" t="s">
        <v>1955</v>
      </c>
      <c r="I3058" s="267">
        <v>50</v>
      </c>
      <c r="J3058" s="264"/>
      <c r="K3058" s="266"/>
      <c r="L3058" s="264">
        <v>0.25</v>
      </c>
      <c r="M3058" s="210">
        <v>314.33864082404813</v>
      </c>
      <c r="N3058" s="210">
        <v>427.1942183596297</v>
      </c>
      <c r="O3058" s="210">
        <v>41.094000000000001</v>
      </c>
      <c r="P3058" s="264">
        <v>41.094000000000001</v>
      </c>
      <c r="Q3058" s="264">
        <v>427.1942183596297</v>
      </c>
      <c r="R3058" s="264">
        <v>314.21364082404813</v>
      </c>
      <c r="S3058" s="264">
        <v>475.97250748600641</v>
      </c>
      <c r="T3058" s="264">
        <v>476.09750748600641</v>
      </c>
      <c r="U3058" s="264"/>
      <c r="V3058" s="179">
        <v>407.49387761960656</v>
      </c>
    </row>
    <row r="3059" spans="1:22" x14ac:dyDescent="0.25">
      <c r="A3059">
        <v>0</v>
      </c>
      <c r="B3059" s="269"/>
      <c r="C3059" s="269"/>
      <c r="D3059" s="269"/>
      <c r="E3059" s="270"/>
      <c r="F3059" s="269" t="s">
        <v>624</v>
      </c>
      <c r="G3059" s="268"/>
      <c r="H3059" s="268"/>
      <c r="I3059" s="267"/>
      <c r="J3059" s="264"/>
      <c r="K3059" s="266"/>
      <c r="L3059" s="225">
        <v>0.72811500000000007</v>
      </c>
      <c r="M3059" s="210">
        <v>313.84958332404813</v>
      </c>
      <c r="N3059" s="210">
        <v>427.1942183596297</v>
      </c>
      <c r="O3059" s="210">
        <v>41.094000000000001</v>
      </c>
      <c r="P3059" s="264">
        <v>41.094000000000001</v>
      </c>
      <c r="Q3059" s="264">
        <v>427.1942183596297</v>
      </c>
      <c r="R3059" s="264">
        <v>313.48552582404812</v>
      </c>
      <c r="S3059" s="264">
        <v>476.46156498600641</v>
      </c>
      <c r="T3059" s="264">
        <v>476.82562248600641</v>
      </c>
      <c r="U3059" s="264" t="s">
        <v>2005</v>
      </c>
      <c r="V3059" s="179">
        <v>407.98293511960657</v>
      </c>
    </row>
    <row r="3060" spans="1:22" x14ac:dyDescent="0.25">
      <c r="A3060">
        <v>0</v>
      </c>
      <c r="B3060" s="269"/>
      <c r="C3060" s="269"/>
      <c r="D3060" s="269"/>
      <c r="E3060" s="270"/>
      <c r="F3060" s="269" t="s">
        <v>624</v>
      </c>
      <c r="G3060" s="268"/>
      <c r="H3060" s="268" t="s">
        <v>1973</v>
      </c>
      <c r="I3060" s="267"/>
      <c r="J3060" s="272">
        <v>3.1759518606122583E-6</v>
      </c>
      <c r="K3060" s="266">
        <v>-6.7114999999999994E-2</v>
      </c>
      <c r="L3060" s="264">
        <v>0.103502</v>
      </c>
      <c r="M3060" s="210">
        <v>313.4337748240481</v>
      </c>
      <c r="N3060" s="210">
        <v>427.1942183596297</v>
      </c>
      <c r="O3060" s="210">
        <v>41.094000000000001</v>
      </c>
      <c r="P3060" s="264">
        <v>41.094000000000001</v>
      </c>
      <c r="Q3060" s="264">
        <v>427.1942183596297</v>
      </c>
      <c r="R3060" s="264">
        <v>313.38202382404813</v>
      </c>
      <c r="S3060" s="264">
        <v>476.87737348600638</v>
      </c>
      <c r="T3060" s="264">
        <v>476.9291244860064</v>
      </c>
      <c r="U3060" s="264"/>
      <c r="V3060" s="179">
        <v>408.39874361960653</v>
      </c>
    </row>
    <row r="3061" spans="1:22" x14ac:dyDescent="0.25">
      <c r="A3061">
        <v>0</v>
      </c>
      <c r="B3061" s="269" t="s">
        <v>2095</v>
      </c>
      <c r="C3061" s="269" t="s">
        <v>2047</v>
      </c>
      <c r="D3061" s="269" t="s">
        <v>111</v>
      </c>
      <c r="E3061" s="270">
        <v>4769</v>
      </c>
      <c r="F3061" s="269" t="s">
        <v>1527</v>
      </c>
      <c r="G3061" s="268" t="s">
        <v>1985</v>
      </c>
      <c r="H3061" s="268" t="s">
        <v>1962</v>
      </c>
      <c r="I3061" s="267"/>
      <c r="J3061" s="264">
        <v>313.38202699999999</v>
      </c>
      <c r="K3061" s="266">
        <v>313.38202382404813</v>
      </c>
      <c r="L3061" s="264">
        <v>0</v>
      </c>
      <c r="M3061" s="210">
        <v>313.38202382404813</v>
      </c>
      <c r="N3061" s="210">
        <v>427.1942183596297</v>
      </c>
      <c r="O3061" s="210">
        <v>41.094000000000001</v>
      </c>
      <c r="P3061" s="264">
        <v>41.094000000000001</v>
      </c>
      <c r="Q3061" s="264">
        <v>427.1942183596297</v>
      </c>
      <c r="R3061" s="264">
        <v>313.38202382404813</v>
      </c>
      <c r="S3061" s="264">
        <v>476.9291244860064</v>
      </c>
      <c r="T3061" s="264">
        <v>476.9291244860064</v>
      </c>
      <c r="U3061" s="264"/>
      <c r="V3061" s="179">
        <v>408.45049461960656</v>
      </c>
    </row>
    <row r="3062" spans="1:22" x14ac:dyDescent="0.25">
      <c r="A3062">
        <v>0</v>
      </c>
      <c r="B3062" s="269"/>
      <c r="C3062" s="269"/>
      <c r="D3062" s="269"/>
      <c r="E3062" s="270"/>
      <c r="F3062" s="269" t="s">
        <v>624</v>
      </c>
      <c r="G3062" s="268"/>
      <c r="H3062" s="268" t="s">
        <v>1980</v>
      </c>
      <c r="I3062" s="267"/>
      <c r="J3062" s="264"/>
      <c r="K3062" s="266"/>
      <c r="L3062" s="264">
        <v>0.14528199999999999</v>
      </c>
      <c r="M3062" s="210">
        <v>313.30938282404816</v>
      </c>
      <c r="N3062" s="210">
        <v>427.1942183596297</v>
      </c>
      <c r="O3062" s="210">
        <v>41.094000000000001</v>
      </c>
      <c r="P3062" s="264">
        <v>41.094000000000001</v>
      </c>
      <c r="Q3062" s="264">
        <v>427.1942183596297</v>
      </c>
      <c r="R3062" s="264">
        <v>313.23674182404812</v>
      </c>
      <c r="S3062" s="264">
        <v>477.00176548600643</v>
      </c>
      <c r="T3062" s="264">
        <v>477.07440648600641</v>
      </c>
      <c r="U3062" s="264"/>
      <c r="V3062" s="179">
        <v>408.52313561960659</v>
      </c>
    </row>
    <row r="3063" spans="1:22" x14ac:dyDescent="0.25">
      <c r="A3063">
        <v>0</v>
      </c>
      <c r="B3063" s="269" t="s">
        <v>2095</v>
      </c>
      <c r="C3063" s="269" t="s">
        <v>2047</v>
      </c>
      <c r="D3063" s="269" t="s">
        <v>1984</v>
      </c>
      <c r="E3063" s="270">
        <v>4771</v>
      </c>
      <c r="F3063" s="269" t="s">
        <v>2165</v>
      </c>
      <c r="G3063" s="268" t="s">
        <v>1982</v>
      </c>
      <c r="H3063" s="268" t="s">
        <v>1981</v>
      </c>
      <c r="I3063" s="267"/>
      <c r="J3063" s="272">
        <v>4.175951858087501E-6</v>
      </c>
      <c r="K3063" s="266"/>
      <c r="L3063" s="264">
        <v>0</v>
      </c>
      <c r="M3063" s="210">
        <v>313.23674182404812</v>
      </c>
      <c r="N3063" s="210">
        <v>427.1942183596297</v>
      </c>
      <c r="O3063" s="210">
        <v>41.094000000000001</v>
      </c>
      <c r="P3063" s="264">
        <v>41.094000000000001</v>
      </c>
      <c r="Q3063" s="264">
        <v>427.1942183596297</v>
      </c>
      <c r="R3063" s="264">
        <v>313.23674182404812</v>
      </c>
      <c r="S3063" s="264">
        <v>477.07440648600641</v>
      </c>
      <c r="T3063" s="264">
        <v>477.07440648600641</v>
      </c>
      <c r="U3063" s="264"/>
      <c r="V3063" s="179">
        <v>408.59577661960657</v>
      </c>
    </row>
    <row r="3064" spans="1:22" x14ac:dyDescent="0.25">
      <c r="A3064">
        <v>0</v>
      </c>
      <c r="B3064" s="269"/>
      <c r="C3064" s="269"/>
      <c r="D3064" s="269"/>
      <c r="E3064" s="270"/>
      <c r="F3064" s="269" t="s">
        <v>624</v>
      </c>
      <c r="G3064" s="268"/>
      <c r="H3064" s="268" t="s">
        <v>1980</v>
      </c>
      <c r="I3064" s="267"/>
      <c r="J3064" s="264">
        <v>313.23674599999998</v>
      </c>
      <c r="K3064" s="266">
        <v>313.23674182404812</v>
      </c>
      <c r="L3064" s="264">
        <v>0</v>
      </c>
      <c r="M3064" s="210">
        <v>313.23674182404812</v>
      </c>
      <c r="N3064" s="210">
        <v>427.1942183596297</v>
      </c>
      <c r="O3064" s="210">
        <v>41.094000000000001</v>
      </c>
      <c r="P3064" s="264">
        <v>41.094000000000001</v>
      </c>
      <c r="Q3064" s="264">
        <v>427.1942183596297</v>
      </c>
      <c r="R3064" s="264">
        <v>313.23674182404812</v>
      </c>
      <c r="S3064" s="264">
        <v>477.07440648600641</v>
      </c>
      <c r="T3064" s="264">
        <v>477.07440648600641</v>
      </c>
      <c r="U3064" s="264"/>
      <c r="V3064" s="179">
        <v>408.59577661960657</v>
      </c>
    </row>
    <row r="3065" spans="1:22" x14ac:dyDescent="0.25">
      <c r="A3065">
        <v>0</v>
      </c>
      <c r="B3065" s="269" t="s">
        <v>2095</v>
      </c>
      <c r="C3065" s="269" t="s">
        <v>2047</v>
      </c>
      <c r="D3065" s="269" t="s">
        <v>2001</v>
      </c>
      <c r="E3065" s="270">
        <v>4771</v>
      </c>
      <c r="F3065" s="269" t="s">
        <v>2164</v>
      </c>
      <c r="G3065" s="268" t="s">
        <v>1999</v>
      </c>
      <c r="H3065" s="268" t="s">
        <v>1998</v>
      </c>
      <c r="I3065" s="267"/>
      <c r="J3065" s="264"/>
      <c r="K3065" s="266"/>
      <c r="L3065" s="264">
        <v>0</v>
      </c>
      <c r="M3065" s="210">
        <v>313.23674182404812</v>
      </c>
      <c r="N3065" s="210">
        <v>427.1942183596297</v>
      </c>
      <c r="O3065" s="210">
        <v>41.094000000000001</v>
      </c>
      <c r="P3065" s="264">
        <v>41.094000000000001</v>
      </c>
      <c r="Q3065" s="264">
        <v>427.1942183596297</v>
      </c>
      <c r="R3065" s="264">
        <v>313.23674182404812</v>
      </c>
      <c r="S3065" s="264">
        <v>477.07440648600641</v>
      </c>
      <c r="T3065" s="264">
        <v>477.07440648600641</v>
      </c>
      <c r="U3065" s="264"/>
      <c r="V3065" s="179">
        <v>408.59577661960657</v>
      </c>
    </row>
    <row r="3066" spans="1:22" x14ac:dyDescent="0.25">
      <c r="A3066">
        <v>0</v>
      </c>
      <c r="B3066" s="269" t="s">
        <v>2095</v>
      </c>
      <c r="C3066" s="269" t="s">
        <v>2047</v>
      </c>
      <c r="D3066" s="269" t="s">
        <v>2163</v>
      </c>
      <c r="E3066" s="270">
        <v>4771</v>
      </c>
      <c r="F3066" s="269" t="s">
        <v>2162</v>
      </c>
      <c r="G3066" s="268" t="s">
        <v>2161</v>
      </c>
      <c r="H3066" s="268" t="s">
        <v>2160</v>
      </c>
      <c r="I3066" s="267"/>
      <c r="J3066" s="264"/>
      <c r="K3066" s="266"/>
      <c r="L3066" s="264">
        <v>0</v>
      </c>
      <c r="M3066" s="210">
        <v>313.23674182404812</v>
      </c>
      <c r="N3066" s="210">
        <v>427.1942183596297</v>
      </c>
      <c r="O3066" s="210">
        <v>41.094000000000001</v>
      </c>
      <c r="P3066" s="264">
        <v>41.094000000000001</v>
      </c>
      <c r="Q3066" s="264">
        <v>427.1942183596297</v>
      </c>
      <c r="R3066" s="264">
        <v>313.23674182404812</v>
      </c>
      <c r="S3066" s="264">
        <v>477.07440648600641</v>
      </c>
      <c r="T3066" s="264">
        <v>477.07440648600641</v>
      </c>
      <c r="U3066" s="264"/>
      <c r="V3066" s="210">
        <v>408.59577661960657</v>
      </c>
    </row>
    <row r="3067" spans="1:22" x14ac:dyDescent="0.25">
      <c r="A3067">
        <v>0</v>
      </c>
      <c r="B3067" s="269"/>
      <c r="C3067" s="269"/>
      <c r="D3067" s="269"/>
      <c r="E3067" s="270"/>
      <c r="F3067" s="269" t="s">
        <v>624</v>
      </c>
      <c r="G3067" s="268"/>
      <c r="H3067" s="268" t="s">
        <v>1973</v>
      </c>
      <c r="I3067" s="267"/>
      <c r="J3067" s="264"/>
      <c r="K3067" s="266"/>
      <c r="L3067" s="264">
        <v>0.13121600000000003</v>
      </c>
      <c r="M3067" s="210">
        <v>313.17113382404813</v>
      </c>
      <c r="N3067" s="210">
        <v>427.1942183596297</v>
      </c>
      <c r="O3067" s="210">
        <v>41.094000000000001</v>
      </c>
      <c r="P3067" s="264">
        <v>41.094000000000001</v>
      </c>
      <c r="Q3067" s="264">
        <v>427.1942183596297</v>
      </c>
      <c r="R3067" s="264">
        <v>313.10552582404813</v>
      </c>
      <c r="S3067" s="264">
        <v>477.14001448600641</v>
      </c>
      <c r="T3067" s="264">
        <v>477.2056224860064</v>
      </c>
      <c r="U3067" s="264"/>
      <c r="V3067" s="179">
        <v>408.66138461960657</v>
      </c>
    </row>
    <row r="3068" spans="1:22" x14ac:dyDescent="0.25">
      <c r="A3068">
        <v>0</v>
      </c>
      <c r="B3068" s="269"/>
      <c r="C3068" s="269"/>
      <c r="D3068" s="269"/>
      <c r="E3068" s="270"/>
      <c r="F3068" s="269" t="s">
        <v>624</v>
      </c>
      <c r="G3068" s="268"/>
      <c r="H3068" s="268"/>
      <c r="I3068" s="267"/>
      <c r="J3068" s="264"/>
      <c r="K3068" s="266"/>
      <c r="L3068" s="225">
        <v>0.593885</v>
      </c>
      <c r="M3068" s="210">
        <v>312.80858332404813</v>
      </c>
      <c r="N3068" s="210">
        <v>427.1942183596297</v>
      </c>
      <c r="O3068" s="210">
        <v>41.094000000000001</v>
      </c>
      <c r="P3068" s="264">
        <v>41.094000000000001</v>
      </c>
      <c r="Q3068" s="264">
        <v>427.1942183596297</v>
      </c>
      <c r="R3068" s="264">
        <v>312.51164082404813</v>
      </c>
      <c r="S3068" s="264">
        <v>477.5025649860064</v>
      </c>
      <c r="T3068" s="264">
        <v>477.79950748600641</v>
      </c>
      <c r="U3068" s="264" t="s">
        <v>2005</v>
      </c>
      <c r="V3068" s="179">
        <v>409.02393511960656</v>
      </c>
    </row>
    <row r="3069" spans="1:22" x14ac:dyDescent="0.25">
      <c r="A3069">
        <v>0</v>
      </c>
      <c r="B3069" s="269" t="s">
        <v>2095</v>
      </c>
      <c r="C3069" s="269" t="s">
        <v>2047</v>
      </c>
      <c r="D3069" s="269" t="s">
        <v>1972</v>
      </c>
      <c r="E3069" s="270">
        <v>4779</v>
      </c>
      <c r="F3069" s="269" t="s">
        <v>2159</v>
      </c>
      <c r="G3069" s="268" t="s">
        <v>1995</v>
      </c>
      <c r="H3069" s="268" t="s">
        <v>1969</v>
      </c>
      <c r="I3069" s="267">
        <v>50</v>
      </c>
      <c r="J3069" s="264"/>
      <c r="K3069" s="266"/>
      <c r="L3069" s="264">
        <v>0.2</v>
      </c>
      <c r="M3069" s="210">
        <v>312.41164082404816</v>
      </c>
      <c r="N3069" s="210">
        <v>427.1942183596297</v>
      </c>
      <c r="O3069" s="210">
        <v>41.094000000000001</v>
      </c>
      <c r="P3069" s="264">
        <v>41.094000000000001</v>
      </c>
      <c r="Q3069" s="264">
        <v>427.1942183596297</v>
      </c>
      <c r="R3069" s="264">
        <v>312.31164082404814</v>
      </c>
      <c r="S3069" s="264">
        <v>477.89950748600637</v>
      </c>
      <c r="T3069" s="264">
        <v>477.99950748600639</v>
      </c>
      <c r="U3069" s="274"/>
      <c r="V3069" s="179">
        <v>409.42087761960653</v>
      </c>
    </row>
    <row r="3070" spans="1:22" x14ac:dyDescent="0.25">
      <c r="A3070">
        <v>0</v>
      </c>
      <c r="B3070" s="269"/>
      <c r="C3070" s="269"/>
      <c r="D3070" s="269"/>
      <c r="E3070" s="270"/>
      <c r="F3070" s="269" t="s">
        <v>624</v>
      </c>
      <c r="G3070" s="268"/>
      <c r="H3070" s="268"/>
      <c r="I3070" s="267"/>
      <c r="J3070" s="264"/>
      <c r="K3070" s="266"/>
      <c r="L3070" s="264">
        <v>0.2</v>
      </c>
      <c r="M3070" s="210">
        <v>312.21164082404812</v>
      </c>
      <c r="N3070" s="210">
        <v>427.1942183596297</v>
      </c>
      <c r="O3070" s="210">
        <v>41.094000000000001</v>
      </c>
      <c r="P3070" s="264">
        <v>41.094000000000001</v>
      </c>
      <c r="Q3070" s="264">
        <v>427.1942183596297</v>
      </c>
      <c r="R3070" s="264">
        <v>312.11164082404815</v>
      </c>
      <c r="S3070" s="264">
        <v>478.09950748600636</v>
      </c>
      <c r="T3070" s="264">
        <v>478.19950748600638</v>
      </c>
      <c r="U3070" s="264"/>
      <c r="V3070" s="179">
        <v>409.62087761960652</v>
      </c>
    </row>
    <row r="3071" spans="1:22" x14ac:dyDescent="0.25">
      <c r="A3071">
        <v>0</v>
      </c>
      <c r="B3071" s="269" t="s">
        <v>2095</v>
      </c>
      <c r="C3071" s="269" t="s">
        <v>2047</v>
      </c>
      <c r="D3071" s="269" t="s">
        <v>1958</v>
      </c>
      <c r="E3071" s="270">
        <v>4783</v>
      </c>
      <c r="F3071" s="269" t="s">
        <v>2158</v>
      </c>
      <c r="G3071" s="268" t="s">
        <v>1993</v>
      </c>
      <c r="H3071" s="268" t="s">
        <v>1955</v>
      </c>
      <c r="I3071" s="267">
        <v>50</v>
      </c>
      <c r="J3071" s="264"/>
      <c r="K3071" s="266"/>
      <c r="L3071" s="264">
        <v>0.25</v>
      </c>
      <c r="M3071" s="210">
        <v>311.98664082404815</v>
      </c>
      <c r="N3071" s="210">
        <v>427.1942183596297</v>
      </c>
      <c r="O3071" s="210">
        <v>41.094000000000001</v>
      </c>
      <c r="P3071" s="264">
        <v>41.094000000000001</v>
      </c>
      <c r="Q3071" s="264">
        <v>427.1942183596297</v>
      </c>
      <c r="R3071" s="264">
        <v>311.86164082404815</v>
      </c>
      <c r="S3071" s="264">
        <v>478.32450748600638</v>
      </c>
      <c r="T3071" s="264">
        <v>478.44950748600638</v>
      </c>
      <c r="U3071" s="264"/>
      <c r="V3071" s="179">
        <v>409.84587761960654</v>
      </c>
    </row>
    <row r="3072" spans="1:22" x14ac:dyDescent="0.25">
      <c r="A3072">
        <v>0</v>
      </c>
      <c r="B3072" s="269"/>
      <c r="C3072" s="269"/>
      <c r="D3072" s="269"/>
      <c r="E3072" s="270"/>
      <c r="F3072" s="269"/>
      <c r="G3072" s="268"/>
      <c r="H3072" s="268"/>
      <c r="I3072" s="267"/>
      <c r="J3072" s="272">
        <v>3.1759518037688395E-6</v>
      </c>
      <c r="K3072" s="266">
        <v>-0.20457500000000001</v>
      </c>
      <c r="L3072" s="225">
        <v>1.204575</v>
      </c>
      <c r="M3072" s="210">
        <v>311.25935332404816</v>
      </c>
      <c r="N3072" s="210">
        <v>427.1942183596297</v>
      </c>
      <c r="O3072" s="210">
        <v>41.094000000000001</v>
      </c>
      <c r="P3072" s="264">
        <v>41.094000000000001</v>
      </c>
      <c r="Q3072" s="264">
        <v>427.1942183596297</v>
      </c>
      <c r="R3072" s="264">
        <v>310.65706582404817</v>
      </c>
      <c r="S3072" s="264">
        <v>479.05179498600637</v>
      </c>
      <c r="T3072" s="264">
        <v>479.65408248600636</v>
      </c>
      <c r="U3072" s="264" t="s">
        <v>2005</v>
      </c>
      <c r="V3072" s="179">
        <v>410.57316511960653</v>
      </c>
    </row>
    <row r="3073" spans="1:22" x14ac:dyDescent="0.25">
      <c r="A3073">
        <v>0</v>
      </c>
      <c r="B3073" s="269" t="s">
        <v>2095</v>
      </c>
      <c r="C3073" s="269" t="s">
        <v>2047</v>
      </c>
      <c r="D3073" s="269" t="s">
        <v>1984</v>
      </c>
      <c r="E3073" s="270">
        <v>4797</v>
      </c>
      <c r="F3073" s="269" t="s">
        <v>2157</v>
      </c>
      <c r="G3073" s="268" t="s">
        <v>1982</v>
      </c>
      <c r="H3073" s="268" t="s">
        <v>1981</v>
      </c>
      <c r="I3073" s="267"/>
      <c r="J3073" s="264">
        <v>310.65706899999998</v>
      </c>
      <c r="K3073" s="266">
        <v>310.65706582404817</v>
      </c>
      <c r="L3073" s="264">
        <v>0</v>
      </c>
      <c r="M3073" s="210">
        <v>310.65706582404817</v>
      </c>
      <c r="N3073" s="210">
        <v>427.1942183596297</v>
      </c>
      <c r="O3073" s="210">
        <v>41.094000000000001</v>
      </c>
      <c r="P3073" s="264">
        <v>41.094000000000001</v>
      </c>
      <c r="Q3073" s="264">
        <v>427.1942183596297</v>
      </c>
      <c r="R3073" s="264">
        <v>310.65706582404817</v>
      </c>
      <c r="S3073" s="264">
        <v>479.65408248600636</v>
      </c>
      <c r="T3073" s="264">
        <v>479.65408248600636</v>
      </c>
      <c r="U3073" s="264"/>
      <c r="V3073" s="231">
        <v>411.17545261960652</v>
      </c>
    </row>
    <row r="3074" spans="1:22" x14ac:dyDescent="0.25">
      <c r="A3074">
        <v>0</v>
      </c>
      <c r="B3074" s="269" t="s">
        <v>2095</v>
      </c>
      <c r="C3074" s="269" t="s">
        <v>2047</v>
      </c>
      <c r="D3074" s="269" t="s">
        <v>2001</v>
      </c>
      <c r="E3074" s="270">
        <v>4797</v>
      </c>
      <c r="F3074" s="269" t="s">
        <v>2156</v>
      </c>
      <c r="G3074" s="268" t="s">
        <v>1999</v>
      </c>
      <c r="H3074" s="268" t="s">
        <v>1998</v>
      </c>
      <c r="I3074" s="267"/>
      <c r="J3074" s="264"/>
      <c r="K3074" s="266"/>
      <c r="L3074" s="264">
        <v>0</v>
      </c>
      <c r="M3074" s="210">
        <v>310.65706582404817</v>
      </c>
      <c r="N3074" s="210">
        <v>427.1942183596297</v>
      </c>
      <c r="O3074" s="210">
        <v>41.094000000000001</v>
      </c>
      <c r="P3074" s="264">
        <v>41.094000000000001</v>
      </c>
      <c r="Q3074" s="264">
        <v>427.1942183596297</v>
      </c>
      <c r="R3074" s="264">
        <v>310.65706582404817</v>
      </c>
      <c r="S3074" s="264">
        <v>479.65408248600636</v>
      </c>
      <c r="T3074" s="264">
        <v>479.65408248600636</v>
      </c>
      <c r="U3074" s="264"/>
      <c r="V3074" s="234">
        <v>411.17545261960652</v>
      </c>
    </row>
    <row r="3075" spans="1:22" x14ac:dyDescent="0.25">
      <c r="A3075">
        <v>0</v>
      </c>
      <c r="B3075" s="269"/>
      <c r="C3075" s="269"/>
      <c r="D3075" s="269"/>
      <c r="E3075" s="270"/>
      <c r="F3075" s="269"/>
      <c r="G3075" s="268"/>
      <c r="H3075" s="268"/>
      <c r="I3075" s="267"/>
      <c r="J3075" s="264"/>
      <c r="K3075" s="266"/>
      <c r="L3075" s="225">
        <v>0.79542500000000005</v>
      </c>
      <c r="M3075" s="210">
        <v>310.25935332404816</v>
      </c>
      <c r="N3075" s="210">
        <v>427.1942183596297</v>
      </c>
      <c r="O3075" s="210">
        <v>41.094000000000001</v>
      </c>
      <c r="P3075" s="264">
        <v>41.094000000000001</v>
      </c>
      <c r="Q3075" s="264">
        <v>427.1942183596297</v>
      </c>
      <c r="R3075" s="264">
        <v>309.86164082404815</v>
      </c>
      <c r="S3075" s="264">
        <v>480.05179498600637</v>
      </c>
      <c r="T3075" s="264">
        <v>480.44950748600638</v>
      </c>
      <c r="U3075" s="264" t="s">
        <v>2005</v>
      </c>
      <c r="V3075" s="231">
        <v>411.57316511960653</v>
      </c>
    </row>
    <row r="3076" spans="1:22" x14ac:dyDescent="0.25">
      <c r="A3076">
        <v>0</v>
      </c>
      <c r="B3076" s="269" t="s">
        <v>2095</v>
      </c>
      <c r="C3076" s="269" t="s">
        <v>2047</v>
      </c>
      <c r="D3076" s="269" t="s">
        <v>1967</v>
      </c>
      <c r="E3076" s="270">
        <v>4806</v>
      </c>
      <c r="F3076" s="269" t="s">
        <v>2155</v>
      </c>
      <c r="G3076" s="268" t="s">
        <v>1993</v>
      </c>
      <c r="H3076" s="268" t="s">
        <v>1964</v>
      </c>
      <c r="I3076" s="267">
        <v>50</v>
      </c>
      <c r="J3076" s="264"/>
      <c r="K3076" s="266"/>
      <c r="L3076" s="264">
        <v>0.25</v>
      </c>
      <c r="M3076" s="210">
        <v>309.73664082404815</v>
      </c>
      <c r="N3076" s="210">
        <v>427.1942183596297</v>
      </c>
      <c r="O3076" s="210">
        <v>41.094000000000001</v>
      </c>
      <c r="P3076" s="264">
        <v>41.094000000000001</v>
      </c>
      <c r="Q3076" s="264">
        <v>427.1942183596297</v>
      </c>
      <c r="R3076" s="264">
        <v>309.61164082404815</v>
      </c>
      <c r="S3076" s="264">
        <v>480.57450748600638</v>
      </c>
      <c r="T3076" s="264">
        <v>480.69950748600638</v>
      </c>
      <c r="U3076" s="264"/>
      <c r="V3076" s="179">
        <v>412.09587761960654</v>
      </c>
    </row>
    <row r="3077" spans="1:22" x14ac:dyDescent="0.25">
      <c r="A3077">
        <v>0</v>
      </c>
      <c r="B3077" s="269"/>
      <c r="C3077" s="269"/>
      <c r="D3077" s="269"/>
      <c r="E3077" s="270"/>
      <c r="F3077" s="269"/>
      <c r="G3077" s="268"/>
      <c r="H3077" s="268"/>
      <c r="I3077" s="267"/>
      <c r="J3077" s="272">
        <v>3.1759518606122583E-6</v>
      </c>
      <c r="K3077" s="266">
        <v>-0.35958400000000001</v>
      </c>
      <c r="L3077" s="225">
        <v>2.011584</v>
      </c>
      <c r="M3077" s="210">
        <v>308.60584882404817</v>
      </c>
      <c r="N3077" s="210">
        <v>427.1942183596297</v>
      </c>
      <c r="O3077" s="210">
        <v>41.094000000000001</v>
      </c>
      <c r="P3077" s="264">
        <v>41.094000000000001</v>
      </c>
      <c r="Q3077" s="264">
        <v>427.1942183596297</v>
      </c>
      <c r="R3077" s="264">
        <v>307.60005682404812</v>
      </c>
      <c r="S3077" s="264">
        <v>481.70529948600642</v>
      </c>
      <c r="T3077" s="264">
        <v>482.71109148600641</v>
      </c>
      <c r="U3077" s="264"/>
      <c r="V3077" s="179">
        <v>413.22666961960658</v>
      </c>
    </row>
    <row r="3078" spans="1:22" x14ac:dyDescent="0.25">
      <c r="A3078">
        <v>0</v>
      </c>
      <c r="B3078" s="269" t="s">
        <v>2095</v>
      </c>
      <c r="C3078" s="269" t="s">
        <v>2047</v>
      </c>
      <c r="D3078" s="269" t="s">
        <v>1984</v>
      </c>
      <c r="E3078" s="270">
        <v>4827</v>
      </c>
      <c r="F3078" s="269" t="s">
        <v>2154</v>
      </c>
      <c r="G3078" s="268" t="s">
        <v>1982</v>
      </c>
      <c r="H3078" s="268" t="s">
        <v>1981</v>
      </c>
      <c r="I3078" s="267"/>
      <c r="J3078" s="264">
        <v>307.60005999999998</v>
      </c>
      <c r="K3078" s="266">
        <v>307.60005682404812</v>
      </c>
      <c r="L3078" s="264">
        <v>0</v>
      </c>
      <c r="M3078" s="210">
        <v>307.60005682404812</v>
      </c>
      <c r="N3078" s="210">
        <v>427.1942183596297</v>
      </c>
      <c r="O3078" s="210">
        <v>41.094000000000001</v>
      </c>
      <c r="P3078" s="264">
        <v>41.094000000000001</v>
      </c>
      <c r="Q3078" s="264">
        <v>427.1942183596297</v>
      </c>
      <c r="R3078" s="264">
        <v>307.60005682404812</v>
      </c>
      <c r="S3078" s="264">
        <v>482.71109148600641</v>
      </c>
      <c r="T3078" s="264">
        <v>482.71109148600641</v>
      </c>
      <c r="U3078" s="264"/>
      <c r="V3078" s="231">
        <v>414.23246161960657</v>
      </c>
    </row>
    <row r="3079" spans="1:22" x14ac:dyDescent="0.25">
      <c r="A3079">
        <v>0</v>
      </c>
      <c r="B3079" s="269" t="s">
        <v>2095</v>
      </c>
      <c r="C3079" s="269" t="s">
        <v>2047</v>
      </c>
      <c r="D3079" s="269" t="s">
        <v>2001</v>
      </c>
      <c r="E3079" s="270">
        <v>4827</v>
      </c>
      <c r="F3079" s="269" t="s">
        <v>2153</v>
      </c>
      <c r="G3079" s="268" t="s">
        <v>1999</v>
      </c>
      <c r="H3079" s="268" t="s">
        <v>1998</v>
      </c>
      <c r="I3079" s="267"/>
      <c r="J3079" s="264"/>
      <c r="K3079" s="266"/>
      <c r="L3079" s="264">
        <v>0</v>
      </c>
      <c r="M3079" s="210">
        <v>307.60005682404812</v>
      </c>
      <c r="N3079" s="210">
        <v>427.1942183596297</v>
      </c>
      <c r="O3079" s="210">
        <v>41.094000000000001</v>
      </c>
      <c r="P3079" s="264">
        <v>41.094000000000001</v>
      </c>
      <c r="Q3079" s="264">
        <v>427.1942183596297</v>
      </c>
      <c r="R3079" s="264">
        <v>307.60005682404812</v>
      </c>
      <c r="S3079" s="264">
        <v>482.71109148600641</v>
      </c>
      <c r="T3079" s="264">
        <v>482.71109148600641</v>
      </c>
      <c r="U3079" s="264"/>
      <c r="V3079" s="231">
        <v>414.23246161960657</v>
      </c>
    </row>
    <row r="3080" spans="1:22" x14ac:dyDescent="0.25">
      <c r="A3080">
        <v>0</v>
      </c>
      <c r="B3080" s="269"/>
      <c r="C3080" s="269"/>
      <c r="D3080" s="269"/>
      <c r="E3080" s="270"/>
      <c r="F3080" s="269"/>
      <c r="G3080" s="268"/>
      <c r="H3080" s="268"/>
      <c r="I3080" s="267"/>
      <c r="J3080" s="272">
        <v>3.1759518606122583E-6</v>
      </c>
      <c r="K3080" s="266">
        <v>1.0189999999999999E-3</v>
      </c>
      <c r="L3080" s="225">
        <v>1.2913969999999997</v>
      </c>
      <c r="M3080" s="210">
        <v>306.95435832404814</v>
      </c>
      <c r="N3080" s="210">
        <v>427.1942183596297</v>
      </c>
      <c r="O3080" s="210">
        <v>41.094000000000001</v>
      </c>
      <c r="P3080" s="264">
        <v>41.094000000000001</v>
      </c>
      <c r="Q3080" s="264">
        <v>427.1942183596297</v>
      </c>
      <c r="R3080" s="264">
        <v>306.30865982404811</v>
      </c>
      <c r="S3080" s="264">
        <v>483.35678998600645</v>
      </c>
      <c r="T3080" s="264">
        <v>484.00248848600643</v>
      </c>
      <c r="U3080" s="264" t="s">
        <v>2005</v>
      </c>
      <c r="V3080" s="231">
        <v>414.8781601196066</v>
      </c>
    </row>
    <row r="3081" spans="1:22" x14ac:dyDescent="0.25">
      <c r="A3081">
        <v>0</v>
      </c>
      <c r="B3081" s="269" t="s">
        <v>2095</v>
      </c>
      <c r="C3081" s="269" t="s">
        <v>2047</v>
      </c>
      <c r="D3081" s="269" t="s">
        <v>1972</v>
      </c>
      <c r="E3081" s="270">
        <v>4841</v>
      </c>
      <c r="F3081" s="269" t="s">
        <v>2152</v>
      </c>
      <c r="G3081" s="268" t="s">
        <v>1995</v>
      </c>
      <c r="H3081" s="268" t="s">
        <v>1969</v>
      </c>
      <c r="I3081" s="267">
        <v>50</v>
      </c>
      <c r="J3081" s="264">
        <v>306.208663</v>
      </c>
      <c r="K3081" s="266">
        <v>306.20865982404814</v>
      </c>
      <c r="L3081" s="264">
        <v>0.2</v>
      </c>
      <c r="M3081" s="210">
        <v>306.20865982404814</v>
      </c>
      <c r="N3081" s="210">
        <v>427.1942183596297</v>
      </c>
      <c r="O3081" s="210">
        <v>41.094000000000001</v>
      </c>
      <c r="P3081" s="264">
        <v>41.094000000000001</v>
      </c>
      <c r="Q3081" s="264">
        <v>427.1942183596297</v>
      </c>
      <c r="R3081" s="264">
        <v>306.10865982404812</v>
      </c>
      <c r="S3081" s="264">
        <v>484.10248848600639</v>
      </c>
      <c r="T3081" s="264">
        <v>484.20248848600642</v>
      </c>
      <c r="U3081" s="264"/>
      <c r="V3081" s="231">
        <v>415.62385861960655</v>
      </c>
    </row>
    <row r="3082" spans="1:22" x14ac:dyDescent="0.25">
      <c r="A3082">
        <v>0</v>
      </c>
      <c r="B3082" s="277"/>
      <c r="C3082" s="277"/>
      <c r="D3082" s="277"/>
      <c r="E3082" s="278"/>
      <c r="F3082" s="277" t="s">
        <v>624</v>
      </c>
      <c r="G3082" s="276"/>
      <c r="H3082" s="276"/>
      <c r="I3082" s="275"/>
      <c r="J3082" s="272">
        <v>3.1759518606122583E-6</v>
      </c>
      <c r="K3082" s="266">
        <v>-5.4679999999999999E-2</v>
      </c>
      <c r="L3082" s="225">
        <v>0.13319900000000001</v>
      </c>
      <c r="M3082" s="210">
        <v>306.04206032404812</v>
      </c>
      <c r="N3082" s="210">
        <v>427.1942183596297</v>
      </c>
      <c r="O3082" s="210">
        <v>41.094000000000001</v>
      </c>
      <c r="P3082" s="264">
        <v>41.094000000000001</v>
      </c>
      <c r="Q3082" s="264">
        <v>427.1942183596297</v>
      </c>
      <c r="R3082" s="264">
        <v>305.97546082404813</v>
      </c>
      <c r="S3082" s="264">
        <v>484.26908798600641</v>
      </c>
      <c r="T3082" s="264">
        <v>484.33568748600641</v>
      </c>
      <c r="U3082" s="264" t="s">
        <v>2005</v>
      </c>
      <c r="V3082" s="179">
        <v>415.79045811960657</v>
      </c>
    </row>
    <row r="3083" spans="1:22" x14ac:dyDescent="0.25">
      <c r="A3083">
        <v>0</v>
      </c>
      <c r="B3083" s="269" t="s">
        <v>2095</v>
      </c>
      <c r="C3083" s="269" t="s">
        <v>2047</v>
      </c>
      <c r="D3083" s="269" t="s">
        <v>111</v>
      </c>
      <c r="E3083" s="270">
        <v>4843</v>
      </c>
      <c r="F3083" s="269" t="s">
        <v>1577</v>
      </c>
      <c r="G3083" s="268" t="s">
        <v>1985</v>
      </c>
      <c r="H3083" s="268" t="s">
        <v>1962</v>
      </c>
      <c r="I3083" s="267">
        <v>47.5</v>
      </c>
      <c r="J3083" s="264">
        <v>305.965464</v>
      </c>
      <c r="K3083" s="266">
        <v>305.96546082404814</v>
      </c>
      <c r="L3083" s="225">
        <v>0.02</v>
      </c>
      <c r="M3083" s="210">
        <v>305.96546082404814</v>
      </c>
      <c r="N3083" s="210">
        <v>427.1942183596297</v>
      </c>
      <c r="O3083" s="210">
        <v>41.094000000000001</v>
      </c>
      <c r="P3083" s="264">
        <v>41.094000000000001</v>
      </c>
      <c r="Q3083" s="264">
        <v>427.1942183596297</v>
      </c>
      <c r="R3083" s="264">
        <v>305.95546082404815</v>
      </c>
      <c r="S3083" s="264">
        <v>484.3456874860064</v>
      </c>
      <c r="T3083" s="264">
        <v>484.35568748600639</v>
      </c>
      <c r="U3083" s="264" t="s">
        <v>2088</v>
      </c>
      <c r="V3083" s="231">
        <v>415.86705761960656</v>
      </c>
    </row>
    <row r="3084" spans="1:22" x14ac:dyDescent="0.25">
      <c r="A3084">
        <v>0</v>
      </c>
      <c r="B3084" s="277"/>
      <c r="C3084" s="277"/>
      <c r="D3084" s="277"/>
      <c r="E3084" s="278"/>
      <c r="F3084" s="277"/>
      <c r="G3084" s="276"/>
      <c r="H3084" s="276"/>
      <c r="I3084" s="275"/>
      <c r="J3084" s="264">
        <v>5.8500000000000003E-2</v>
      </c>
      <c r="K3084" s="266"/>
      <c r="L3084" s="225">
        <v>4.7820000000000001E-2</v>
      </c>
      <c r="M3084" s="210">
        <v>305.93155082404814</v>
      </c>
      <c r="N3084" s="210">
        <v>427.1942183596297</v>
      </c>
      <c r="O3084" s="210">
        <v>41.094000000000001</v>
      </c>
      <c r="P3084" s="264">
        <v>41.094000000000001</v>
      </c>
      <c r="Q3084" s="264">
        <v>427.1942183596297</v>
      </c>
      <c r="R3084" s="264">
        <v>305.90764082404814</v>
      </c>
      <c r="S3084" s="264">
        <v>484.37959748600639</v>
      </c>
      <c r="T3084" s="264">
        <v>484.40350748600639</v>
      </c>
      <c r="U3084" s="264" t="s">
        <v>2005</v>
      </c>
      <c r="V3084" s="179">
        <v>415.90096761960655</v>
      </c>
    </row>
    <row r="3085" spans="1:22" x14ac:dyDescent="0.25">
      <c r="A3085">
        <v>0</v>
      </c>
      <c r="B3085" s="269" t="s">
        <v>2095</v>
      </c>
      <c r="C3085" s="269" t="s">
        <v>2047</v>
      </c>
      <c r="D3085" s="269" t="s">
        <v>1958</v>
      </c>
      <c r="E3085" s="270">
        <v>4845</v>
      </c>
      <c r="F3085" s="269" t="s">
        <v>2151</v>
      </c>
      <c r="G3085" s="268" t="s">
        <v>1993</v>
      </c>
      <c r="H3085" s="268" t="s">
        <v>1955</v>
      </c>
      <c r="I3085" s="267">
        <v>50</v>
      </c>
      <c r="J3085" s="264"/>
      <c r="K3085" s="266"/>
      <c r="L3085" s="264">
        <v>0.25</v>
      </c>
      <c r="M3085" s="210">
        <v>305.78264082404814</v>
      </c>
      <c r="N3085" s="210">
        <v>427.1942183596297</v>
      </c>
      <c r="O3085" s="210">
        <v>41.094000000000001</v>
      </c>
      <c r="P3085" s="264">
        <v>41.094000000000001</v>
      </c>
      <c r="Q3085" s="264">
        <v>427.1942183596297</v>
      </c>
      <c r="R3085" s="264">
        <v>305.65764082404814</v>
      </c>
      <c r="S3085" s="264">
        <v>484.52850748600639</v>
      </c>
      <c r="T3085" s="264">
        <v>484.65350748600639</v>
      </c>
      <c r="U3085" s="264"/>
      <c r="V3085" s="179">
        <v>416.04987761960655</v>
      </c>
    </row>
    <row r="3086" spans="1:22" x14ac:dyDescent="0.25">
      <c r="A3086">
        <v>0</v>
      </c>
      <c r="B3086" s="269"/>
      <c r="C3086" s="269"/>
      <c r="D3086" s="269"/>
      <c r="E3086" s="270"/>
      <c r="F3086" s="269" t="s">
        <v>624</v>
      </c>
      <c r="G3086" s="268"/>
      <c r="H3086" s="268"/>
      <c r="I3086" s="267"/>
      <c r="J3086" s="272"/>
      <c r="K3086" s="266"/>
      <c r="L3086" s="264">
        <v>1.5</v>
      </c>
      <c r="M3086" s="210">
        <v>304.90764082404814</v>
      </c>
      <c r="N3086" s="210">
        <v>427.1942183596297</v>
      </c>
      <c r="O3086" s="210">
        <v>41.094000000000001</v>
      </c>
      <c r="P3086" s="264">
        <v>41.094000000000001</v>
      </c>
      <c r="Q3086" s="264">
        <v>427.1942183596297</v>
      </c>
      <c r="R3086" s="264">
        <v>304.15764082404814</v>
      </c>
      <c r="S3086" s="264">
        <v>485.40350748600639</v>
      </c>
      <c r="T3086" s="264">
        <v>486.15350748600639</v>
      </c>
      <c r="U3086" s="264"/>
      <c r="V3086" s="179">
        <v>416.92487761960655</v>
      </c>
    </row>
    <row r="3087" spans="1:22" x14ac:dyDescent="0.25">
      <c r="A3087">
        <v>0</v>
      </c>
      <c r="B3087" s="269" t="s">
        <v>2095</v>
      </c>
      <c r="C3087" s="269" t="s">
        <v>2047</v>
      </c>
      <c r="D3087" s="269" t="s">
        <v>1984</v>
      </c>
      <c r="E3087" s="270">
        <v>4862</v>
      </c>
      <c r="F3087" s="269" t="s">
        <v>1605</v>
      </c>
      <c r="G3087" s="268" t="s">
        <v>1982</v>
      </c>
      <c r="H3087" s="268" t="s">
        <v>1981</v>
      </c>
      <c r="I3087" s="267"/>
      <c r="J3087" s="264"/>
      <c r="K3087" s="266"/>
      <c r="L3087" s="264">
        <v>0</v>
      </c>
      <c r="M3087" s="210">
        <v>304.15764082404814</v>
      </c>
      <c r="N3087" s="210">
        <v>427.1942183596297</v>
      </c>
      <c r="O3087" s="210">
        <v>41.094000000000001</v>
      </c>
      <c r="P3087" s="264">
        <v>41.094000000000001</v>
      </c>
      <c r="Q3087" s="264">
        <v>427.1942183596297</v>
      </c>
      <c r="R3087" s="264">
        <v>304.15764082404814</v>
      </c>
      <c r="S3087" s="264">
        <v>486.15350748600639</v>
      </c>
      <c r="T3087" s="264">
        <v>486.15350748600639</v>
      </c>
      <c r="U3087" s="264"/>
      <c r="V3087" s="231">
        <v>417.67487761960655</v>
      </c>
    </row>
    <row r="3088" spans="1:22" x14ac:dyDescent="0.25">
      <c r="A3088">
        <v>0</v>
      </c>
      <c r="B3088" s="269" t="s">
        <v>2095</v>
      </c>
      <c r="C3088" s="269" t="s">
        <v>2047</v>
      </c>
      <c r="D3088" s="269" t="s">
        <v>2001</v>
      </c>
      <c r="E3088" s="270">
        <v>4862</v>
      </c>
      <c r="F3088" s="269" t="s">
        <v>2150</v>
      </c>
      <c r="G3088" s="268" t="s">
        <v>1999</v>
      </c>
      <c r="H3088" s="268" t="s">
        <v>1998</v>
      </c>
      <c r="I3088" s="267"/>
      <c r="J3088" s="264"/>
      <c r="K3088" s="266"/>
      <c r="L3088" s="264">
        <v>0</v>
      </c>
      <c r="M3088" s="210">
        <v>304.15764082404814</v>
      </c>
      <c r="N3088" s="210">
        <v>427.1942183596297</v>
      </c>
      <c r="O3088" s="210">
        <v>41.094000000000001</v>
      </c>
      <c r="P3088" s="264">
        <v>41.094000000000001</v>
      </c>
      <c r="Q3088" s="264">
        <v>427.1942183596297</v>
      </c>
      <c r="R3088" s="264">
        <v>304.15764082404814</v>
      </c>
      <c r="S3088" s="264">
        <v>486.15350748600639</v>
      </c>
      <c r="T3088" s="264">
        <v>486.15350748600639</v>
      </c>
      <c r="U3088" s="264"/>
      <c r="V3088" s="231">
        <v>417.67487761960655</v>
      </c>
    </row>
    <row r="3089" spans="1:22" x14ac:dyDescent="0.25">
      <c r="A3089">
        <v>0</v>
      </c>
      <c r="B3089" s="269"/>
      <c r="C3089" s="269"/>
      <c r="D3089" s="269"/>
      <c r="E3089" s="270"/>
      <c r="F3089" s="269"/>
      <c r="G3089" s="268"/>
      <c r="H3089" s="268"/>
      <c r="I3089" s="267"/>
      <c r="J3089" s="264"/>
      <c r="K3089" s="266"/>
      <c r="L3089" s="264">
        <v>0.5</v>
      </c>
      <c r="M3089" s="210">
        <v>303.90764082404814</v>
      </c>
      <c r="N3089" s="210">
        <v>427.1942183596297</v>
      </c>
      <c r="O3089" s="210">
        <v>41.094000000000001</v>
      </c>
      <c r="P3089" s="264">
        <v>41.094000000000001</v>
      </c>
      <c r="Q3089" s="264">
        <v>427.1942183596297</v>
      </c>
      <c r="R3089" s="264">
        <v>303.65764082404814</v>
      </c>
      <c r="S3089" s="264">
        <v>486.40350748600639</v>
      </c>
      <c r="T3089" s="264">
        <v>486.65350748600639</v>
      </c>
      <c r="U3089" s="264"/>
      <c r="V3089" s="231">
        <v>417.92487761960655</v>
      </c>
    </row>
    <row r="3090" spans="1:22" x14ac:dyDescent="0.25">
      <c r="A3090">
        <v>0</v>
      </c>
      <c r="B3090" s="269" t="s">
        <v>2095</v>
      </c>
      <c r="C3090" s="269" t="s">
        <v>2047</v>
      </c>
      <c r="D3090" s="269" t="s">
        <v>1967</v>
      </c>
      <c r="E3090" s="270">
        <v>4868</v>
      </c>
      <c r="F3090" s="269" t="s">
        <v>2149</v>
      </c>
      <c r="G3090" s="268" t="s">
        <v>1993</v>
      </c>
      <c r="H3090" s="268" t="s">
        <v>1964</v>
      </c>
      <c r="I3090" s="267">
        <v>50</v>
      </c>
      <c r="J3090" s="264"/>
      <c r="K3090" s="266"/>
      <c r="L3090" s="264">
        <v>0.25</v>
      </c>
      <c r="M3090" s="210">
        <v>303.53264082404814</v>
      </c>
      <c r="N3090" s="210">
        <v>427.1942183596297</v>
      </c>
      <c r="O3090" s="210">
        <v>41.094000000000001</v>
      </c>
      <c r="P3090" s="264">
        <v>41.094000000000001</v>
      </c>
      <c r="Q3090" s="264">
        <v>427.1942183596297</v>
      </c>
      <c r="R3090" s="264">
        <v>303.40764082404814</v>
      </c>
      <c r="S3090" s="264">
        <v>486.77850748600639</v>
      </c>
      <c r="T3090" s="264">
        <v>486.90350748600639</v>
      </c>
      <c r="U3090" s="264"/>
      <c r="V3090" s="231">
        <v>418.29987761960655</v>
      </c>
    </row>
    <row r="3091" spans="1:22" x14ac:dyDescent="0.25">
      <c r="A3091">
        <v>0</v>
      </c>
      <c r="B3091" s="269"/>
      <c r="C3091" s="269"/>
      <c r="D3091" s="269"/>
      <c r="E3091" s="270"/>
      <c r="F3091" s="269" t="s">
        <v>624</v>
      </c>
      <c r="G3091" s="268"/>
      <c r="H3091" s="268"/>
      <c r="I3091" s="267"/>
      <c r="J3091" s="272">
        <v>3.1759519174556772E-6</v>
      </c>
      <c r="K3091" s="266">
        <v>1.348068</v>
      </c>
      <c r="L3091" s="225">
        <v>0.12643199999999988</v>
      </c>
      <c r="M3091" s="210">
        <v>303.34442482404813</v>
      </c>
      <c r="N3091" s="210">
        <v>427.1942183596297</v>
      </c>
      <c r="O3091" s="210">
        <v>41.094000000000001</v>
      </c>
      <c r="P3091" s="264">
        <v>41.094000000000001</v>
      </c>
      <c r="Q3091" s="264">
        <v>427.1942183596297</v>
      </c>
      <c r="R3091" s="264">
        <v>303.28120882404812</v>
      </c>
      <c r="S3091" s="264">
        <v>486.9667234860064</v>
      </c>
      <c r="T3091" s="264">
        <v>487.02993948600641</v>
      </c>
      <c r="U3091" s="264" t="s">
        <v>2005</v>
      </c>
      <c r="V3091" s="179">
        <v>418.48809361960656</v>
      </c>
    </row>
    <row r="3092" spans="1:22" x14ac:dyDescent="0.25">
      <c r="A3092">
        <v>0</v>
      </c>
      <c r="B3092" s="269" t="s">
        <v>2095</v>
      </c>
      <c r="C3092" s="269" t="s">
        <v>2047</v>
      </c>
      <c r="D3092" s="269" t="s">
        <v>1992</v>
      </c>
      <c r="E3092" s="270">
        <v>4871</v>
      </c>
      <c r="F3092" s="269" t="s">
        <v>2148</v>
      </c>
      <c r="G3092" s="268" t="s">
        <v>1990</v>
      </c>
      <c r="H3092" s="268" t="s">
        <v>1989</v>
      </c>
      <c r="I3092" s="267">
        <v>63</v>
      </c>
      <c r="J3092" s="264">
        <v>303.24371200000002</v>
      </c>
      <c r="K3092" s="266">
        <v>303.2437088240481</v>
      </c>
      <c r="L3092" s="264">
        <v>7.4999999999999997E-2</v>
      </c>
      <c r="M3092" s="210">
        <v>303.2437088240481</v>
      </c>
      <c r="N3092" s="210">
        <v>427.1942183596297</v>
      </c>
      <c r="O3092" s="210">
        <v>41.094000000000001</v>
      </c>
      <c r="P3092" s="264">
        <v>41.094000000000001</v>
      </c>
      <c r="Q3092" s="264">
        <v>427.1942183596297</v>
      </c>
      <c r="R3092" s="264">
        <v>303.20620882404813</v>
      </c>
      <c r="S3092" s="264">
        <v>487.06743948600638</v>
      </c>
      <c r="T3092" s="264">
        <v>487.1049394860064</v>
      </c>
      <c r="U3092" s="264"/>
      <c r="V3092" s="179">
        <v>418.58880961960654</v>
      </c>
    </row>
    <row r="3093" spans="1:22" x14ac:dyDescent="0.25">
      <c r="A3093">
        <v>0</v>
      </c>
      <c r="B3093" s="269"/>
      <c r="C3093" s="269"/>
      <c r="D3093" s="269"/>
      <c r="E3093" s="270"/>
      <c r="F3093" s="269"/>
      <c r="G3093" s="268"/>
      <c r="H3093" s="268"/>
      <c r="I3093" s="267"/>
      <c r="J3093" s="264"/>
      <c r="K3093" s="266"/>
      <c r="L3093" s="225">
        <v>1.348068</v>
      </c>
      <c r="M3093" s="210">
        <v>302.53217482404813</v>
      </c>
      <c r="N3093" s="210">
        <v>427.1942183596297</v>
      </c>
      <c r="O3093" s="210">
        <v>41.094000000000001</v>
      </c>
      <c r="P3093" s="264">
        <v>41.094000000000001</v>
      </c>
      <c r="Q3093" s="264">
        <v>427.1942183596297</v>
      </c>
      <c r="R3093" s="264">
        <v>301.85814082404812</v>
      </c>
      <c r="S3093" s="264">
        <v>487.77897348600641</v>
      </c>
      <c r="T3093" s="264">
        <v>488.45300748600641</v>
      </c>
      <c r="U3093" s="264" t="s">
        <v>2005</v>
      </c>
      <c r="V3093" s="179">
        <v>419.30034361960656</v>
      </c>
    </row>
    <row r="3094" spans="1:22" x14ac:dyDescent="0.25">
      <c r="A3094">
        <v>0</v>
      </c>
      <c r="B3094" s="269"/>
      <c r="C3094" s="269"/>
      <c r="D3094" s="269"/>
      <c r="E3094" s="270"/>
      <c r="F3094" s="269" t="s">
        <v>624</v>
      </c>
      <c r="G3094" s="268"/>
      <c r="H3094" s="268" t="s">
        <v>1973</v>
      </c>
      <c r="I3094" s="267"/>
      <c r="J3094" s="272">
        <v>3.1759518606122583E-6</v>
      </c>
      <c r="K3094" s="266">
        <v>-7.5650999999999996E-2</v>
      </c>
      <c r="L3094" s="225">
        <v>0.17915300000000001</v>
      </c>
      <c r="M3094" s="210">
        <v>301.76856432404816</v>
      </c>
      <c r="N3094" s="210">
        <v>427.1942183596297</v>
      </c>
      <c r="O3094" s="210">
        <v>41.094000000000001</v>
      </c>
      <c r="P3094" s="264">
        <v>41.094000000000001</v>
      </c>
      <c r="Q3094" s="264">
        <v>427.1942183596297</v>
      </c>
      <c r="R3094" s="264">
        <v>301.67898782404814</v>
      </c>
      <c r="S3094" s="264">
        <v>488.54258398600638</v>
      </c>
      <c r="T3094" s="264">
        <v>488.6321604860064</v>
      </c>
      <c r="U3094" s="264" t="s">
        <v>2005</v>
      </c>
      <c r="V3094" s="179">
        <v>420.06395411960654</v>
      </c>
    </row>
    <row r="3095" spans="1:22" x14ac:dyDescent="0.25">
      <c r="A3095">
        <v>0</v>
      </c>
      <c r="B3095" s="269" t="s">
        <v>2095</v>
      </c>
      <c r="C3095" s="269" t="s">
        <v>2047</v>
      </c>
      <c r="D3095" s="269" t="s">
        <v>111</v>
      </c>
      <c r="E3095" s="270">
        <v>4886</v>
      </c>
      <c r="F3095" s="269" t="s">
        <v>1578</v>
      </c>
      <c r="G3095" s="268" t="s">
        <v>1985</v>
      </c>
      <c r="H3095" s="268" t="s">
        <v>1962</v>
      </c>
      <c r="I3095" s="267"/>
      <c r="J3095" s="264">
        <v>301.678991</v>
      </c>
      <c r="K3095" s="266">
        <v>301.67898782404814</v>
      </c>
      <c r="L3095" s="264">
        <v>0</v>
      </c>
      <c r="M3095" s="210">
        <v>301.67898782404814</v>
      </c>
      <c r="N3095" s="210">
        <v>427.1942183596297</v>
      </c>
      <c r="O3095" s="210">
        <v>41.094000000000001</v>
      </c>
      <c r="P3095" s="264">
        <v>41.094000000000001</v>
      </c>
      <c r="Q3095" s="264">
        <v>427.1942183596297</v>
      </c>
      <c r="R3095" s="264">
        <v>301.67898782404814</v>
      </c>
      <c r="S3095" s="264">
        <v>488.6321604860064</v>
      </c>
      <c r="T3095" s="264">
        <v>488.6321604860064</v>
      </c>
      <c r="U3095" s="264"/>
      <c r="V3095" s="179">
        <v>420.15353061960656</v>
      </c>
    </row>
    <row r="3096" spans="1:22" x14ac:dyDescent="0.25">
      <c r="A3096">
        <v>0</v>
      </c>
      <c r="B3096" s="269"/>
      <c r="C3096" s="269"/>
      <c r="D3096" s="269"/>
      <c r="E3096" s="270"/>
      <c r="F3096" s="269" t="s">
        <v>624</v>
      </c>
      <c r="G3096" s="268"/>
      <c r="H3096" s="268" t="s">
        <v>1980</v>
      </c>
      <c r="I3096" s="267"/>
      <c r="J3096" s="272">
        <v>3.1759518606122583E-6</v>
      </c>
      <c r="K3096" s="266"/>
      <c r="L3096" s="264">
        <v>0.14528199999999999</v>
      </c>
      <c r="M3096" s="210">
        <v>301.60634682404816</v>
      </c>
      <c r="N3096" s="210">
        <v>427.1942183596297</v>
      </c>
      <c r="O3096" s="210">
        <v>41.094000000000001</v>
      </c>
      <c r="P3096" s="264">
        <v>41.094000000000001</v>
      </c>
      <c r="Q3096" s="264">
        <v>427.1942183596297</v>
      </c>
      <c r="R3096" s="264">
        <v>301.53370582404813</v>
      </c>
      <c r="S3096" s="264">
        <v>488.70480148600643</v>
      </c>
      <c r="T3096" s="264">
        <v>488.77744248600641</v>
      </c>
      <c r="U3096" s="264"/>
      <c r="V3096" s="179">
        <v>420.22617161960659</v>
      </c>
    </row>
    <row r="3097" spans="1:22" x14ac:dyDescent="0.25">
      <c r="A3097">
        <v>0</v>
      </c>
      <c r="B3097" s="269" t="s">
        <v>2095</v>
      </c>
      <c r="C3097" s="269" t="s">
        <v>2047</v>
      </c>
      <c r="D3097" s="269" t="s">
        <v>2098</v>
      </c>
      <c r="E3097" s="270">
        <v>4888</v>
      </c>
      <c r="F3097" s="269" t="s">
        <v>2147</v>
      </c>
      <c r="G3097" s="268"/>
      <c r="H3097" s="268" t="s">
        <v>2096</v>
      </c>
      <c r="I3097" s="267"/>
      <c r="J3097" s="264">
        <v>301.53370899999999</v>
      </c>
      <c r="K3097" s="266">
        <v>301.53370582404813</v>
      </c>
      <c r="L3097" s="264">
        <v>0</v>
      </c>
      <c r="M3097" s="210">
        <v>301.53370582404813</v>
      </c>
      <c r="N3097" s="210">
        <v>427.1942183596297</v>
      </c>
      <c r="O3097" s="210">
        <v>41.094000000000001</v>
      </c>
      <c r="P3097" s="264">
        <v>41.094000000000001</v>
      </c>
      <c r="Q3097" s="264">
        <v>427.1942183596297</v>
      </c>
      <c r="R3097" s="264">
        <v>301.53370582404813</v>
      </c>
      <c r="S3097" s="264">
        <v>488.77744248600641</v>
      </c>
      <c r="T3097" s="264">
        <v>488.77744248600641</v>
      </c>
      <c r="U3097" s="264"/>
      <c r="V3097" s="179">
        <v>420.29881261960657</v>
      </c>
    </row>
    <row r="3098" spans="1:22" x14ac:dyDescent="0.25">
      <c r="A3098">
        <v>0</v>
      </c>
      <c r="B3098" s="269"/>
      <c r="C3098" s="269"/>
      <c r="D3098" s="269"/>
      <c r="E3098" s="270"/>
      <c r="F3098" s="269" t="s">
        <v>624</v>
      </c>
      <c r="G3098" s="268"/>
      <c r="H3098" s="268" t="s">
        <v>1980</v>
      </c>
      <c r="I3098" s="267"/>
      <c r="J3098" s="264"/>
      <c r="K3098" s="266"/>
      <c r="L3098" s="264">
        <v>0</v>
      </c>
      <c r="M3098" s="210">
        <v>301.53370582404813</v>
      </c>
      <c r="N3098" s="210">
        <v>427.1942183596297</v>
      </c>
      <c r="O3098" s="210">
        <v>41.094000000000001</v>
      </c>
      <c r="P3098" s="264">
        <v>41.094000000000001</v>
      </c>
      <c r="Q3098" s="264">
        <v>427.1942183596297</v>
      </c>
      <c r="R3098" s="264">
        <v>301.53370582404813</v>
      </c>
      <c r="S3098" s="264">
        <v>488.77744248600641</v>
      </c>
      <c r="T3098" s="264">
        <v>488.77744248600641</v>
      </c>
      <c r="U3098" s="264"/>
      <c r="V3098" s="179">
        <v>420.29881261960657</v>
      </c>
    </row>
    <row r="3099" spans="1:22" x14ac:dyDescent="0.25">
      <c r="A3099">
        <v>0</v>
      </c>
      <c r="B3099" s="269" t="s">
        <v>2095</v>
      </c>
      <c r="C3099" s="269" t="s">
        <v>2047</v>
      </c>
      <c r="D3099" s="269" t="s">
        <v>2001</v>
      </c>
      <c r="E3099" s="270">
        <v>4888</v>
      </c>
      <c r="F3099" s="269" t="s">
        <v>2146</v>
      </c>
      <c r="G3099" s="268" t="s">
        <v>1999</v>
      </c>
      <c r="H3099" s="268" t="s">
        <v>1998</v>
      </c>
      <c r="I3099" s="267"/>
      <c r="J3099" s="264"/>
      <c r="K3099" s="266"/>
      <c r="L3099" s="264">
        <v>0</v>
      </c>
      <c r="M3099" s="210">
        <v>301.53370582404813</v>
      </c>
      <c r="N3099" s="210">
        <v>427.1942183596297</v>
      </c>
      <c r="O3099" s="210">
        <v>41.094000000000001</v>
      </c>
      <c r="P3099" s="264">
        <v>41.094000000000001</v>
      </c>
      <c r="Q3099" s="264">
        <v>427.1942183596297</v>
      </c>
      <c r="R3099" s="264">
        <v>301.53370582404813</v>
      </c>
      <c r="S3099" s="264">
        <v>488.77744248600641</v>
      </c>
      <c r="T3099" s="264">
        <v>488.77744248600641</v>
      </c>
      <c r="U3099" s="264"/>
      <c r="V3099" s="179">
        <v>420.29881261960657</v>
      </c>
    </row>
    <row r="3100" spans="1:22" x14ac:dyDescent="0.25">
      <c r="A3100">
        <v>0</v>
      </c>
      <c r="B3100" s="269"/>
      <c r="C3100" s="269"/>
      <c r="D3100" s="269"/>
      <c r="E3100" s="270"/>
      <c r="F3100" s="269" t="s">
        <v>624</v>
      </c>
      <c r="G3100" s="268"/>
      <c r="H3100" s="268" t="s">
        <v>1973</v>
      </c>
      <c r="I3100" s="267"/>
      <c r="J3100" s="264"/>
      <c r="K3100" s="266"/>
      <c r="L3100" s="264">
        <v>0.13121600000000003</v>
      </c>
      <c r="M3100" s="210">
        <v>301.46809782404813</v>
      </c>
      <c r="N3100" s="210">
        <v>427.1942183596297</v>
      </c>
      <c r="O3100" s="210">
        <v>41.094000000000001</v>
      </c>
      <c r="P3100" s="264">
        <v>41.094000000000001</v>
      </c>
      <c r="Q3100" s="264">
        <v>427.1942183596297</v>
      </c>
      <c r="R3100" s="264">
        <v>301.40248982404813</v>
      </c>
      <c r="S3100" s="264">
        <v>488.8430504860064</v>
      </c>
      <c r="T3100" s="264">
        <v>488.9086584860064</v>
      </c>
      <c r="U3100" s="264"/>
      <c r="V3100" s="179">
        <v>420.36442061960656</v>
      </c>
    </row>
    <row r="3101" spans="1:22" x14ac:dyDescent="0.25">
      <c r="A3101">
        <v>0</v>
      </c>
      <c r="B3101" s="269"/>
      <c r="C3101" s="269"/>
      <c r="D3101" s="269"/>
      <c r="E3101" s="270"/>
      <c r="F3101" s="269" t="s">
        <v>624</v>
      </c>
      <c r="G3101" s="268"/>
      <c r="H3101" s="268"/>
      <c r="I3101" s="267"/>
      <c r="J3101" s="264"/>
      <c r="K3101" s="266"/>
      <c r="L3101" s="225">
        <v>1.2988490000000001</v>
      </c>
      <c r="M3101" s="210">
        <v>300.75306532404812</v>
      </c>
      <c r="N3101" s="210">
        <v>427.1942183596297</v>
      </c>
      <c r="O3101" s="210">
        <v>41.094000000000001</v>
      </c>
      <c r="P3101" s="264">
        <v>41.094000000000001</v>
      </c>
      <c r="Q3101" s="264">
        <v>427.1942183596297</v>
      </c>
      <c r="R3101" s="264">
        <v>300.10364082404811</v>
      </c>
      <c r="S3101" s="264">
        <v>489.55808298600641</v>
      </c>
      <c r="T3101" s="264">
        <v>490.20750748600642</v>
      </c>
      <c r="U3101" s="264" t="s">
        <v>2005</v>
      </c>
      <c r="V3101" s="179">
        <v>421.07945311960657</v>
      </c>
    </row>
    <row r="3102" spans="1:22" x14ac:dyDescent="0.25">
      <c r="A3102">
        <v>0</v>
      </c>
      <c r="B3102" s="269" t="s">
        <v>2095</v>
      </c>
      <c r="C3102" s="269" t="s">
        <v>2047</v>
      </c>
      <c r="D3102" s="269" t="s">
        <v>1972</v>
      </c>
      <c r="E3102" s="270">
        <v>4903</v>
      </c>
      <c r="F3102" s="269" t="s">
        <v>2145</v>
      </c>
      <c r="G3102" s="268" t="s">
        <v>1995</v>
      </c>
      <c r="H3102" s="268" t="s">
        <v>1969</v>
      </c>
      <c r="I3102" s="267">
        <v>50</v>
      </c>
      <c r="J3102" s="264"/>
      <c r="K3102" s="266"/>
      <c r="L3102" s="264">
        <v>0.2</v>
      </c>
      <c r="M3102" s="210">
        <v>300.00364082404815</v>
      </c>
      <c r="N3102" s="210">
        <v>427.1942183596297</v>
      </c>
      <c r="O3102" s="210">
        <v>41.094000000000001</v>
      </c>
      <c r="P3102" s="264">
        <v>41.094000000000001</v>
      </c>
      <c r="Q3102" s="264">
        <v>427.1942183596297</v>
      </c>
      <c r="R3102" s="264">
        <v>299.90364082404813</v>
      </c>
      <c r="S3102" s="264">
        <v>490.30750748600639</v>
      </c>
      <c r="T3102" s="264">
        <v>490.40750748600641</v>
      </c>
      <c r="U3102" s="274"/>
      <c r="V3102" s="179">
        <v>421.82887761960654</v>
      </c>
    </row>
    <row r="3103" spans="1:22" x14ac:dyDescent="0.25">
      <c r="A3103">
        <v>0</v>
      </c>
      <c r="B3103" s="269"/>
      <c r="C3103" s="269"/>
      <c r="D3103" s="269"/>
      <c r="E3103" s="270"/>
      <c r="F3103" s="269" t="s">
        <v>624</v>
      </c>
      <c r="G3103" s="268"/>
      <c r="H3103" s="268"/>
      <c r="I3103" s="267"/>
      <c r="J3103" s="264"/>
      <c r="K3103" s="266"/>
      <c r="L3103" s="264">
        <v>0.2</v>
      </c>
      <c r="M3103" s="210">
        <v>299.8036408240481</v>
      </c>
      <c r="N3103" s="210">
        <v>427.1942183596297</v>
      </c>
      <c r="O3103" s="210">
        <v>41.094000000000001</v>
      </c>
      <c r="P3103" s="264">
        <v>41.094000000000001</v>
      </c>
      <c r="Q3103" s="264">
        <v>427.1942183596297</v>
      </c>
      <c r="R3103" s="264">
        <v>299.70364082404814</v>
      </c>
      <c r="S3103" s="264">
        <v>490.50750748600638</v>
      </c>
      <c r="T3103" s="264">
        <v>490.6075074860064</v>
      </c>
      <c r="U3103" s="264"/>
      <c r="V3103" s="179">
        <v>422.02887761960653</v>
      </c>
    </row>
    <row r="3104" spans="1:22" x14ac:dyDescent="0.25">
      <c r="A3104">
        <v>0</v>
      </c>
      <c r="B3104" s="269" t="s">
        <v>2095</v>
      </c>
      <c r="C3104" s="269" t="s">
        <v>2047</v>
      </c>
      <c r="D3104" s="269" t="s">
        <v>1958</v>
      </c>
      <c r="E3104" s="270">
        <v>4907</v>
      </c>
      <c r="F3104" s="269" t="s">
        <v>2144</v>
      </c>
      <c r="G3104" s="268" t="s">
        <v>1993</v>
      </c>
      <c r="H3104" s="268" t="s">
        <v>1955</v>
      </c>
      <c r="I3104" s="267">
        <v>50</v>
      </c>
      <c r="J3104" s="264"/>
      <c r="K3104" s="266"/>
      <c r="L3104" s="264">
        <v>0.25</v>
      </c>
      <c r="M3104" s="210">
        <v>299.57864082404814</v>
      </c>
      <c r="N3104" s="210">
        <v>427.1942183596297</v>
      </c>
      <c r="O3104" s="210">
        <v>41.094000000000001</v>
      </c>
      <c r="P3104" s="264">
        <v>41.094000000000001</v>
      </c>
      <c r="Q3104" s="264">
        <v>427.1942183596297</v>
      </c>
      <c r="R3104" s="264">
        <v>299.45364082404814</v>
      </c>
      <c r="S3104" s="264">
        <v>490.7325074860064</v>
      </c>
      <c r="T3104" s="264">
        <v>490.8575074860064</v>
      </c>
      <c r="U3104" s="264"/>
      <c r="V3104" s="179">
        <v>422.25387761960656</v>
      </c>
    </row>
    <row r="3105" spans="1:22" x14ac:dyDescent="0.25">
      <c r="A3105">
        <v>0</v>
      </c>
      <c r="B3105" s="269"/>
      <c r="C3105" s="269"/>
      <c r="D3105" s="269"/>
      <c r="E3105" s="270"/>
      <c r="F3105" s="269" t="s">
        <v>624</v>
      </c>
      <c r="G3105" s="268"/>
      <c r="H3105" s="268"/>
      <c r="I3105" s="267"/>
      <c r="J3105" s="264"/>
      <c r="K3105" s="266"/>
      <c r="L3105" s="264">
        <v>2</v>
      </c>
      <c r="M3105" s="210">
        <v>298.45364082404814</v>
      </c>
      <c r="N3105" s="210">
        <v>427.1942183596297</v>
      </c>
      <c r="O3105" s="210">
        <v>41.094000000000001</v>
      </c>
      <c r="P3105" s="264">
        <v>41.094000000000001</v>
      </c>
      <c r="Q3105" s="264">
        <v>427.1942183596297</v>
      </c>
      <c r="R3105" s="264">
        <v>297.45364082404814</v>
      </c>
      <c r="S3105" s="264">
        <v>491.8575074860064</v>
      </c>
      <c r="T3105" s="264">
        <v>492.8575074860064</v>
      </c>
      <c r="U3105" s="264"/>
      <c r="V3105" s="179">
        <v>423.37887761960656</v>
      </c>
    </row>
    <row r="3106" spans="1:22" x14ac:dyDescent="0.25">
      <c r="A3106">
        <v>0</v>
      </c>
      <c r="B3106" s="269" t="s">
        <v>2095</v>
      </c>
      <c r="C3106" s="269" t="s">
        <v>2047</v>
      </c>
      <c r="D3106" s="269" t="s">
        <v>1967</v>
      </c>
      <c r="E3106" s="270">
        <v>4930</v>
      </c>
      <c r="F3106" s="269" t="s">
        <v>2143</v>
      </c>
      <c r="G3106" s="268" t="s">
        <v>1993</v>
      </c>
      <c r="H3106" s="268" t="s">
        <v>1964</v>
      </c>
      <c r="I3106" s="267">
        <v>50</v>
      </c>
      <c r="J3106" s="264"/>
      <c r="K3106" s="266"/>
      <c r="L3106" s="264">
        <v>0.25</v>
      </c>
      <c r="M3106" s="210">
        <v>297.32864082404814</v>
      </c>
      <c r="N3106" s="210">
        <v>427.1942183596297</v>
      </c>
      <c r="O3106" s="210">
        <v>41.094000000000001</v>
      </c>
      <c r="P3106" s="264">
        <v>41.094000000000001</v>
      </c>
      <c r="Q3106" s="264">
        <v>427.1942183596297</v>
      </c>
      <c r="R3106" s="264">
        <v>297.20364082404814</v>
      </c>
      <c r="S3106" s="264">
        <v>492.9825074860064</v>
      </c>
      <c r="T3106" s="264">
        <v>493.1075074860064</v>
      </c>
      <c r="U3106" s="274"/>
      <c r="V3106" s="179">
        <v>424.50387761960656</v>
      </c>
    </row>
    <row r="3107" spans="1:22" x14ac:dyDescent="0.25">
      <c r="A3107">
        <v>0</v>
      </c>
      <c r="B3107" s="269"/>
      <c r="C3107" s="269"/>
      <c r="D3107" s="269"/>
      <c r="E3107" s="270"/>
      <c r="F3107" s="269"/>
      <c r="G3107" s="268"/>
      <c r="H3107" s="268"/>
      <c r="I3107" s="267"/>
      <c r="J3107" s="264"/>
      <c r="K3107" s="266"/>
      <c r="L3107" s="264">
        <v>1.5495000000000001</v>
      </c>
      <c r="M3107" s="210">
        <v>296.42889082404815</v>
      </c>
      <c r="N3107" s="210">
        <v>427.1942183596297</v>
      </c>
      <c r="O3107" s="210">
        <v>41.094000000000001</v>
      </c>
      <c r="P3107" s="264">
        <v>41.094000000000001</v>
      </c>
      <c r="Q3107" s="264">
        <v>427.1942183596297</v>
      </c>
      <c r="R3107" s="264">
        <v>295.65414082404811</v>
      </c>
      <c r="S3107" s="264">
        <v>493.88225748600644</v>
      </c>
      <c r="T3107" s="264">
        <v>494.65700748600642</v>
      </c>
      <c r="U3107" s="274"/>
      <c r="V3107" s="179">
        <v>425.4036276196066</v>
      </c>
    </row>
    <row r="3108" spans="1:22" x14ac:dyDescent="0.25">
      <c r="A3108">
        <v>0</v>
      </c>
      <c r="B3108" s="269"/>
      <c r="C3108" s="269"/>
      <c r="D3108" s="269"/>
      <c r="E3108" s="270"/>
      <c r="F3108" s="269" t="s">
        <v>624</v>
      </c>
      <c r="G3108" s="268"/>
      <c r="H3108" s="268"/>
      <c r="I3108" s="267"/>
      <c r="J3108" s="264"/>
      <c r="K3108" s="266"/>
      <c r="L3108" s="264">
        <v>9.6000000000000002E-2</v>
      </c>
      <c r="M3108" s="210">
        <v>295.60614082404811</v>
      </c>
      <c r="N3108" s="210">
        <v>427.1942183596297</v>
      </c>
      <c r="O3108" s="210">
        <v>41.094000000000001</v>
      </c>
      <c r="P3108" s="264">
        <v>41.094000000000001</v>
      </c>
      <c r="Q3108" s="264">
        <v>427.1942183596297</v>
      </c>
      <c r="R3108" s="264">
        <v>295.55814082404811</v>
      </c>
      <c r="S3108" s="264">
        <v>494.70500748600642</v>
      </c>
      <c r="T3108" s="264">
        <v>494.75300748600642</v>
      </c>
      <c r="U3108" s="274"/>
      <c r="V3108" s="210">
        <v>426.22637761960658</v>
      </c>
    </row>
    <row r="3109" spans="1:22" x14ac:dyDescent="0.25">
      <c r="A3109">
        <v>0</v>
      </c>
      <c r="B3109" s="269"/>
      <c r="C3109" s="269"/>
      <c r="D3109" s="269"/>
      <c r="E3109" s="270"/>
      <c r="F3109" s="269" t="s">
        <v>624</v>
      </c>
      <c r="G3109" s="268"/>
      <c r="H3109" s="268"/>
      <c r="I3109" s="267"/>
      <c r="J3109" s="264"/>
      <c r="K3109" s="266"/>
      <c r="L3109" s="264">
        <v>0</v>
      </c>
      <c r="M3109" s="210">
        <v>295.55814082404811</v>
      </c>
      <c r="N3109" s="210">
        <v>427.1942183596297</v>
      </c>
      <c r="O3109" s="210">
        <v>41.094000000000001</v>
      </c>
      <c r="P3109" s="264">
        <v>41.094000000000001</v>
      </c>
      <c r="Q3109" s="264">
        <v>427.1942183596297</v>
      </c>
      <c r="R3109" s="264">
        <v>295.55814082404811</v>
      </c>
      <c r="S3109" s="264">
        <v>494.75300748600642</v>
      </c>
      <c r="T3109" s="264">
        <v>494.75300748600642</v>
      </c>
      <c r="U3109" s="274"/>
      <c r="V3109" s="210">
        <v>426.27437761960658</v>
      </c>
    </row>
    <row r="3110" spans="1:22" x14ac:dyDescent="0.25">
      <c r="A3110">
        <v>0</v>
      </c>
      <c r="B3110" s="269"/>
      <c r="C3110" s="269"/>
      <c r="D3110" s="269"/>
      <c r="E3110" s="270"/>
      <c r="F3110" s="269" t="s">
        <v>624</v>
      </c>
      <c r="G3110" s="268"/>
      <c r="H3110" s="268" t="s">
        <v>1973</v>
      </c>
      <c r="I3110" s="267"/>
      <c r="J3110" s="264"/>
      <c r="K3110" s="266"/>
      <c r="L3110" s="264">
        <v>9.4E-2</v>
      </c>
      <c r="M3110" s="210">
        <v>295.51114082404808</v>
      </c>
      <c r="N3110" s="210">
        <v>427.1942183596297</v>
      </c>
      <c r="O3110" s="210">
        <v>41.094000000000001</v>
      </c>
      <c r="P3110" s="264">
        <v>41.094000000000001</v>
      </c>
      <c r="Q3110" s="264">
        <v>427.1942183596297</v>
      </c>
      <c r="R3110" s="264">
        <v>295.46414082404812</v>
      </c>
      <c r="S3110" s="264">
        <v>494.80000748600639</v>
      </c>
      <c r="T3110" s="264">
        <v>494.84700748600642</v>
      </c>
      <c r="U3110" s="274"/>
      <c r="V3110" s="210">
        <v>426.32137761960655</v>
      </c>
    </row>
    <row r="3111" spans="1:22" x14ac:dyDescent="0.25">
      <c r="A3111">
        <v>0</v>
      </c>
      <c r="B3111" s="269" t="s">
        <v>2095</v>
      </c>
      <c r="C3111" s="269" t="s">
        <v>2047</v>
      </c>
      <c r="D3111" s="269" t="s">
        <v>2098</v>
      </c>
      <c r="E3111" s="270">
        <v>4948</v>
      </c>
      <c r="F3111" s="269" t="s">
        <v>2142</v>
      </c>
      <c r="G3111" s="268"/>
      <c r="H3111" s="268" t="s">
        <v>2096</v>
      </c>
      <c r="I3111" s="267"/>
      <c r="J3111" s="264"/>
      <c r="K3111" s="266"/>
      <c r="L3111" s="264">
        <v>0</v>
      </c>
      <c r="M3111" s="210">
        <v>295.46414082404812</v>
      </c>
      <c r="N3111" s="210">
        <v>427.1942183596297</v>
      </c>
      <c r="O3111" s="210">
        <v>41.094000000000001</v>
      </c>
      <c r="P3111" s="264">
        <v>41.094000000000001</v>
      </c>
      <c r="Q3111" s="264">
        <v>427.1942183596297</v>
      </c>
      <c r="R3111" s="264">
        <v>295.46414082404812</v>
      </c>
      <c r="S3111" s="264">
        <v>494.84700748600642</v>
      </c>
      <c r="T3111" s="264">
        <v>494.84700748600642</v>
      </c>
      <c r="U3111" s="274"/>
      <c r="V3111" s="210">
        <v>426.36837761960658</v>
      </c>
    </row>
    <row r="3112" spans="1:22" x14ac:dyDescent="0.25">
      <c r="A3112">
        <v>0</v>
      </c>
      <c r="B3112" s="269"/>
      <c r="C3112" s="269"/>
      <c r="D3112" s="269"/>
      <c r="E3112" s="270"/>
      <c r="F3112" s="269" t="s">
        <v>624</v>
      </c>
      <c r="G3112" s="268"/>
      <c r="H3112" s="268" t="s">
        <v>2111</v>
      </c>
      <c r="I3112" s="267"/>
      <c r="J3112" s="272">
        <v>2.5300000743300188E-6</v>
      </c>
      <c r="K3112" s="266">
        <v>9.0994000000000005E-2</v>
      </c>
      <c r="L3112" s="225">
        <v>5.9999999999921227E-6</v>
      </c>
      <c r="M3112" s="210">
        <v>295.46413782404812</v>
      </c>
      <c r="N3112" s="210">
        <v>427.1942183596297</v>
      </c>
      <c r="O3112" s="210">
        <v>41.094000000000001</v>
      </c>
      <c r="P3112" s="264">
        <v>41.094000000000001</v>
      </c>
      <c r="Q3112" s="264">
        <v>427.1942183596297</v>
      </c>
      <c r="R3112" s="264">
        <v>295.46413482404813</v>
      </c>
      <c r="S3112" s="264">
        <v>494.84701048600641</v>
      </c>
      <c r="T3112" s="264">
        <v>494.8470134860064</v>
      </c>
      <c r="U3112" s="264" t="s">
        <v>2005</v>
      </c>
      <c r="V3112" s="210">
        <v>426.36838061960657</v>
      </c>
    </row>
    <row r="3113" spans="1:22" x14ac:dyDescent="0.25">
      <c r="A3113">
        <v>0</v>
      </c>
      <c r="B3113" s="269" t="s">
        <v>2095</v>
      </c>
      <c r="C3113" s="269" t="s">
        <v>2047</v>
      </c>
      <c r="D3113" s="269" t="s">
        <v>2001</v>
      </c>
      <c r="E3113" s="270">
        <v>4948</v>
      </c>
      <c r="F3113" s="269" t="s">
        <v>2141</v>
      </c>
      <c r="G3113" s="268" t="s">
        <v>1999</v>
      </c>
      <c r="H3113" s="268" t="s">
        <v>1998</v>
      </c>
      <c r="I3113" s="267"/>
      <c r="J3113" s="264">
        <v>295.4641373540482</v>
      </c>
      <c r="K3113" s="266">
        <v>295.46413482404813</v>
      </c>
      <c r="L3113" s="264">
        <v>0</v>
      </c>
      <c r="M3113" s="210">
        <v>295.46413482404813</v>
      </c>
      <c r="N3113" s="210">
        <v>427.1942183596297</v>
      </c>
      <c r="O3113" s="210">
        <v>41.094000000000001</v>
      </c>
      <c r="P3113" s="264">
        <v>41.094000000000001</v>
      </c>
      <c r="Q3113" s="264">
        <v>427.1942183596297</v>
      </c>
      <c r="R3113" s="264">
        <v>295.46413482404813</v>
      </c>
      <c r="S3113" s="264">
        <v>494.8470134860064</v>
      </c>
      <c r="T3113" s="264">
        <v>494.8470134860064</v>
      </c>
      <c r="U3113" s="274"/>
      <c r="V3113" s="210">
        <v>426.36838361960656</v>
      </c>
    </row>
    <row r="3114" spans="1:22" x14ac:dyDescent="0.25">
      <c r="A3114">
        <v>0</v>
      </c>
      <c r="B3114" s="269"/>
      <c r="C3114" s="269"/>
      <c r="D3114" s="269"/>
      <c r="E3114" s="270"/>
      <c r="F3114" s="269" t="s">
        <v>624</v>
      </c>
      <c r="G3114" s="268"/>
      <c r="H3114" s="268" t="s">
        <v>1973</v>
      </c>
      <c r="I3114" s="267"/>
      <c r="J3114" s="264"/>
      <c r="K3114" s="266"/>
      <c r="L3114" s="225">
        <v>0.189994</v>
      </c>
      <c r="M3114" s="210">
        <v>295.36913782404815</v>
      </c>
      <c r="N3114" s="210">
        <v>427.1942183596297</v>
      </c>
      <c r="O3114" s="210">
        <v>41.094000000000001</v>
      </c>
      <c r="P3114" s="264">
        <v>41.094000000000001</v>
      </c>
      <c r="Q3114" s="264">
        <v>427.1942183596297</v>
      </c>
      <c r="R3114" s="264">
        <v>295.27414082404812</v>
      </c>
      <c r="S3114" s="264">
        <v>494.94201048600644</v>
      </c>
      <c r="T3114" s="264">
        <v>495.03700748600642</v>
      </c>
      <c r="U3114" s="264" t="s">
        <v>2005</v>
      </c>
      <c r="V3114" s="210">
        <v>426.4633806196066</v>
      </c>
    </row>
    <row r="3115" spans="1:22" x14ac:dyDescent="0.25">
      <c r="A3115">
        <v>0</v>
      </c>
      <c r="B3115" s="269"/>
      <c r="C3115" s="269"/>
      <c r="D3115" s="269"/>
      <c r="E3115" s="270"/>
      <c r="F3115" s="269"/>
      <c r="G3115" s="268"/>
      <c r="H3115" s="268"/>
      <c r="I3115" s="267"/>
      <c r="J3115" s="272">
        <v>3.1759518606122583E-6</v>
      </c>
      <c r="K3115" s="266">
        <v>1.0189999999999999E-3</v>
      </c>
      <c r="L3115" s="225">
        <v>1.373481</v>
      </c>
      <c r="M3115" s="210">
        <v>294.58740032404808</v>
      </c>
      <c r="N3115" s="210">
        <v>427.1942183596297</v>
      </c>
      <c r="O3115" s="210">
        <v>41.094000000000001</v>
      </c>
      <c r="P3115" s="264">
        <v>41.094000000000001</v>
      </c>
      <c r="Q3115" s="264">
        <v>427.1942183596297</v>
      </c>
      <c r="R3115" s="264">
        <v>293.90065982404809</v>
      </c>
      <c r="S3115" s="264">
        <v>495.72374798600646</v>
      </c>
      <c r="T3115" s="264">
        <v>496.41048848600644</v>
      </c>
      <c r="U3115" s="264" t="s">
        <v>2005</v>
      </c>
      <c r="V3115" s="210">
        <v>427.24511811960662</v>
      </c>
    </row>
    <row r="3116" spans="1:22" x14ac:dyDescent="0.25">
      <c r="A3116">
        <v>0</v>
      </c>
      <c r="B3116" s="269" t="s">
        <v>2095</v>
      </c>
      <c r="C3116" s="269" t="s">
        <v>2047</v>
      </c>
      <c r="D3116" s="269" t="s">
        <v>1972</v>
      </c>
      <c r="E3116" s="270">
        <v>4965</v>
      </c>
      <c r="F3116" s="269" t="s">
        <v>2140</v>
      </c>
      <c r="G3116" s="268" t="s">
        <v>1995</v>
      </c>
      <c r="H3116" s="268" t="s">
        <v>1969</v>
      </c>
      <c r="I3116" s="267">
        <v>50</v>
      </c>
      <c r="J3116" s="264">
        <v>293.80066299999999</v>
      </c>
      <c r="K3116" s="266">
        <v>293.80065982404813</v>
      </c>
      <c r="L3116" s="264">
        <v>0.2</v>
      </c>
      <c r="M3116" s="210">
        <v>293.80065982404813</v>
      </c>
      <c r="N3116" s="210">
        <v>427.1942183596297</v>
      </c>
      <c r="O3116" s="210">
        <v>41.094000000000001</v>
      </c>
      <c r="P3116" s="264">
        <v>41.094000000000001</v>
      </c>
      <c r="Q3116" s="264">
        <v>427.1942183596297</v>
      </c>
      <c r="R3116" s="264">
        <v>293.7006598240481</v>
      </c>
      <c r="S3116" s="264">
        <v>496.51048848600641</v>
      </c>
      <c r="T3116" s="264">
        <v>496.61048848600643</v>
      </c>
      <c r="U3116" s="274"/>
      <c r="V3116" s="179">
        <v>428.03185861960657</v>
      </c>
    </row>
    <row r="3117" spans="1:22" x14ac:dyDescent="0.25">
      <c r="A3117">
        <v>0</v>
      </c>
      <c r="B3117" s="269"/>
      <c r="C3117" s="269"/>
      <c r="D3117" s="269"/>
      <c r="E3117" s="270"/>
      <c r="F3117" s="269" t="s">
        <v>624</v>
      </c>
      <c r="G3117" s="268"/>
      <c r="H3117" s="268"/>
      <c r="I3117" s="267"/>
      <c r="J3117" s="272">
        <v>3.1759518606122583E-6</v>
      </c>
      <c r="K3117" s="266">
        <v>-5.4679999999999999E-2</v>
      </c>
      <c r="L3117" s="225">
        <v>0.13319900000000001</v>
      </c>
      <c r="M3117" s="210">
        <v>293.63406032404811</v>
      </c>
      <c r="N3117" s="210">
        <v>427.1942183596297</v>
      </c>
      <c r="O3117" s="210">
        <v>41.094000000000001</v>
      </c>
      <c r="P3117" s="264">
        <v>41.094000000000001</v>
      </c>
      <c r="Q3117" s="264">
        <v>427.1942183596297</v>
      </c>
      <c r="R3117" s="264">
        <v>293.56746082404811</v>
      </c>
      <c r="S3117" s="264">
        <v>496.67708798600643</v>
      </c>
      <c r="T3117" s="264">
        <v>496.74368748600642</v>
      </c>
      <c r="U3117" s="264" t="s">
        <v>2005</v>
      </c>
      <c r="V3117" s="179">
        <v>428.19845811960658</v>
      </c>
    </row>
    <row r="3118" spans="1:22" x14ac:dyDescent="0.25">
      <c r="A3118">
        <v>0</v>
      </c>
      <c r="B3118" s="269" t="s">
        <v>2095</v>
      </c>
      <c r="C3118" s="269" t="s">
        <v>2047</v>
      </c>
      <c r="D3118" s="269" t="s">
        <v>111</v>
      </c>
      <c r="E3118" s="270">
        <v>4968</v>
      </c>
      <c r="F3118" s="269" t="s">
        <v>1579</v>
      </c>
      <c r="G3118" s="268" t="s">
        <v>1985</v>
      </c>
      <c r="H3118" s="268" t="s">
        <v>1962</v>
      </c>
      <c r="I3118" s="267">
        <v>47.5</v>
      </c>
      <c r="J3118" s="264">
        <v>293.55746399999998</v>
      </c>
      <c r="K3118" s="266">
        <v>293.55746082404812</v>
      </c>
      <c r="L3118" s="264">
        <v>0.02</v>
      </c>
      <c r="M3118" s="210">
        <v>293.55746082404812</v>
      </c>
      <c r="N3118" s="210">
        <v>427.1942183596297</v>
      </c>
      <c r="O3118" s="210">
        <v>41.094000000000001</v>
      </c>
      <c r="P3118" s="264">
        <v>41.094000000000001</v>
      </c>
      <c r="Q3118" s="264">
        <v>427.1942183596297</v>
      </c>
      <c r="R3118" s="264">
        <v>293.54746082404813</v>
      </c>
      <c r="S3118" s="264">
        <v>496.75368748600641</v>
      </c>
      <c r="T3118" s="264">
        <v>496.7636874860064</v>
      </c>
      <c r="U3118" s="264" t="s">
        <v>2088</v>
      </c>
      <c r="V3118" s="179">
        <v>428.27505761960657</v>
      </c>
    </row>
    <row r="3119" spans="1:22" x14ac:dyDescent="0.25">
      <c r="A3119">
        <v>0</v>
      </c>
      <c r="B3119" s="269"/>
      <c r="C3119" s="269"/>
      <c r="D3119" s="269"/>
      <c r="E3119" s="270"/>
      <c r="F3119" s="269"/>
      <c r="G3119" s="268"/>
      <c r="H3119" s="268"/>
      <c r="I3119" s="267"/>
      <c r="J3119" s="264">
        <v>5.8500000000000003E-2</v>
      </c>
      <c r="K3119" s="266"/>
      <c r="L3119" s="225">
        <v>4.7820000000000001E-2</v>
      </c>
      <c r="M3119" s="210">
        <v>293.52355082404813</v>
      </c>
      <c r="N3119" s="210">
        <v>427.1942183596297</v>
      </c>
      <c r="O3119" s="210">
        <v>41.094000000000001</v>
      </c>
      <c r="P3119" s="264">
        <v>41.094000000000001</v>
      </c>
      <c r="Q3119" s="264">
        <v>427.1942183596297</v>
      </c>
      <c r="R3119" s="264">
        <v>293.49964082404813</v>
      </c>
      <c r="S3119" s="264">
        <v>496.7875974860064</v>
      </c>
      <c r="T3119" s="264">
        <v>496.81150748600641</v>
      </c>
      <c r="U3119" s="264" t="s">
        <v>2005</v>
      </c>
      <c r="V3119" s="179">
        <v>428.30896761960656</v>
      </c>
    </row>
    <row r="3120" spans="1:22" x14ac:dyDescent="0.25">
      <c r="A3120">
        <v>0</v>
      </c>
      <c r="B3120" s="269" t="s">
        <v>2095</v>
      </c>
      <c r="C3120" s="269" t="s">
        <v>2047</v>
      </c>
      <c r="D3120" s="269" t="s">
        <v>1958</v>
      </c>
      <c r="E3120" s="270">
        <v>4969</v>
      </c>
      <c r="F3120" s="269" t="s">
        <v>2139</v>
      </c>
      <c r="G3120" s="268" t="s">
        <v>1993</v>
      </c>
      <c r="H3120" s="268" t="s">
        <v>1955</v>
      </c>
      <c r="I3120" s="267">
        <v>50</v>
      </c>
      <c r="J3120" s="264"/>
      <c r="K3120" s="266"/>
      <c r="L3120" s="264">
        <v>0.25</v>
      </c>
      <c r="M3120" s="210">
        <v>293.37464082404813</v>
      </c>
      <c r="N3120" s="210">
        <v>427.1942183596297</v>
      </c>
      <c r="O3120" s="210">
        <v>41.094000000000001</v>
      </c>
      <c r="P3120" s="264">
        <v>41.094000000000001</v>
      </c>
      <c r="Q3120" s="264">
        <v>427.1942183596297</v>
      </c>
      <c r="R3120" s="264">
        <v>293.24964082404813</v>
      </c>
      <c r="S3120" s="264">
        <v>496.93650748600641</v>
      </c>
      <c r="T3120" s="264">
        <v>497.06150748600641</v>
      </c>
      <c r="U3120" s="265"/>
      <c r="V3120" s="179">
        <v>428.45787761960656</v>
      </c>
    </row>
    <row r="3121" spans="1:22" x14ac:dyDescent="0.25">
      <c r="A3121">
        <v>0</v>
      </c>
      <c r="B3121" s="269"/>
      <c r="C3121" s="269"/>
      <c r="D3121" s="269"/>
      <c r="E3121" s="270"/>
      <c r="F3121" s="269" t="s">
        <v>624</v>
      </c>
      <c r="G3121" s="268"/>
      <c r="H3121" s="268"/>
      <c r="I3121" s="267"/>
      <c r="J3121" s="264"/>
      <c r="K3121" s="266"/>
      <c r="L3121" s="264">
        <v>2</v>
      </c>
      <c r="M3121" s="210">
        <v>292.24964082404813</v>
      </c>
      <c r="N3121" s="210">
        <v>427.1942183596297</v>
      </c>
      <c r="O3121" s="210">
        <v>41.094000000000001</v>
      </c>
      <c r="P3121" s="264">
        <v>41.094000000000001</v>
      </c>
      <c r="Q3121" s="264">
        <v>427.1942183596297</v>
      </c>
      <c r="R3121" s="264">
        <v>291.24964082404813</v>
      </c>
      <c r="S3121" s="264">
        <v>498.06150748600641</v>
      </c>
      <c r="T3121" s="264">
        <v>499.06150748600641</v>
      </c>
      <c r="U3121" s="265"/>
      <c r="V3121" s="179">
        <v>429.58287761960656</v>
      </c>
    </row>
    <row r="3122" spans="1:22" x14ac:dyDescent="0.25">
      <c r="A3122">
        <v>0</v>
      </c>
      <c r="B3122" s="269" t="s">
        <v>2095</v>
      </c>
      <c r="C3122" s="269" t="s">
        <v>2047</v>
      </c>
      <c r="D3122" s="269" t="s">
        <v>1967</v>
      </c>
      <c r="E3122" s="270">
        <v>4992</v>
      </c>
      <c r="F3122" s="269" t="s">
        <v>2138</v>
      </c>
      <c r="G3122" s="268" t="s">
        <v>1993</v>
      </c>
      <c r="H3122" s="268" t="s">
        <v>1964</v>
      </c>
      <c r="I3122" s="267">
        <v>50</v>
      </c>
      <c r="J3122" s="264"/>
      <c r="K3122" s="266"/>
      <c r="L3122" s="264">
        <v>0.25</v>
      </c>
      <c r="M3122" s="210">
        <v>291.12464082404813</v>
      </c>
      <c r="N3122" s="210">
        <v>427.1942183596297</v>
      </c>
      <c r="O3122" s="210">
        <v>41.094000000000001</v>
      </c>
      <c r="P3122" s="264">
        <v>41.094000000000001</v>
      </c>
      <c r="Q3122" s="264">
        <v>427.1942183596297</v>
      </c>
      <c r="R3122" s="264">
        <v>290.99964082404813</v>
      </c>
      <c r="S3122" s="265">
        <v>499.18650748600641</v>
      </c>
      <c r="T3122" s="265">
        <v>499.31150748600641</v>
      </c>
      <c r="U3122" s="271"/>
      <c r="V3122" s="179">
        <v>430.70787761960656</v>
      </c>
    </row>
    <row r="3123" spans="1:22" x14ac:dyDescent="0.25">
      <c r="A3123">
        <v>0</v>
      </c>
      <c r="B3123" s="269"/>
      <c r="C3123" s="269"/>
      <c r="D3123" s="269"/>
      <c r="E3123" s="270"/>
      <c r="F3123" s="269" t="s">
        <v>624</v>
      </c>
      <c r="G3123" s="268"/>
      <c r="H3123" s="268"/>
      <c r="I3123" s="267"/>
      <c r="J3123" s="264"/>
      <c r="K3123" s="266"/>
      <c r="L3123" s="225">
        <v>1.6251490000000002</v>
      </c>
      <c r="M3123" s="210">
        <v>290.18706632404815</v>
      </c>
      <c r="N3123" s="210">
        <v>427.1942183596297</v>
      </c>
      <c r="O3123" s="210">
        <v>41.094000000000001</v>
      </c>
      <c r="P3123" s="264">
        <v>41.094000000000001</v>
      </c>
      <c r="Q3123" s="264">
        <v>427.1942183596297</v>
      </c>
      <c r="R3123" s="264">
        <v>289.37449182404811</v>
      </c>
      <c r="S3123" s="265">
        <v>500.12408198600644</v>
      </c>
      <c r="T3123" s="265">
        <v>500.93665648600643</v>
      </c>
      <c r="U3123" s="264" t="s">
        <v>2005</v>
      </c>
      <c r="V3123" s="179">
        <v>431.6454521196066</v>
      </c>
    </row>
    <row r="3124" spans="1:22" x14ac:dyDescent="0.25">
      <c r="A3124">
        <v>0</v>
      </c>
      <c r="B3124" s="269"/>
      <c r="C3124" s="269"/>
      <c r="D3124" s="269"/>
      <c r="E3124" s="270"/>
      <c r="F3124" s="269" t="s">
        <v>624</v>
      </c>
      <c r="G3124" s="268"/>
      <c r="H3124" s="268" t="s">
        <v>1973</v>
      </c>
      <c r="I3124" s="267"/>
      <c r="J3124" s="272">
        <v>3.1759518606122583E-6</v>
      </c>
      <c r="K3124" s="266">
        <v>-7.5648999999999994E-2</v>
      </c>
      <c r="L3124" s="264">
        <v>0.103502</v>
      </c>
      <c r="M3124" s="210">
        <v>289.32274082404808</v>
      </c>
      <c r="N3124" s="210">
        <v>427.1942183596297</v>
      </c>
      <c r="O3124" s="210">
        <v>41.094000000000001</v>
      </c>
      <c r="P3124" s="264">
        <v>41.094000000000001</v>
      </c>
      <c r="Q3124" s="264">
        <v>427.1942183596297</v>
      </c>
      <c r="R3124" s="264">
        <v>289.27098982404812</v>
      </c>
      <c r="S3124" s="265">
        <v>500.98840748600639</v>
      </c>
      <c r="T3124" s="265">
        <v>501.04015848600642</v>
      </c>
      <c r="U3124" s="265"/>
      <c r="V3124" s="179">
        <v>432.50977761960655</v>
      </c>
    </row>
    <row r="3125" spans="1:22" x14ac:dyDescent="0.25">
      <c r="A3125">
        <v>0</v>
      </c>
      <c r="B3125" s="269" t="s">
        <v>2095</v>
      </c>
      <c r="C3125" s="269" t="s">
        <v>2047</v>
      </c>
      <c r="D3125" s="269" t="s">
        <v>111</v>
      </c>
      <c r="E3125" s="270">
        <v>5010</v>
      </c>
      <c r="F3125" s="269" t="s">
        <v>1580</v>
      </c>
      <c r="G3125" s="268" t="s">
        <v>1985</v>
      </c>
      <c r="H3125" s="268" t="s">
        <v>1962</v>
      </c>
      <c r="I3125" s="267"/>
      <c r="J3125" s="264">
        <v>289.27099299999998</v>
      </c>
      <c r="K3125" s="266">
        <v>289.27098982404812</v>
      </c>
      <c r="L3125" s="264">
        <v>0</v>
      </c>
      <c r="M3125" s="210">
        <v>289.27098982404812</v>
      </c>
      <c r="N3125" s="210">
        <v>427.1942183596297</v>
      </c>
      <c r="O3125" s="210">
        <v>41.094000000000001</v>
      </c>
      <c r="P3125" s="264">
        <v>41.094000000000001</v>
      </c>
      <c r="Q3125" s="264">
        <v>427.1942183596297</v>
      </c>
      <c r="R3125" s="264">
        <v>289.27098982404812</v>
      </c>
      <c r="S3125" s="265">
        <v>501.04015848600642</v>
      </c>
      <c r="T3125" s="265">
        <v>501.04015848600642</v>
      </c>
      <c r="U3125" s="265"/>
      <c r="V3125" s="179">
        <v>432.56152861960658</v>
      </c>
    </row>
    <row r="3126" spans="1:22" x14ac:dyDescent="0.25">
      <c r="A3126">
        <v>0</v>
      </c>
      <c r="B3126" s="269"/>
      <c r="C3126" s="269"/>
      <c r="D3126" s="269"/>
      <c r="E3126" s="270"/>
      <c r="F3126" s="269" t="s">
        <v>624</v>
      </c>
      <c r="G3126" s="268"/>
      <c r="H3126" s="268" t="s">
        <v>1980</v>
      </c>
      <c r="I3126" s="267"/>
      <c r="J3126" s="272">
        <v>3.1759519174556772E-6</v>
      </c>
      <c r="K3126" s="266"/>
      <c r="L3126" s="264">
        <v>0.14528199999999999</v>
      </c>
      <c r="M3126" s="210">
        <v>289.19834882404814</v>
      </c>
      <c r="N3126" s="210">
        <v>427.1942183596297</v>
      </c>
      <c r="O3126" s="210">
        <v>41.094000000000001</v>
      </c>
      <c r="P3126" s="264">
        <v>41.094000000000001</v>
      </c>
      <c r="Q3126" s="264">
        <v>427.1942183596297</v>
      </c>
      <c r="R3126" s="264">
        <v>289.12570782404811</v>
      </c>
      <c r="S3126" s="265">
        <v>501.11279948600645</v>
      </c>
      <c r="T3126" s="265">
        <v>501.18544048600643</v>
      </c>
      <c r="U3126" s="265"/>
      <c r="V3126" s="179">
        <v>432.63416961960661</v>
      </c>
    </row>
    <row r="3127" spans="1:22" x14ac:dyDescent="0.25">
      <c r="A3127">
        <v>0</v>
      </c>
      <c r="B3127" s="269" t="s">
        <v>2095</v>
      </c>
      <c r="C3127" s="269" t="s">
        <v>2047</v>
      </c>
      <c r="D3127" s="269" t="s">
        <v>2098</v>
      </c>
      <c r="E3127" s="270">
        <v>5012</v>
      </c>
      <c r="F3127" s="269" t="s">
        <v>2137</v>
      </c>
      <c r="G3127" s="268"/>
      <c r="H3127" s="268" t="s">
        <v>2096</v>
      </c>
      <c r="I3127" s="267"/>
      <c r="J3127" s="264">
        <v>289.12571100000002</v>
      </c>
      <c r="K3127" s="266">
        <v>289.12570782404811</v>
      </c>
      <c r="L3127" s="264">
        <v>0</v>
      </c>
      <c r="M3127" s="210">
        <v>289.12570782404811</v>
      </c>
      <c r="N3127" s="210">
        <v>427.1942183596297</v>
      </c>
      <c r="O3127" s="210">
        <v>41.094000000000001</v>
      </c>
      <c r="P3127" s="264">
        <v>41.094000000000001</v>
      </c>
      <c r="Q3127" s="264">
        <v>427.1942183596297</v>
      </c>
      <c r="R3127" s="264">
        <v>289.12570782404811</v>
      </c>
      <c r="S3127" s="265">
        <v>501.18544048600643</v>
      </c>
      <c r="T3127" s="265">
        <v>501.18544048600643</v>
      </c>
      <c r="U3127" s="265"/>
      <c r="V3127" s="179">
        <v>432.70681061960659</v>
      </c>
    </row>
    <row r="3128" spans="1:22" x14ac:dyDescent="0.25">
      <c r="A3128">
        <v>0</v>
      </c>
      <c r="B3128" s="269"/>
      <c r="C3128" s="269"/>
      <c r="D3128" s="269"/>
      <c r="E3128" s="270"/>
      <c r="F3128" s="269" t="s">
        <v>624</v>
      </c>
      <c r="G3128" s="268"/>
      <c r="H3128" s="268" t="s">
        <v>1980</v>
      </c>
      <c r="I3128" s="267"/>
      <c r="J3128" s="264"/>
      <c r="K3128" s="266"/>
      <c r="L3128" s="264">
        <v>0</v>
      </c>
      <c r="M3128" s="210">
        <v>289.12570782404811</v>
      </c>
      <c r="N3128" s="210">
        <v>427.1942183596297</v>
      </c>
      <c r="O3128" s="210">
        <v>41.094000000000001</v>
      </c>
      <c r="P3128" s="264">
        <v>41.094000000000001</v>
      </c>
      <c r="Q3128" s="264">
        <v>427.1942183596297</v>
      </c>
      <c r="R3128" s="264">
        <v>289.12570782404811</v>
      </c>
      <c r="S3128" s="265">
        <v>501.18544048600643</v>
      </c>
      <c r="T3128" s="265">
        <v>501.18544048600643</v>
      </c>
      <c r="U3128" s="265"/>
      <c r="V3128" s="179">
        <v>432.70681061960659</v>
      </c>
    </row>
    <row r="3129" spans="1:22" x14ac:dyDescent="0.25">
      <c r="A3129">
        <v>0</v>
      </c>
      <c r="B3129" s="269" t="s">
        <v>2095</v>
      </c>
      <c r="C3129" s="269" t="s">
        <v>2047</v>
      </c>
      <c r="D3129" s="269" t="s">
        <v>2001</v>
      </c>
      <c r="E3129" s="270">
        <v>5012</v>
      </c>
      <c r="F3129" s="269" t="s">
        <v>2136</v>
      </c>
      <c r="G3129" s="268" t="s">
        <v>1999</v>
      </c>
      <c r="H3129" s="268" t="s">
        <v>1998</v>
      </c>
      <c r="I3129" s="267"/>
      <c r="J3129" s="264"/>
      <c r="K3129" s="266"/>
      <c r="L3129" s="264">
        <v>0</v>
      </c>
      <c r="M3129" s="210">
        <v>289.12570782404811</v>
      </c>
      <c r="N3129" s="210">
        <v>427.1942183596297</v>
      </c>
      <c r="O3129" s="210">
        <v>41.094000000000001</v>
      </c>
      <c r="P3129" s="264">
        <v>41.094000000000001</v>
      </c>
      <c r="Q3129" s="264">
        <v>427.1942183596297</v>
      </c>
      <c r="R3129" s="264">
        <v>289.12570782404811</v>
      </c>
      <c r="S3129" s="265">
        <v>501.18544048600643</v>
      </c>
      <c r="T3129" s="265">
        <v>501.18544048600643</v>
      </c>
      <c r="U3129" s="265"/>
      <c r="V3129" s="179">
        <v>432.70681061960659</v>
      </c>
    </row>
    <row r="3130" spans="1:22" x14ac:dyDescent="0.25">
      <c r="A3130">
        <v>0</v>
      </c>
      <c r="B3130" s="269"/>
      <c r="C3130" s="269"/>
      <c r="D3130" s="269"/>
      <c r="E3130" s="270"/>
      <c r="F3130" s="269" t="s">
        <v>624</v>
      </c>
      <c r="G3130" s="268"/>
      <c r="H3130" s="268" t="s">
        <v>1973</v>
      </c>
      <c r="I3130" s="267"/>
      <c r="J3130" s="264"/>
      <c r="K3130" s="266"/>
      <c r="L3130" s="264">
        <v>0.13121600000000003</v>
      </c>
      <c r="M3130" s="210">
        <v>289.06009982404811</v>
      </c>
      <c r="N3130" s="210">
        <v>427.1942183596297</v>
      </c>
      <c r="O3130" s="210">
        <v>41.094000000000001</v>
      </c>
      <c r="P3130" s="264">
        <v>41.094000000000001</v>
      </c>
      <c r="Q3130" s="264">
        <v>427.1942183596297</v>
      </c>
      <c r="R3130" s="264">
        <v>288.99449182404811</v>
      </c>
      <c r="S3130" s="265">
        <v>501.25104848600643</v>
      </c>
      <c r="T3130" s="265">
        <v>501.31665648600642</v>
      </c>
      <c r="U3130" s="265"/>
      <c r="V3130" s="179">
        <v>432.77241861960658</v>
      </c>
    </row>
    <row r="3131" spans="1:22" x14ac:dyDescent="0.25">
      <c r="A3131">
        <v>0</v>
      </c>
      <c r="B3131" s="269"/>
      <c r="C3131" s="269"/>
      <c r="D3131" s="269"/>
      <c r="E3131" s="270"/>
      <c r="F3131" s="269" t="s">
        <v>624</v>
      </c>
      <c r="G3131" s="268"/>
      <c r="H3131" s="268"/>
      <c r="I3131" s="267"/>
      <c r="J3131" s="264"/>
      <c r="K3131" s="266"/>
      <c r="L3131" s="225">
        <v>1.298851</v>
      </c>
      <c r="M3131" s="210">
        <v>288.3450663240481</v>
      </c>
      <c r="N3131" s="210">
        <v>427.1942183596297</v>
      </c>
      <c r="O3131" s="210">
        <v>41.094000000000001</v>
      </c>
      <c r="P3131" s="264">
        <v>41.094000000000001</v>
      </c>
      <c r="Q3131" s="264">
        <v>427.1942183596297</v>
      </c>
      <c r="R3131" s="264">
        <v>287.6956408240481</v>
      </c>
      <c r="S3131" s="265">
        <v>501.96608198600643</v>
      </c>
      <c r="T3131" s="265">
        <v>502.61550748600644</v>
      </c>
      <c r="U3131" s="264" t="s">
        <v>2005</v>
      </c>
      <c r="V3131" s="179">
        <v>433.48745211960659</v>
      </c>
    </row>
    <row r="3132" spans="1:22" x14ac:dyDescent="0.25">
      <c r="A3132">
        <v>0</v>
      </c>
      <c r="B3132" s="269" t="s">
        <v>2095</v>
      </c>
      <c r="C3132" s="269" t="s">
        <v>2047</v>
      </c>
      <c r="D3132" s="269" t="s">
        <v>1972</v>
      </c>
      <c r="E3132" s="270">
        <v>5027</v>
      </c>
      <c r="F3132" s="269" t="s">
        <v>2135</v>
      </c>
      <c r="G3132" s="268" t="s">
        <v>1995</v>
      </c>
      <c r="H3132" s="268" t="s">
        <v>1969</v>
      </c>
      <c r="I3132" s="267">
        <v>50</v>
      </c>
      <c r="J3132" s="264"/>
      <c r="K3132" s="266"/>
      <c r="L3132" s="264">
        <v>0.2</v>
      </c>
      <c r="M3132" s="210">
        <v>287.59564082404813</v>
      </c>
      <c r="N3132" s="210">
        <v>427.1942183596297</v>
      </c>
      <c r="O3132" s="210">
        <v>41.094000000000001</v>
      </c>
      <c r="P3132" s="264">
        <v>41.094000000000001</v>
      </c>
      <c r="Q3132" s="264">
        <v>427.1942183596297</v>
      </c>
      <c r="R3132" s="264">
        <v>287.49564082404811</v>
      </c>
      <c r="S3132" s="265">
        <v>502.7155074860064</v>
      </c>
      <c r="T3132" s="265">
        <v>502.81550748600642</v>
      </c>
      <c r="U3132" s="265"/>
      <c r="V3132" s="179">
        <v>434.23687761960656</v>
      </c>
    </row>
    <row r="3133" spans="1:22" x14ac:dyDescent="0.25">
      <c r="A3133">
        <v>0</v>
      </c>
      <c r="B3133" s="269"/>
      <c r="C3133" s="269"/>
      <c r="D3133" s="269"/>
      <c r="E3133" s="270"/>
      <c r="F3133" s="269" t="s">
        <v>624</v>
      </c>
      <c r="G3133" s="268"/>
      <c r="H3133" s="268"/>
      <c r="I3133" s="267"/>
      <c r="J3133" s="264"/>
      <c r="K3133" s="266"/>
      <c r="L3133" s="264">
        <v>0.2</v>
      </c>
      <c r="M3133" s="210">
        <v>287.39564082404809</v>
      </c>
      <c r="N3133" s="210">
        <v>427.1942183596297</v>
      </c>
      <c r="O3133" s="210">
        <v>41.094000000000001</v>
      </c>
      <c r="P3133" s="264">
        <v>41.094000000000001</v>
      </c>
      <c r="Q3133" s="264">
        <v>427.1942183596297</v>
      </c>
      <c r="R3133" s="264">
        <v>287.29564082404812</v>
      </c>
      <c r="S3133" s="265">
        <v>502.91550748600639</v>
      </c>
      <c r="T3133" s="265">
        <v>503.01550748600641</v>
      </c>
      <c r="U3133" s="265"/>
      <c r="V3133" s="179">
        <v>434.43687761960655</v>
      </c>
    </row>
    <row r="3134" spans="1:22" x14ac:dyDescent="0.25">
      <c r="A3134">
        <v>0</v>
      </c>
      <c r="B3134" s="269" t="s">
        <v>2095</v>
      </c>
      <c r="C3134" s="269" t="s">
        <v>2047</v>
      </c>
      <c r="D3134" s="269" t="s">
        <v>1958</v>
      </c>
      <c r="E3134" s="270">
        <v>5031</v>
      </c>
      <c r="F3134" s="269" t="s">
        <v>2134</v>
      </c>
      <c r="G3134" s="268" t="s">
        <v>1993</v>
      </c>
      <c r="H3134" s="268" t="s">
        <v>1955</v>
      </c>
      <c r="I3134" s="267">
        <v>50</v>
      </c>
      <c r="J3134" s="264"/>
      <c r="K3134" s="266"/>
      <c r="L3134" s="264">
        <v>0.25</v>
      </c>
      <c r="M3134" s="210">
        <v>287.17064082404812</v>
      </c>
      <c r="N3134" s="210">
        <v>427.1942183596297</v>
      </c>
      <c r="O3134" s="210">
        <v>41.094000000000001</v>
      </c>
      <c r="P3134" s="264">
        <v>41.094000000000001</v>
      </c>
      <c r="Q3134" s="264">
        <v>427.1942183596297</v>
      </c>
      <c r="R3134" s="264">
        <v>287.04564082404812</v>
      </c>
      <c r="S3134" s="265">
        <v>503.14050748600641</v>
      </c>
      <c r="T3134" s="265">
        <v>503.26550748600641</v>
      </c>
      <c r="U3134" s="271"/>
      <c r="V3134" s="179">
        <v>434.66187761960657</v>
      </c>
    </row>
    <row r="3135" spans="1:22" x14ac:dyDescent="0.25">
      <c r="A3135">
        <v>0</v>
      </c>
      <c r="B3135" s="269"/>
      <c r="C3135" s="269"/>
      <c r="D3135" s="269"/>
      <c r="E3135" s="270"/>
      <c r="F3135" s="269" t="s">
        <v>624</v>
      </c>
      <c r="G3135" s="268"/>
      <c r="H3135" s="268"/>
      <c r="I3135" s="267"/>
      <c r="J3135" s="264"/>
      <c r="K3135" s="266"/>
      <c r="L3135" s="264">
        <v>2</v>
      </c>
      <c r="M3135" s="210">
        <v>286.04564082404812</v>
      </c>
      <c r="N3135" s="210">
        <v>427.1942183596297</v>
      </c>
      <c r="O3135" s="210">
        <v>41.094000000000001</v>
      </c>
      <c r="P3135" s="264">
        <v>41.094000000000001</v>
      </c>
      <c r="Q3135" s="264">
        <v>427.1942183596297</v>
      </c>
      <c r="R3135" s="264">
        <v>285.04564082404812</v>
      </c>
      <c r="S3135" s="265">
        <v>504.26550748600641</v>
      </c>
      <c r="T3135" s="265">
        <v>505.26550748600641</v>
      </c>
      <c r="U3135" s="265"/>
      <c r="V3135" s="179">
        <v>435.78687761960657</v>
      </c>
    </row>
    <row r="3136" spans="1:22" x14ac:dyDescent="0.25">
      <c r="A3136">
        <v>0</v>
      </c>
      <c r="B3136" s="269" t="s">
        <v>2095</v>
      </c>
      <c r="C3136" s="269" t="s">
        <v>2047</v>
      </c>
      <c r="D3136" s="269" t="s">
        <v>1967</v>
      </c>
      <c r="E3136" s="270">
        <v>5054</v>
      </c>
      <c r="F3136" s="269" t="s">
        <v>2133</v>
      </c>
      <c r="G3136" s="268" t="s">
        <v>1993</v>
      </c>
      <c r="H3136" s="268" t="s">
        <v>1964</v>
      </c>
      <c r="I3136" s="267">
        <v>50</v>
      </c>
      <c r="J3136" s="264"/>
      <c r="K3136" s="266"/>
      <c r="L3136" s="264">
        <v>0.25</v>
      </c>
      <c r="M3136" s="210">
        <v>284.92064082404812</v>
      </c>
      <c r="N3136" s="210">
        <v>427.1942183596297</v>
      </c>
      <c r="O3136" s="210">
        <v>41.094000000000001</v>
      </c>
      <c r="P3136" s="264">
        <v>41.094000000000001</v>
      </c>
      <c r="Q3136" s="264">
        <v>427.1942183596297</v>
      </c>
      <c r="R3136" s="264">
        <v>284.79564082404812</v>
      </c>
      <c r="S3136" s="265">
        <v>505.39050748600641</v>
      </c>
      <c r="T3136" s="265">
        <v>505.51550748600641</v>
      </c>
      <c r="U3136" s="265"/>
      <c r="V3136" s="179">
        <v>436.91187761960657</v>
      </c>
    </row>
    <row r="3137" spans="1:22" x14ac:dyDescent="0.25">
      <c r="A3137">
        <v>0</v>
      </c>
      <c r="B3137" s="269"/>
      <c r="C3137" s="269"/>
      <c r="D3137" s="269"/>
      <c r="E3137" s="270"/>
      <c r="F3137" s="269"/>
      <c r="G3137" s="268"/>
      <c r="H3137" s="268"/>
      <c r="I3137" s="267"/>
      <c r="J3137" s="264"/>
      <c r="K3137" s="266"/>
      <c r="L3137" s="264">
        <v>1.5495000000000001</v>
      </c>
      <c r="M3137" s="210">
        <v>284.02089082404814</v>
      </c>
      <c r="N3137" s="210">
        <v>427.1942183596297</v>
      </c>
      <c r="O3137" s="210">
        <v>41.094000000000001</v>
      </c>
      <c r="P3137" s="264">
        <v>41.094000000000001</v>
      </c>
      <c r="Q3137" s="264">
        <v>427.1942183596297</v>
      </c>
      <c r="R3137" s="264">
        <v>283.2461408240481</v>
      </c>
      <c r="S3137" s="265">
        <v>506.29025748600645</v>
      </c>
      <c r="T3137" s="265">
        <v>507.06500748600644</v>
      </c>
      <c r="U3137" s="265"/>
      <c r="V3137" s="179">
        <v>437.81162761960661</v>
      </c>
    </row>
    <row r="3138" spans="1:22" x14ac:dyDescent="0.25">
      <c r="A3138">
        <v>0</v>
      </c>
      <c r="B3138" s="269"/>
      <c r="C3138" s="269"/>
      <c r="D3138" s="269"/>
      <c r="E3138" s="270"/>
      <c r="F3138" s="269" t="s">
        <v>624</v>
      </c>
      <c r="G3138" s="268"/>
      <c r="H3138" s="268"/>
      <c r="I3138" s="267"/>
      <c r="J3138" s="264"/>
      <c r="K3138" s="266"/>
      <c r="L3138" s="264">
        <v>9.6000000000000002E-2</v>
      </c>
      <c r="M3138" s="210">
        <v>283.1981408240481</v>
      </c>
      <c r="N3138" s="210">
        <v>427.1942183596297</v>
      </c>
      <c r="O3138" s="210">
        <v>41.094000000000001</v>
      </c>
      <c r="P3138" s="264">
        <v>41.094000000000001</v>
      </c>
      <c r="Q3138" s="264">
        <v>427.1942183596297</v>
      </c>
      <c r="R3138" s="264">
        <v>283.15014082404809</v>
      </c>
      <c r="S3138" s="265">
        <v>507.11300748600644</v>
      </c>
      <c r="T3138" s="265">
        <v>507.16100748600644</v>
      </c>
      <c r="U3138" s="265"/>
      <c r="V3138" s="210">
        <v>438.6343776196066</v>
      </c>
    </row>
    <row r="3139" spans="1:22" x14ac:dyDescent="0.25">
      <c r="A3139">
        <v>0</v>
      </c>
      <c r="B3139" s="269"/>
      <c r="C3139" s="269"/>
      <c r="D3139" s="269"/>
      <c r="E3139" s="270"/>
      <c r="F3139" s="269" t="s">
        <v>624</v>
      </c>
      <c r="G3139" s="268"/>
      <c r="H3139" s="268"/>
      <c r="I3139" s="267"/>
      <c r="J3139" s="264"/>
      <c r="K3139" s="266"/>
      <c r="L3139" s="264">
        <v>0</v>
      </c>
      <c r="M3139" s="210">
        <v>283.15014082404809</v>
      </c>
      <c r="N3139" s="210">
        <v>427.1942183596297</v>
      </c>
      <c r="O3139" s="210">
        <v>41.094000000000001</v>
      </c>
      <c r="P3139" s="264">
        <v>41.094000000000001</v>
      </c>
      <c r="Q3139" s="264">
        <v>427.1942183596297</v>
      </c>
      <c r="R3139" s="264">
        <v>283.15014082404809</v>
      </c>
      <c r="S3139" s="265">
        <v>507.16100748600644</v>
      </c>
      <c r="T3139" s="265">
        <v>507.16100748600644</v>
      </c>
      <c r="U3139" s="265"/>
      <c r="V3139" s="210">
        <v>438.6823776196066</v>
      </c>
    </row>
    <row r="3140" spans="1:22" x14ac:dyDescent="0.25">
      <c r="A3140">
        <v>0</v>
      </c>
      <c r="B3140" s="269"/>
      <c r="C3140" s="269"/>
      <c r="D3140" s="269"/>
      <c r="E3140" s="270"/>
      <c r="F3140" s="269" t="s">
        <v>624</v>
      </c>
      <c r="G3140" s="268"/>
      <c r="H3140" s="268" t="s">
        <v>1973</v>
      </c>
      <c r="I3140" s="267"/>
      <c r="J3140" s="264"/>
      <c r="K3140" s="266"/>
      <c r="L3140" s="264">
        <v>9.4E-2</v>
      </c>
      <c r="M3140" s="210">
        <v>283.10314082404807</v>
      </c>
      <c r="N3140" s="210">
        <v>427.1942183596297</v>
      </c>
      <c r="O3140" s="210">
        <v>41.094000000000001</v>
      </c>
      <c r="P3140" s="264">
        <v>41.094000000000001</v>
      </c>
      <c r="Q3140" s="264">
        <v>427.1942183596297</v>
      </c>
      <c r="R3140" s="264">
        <v>283.0561408240481</v>
      </c>
      <c r="S3140" s="265">
        <v>507.20800748600641</v>
      </c>
      <c r="T3140" s="265">
        <v>507.25500748600643</v>
      </c>
      <c r="U3140" s="265"/>
      <c r="V3140" s="210">
        <v>438.72937761960657</v>
      </c>
    </row>
    <row r="3141" spans="1:22" x14ac:dyDescent="0.25">
      <c r="A3141">
        <v>0</v>
      </c>
      <c r="B3141" s="269" t="s">
        <v>2095</v>
      </c>
      <c r="C3141" s="269" t="s">
        <v>2047</v>
      </c>
      <c r="D3141" s="269" t="s">
        <v>2098</v>
      </c>
      <c r="E3141" s="270">
        <v>5073</v>
      </c>
      <c r="F3141" s="269" t="s">
        <v>2132</v>
      </c>
      <c r="G3141" s="268"/>
      <c r="H3141" s="268" t="s">
        <v>2096</v>
      </c>
      <c r="I3141" s="267"/>
      <c r="J3141" s="264"/>
      <c r="K3141" s="266"/>
      <c r="L3141" s="264">
        <v>0</v>
      </c>
      <c r="M3141" s="210">
        <v>283.0561408240481</v>
      </c>
      <c r="N3141" s="210">
        <v>427.1942183596297</v>
      </c>
      <c r="O3141" s="210">
        <v>41.094000000000001</v>
      </c>
      <c r="P3141" s="264">
        <v>41.094000000000001</v>
      </c>
      <c r="Q3141" s="264">
        <v>427.1942183596297</v>
      </c>
      <c r="R3141" s="264">
        <v>283.0561408240481</v>
      </c>
      <c r="S3141" s="265">
        <v>507.25500748600643</v>
      </c>
      <c r="T3141" s="265">
        <v>507.25500748600643</v>
      </c>
      <c r="U3141" s="265"/>
      <c r="V3141" s="210">
        <v>438.77637761960659</v>
      </c>
    </row>
    <row r="3142" spans="1:22" x14ac:dyDescent="0.25">
      <c r="A3142">
        <v>0</v>
      </c>
      <c r="B3142" s="269"/>
      <c r="C3142" s="269"/>
      <c r="D3142" s="269"/>
      <c r="E3142" s="270"/>
      <c r="F3142" s="269" t="s">
        <v>624</v>
      </c>
      <c r="G3142" s="268"/>
      <c r="H3142" s="268" t="s">
        <v>2111</v>
      </c>
      <c r="I3142" s="267"/>
      <c r="J3142" s="272">
        <v>2.5300000743300188E-6</v>
      </c>
      <c r="K3142" s="266">
        <v>9.0994000000000005E-2</v>
      </c>
      <c r="L3142" s="225">
        <v>5.9999999999921227E-6</v>
      </c>
      <c r="M3142" s="210">
        <v>283.05613782404811</v>
      </c>
      <c r="N3142" s="210">
        <v>427.1942183596297</v>
      </c>
      <c r="O3142" s="210">
        <v>41.094000000000001</v>
      </c>
      <c r="P3142" s="264">
        <v>41.094000000000001</v>
      </c>
      <c r="Q3142" s="264">
        <v>427.1942183596297</v>
      </c>
      <c r="R3142" s="264">
        <v>283.05613482404812</v>
      </c>
      <c r="S3142" s="265">
        <v>507.25501048600643</v>
      </c>
      <c r="T3142" s="265">
        <v>507.25501348600642</v>
      </c>
      <c r="U3142" s="264" t="s">
        <v>2005</v>
      </c>
      <c r="V3142" s="210">
        <v>438.77638061960658</v>
      </c>
    </row>
    <row r="3143" spans="1:22" x14ac:dyDescent="0.25">
      <c r="A3143">
        <v>0</v>
      </c>
      <c r="B3143" s="269" t="s">
        <v>2095</v>
      </c>
      <c r="C3143" s="269" t="s">
        <v>2047</v>
      </c>
      <c r="D3143" s="269" t="s">
        <v>2001</v>
      </c>
      <c r="E3143" s="270">
        <v>5073</v>
      </c>
      <c r="F3143" s="269" t="s">
        <v>2131</v>
      </c>
      <c r="G3143" s="268" t="s">
        <v>1999</v>
      </c>
      <c r="H3143" s="268" t="s">
        <v>1998</v>
      </c>
      <c r="I3143" s="267"/>
      <c r="J3143" s="264">
        <v>283.05613735404819</v>
      </c>
      <c r="K3143" s="266">
        <v>283.05613482404812</v>
      </c>
      <c r="L3143" s="264">
        <v>0</v>
      </c>
      <c r="M3143" s="210">
        <v>283.05613482404812</v>
      </c>
      <c r="N3143" s="210">
        <v>427.1942183596297</v>
      </c>
      <c r="O3143" s="210">
        <v>41.094000000000001</v>
      </c>
      <c r="P3143" s="264">
        <v>41.094000000000001</v>
      </c>
      <c r="Q3143" s="264">
        <v>427.1942183596297</v>
      </c>
      <c r="R3143" s="264">
        <v>283.05613482404812</v>
      </c>
      <c r="S3143" s="265">
        <v>507.25501348600642</v>
      </c>
      <c r="T3143" s="265">
        <v>507.25501348600642</v>
      </c>
      <c r="U3143" s="274"/>
      <c r="V3143" s="210">
        <v>438.77638361960658</v>
      </c>
    </row>
    <row r="3144" spans="1:22" x14ac:dyDescent="0.25">
      <c r="A3144">
        <v>0</v>
      </c>
      <c r="B3144" s="269"/>
      <c r="C3144" s="269"/>
      <c r="D3144" s="269"/>
      <c r="E3144" s="270"/>
      <c r="F3144" s="269" t="s">
        <v>624</v>
      </c>
      <c r="G3144" s="268"/>
      <c r="H3144" s="268" t="s">
        <v>1973</v>
      </c>
      <c r="I3144" s="267"/>
      <c r="J3144" s="264"/>
      <c r="K3144" s="266"/>
      <c r="L3144" s="225">
        <v>0.189994</v>
      </c>
      <c r="M3144" s="210">
        <v>282.96113782404814</v>
      </c>
      <c r="N3144" s="210">
        <v>427.1942183596297</v>
      </c>
      <c r="O3144" s="210">
        <v>41.094000000000001</v>
      </c>
      <c r="P3144" s="264">
        <v>41.094000000000001</v>
      </c>
      <c r="Q3144" s="264">
        <v>427.1942183596297</v>
      </c>
      <c r="R3144" s="264">
        <v>282.8661408240481</v>
      </c>
      <c r="S3144" s="265">
        <v>507.35001048600645</v>
      </c>
      <c r="T3144" s="265">
        <v>507.44500748600643</v>
      </c>
      <c r="U3144" s="264" t="s">
        <v>2005</v>
      </c>
      <c r="V3144" s="210">
        <v>438.87138061960661</v>
      </c>
    </row>
    <row r="3145" spans="1:22" x14ac:dyDescent="0.25">
      <c r="A3145">
        <v>0</v>
      </c>
      <c r="B3145" s="269"/>
      <c r="C3145" s="269"/>
      <c r="D3145" s="269"/>
      <c r="E3145" s="270"/>
      <c r="F3145" s="269"/>
      <c r="G3145" s="268"/>
      <c r="H3145" s="268"/>
      <c r="I3145" s="267"/>
      <c r="J3145" s="264"/>
      <c r="K3145" s="266"/>
      <c r="L3145" s="225">
        <v>1.373481</v>
      </c>
      <c r="M3145" s="210">
        <v>282.17940032404806</v>
      </c>
      <c r="N3145" s="210">
        <v>427.1942183596297</v>
      </c>
      <c r="O3145" s="210">
        <v>41.094000000000001</v>
      </c>
      <c r="P3145" s="264">
        <v>41.094000000000001</v>
      </c>
      <c r="Q3145" s="264">
        <v>427.1942183596297</v>
      </c>
      <c r="R3145" s="264">
        <v>281.49265982404808</v>
      </c>
      <c r="S3145" s="265">
        <v>508.13174798600647</v>
      </c>
      <c r="T3145" s="265">
        <v>508.81848848600646</v>
      </c>
      <c r="U3145" s="265"/>
      <c r="V3145" s="179">
        <v>439.65311811960663</v>
      </c>
    </row>
    <row r="3146" spans="1:22" x14ac:dyDescent="0.25">
      <c r="A3146">
        <v>0</v>
      </c>
      <c r="B3146" s="269"/>
      <c r="C3146" s="269"/>
      <c r="D3146" s="269"/>
      <c r="E3146" s="270"/>
      <c r="F3146" s="269" t="s">
        <v>624</v>
      </c>
      <c r="G3146" s="268"/>
      <c r="H3146" s="268"/>
      <c r="I3146" s="267"/>
      <c r="J3146" s="272">
        <v>3.1759519174556772E-6</v>
      </c>
      <c r="K3146" s="266">
        <v>1.0189999999999999E-3</v>
      </c>
      <c r="L3146" s="264">
        <v>0</v>
      </c>
      <c r="M3146" s="210">
        <v>281.49265982404808</v>
      </c>
      <c r="N3146" s="210">
        <v>427.1942183596297</v>
      </c>
      <c r="O3146" s="210">
        <v>41.094000000000001</v>
      </c>
      <c r="P3146" s="264">
        <v>41.094000000000001</v>
      </c>
      <c r="Q3146" s="264">
        <v>427.1942183596297</v>
      </c>
      <c r="R3146" s="264">
        <v>281.49265982404808</v>
      </c>
      <c r="S3146" s="265">
        <v>508.81848848600646</v>
      </c>
      <c r="T3146" s="265">
        <v>508.81848848600646</v>
      </c>
      <c r="U3146" s="265"/>
      <c r="V3146" s="179">
        <v>440.33985861960662</v>
      </c>
    </row>
    <row r="3147" spans="1:22" x14ac:dyDescent="0.25">
      <c r="A3147">
        <v>0</v>
      </c>
      <c r="B3147" s="269" t="s">
        <v>2095</v>
      </c>
      <c r="C3147" s="269" t="s">
        <v>2047</v>
      </c>
      <c r="D3147" s="269" t="s">
        <v>1972</v>
      </c>
      <c r="E3147" s="270">
        <v>5089</v>
      </c>
      <c r="F3147" s="269" t="s">
        <v>2130</v>
      </c>
      <c r="G3147" s="268" t="s">
        <v>1995</v>
      </c>
      <c r="H3147" s="268" t="s">
        <v>1969</v>
      </c>
      <c r="I3147" s="267">
        <v>50</v>
      </c>
      <c r="J3147" s="264">
        <v>281.39266300000003</v>
      </c>
      <c r="K3147" s="266">
        <v>281.39265982404811</v>
      </c>
      <c r="L3147" s="264">
        <v>0.2</v>
      </c>
      <c r="M3147" s="210">
        <v>281.39265982404811</v>
      </c>
      <c r="N3147" s="210">
        <v>427.1942183596297</v>
      </c>
      <c r="O3147" s="210">
        <v>41.094000000000001</v>
      </c>
      <c r="P3147" s="264">
        <v>41.094000000000001</v>
      </c>
      <c r="Q3147" s="264">
        <v>427.1942183596297</v>
      </c>
      <c r="R3147" s="264">
        <v>281.29265982404809</v>
      </c>
      <c r="S3147" s="265">
        <v>508.91848848600642</v>
      </c>
      <c r="T3147" s="265">
        <v>509.01848848600645</v>
      </c>
      <c r="U3147" s="265"/>
      <c r="V3147" s="179">
        <v>440.43985861960658</v>
      </c>
    </row>
    <row r="3148" spans="1:22" x14ac:dyDescent="0.25">
      <c r="A3148">
        <v>0</v>
      </c>
      <c r="B3148" s="269"/>
      <c r="C3148" s="269"/>
      <c r="D3148" s="269"/>
      <c r="E3148" s="270"/>
      <c r="F3148" s="269" t="s">
        <v>624</v>
      </c>
      <c r="G3148" s="268"/>
      <c r="H3148" s="268"/>
      <c r="I3148" s="267"/>
      <c r="J3148" s="272">
        <v>3.1759519174556772E-6</v>
      </c>
      <c r="K3148" s="266">
        <v>-5.4679999999999999E-2</v>
      </c>
      <c r="L3148" s="225">
        <v>0.13319900000000001</v>
      </c>
      <c r="M3148" s="210">
        <v>281.22606032404809</v>
      </c>
      <c r="N3148" s="210">
        <v>427.1942183596297</v>
      </c>
      <c r="O3148" s="210">
        <v>41.094000000000001</v>
      </c>
      <c r="P3148" s="264">
        <v>41.094000000000001</v>
      </c>
      <c r="Q3148" s="264">
        <v>427.1942183596297</v>
      </c>
      <c r="R3148" s="264">
        <v>281.1594608240481</v>
      </c>
      <c r="S3148" s="265">
        <v>509.08508798600644</v>
      </c>
      <c r="T3148" s="265">
        <v>509.15168748600644</v>
      </c>
      <c r="U3148" s="264" t="s">
        <v>2005</v>
      </c>
      <c r="V3148" s="179">
        <v>440.6064581196066</v>
      </c>
    </row>
    <row r="3149" spans="1:22" x14ac:dyDescent="0.25">
      <c r="A3149">
        <v>0</v>
      </c>
      <c r="B3149" s="269" t="s">
        <v>2095</v>
      </c>
      <c r="C3149" s="269" t="s">
        <v>2047</v>
      </c>
      <c r="D3149" s="269" t="s">
        <v>111</v>
      </c>
      <c r="E3149" s="270">
        <v>5092</v>
      </c>
      <c r="F3149" s="269" t="s">
        <v>1581</v>
      </c>
      <c r="G3149" s="268" t="s">
        <v>1985</v>
      </c>
      <c r="H3149" s="268" t="s">
        <v>1962</v>
      </c>
      <c r="I3149" s="267">
        <v>47.5</v>
      </c>
      <c r="J3149" s="264">
        <v>281.14946400000002</v>
      </c>
      <c r="K3149" s="266">
        <v>281.14946082404811</v>
      </c>
      <c r="L3149" s="264">
        <v>0.02</v>
      </c>
      <c r="M3149" s="210">
        <v>281.14946082404811</v>
      </c>
      <c r="N3149" s="210">
        <v>427.1942183596297</v>
      </c>
      <c r="O3149" s="210">
        <v>41.094000000000001</v>
      </c>
      <c r="P3149" s="264">
        <v>41.094000000000001</v>
      </c>
      <c r="Q3149" s="264">
        <v>427.1942183596297</v>
      </c>
      <c r="R3149" s="264">
        <v>281.13946082404811</v>
      </c>
      <c r="S3149" s="265">
        <v>509.16168748600643</v>
      </c>
      <c r="T3149" s="265">
        <v>509.17168748600642</v>
      </c>
      <c r="U3149" s="264" t="s">
        <v>2088</v>
      </c>
      <c r="V3149" s="179">
        <v>440.68305761960659</v>
      </c>
    </row>
    <row r="3150" spans="1:22" x14ac:dyDescent="0.25">
      <c r="A3150">
        <v>0</v>
      </c>
      <c r="B3150" s="269"/>
      <c r="C3150" s="269"/>
      <c r="D3150" s="269"/>
      <c r="E3150" s="270"/>
      <c r="F3150" s="269"/>
      <c r="G3150" s="268"/>
      <c r="H3150" s="268"/>
      <c r="I3150" s="267"/>
      <c r="J3150" s="264">
        <v>5.8500000000000003E-2</v>
      </c>
      <c r="K3150" s="266"/>
      <c r="L3150" s="225">
        <v>4.7820000000000001E-2</v>
      </c>
      <c r="M3150" s="210">
        <v>281.11555082404811</v>
      </c>
      <c r="N3150" s="210">
        <v>427.1942183596297</v>
      </c>
      <c r="O3150" s="210">
        <v>41.094000000000001</v>
      </c>
      <c r="P3150" s="264">
        <v>41.094000000000001</v>
      </c>
      <c r="Q3150" s="264">
        <v>427.1942183596297</v>
      </c>
      <c r="R3150" s="264">
        <v>281.09164082404811</v>
      </c>
      <c r="S3150" s="265">
        <v>509.19559748600642</v>
      </c>
      <c r="T3150" s="265">
        <v>509.21950748600642</v>
      </c>
      <c r="U3150" s="264" t="s">
        <v>2005</v>
      </c>
      <c r="V3150" s="179">
        <v>440.71696761960658</v>
      </c>
    </row>
    <row r="3151" spans="1:22" x14ac:dyDescent="0.25">
      <c r="A3151">
        <v>0</v>
      </c>
      <c r="B3151" s="269" t="s">
        <v>2095</v>
      </c>
      <c r="C3151" s="269" t="s">
        <v>2047</v>
      </c>
      <c r="D3151" s="269" t="s">
        <v>1958</v>
      </c>
      <c r="E3151" s="270">
        <v>5093</v>
      </c>
      <c r="F3151" s="269" t="s">
        <v>2129</v>
      </c>
      <c r="G3151" s="268" t="s">
        <v>1993</v>
      </c>
      <c r="H3151" s="268" t="s">
        <v>1955</v>
      </c>
      <c r="I3151" s="267">
        <v>50</v>
      </c>
      <c r="J3151" s="264"/>
      <c r="K3151" s="266"/>
      <c r="L3151" s="264">
        <v>0.25</v>
      </c>
      <c r="M3151" s="210">
        <v>280.96664082404811</v>
      </c>
      <c r="N3151" s="210">
        <v>427.1942183596297</v>
      </c>
      <c r="O3151" s="210">
        <v>41.094000000000001</v>
      </c>
      <c r="P3151" s="264">
        <v>41.094000000000001</v>
      </c>
      <c r="Q3151" s="264">
        <v>427.1942183596297</v>
      </c>
      <c r="R3151" s="264">
        <v>280.84164082404811</v>
      </c>
      <c r="S3151" s="265">
        <v>509.34450748600642</v>
      </c>
      <c r="T3151" s="265">
        <v>509.46950748600642</v>
      </c>
      <c r="U3151" s="265"/>
      <c r="V3151" s="179">
        <v>440.86587761960658</v>
      </c>
    </row>
    <row r="3152" spans="1:22" x14ac:dyDescent="0.25">
      <c r="A3152">
        <v>0</v>
      </c>
      <c r="B3152" s="269"/>
      <c r="C3152" s="269"/>
      <c r="D3152" s="269"/>
      <c r="E3152" s="270"/>
      <c r="F3152" s="269" t="s">
        <v>624</v>
      </c>
      <c r="G3152" s="268"/>
      <c r="H3152" s="268"/>
      <c r="I3152" s="267"/>
      <c r="J3152" s="264"/>
      <c r="K3152" s="266"/>
      <c r="L3152" s="264">
        <v>2</v>
      </c>
      <c r="M3152" s="210">
        <v>279.84164082404811</v>
      </c>
      <c r="N3152" s="210">
        <v>427.1942183596297</v>
      </c>
      <c r="O3152" s="210">
        <v>41.094000000000001</v>
      </c>
      <c r="P3152" s="264">
        <v>41.094000000000001</v>
      </c>
      <c r="Q3152" s="264">
        <v>427.1942183596297</v>
      </c>
      <c r="R3152" s="264">
        <v>278.84164082404811</v>
      </c>
      <c r="S3152" s="265">
        <v>510.46950748600642</v>
      </c>
      <c r="T3152" s="265">
        <v>511.46950748600642</v>
      </c>
      <c r="U3152" s="265"/>
      <c r="V3152" s="179">
        <v>441.99087761960658</v>
      </c>
    </row>
    <row r="3153" spans="1:22" x14ac:dyDescent="0.25">
      <c r="A3153">
        <v>0</v>
      </c>
      <c r="B3153" s="269" t="s">
        <v>2095</v>
      </c>
      <c r="C3153" s="269" t="s">
        <v>2047</v>
      </c>
      <c r="D3153" s="269" t="s">
        <v>1967</v>
      </c>
      <c r="E3153" s="270">
        <v>5116</v>
      </c>
      <c r="F3153" s="269" t="s">
        <v>2128</v>
      </c>
      <c r="G3153" s="268" t="s">
        <v>1993</v>
      </c>
      <c r="H3153" s="268" t="s">
        <v>1964</v>
      </c>
      <c r="I3153" s="267">
        <v>50</v>
      </c>
      <c r="J3153" s="264"/>
      <c r="K3153" s="266"/>
      <c r="L3153" s="264">
        <v>0.25</v>
      </c>
      <c r="M3153" s="210">
        <v>278.71664082404811</v>
      </c>
      <c r="N3153" s="210">
        <v>427.1942183596297</v>
      </c>
      <c r="O3153" s="210">
        <v>41.094000000000001</v>
      </c>
      <c r="P3153" s="264">
        <v>41.094000000000001</v>
      </c>
      <c r="Q3153" s="264">
        <v>427.1942183596297</v>
      </c>
      <c r="R3153" s="264">
        <v>278.59164082404811</v>
      </c>
      <c r="S3153" s="265">
        <v>511.59450748600642</v>
      </c>
      <c r="T3153" s="265">
        <v>511.71950748600642</v>
      </c>
      <c r="U3153" s="265"/>
      <c r="V3153" s="179">
        <v>443.11587761960658</v>
      </c>
    </row>
    <row r="3154" spans="1:22" x14ac:dyDescent="0.25">
      <c r="A3154">
        <v>0</v>
      </c>
      <c r="B3154" s="269"/>
      <c r="C3154" s="269"/>
      <c r="D3154" s="269"/>
      <c r="E3154" s="270"/>
      <c r="F3154" s="269" t="s">
        <v>624</v>
      </c>
      <c r="G3154" s="268"/>
      <c r="H3154" s="268"/>
      <c r="I3154" s="267"/>
      <c r="J3154" s="264"/>
      <c r="K3154" s="266"/>
      <c r="L3154" s="245">
        <v>1.6251448540480506</v>
      </c>
      <c r="M3154" s="210">
        <v>277.77906839702405</v>
      </c>
      <c r="N3154" s="210">
        <v>427.1942183596297</v>
      </c>
      <c r="O3154" s="210">
        <v>41.094000000000001</v>
      </c>
      <c r="P3154" s="264">
        <v>41.094000000000001</v>
      </c>
      <c r="Q3154" s="264">
        <v>427.1942183596297</v>
      </c>
      <c r="R3154" s="264">
        <v>276.96649597000004</v>
      </c>
      <c r="S3154" s="265">
        <v>512.53207991303043</v>
      </c>
      <c r="T3154" s="265">
        <v>513.34465234005449</v>
      </c>
      <c r="U3154" s="271"/>
      <c r="V3154" s="179">
        <v>444.05345004663059</v>
      </c>
    </row>
    <row r="3155" spans="1:22" x14ac:dyDescent="0.25">
      <c r="A3155">
        <v>0</v>
      </c>
      <c r="B3155" s="269"/>
      <c r="C3155" s="269"/>
      <c r="D3155" s="269"/>
      <c r="E3155" s="270"/>
      <c r="F3155" s="269" t="s">
        <v>624</v>
      </c>
      <c r="G3155" s="268"/>
      <c r="H3155" s="268" t="s">
        <v>1973</v>
      </c>
      <c r="I3155" s="267"/>
      <c r="J3155" s="264">
        <v>-7.5644854048050547E-2</v>
      </c>
      <c r="K3155" s="266"/>
      <c r="L3155" s="264">
        <v>0.103502</v>
      </c>
      <c r="M3155" s="210">
        <v>276.91474497000002</v>
      </c>
      <c r="N3155" s="210">
        <v>427.1942183596297</v>
      </c>
      <c r="O3155" s="210">
        <v>41.094000000000001</v>
      </c>
      <c r="P3155" s="264">
        <v>41.094000000000001</v>
      </c>
      <c r="Q3155" s="264">
        <v>427.1942183596297</v>
      </c>
      <c r="R3155" s="264">
        <v>276.86299397000005</v>
      </c>
      <c r="S3155" s="265">
        <v>513.39640334005458</v>
      </c>
      <c r="T3155" s="265">
        <v>513.44815434005454</v>
      </c>
      <c r="U3155" s="265"/>
      <c r="V3155" s="179">
        <v>444.91777347365473</v>
      </c>
    </row>
    <row r="3156" spans="1:22" x14ac:dyDescent="0.25">
      <c r="A3156">
        <v>0</v>
      </c>
      <c r="B3156" s="269" t="s">
        <v>2095</v>
      </c>
      <c r="C3156" s="269" t="s">
        <v>2047</v>
      </c>
      <c r="D3156" s="269" t="s">
        <v>111</v>
      </c>
      <c r="E3156" s="270">
        <v>5134</v>
      </c>
      <c r="F3156" s="269" t="s">
        <v>1582</v>
      </c>
      <c r="G3156" s="268" t="s">
        <v>1985</v>
      </c>
      <c r="H3156" s="268" t="s">
        <v>1962</v>
      </c>
      <c r="I3156" s="267"/>
      <c r="J3156" s="264">
        <v>2.0299999619055598E-6</v>
      </c>
      <c r="K3156" s="273">
        <v>276.86299600000001</v>
      </c>
      <c r="L3156" s="264">
        <v>0</v>
      </c>
      <c r="M3156" s="210">
        <v>276.86299397000005</v>
      </c>
      <c r="N3156" s="210">
        <v>427.1942183596297</v>
      </c>
      <c r="O3156" s="210">
        <v>41.094000000000001</v>
      </c>
      <c r="P3156" s="264">
        <v>41.094000000000001</v>
      </c>
      <c r="Q3156" s="264">
        <v>427.1942183596297</v>
      </c>
      <c r="R3156" s="264">
        <v>276.86299397000005</v>
      </c>
      <c r="S3156" s="265">
        <v>513.44815434005454</v>
      </c>
      <c r="T3156" s="265">
        <v>513.44815434005454</v>
      </c>
      <c r="U3156" s="265"/>
      <c r="V3156" s="179">
        <v>444.9695244736547</v>
      </c>
    </row>
    <row r="3157" spans="1:22" x14ac:dyDescent="0.25">
      <c r="A3157">
        <v>0</v>
      </c>
      <c r="B3157" s="269"/>
      <c r="C3157" s="269"/>
      <c r="D3157" s="269"/>
      <c r="E3157" s="270"/>
      <c r="F3157" s="269" t="s">
        <v>624</v>
      </c>
      <c r="G3157" s="268"/>
      <c r="H3157" s="268" t="s">
        <v>1980</v>
      </c>
      <c r="I3157" s="267"/>
      <c r="J3157" s="264"/>
      <c r="K3157" s="266"/>
      <c r="L3157" s="264">
        <v>0.14528199999999999</v>
      </c>
      <c r="M3157" s="210">
        <v>276.79035297000007</v>
      </c>
      <c r="N3157" s="210">
        <v>427.1942183596297</v>
      </c>
      <c r="O3157" s="210">
        <v>41.094000000000001</v>
      </c>
      <c r="P3157" s="264">
        <v>41.094000000000001</v>
      </c>
      <c r="Q3157" s="264">
        <v>427.1942183596297</v>
      </c>
      <c r="R3157" s="264">
        <v>276.71771197000004</v>
      </c>
      <c r="S3157" s="265">
        <v>513.52079534005452</v>
      </c>
      <c r="T3157" s="265">
        <v>513.5934363400545</v>
      </c>
      <c r="U3157" s="265"/>
      <c r="V3157" s="179">
        <v>445.04216547365468</v>
      </c>
    </row>
    <row r="3158" spans="1:22" x14ac:dyDescent="0.25">
      <c r="A3158">
        <v>0</v>
      </c>
      <c r="B3158" s="269" t="s">
        <v>2095</v>
      </c>
      <c r="C3158" s="269" t="s">
        <v>2047</v>
      </c>
      <c r="D3158" s="269" t="s">
        <v>2098</v>
      </c>
      <c r="E3158" s="270">
        <v>5136</v>
      </c>
      <c r="F3158" s="269" t="s">
        <v>2127</v>
      </c>
      <c r="G3158" s="268"/>
      <c r="H3158" s="268" t="s">
        <v>2096</v>
      </c>
      <c r="I3158" s="267"/>
      <c r="J3158" s="264"/>
      <c r="K3158" s="266"/>
      <c r="L3158" s="264">
        <v>0</v>
      </c>
      <c r="M3158" s="210">
        <v>276.71771197000004</v>
      </c>
      <c r="N3158" s="210">
        <v>427.1942183596297</v>
      </c>
      <c r="O3158" s="210">
        <v>41.094000000000001</v>
      </c>
      <c r="P3158" s="264">
        <v>41.094000000000001</v>
      </c>
      <c r="Q3158" s="264">
        <v>427.1942183596297</v>
      </c>
      <c r="R3158" s="264">
        <v>276.71771197000004</v>
      </c>
      <c r="S3158" s="265">
        <v>513.5934363400545</v>
      </c>
      <c r="T3158" s="265">
        <v>513.5934363400545</v>
      </c>
      <c r="U3158" s="271"/>
      <c r="V3158" s="179">
        <v>445.11480647365465</v>
      </c>
    </row>
    <row r="3159" spans="1:22" x14ac:dyDescent="0.25">
      <c r="A3159">
        <v>0</v>
      </c>
      <c r="B3159" s="269"/>
      <c r="C3159" s="269"/>
      <c r="D3159" s="269"/>
      <c r="E3159" s="270"/>
      <c r="F3159" s="269" t="s">
        <v>624</v>
      </c>
      <c r="G3159" s="268"/>
      <c r="H3159" s="268" t="s">
        <v>1980</v>
      </c>
      <c r="I3159" s="267"/>
      <c r="J3159" s="264"/>
      <c r="K3159" s="266"/>
      <c r="L3159" s="264">
        <v>0</v>
      </c>
      <c r="M3159" s="210">
        <v>276.71771197000004</v>
      </c>
      <c r="N3159" s="210">
        <v>427.1942183596297</v>
      </c>
      <c r="O3159" s="210">
        <v>41.094000000000001</v>
      </c>
      <c r="P3159" s="264">
        <v>41.094000000000001</v>
      </c>
      <c r="Q3159" s="264">
        <v>427.1942183596297</v>
      </c>
      <c r="R3159" s="264">
        <v>276.71771197000004</v>
      </c>
      <c r="S3159" s="265">
        <v>513.5934363400545</v>
      </c>
      <c r="T3159" s="265">
        <v>513.5934363400545</v>
      </c>
      <c r="U3159" s="265"/>
      <c r="V3159" s="179">
        <v>445.11480647365465</v>
      </c>
    </row>
    <row r="3160" spans="1:22" x14ac:dyDescent="0.25">
      <c r="A3160">
        <v>0</v>
      </c>
      <c r="B3160" s="269" t="s">
        <v>2095</v>
      </c>
      <c r="C3160" s="269" t="s">
        <v>2047</v>
      </c>
      <c r="D3160" s="269" t="s">
        <v>2001</v>
      </c>
      <c r="E3160" s="270">
        <v>5136</v>
      </c>
      <c r="F3160" s="269" t="s">
        <v>2126</v>
      </c>
      <c r="G3160" s="268" t="s">
        <v>1999</v>
      </c>
      <c r="H3160" s="268" t="s">
        <v>1998</v>
      </c>
      <c r="I3160" s="267"/>
      <c r="J3160" s="264"/>
      <c r="K3160" s="266"/>
      <c r="L3160" s="264">
        <v>0</v>
      </c>
      <c r="M3160" s="210">
        <v>276.71771197000004</v>
      </c>
      <c r="N3160" s="210">
        <v>427.1942183596297</v>
      </c>
      <c r="O3160" s="210">
        <v>41.094000000000001</v>
      </c>
      <c r="P3160" s="264">
        <v>41.094000000000001</v>
      </c>
      <c r="Q3160" s="264">
        <v>427.1942183596297</v>
      </c>
      <c r="R3160" s="264">
        <v>276.71771197000004</v>
      </c>
      <c r="S3160" s="265">
        <v>513.5934363400545</v>
      </c>
      <c r="T3160" s="265">
        <v>513.5934363400545</v>
      </c>
      <c r="U3160" s="265"/>
      <c r="V3160" s="179">
        <v>445.11480647365465</v>
      </c>
    </row>
    <row r="3161" spans="1:22" x14ac:dyDescent="0.25">
      <c r="A3161">
        <v>0</v>
      </c>
      <c r="B3161" s="269"/>
      <c r="C3161" s="269"/>
      <c r="D3161" s="269"/>
      <c r="E3161" s="270"/>
      <c r="F3161" s="269" t="s">
        <v>624</v>
      </c>
      <c r="G3161" s="268"/>
      <c r="H3161" s="268" t="s">
        <v>1973</v>
      </c>
      <c r="I3161" s="267"/>
      <c r="J3161" s="264"/>
      <c r="K3161" s="266"/>
      <c r="L3161" s="264">
        <v>0.13121600000000003</v>
      </c>
      <c r="M3161" s="210">
        <v>276.65210397000004</v>
      </c>
      <c r="N3161" s="210">
        <v>427.1942183596297</v>
      </c>
      <c r="O3161" s="210">
        <v>41.094000000000001</v>
      </c>
      <c r="P3161" s="264">
        <v>41.094000000000001</v>
      </c>
      <c r="Q3161" s="264">
        <v>427.1942183596297</v>
      </c>
      <c r="R3161" s="264">
        <v>276.58649597000004</v>
      </c>
      <c r="S3161" s="265">
        <v>513.65904434005449</v>
      </c>
      <c r="T3161" s="265">
        <v>513.72465234005449</v>
      </c>
      <c r="U3161" s="265"/>
      <c r="V3161" s="179">
        <v>445.18041447365465</v>
      </c>
    </row>
    <row r="3162" spans="1:22" x14ac:dyDescent="0.25">
      <c r="A3162">
        <v>0</v>
      </c>
      <c r="B3162" s="269"/>
      <c r="C3162" s="269"/>
      <c r="D3162" s="269"/>
      <c r="E3162" s="270"/>
      <c r="F3162" s="269" t="s">
        <v>624</v>
      </c>
      <c r="G3162" s="268"/>
      <c r="H3162" s="268"/>
      <c r="I3162" s="267"/>
      <c r="J3162" s="264"/>
      <c r="K3162" s="266"/>
      <c r="L3162" s="245">
        <v>1.2988551459519495</v>
      </c>
      <c r="M3162" s="210">
        <v>275.93706839702406</v>
      </c>
      <c r="N3162" s="210">
        <v>427.1942183596297</v>
      </c>
      <c r="O3162" s="210">
        <v>41.094000000000001</v>
      </c>
      <c r="P3162" s="264">
        <v>41.094000000000001</v>
      </c>
      <c r="Q3162" s="264">
        <v>427.1942183596297</v>
      </c>
      <c r="R3162" s="264">
        <v>275.28764082404808</v>
      </c>
      <c r="S3162" s="265">
        <v>514.37407991303053</v>
      </c>
      <c r="T3162" s="265">
        <v>515.02350748600645</v>
      </c>
      <c r="U3162" s="265"/>
      <c r="V3162" s="179">
        <v>445.89545004663069</v>
      </c>
    </row>
    <row r="3163" spans="1:22" x14ac:dyDescent="0.25">
      <c r="A3163">
        <v>0</v>
      </c>
      <c r="B3163" s="269" t="s">
        <v>2095</v>
      </c>
      <c r="C3163" s="269" t="s">
        <v>2047</v>
      </c>
      <c r="D3163" s="269" t="s">
        <v>1972</v>
      </c>
      <c r="E3163" s="270">
        <v>5151</v>
      </c>
      <c r="F3163" s="269" t="s">
        <v>2125</v>
      </c>
      <c r="G3163" s="268" t="s">
        <v>1995</v>
      </c>
      <c r="H3163" s="268" t="s">
        <v>1969</v>
      </c>
      <c r="I3163" s="267">
        <v>50</v>
      </c>
      <c r="J3163" s="264"/>
      <c r="K3163" s="266"/>
      <c r="L3163" s="264">
        <v>0.2</v>
      </c>
      <c r="M3163" s="210">
        <v>275.18764082404812</v>
      </c>
      <c r="N3163" s="210">
        <v>427.1942183596297</v>
      </c>
      <c r="O3163" s="210">
        <v>41.094000000000001</v>
      </c>
      <c r="P3163" s="264">
        <v>41.094000000000001</v>
      </c>
      <c r="Q3163" s="264">
        <v>427.1942183596297</v>
      </c>
      <c r="R3163" s="264">
        <v>275.08764082404809</v>
      </c>
      <c r="S3163" s="265">
        <v>515.12350748600647</v>
      </c>
      <c r="T3163" s="265">
        <v>515.2235074860065</v>
      </c>
      <c r="U3163" s="265"/>
      <c r="V3163" s="179">
        <v>446.64487761960663</v>
      </c>
    </row>
    <row r="3164" spans="1:22" x14ac:dyDescent="0.25">
      <c r="A3164">
        <v>0</v>
      </c>
      <c r="B3164" s="269"/>
      <c r="C3164" s="269"/>
      <c r="D3164" s="269"/>
      <c r="E3164" s="270"/>
      <c r="F3164" s="269" t="s">
        <v>624</v>
      </c>
      <c r="G3164" s="268"/>
      <c r="H3164" s="268"/>
      <c r="I3164" s="267"/>
      <c r="J3164" s="264"/>
      <c r="K3164" s="266"/>
      <c r="L3164" s="264">
        <v>0.2</v>
      </c>
      <c r="M3164" s="210">
        <v>274.98764082404807</v>
      </c>
      <c r="N3164" s="210">
        <v>427.1942183596297</v>
      </c>
      <c r="O3164" s="210">
        <v>41.094000000000001</v>
      </c>
      <c r="P3164" s="264">
        <v>41.094000000000001</v>
      </c>
      <c r="Q3164" s="264">
        <v>427.1942183596297</v>
      </c>
      <c r="R3164" s="264">
        <v>274.88764082404811</v>
      </c>
      <c r="S3164" s="265">
        <v>515.32350748600652</v>
      </c>
      <c r="T3164" s="265">
        <v>515.42350748600654</v>
      </c>
      <c r="U3164" s="265"/>
      <c r="V3164" s="179">
        <v>446.84487761960668</v>
      </c>
    </row>
    <row r="3165" spans="1:22" x14ac:dyDescent="0.25">
      <c r="A3165">
        <v>0</v>
      </c>
      <c r="B3165" s="269" t="s">
        <v>2095</v>
      </c>
      <c r="C3165" s="269" t="s">
        <v>2047</v>
      </c>
      <c r="D3165" s="269" t="s">
        <v>1958</v>
      </c>
      <c r="E3165" s="270">
        <v>5155</v>
      </c>
      <c r="F3165" s="269" t="s">
        <v>2124</v>
      </c>
      <c r="G3165" s="268" t="s">
        <v>1993</v>
      </c>
      <c r="H3165" s="268" t="s">
        <v>1955</v>
      </c>
      <c r="I3165" s="267">
        <v>50</v>
      </c>
      <c r="J3165" s="264"/>
      <c r="K3165" s="266"/>
      <c r="L3165" s="264">
        <v>0.25</v>
      </c>
      <c r="M3165" s="210">
        <v>274.76264082404811</v>
      </c>
      <c r="N3165" s="210">
        <v>427.1942183596297</v>
      </c>
      <c r="O3165" s="210">
        <v>41.094000000000001</v>
      </c>
      <c r="P3165" s="264">
        <v>41.094000000000001</v>
      </c>
      <c r="Q3165" s="264">
        <v>427.1942183596297</v>
      </c>
      <c r="R3165" s="264">
        <v>274.63764082404811</v>
      </c>
      <c r="S3165" s="265">
        <v>515.54850748600654</v>
      </c>
      <c r="T3165" s="265">
        <v>515.67350748600654</v>
      </c>
      <c r="U3165" s="265"/>
      <c r="V3165" s="179">
        <v>447.0698776196067</v>
      </c>
    </row>
    <row r="3166" spans="1:22" x14ac:dyDescent="0.25">
      <c r="A3166">
        <v>0</v>
      </c>
      <c r="B3166" s="269"/>
      <c r="C3166" s="269"/>
      <c r="D3166" s="269"/>
      <c r="E3166" s="270"/>
      <c r="F3166" s="269" t="s">
        <v>624</v>
      </c>
      <c r="G3166" s="268"/>
      <c r="H3166" s="268"/>
      <c r="I3166" s="267"/>
      <c r="J3166" s="264"/>
      <c r="K3166" s="266"/>
      <c r="L3166" s="264">
        <v>2</v>
      </c>
      <c r="M3166" s="210">
        <v>273.63764082404811</v>
      </c>
      <c r="N3166" s="210">
        <v>427.1942183596297</v>
      </c>
      <c r="O3166" s="210">
        <v>41.094000000000001</v>
      </c>
      <c r="P3166" s="264">
        <v>41.094000000000001</v>
      </c>
      <c r="Q3166" s="264">
        <v>427.1942183596297</v>
      </c>
      <c r="R3166" s="264">
        <v>272.63764082404811</v>
      </c>
      <c r="S3166" s="265">
        <v>516.67350748600654</v>
      </c>
      <c r="T3166" s="265">
        <v>517.67350748600654</v>
      </c>
      <c r="U3166" s="265"/>
      <c r="V3166" s="179">
        <v>448.1948776196067</v>
      </c>
    </row>
    <row r="3167" spans="1:22" x14ac:dyDescent="0.25">
      <c r="A3167">
        <v>0</v>
      </c>
      <c r="B3167" s="269" t="s">
        <v>2095</v>
      </c>
      <c r="C3167" s="269" t="s">
        <v>2047</v>
      </c>
      <c r="D3167" s="269" t="s">
        <v>1967</v>
      </c>
      <c r="E3167" s="270">
        <v>5178</v>
      </c>
      <c r="F3167" s="269" t="s">
        <v>2123</v>
      </c>
      <c r="G3167" s="268" t="s">
        <v>1993</v>
      </c>
      <c r="H3167" s="268" t="s">
        <v>1964</v>
      </c>
      <c r="I3167" s="267">
        <v>50</v>
      </c>
      <c r="J3167" s="264"/>
      <c r="K3167" s="266"/>
      <c r="L3167" s="264">
        <v>0.25</v>
      </c>
      <c r="M3167" s="210">
        <v>272.51264082404811</v>
      </c>
      <c r="N3167" s="210">
        <v>427.1942183596297</v>
      </c>
      <c r="O3167" s="210">
        <v>41.094000000000001</v>
      </c>
      <c r="P3167" s="264">
        <v>41.094000000000001</v>
      </c>
      <c r="Q3167" s="264">
        <v>427.1942183596297</v>
      </c>
      <c r="R3167" s="264">
        <v>272.38764082404811</v>
      </c>
      <c r="S3167" s="265">
        <v>517.79850748600654</v>
      </c>
      <c r="T3167" s="265">
        <v>517.92350748600654</v>
      </c>
      <c r="U3167" s="265"/>
      <c r="V3167" s="179">
        <v>449.3198776196067</v>
      </c>
    </row>
    <row r="3168" spans="1:22" x14ac:dyDescent="0.25">
      <c r="A3168">
        <v>0</v>
      </c>
      <c r="B3168" s="269"/>
      <c r="C3168" s="269"/>
      <c r="D3168" s="269"/>
      <c r="E3168" s="270"/>
      <c r="F3168" s="269"/>
      <c r="G3168" s="268"/>
      <c r="H3168" s="268"/>
      <c r="I3168" s="267"/>
      <c r="J3168" s="264"/>
      <c r="K3168" s="266"/>
      <c r="L3168" s="264">
        <v>1.5495000000000001</v>
      </c>
      <c r="M3168" s="210">
        <v>271.61289082404812</v>
      </c>
      <c r="N3168" s="210">
        <v>427.1942183596297</v>
      </c>
      <c r="O3168" s="210">
        <v>41.094000000000001</v>
      </c>
      <c r="P3168" s="264">
        <v>41.094000000000001</v>
      </c>
      <c r="Q3168" s="264">
        <v>427.1942183596297</v>
      </c>
      <c r="R3168" s="264">
        <v>270.83814082404808</v>
      </c>
      <c r="S3168" s="265">
        <v>518.69825748600647</v>
      </c>
      <c r="T3168" s="265">
        <v>519.47300748600651</v>
      </c>
      <c r="U3168" s="265"/>
      <c r="V3168" s="179">
        <v>450.21962761960663</v>
      </c>
    </row>
    <row r="3169" spans="1:22" x14ac:dyDescent="0.25">
      <c r="A3169">
        <v>0</v>
      </c>
      <c r="B3169" s="269"/>
      <c r="C3169" s="269"/>
      <c r="D3169" s="269"/>
      <c r="E3169" s="270"/>
      <c r="F3169" s="269" t="s">
        <v>624</v>
      </c>
      <c r="G3169" s="268"/>
      <c r="H3169" s="268"/>
      <c r="I3169" s="267"/>
      <c r="J3169" s="264"/>
      <c r="K3169" s="266"/>
      <c r="L3169" s="264">
        <v>9.6000000000000002E-2</v>
      </c>
      <c r="M3169" s="210">
        <v>270.79014082404808</v>
      </c>
      <c r="N3169" s="210">
        <v>427.1942183596297</v>
      </c>
      <c r="O3169" s="210">
        <v>41.094000000000001</v>
      </c>
      <c r="P3169" s="264">
        <v>41.094000000000001</v>
      </c>
      <c r="Q3169" s="264">
        <v>427.1942183596297</v>
      </c>
      <c r="R3169" s="264">
        <v>270.74214082404808</v>
      </c>
      <c r="S3169" s="265">
        <v>519.52100748600651</v>
      </c>
      <c r="T3169" s="265">
        <v>519.56900748600651</v>
      </c>
      <c r="U3169" s="265"/>
      <c r="V3169" s="210">
        <v>451.04237761960667</v>
      </c>
    </row>
    <row r="3170" spans="1:22" x14ac:dyDescent="0.25">
      <c r="A3170">
        <v>0</v>
      </c>
      <c r="B3170" s="269"/>
      <c r="C3170" s="269"/>
      <c r="D3170" s="269"/>
      <c r="E3170" s="270"/>
      <c r="F3170" s="269" t="s">
        <v>624</v>
      </c>
      <c r="G3170" s="268"/>
      <c r="H3170" s="268"/>
      <c r="I3170" s="267"/>
      <c r="J3170" s="264"/>
      <c r="K3170" s="266"/>
      <c r="L3170" s="264">
        <v>0</v>
      </c>
      <c r="M3170" s="210">
        <v>270.74214082404808</v>
      </c>
      <c r="N3170" s="210">
        <v>427.1942183596297</v>
      </c>
      <c r="O3170" s="210">
        <v>41.094000000000001</v>
      </c>
      <c r="P3170" s="264">
        <v>41.094000000000001</v>
      </c>
      <c r="Q3170" s="264">
        <v>427.1942183596297</v>
      </c>
      <c r="R3170" s="264">
        <v>270.74214082404808</v>
      </c>
      <c r="S3170" s="265">
        <v>519.56900748600651</v>
      </c>
      <c r="T3170" s="265">
        <v>519.56900748600651</v>
      </c>
      <c r="U3170" s="265"/>
      <c r="V3170" s="210">
        <v>451.09037761960667</v>
      </c>
    </row>
    <row r="3171" spans="1:22" x14ac:dyDescent="0.25">
      <c r="A3171">
        <v>0</v>
      </c>
      <c r="B3171" s="269"/>
      <c r="C3171" s="269"/>
      <c r="D3171" s="269"/>
      <c r="E3171" s="270"/>
      <c r="F3171" s="269" t="s">
        <v>624</v>
      </c>
      <c r="G3171" s="268"/>
      <c r="H3171" s="268" t="s">
        <v>1973</v>
      </c>
      <c r="I3171" s="267"/>
      <c r="J3171" s="264"/>
      <c r="K3171" s="266"/>
      <c r="L3171" s="264">
        <v>9.4E-2</v>
      </c>
      <c r="M3171" s="210">
        <v>270.69514082404805</v>
      </c>
      <c r="N3171" s="210">
        <v>427.1942183596297</v>
      </c>
      <c r="O3171" s="210">
        <v>41.094000000000001</v>
      </c>
      <c r="P3171" s="264">
        <v>41.094000000000001</v>
      </c>
      <c r="Q3171" s="264">
        <v>427.1942183596297</v>
      </c>
      <c r="R3171" s="264">
        <v>270.64814082404808</v>
      </c>
      <c r="S3171" s="265">
        <v>519.61600748600654</v>
      </c>
      <c r="T3171" s="265">
        <v>519.66300748600656</v>
      </c>
      <c r="U3171" s="265"/>
      <c r="V3171" s="210">
        <v>451.1373776196067</v>
      </c>
    </row>
    <row r="3172" spans="1:22" x14ac:dyDescent="0.25">
      <c r="A3172">
        <v>0</v>
      </c>
      <c r="B3172" s="269" t="s">
        <v>2095</v>
      </c>
      <c r="C3172" s="269" t="s">
        <v>2047</v>
      </c>
      <c r="D3172" s="269" t="s">
        <v>2098</v>
      </c>
      <c r="E3172" s="270">
        <v>5197</v>
      </c>
      <c r="F3172" s="269" t="s">
        <v>2122</v>
      </c>
      <c r="G3172" s="268"/>
      <c r="H3172" s="268" t="s">
        <v>2096</v>
      </c>
      <c r="I3172" s="267"/>
      <c r="J3172" s="264"/>
      <c r="K3172" s="266"/>
      <c r="L3172" s="264">
        <v>0</v>
      </c>
      <c r="M3172" s="210">
        <v>270.64814082404808</v>
      </c>
      <c r="N3172" s="210">
        <v>427.1942183596297</v>
      </c>
      <c r="O3172" s="210">
        <v>41.094000000000001</v>
      </c>
      <c r="P3172" s="264">
        <v>41.094000000000001</v>
      </c>
      <c r="Q3172" s="264">
        <v>427.1942183596297</v>
      </c>
      <c r="R3172" s="264">
        <v>270.64814082404808</v>
      </c>
      <c r="S3172" s="265">
        <v>519.66300748600656</v>
      </c>
      <c r="T3172" s="265">
        <v>519.66300748600656</v>
      </c>
      <c r="U3172" s="265"/>
      <c r="V3172" s="210">
        <v>451.18437761960672</v>
      </c>
    </row>
    <row r="3173" spans="1:22" x14ac:dyDescent="0.25">
      <c r="A3173">
        <v>0</v>
      </c>
      <c r="B3173" s="269"/>
      <c r="C3173" s="269"/>
      <c r="D3173" s="269"/>
      <c r="E3173" s="270"/>
      <c r="F3173" s="269" t="s">
        <v>624</v>
      </c>
      <c r="G3173" s="268"/>
      <c r="H3173" s="268" t="s">
        <v>2111</v>
      </c>
      <c r="I3173" s="267"/>
      <c r="J3173" s="264"/>
      <c r="K3173" s="266"/>
      <c r="L3173" s="264">
        <v>9.0999999999999998E-2</v>
      </c>
      <c r="M3173" s="210">
        <v>270.60264082404808</v>
      </c>
      <c r="N3173" s="210">
        <v>427.1942183596297</v>
      </c>
      <c r="O3173" s="210">
        <v>41.094000000000001</v>
      </c>
      <c r="P3173" s="264">
        <v>41.094000000000001</v>
      </c>
      <c r="Q3173" s="264">
        <v>427.1942183596297</v>
      </c>
      <c r="R3173" s="264">
        <v>270.55714082404808</v>
      </c>
      <c r="S3173" s="265">
        <v>519.70850748600662</v>
      </c>
      <c r="T3173" s="265">
        <v>519.75400748600657</v>
      </c>
      <c r="U3173" s="265"/>
      <c r="V3173" s="210">
        <v>451.22987761960678</v>
      </c>
    </row>
    <row r="3174" spans="1:22" x14ac:dyDescent="0.25">
      <c r="A3174">
        <v>0</v>
      </c>
      <c r="B3174" s="269" t="s">
        <v>2095</v>
      </c>
      <c r="C3174" s="269" t="s">
        <v>2047</v>
      </c>
      <c r="D3174" s="269" t="s">
        <v>2001</v>
      </c>
      <c r="E3174" s="270">
        <v>5198</v>
      </c>
      <c r="F3174" s="269" t="s">
        <v>2121</v>
      </c>
      <c r="G3174" s="268" t="s">
        <v>1999</v>
      </c>
      <c r="H3174" s="268" t="s">
        <v>1998</v>
      </c>
      <c r="I3174" s="267"/>
      <c r="J3174" s="264"/>
      <c r="K3174" s="266"/>
      <c r="L3174" s="264">
        <v>0</v>
      </c>
      <c r="M3174" s="210">
        <v>270.55714082404808</v>
      </c>
      <c r="N3174" s="210">
        <v>427.1942183596297</v>
      </c>
      <c r="O3174" s="210">
        <v>41.094000000000001</v>
      </c>
      <c r="P3174" s="264">
        <v>41.094000000000001</v>
      </c>
      <c r="Q3174" s="264">
        <v>427.1942183596297</v>
      </c>
      <c r="R3174" s="264">
        <v>270.55714082404808</v>
      </c>
      <c r="S3174" s="265">
        <v>519.75400748600657</v>
      </c>
      <c r="T3174" s="265">
        <v>519.75400748600657</v>
      </c>
      <c r="U3174" s="265"/>
      <c r="V3174" s="210">
        <v>451.27537761960673</v>
      </c>
    </row>
    <row r="3175" spans="1:22" x14ac:dyDescent="0.25">
      <c r="A3175">
        <v>0</v>
      </c>
      <c r="B3175" s="269"/>
      <c r="C3175" s="269"/>
      <c r="D3175" s="269"/>
      <c r="E3175" s="270"/>
      <c r="F3175" s="269" t="s">
        <v>624</v>
      </c>
      <c r="G3175" s="268"/>
      <c r="H3175" s="268" t="s">
        <v>1973</v>
      </c>
      <c r="I3175" s="267"/>
      <c r="J3175" s="264"/>
      <c r="K3175" s="266"/>
      <c r="L3175" s="264">
        <v>9.9000000000000005E-2</v>
      </c>
      <c r="M3175" s="210">
        <v>270.50764082404805</v>
      </c>
      <c r="N3175" s="210">
        <v>427.1942183596297</v>
      </c>
      <c r="O3175" s="210">
        <v>41.094000000000001</v>
      </c>
      <c r="P3175" s="264">
        <v>41.094000000000001</v>
      </c>
      <c r="Q3175" s="264">
        <v>427.1942183596297</v>
      </c>
      <c r="R3175" s="264">
        <v>270.45814082404809</v>
      </c>
      <c r="S3175" s="265">
        <v>519.80350748600665</v>
      </c>
      <c r="T3175" s="265">
        <v>519.85300748600662</v>
      </c>
      <c r="U3175" s="265"/>
      <c r="V3175" s="210">
        <v>451.32487761960681</v>
      </c>
    </row>
    <row r="3176" spans="1:22" x14ac:dyDescent="0.25">
      <c r="A3176">
        <v>0</v>
      </c>
      <c r="B3176" s="269"/>
      <c r="C3176" s="269"/>
      <c r="D3176" s="269"/>
      <c r="E3176" s="270"/>
      <c r="F3176" s="269"/>
      <c r="G3176" s="268"/>
      <c r="H3176" s="268"/>
      <c r="I3176" s="267"/>
      <c r="J3176" s="264"/>
      <c r="K3176" s="266"/>
      <c r="L3176" s="264">
        <v>1.3745000000000001</v>
      </c>
      <c r="M3176" s="210">
        <v>269.77089082404808</v>
      </c>
      <c r="N3176" s="210">
        <v>427.1942183596297</v>
      </c>
      <c r="O3176" s="210">
        <v>41.094000000000001</v>
      </c>
      <c r="P3176" s="264">
        <v>41.094000000000001</v>
      </c>
      <c r="Q3176" s="264">
        <v>427.1942183596297</v>
      </c>
      <c r="R3176" s="264">
        <v>269.08364082404808</v>
      </c>
      <c r="S3176" s="265">
        <v>520.54025748600668</v>
      </c>
      <c r="T3176" s="265">
        <v>521.22750748600663</v>
      </c>
      <c r="U3176" s="265"/>
      <c r="V3176" s="179">
        <v>452.06162761960684</v>
      </c>
    </row>
    <row r="3177" spans="1:22" x14ac:dyDescent="0.25">
      <c r="A3177">
        <v>0</v>
      </c>
      <c r="B3177" s="269"/>
      <c r="C3177" s="269"/>
      <c r="D3177" s="269"/>
      <c r="E3177" s="270"/>
      <c r="F3177" s="269" t="s">
        <v>624</v>
      </c>
      <c r="G3177" s="268"/>
      <c r="H3177" s="268"/>
      <c r="I3177" s="267"/>
      <c r="J3177" s="264"/>
      <c r="K3177" s="266"/>
      <c r="L3177" s="264">
        <v>0</v>
      </c>
      <c r="M3177" s="210">
        <v>269.08364082404808</v>
      </c>
      <c r="N3177" s="210">
        <v>427.1942183596297</v>
      </c>
      <c r="O3177" s="210">
        <v>41.094000000000001</v>
      </c>
      <c r="P3177" s="264">
        <v>41.094000000000001</v>
      </c>
      <c r="Q3177" s="264">
        <v>427.1942183596297</v>
      </c>
      <c r="R3177" s="264">
        <v>269.08364082404808</v>
      </c>
      <c r="S3177" s="265">
        <v>521.22750748600663</v>
      </c>
      <c r="T3177" s="265">
        <v>521.22750748600663</v>
      </c>
      <c r="U3177" s="265"/>
      <c r="V3177" s="179">
        <v>452.74887761960679</v>
      </c>
    </row>
    <row r="3178" spans="1:22" x14ac:dyDescent="0.25">
      <c r="A3178">
        <v>0</v>
      </c>
      <c r="B3178" s="269" t="s">
        <v>2095</v>
      </c>
      <c r="C3178" s="269" t="s">
        <v>2047</v>
      </c>
      <c r="D3178" s="269" t="s">
        <v>1972</v>
      </c>
      <c r="E3178" s="270">
        <v>5213</v>
      </c>
      <c r="F3178" s="269" t="s">
        <v>2120</v>
      </c>
      <c r="G3178" s="268" t="s">
        <v>1995</v>
      </c>
      <c r="H3178" s="268" t="s">
        <v>1969</v>
      </c>
      <c r="I3178" s="267">
        <v>50</v>
      </c>
      <c r="J3178" s="264"/>
      <c r="K3178" s="266"/>
      <c r="L3178" s="264">
        <v>0.2</v>
      </c>
      <c r="M3178" s="210">
        <v>268.98364082404805</v>
      </c>
      <c r="N3178" s="210">
        <v>427.1942183596297</v>
      </c>
      <c r="O3178" s="210">
        <v>41.094000000000001</v>
      </c>
      <c r="P3178" s="264">
        <v>41.094000000000001</v>
      </c>
      <c r="Q3178" s="264">
        <v>427.1942183596297</v>
      </c>
      <c r="R3178" s="264">
        <v>268.88364082404809</v>
      </c>
      <c r="S3178" s="265">
        <v>521.32750748600665</v>
      </c>
      <c r="T3178" s="265">
        <v>521.42750748600668</v>
      </c>
      <c r="U3178" s="265"/>
      <c r="V3178" s="179">
        <v>452.84887761960681</v>
      </c>
    </row>
    <row r="3179" spans="1:22" x14ac:dyDescent="0.25">
      <c r="A3179">
        <v>0</v>
      </c>
      <c r="B3179" s="269"/>
      <c r="C3179" s="269"/>
      <c r="D3179" s="269"/>
      <c r="E3179" s="270"/>
      <c r="F3179" s="269" t="s">
        <v>624</v>
      </c>
      <c r="G3179" s="268"/>
      <c r="H3179" s="268"/>
      <c r="I3179" s="267"/>
      <c r="J3179" s="264"/>
      <c r="K3179" s="266"/>
      <c r="L3179" s="245">
        <v>0.142179</v>
      </c>
      <c r="M3179" s="210">
        <v>268.81255132404806</v>
      </c>
      <c r="N3179" s="210">
        <v>427.1942183596297</v>
      </c>
      <c r="O3179" s="210">
        <v>41.094000000000001</v>
      </c>
      <c r="P3179" s="264">
        <v>41.094000000000001</v>
      </c>
      <c r="Q3179" s="264">
        <v>427.1942183596297</v>
      </c>
      <c r="R3179" s="264">
        <v>268.74146182404809</v>
      </c>
      <c r="S3179" s="265">
        <v>521.49859698600676</v>
      </c>
      <c r="T3179" s="265">
        <v>521.56968648600673</v>
      </c>
      <c r="U3179" s="265"/>
      <c r="V3179" s="179">
        <v>453.01996711960692</v>
      </c>
    </row>
    <row r="3180" spans="1:22" x14ac:dyDescent="0.25">
      <c r="A3180">
        <v>0</v>
      </c>
      <c r="B3180" s="269" t="s">
        <v>2095</v>
      </c>
      <c r="C3180" s="269" t="s">
        <v>2047</v>
      </c>
      <c r="D3180" s="269" t="s">
        <v>111</v>
      </c>
      <c r="E3180" s="270">
        <v>5216</v>
      </c>
      <c r="F3180" s="269" t="s">
        <v>1583</v>
      </c>
      <c r="G3180" s="268" t="s">
        <v>1985</v>
      </c>
      <c r="H3180" s="268" t="s">
        <v>1962</v>
      </c>
      <c r="I3180" s="267">
        <v>47.5</v>
      </c>
      <c r="J3180" s="272">
        <v>-2.1759519199804345E-6</v>
      </c>
      <c r="K3180" s="273">
        <v>268.74146400000001</v>
      </c>
      <c r="L3180" s="245">
        <v>0</v>
      </c>
      <c r="M3180" s="210">
        <v>268.74146182404809</v>
      </c>
      <c r="N3180" s="210">
        <v>427.1942183596297</v>
      </c>
      <c r="O3180" s="210">
        <v>41.094000000000001</v>
      </c>
      <c r="P3180" s="264">
        <v>41.094000000000001</v>
      </c>
      <c r="Q3180" s="264">
        <v>427.1942183596297</v>
      </c>
      <c r="R3180" s="264">
        <v>268.74146182404809</v>
      </c>
      <c r="S3180" s="264">
        <v>521.56968648600673</v>
      </c>
      <c r="T3180" s="264">
        <v>521.56968648600673</v>
      </c>
      <c r="U3180" s="264"/>
      <c r="V3180" s="231">
        <v>453.09105661960689</v>
      </c>
    </row>
    <row r="3181" spans="1:22" x14ac:dyDescent="0.25">
      <c r="A3181">
        <v>0</v>
      </c>
      <c r="B3181" s="269"/>
      <c r="C3181" s="269"/>
      <c r="D3181" s="269"/>
      <c r="E3181" s="270"/>
      <c r="F3181" s="269"/>
      <c r="G3181" s="268"/>
      <c r="H3181" s="268"/>
      <c r="I3181" s="267"/>
      <c r="J3181" s="264"/>
      <c r="K3181" s="266"/>
      <c r="L3181" s="245">
        <v>5.7821000000000011E-2</v>
      </c>
      <c r="M3181" s="210">
        <v>268.71255132404809</v>
      </c>
      <c r="N3181" s="210">
        <v>427.1942183596297</v>
      </c>
      <c r="O3181" s="210">
        <v>41.094000000000001</v>
      </c>
      <c r="P3181" s="264">
        <v>41.094000000000001</v>
      </c>
      <c r="Q3181" s="264">
        <v>427.1942183596297</v>
      </c>
      <c r="R3181" s="264">
        <v>268.6836408240481</v>
      </c>
      <c r="S3181" s="264">
        <v>521.59859698600667</v>
      </c>
      <c r="T3181" s="264">
        <v>521.62750748600672</v>
      </c>
      <c r="U3181" s="274"/>
      <c r="V3181" s="231">
        <v>453.11996711960683</v>
      </c>
    </row>
    <row r="3182" spans="1:22" x14ac:dyDescent="0.25">
      <c r="A3182">
        <v>0</v>
      </c>
      <c r="B3182" s="269" t="s">
        <v>2095</v>
      </c>
      <c r="C3182" s="269" t="s">
        <v>2047</v>
      </c>
      <c r="D3182" s="269" t="s">
        <v>1958</v>
      </c>
      <c r="E3182" s="270">
        <v>5218</v>
      </c>
      <c r="F3182" s="269" t="s">
        <v>2119</v>
      </c>
      <c r="G3182" s="268" t="s">
        <v>1993</v>
      </c>
      <c r="H3182" s="268" t="s">
        <v>1955</v>
      </c>
      <c r="I3182" s="267">
        <v>50</v>
      </c>
      <c r="J3182" s="264"/>
      <c r="K3182" s="266"/>
      <c r="L3182" s="264">
        <v>0.25</v>
      </c>
      <c r="M3182" s="210">
        <v>268.5586408240481</v>
      </c>
      <c r="N3182" s="210">
        <v>427.1942183596297</v>
      </c>
      <c r="O3182" s="210">
        <v>41.094000000000001</v>
      </c>
      <c r="P3182" s="264">
        <v>41.094000000000001</v>
      </c>
      <c r="Q3182" s="264">
        <v>427.1942183596297</v>
      </c>
      <c r="R3182" s="264">
        <v>268.4336408240481</v>
      </c>
      <c r="S3182" s="264">
        <v>521.75250748600672</v>
      </c>
      <c r="T3182" s="264">
        <v>521.87750748600672</v>
      </c>
      <c r="U3182" s="264"/>
      <c r="V3182" s="231">
        <v>453.27387761960688</v>
      </c>
    </row>
    <row r="3183" spans="1:22" x14ac:dyDescent="0.25">
      <c r="A3183">
        <v>0</v>
      </c>
      <c r="B3183" s="269"/>
      <c r="C3183" s="269"/>
      <c r="D3183" s="269"/>
      <c r="E3183" s="270"/>
      <c r="F3183" s="269" t="s">
        <v>624</v>
      </c>
      <c r="G3183" s="268"/>
      <c r="H3183" s="268"/>
      <c r="I3183" s="267"/>
      <c r="J3183" s="264"/>
      <c r="K3183" s="266"/>
      <c r="L3183" s="264">
        <v>2</v>
      </c>
      <c r="M3183" s="210">
        <v>267.4336408240481</v>
      </c>
      <c r="N3183" s="210">
        <v>427.1942183596297</v>
      </c>
      <c r="O3183" s="210">
        <v>41.094000000000001</v>
      </c>
      <c r="P3183" s="264">
        <v>41.094000000000001</v>
      </c>
      <c r="Q3183" s="264">
        <v>427.1942183596297</v>
      </c>
      <c r="R3183" s="264">
        <v>266.4336408240481</v>
      </c>
      <c r="S3183" s="265">
        <v>522.87750748600672</v>
      </c>
      <c r="T3183" s="265">
        <v>523.87750748600672</v>
      </c>
      <c r="U3183" s="265"/>
      <c r="V3183" s="179">
        <v>454.39887761960688</v>
      </c>
    </row>
    <row r="3184" spans="1:22" x14ac:dyDescent="0.25">
      <c r="A3184">
        <v>0</v>
      </c>
      <c r="B3184" s="269" t="s">
        <v>2095</v>
      </c>
      <c r="C3184" s="269" t="s">
        <v>2047</v>
      </c>
      <c r="D3184" s="269" t="s">
        <v>1967</v>
      </c>
      <c r="E3184" s="270">
        <v>5240</v>
      </c>
      <c r="F3184" s="269" t="s">
        <v>2118</v>
      </c>
      <c r="G3184" s="268" t="s">
        <v>1993</v>
      </c>
      <c r="H3184" s="268" t="s">
        <v>1964</v>
      </c>
      <c r="I3184" s="267">
        <v>50</v>
      </c>
      <c r="J3184" s="264"/>
      <c r="K3184" s="266"/>
      <c r="L3184" s="264">
        <v>0.25</v>
      </c>
      <c r="M3184" s="210">
        <v>266.3086408240481</v>
      </c>
      <c r="N3184" s="210">
        <v>427.1942183596297</v>
      </c>
      <c r="O3184" s="210">
        <v>41.094000000000001</v>
      </c>
      <c r="P3184" s="264">
        <v>41.094000000000001</v>
      </c>
      <c r="Q3184" s="264">
        <v>427.1942183596297</v>
      </c>
      <c r="R3184" s="264">
        <v>266.1836408240481</v>
      </c>
      <c r="S3184" s="265">
        <v>524.00250748600672</v>
      </c>
      <c r="T3184" s="265">
        <v>524.12750748600672</v>
      </c>
      <c r="U3184" s="265"/>
      <c r="V3184" s="179">
        <v>455.52387761960688</v>
      </c>
    </row>
    <row r="3185" spans="1:22" x14ac:dyDescent="0.25">
      <c r="A3185">
        <v>0</v>
      </c>
      <c r="B3185" s="269"/>
      <c r="C3185" s="269"/>
      <c r="D3185" s="269"/>
      <c r="E3185" s="270"/>
      <c r="F3185" s="269" t="s">
        <v>624</v>
      </c>
      <c r="G3185" s="268"/>
      <c r="H3185" s="268"/>
      <c r="I3185" s="267"/>
      <c r="J3185" s="264"/>
      <c r="K3185" s="266"/>
      <c r="L3185" s="245">
        <v>1.625162854048062</v>
      </c>
      <c r="M3185" s="210">
        <v>265.37105939702406</v>
      </c>
      <c r="N3185" s="210">
        <v>427.1942183596297</v>
      </c>
      <c r="O3185" s="210">
        <v>41.094000000000001</v>
      </c>
      <c r="P3185" s="264">
        <v>41.094000000000001</v>
      </c>
      <c r="Q3185" s="264">
        <v>427.1942183596297</v>
      </c>
      <c r="R3185" s="264">
        <v>264.55847797000001</v>
      </c>
      <c r="S3185" s="265">
        <v>524.94008891303076</v>
      </c>
      <c r="T3185" s="265">
        <v>525.75267034005481</v>
      </c>
      <c r="U3185" s="271"/>
      <c r="V3185" s="179">
        <v>456.46145904663092</v>
      </c>
    </row>
    <row r="3186" spans="1:22" x14ac:dyDescent="0.25">
      <c r="A3186">
        <v>0</v>
      </c>
      <c r="B3186" s="269"/>
      <c r="C3186" s="269"/>
      <c r="D3186" s="269"/>
      <c r="E3186" s="270"/>
      <c r="F3186" s="269" t="s">
        <v>624</v>
      </c>
      <c r="G3186" s="268"/>
      <c r="H3186" s="268" t="s">
        <v>1973</v>
      </c>
      <c r="I3186" s="267"/>
      <c r="J3186" s="264">
        <v>-7.5662854048061945E-2</v>
      </c>
      <c r="K3186" s="266"/>
      <c r="L3186" s="264">
        <v>0.103502</v>
      </c>
      <c r="M3186" s="210">
        <v>264.50672697000005</v>
      </c>
      <c r="N3186" s="210">
        <v>427.1942183596297</v>
      </c>
      <c r="O3186" s="210">
        <v>41.094000000000001</v>
      </c>
      <c r="P3186" s="264">
        <v>41.094000000000001</v>
      </c>
      <c r="Q3186" s="264">
        <v>427.1942183596297</v>
      </c>
      <c r="R3186" s="264">
        <v>264.45497597000002</v>
      </c>
      <c r="S3186" s="265">
        <v>525.80442134005489</v>
      </c>
      <c r="T3186" s="265">
        <v>525.85617234005485</v>
      </c>
      <c r="U3186" s="265"/>
      <c r="V3186" s="179">
        <v>457.32579147365504</v>
      </c>
    </row>
    <row r="3187" spans="1:22" x14ac:dyDescent="0.25">
      <c r="A3187">
        <v>0</v>
      </c>
      <c r="B3187" s="269" t="s">
        <v>2095</v>
      </c>
      <c r="C3187" s="269" t="s">
        <v>2047</v>
      </c>
      <c r="D3187" s="269" t="s">
        <v>111</v>
      </c>
      <c r="E3187" s="270">
        <v>5259</v>
      </c>
      <c r="F3187" s="269" t="s">
        <v>1584</v>
      </c>
      <c r="G3187" s="268" t="s">
        <v>1985</v>
      </c>
      <c r="H3187" s="268" t="s">
        <v>1962</v>
      </c>
      <c r="I3187" s="267"/>
      <c r="J3187" s="264">
        <v>2.0299999619055598E-6</v>
      </c>
      <c r="K3187" s="273">
        <v>264.45497799999998</v>
      </c>
      <c r="L3187" s="264">
        <v>0</v>
      </c>
      <c r="M3187" s="210">
        <v>264.45497597000002</v>
      </c>
      <c r="N3187" s="210">
        <v>427.1942183596297</v>
      </c>
      <c r="O3187" s="210">
        <v>41.094000000000001</v>
      </c>
      <c r="P3187" s="264">
        <v>41.094000000000001</v>
      </c>
      <c r="Q3187" s="264">
        <v>427.1942183596297</v>
      </c>
      <c r="R3187" s="264">
        <v>264.45497597000002</v>
      </c>
      <c r="S3187" s="265">
        <v>525.85617234005485</v>
      </c>
      <c r="T3187" s="265">
        <v>525.85617234005485</v>
      </c>
      <c r="U3187" s="265"/>
      <c r="V3187" s="179">
        <v>457.37754247365501</v>
      </c>
    </row>
    <row r="3188" spans="1:22" x14ac:dyDescent="0.25">
      <c r="A3188">
        <v>0</v>
      </c>
      <c r="B3188" s="269"/>
      <c r="C3188" s="269"/>
      <c r="D3188" s="269"/>
      <c r="E3188" s="270"/>
      <c r="F3188" s="269" t="s">
        <v>624</v>
      </c>
      <c r="G3188" s="268"/>
      <c r="H3188" s="268" t="s">
        <v>1980</v>
      </c>
      <c r="I3188" s="267"/>
      <c r="J3188" s="264"/>
      <c r="K3188" s="266"/>
      <c r="L3188" s="264">
        <v>0.14528199999999999</v>
      </c>
      <c r="M3188" s="210">
        <v>264.38233496999999</v>
      </c>
      <c r="N3188" s="210">
        <v>427.1942183596297</v>
      </c>
      <c r="O3188" s="210">
        <v>41.094000000000001</v>
      </c>
      <c r="P3188" s="264">
        <v>41.094000000000001</v>
      </c>
      <c r="Q3188" s="264">
        <v>427.1942183596297</v>
      </c>
      <c r="R3188" s="264">
        <v>264.30969397000001</v>
      </c>
      <c r="S3188" s="265">
        <v>525.92881334005483</v>
      </c>
      <c r="T3188" s="265">
        <v>526.00145434005481</v>
      </c>
      <c r="U3188" s="265"/>
      <c r="V3188" s="179">
        <v>457.45018347365499</v>
      </c>
    </row>
    <row r="3189" spans="1:22" x14ac:dyDescent="0.25">
      <c r="A3189">
        <v>0</v>
      </c>
      <c r="B3189" s="269" t="s">
        <v>2095</v>
      </c>
      <c r="C3189" s="269" t="s">
        <v>2047</v>
      </c>
      <c r="D3189" s="269" t="s">
        <v>2098</v>
      </c>
      <c r="E3189" s="270">
        <v>5260</v>
      </c>
      <c r="F3189" s="269" t="s">
        <v>2117</v>
      </c>
      <c r="G3189" s="268"/>
      <c r="H3189" s="268" t="s">
        <v>2096</v>
      </c>
      <c r="I3189" s="267"/>
      <c r="J3189" s="264"/>
      <c r="K3189" s="266"/>
      <c r="L3189" s="264">
        <v>0</v>
      </c>
      <c r="M3189" s="210">
        <v>264.30969397000001</v>
      </c>
      <c r="N3189" s="210">
        <v>427.1942183596297</v>
      </c>
      <c r="O3189" s="210">
        <v>41.094000000000001</v>
      </c>
      <c r="P3189" s="264">
        <v>41.094000000000001</v>
      </c>
      <c r="Q3189" s="264">
        <v>427.1942183596297</v>
      </c>
      <c r="R3189" s="264">
        <v>264.30969397000001</v>
      </c>
      <c r="S3189" s="265">
        <v>526.00145434005481</v>
      </c>
      <c r="T3189" s="265">
        <v>526.00145434005481</v>
      </c>
      <c r="U3189" s="271"/>
      <c r="V3189" s="179">
        <v>457.52282447365496</v>
      </c>
    </row>
    <row r="3190" spans="1:22" x14ac:dyDescent="0.25">
      <c r="A3190">
        <v>0</v>
      </c>
      <c r="B3190" s="269"/>
      <c r="C3190" s="269"/>
      <c r="D3190" s="269"/>
      <c r="E3190" s="270"/>
      <c r="F3190" s="269" t="s">
        <v>624</v>
      </c>
      <c r="G3190" s="268"/>
      <c r="H3190" s="268" t="s">
        <v>1980</v>
      </c>
      <c r="I3190" s="267"/>
      <c r="J3190" s="264">
        <v>2.0299999619055598E-6</v>
      </c>
      <c r="K3190" s="273">
        <v>264.30969599999997</v>
      </c>
      <c r="L3190" s="264">
        <v>0</v>
      </c>
      <c r="M3190" s="210">
        <v>264.30969397000001</v>
      </c>
      <c r="N3190" s="210">
        <v>427.1942183596297</v>
      </c>
      <c r="O3190" s="210">
        <v>41.094000000000001</v>
      </c>
      <c r="P3190" s="264">
        <v>41.094000000000001</v>
      </c>
      <c r="Q3190" s="264">
        <v>427.1942183596297</v>
      </c>
      <c r="R3190" s="264">
        <v>264.30969397000001</v>
      </c>
      <c r="S3190" s="265">
        <v>526.00145434005481</v>
      </c>
      <c r="T3190" s="265">
        <v>526.00145434005481</v>
      </c>
      <c r="U3190" s="265"/>
      <c r="V3190" s="179">
        <v>457.52282447365496</v>
      </c>
    </row>
    <row r="3191" spans="1:22" x14ac:dyDescent="0.25">
      <c r="A3191">
        <v>0</v>
      </c>
      <c r="B3191" s="269" t="s">
        <v>2095</v>
      </c>
      <c r="C3191" s="269" t="s">
        <v>2047</v>
      </c>
      <c r="D3191" s="269" t="s">
        <v>2001</v>
      </c>
      <c r="E3191" s="270">
        <v>5260</v>
      </c>
      <c r="F3191" s="269" t="s">
        <v>2116</v>
      </c>
      <c r="G3191" s="268" t="s">
        <v>1999</v>
      </c>
      <c r="H3191" s="268" t="s">
        <v>1998</v>
      </c>
      <c r="I3191" s="267"/>
      <c r="J3191" s="264"/>
      <c r="K3191" s="266"/>
      <c r="L3191" s="264">
        <v>0</v>
      </c>
      <c r="M3191" s="210">
        <v>264.30969397000001</v>
      </c>
      <c r="N3191" s="210">
        <v>427.1942183596297</v>
      </c>
      <c r="O3191" s="210">
        <v>41.094000000000001</v>
      </c>
      <c r="P3191" s="264">
        <v>41.094000000000001</v>
      </c>
      <c r="Q3191" s="264">
        <v>427.1942183596297</v>
      </c>
      <c r="R3191" s="264">
        <v>264.30969397000001</v>
      </c>
      <c r="S3191" s="265">
        <v>526.00145434005481</v>
      </c>
      <c r="T3191" s="265">
        <v>526.00145434005481</v>
      </c>
      <c r="U3191" s="265"/>
      <c r="V3191" s="179">
        <v>457.52282447365496</v>
      </c>
    </row>
    <row r="3192" spans="1:22" x14ac:dyDescent="0.25">
      <c r="A3192">
        <v>0</v>
      </c>
      <c r="B3192" s="269"/>
      <c r="C3192" s="269"/>
      <c r="D3192" s="269"/>
      <c r="E3192" s="270"/>
      <c r="F3192" s="269" t="s">
        <v>624</v>
      </c>
      <c r="G3192" s="268"/>
      <c r="H3192" s="268" t="s">
        <v>1973</v>
      </c>
      <c r="I3192" s="267"/>
      <c r="J3192" s="264"/>
      <c r="K3192" s="266"/>
      <c r="L3192" s="264">
        <v>0.13121600000000003</v>
      </c>
      <c r="M3192" s="210">
        <v>264.24408597000001</v>
      </c>
      <c r="N3192" s="210">
        <v>427.1942183596297</v>
      </c>
      <c r="O3192" s="210">
        <v>41.094000000000001</v>
      </c>
      <c r="P3192" s="264">
        <v>41.094000000000001</v>
      </c>
      <c r="Q3192" s="264">
        <v>427.1942183596297</v>
      </c>
      <c r="R3192" s="264">
        <v>264.17847797000002</v>
      </c>
      <c r="S3192" s="265">
        <v>526.0670623400548</v>
      </c>
      <c r="T3192" s="265">
        <v>526.1326703400548</v>
      </c>
      <c r="U3192" s="265"/>
      <c r="V3192" s="179">
        <v>457.58843247365496</v>
      </c>
    </row>
    <row r="3193" spans="1:22" x14ac:dyDescent="0.25">
      <c r="A3193">
        <v>0</v>
      </c>
      <c r="B3193" s="269"/>
      <c r="C3193" s="269"/>
      <c r="D3193" s="269"/>
      <c r="E3193" s="270"/>
      <c r="F3193" s="269" t="s">
        <v>624</v>
      </c>
      <c r="G3193" s="268"/>
      <c r="H3193" s="268"/>
      <c r="I3193" s="267"/>
      <c r="J3193" s="264"/>
      <c r="K3193" s="266"/>
      <c r="L3193" s="245">
        <v>1.2988371459519381</v>
      </c>
      <c r="M3193" s="210">
        <v>263.52905939702407</v>
      </c>
      <c r="N3193" s="210">
        <v>427.1942183596297</v>
      </c>
      <c r="O3193" s="210">
        <v>41.094000000000001</v>
      </c>
      <c r="P3193" s="264">
        <v>41.094000000000001</v>
      </c>
      <c r="Q3193" s="264">
        <v>427.1942183596297</v>
      </c>
      <c r="R3193" s="264">
        <v>262.87964082404807</v>
      </c>
      <c r="S3193" s="265">
        <v>526.78208891303075</v>
      </c>
      <c r="T3193" s="265">
        <v>527.43150748600669</v>
      </c>
      <c r="U3193" s="271"/>
      <c r="V3193" s="179">
        <v>458.30345904663091</v>
      </c>
    </row>
    <row r="3194" spans="1:22" x14ac:dyDescent="0.25">
      <c r="A3194">
        <v>0</v>
      </c>
      <c r="B3194" s="269" t="s">
        <v>2095</v>
      </c>
      <c r="C3194" s="269" t="s">
        <v>2047</v>
      </c>
      <c r="D3194" s="269" t="s">
        <v>1972</v>
      </c>
      <c r="E3194" s="270">
        <v>5275</v>
      </c>
      <c r="F3194" s="269" t="s">
        <v>2115</v>
      </c>
      <c r="G3194" s="268" t="s">
        <v>1995</v>
      </c>
      <c r="H3194" s="268" t="s">
        <v>1969</v>
      </c>
      <c r="I3194" s="267">
        <v>50</v>
      </c>
      <c r="J3194" s="264"/>
      <c r="K3194" s="266"/>
      <c r="L3194" s="264">
        <v>0.2</v>
      </c>
      <c r="M3194" s="210">
        <v>262.7796408240481</v>
      </c>
      <c r="N3194" s="210">
        <v>427.1942183596297</v>
      </c>
      <c r="O3194" s="210">
        <v>41.094000000000001</v>
      </c>
      <c r="P3194" s="264">
        <v>41.094000000000001</v>
      </c>
      <c r="Q3194" s="264">
        <v>427.1942183596297</v>
      </c>
      <c r="R3194" s="264">
        <v>262.67964082404808</v>
      </c>
      <c r="S3194" s="265">
        <v>527.53150748600672</v>
      </c>
      <c r="T3194" s="265">
        <v>527.63150748600674</v>
      </c>
      <c r="U3194" s="265"/>
      <c r="V3194" s="179">
        <v>459.05287761960687</v>
      </c>
    </row>
    <row r="3195" spans="1:22" x14ac:dyDescent="0.25">
      <c r="A3195">
        <v>0</v>
      </c>
      <c r="B3195" s="269"/>
      <c r="C3195" s="269"/>
      <c r="D3195" s="269"/>
      <c r="E3195" s="270"/>
      <c r="F3195" s="269" t="s">
        <v>624</v>
      </c>
      <c r="G3195" s="268"/>
      <c r="H3195" s="268"/>
      <c r="I3195" s="267"/>
      <c r="J3195" s="264"/>
      <c r="K3195" s="266"/>
      <c r="L3195" s="264">
        <v>0.2</v>
      </c>
      <c r="M3195" s="210">
        <v>262.57964082404806</v>
      </c>
      <c r="N3195" s="210">
        <v>427.1942183596297</v>
      </c>
      <c r="O3195" s="210">
        <v>41.094000000000001</v>
      </c>
      <c r="P3195" s="264">
        <v>41.094000000000001</v>
      </c>
      <c r="Q3195" s="264">
        <v>427.1942183596297</v>
      </c>
      <c r="R3195" s="264">
        <v>262.47964082404809</v>
      </c>
      <c r="S3195" s="265">
        <v>527.73150748600676</v>
      </c>
      <c r="T3195" s="265">
        <v>527.83150748600679</v>
      </c>
      <c r="U3195" s="265"/>
      <c r="V3195" s="179">
        <v>459.25287761960692</v>
      </c>
    </row>
    <row r="3196" spans="1:22" x14ac:dyDescent="0.25">
      <c r="A3196">
        <v>0</v>
      </c>
      <c r="B3196" s="269" t="s">
        <v>2095</v>
      </c>
      <c r="C3196" s="269" t="s">
        <v>2047</v>
      </c>
      <c r="D3196" s="269" t="s">
        <v>1958</v>
      </c>
      <c r="E3196" s="270">
        <v>5280</v>
      </c>
      <c r="F3196" s="269" t="s">
        <v>2114</v>
      </c>
      <c r="G3196" s="268" t="s">
        <v>1993</v>
      </c>
      <c r="H3196" s="268" t="s">
        <v>1955</v>
      </c>
      <c r="I3196" s="267">
        <v>50</v>
      </c>
      <c r="J3196" s="264"/>
      <c r="K3196" s="266"/>
      <c r="L3196" s="264">
        <v>0.25</v>
      </c>
      <c r="M3196" s="210">
        <v>262.35464082404809</v>
      </c>
      <c r="N3196" s="210">
        <v>427.1942183596297</v>
      </c>
      <c r="O3196" s="210">
        <v>41.094000000000001</v>
      </c>
      <c r="P3196" s="264">
        <v>41.094000000000001</v>
      </c>
      <c r="Q3196" s="264">
        <v>427.1942183596297</v>
      </c>
      <c r="R3196" s="264">
        <v>262.22964082404809</v>
      </c>
      <c r="S3196" s="265">
        <v>527.95650748600679</v>
      </c>
      <c r="T3196" s="265">
        <v>528.08150748600679</v>
      </c>
      <c r="U3196" s="265"/>
      <c r="V3196" s="179">
        <v>459.47787761960694</v>
      </c>
    </row>
    <row r="3197" spans="1:22" x14ac:dyDescent="0.25">
      <c r="A3197">
        <v>0</v>
      </c>
      <c r="B3197" s="269"/>
      <c r="C3197" s="269"/>
      <c r="D3197" s="269"/>
      <c r="E3197" s="270"/>
      <c r="F3197" s="269" t="s">
        <v>624</v>
      </c>
      <c r="G3197" s="268"/>
      <c r="H3197" s="268"/>
      <c r="I3197" s="267"/>
      <c r="J3197" s="264"/>
      <c r="K3197" s="266"/>
      <c r="L3197" s="264">
        <v>2</v>
      </c>
      <c r="M3197" s="210">
        <v>261.22964082404809</v>
      </c>
      <c r="N3197" s="210">
        <v>427.1942183596297</v>
      </c>
      <c r="O3197" s="210">
        <v>41.094000000000001</v>
      </c>
      <c r="P3197" s="264">
        <v>41.094000000000001</v>
      </c>
      <c r="Q3197" s="264">
        <v>427.1942183596297</v>
      </c>
      <c r="R3197" s="264">
        <v>260.22964082404809</v>
      </c>
      <c r="S3197" s="265">
        <v>529.08150748600679</v>
      </c>
      <c r="T3197" s="265">
        <v>530.08150748600679</v>
      </c>
      <c r="U3197" s="265"/>
      <c r="V3197" s="179">
        <v>460.60287761960694</v>
      </c>
    </row>
    <row r="3198" spans="1:22" x14ac:dyDescent="0.25">
      <c r="A3198">
        <v>0</v>
      </c>
      <c r="B3198" s="269" t="s">
        <v>2095</v>
      </c>
      <c r="C3198" s="269" t="s">
        <v>2047</v>
      </c>
      <c r="D3198" s="269" t="s">
        <v>1967</v>
      </c>
      <c r="E3198" s="270">
        <v>5302</v>
      </c>
      <c r="F3198" s="269" t="s">
        <v>2113</v>
      </c>
      <c r="G3198" s="268" t="s">
        <v>1993</v>
      </c>
      <c r="H3198" s="268" t="s">
        <v>1964</v>
      </c>
      <c r="I3198" s="267">
        <v>50</v>
      </c>
      <c r="J3198" s="264"/>
      <c r="K3198" s="266"/>
      <c r="L3198" s="264">
        <v>0.25</v>
      </c>
      <c r="M3198" s="210">
        <v>260.10464082404809</v>
      </c>
      <c r="N3198" s="210">
        <v>427.1942183596297</v>
      </c>
      <c r="O3198" s="210">
        <v>41.094000000000001</v>
      </c>
      <c r="P3198" s="264">
        <v>41.094000000000001</v>
      </c>
      <c r="Q3198" s="264">
        <v>427.1942183596297</v>
      </c>
      <c r="R3198" s="264">
        <v>259.97964082404809</v>
      </c>
      <c r="S3198" s="265">
        <v>530.20650748600679</v>
      </c>
      <c r="T3198" s="265">
        <v>530.33150748600679</v>
      </c>
      <c r="U3198" s="265"/>
      <c r="V3198" s="179">
        <v>461.72787761960694</v>
      </c>
    </row>
    <row r="3199" spans="1:22" x14ac:dyDescent="0.25">
      <c r="A3199">
        <v>0</v>
      </c>
      <c r="B3199" s="269"/>
      <c r="C3199" s="269"/>
      <c r="D3199" s="269"/>
      <c r="E3199" s="270"/>
      <c r="F3199" s="269"/>
      <c r="G3199" s="268"/>
      <c r="H3199" s="268"/>
      <c r="I3199" s="267"/>
      <c r="J3199" s="264"/>
      <c r="K3199" s="266"/>
      <c r="L3199" s="264">
        <v>1.5495000000000001</v>
      </c>
      <c r="M3199" s="210">
        <v>259.20489082404811</v>
      </c>
      <c r="N3199" s="210">
        <v>427.1942183596297</v>
      </c>
      <c r="O3199" s="210">
        <v>41.094000000000001</v>
      </c>
      <c r="P3199" s="264">
        <v>41.094000000000001</v>
      </c>
      <c r="Q3199" s="264">
        <v>427.1942183596297</v>
      </c>
      <c r="R3199" s="264">
        <v>258.43014082404807</v>
      </c>
      <c r="S3199" s="265">
        <v>531.10625748600671</v>
      </c>
      <c r="T3199" s="265">
        <v>531.88100748600675</v>
      </c>
      <c r="U3199" s="265"/>
      <c r="V3199" s="179">
        <v>462.62762761960687</v>
      </c>
    </row>
    <row r="3200" spans="1:22" x14ac:dyDescent="0.25">
      <c r="A3200">
        <v>0</v>
      </c>
      <c r="B3200" s="269"/>
      <c r="C3200" s="269"/>
      <c r="D3200" s="269"/>
      <c r="E3200" s="270"/>
      <c r="F3200" s="269" t="s">
        <v>624</v>
      </c>
      <c r="G3200" s="268"/>
      <c r="H3200" s="268"/>
      <c r="I3200" s="267"/>
      <c r="J3200" s="264"/>
      <c r="K3200" s="266"/>
      <c r="L3200" s="264">
        <v>9.6000000000000002E-2</v>
      </c>
      <c r="M3200" s="210">
        <v>258.38214082404807</v>
      </c>
      <c r="N3200" s="210">
        <v>427.1942183596297</v>
      </c>
      <c r="O3200" s="210">
        <v>41.094000000000001</v>
      </c>
      <c r="P3200" s="264">
        <v>41.094000000000001</v>
      </c>
      <c r="Q3200" s="264">
        <v>427.1942183596297</v>
      </c>
      <c r="R3200" s="264">
        <v>258.33414082404806</v>
      </c>
      <c r="S3200" s="265">
        <v>531.92900748600675</v>
      </c>
      <c r="T3200" s="265">
        <v>531.97700748600676</v>
      </c>
      <c r="U3200" s="265"/>
      <c r="V3200" s="210">
        <v>463.45037761960691</v>
      </c>
    </row>
    <row r="3201" spans="1:22" x14ac:dyDescent="0.25">
      <c r="A3201">
        <v>0</v>
      </c>
      <c r="B3201" s="269"/>
      <c r="C3201" s="269"/>
      <c r="D3201" s="269"/>
      <c r="E3201" s="270"/>
      <c r="F3201" s="269" t="s">
        <v>624</v>
      </c>
      <c r="G3201" s="268"/>
      <c r="H3201" s="268"/>
      <c r="I3201" s="267"/>
      <c r="J3201" s="264"/>
      <c r="K3201" s="266"/>
      <c r="L3201" s="264">
        <v>0</v>
      </c>
      <c r="M3201" s="210">
        <v>258.33414082404806</v>
      </c>
      <c r="N3201" s="210">
        <v>427.1942183596297</v>
      </c>
      <c r="O3201" s="210">
        <v>41.094000000000001</v>
      </c>
      <c r="P3201" s="264">
        <v>41.094000000000001</v>
      </c>
      <c r="Q3201" s="264">
        <v>427.1942183596297</v>
      </c>
      <c r="R3201" s="264">
        <v>258.33414082404806</v>
      </c>
      <c r="S3201" s="265">
        <v>531.97700748600676</v>
      </c>
      <c r="T3201" s="265">
        <v>531.97700748600676</v>
      </c>
      <c r="U3201" s="265"/>
      <c r="V3201" s="210">
        <v>463.49837761960691</v>
      </c>
    </row>
    <row r="3202" spans="1:22" x14ac:dyDescent="0.25">
      <c r="A3202">
        <v>0</v>
      </c>
      <c r="B3202" s="269"/>
      <c r="C3202" s="269"/>
      <c r="D3202" s="269"/>
      <c r="E3202" s="270"/>
      <c r="F3202" s="269" t="s">
        <v>624</v>
      </c>
      <c r="G3202" s="268"/>
      <c r="H3202" s="268" t="s">
        <v>1973</v>
      </c>
      <c r="I3202" s="267"/>
      <c r="J3202" s="264"/>
      <c r="K3202" s="266"/>
      <c r="L3202" s="264">
        <v>9.4E-2</v>
      </c>
      <c r="M3202" s="210">
        <v>258.28714082404804</v>
      </c>
      <c r="N3202" s="210">
        <v>427.1942183596297</v>
      </c>
      <c r="O3202" s="210">
        <v>41.094000000000001</v>
      </c>
      <c r="P3202" s="264">
        <v>41.094000000000001</v>
      </c>
      <c r="Q3202" s="264">
        <v>427.1942183596297</v>
      </c>
      <c r="R3202" s="264">
        <v>258.24014082404807</v>
      </c>
      <c r="S3202" s="265">
        <v>532.02400748600678</v>
      </c>
      <c r="T3202" s="265">
        <v>532.07100748600681</v>
      </c>
      <c r="U3202" s="265"/>
      <c r="V3202" s="210">
        <v>463.54537761960694</v>
      </c>
    </row>
    <row r="3203" spans="1:22" x14ac:dyDescent="0.25">
      <c r="A3203">
        <v>0</v>
      </c>
      <c r="B3203" s="269" t="s">
        <v>2095</v>
      </c>
      <c r="C3203" s="269" t="s">
        <v>2047</v>
      </c>
      <c r="D3203" s="269" t="s">
        <v>2098</v>
      </c>
      <c r="E3203" s="270">
        <v>5321</v>
      </c>
      <c r="F3203" s="269" t="s">
        <v>2112</v>
      </c>
      <c r="G3203" s="268"/>
      <c r="H3203" s="268" t="s">
        <v>2096</v>
      </c>
      <c r="I3203" s="267"/>
      <c r="J3203" s="264"/>
      <c r="K3203" s="266"/>
      <c r="L3203" s="264">
        <v>0</v>
      </c>
      <c r="M3203" s="210">
        <v>258.24014082404807</v>
      </c>
      <c r="N3203" s="210">
        <v>427.1942183596297</v>
      </c>
      <c r="O3203" s="210">
        <v>41.094000000000001</v>
      </c>
      <c r="P3203" s="264">
        <v>41.094000000000001</v>
      </c>
      <c r="Q3203" s="264">
        <v>427.1942183596297</v>
      </c>
      <c r="R3203" s="264">
        <v>258.24014082404807</v>
      </c>
      <c r="S3203" s="265">
        <v>532.07100748600681</v>
      </c>
      <c r="T3203" s="265">
        <v>532.07100748600681</v>
      </c>
      <c r="U3203" s="265"/>
      <c r="V3203" s="210">
        <v>463.59237761960696</v>
      </c>
    </row>
    <row r="3204" spans="1:22" x14ac:dyDescent="0.25">
      <c r="A3204">
        <v>0</v>
      </c>
      <c r="B3204" s="269"/>
      <c r="C3204" s="269"/>
      <c r="D3204" s="269"/>
      <c r="E3204" s="270"/>
      <c r="F3204" s="269" t="s">
        <v>624</v>
      </c>
      <c r="G3204" s="268"/>
      <c r="H3204" s="268" t="s">
        <v>2111</v>
      </c>
      <c r="I3204" s="267"/>
      <c r="J3204" s="264"/>
      <c r="K3204" s="266"/>
      <c r="L3204" s="264">
        <v>0</v>
      </c>
      <c r="M3204" s="210">
        <v>258.24014082404807</v>
      </c>
      <c r="N3204" s="210">
        <v>427.1942183596297</v>
      </c>
      <c r="O3204" s="210">
        <v>41.094000000000001</v>
      </c>
      <c r="P3204" s="264">
        <v>41.094000000000001</v>
      </c>
      <c r="Q3204" s="264">
        <v>427.1942183596297</v>
      </c>
      <c r="R3204" s="264">
        <v>258.24014082404807</v>
      </c>
      <c r="S3204" s="265">
        <v>532.07100748600681</v>
      </c>
      <c r="T3204" s="265">
        <v>532.07100748600681</v>
      </c>
      <c r="U3204" s="265"/>
      <c r="V3204" s="210">
        <v>463.59237761960696</v>
      </c>
    </row>
    <row r="3205" spans="1:22" x14ac:dyDescent="0.25">
      <c r="A3205">
        <v>0</v>
      </c>
      <c r="B3205" s="269" t="s">
        <v>2095</v>
      </c>
      <c r="C3205" s="269" t="s">
        <v>2047</v>
      </c>
      <c r="D3205" s="269" t="s">
        <v>2001</v>
      </c>
      <c r="E3205" s="270">
        <v>5321</v>
      </c>
      <c r="F3205" s="269" t="s">
        <v>2110</v>
      </c>
      <c r="G3205" s="268" t="s">
        <v>1999</v>
      </c>
      <c r="H3205" s="268" t="s">
        <v>1998</v>
      </c>
      <c r="I3205" s="267"/>
      <c r="J3205" s="272">
        <v>2.1759519199804345E-6</v>
      </c>
      <c r="K3205" s="273">
        <v>258.24014299999999</v>
      </c>
      <c r="L3205" s="264">
        <v>0</v>
      </c>
      <c r="M3205" s="210">
        <v>258.24014082404807</v>
      </c>
      <c r="N3205" s="210">
        <v>427.1942183596297</v>
      </c>
      <c r="O3205" s="210">
        <v>41.094000000000001</v>
      </c>
      <c r="P3205" s="264">
        <v>41.094000000000001</v>
      </c>
      <c r="Q3205" s="264">
        <v>427.1942183596297</v>
      </c>
      <c r="R3205" s="264">
        <v>258.24014082404807</v>
      </c>
      <c r="S3205" s="265">
        <v>532.07100748600681</v>
      </c>
      <c r="T3205" s="265">
        <v>532.07100748600681</v>
      </c>
      <c r="U3205" s="265"/>
      <c r="V3205" s="210">
        <v>463.59237761960696</v>
      </c>
    </row>
    <row r="3206" spans="1:22" x14ac:dyDescent="0.25">
      <c r="A3206">
        <v>0</v>
      </c>
      <c r="B3206" s="269"/>
      <c r="C3206" s="269"/>
      <c r="D3206" s="269"/>
      <c r="E3206" s="270"/>
      <c r="F3206" s="269" t="s">
        <v>624</v>
      </c>
      <c r="G3206" s="268"/>
      <c r="H3206" s="268" t="s">
        <v>1973</v>
      </c>
      <c r="I3206" s="267"/>
      <c r="J3206" s="264"/>
      <c r="K3206" s="266"/>
      <c r="L3206" s="245">
        <v>0.19</v>
      </c>
      <c r="M3206" s="210">
        <v>258.1451408240481</v>
      </c>
      <c r="N3206" s="210">
        <v>427.1942183596297</v>
      </c>
      <c r="O3206" s="210">
        <v>41.094000000000001</v>
      </c>
      <c r="P3206" s="264">
        <v>41.094000000000001</v>
      </c>
      <c r="Q3206" s="264">
        <v>427.1942183596297</v>
      </c>
      <c r="R3206" s="264">
        <v>258.05014082404807</v>
      </c>
      <c r="S3206" s="265">
        <v>532.16600748600683</v>
      </c>
      <c r="T3206" s="265">
        <v>532.26100748600686</v>
      </c>
      <c r="U3206" s="265"/>
      <c r="V3206" s="210">
        <v>463.68737761960699</v>
      </c>
    </row>
    <row r="3207" spans="1:22" x14ac:dyDescent="0.25">
      <c r="A3207">
        <v>0</v>
      </c>
      <c r="B3207" s="269"/>
      <c r="C3207" s="269"/>
      <c r="D3207" s="269"/>
      <c r="E3207" s="270"/>
      <c r="F3207" s="269"/>
      <c r="G3207" s="268"/>
      <c r="H3207" s="268"/>
      <c r="I3207" s="267"/>
      <c r="J3207" s="264"/>
      <c r="K3207" s="266"/>
      <c r="L3207" s="264">
        <v>1.3745000000000001</v>
      </c>
      <c r="M3207" s="210">
        <v>257.36289082404807</v>
      </c>
      <c r="N3207" s="210">
        <v>427.1942183596297</v>
      </c>
      <c r="O3207" s="210">
        <v>41.094000000000001</v>
      </c>
      <c r="P3207" s="264">
        <v>41.094000000000001</v>
      </c>
      <c r="Q3207" s="264">
        <v>427.1942183596297</v>
      </c>
      <c r="R3207" s="264">
        <v>256.67564082404806</v>
      </c>
      <c r="S3207" s="265">
        <v>532.94825748600692</v>
      </c>
      <c r="T3207" s="265">
        <v>533.63550748600687</v>
      </c>
      <c r="U3207" s="265"/>
      <c r="V3207" s="179">
        <v>464.46962761960708</v>
      </c>
    </row>
    <row r="3208" spans="1:22" x14ac:dyDescent="0.25">
      <c r="A3208">
        <v>0</v>
      </c>
      <c r="B3208" s="269"/>
      <c r="C3208" s="269"/>
      <c r="D3208" s="269"/>
      <c r="E3208" s="270"/>
      <c r="F3208" s="269" t="s">
        <v>624</v>
      </c>
      <c r="G3208" s="268"/>
      <c r="H3208" s="268"/>
      <c r="I3208" s="267"/>
      <c r="J3208" s="264"/>
      <c r="K3208" s="266"/>
      <c r="L3208" s="264">
        <v>0</v>
      </c>
      <c r="M3208" s="210">
        <v>256.67564082404806</v>
      </c>
      <c r="N3208" s="210">
        <v>427.1942183596297</v>
      </c>
      <c r="O3208" s="210">
        <v>41.094000000000001</v>
      </c>
      <c r="P3208" s="264">
        <v>41.094000000000001</v>
      </c>
      <c r="Q3208" s="264">
        <v>427.1942183596297</v>
      </c>
      <c r="R3208" s="264">
        <v>256.67564082404806</v>
      </c>
      <c r="S3208" s="265">
        <v>533.63550748600687</v>
      </c>
      <c r="T3208" s="265">
        <v>533.63550748600687</v>
      </c>
      <c r="U3208" s="265"/>
      <c r="V3208" s="179">
        <v>465.15687761960703</v>
      </c>
    </row>
    <row r="3209" spans="1:22" x14ac:dyDescent="0.25">
      <c r="A3209">
        <v>0</v>
      </c>
      <c r="B3209" s="269" t="s">
        <v>2095</v>
      </c>
      <c r="C3209" s="269" t="s">
        <v>2047</v>
      </c>
      <c r="D3209" s="269" t="s">
        <v>1972</v>
      </c>
      <c r="E3209" s="270">
        <v>5337</v>
      </c>
      <c r="F3209" s="269" t="s">
        <v>2109</v>
      </c>
      <c r="G3209" s="268" t="s">
        <v>1995</v>
      </c>
      <c r="H3209" s="268" t="s">
        <v>1969</v>
      </c>
      <c r="I3209" s="267">
        <v>50</v>
      </c>
      <c r="J3209" s="264"/>
      <c r="K3209" s="266"/>
      <c r="L3209" s="264">
        <v>0.2</v>
      </c>
      <c r="M3209" s="210">
        <v>256.57564082404804</v>
      </c>
      <c r="N3209" s="210">
        <v>427.1942183596297</v>
      </c>
      <c r="O3209" s="210">
        <v>41.094000000000001</v>
      </c>
      <c r="P3209" s="264">
        <v>41.094000000000001</v>
      </c>
      <c r="Q3209" s="264">
        <v>427.1942183596297</v>
      </c>
      <c r="R3209" s="264">
        <v>256.47564082404807</v>
      </c>
      <c r="S3209" s="265">
        <v>533.7355074860069</v>
      </c>
      <c r="T3209" s="265">
        <v>533.83550748600692</v>
      </c>
      <c r="U3209" s="265"/>
      <c r="V3209" s="179">
        <v>465.25687761960705</v>
      </c>
    </row>
    <row r="3210" spans="1:22" x14ac:dyDescent="0.25">
      <c r="A3210">
        <v>0</v>
      </c>
      <c r="B3210" s="269"/>
      <c r="C3210" s="269"/>
      <c r="D3210" s="269"/>
      <c r="E3210" s="270"/>
      <c r="F3210" s="269" t="s">
        <v>624</v>
      </c>
      <c r="G3210" s="268"/>
      <c r="H3210" s="268"/>
      <c r="I3210" s="267"/>
      <c r="J3210" s="264"/>
      <c r="K3210" s="266"/>
      <c r="L3210" s="245">
        <v>0.14219100000000001</v>
      </c>
      <c r="M3210" s="210">
        <v>256.40454532404806</v>
      </c>
      <c r="N3210" s="210">
        <v>427.1942183596297</v>
      </c>
      <c r="O3210" s="210">
        <v>41.094000000000001</v>
      </c>
      <c r="P3210" s="264">
        <v>41.094000000000001</v>
      </c>
      <c r="Q3210" s="264">
        <v>427.1942183596297</v>
      </c>
      <c r="R3210" s="264">
        <v>256.33344982404805</v>
      </c>
      <c r="S3210" s="265">
        <v>533.90660298600699</v>
      </c>
      <c r="T3210" s="265">
        <v>533.97769848600694</v>
      </c>
      <c r="U3210" s="265"/>
      <c r="V3210" s="179">
        <v>465.42797311960715</v>
      </c>
    </row>
    <row r="3211" spans="1:22" x14ac:dyDescent="0.25">
      <c r="A3211">
        <v>0</v>
      </c>
      <c r="B3211" s="269" t="s">
        <v>2095</v>
      </c>
      <c r="C3211" s="269" t="s">
        <v>2047</v>
      </c>
      <c r="D3211" s="269" t="s">
        <v>111</v>
      </c>
      <c r="E3211" s="270">
        <v>5340</v>
      </c>
      <c r="F3211" s="269" t="s">
        <v>1687</v>
      </c>
      <c r="G3211" s="268" t="s">
        <v>1985</v>
      </c>
      <c r="H3211" s="268" t="s">
        <v>1962</v>
      </c>
      <c r="I3211" s="267">
        <v>47.5</v>
      </c>
      <c r="J3211" s="272">
        <v>2.1759519768238533E-6</v>
      </c>
      <c r="K3211" s="273">
        <v>256.33345200000002</v>
      </c>
      <c r="L3211" s="245">
        <v>0</v>
      </c>
      <c r="M3211" s="210">
        <v>256.33344982404805</v>
      </c>
      <c r="N3211" s="210">
        <v>427.1942183596297</v>
      </c>
      <c r="O3211" s="210">
        <v>41.094000000000001</v>
      </c>
      <c r="P3211" s="264">
        <v>41.094000000000001</v>
      </c>
      <c r="Q3211" s="264">
        <v>427.1942183596297</v>
      </c>
      <c r="R3211" s="264">
        <v>256.33344982404805</v>
      </c>
      <c r="S3211" s="265">
        <v>533.97769848600694</v>
      </c>
      <c r="T3211" s="265">
        <v>533.97769848600694</v>
      </c>
      <c r="U3211" s="265"/>
      <c r="V3211" s="179">
        <v>465.4990686196071</v>
      </c>
    </row>
    <row r="3212" spans="1:22" x14ac:dyDescent="0.25">
      <c r="A3212">
        <v>0</v>
      </c>
      <c r="B3212" s="269"/>
      <c r="C3212" s="269"/>
      <c r="D3212" s="269"/>
      <c r="E3212" s="270"/>
      <c r="F3212" s="269"/>
      <c r="G3212" s="268"/>
      <c r="H3212" s="268"/>
      <c r="I3212" s="267"/>
      <c r="J3212" s="264"/>
      <c r="K3212" s="266"/>
      <c r="L3212" s="245">
        <v>5.7808999999999999E-2</v>
      </c>
      <c r="M3212" s="210">
        <v>256.30454532404804</v>
      </c>
      <c r="N3212" s="210">
        <v>427.1942183596297</v>
      </c>
      <c r="O3212" s="210">
        <v>41.094000000000001</v>
      </c>
      <c r="P3212" s="264">
        <v>41.094000000000001</v>
      </c>
      <c r="Q3212" s="264">
        <v>427.1942183596297</v>
      </c>
      <c r="R3212" s="264">
        <v>256.27564082404803</v>
      </c>
      <c r="S3212" s="265">
        <v>534.00660298600701</v>
      </c>
      <c r="T3212" s="265">
        <v>534.03550748600696</v>
      </c>
      <c r="U3212" s="265"/>
      <c r="V3212" s="179">
        <v>465.52797311960717</v>
      </c>
    </row>
    <row r="3213" spans="1:22" x14ac:dyDescent="0.25">
      <c r="A3213">
        <v>0</v>
      </c>
      <c r="B3213" s="269" t="s">
        <v>2095</v>
      </c>
      <c r="C3213" s="269" t="s">
        <v>2047</v>
      </c>
      <c r="D3213" s="269" t="s">
        <v>1958</v>
      </c>
      <c r="E3213" s="270">
        <v>5342</v>
      </c>
      <c r="F3213" s="269" t="s">
        <v>2108</v>
      </c>
      <c r="G3213" s="268" t="s">
        <v>1993</v>
      </c>
      <c r="H3213" s="268" t="s">
        <v>1955</v>
      </c>
      <c r="I3213" s="267">
        <v>50</v>
      </c>
      <c r="J3213" s="264"/>
      <c r="K3213" s="266"/>
      <c r="L3213" s="264">
        <v>0.25</v>
      </c>
      <c r="M3213" s="210">
        <v>256.15064082404803</v>
      </c>
      <c r="N3213" s="210">
        <v>427.1942183596297</v>
      </c>
      <c r="O3213" s="210">
        <v>41.094000000000001</v>
      </c>
      <c r="P3213" s="264">
        <v>41.094000000000001</v>
      </c>
      <c r="Q3213" s="264">
        <v>427.1942183596297</v>
      </c>
      <c r="R3213" s="264">
        <v>256.02564082404803</v>
      </c>
      <c r="S3213" s="265">
        <v>534.16050748600696</v>
      </c>
      <c r="T3213" s="265">
        <v>534.28550748600696</v>
      </c>
      <c r="U3213" s="265"/>
      <c r="V3213" s="179">
        <v>465.68187761960712</v>
      </c>
    </row>
    <row r="3214" spans="1:22" x14ac:dyDescent="0.25">
      <c r="A3214">
        <v>0</v>
      </c>
      <c r="B3214" s="269"/>
      <c r="C3214" s="269"/>
      <c r="D3214" s="269"/>
      <c r="E3214" s="270"/>
      <c r="F3214" s="269" t="s">
        <v>624</v>
      </c>
      <c r="G3214" s="268"/>
      <c r="H3214" s="268"/>
      <c r="I3214" s="267"/>
      <c r="J3214" s="264"/>
      <c r="K3214" s="266"/>
      <c r="L3214" s="264">
        <v>2</v>
      </c>
      <c r="M3214" s="210">
        <v>255.02564082404803</v>
      </c>
      <c r="N3214" s="210">
        <v>427.1942183596297</v>
      </c>
      <c r="O3214" s="210">
        <v>41.094000000000001</v>
      </c>
      <c r="P3214" s="264">
        <v>41.094000000000001</v>
      </c>
      <c r="Q3214" s="264">
        <v>427.1942183596297</v>
      </c>
      <c r="R3214" s="264">
        <v>254.02564082404803</v>
      </c>
      <c r="S3214" s="265">
        <v>535.28550748600696</v>
      </c>
      <c r="T3214" s="265">
        <v>536.28550748600696</v>
      </c>
      <c r="U3214" s="265"/>
      <c r="V3214" s="179">
        <v>466.80687761960712</v>
      </c>
    </row>
    <row r="3215" spans="1:22" x14ac:dyDescent="0.25">
      <c r="A3215">
        <v>0</v>
      </c>
      <c r="B3215" s="269" t="s">
        <v>2095</v>
      </c>
      <c r="C3215" s="269" t="s">
        <v>2047</v>
      </c>
      <c r="D3215" s="269" t="s">
        <v>1967</v>
      </c>
      <c r="E3215" s="270">
        <v>5364</v>
      </c>
      <c r="F3215" s="269" t="s">
        <v>2107</v>
      </c>
      <c r="G3215" s="268" t="s">
        <v>1993</v>
      </c>
      <c r="H3215" s="268" t="s">
        <v>1964</v>
      </c>
      <c r="I3215" s="267">
        <v>50</v>
      </c>
      <c r="J3215" s="264"/>
      <c r="K3215" s="266"/>
      <c r="L3215" s="264">
        <v>0.25</v>
      </c>
      <c r="M3215" s="210">
        <v>253.90064082404803</v>
      </c>
      <c r="N3215" s="210">
        <v>427.1942183596297</v>
      </c>
      <c r="O3215" s="210">
        <v>41.094000000000001</v>
      </c>
      <c r="P3215" s="264">
        <v>41.094000000000001</v>
      </c>
      <c r="Q3215" s="264">
        <v>427.1942183596297</v>
      </c>
      <c r="R3215" s="264">
        <v>253.77564082404803</v>
      </c>
      <c r="S3215" s="264">
        <v>536.41050748600696</v>
      </c>
      <c r="T3215" s="264">
        <v>536.53550748600696</v>
      </c>
      <c r="U3215" s="264"/>
      <c r="V3215" s="179">
        <v>467.93187761960712</v>
      </c>
    </row>
    <row r="3216" spans="1:22" x14ac:dyDescent="0.25">
      <c r="A3216">
        <v>0</v>
      </c>
      <c r="B3216" s="269"/>
      <c r="C3216" s="269"/>
      <c r="D3216" s="269"/>
      <c r="E3216" s="270"/>
      <c r="F3216" s="269" t="s">
        <v>624</v>
      </c>
      <c r="G3216" s="268"/>
      <c r="H3216" s="268"/>
      <c r="I3216" s="267"/>
      <c r="J3216" s="264"/>
      <c r="K3216" s="266"/>
      <c r="L3216" s="245">
        <v>1.4852209999999999</v>
      </c>
      <c r="M3216" s="210">
        <v>253.03303032404801</v>
      </c>
      <c r="N3216" s="210">
        <v>427.1942183596297</v>
      </c>
      <c r="O3216" s="210">
        <v>41.094000000000001</v>
      </c>
      <c r="P3216" s="264">
        <v>41.094000000000001</v>
      </c>
      <c r="Q3216" s="264">
        <v>427.1942183596297</v>
      </c>
      <c r="R3216" s="264">
        <v>252.29041982404803</v>
      </c>
      <c r="S3216" s="264">
        <v>537.27811798600703</v>
      </c>
      <c r="T3216" s="264">
        <v>538.02072848600699</v>
      </c>
      <c r="U3216" s="264"/>
      <c r="V3216" s="179">
        <v>468.79948811960719</v>
      </c>
    </row>
    <row r="3217" spans="1:22" x14ac:dyDescent="0.25">
      <c r="A3217">
        <v>0</v>
      </c>
      <c r="B3217" s="269"/>
      <c r="C3217" s="269"/>
      <c r="D3217" s="269"/>
      <c r="E3217" s="270"/>
      <c r="F3217" s="269" t="s">
        <v>624</v>
      </c>
      <c r="G3217" s="268"/>
      <c r="H3217" s="268" t="s">
        <v>1973</v>
      </c>
      <c r="I3217" s="267"/>
      <c r="J3217" s="264"/>
      <c r="K3217" s="266"/>
      <c r="L3217" s="264">
        <v>0.103502</v>
      </c>
      <c r="M3217" s="210">
        <v>252.23866882404803</v>
      </c>
      <c r="N3217" s="210">
        <v>427.1942183596297</v>
      </c>
      <c r="O3217" s="210">
        <v>41.094000000000001</v>
      </c>
      <c r="P3217" s="264">
        <v>41.094000000000001</v>
      </c>
      <c r="Q3217" s="264">
        <v>427.1942183596297</v>
      </c>
      <c r="R3217" s="264">
        <v>252.18691782404804</v>
      </c>
      <c r="S3217" s="265">
        <v>538.07247948600707</v>
      </c>
      <c r="T3217" s="265">
        <v>538.12423048600704</v>
      </c>
      <c r="U3217" s="265"/>
      <c r="V3217" s="179">
        <v>469.59384961960723</v>
      </c>
    </row>
    <row r="3218" spans="1:22" x14ac:dyDescent="0.25">
      <c r="A3218">
        <v>0</v>
      </c>
      <c r="B3218" s="269" t="s">
        <v>2095</v>
      </c>
      <c r="C3218" s="269" t="s">
        <v>2047</v>
      </c>
      <c r="D3218" s="269" t="s">
        <v>111</v>
      </c>
      <c r="E3218" s="270">
        <v>5381</v>
      </c>
      <c r="F3218" s="269" t="s">
        <v>1688</v>
      </c>
      <c r="G3218" s="268" t="s">
        <v>1985</v>
      </c>
      <c r="H3218" s="268" t="s">
        <v>1962</v>
      </c>
      <c r="I3218" s="267"/>
      <c r="J3218" s="272">
        <v>2.1759519484021439E-6</v>
      </c>
      <c r="K3218" s="273">
        <v>252.18691999999999</v>
      </c>
      <c r="L3218" s="264">
        <v>0</v>
      </c>
      <c r="M3218" s="210">
        <v>252.18691782404804</v>
      </c>
      <c r="N3218" s="210">
        <v>427.1942183596297</v>
      </c>
      <c r="O3218" s="210">
        <v>41.094000000000001</v>
      </c>
      <c r="P3218" s="264">
        <v>41.094000000000001</v>
      </c>
      <c r="Q3218" s="264">
        <v>427.1942183596297</v>
      </c>
      <c r="R3218" s="264">
        <v>252.18691782404804</v>
      </c>
      <c r="S3218" s="265">
        <v>538.12423048600704</v>
      </c>
      <c r="T3218" s="265">
        <v>538.12423048600704</v>
      </c>
      <c r="U3218" s="271"/>
      <c r="V3218" s="179">
        <v>469.64560061960719</v>
      </c>
    </row>
    <row r="3219" spans="1:22" x14ac:dyDescent="0.25">
      <c r="A3219">
        <v>0</v>
      </c>
      <c r="B3219" s="269"/>
      <c r="C3219" s="269"/>
      <c r="D3219" s="269"/>
      <c r="E3219" s="270"/>
      <c r="F3219" s="269" t="s">
        <v>624</v>
      </c>
      <c r="G3219" s="268"/>
      <c r="H3219" s="268" t="s">
        <v>1980</v>
      </c>
      <c r="I3219" s="267"/>
      <c r="J3219" s="264"/>
      <c r="K3219" s="266"/>
      <c r="L3219" s="264">
        <v>0.14528199999999999</v>
      </c>
      <c r="M3219" s="210">
        <v>252.11427682404803</v>
      </c>
      <c r="N3219" s="210">
        <v>427.1942183596297</v>
      </c>
      <c r="O3219" s="210">
        <v>41.094000000000001</v>
      </c>
      <c r="P3219" s="264">
        <v>41.094000000000001</v>
      </c>
      <c r="Q3219" s="264">
        <v>427.1942183596297</v>
      </c>
      <c r="R3219" s="264">
        <v>252.04163582404803</v>
      </c>
      <c r="S3219" s="265">
        <v>538.19687148600701</v>
      </c>
      <c r="T3219" s="265">
        <v>538.26951248600699</v>
      </c>
      <c r="U3219" s="265"/>
      <c r="V3219" s="179">
        <v>469.71824161960717</v>
      </c>
    </row>
    <row r="3220" spans="1:22" x14ac:dyDescent="0.25">
      <c r="A3220">
        <v>0</v>
      </c>
      <c r="B3220" s="269" t="s">
        <v>2095</v>
      </c>
      <c r="C3220" s="269" t="s">
        <v>2047</v>
      </c>
      <c r="D3220" s="269" t="s">
        <v>2098</v>
      </c>
      <c r="E3220" s="270">
        <v>5383</v>
      </c>
      <c r="F3220" s="269" t="s">
        <v>2106</v>
      </c>
      <c r="G3220" s="268"/>
      <c r="H3220" s="268" t="s">
        <v>2096</v>
      </c>
      <c r="I3220" s="267"/>
      <c r="J3220" s="264"/>
      <c r="K3220" s="266"/>
      <c r="L3220" s="264">
        <v>0</v>
      </c>
      <c r="M3220" s="210">
        <v>252.04163582404803</v>
      </c>
      <c r="N3220" s="210">
        <v>427.1942183596297</v>
      </c>
      <c r="O3220" s="210">
        <v>41.094000000000001</v>
      </c>
      <c r="P3220" s="264">
        <v>41.094000000000001</v>
      </c>
      <c r="Q3220" s="264">
        <v>427.1942183596297</v>
      </c>
      <c r="R3220" s="264">
        <v>252.04163582404803</v>
      </c>
      <c r="S3220" s="265">
        <v>538.26951248600699</v>
      </c>
      <c r="T3220" s="265">
        <v>538.26951248600699</v>
      </c>
      <c r="U3220" s="265"/>
      <c r="V3220" s="179">
        <v>469.79088261960715</v>
      </c>
    </row>
    <row r="3221" spans="1:22" x14ac:dyDescent="0.25">
      <c r="A3221">
        <v>0</v>
      </c>
      <c r="B3221" s="269"/>
      <c r="C3221" s="269"/>
      <c r="D3221" s="269"/>
      <c r="E3221" s="270"/>
      <c r="F3221" s="269" t="s">
        <v>624</v>
      </c>
      <c r="G3221" s="268"/>
      <c r="H3221" s="268" t="s">
        <v>1980</v>
      </c>
      <c r="I3221" s="267"/>
      <c r="J3221" s="264"/>
      <c r="K3221" s="266"/>
      <c r="L3221" s="264">
        <v>0</v>
      </c>
      <c r="M3221" s="210">
        <v>252.04163582404803</v>
      </c>
      <c r="N3221" s="210">
        <v>427.1942183596297</v>
      </c>
      <c r="O3221" s="210">
        <v>41.094000000000001</v>
      </c>
      <c r="P3221" s="264">
        <v>41.094000000000001</v>
      </c>
      <c r="Q3221" s="264">
        <v>427.1942183596297</v>
      </c>
      <c r="R3221" s="264">
        <v>252.04163582404803</v>
      </c>
      <c r="S3221" s="265">
        <v>538.26951248600699</v>
      </c>
      <c r="T3221" s="265">
        <v>538.26951248600699</v>
      </c>
      <c r="U3221" s="265"/>
      <c r="V3221" s="179">
        <v>469.79088261960715</v>
      </c>
    </row>
    <row r="3222" spans="1:22" x14ac:dyDescent="0.25">
      <c r="A3222">
        <v>0</v>
      </c>
      <c r="B3222" s="269" t="s">
        <v>2095</v>
      </c>
      <c r="C3222" s="269" t="s">
        <v>2047</v>
      </c>
      <c r="D3222" s="269" t="s">
        <v>2001</v>
      </c>
      <c r="E3222" s="270">
        <v>5383</v>
      </c>
      <c r="F3222" s="269" t="s">
        <v>2105</v>
      </c>
      <c r="G3222" s="268" t="s">
        <v>1999</v>
      </c>
      <c r="H3222" s="268" t="s">
        <v>1998</v>
      </c>
      <c r="I3222" s="267"/>
      <c r="J3222" s="272">
        <v>2.1759519768238533E-6</v>
      </c>
      <c r="K3222" s="273">
        <v>252.04163800000001</v>
      </c>
      <c r="L3222" s="264">
        <v>0</v>
      </c>
      <c r="M3222" s="210">
        <v>252.04163582404803</v>
      </c>
      <c r="N3222" s="210">
        <v>427.1942183596297</v>
      </c>
      <c r="O3222" s="210">
        <v>41.094000000000001</v>
      </c>
      <c r="P3222" s="264">
        <v>41.094000000000001</v>
      </c>
      <c r="Q3222" s="264">
        <v>427.1942183596297</v>
      </c>
      <c r="R3222" s="264">
        <v>252.04163582404803</v>
      </c>
      <c r="S3222" s="265">
        <v>538.26951248600699</v>
      </c>
      <c r="T3222" s="265">
        <v>538.26951248600699</v>
      </c>
      <c r="U3222" s="271"/>
      <c r="V3222" s="179">
        <v>469.79088261960715</v>
      </c>
    </row>
    <row r="3223" spans="1:22" x14ac:dyDescent="0.25">
      <c r="A3223">
        <v>0</v>
      </c>
      <c r="B3223" s="269"/>
      <c r="C3223" s="269"/>
      <c r="D3223" s="269"/>
      <c r="E3223" s="270"/>
      <c r="F3223" s="269" t="s">
        <v>624</v>
      </c>
      <c r="G3223" s="268"/>
      <c r="H3223" s="268" t="s">
        <v>1973</v>
      </c>
      <c r="I3223" s="267"/>
      <c r="J3223" s="264"/>
      <c r="K3223" s="266"/>
      <c r="L3223" s="264">
        <v>0.13121600000000003</v>
      </c>
      <c r="M3223" s="210">
        <v>251.97602782404803</v>
      </c>
      <c r="N3223" s="210">
        <v>427.1942183596297</v>
      </c>
      <c r="O3223" s="210">
        <v>41.094000000000001</v>
      </c>
      <c r="P3223" s="264">
        <v>41.094000000000001</v>
      </c>
      <c r="Q3223" s="264">
        <v>427.1942183596297</v>
      </c>
      <c r="R3223" s="264">
        <v>251.91041982404803</v>
      </c>
      <c r="S3223" s="265">
        <v>538.33512048600699</v>
      </c>
      <c r="T3223" s="265">
        <v>538.40072848600698</v>
      </c>
      <c r="U3223" s="265"/>
      <c r="V3223" s="179">
        <v>469.85649061960714</v>
      </c>
    </row>
    <row r="3224" spans="1:22" x14ac:dyDescent="0.25">
      <c r="A3224">
        <v>0</v>
      </c>
      <c r="B3224" s="269"/>
      <c r="C3224" s="269"/>
      <c r="D3224" s="269"/>
      <c r="E3224" s="270"/>
      <c r="F3224" s="269" t="s">
        <v>624</v>
      </c>
      <c r="G3224" s="268"/>
      <c r="H3224" s="268"/>
      <c r="I3224" s="267"/>
      <c r="J3224" s="264"/>
      <c r="K3224" s="266"/>
      <c r="L3224" s="245">
        <v>0.35977900000000007</v>
      </c>
      <c r="M3224" s="210">
        <v>251.73053032404803</v>
      </c>
      <c r="N3224" s="210">
        <v>427.1942183596297</v>
      </c>
      <c r="O3224" s="210">
        <v>41.094000000000001</v>
      </c>
      <c r="P3224" s="264">
        <v>41.094000000000001</v>
      </c>
      <c r="Q3224" s="264">
        <v>427.1942183596297</v>
      </c>
      <c r="R3224" s="264">
        <v>251.55064082404803</v>
      </c>
      <c r="S3224" s="265">
        <v>538.58061798600704</v>
      </c>
      <c r="T3224" s="265">
        <v>538.76050748600699</v>
      </c>
      <c r="U3224" s="265"/>
      <c r="V3224" s="179">
        <v>470.1019881196072</v>
      </c>
    </row>
    <row r="3225" spans="1:22" x14ac:dyDescent="0.25">
      <c r="A3225">
        <v>0</v>
      </c>
      <c r="B3225" s="269" t="s">
        <v>2095</v>
      </c>
      <c r="C3225" s="269" t="s">
        <v>2047</v>
      </c>
      <c r="D3225" s="269" t="s">
        <v>1972</v>
      </c>
      <c r="E3225" s="270">
        <v>5389</v>
      </c>
      <c r="F3225" s="269" t="s">
        <v>2104</v>
      </c>
      <c r="G3225" s="268" t="s">
        <v>1995</v>
      </c>
      <c r="H3225" s="268" t="s">
        <v>1969</v>
      </c>
      <c r="I3225" s="267">
        <v>50</v>
      </c>
      <c r="J3225" s="264"/>
      <c r="K3225" s="266"/>
      <c r="L3225" s="264">
        <v>0.2</v>
      </c>
      <c r="M3225" s="210">
        <v>251.45064082404804</v>
      </c>
      <c r="N3225" s="210">
        <v>427.1942183596297</v>
      </c>
      <c r="O3225" s="210">
        <v>41.094000000000001</v>
      </c>
      <c r="P3225" s="264">
        <v>41.094000000000001</v>
      </c>
      <c r="Q3225" s="264">
        <v>427.1942183596297</v>
      </c>
      <c r="R3225" s="264">
        <v>251.35064082404804</v>
      </c>
      <c r="S3225" s="265">
        <v>538.86050748600701</v>
      </c>
      <c r="T3225" s="265">
        <v>538.96050748600703</v>
      </c>
      <c r="U3225" s="265"/>
      <c r="V3225" s="179">
        <v>470.38187761960717</v>
      </c>
    </row>
    <row r="3226" spans="1:22" x14ac:dyDescent="0.25">
      <c r="A3226">
        <v>0</v>
      </c>
      <c r="B3226" s="269"/>
      <c r="C3226" s="269"/>
      <c r="D3226" s="269"/>
      <c r="E3226" s="270"/>
      <c r="F3226" s="269" t="s">
        <v>624</v>
      </c>
      <c r="G3226" s="268"/>
      <c r="H3226" s="268"/>
      <c r="I3226" s="267"/>
      <c r="J3226" s="264"/>
      <c r="K3226" s="266"/>
      <c r="L3226" s="264">
        <v>0.2</v>
      </c>
      <c r="M3226" s="210">
        <v>251.25064082404805</v>
      </c>
      <c r="N3226" s="210">
        <v>427.1942183596297</v>
      </c>
      <c r="O3226" s="210">
        <v>41.094000000000001</v>
      </c>
      <c r="P3226" s="264">
        <v>41.094000000000001</v>
      </c>
      <c r="Q3226" s="264">
        <v>427.1942183596297</v>
      </c>
      <c r="R3226" s="264">
        <v>251.15064082404805</v>
      </c>
      <c r="S3226" s="265">
        <v>539.06050748600705</v>
      </c>
      <c r="T3226" s="265">
        <v>539.16050748600708</v>
      </c>
      <c r="U3226" s="271"/>
      <c r="V3226" s="179">
        <v>470.58187761960721</v>
      </c>
    </row>
    <row r="3227" spans="1:22" x14ac:dyDescent="0.25">
      <c r="A3227">
        <v>0</v>
      </c>
      <c r="B3227" s="269" t="s">
        <v>2095</v>
      </c>
      <c r="C3227" s="269" t="s">
        <v>2047</v>
      </c>
      <c r="D3227" s="269" t="s">
        <v>1958</v>
      </c>
      <c r="E3227" s="270">
        <v>5393</v>
      </c>
      <c r="F3227" s="269" t="s">
        <v>2103</v>
      </c>
      <c r="G3227" s="268" t="s">
        <v>1993</v>
      </c>
      <c r="H3227" s="268" t="s">
        <v>1955</v>
      </c>
      <c r="I3227" s="267">
        <v>50</v>
      </c>
      <c r="J3227" s="264"/>
      <c r="K3227" s="266"/>
      <c r="L3227" s="264">
        <v>0.25</v>
      </c>
      <c r="M3227" s="210">
        <v>251.02564082404805</v>
      </c>
      <c r="N3227" s="210">
        <v>427.1942183596297</v>
      </c>
      <c r="O3227" s="210">
        <v>41.094000000000001</v>
      </c>
      <c r="P3227" s="264">
        <v>41.094000000000001</v>
      </c>
      <c r="Q3227" s="264">
        <v>427.1942183596297</v>
      </c>
      <c r="R3227" s="264">
        <v>250.90064082404805</v>
      </c>
      <c r="S3227" s="265">
        <v>539.28550748600708</v>
      </c>
      <c r="T3227" s="265">
        <v>539.41050748600708</v>
      </c>
      <c r="U3227" s="265"/>
      <c r="V3227" s="179">
        <v>470.80687761960723</v>
      </c>
    </row>
    <row r="3228" spans="1:22" x14ac:dyDescent="0.25">
      <c r="A3228">
        <v>0</v>
      </c>
      <c r="B3228" s="269"/>
      <c r="C3228" s="269"/>
      <c r="D3228" s="269"/>
      <c r="E3228" s="270"/>
      <c r="F3228" s="269" t="s">
        <v>624</v>
      </c>
      <c r="G3228" s="268"/>
      <c r="H3228" s="268"/>
      <c r="I3228" s="267"/>
      <c r="J3228" s="264"/>
      <c r="K3228" s="266"/>
      <c r="L3228" s="264">
        <v>1.25</v>
      </c>
      <c r="M3228" s="210">
        <v>250.27564082404805</v>
      </c>
      <c r="N3228" s="210">
        <v>427.1942183596297</v>
      </c>
      <c r="O3228" s="210">
        <v>41.094000000000001</v>
      </c>
      <c r="P3228" s="264">
        <v>41.094000000000001</v>
      </c>
      <c r="Q3228" s="264">
        <v>427.1942183596297</v>
      </c>
      <c r="R3228" s="264">
        <v>249.65064082404805</v>
      </c>
      <c r="S3228" s="265">
        <v>540.03550748600708</v>
      </c>
      <c r="T3228" s="265">
        <v>540.66050748600708</v>
      </c>
      <c r="U3228" s="265"/>
      <c r="V3228" s="179">
        <v>471.55687761960723</v>
      </c>
    </row>
    <row r="3229" spans="1:22" x14ac:dyDescent="0.25">
      <c r="A3229">
        <v>0</v>
      </c>
      <c r="B3229" s="269" t="s">
        <v>2095</v>
      </c>
      <c r="C3229" s="269" t="s">
        <v>2047</v>
      </c>
      <c r="D3229" s="269" t="s">
        <v>1967</v>
      </c>
      <c r="E3229" s="270">
        <v>5408</v>
      </c>
      <c r="F3229" s="269" t="s">
        <v>2102</v>
      </c>
      <c r="G3229" s="268" t="s">
        <v>1993</v>
      </c>
      <c r="H3229" s="268" t="s">
        <v>1964</v>
      </c>
      <c r="I3229" s="267">
        <v>50</v>
      </c>
      <c r="J3229" s="264"/>
      <c r="K3229" s="266"/>
      <c r="L3229" s="264">
        <v>0.25</v>
      </c>
      <c r="M3229" s="210">
        <v>249.52564082404805</v>
      </c>
      <c r="N3229" s="210">
        <v>427.1942183596297</v>
      </c>
      <c r="O3229" s="210">
        <v>41.094000000000001</v>
      </c>
      <c r="P3229" s="264">
        <v>41.094000000000001</v>
      </c>
      <c r="Q3229" s="264">
        <v>427.1942183596297</v>
      </c>
      <c r="R3229" s="264">
        <v>249.40064082404805</v>
      </c>
      <c r="S3229" s="265">
        <v>540.78550748600708</v>
      </c>
      <c r="T3229" s="265">
        <v>540.91050748600708</v>
      </c>
      <c r="U3229" s="265"/>
      <c r="V3229" s="179">
        <v>472.30687761960723</v>
      </c>
    </row>
    <row r="3230" spans="1:22" x14ac:dyDescent="0.25">
      <c r="A3230">
        <v>0</v>
      </c>
      <c r="B3230" s="269"/>
      <c r="C3230" s="269"/>
      <c r="D3230" s="269"/>
      <c r="E3230" s="270"/>
      <c r="F3230" s="269" t="s">
        <v>624</v>
      </c>
      <c r="G3230" s="268"/>
      <c r="H3230" s="268"/>
      <c r="I3230" s="267"/>
      <c r="J3230" s="272">
        <v>3.1759519174556772E-6</v>
      </c>
      <c r="K3230" s="266">
        <v>1.0189999999999999E-3</v>
      </c>
      <c r="L3230" s="225">
        <v>1.7789809999999999</v>
      </c>
      <c r="M3230" s="210">
        <v>248.51115032404806</v>
      </c>
      <c r="N3230" s="210">
        <v>427.1942183596297</v>
      </c>
      <c r="O3230" s="210">
        <v>41.094000000000001</v>
      </c>
      <c r="P3230" s="264">
        <v>41.094000000000001</v>
      </c>
      <c r="Q3230" s="264">
        <v>427.1942183596297</v>
      </c>
      <c r="R3230" s="264">
        <v>247.62165982404807</v>
      </c>
      <c r="S3230" s="265">
        <v>541.79999798600716</v>
      </c>
      <c r="T3230" s="265">
        <v>542.68948848600712</v>
      </c>
      <c r="U3230" s="264" t="s">
        <v>2005</v>
      </c>
      <c r="V3230" s="179">
        <v>473.32136811960731</v>
      </c>
    </row>
    <row r="3231" spans="1:22" x14ac:dyDescent="0.25">
      <c r="A3231">
        <v>0</v>
      </c>
      <c r="B3231" s="269" t="s">
        <v>2095</v>
      </c>
      <c r="C3231" s="269" t="s">
        <v>2047</v>
      </c>
      <c r="D3231" s="269" t="s">
        <v>1972</v>
      </c>
      <c r="E3231" s="270">
        <v>5428</v>
      </c>
      <c r="F3231" s="269" t="s">
        <v>2101</v>
      </c>
      <c r="G3231" s="268" t="s">
        <v>1995</v>
      </c>
      <c r="H3231" s="268" t="s">
        <v>1969</v>
      </c>
      <c r="I3231" s="267">
        <v>50</v>
      </c>
      <c r="J3231" s="264">
        <v>247.52166299999999</v>
      </c>
      <c r="K3231" s="266">
        <v>247.52165982404807</v>
      </c>
      <c r="L3231" s="264">
        <v>0.2</v>
      </c>
      <c r="M3231" s="210">
        <v>247.52165982404807</v>
      </c>
      <c r="N3231" s="210">
        <v>427.1942183596297</v>
      </c>
      <c r="O3231" s="210">
        <v>41.094000000000001</v>
      </c>
      <c r="P3231" s="264">
        <v>41.094000000000001</v>
      </c>
      <c r="Q3231" s="264">
        <v>427.1942183596297</v>
      </c>
      <c r="R3231" s="264">
        <v>247.42165982404808</v>
      </c>
      <c r="S3231" s="265">
        <v>542.78948848600714</v>
      </c>
      <c r="T3231" s="265">
        <v>542.88948848600717</v>
      </c>
      <c r="U3231" s="265"/>
      <c r="V3231" s="179">
        <v>474.3108586196073</v>
      </c>
    </row>
    <row r="3232" spans="1:22" x14ac:dyDescent="0.25">
      <c r="A3232">
        <v>0</v>
      </c>
      <c r="B3232" s="269"/>
      <c r="C3232" s="269"/>
      <c r="D3232" s="269"/>
      <c r="E3232" s="270"/>
      <c r="F3232" s="269" t="s">
        <v>624</v>
      </c>
      <c r="G3232" s="268"/>
      <c r="H3232" s="268"/>
      <c r="I3232" s="267"/>
      <c r="J3232" s="272">
        <v>3.1759519458773866E-6</v>
      </c>
      <c r="K3232" s="266">
        <v>-5.4679999999999999E-2</v>
      </c>
      <c r="L3232" s="225">
        <v>0.13319900000000001</v>
      </c>
      <c r="M3232" s="210">
        <v>247.35506032404808</v>
      </c>
      <c r="N3232" s="210">
        <v>427.1942183596297</v>
      </c>
      <c r="O3232" s="210">
        <v>41.094000000000001</v>
      </c>
      <c r="P3232" s="264">
        <v>41.094000000000001</v>
      </c>
      <c r="Q3232" s="264">
        <v>427.1942183596297</v>
      </c>
      <c r="R3232" s="264">
        <v>247.28846082404809</v>
      </c>
      <c r="S3232" s="264">
        <v>542.95608798600711</v>
      </c>
      <c r="T3232" s="264">
        <v>543.02268748600716</v>
      </c>
      <c r="U3232" s="264" t="s">
        <v>2005</v>
      </c>
      <c r="V3232" s="231">
        <v>474.47745811960726</v>
      </c>
    </row>
    <row r="3233" spans="1:22" x14ac:dyDescent="0.25">
      <c r="A3233">
        <v>0</v>
      </c>
      <c r="B3233" s="269" t="s">
        <v>2095</v>
      </c>
      <c r="C3233" s="269" t="s">
        <v>2047</v>
      </c>
      <c r="D3233" s="269" t="s">
        <v>111</v>
      </c>
      <c r="E3233" s="270">
        <v>5430</v>
      </c>
      <c r="F3233" s="269" t="s">
        <v>1689</v>
      </c>
      <c r="G3233" s="268" t="s">
        <v>1985</v>
      </c>
      <c r="H3233" s="268" t="s">
        <v>1962</v>
      </c>
      <c r="I3233" s="267">
        <v>47.5</v>
      </c>
      <c r="J3233" s="264">
        <v>247.27846400000001</v>
      </c>
      <c r="K3233" s="266">
        <v>247.27846082404807</v>
      </c>
      <c r="L3233" s="264">
        <v>0.02</v>
      </c>
      <c r="M3233" s="210">
        <v>247.27846082404807</v>
      </c>
      <c r="N3233" s="210">
        <v>427.1942183596297</v>
      </c>
      <c r="O3233" s="210">
        <v>41.094000000000001</v>
      </c>
      <c r="P3233" s="264">
        <v>41.094000000000001</v>
      </c>
      <c r="Q3233" s="264">
        <v>427.1942183596297</v>
      </c>
      <c r="R3233" s="264">
        <v>247.26846082404808</v>
      </c>
      <c r="S3233" s="264">
        <v>543.03268748600715</v>
      </c>
      <c r="T3233" s="264">
        <v>543.04268748600714</v>
      </c>
      <c r="U3233" s="264" t="s">
        <v>2088</v>
      </c>
      <c r="V3233" s="231">
        <v>474.55405761960731</v>
      </c>
    </row>
    <row r="3234" spans="1:22" x14ac:dyDescent="0.25">
      <c r="A3234">
        <v>0</v>
      </c>
      <c r="B3234" s="269"/>
      <c r="C3234" s="269"/>
      <c r="D3234" s="269"/>
      <c r="E3234" s="270"/>
      <c r="F3234" s="269"/>
      <c r="G3234" s="268"/>
      <c r="H3234" s="268"/>
      <c r="I3234" s="267"/>
      <c r="J3234" s="264">
        <v>5.8500000000000003E-2</v>
      </c>
      <c r="K3234" s="266"/>
      <c r="L3234" s="225">
        <v>4.7820000000000001E-2</v>
      </c>
      <c r="M3234" s="210">
        <v>247.24455082404808</v>
      </c>
      <c r="N3234" s="210">
        <v>427.1942183596297</v>
      </c>
      <c r="O3234" s="210">
        <v>41.094000000000001</v>
      </c>
      <c r="P3234" s="264">
        <v>41.094000000000001</v>
      </c>
      <c r="Q3234" s="264">
        <v>427.1942183596297</v>
      </c>
      <c r="R3234" s="264">
        <v>247.22064082404808</v>
      </c>
      <c r="S3234" s="264">
        <v>543.06659748600714</v>
      </c>
      <c r="T3234" s="264">
        <v>543.09050748600714</v>
      </c>
      <c r="U3234" s="264" t="s">
        <v>2005</v>
      </c>
      <c r="V3234" s="231">
        <v>474.5879676196073</v>
      </c>
    </row>
    <row r="3235" spans="1:22" x14ac:dyDescent="0.25">
      <c r="A3235">
        <v>0</v>
      </c>
      <c r="B3235" s="269" t="s">
        <v>2095</v>
      </c>
      <c r="C3235" s="269" t="s">
        <v>2047</v>
      </c>
      <c r="D3235" s="269" t="s">
        <v>1958</v>
      </c>
      <c r="E3235" s="270">
        <v>5432</v>
      </c>
      <c r="F3235" s="269" t="s">
        <v>2100</v>
      </c>
      <c r="G3235" s="268" t="s">
        <v>1993</v>
      </c>
      <c r="H3235" s="268" t="s">
        <v>1955</v>
      </c>
      <c r="I3235" s="267">
        <v>50</v>
      </c>
      <c r="J3235" s="264"/>
      <c r="K3235" s="266"/>
      <c r="L3235" s="264">
        <v>0.25</v>
      </c>
      <c r="M3235" s="210">
        <v>247.09564082404808</v>
      </c>
      <c r="N3235" s="210">
        <v>427.1942183596297</v>
      </c>
      <c r="O3235" s="210">
        <v>41.094000000000001</v>
      </c>
      <c r="P3235" s="264">
        <v>41.094000000000001</v>
      </c>
      <c r="Q3235" s="264">
        <v>427.1942183596297</v>
      </c>
      <c r="R3235" s="264">
        <v>246.97064082404808</v>
      </c>
      <c r="S3235" s="264">
        <v>543.21550748600714</v>
      </c>
      <c r="T3235" s="264">
        <v>543.34050748600714</v>
      </c>
      <c r="U3235" s="264"/>
      <c r="V3235" s="231">
        <v>474.7368776196073</v>
      </c>
    </row>
    <row r="3236" spans="1:22" x14ac:dyDescent="0.25">
      <c r="A3236">
        <v>0</v>
      </c>
      <c r="B3236" s="269"/>
      <c r="C3236" s="269"/>
      <c r="D3236" s="269"/>
      <c r="E3236" s="270"/>
      <c r="F3236" s="269" t="s">
        <v>624</v>
      </c>
      <c r="G3236" s="268"/>
      <c r="H3236" s="268"/>
      <c r="I3236" s="267"/>
      <c r="J3236" s="264"/>
      <c r="K3236" s="266"/>
      <c r="L3236" s="264">
        <v>0.5</v>
      </c>
      <c r="M3236" s="210">
        <v>246.72064082404808</v>
      </c>
      <c r="N3236" s="210">
        <v>427.1942183596297</v>
      </c>
      <c r="O3236" s="210">
        <v>41.094000000000001</v>
      </c>
      <c r="P3236" s="264">
        <v>41.094000000000001</v>
      </c>
      <c r="Q3236" s="264">
        <v>427.1942183596297</v>
      </c>
      <c r="R3236" s="264">
        <v>246.47064082404808</v>
      </c>
      <c r="S3236" s="265">
        <v>543.59050748600714</v>
      </c>
      <c r="T3236" s="265">
        <v>543.84050748600714</v>
      </c>
      <c r="U3236" s="265"/>
      <c r="V3236" s="179">
        <v>475.1118776196073</v>
      </c>
    </row>
    <row r="3237" spans="1:22" x14ac:dyDescent="0.25">
      <c r="A3237">
        <v>0</v>
      </c>
      <c r="B3237" s="269" t="s">
        <v>2095</v>
      </c>
      <c r="C3237" s="269" t="s">
        <v>2047</v>
      </c>
      <c r="D3237" s="269" t="s">
        <v>1967</v>
      </c>
      <c r="E3237" s="270">
        <v>5440</v>
      </c>
      <c r="F3237" s="269" t="s">
        <v>2099</v>
      </c>
      <c r="G3237" s="268" t="s">
        <v>1993</v>
      </c>
      <c r="H3237" s="268" t="s">
        <v>1964</v>
      </c>
      <c r="I3237" s="267">
        <v>50</v>
      </c>
      <c r="J3237" s="264"/>
      <c r="K3237" s="266"/>
      <c r="L3237" s="264">
        <v>0.25</v>
      </c>
      <c r="M3237" s="210">
        <v>246.34564082404808</v>
      </c>
      <c r="N3237" s="210">
        <v>427.1942183596297</v>
      </c>
      <c r="O3237" s="210">
        <v>41.094000000000001</v>
      </c>
      <c r="P3237" s="264">
        <v>41.094000000000001</v>
      </c>
      <c r="Q3237" s="264">
        <v>427.1942183596297</v>
      </c>
      <c r="R3237" s="264">
        <v>246.22064082404808</v>
      </c>
      <c r="S3237" s="265">
        <v>543.96550748600714</v>
      </c>
      <c r="T3237" s="265">
        <v>544.09050748600714</v>
      </c>
      <c r="U3237" s="265"/>
      <c r="V3237" s="179">
        <v>475.4868776196073</v>
      </c>
    </row>
    <row r="3238" spans="1:22" x14ac:dyDescent="0.25">
      <c r="A3238">
        <v>0</v>
      </c>
      <c r="B3238" s="269"/>
      <c r="C3238" s="269"/>
      <c r="D3238" s="269"/>
      <c r="E3238" s="270"/>
      <c r="F3238" s="269" t="s">
        <v>624</v>
      </c>
      <c r="G3238" s="268"/>
      <c r="H3238" s="268"/>
      <c r="I3238" s="267"/>
      <c r="J3238" s="264"/>
      <c r="K3238" s="266"/>
      <c r="L3238" s="225">
        <v>0.27322281404794946</v>
      </c>
      <c r="M3238" s="210">
        <v>246.08402941702411</v>
      </c>
      <c r="N3238" s="210">
        <v>427.1942183596297</v>
      </c>
      <c r="O3238" s="210">
        <v>41.094000000000001</v>
      </c>
      <c r="P3238" s="264">
        <v>41.094000000000001</v>
      </c>
      <c r="Q3238" s="264">
        <v>427.1942183596297</v>
      </c>
      <c r="R3238" s="264">
        <v>245.94741801000012</v>
      </c>
      <c r="S3238" s="265">
        <v>544.22711889303105</v>
      </c>
      <c r="T3238" s="265">
        <v>544.36373030005507</v>
      </c>
      <c r="U3238" s="264" t="s">
        <v>2005</v>
      </c>
      <c r="V3238" s="179">
        <v>475.7484890266312</v>
      </c>
    </row>
    <row r="3239" spans="1:22" x14ac:dyDescent="0.25">
      <c r="A3239">
        <v>0</v>
      </c>
      <c r="B3239" s="269"/>
      <c r="C3239" s="269"/>
      <c r="D3239" s="269"/>
      <c r="E3239" s="270"/>
      <c r="F3239" s="269" t="s">
        <v>624</v>
      </c>
      <c r="G3239" s="268"/>
      <c r="H3239" s="268" t="s">
        <v>1973</v>
      </c>
      <c r="I3239" s="267"/>
      <c r="J3239" s="272">
        <v>2.9899998708060593E-6</v>
      </c>
      <c r="K3239" s="266">
        <v>-5.3067814047949469E-2</v>
      </c>
      <c r="L3239" s="264">
        <v>0.103502</v>
      </c>
      <c r="M3239" s="210">
        <v>245.89566701000012</v>
      </c>
      <c r="N3239" s="210">
        <v>427.1942183596297</v>
      </c>
      <c r="O3239" s="210">
        <v>41.094000000000001</v>
      </c>
      <c r="P3239" s="264">
        <v>41.094000000000001</v>
      </c>
      <c r="Q3239" s="264">
        <v>427.1942183596297</v>
      </c>
      <c r="R3239" s="264">
        <v>245.84391601000013</v>
      </c>
      <c r="S3239" s="265">
        <v>544.41548130005515</v>
      </c>
      <c r="T3239" s="265">
        <v>544.46723230005512</v>
      </c>
      <c r="U3239" s="265"/>
      <c r="V3239" s="179">
        <v>475.93685143365531</v>
      </c>
    </row>
    <row r="3240" spans="1:22" x14ac:dyDescent="0.25">
      <c r="A3240">
        <v>0</v>
      </c>
      <c r="B3240" s="269" t="s">
        <v>2095</v>
      </c>
      <c r="C3240" s="269" t="s">
        <v>2047</v>
      </c>
      <c r="D3240" s="269" t="s">
        <v>111</v>
      </c>
      <c r="E3240" s="270">
        <v>5445</v>
      </c>
      <c r="F3240" s="269" t="s">
        <v>1690</v>
      </c>
      <c r="G3240" s="268" t="s">
        <v>1985</v>
      </c>
      <c r="H3240" s="268" t="s">
        <v>1962</v>
      </c>
      <c r="I3240" s="267"/>
      <c r="J3240" s="264">
        <v>245.843919</v>
      </c>
      <c r="K3240" s="266">
        <v>245.84391601000013</v>
      </c>
      <c r="L3240" s="264">
        <v>0</v>
      </c>
      <c r="M3240" s="210">
        <v>245.84391601000013</v>
      </c>
      <c r="N3240" s="210">
        <v>427.1942183596297</v>
      </c>
      <c r="O3240" s="210">
        <v>41.094000000000001</v>
      </c>
      <c r="P3240" s="264">
        <v>41.094000000000001</v>
      </c>
      <c r="Q3240" s="264">
        <v>427.1942183596297</v>
      </c>
      <c r="R3240" s="264">
        <v>245.84391601000013</v>
      </c>
      <c r="S3240" s="265">
        <v>544.46723230005512</v>
      </c>
      <c r="T3240" s="265">
        <v>544.46723230005512</v>
      </c>
      <c r="U3240" s="265"/>
      <c r="V3240" s="179">
        <v>475.98860243365527</v>
      </c>
    </row>
    <row r="3241" spans="1:22" x14ac:dyDescent="0.25">
      <c r="A3241">
        <v>0</v>
      </c>
      <c r="B3241" s="269"/>
      <c r="C3241" s="269"/>
      <c r="D3241" s="269"/>
      <c r="E3241" s="270"/>
      <c r="F3241" s="269" t="s">
        <v>624</v>
      </c>
      <c r="G3241" s="268"/>
      <c r="H3241" s="268" t="s">
        <v>1980</v>
      </c>
      <c r="I3241" s="267"/>
      <c r="J3241" s="272">
        <v>2.9899998708060593E-6</v>
      </c>
      <c r="K3241" s="266"/>
      <c r="L3241" s="264">
        <v>0.14528199999999999</v>
      </c>
      <c r="M3241" s="210">
        <v>245.77127501000012</v>
      </c>
      <c r="N3241" s="210">
        <v>427.1942183596297</v>
      </c>
      <c r="O3241" s="210">
        <v>41.094000000000001</v>
      </c>
      <c r="P3241" s="264">
        <v>41.094000000000001</v>
      </c>
      <c r="Q3241" s="264">
        <v>427.1942183596297</v>
      </c>
      <c r="R3241" s="264">
        <v>245.69863401000012</v>
      </c>
      <c r="S3241" s="265">
        <v>544.53987330005509</v>
      </c>
      <c r="T3241" s="265">
        <v>544.61251430005507</v>
      </c>
      <c r="U3241" s="265"/>
      <c r="V3241" s="179">
        <v>476.06124343365525</v>
      </c>
    </row>
    <row r="3242" spans="1:22" x14ac:dyDescent="0.25">
      <c r="A3242">
        <v>0</v>
      </c>
      <c r="B3242" s="269" t="s">
        <v>2095</v>
      </c>
      <c r="C3242" s="269" t="s">
        <v>2047</v>
      </c>
      <c r="D3242" s="269" t="s">
        <v>2098</v>
      </c>
      <c r="E3242" s="270">
        <v>5446</v>
      </c>
      <c r="F3242" s="269" t="s">
        <v>2097</v>
      </c>
      <c r="G3242" s="268"/>
      <c r="H3242" s="268" t="s">
        <v>2096</v>
      </c>
      <c r="I3242" s="267"/>
      <c r="J3242" s="264">
        <v>245.69863699999999</v>
      </c>
      <c r="K3242" s="266">
        <v>245.69863401000012</v>
      </c>
      <c r="L3242" s="264">
        <v>0</v>
      </c>
      <c r="M3242" s="210">
        <v>245.69863401000012</v>
      </c>
      <c r="N3242" s="210">
        <v>427.1942183596297</v>
      </c>
      <c r="O3242" s="210">
        <v>41.094000000000001</v>
      </c>
      <c r="P3242" s="264">
        <v>41.094000000000001</v>
      </c>
      <c r="Q3242" s="264">
        <v>427.1942183596297</v>
      </c>
      <c r="R3242" s="264">
        <v>245.69863401000012</v>
      </c>
      <c r="S3242" s="265">
        <v>544.61251430005507</v>
      </c>
      <c r="T3242" s="265">
        <v>544.61251430005507</v>
      </c>
      <c r="U3242" s="265"/>
      <c r="V3242" s="179">
        <v>476.13388443365523</v>
      </c>
    </row>
    <row r="3243" spans="1:22" x14ac:dyDescent="0.25">
      <c r="A3243">
        <v>0</v>
      </c>
      <c r="B3243" s="269"/>
      <c r="C3243" s="269"/>
      <c r="D3243" s="269"/>
      <c r="E3243" s="270"/>
      <c r="F3243" s="269" t="s">
        <v>624</v>
      </c>
      <c r="G3243" s="268"/>
      <c r="H3243" s="268" t="s">
        <v>1980</v>
      </c>
      <c r="I3243" s="267"/>
      <c r="J3243" s="264"/>
      <c r="K3243" s="266"/>
      <c r="L3243" s="264">
        <v>0</v>
      </c>
      <c r="M3243" s="210">
        <v>245.69863401000012</v>
      </c>
      <c r="N3243" s="210">
        <v>427.1942183596297</v>
      </c>
      <c r="O3243" s="210">
        <v>41.094000000000001</v>
      </c>
      <c r="P3243" s="264">
        <v>41.094000000000001</v>
      </c>
      <c r="Q3243" s="264">
        <v>427.1942183596297</v>
      </c>
      <c r="R3243" s="264">
        <v>245.69863401000012</v>
      </c>
      <c r="S3243" s="265">
        <v>544.61251430005507</v>
      </c>
      <c r="T3243" s="265">
        <v>544.61251430005507</v>
      </c>
      <c r="U3243" s="265"/>
      <c r="V3243" s="179">
        <v>476.13388443365523</v>
      </c>
    </row>
    <row r="3244" spans="1:22" x14ac:dyDescent="0.25">
      <c r="A3244">
        <v>0</v>
      </c>
      <c r="B3244" s="269" t="s">
        <v>2095</v>
      </c>
      <c r="C3244" s="269" t="s">
        <v>2047</v>
      </c>
      <c r="D3244" s="269" t="s">
        <v>2001</v>
      </c>
      <c r="E3244" s="270">
        <v>5446</v>
      </c>
      <c r="F3244" s="269" t="s">
        <v>2094</v>
      </c>
      <c r="G3244" s="268" t="s">
        <v>1999</v>
      </c>
      <c r="H3244" s="268" t="s">
        <v>1998</v>
      </c>
      <c r="I3244" s="267"/>
      <c r="J3244" s="264"/>
      <c r="K3244" s="266"/>
      <c r="L3244" s="264">
        <v>0</v>
      </c>
      <c r="M3244" s="210">
        <v>245.69863401000012</v>
      </c>
      <c r="N3244" s="210">
        <v>427.1942183596297</v>
      </c>
      <c r="O3244" s="210">
        <v>41.094000000000001</v>
      </c>
      <c r="P3244" s="264">
        <v>41.094000000000001</v>
      </c>
      <c r="Q3244" s="264">
        <v>427.1942183596297</v>
      </c>
      <c r="R3244" s="264">
        <v>245.69863401000012</v>
      </c>
      <c r="S3244" s="265">
        <v>544.61251430005507</v>
      </c>
      <c r="T3244" s="265">
        <v>544.61251430005507</v>
      </c>
      <c r="U3244" s="271"/>
      <c r="V3244" s="179">
        <v>476.13388443365523</v>
      </c>
    </row>
    <row r="3245" spans="1:22" x14ac:dyDescent="0.25">
      <c r="A3245">
        <v>0</v>
      </c>
      <c r="B3245" s="269"/>
      <c r="C3245" s="269"/>
      <c r="D3245" s="269"/>
      <c r="E3245" s="270"/>
      <c r="F3245" s="269" t="s">
        <v>624</v>
      </c>
      <c r="G3245" s="268"/>
      <c r="H3245" s="268" t="s">
        <v>1973</v>
      </c>
      <c r="I3245" s="267"/>
      <c r="J3245" s="264"/>
      <c r="K3245" s="266"/>
      <c r="L3245" s="264">
        <v>0.13121600000000003</v>
      </c>
      <c r="M3245" s="210">
        <v>245.63302601000012</v>
      </c>
      <c r="N3245" s="210">
        <v>427.1942183596297</v>
      </c>
      <c r="O3245" s="210">
        <v>41.094000000000001</v>
      </c>
      <c r="P3245" s="264">
        <v>41.094000000000001</v>
      </c>
      <c r="Q3245" s="264">
        <v>427.1942183596297</v>
      </c>
      <c r="R3245" s="264">
        <v>245.56741801000013</v>
      </c>
      <c r="S3245" s="265">
        <v>544.67812230005507</v>
      </c>
      <c r="T3245" s="265">
        <v>544.74373030005506</v>
      </c>
      <c r="U3245" s="265"/>
      <c r="V3245" s="179">
        <v>476.19949243365522</v>
      </c>
    </row>
    <row r="3246" spans="1:22" x14ac:dyDescent="0.25">
      <c r="A3246">
        <v>0</v>
      </c>
      <c r="B3246" s="269"/>
      <c r="C3246" s="269"/>
      <c r="D3246" s="269"/>
      <c r="E3246" s="270"/>
      <c r="F3246" s="269" t="s">
        <v>624</v>
      </c>
      <c r="G3246" s="268"/>
      <c r="H3246" s="268"/>
      <c r="I3246" s="267"/>
      <c r="J3246" s="264"/>
      <c r="K3246" s="266"/>
      <c r="L3246" s="225">
        <v>0.2467771859520505</v>
      </c>
      <c r="M3246" s="210">
        <v>245.4440294170241</v>
      </c>
      <c r="N3246" s="210">
        <v>427.1942183596297</v>
      </c>
      <c r="O3246" s="210">
        <v>41.094000000000001</v>
      </c>
      <c r="P3246" s="264">
        <v>41.094000000000001</v>
      </c>
      <c r="Q3246" s="264">
        <v>427.1942183596297</v>
      </c>
      <c r="R3246" s="264">
        <v>245.32064082404807</v>
      </c>
      <c r="S3246" s="265">
        <v>544.86711889303115</v>
      </c>
      <c r="T3246" s="265">
        <v>544.99050748600712</v>
      </c>
      <c r="U3246" s="264" t="s">
        <v>2005</v>
      </c>
      <c r="V3246" s="179">
        <v>476.38848902663131</v>
      </c>
    </row>
    <row r="3247" spans="1:22" x14ac:dyDescent="0.25">
      <c r="A3247">
        <v>0</v>
      </c>
      <c r="B3247" s="222"/>
      <c r="C3247" s="222"/>
      <c r="D3247" s="222"/>
      <c r="E3247" s="223"/>
      <c r="F3247" s="222" t="s">
        <v>624</v>
      </c>
      <c r="G3247" s="221"/>
      <c r="H3247" s="221"/>
      <c r="I3247" s="220"/>
      <c r="J3247" s="218"/>
      <c r="K3247" s="219"/>
      <c r="L3247" s="218">
        <v>1.6</v>
      </c>
      <c r="M3247" s="210">
        <v>244.52064082404809</v>
      </c>
      <c r="N3247" s="210">
        <v>427.1942183596297</v>
      </c>
      <c r="O3247" s="210">
        <v>41.094000000000001</v>
      </c>
      <c r="P3247" s="218">
        <v>41.094000000000001</v>
      </c>
      <c r="Q3247" s="218">
        <v>427.1942183596297</v>
      </c>
      <c r="R3247" s="218">
        <v>243.72064082404808</v>
      </c>
      <c r="S3247" s="218">
        <v>545.79050748600719</v>
      </c>
      <c r="T3247" s="218">
        <v>546.59050748600714</v>
      </c>
      <c r="U3247" s="224"/>
      <c r="V3247" s="179">
        <v>477.31187761960734</v>
      </c>
    </row>
    <row r="3248" spans="1:22" x14ac:dyDescent="0.25">
      <c r="A3248">
        <v>0</v>
      </c>
      <c r="B3248" s="222" t="s">
        <v>1960</v>
      </c>
      <c r="C3248" s="222" t="s">
        <v>2047</v>
      </c>
      <c r="D3248" s="222" t="s">
        <v>1972</v>
      </c>
      <c r="E3248" s="223">
        <v>5467</v>
      </c>
      <c r="F3248" s="222" t="s">
        <v>2093</v>
      </c>
      <c r="G3248" s="221" t="s">
        <v>2024</v>
      </c>
      <c r="H3248" s="221" t="s">
        <v>1969</v>
      </c>
      <c r="I3248" s="220">
        <v>50</v>
      </c>
      <c r="J3248" s="218"/>
      <c r="K3248" s="219"/>
      <c r="L3248" s="218">
        <v>0.2</v>
      </c>
      <c r="M3248" s="210">
        <v>243.62064082404808</v>
      </c>
      <c r="N3248" s="210">
        <v>427.1942183596297</v>
      </c>
      <c r="O3248" s="210">
        <v>41.094000000000001</v>
      </c>
      <c r="P3248" s="218">
        <v>41.094000000000001</v>
      </c>
      <c r="Q3248" s="218">
        <v>427.1942183596297</v>
      </c>
      <c r="R3248" s="218">
        <v>243.52064082404809</v>
      </c>
      <c r="S3248" s="218">
        <v>546.69050748600716</v>
      </c>
      <c r="T3248" s="218">
        <v>546.79050748600719</v>
      </c>
      <c r="U3248" s="218" t="s">
        <v>2089</v>
      </c>
      <c r="V3248" s="179">
        <v>478.21187761960732</v>
      </c>
    </row>
    <row r="3249" spans="1:22" x14ac:dyDescent="0.25">
      <c r="A3249">
        <v>0</v>
      </c>
      <c r="B3249" s="222"/>
      <c r="C3249" s="222"/>
      <c r="D3249" s="222"/>
      <c r="E3249" s="223"/>
      <c r="F3249" s="222"/>
      <c r="G3249" s="221"/>
      <c r="H3249" s="221"/>
      <c r="I3249" s="220"/>
      <c r="J3249" s="218"/>
      <c r="K3249" s="219"/>
      <c r="L3249" s="218">
        <v>0.2</v>
      </c>
      <c r="M3249" s="210">
        <v>243.42064082404809</v>
      </c>
      <c r="N3249" s="210">
        <v>427.1942183596297</v>
      </c>
      <c r="O3249" s="210">
        <v>41.094000000000001</v>
      </c>
      <c r="P3249" s="218">
        <v>41.094000000000001</v>
      </c>
      <c r="Q3249" s="218">
        <v>427.1942183596297</v>
      </c>
      <c r="R3249" s="218">
        <v>243.3206408240481</v>
      </c>
      <c r="S3249" s="218">
        <v>546.89050748600721</v>
      </c>
      <c r="T3249" s="218">
        <v>546.99050748600723</v>
      </c>
      <c r="U3249" s="218"/>
      <c r="V3249" s="179">
        <v>478.41187761960737</v>
      </c>
    </row>
    <row r="3250" spans="1:22" x14ac:dyDescent="0.25">
      <c r="A3250">
        <v>0</v>
      </c>
      <c r="B3250" s="222" t="s">
        <v>1960</v>
      </c>
      <c r="C3250" s="222" t="s">
        <v>2047</v>
      </c>
      <c r="D3250" s="222" t="s">
        <v>1958</v>
      </c>
      <c r="E3250" s="223">
        <v>5471</v>
      </c>
      <c r="F3250" s="222" t="s">
        <v>2092</v>
      </c>
      <c r="G3250" s="221" t="s">
        <v>1993</v>
      </c>
      <c r="H3250" s="221" t="s">
        <v>1955</v>
      </c>
      <c r="I3250" s="220">
        <v>50</v>
      </c>
      <c r="J3250" s="218"/>
      <c r="K3250" s="219"/>
      <c r="L3250" s="218">
        <v>0.25</v>
      </c>
      <c r="M3250" s="210">
        <v>243.1956408240481</v>
      </c>
      <c r="N3250" s="210">
        <v>427.1942183596297</v>
      </c>
      <c r="O3250" s="210">
        <v>41.094000000000001</v>
      </c>
      <c r="P3250" s="218">
        <v>41.094000000000001</v>
      </c>
      <c r="Q3250" s="218">
        <v>427.1942183596297</v>
      </c>
      <c r="R3250" s="218">
        <v>243.0706408240481</v>
      </c>
      <c r="S3250" s="218">
        <v>547.11550748600723</v>
      </c>
      <c r="T3250" s="218">
        <v>547.24050748600723</v>
      </c>
      <c r="U3250" s="218"/>
      <c r="V3250" s="179">
        <v>478.63687761960739</v>
      </c>
    </row>
    <row r="3251" spans="1:22" x14ac:dyDescent="0.25">
      <c r="A3251">
        <v>0</v>
      </c>
      <c r="B3251" s="222"/>
      <c r="C3251" s="222"/>
      <c r="D3251" s="222"/>
      <c r="E3251" s="223"/>
      <c r="F3251" s="222" t="s">
        <v>624</v>
      </c>
      <c r="G3251" s="221"/>
      <c r="H3251" s="221"/>
      <c r="I3251" s="220"/>
      <c r="J3251" s="218"/>
      <c r="K3251" s="219"/>
      <c r="L3251" s="218">
        <v>0.5</v>
      </c>
      <c r="M3251" s="210">
        <v>242.8206408240481</v>
      </c>
      <c r="N3251" s="210">
        <v>427.1942183596297</v>
      </c>
      <c r="O3251" s="210">
        <v>41.094000000000001</v>
      </c>
      <c r="P3251" s="218">
        <v>41.094000000000001</v>
      </c>
      <c r="Q3251" s="218">
        <v>427.1942183596297</v>
      </c>
      <c r="R3251" s="218">
        <v>242.5706408240481</v>
      </c>
      <c r="S3251" s="218">
        <v>547.49050748600723</v>
      </c>
      <c r="T3251" s="218">
        <v>547.74050748600723</v>
      </c>
      <c r="U3251" s="218"/>
      <c r="V3251" s="179">
        <v>479.01187761960739</v>
      </c>
    </row>
    <row r="3252" spans="1:22" x14ac:dyDescent="0.25">
      <c r="A3252">
        <v>0</v>
      </c>
      <c r="B3252" s="222" t="s">
        <v>1960</v>
      </c>
      <c r="C3252" s="222" t="s">
        <v>2047</v>
      </c>
      <c r="D3252" s="222" t="s">
        <v>1967</v>
      </c>
      <c r="E3252" s="223">
        <v>5479</v>
      </c>
      <c r="F3252" s="222" t="s">
        <v>2091</v>
      </c>
      <c r="G3252" s="221" t="s">
        <v>1993</v>
      </c>
      <c r="H3252" s="221" t="s">
        <v>1964</v>
      </c>
      <c r="I3252" s="220">
        <v>50</v>
      </c>
      <c r="J3252" s="218"/>
      <c r="K3252" s="219"/>
      <c r="L3252" s="218">
        <v>0.25</v>
      </c>
      <c r="M3252" s="210">
        <v>242.4456408240481</v>
      </c>
      <c r="N3252" s="210">
        <v>427.1942183596297</v>
      </c>
      <c r="O3252" s="210">
        <v>41.094000000000001</v>
      </c>
      <c r="P3252" s="218">
        <v>41.094000000000001</v>
      </c>
      <c r="Q3252" s="218">
        <v>427.1942183596297</v>
      </c>
      <c r="R3252" s="218">
        <v>242.3206408240481</v>
      </c>
      <c r="S3252" s="218">
        <v>547.86550748600723</v>
      </c>
      <c r="T3252" s="218">
        <v>547.99050748600723</v>
      </c>
      <c r="U3252" s="218"/>
      <c r="V3252" s="179">
        <v>479.38687761960739</v>
      </c>
    </row>
    <row r="3253" spans="1:22" x14ac:dyDescent="0.25">
      <c r="A3253">
        <v>0</v>
      </c>
      <c r="B3253" s="222"/>
      <c r="C3253" s="222"/>
      <c r="D3253" s="222"/>
      <c r="E3253" s="223"/>
      <c r="F3253" s="222" t="s">
        <v>624</v>
      </c>
      <c r="G3253" s="221"/>
      <c r="H3253" s="221"/>
      <c r="I3253" s="220"/>
      <c r="J3253" s="218"/>
      <c r="K3253" s="219"/>
      <c r="L3253" s="218">
        <v>1.55</v>
      </c>
      <c r="M3253" s="210">
        <v>241.54564082404809</v>
      </c>
      <c r="N3253" s="210">
        <v>427.1942183596297</v>
      </c>
      <c r="O3253" s="210">
        <v>41.094000000000001</v>
      </c>
      <c r="P3253" s="218">
        <v>41.094000000000001</v>
      </c>
      <c r="Q3253" s="218">
        <v>427.1942183596297</v>
      </c>
      <c r="R3253" s="218">
        <v>240.77064082404809</v>
      </c>
      <c r="S3253" s="218">
        <v>548.76550748600721</v>
      </c>
      <c r="T3253" s="218">
        <v>549.54050748600719</v>
      </c>
      <c r="U3253" s="218"/>
      <c r="V3253" s="179">
        <v>480.28687761960737</v>
      </c>
    </row>
    <row r="3254" spans="1:22" x14ac:dyDescent="0.25">
      <c r="A3254">
        <v>0</v>
      </c>
      <c r="B3254" s="222" t="s">
        <v>1960</v>
      </c>
      <c r="C3254" s="222" t="s">
        <v>2047</v>
      </c>
      <c r="D3254" s="222" t="s">
        <v>1972</v>
      </c>
      <c r="E3254" s="223">
        <v>5496</v>
      </c>
      <c r="F3254" s="222" t="s">
        <v>2090</v>
      </c>
      <c r="G3254" s="221" t="s">
        <v>2024</v>
      </c>
      <c r="H3254" s="221" t="s">
        <v>1969</v>
      </c>
      <c r="I3254" s="220">
        <v>50</v>
      </c>
      <c r="J3254" s="218"/>
      <c r="K3254" s="219"/>
      <c r="L3254" s="218">
        <v>0.2</v>
      </c>
      <c r="M3254" s="210">
        <v>240.67064082404809</v>
      </c>
      <c r="N3254" s="210">
        <v>427.1942183596297</v>
      </c>
      <c r="O3254" s="210">
        <v>41.094000000000001</v>
      </c>
      <c r="P3254" s="218">
        <v>41.094000000000001</v>
      </c>
      <c r="Q3254" s="218">
        <v>427.1942183596297</v>
      </c>
      <c r="R3254" s="218">
        <v>240.5706408240481</v>
      </c>
      <c r="S3254" s="218">
        <v>549.64050748600721</v>
      </c>
      <c r="T3254" s="218">
        <v>549.74050748600723</v>
      </c>
      <c r="U3254" s="218" t="s">
        <v>2089</v>
      </c>
      <c r="V3254" s="179">
        <v>481.16187761960737</v>
      </c>
    </row>
    <row r="3255" spans="1:22" x14ac:dyDescent="0.25">
      <c r="A3255">
        <v>0</v>
      </c>
      <c r="B3255" s="222"/>
      <c r="C3255" s="222"/>
      <c r="D3255" s="222"/>
      <c r="E3255" s="223"/>
      <c r="F3255" s="222"/>
      <c r="G3255" s="221"/>
      <c r="H3255" s="221"/>
      <c r="I3255" s="220"/>
      <c r="J3255" s="227">
        <v>2.9759519293293124E-6</v>
      </c>
      <c r="K3255" s="219">
        <v>-5.4675799999999997E-2</v>
      </c>
      <c r="L3255" s="225">
        <v>0.1821758</v>
      </c>
      <c r="M3255" s="210">
        <v>240.47955292404811</v>
      </c>
      <c r="N3255" s="210">
        <v>427.1942183596297</v>
      </c>
      <c r="O3255" s="210">
        <v>41.094000000000001</v>
      </c>
      <c r="P3255" s="218">
        <v>41.094000000000001</v>
      </c>
      <c r="Q3255" s="218">
        <v>427.1942183596297</v>
      </c>
      <c r="R3255" s="218">
        <v>240.38846502404809</v>
      </c>
      <c r="S3255" s="218">
        <v>549.83159538600717</v>
      </c>
      <c r="T3255" s="218">
        <v>549.92268328600721</v>
      </c>
      <c r="U3255" s="218" t="s">
        <v>2005</v>
      </c>
      <c r="V3255" s="179">
        <v>481.35296551960732</v>
      </c>
    </row>
    <row r="3256" spans="1:22" x14ac:dyDescent="0.25">
      <c r="A3256">
        <v>0</v>
      </c>
      <c r="B3256" s="222" t="s">
        <v>1960</v>
      </c>
      <c r="C3256" s="222" t="s">
        <v>2047</v>
      </c>
      <c r="D3256" s="222" t="s">
        <v>111</v>
      </c>
      <c r="E3256" s="223">
        <v>5499</v>
      </c>
      <c r="F3256" s="222" t="s">
        <v>1691</v>
      </c>
      <c r="G3256" s="221" t="s">
        <v>1985</v>
      </c>
      <c r="H3256" s="221" t="s">
        <v>1962</v>
      </c>
      <c r="I3256" s="220">
        <v>47.5</v>
      </c>
      <c r="J3256" s="218">
        <v>240.378468</v>
      </c>
      <c r="K3256" s="219">
        <v>240.37846502404807</v>
      </c>
      <c r="L3256" s="218">
        <v>0.02</v>
      </c>
      <c r="M3256" s="210">
        <v>240.37846502404807</v>
      </c>
      <c r="N3256" s="210">
        <v>427.1942183596297</v>
      </c>
      <c r="O3256" s="210">
        <v>41.094000000000001</v>
      </c>
      <c r="P3256" s="218">
        <v>41.094000000000001</v>
      </c>
      <c r="Q3256" s="218">
        <v>427.1942183596297</v>
      </c>
      <c r="R3256" s="218">
        <v>240.36846502404808</v>
      </c>
      <c r="S3256" s="218">
        <v>549.9326832860072</v>
      </c>
      <c r="T3256" s="218">
        <v>549.9426832860072</v>
      </c>
      <c r="U3256" s="218" t="s">
        <v>2088</v>
      </c>
      <c r="V3256" s="179">
        <v>481.45405341960736</v>
      </c>
    </row>
    <row r="3257" spans="1:22" x14ac:dyDescent="0.25">
      <c r="A3257">
        <v>0</v>
      </c>
      <c r="B3257" s="222"/>
      <c r="C3257" s="222"/>
      <c r="D3257" s="222"/>
      <c r="E3257" s="223"/>
      <c r="F3257" s="222"/>
      <c r="G3257" s="221"/>
      <c r="H3257" s="221"/>
      <c r="I3257" s="220"/>
      <c r="J3257" s="218">
        <v>5.8500000000000003E-2</v>
      </c>
      <c r="K3257" s="219"/>
      <c r="L3257" s="225">
        <v>4.7824200000000004E-2</v>
      </c>
      <c r="M3257" s="210">
        <v>240.34455292404806</v>
      </c>
      <c r="N3257" s="210">
        <v>427.1942183596297</v>
      </c>
      <c r="O3257" s="210">
        <v>41.094000000000001</v>
      </c>
      <c r="P3257" s="218">
        <v>41.094000000000001</v>
      </c>
      <c r="Q3257" s="218">
        <v>427.1942183596297</v>
      </c>
      <c r="R3257" s="218">
        <v>240.32064082404807</v>
      </c>
      <c r="S3257" s="218">
        <v>549.96659538600727</v>
      </c>
      <c r="T3257" s="218">
        <v>549.99050748600723</v>
      </c>
      <c r="U3257" s="218" t="s">
        <v>2005</v>
      </c>
      <c r="V3257" s="179">
        <v>481.48796551960743</v>
      </c>
    </row>
    <row r="3258" spans="1:22" x14ac:dyDescent="0.25">
      <c r="A3258">
        <v>0</v>
      </c>
      <c r="B3258" s="222" t="s">
        <v>1960</v>
      </c>
      <c r="C3258" s="222" t="s">
        <v>2047</v>
      </c>
      <c r="D3258" s="222" t="s">
        <v>1967</v>
      </c>
      <c r="E3258" s="223">
        <v>5501</v>
      </c>
      <c r="F3258" s="222" t="s">
        <v>2087</v>
      </c>
      <c r="G3258" s="221" t="s">
        <v>1993</v>
      </c>
      <c r="H3258" s="221" t="s">
        <v>1964</v>
      </c>
      <c r="I3258" s="220">
        <v>50</v>
      </c>
      <c r="J3258" s="218"/>
      <c r="K3258" s="219"/>
      <c r="L3258" s="218">
        <v>0.25</v>
      </c>
      <c r="M3258" s="210">
        <v>240.19564082404807</v>
      </c>
      <c r="N3258" s="210">
        <v>427.1942183596297</v>
      </c>
      <c r="O3258" s="210">
        <v>41.094000000000001</v>
      </c>
      <c r="P3258" s="218">
        <v>41.094000000000001</v>
      </c>
      <c r="Q3258" s="218">
        <v>427.1942183596297</v>
      </c>
      <c r="R3258" s="218">
        <v>240.07064082404807</v>
      </c>
      <c r="S3258" s="218">
        <v>550.11550748600723</v>
      </c>
      <c r="T3258" s="218">
        <v>550.24050748600723</v>
      </c>
      <c r="U3258" s="218"/>
      <c r="V3258" s="179">
        <v>481.63687761960739</v>
      </c>
    </row>
    <row r="3259" spans="1:22" x14ac:dyDescent="0.25">
      <c r="A3259">
        <v>0</v>
      </c>
      <c r="B3259" s="222"/>
      <c r="C3259" s="222"/>
      <c r="D3259" s="222"/>
      <c r="E3259" s="223"/>
      <c r="F3259" s="222" t="s">
        <v>624</v>
      </c>
      <c r="G3259" s="221"/>
      <c r="H3259" s="221"/>
      <c r="I3259" s="220"/>
      <c r="J3259" s="218"/>
      <c r="K3259" s="219"/>
      <c r="L3259" s="218">
        <v>0.5</v>
      </c>
      <c r="M3259" s="210">
        <v>239.82064082404807</v>
      </c>
      <c r="N3259" s="210">
        <v>427.1942183596297</v>
      </c>
      <c r="O3259" s="210">
        <v>41.094000000000001</v>
      </c>
      <c r="P3259" s="218">
        <v>41.094000000000001</v>
      </c>
      <c r="Q3259" s="218">
        <v>427.1942183596297</v>
      </c>
      <c r="R3259" s="218">
        <v>239.57064082404807</v>
      </c>
      <c r="S3259" s="218">
        <v>550.49050748600723</v>
      </c>
      <c r="T3259" s="218">
        <v>550.74050748600723</v>
      </c>
      <c r="U3259" s="218"/>
      <c r="V3259" s="179">
        <v>482.01187761960739</v>
      </c>
    </row>
    <row r="3260" spans="1:22" x14ac:dyDescent="0.25">
      <c r="A3260">
        <v>0</v>
      </c>
      <c r="B3260" s="222" t="s">
        <v>1960</v>
      </c>
      <c r="C3260" s="222" t="s">
        <v>2047</v>
      </c>
      <c r="D3260" s="222" t="s">
        <v>1958</v>
      </c>
      <c r="E3260" s="223">
        <v>5509</v>
      </c>
      <c r="F3260" s="222" t="s">
        <v>2086</v>
      </c>
      <c r="G3260" s="221" t="s">
        <v>1993</v>
      </c>
      <c r="H3260" s="221" t="s">
        <v>1955</v>
      </c>
      <c r="I3260" s="220">
        <v>50</v>
      </c>
      <c r="J3260" s="218"/>
      <c r="K3260" s="219"/>
      <c r="L3260" s="218">
        <v>0.25</v>
      </c>
      <c r="M3260" s="210">
        <v>239.44564082404807</v>
      </c>
      <c r="N3260" s="210">
        <v>427.1942183596297</v>
      </c>
      <c r="O3260" s="210">
        <v>41.094000000000001</v>
      </c>
      <c r="P3260" s="218">
        <v>41.094000000000001</v>
      </c>
      <c r="Q3260" s="218">
        <v>427.1942183596297</v>
      </c>
      <c r="R3260" s="218">
        <v>239.32064082404807</v>
      </c>
      <c r="S3260" s="218">
        <v>550.86550748600723</v>
      </c>
      <c r="T3260" s="218">
        <v>550.99050748600723</v>
      </c>
      <c r="U3260" s="218"/>
      <c r="V3260" s="179">
        <v>482.38687761960739</v>
      </c>
    </row>
    <row r="3261" spans="1:22" x14ac:dyDescent="0.25">
      <c r="A3261">
        <v>0</v>
      </c>
      <c r="B3261" s="222"/>
      <c r="C3261" s="222"/>
      <c r="D3261" s="222"/>
      <c r="E3261" s="223"/>
      <c r="F3261" s="222" t="s">
        <v>624</v>
      </c>
      <c r="G3261" s="221"/>
      <c r="H3261" s="221"/>
      <c r="I3261" s="220"/>
      <c r="J3261" s="218"/>
      <c r="K3261" s="219"/>
      <c r="L3261" s="225">
        <v>0.1700788140479324</v>
      </c>
      <c r="M3261" s="210">
        <v>239.2356014170241</v>
      </c>
      <c r="N3261" s="210">
        <v>427.1942183596297</v>
      </c>
      <c r="O3261" s="210">
        <v>41.094000000000001</v>
      </c>
      <c r="P3261" s="218">
        <v>41.094000000000001</v>
      </c>
      <c r="Q3261" s="218">
        <v>427.1942183596297</v>
      </c>
      <c r="R3261" s="218">
        <v>239.15056201000013</v>
      </c>
      <c r="S3261" s="218">
        <v>551.07554689303117</v>
      </c>
      <c r="T3261" s="218">
        <v>551.16058630005512</v>
      </c>
      <c r="U3261" s="218" t="s">
        <v>2005</v>
      </c>
      <c r="V3261" s="179">
        <v>482.59691702663133</v>
      </c>
    </row>
    <row r="3262" spans="1:22" x14ac:dyDescent="0.25">
      <c r="A3262">
        <v>0</v>
      </c>
      <c r="B3262" s="222"/>
      <c r="C3262" s="222"/>
      <c r="D3262" s="222"/>
      <c r="E3262" s="223"/>
      <c r="F3262" s="222" t="s">
        <v>624</v>
      </c>
      <c r="G3262" s="221"/>
      <c r="H3262" s="221" t="s">
        <v>1973</v>
      </c>
      <c r="I3262" s="220"/>
      <c r="J3262" s="227">
        <v>2.9899998708060593E-6</v>
      </c>
      <c r="K3262" s="219">
        <v>-8.5078814047932383E-2</v>
      </c>
      <c r="L3262" s="218">
        <v>0.103502</v>
      </c>
      <c r="M3262" s="210">
        <v>239.09881101000013</v>
      </c>
      <c r="N3262" s="210">
        <v>427.1942183596297</v>
      </c>
      <c r="O3262" s="210">
        <v>41.094000000000001</v>
      </c>
      <c r="P3262" s="218">
        <v>41.094000000000001</v>
      </c>
      <c r="Q3262" s="218">
        <v>427.1942183596297</v>
      </c>
      <c r="R3262" s="218">
        <v>239.04706001000014</v>
      </c>
      <c r="S3262" s="218">
        <v>551.2123373000552</v>
      </c>
      <c r="T3262" s="218">
        <v>551.26408830005516</v>
      </c>
      <c r="U3262" s="218"/>
      <c r="V3262" s="179">
        <v>482.73370743365535</v>
      </c>
    </row>
    <row r="3263" spans="1:22" x14ac:dyDescent="0.25">
      <c r="A3263">
        <v>0</v>
      </c>
      <c r="B3263" s="222" t="s">
        <v>1960</v>
      </c>
      <c r="C3263" s="222" t="s">
        <v>2047</v>
      </c>
      <c r="D3263" s="222" t="s">
        <v>111</v>
      </c>
      <c r="E3263" s="223">
        <v>5513</v>
      </c>
      <c r="F3263" s="222" t="s">
        <v>1692</v>
      </c>
      <c r="G3263" s="221" t="s">
        <v>1985</v>
      </c>
      <c r="H3263" s="221" t="s">
        <v>1962</v>
      </c>
      <c r="I3263" s="220"/>
      <c r="J3263" s="218">
        <v>239.04706300000001</v>
      </c>
      <c r="K3263" s="219">
        <v>239.04706001000014</v>
      </c>
      <c r="L3263" s="218">
        <v>0</v>
      </c>
      <c r="M3263" s="210">
        <v>239.04706001000014</v>
      </c>
      <c r="N3263" s="210">
        <v>427.1942183596297</v>
      </c>
      <c r="O3263" s="210">
        <v>41.094000000000001</v>
      </c>
      <c r="P3263" s="218">
        <v>41.094000000000001</v>
      </c>
      <c r="Q3263" s="218">
        <v>427.1942183596297</v>
      </c>
      <c r="R3263" s="218">
        <v>239.04706001000014</v>
      </c>
      <c r="S3263" s="218">
        <v>551.26408830005516</v>
      </c>
      <c r="T3263" s="218">
        <v>551.26408830005516</v>
      </c>
      <c r="U3263" s="218"/>
      <c r="V3263" s="179">
        <v>482.78545843365532</v>
      </c>
    </row>
    <row r="3264" spans="1:22" x14ac:dyDescent="0.25">
      <c r="A3264">
        <v>0</v>
      </c>
      <c r="B3264" s="222"/>
      <c r="C3264" s="222"/>
      <c r="D3264" s="222"/>
      <c r="E3264" s="223"/>
      <c r="F3264" s="222" t="s">
        <v>624</v>
      </c>
      <c r="G3264" s="221"/>
      <c r="H3264" s="221" t="s">
        <v>1980</v>
      </c>
      <c r="I3264" s="220"/>
      <c r="J3264" s="218"/>
      <c r="K3264" s="219"/>
      <c r="L3264" s="218">
        <v>0.14528199999999999</v>
      </c>
      <c r="M3264" s="210">
        <v>238.97441901000013</v>
      </c>
      <c r="N3264" s="210">
        <v>427.1942183596297</v>
      </c>
      <c r="O3264" s="210">
        <v>41.094000000000001</v>
      </c>
      <c r="P3264" s="218">
        <v>41.094000000000001</v>
      </c>
      <c r="Q3264" s="218">
        <v>427.1942183596297</v>
      </c>
      <c r="R3264" s="218">
        <v>238.90177801000013</v>
      </c>
      <c r="S3264" s="218">
        <v>551.33672930005514</v>
      </c>
      <c r="T3264" s="218">
        <v>551.40937030005512</v>
      </c>
      <c r="U3264" s="218"/>
      <c r="V3264" s="179">
        <v>482.8580994336553</v>
      </c>
    </row>
    <row r="3265" spans="1:22" x14ac:dyDescent="0.25">
      <c r="A3265">
        <v>0</v>
      </c>
      <c r="B3265" s="222" t="s">
        <v>1960</v>
      </c>
      <c r="C3265" s="222" t="s">
        <v>2047</v>
      </c>
      <c r="D3265" s="222" t="s">
        <v>1984</v>
      </c>
      <c r="E3265" s="223">
        <v>5514</v>
      </c>
      <c r="F3265" s="222" t="s">
        <v>2085</v>
      </c>
      <c r="G3265" s="221" t="s">
        <v>1982</v>
      </c>
      <c r="H3265" s="221" t="s">
        <v>1981</v>
      </c>
      <c r="I3265" s="220"/>
      <c r="J3265" s="218"/>
      <c r="K3265" s="219"/>
      <c r="L3265" s="218">
        <v>0</v>
      </c>
      <c r="M3265" s="210">
        <v>238.90177801000013</v>
      </c>
      <c r="N3265" s="210">
        <v>427.1942183596297</v>
      </c>
      <c r="O3265" s="210">
        <v>41.094000000000001</v>
      </c>
      <c r="P3265" s="218">
        <v>41.094000000000001</v>
      </c>
      <c r="Q3265" s="218">
        <v>427.1942183596297</v>
      </c>
      <c r="R3265" s="218">
        <v>238.90177801000013</v>
      </c>
      <c r="S3265" s="218">
        <v>551.40937030005512</v>
      </c>
      <c r="T3265" s="218">
        <v>551.40937030005512</v>
      </c>
      <c r="U3265" s="218"/>
      <c r="V3265" s="179">
        <v>482.93074043365527</v>
      </c>
    </row>
    <row r="3266" spans="1:22" x14ac:dyDescent="0.25">
      <c r="A3266">
        <v>0</v>
      </c>
      <c r="B3266" s="222"/>
      <c r="C3266" s="222"/>
      <c r="D3266" s="222"/>
      <c r="E3266" s="223"/>
      <c r="F3266" s="222" t="s">
        <v>624</v>
      </c>
      <c r="G3266" s="221"/>
      <c r="H3266" s="221" t="s">
        <v>1980</v>
      </c>
      <c r="I3266" s="220"/>
      <c r="J3266" s="218"/>
      <c r="K3266" s="219"/>
      <c r="L3266" s="218">
        <v>0</v>
      </c>
      <c r="M3266" s="210">
        <v>238.90177801000013</v>
      </c>
      <c r="N3266" s="210">
        <v>427.1942183596297</v>
      </c>
      <c r="O3266" s="210">
        <v>41.094000000000001</v>
      </c>
      <c r="P3266" s="218">
        <v>41.094000000000001</v>
      </c>
      <c r="Q3266" s="218">
        <v>427.1942183596297</v>
      </c>
      <c r="R3266" s="218">
        <v>238.90177801000013</v>
      </c>
      <c r="S3266" s="218">
        <v>551.40937030005512</v>
      </c>
      <c r="T3266" s="218">
        <v>551.40937030005512</v>
      </c>
      <c r="U3266" s="218"/>
      <c r="V3266" s="179">
        <v>482.93074043365527</v>
      </c>
    </row>
    <row r="3267" spans="1:22" x14ac:dyDescent="0.25">
      <c r="A3267">
        <v>0</v>
      </c>
      <c r="B3267" s="222" t="s">
        <v>1960</v>
      </c>
      <c r="C3267" s="222" t="s">
        <v>2047</v>
      </c>
      <c r="D3267" s="222" t="s">
        <v>2001</v>
      </c>
      <c r="E3267" s="223">
        <v>5514</v>
      </c>
      <c r="F3267" s="222" t="s">
        <v>2084</v>
      </c>
      <c r="G3267" s="221" t="s">
        <v>1999</v>
      </c>
      <c r="H3267" s="221" t="s">
        <v>1998</v>
      </c>
      <c r="I3267" s="220"/>
      <c r="J3267" s="218"/>
      <c r="K3267" s="219"/>
      <c r="L3267" s="218">
        <v>0</v>
      </c>
      <c r="M3267" s="210">
        <v>238.90177801000013</v>
      </c>
      <c r="N3267" s="210">
        <v>427.1942183596297</v>
      </c>
      <c r="O3267" s="210">
        <v>41.094000000000001</v>
      </c>
      <c r="P3267" s="218">
        <v>41.094000000000001</v>
      </c>
      <c r="Q3267" s="218">
        <v>427.1942183596297</v>
      </c>
      <c r="R3267" s="218">
        <v>238.90177801000013</v>
      </c>
      <c r="S3267" s="218">
        <v>551.40937030005512</v>
      </c>
      <c r="T3267" s="218">
        <v>551.40937030005512</v>
      </c>
      <c r="U3267" s="218"/>
      <c r="V3267" s="179">
        <v>482.93074043365527</v>
      </c>
    </row>
    <row r="3268" spans="1:22" x14ac:dyDescent="0.25">
      <c r="A3268">
        <v>0</v>
      </c>
      <c r="B3268" s="222"/>
      <c r="C3268" s="222"/>
      <c r="D3268" s="222"/>
      <c r="E3268" s="223"/>
      <c r="F3268" s="222" t="s">
        <v>624</v>
      </c>
      <c r="G3268" s="221"/>
      <c r="H3268" s="221" t="s">
        <v>1973</v>
      </c>
      <c r="I3268" s="220"/>
      <c r="J3268" s="218"/>
      <c r="K3268" s="219"/>
      <c r="L3268" s="218">
        <v>0.13121600000000003</v>
      </c>
      <c r="M3268" s="210">
        <v>238.83617001000013</v>
      </c>
      <c r="N3268" s="210">
        <v>427.1942183596297</v>
      </c>
      <c r="O3268" s="210">
        <v>41.094000000000001</v>
      </c>
      <c r="P3268" s="218">
        <v>41.094000000000001</v>
      </c>
      <c r="Q3268" s="218">
        <v>427.1942183596297</v>
      </c>
      <c r="R3268" s="218">
        <v>238.77056201000013</v>
      </c>
      <c r="S3268" s="218">
        <v>551.47497830005511</v>
      </c>
      <c r="T3268" s="218">
        <v>551.54058630005511</v>
      </c>
      <c r="U3268" s="218"/>
      <c r="V3268" s="179">
        <v>482.99634843365527</v>
      </c>
    </row>
    <row r="3269" spans="1:22" x14ac:dyDescent="0.25">
      <c r="A3269">
        <v>0</v>
      </c>
      <c r="B3269" s="222"/>
      <c r="C3269" s="222"/>
      <c r="D3269" s="222"/>
      <c r="E3269" s="223"/>
      <c r="F3269" s="222"/>
      <c r="G3269" s="221"/>
      <c r="H3269" s="221"/>
      <c r="I3269" s="220"/>
      <c r="J3269" s="218"/>
      <c r="K3269" s="219"/>
      <c r="L3269" s="218">
        <v>0</v>
      </c>
      <c r="M3269" s="210">
        <v>238.77056201000013</v>
      </c>
      <c r="N3269" s="210">
        <v>427.1942183596297</v>
      </c>
      <c r="O3269" s="210">
        <v>41.094000000000001</v>
      </c>
      <c r="P3269" s="218">
        <v>41.094000000000001</v>
      </c>
      <c r="Q3269" s="218">
        <v>427.1942183596297</v>
      </c>
      <c r="R3269" s="218">
        <v>238.77056201000013</v>
      </c>
      <c r="S3269" s="218">
        <v>551.54058630005511</v>
      </c>
      <c r="T3269" s="218">
        <v>551.54058630005511</v>
      </c>
      <c r="U3269" s="218"/>
      <c r="V3269" s="179">
        <v>483.06195643365527</v>
      </c>
    </row>
    <row r="3270" spans="1:22" x14ac:dyDescent="0.25">
      <c r="A3270">
        <v>0</v>
      </c>
      <c r="B3270" s="222"/>
      <c r="C3270" s="222"/>
      <c r="D3270" s="222"/>
      <c r="E3270" s="223"/>
      <c r="F3270" s="222"/>
      <c r="G3270" s="221"/>
      <c r="H3270" s="221"/>
      <c r="I3270" s="220"/>
      <c r="J3270" s="227">
        <v>3.1759519458773866E-6</v>
      </c>
      <c r="K3270" s="219">
        <v>-0.191438</v>
      </c>
      <c r="L3270" s="225">
        <v>0.52463518595206771</v>
      </c>
      <c r="M3270" s="210">
        <v>238.50824441702412</v>
      </c>
      <c r="N3270" s="210">
        <v>427.1942183596297</v>
      </c>
      <c r="O3270" s="210">
        <v>41.094000000000001</v>
      </c>
      <c r="P3270" s="218">
        <v>41.094000000000001</v>
      </c>
      <c r="Q3270" s="218">
        <v>427.1942183596297</v>
      </c>
      <c r="R3270" s="218">
        <v>238.24592682404807</v>
      </c>
      <c r="S3270" s="218">
        <v>551.80290389303116</v>
      </c>
      <c r="T3270" s="218">
        <v>552.0652214860072</v>
      </c>
      <c r="U3270" s="218" t="s">
        <v>2005</v>
      </c>
      <c r="V3270" s="210">
        <v>483.32427402663131</v>
      </c>
    </row>
    <row r="3271" spans="1:22" x14ac:dyDescent="0.25">
      <c r="A3271">
        <v>0</v>
      </c>
      <c r="B3271" s="222" t="s">
        <v>1960</v>
      </c>
      <c r="C3271" s="222" t="s">
        <v>2047</v>
      </c>
      <c r="D3271" s="222" t="s">
        <v>476</v>
      </c>
      <c r="E3271" s="223">
        <v>5521</v>
      </c>
      <c r="F3271" s="222" t="s">
        <v>2083</v>
      </c>
      <c r="G3271" s="221" t="s">
        <v>1987</v>
      </c>
      <c r="H3271" s="221" t="s">
        <v>1986</v>
      </c>
      <c r="I3271" s="220"/>
      <c r="J3271" s="218">
        <v>238.19593</v>
      </c>
      <c r="K3271" s="219">
        <v>238.19592682404806</v>
      </c>
      <c r="L3271" s="218">
        <v>0.1</v>
      </c>
      <c r="M3271" s="210">
        <v>238.19592682404806</v>
      </c>
      <c r="N3271" s="210">
        <v>427.1942183596297</v>
      </c>
      <c r="O3271" s="210">
        <v>41.094000000000001</v>
      </c>
      <c r="P3271" s="218">
        <v>41.094000000000001</v>
      </c>
      <c r="Q3271" s="218">
        <v>427.1942183596297</v>
      </c>
      <c r="R3271" s="218">
        <v>238.14592682404808</v>
      </c>
      <c r="S3271" s="218">
        <v>552.11522148600727</v>
      </c>
      <c r="T3271" s="218">
        <v>552.16522148600723</v>
      </c>
      <c r="U3271" s="218"/>
      <c r="V3271" s="210">
        <v>483.63659161960743</v>
      </c>
    </row>
    <row r="3272" spans="1:22" x14ac:dyDescent="0.25">
      <c r="A3272">
        <v>0</v>
      </c>
      <c r="B3272" s="222"/>
      <c r="C3272" s="222"/>
      <c r="D3272" s="222"/>
      <c r="E3272" s="223"/>
      <c r="F3272" s="222"/>
      <c r="G3272" s="221"/>
      <c r="H3272" s="221"/>
      <c r="I3272" s="220"/>
      <c r="J3272" s="227">
        <v>3.1759519174556772E-6</v>
      </c>
      <c r="K3272" s="219">
        <v>0.32497900000000002</v>
      </c>
      <c r="L3272" s="225">
        <v>2.4835830000000003</v>
      </c>
      <c r="M3272" s="210">
        <v>236.90413532404807</v>
      </c>
      <c r="N3272" s="210">
        <v>427.1942183596297</v>
      </c>
      <c r="O3272" s="210">
        <v>41.094000000000001</v>
      </c>
      <c r="P3272" s="218">
        <v>41.094000000000001</v>
      </c>
      <c r="Q3272" s="218">
        <v>427.1942183596297</v>
      </c>
      <c r="R3272" s="218">
        <v>235.66234382404807</v>
      </c>
      <c r="S3272" s="218">
        <v>553.4070129860072</v>
      </c>
      <c r="T3272" s="218">
        <v>554.64880448600718</v>
      </c>
      <c r="U3272" s="218" t="s">
        <v>2005</v>
      </c>
      <c r="V3272" s="210">
        <v>484.92838311960736</v>
      </c>
    </row>
    <row r="3273" spans="1:22" x14ac:dyDescent="0.25">
      <c r="A3273">
        <v>0</v>
      </c>
      <c r="B3273" s="222" t="s">
        <v>1960</v>
      </c>
      <c r="C3273" s="222" t="s">
        <v>2047</v>
      </c>
      <c r="D3273" s="222" t="s">
        <v>1992</v>
      </c>
      <c r="E3273" s="223">
        <v>5547</v>
      </c>
      <c r="F3273" s="222" t="s">
        <v>2082</v>
      </c>
      <c r="G3273" s="221" t="s">
        <v>1990</v>
      </c>
      <c r="H3273" s="221" t="s">
        <v>1989</v>
      </c>
      <c r="I3273" s="220">
        <v>63</v>
      </c>
      <c r="J3273" s="218">
        <v>235.62484699999999</v>
      </c>
      <c r="K3273" s="219">
        <v>235.62484382404807</v>
      </c>
      <c r="L3273" s="218">
        <v>7.4999999999999997E-2</v>
      </c>
      <c r="M3273" s="210">
        <v>235.62484382404807</v>
      </c>
      <c r="N3273" s="210">
        <v>427.1942183596297</v>
      </c>
      <c r="O3273" s="210">
        <v>41.094000000000001</v>
      </c>
      <c r="P3273" s="218">
        <v>41.094000000000001</v>
      </c>
      <c r="Q3273" s="218">
        <v>427.1942183596297</v>
      </c>
      <c r="R3273" s="218">
        <v>235.58734382404808</v>
      </c>
      <c r="S3273" s="218">
        <v>554.6863044860072</v>
      </c>
      <c r="T3273" s="218">
        <v>554.72380448600723</v>
      </c>
      <c r="U3273" s="218"/>
      <c r="V3273" s="210">
        <v>486.20767461960736</v>
      </c>
    </row>
    <row r="3274" spans="1:22" x14ac:dyDescent="0.25">
      <c r="A3274">
        <v>0</v>
      </c>
      <c r="B3274" s="262"/>
      <c r="C3274" s="262"/>
      <c r="D3274" s="262"/>
      <c r="E3274" s="263"/>
      <c r="F3274" s="262"/>
      <c r="G3274" s="261"/>
      <c r="H3274" s="261"/>
      <c r="I3274" s="220"/>
      <c r="J3274" s="218"/>
      <c r="K3274" s="219"/>
      <c r="L3274" s="225">
        <v>0.32497900000000002</v>
      </c>
      <c r="M3274" s="210">
        <v>235.42485432404806</v>
      </c>
      <c r="N3274" s="210">
        <v>427.1942183596297</v>
      </c>
      <c r="O3274" s="210">
        <v>41.094000000000001</v>
      </c>
      <c r="P3274" s="218">
        <v>41.094000000000001</v>
      </c>
      <c r="Q3274" s="218">
        <v>427.1942183596297</v>
      </c>
      <c r="R3274" s="218">
        <v>235.26236482404806</v>
      </c>
      <c r="S3274" s="218">
        <v>554.88629398600722</v>
      </c>
      <c r="T3274" s="218">
        <v>555.04878348600721</v>
      </c>
      <c r="U3274" s="218" t="s">
        <v>2005</v>
      </c>
      <c r="V3274" s="210">
        <v>486.40766411960738</v>
      </c>
    </row>
    <row r="3275" spans="1:22" x14ac:dyDescent="0.25">
      <c r="A3275">
        <v>0</v>
      </c>
      <c r="B3275" s="222" t="s">
        <v>1960</v>
      </c>
      <c r="C3275" s="222" t="s">
        <v>2047</v>
      </c>
      <c r="D3275" s="222" t="s">
        <v>1967</v>
      </c>
      <c r="E3275" s="223">
        <v>5552</v>
      </c>
      <c r="F3275" s="222" t="s">
        <v>2081</v>
      </c>
      <c r="G3275" s="221" t="s">
        <v>1993</v>
      </c>
      <c r="H3275" s="221" t="s">
        <v>1964</v>
      </c>
      <c r="I3275" s="220">
        <v>50</v>
      </c>
      <c r="J3275" s="218"/>
      <c r="K3275" s="219"/>
      <c r="L3275" s="218">
        <v>0.25</v>
      </c>
      <c r="M3275" s="210">
        <v>235.13736482404806</v>
      </c>
      <c r="N3275" s="210">
        <v>427.1942183596297</v>
      </c>
      <c r="O3275" s="210">
        <v>41.094000000000001</v>
      </c>
      <c r="P3275" s="218">
        <v>41.094000000000001</v>
      </c>
      <c r="Q3275" s="218">
        <v>427.1942183596297</v>
      </c>
      <c r="R3275" s="218">
        <v>235.01236482404806</v>
      </c>
      <c r="S3275" s="218">
        <v>555.17378348600721</v>
      </c>
      <c r="T3275" s="218">
        <v>555.29878348600721</v>
      </c>
      <c r="U3275" s="218"/>
      <c r="V3275" s="179">
        <v>486.69515361960737</v>
      </c>
    </row>
    <row r="3276" spans="1:22" x14ac:dyDescent="0.25">
      <c r="A3276">
        <v>0</v>
      </c>
      <c r="B3276" s="222"/>
      <c r="C3276" s="222"/>
      <c r="D3276" s="222"/>
      <c r="E3276" s="223"/>
      <c r="F3276" s="222" t="s">
        <v>624</v>
      </c>
      <c r="G3276" s="221"/>
      <c r="H3276" s="221"/>
      <c r="I3276" s="220"/>
      <c r="J3276" s="218"/>
      <c r="K3276" s="219"/>
      <c r="L3276" s="218">
        <v>0.5</v>
      </c>
      <c r="M3276" s="210">
        <v>234.76236482404806</v>
      </c>
      <c r="N3276" s="210">
        <v>427.1942183596297</v>
      </c>
      <c r="O3276" s="210">
        <v>41.094000000000001</v>
      </c>
      <c r="P3276" s="218">
        <v>41.094000000000001</v>
      </c>
      <c r="Q3276" s="218">
        <v>427.1942183596297</v>
      </c>
      <c r="R3276" s="218">
        <v>234.51236482404806</v>
      </c>
      <c r="S3276" s="218">
        <v>555.54878348600721</v>
      </c>
      <c r="T3276" s="218">
        <v>555.79878348600721</v>
      </c>
      <c r="U3276" s="218"/>
      <c r="V3276" s="179">
        <v>487.07015361960737</v>
      </c>
    </row>
    <row r="3277" spans="1:22" x14ac:dyDescent="0.25">
      <c r="A3277">
        <v>0</v>
      </c>
      <c r="B3277" s="222" t="s">
        <v>1960</v>
      </c>
      <c r="C3277" s="222" t="s">
        <v>2047</v>
      </c>
      <c r="D3277" s="222" t="s">
        <v>1958</v>
      </c>
      <c r="E3277" s="223">
        <v>5559</v>
      </c>
      <c r="F3277" s="222" t="s">
        <v>2080</v>
      </c>
      <c r="G3277" s="221" t="s">
        <v>1993</v>
      </c>
      <c r="H3277" s="221" t="s">
        <v>1955</v>
      </c>
      <c r="I3277" s="220">
        <v>50</v>
      </c>
      <c r="J3277" s="218"/>
      <c r="K3277" s="219"/>
      <c r="L3277" s="218">
        <v>0.25</v>
      </c>
      <c r="M3277" s="210">
        <v>234.38736482404806</v>
      </c>
      <c r="N3277" s="210">
        <v>427.1942183596297</v>
      </c>
      <c r="O3277" s="210">
        <v>41.094000000000001</v>
      </c>
      <c r="P3277" s="218">
        <v>41.094000000000001</v>
      </c>
      <c r="Q3277" s="218">
        <v>427.1942183596297</v>
      </c>
      <c r="R3277" s="218">
        <v>234.26236482404806</v>
      </c>
      <c r="S3277" s="218">
        <v>555.92378348600721</v>
      </c>
      <c r="T3277" s="218">
        <v>556.04878348600721</v>
      </c>
      <c r="U3277" s="218"/>
      <c r="V3277" s="179">
        <v>487.44515361960737</v>
      </c>
    </row>
    <row r="3278" spans="1:22" x14ac:dyDescent="0.25">
      <c r="A3278">
        <v>0</v>
      </c>
      <c r="B3278" s="222"/>
      <c r="C3278" s="222"/>
      <c r="D3278" s="222"/>
      <c r="E3278" s="223"/>
      <c r="F3278" s="222" t="s">
        <v>624</v>
      </c>
      <c r="G3278" s="221"/>
      <c r="H3278" s="221"/>
      <c r="I3278" s="220"/>
      <c r="J3278" s="218"/>
      <c r="K3278" s="219"/>
      <c r="L3278" s="218">
        <v>0.125</v>
      </c>
      <c r="M3278" s="210">
        <v>234.19986482404806</v>
      </c>
      <c r="N3278" s="210">
        <v>427.1942183596297</v>
      </c>
      <c r="O3278" s="210">
        <v>41.094000000000001</v>
      </c>
      <c r="P3278" s="218">
        <v>41.094000000000001</v>
      </c>
      <c r="Q3278" s="218">
        <v>427.1942183596297</v>
      </c>
      <c r="R3278" s="218">
        <v>234.13736482404806</v>
      </c>
      <c r="S3278" s="218">
        <v>556.11128348600721</v>
      </c>
      <c r="T3278" s="218">
        <v>556.17378348600721</v>
      </c>
      <c r="U3278" s="218"/>
      <c r="V3278" s="179">
        <v>487.63265361960737</v>
      </c>
    </row>
    <row r="3279" spans="1:22" x14ac:dyDescent="0.25">
      <c r="A3279">
        <v>0</v>
      </c>
      <c r="B3279" s="222" t="s">
        <v>1960</v>
      </c>
      <c r="C3279" s="222" t="s">
        <v>2047</v>
      </c>
      <c r="D3279" s="222" t="s">
        <v>1972</v>
      </c>
      <c r="E3279" s="223">
        <v>5563</v>
      </c>
      <c r="F3279" s="222" t="s">
        <v>2079</v>
      </c>
      <c r="G3279" s="221" t="s">
        <v>1995</v>
      </c>
      <c r="H3279" s="221" t="s">
        <v>1969</v>
      </c>
      <c r="I3279" s="220">
        <v>50</v>
      </c>
      <c r="J3279" s="218"/>
      <c r="K3279" s="219"/>
      <c r="L3279" s="218">
        <v>0.2</v>
      </c>
      <c r="M3279" s="210">
        <v>234.03736482404807</v>
      </c>
      <c r="N3279" s="210">
        <v>427.1942183596297</v>
      </c>
      <c r="O3279" s="210">
        <v>41.094000000000001</v>
      </c>
      <c r="P3279" s="218">
        <v>41.094000000000001</v>
      </c>
      <c r="Q3279" s="218">
        <v>427.1942183596297</v>
      </c>
      <c r="R3279" s="218">
        <v>233.93736482404807</v>
      </c>
      <c r="S3279" s="218">
        <v>556.27378348600723</v>
      </c>
      <c r="T3279" s="218">
        <v>556.37378348600726</v>
      </c>
      <c r="U3279" s="224"/>
      <c r="V3279" s="179">
        <v>487.79515361960739</v>
      </c>
    </row>
    <row r="3280" spans="1:22" x14ac:dyDescent="0.25">
      <c r="A3280">
        <v>0</v>
      </c>
      <c r="B3280" s="222"/>
      <c r="C3280" s="222"/>
      <c r="D3280" s="222"/>
      <c r="E3280" s="223"/>
      <c r="F3280" s="222"/>
      <c r="G3280" s="221"/>
      <c r="H3280" s="221"/>
      <c r="I3280" s="220"/>
      <c r="J3280" s="218"/>
      <c r="K3280" s="219"/>
      <c r="L3280" s="245">
        <v>3.057E-2</v>
      </c>
      <c r="M3280" s="210">
        <v>233.92207982404807</v>
      </c>
      <c r="N3280" s="210">
        <v>427.1942183596297</v>
      </c>
      <c r="O3280" s="210">
        <v>41.094000000000001</v>
      </c>
      <c r="P3280" s="218">
        <v>41.094000000000001</v>
      </c>
      <c r="Q3280" s="218">
        <v>427.1942183596297</v>
      </c>
      <c r="R3280" s="218">
        <v>233.90679482404806</v>
      </c>
      <c r="S3280" s="218">
        <v>556.38906848600732</v>
      </c>
      <c r="T3280" s="218">
        <v>556.40435348600727</v>
      </c>
      <c r="U3280" s="218" t="s">
        <v>2005</v>
      </c>
      <c r="V3280" s="179">
        <v>487.91043861960748</v>
      </c>
    </row>
    <row r="3281" spans="1:22" x14ac:dyDescent="0.25">
      <c r="A3281">
        <v>0</v>
      </c>
      <c r="B3281" s="222"/>
      <c r="C3281" s="222"/>
      <c r="D3281" s="222"/>
      <c r="E3281" s="223"/>
      <c r="F3281" s="222" t="s">
        <v>624</v>
      </c>
      <c r="G3281" s="221"/>
      <c r="H3281" s="221" t="s">
        <v>1973</v>
      </c>
      <c r="I3281" s="220"/>
      <c r="J3281" s="218"/>
      <c r="K3281" s="219">
        <v>5.8777185952067157E-2</v>
      </c>
      <c r="L3281" s="218">
        <v>0.103502</v>
      </c>
      <c r="M3281" s="210">
        <v>233.85504382404807</v>
      </c>
      <c r="N3281" s="210">
        <v>427.1942183596297</v>
      </c>
      <c r="O3281" s="210">
        <v>41.094000000000001</v>
      </c>
      <c r="P3281" s="218">
        <v>41.094000000000001</v>
      </c>
      <c r="Q3281" s="218">
        <v>427.1942183596297</v>
      </c>
      <c r="R3281" s="218">
        <v>233.80329282404807</v>
      </c>
      <c r="S3281" s="218">
        <v>556.45610448600735</v>
      </c>
      <c r="T3281" s="218">
        <v>556.50785548600732</v>
      </c>
      <c r="U3281" s="218"/>
      <c r="V3281" s="179">
        <v>487.97747461960751</v>
      </c>
    </row>
    <row r="3282" spans="1:22" x14ac:dyDescent="0.25">
      <c r="A3282">
        <v>0</v>
      </c>
      <c r="B3282" s="222" t="s">
        <v>1960</v>
      </c>
      <c r="C3282" s="222" t="s">
        <v>2047</v>
      </c>
      <c r="D3282" s="222" t="s">
        <v>111</v>
      </c>
      <c r="E3282" s="223">
        <v>5565</v>
      </c>
      <c r="F3282" s="222" t="s">
        <v>1693</v>
      </c>
      <c r="G3282" s="221" t="s">
        <v>1985</v>
      </c>
      <c r="H3282" s="221" t="s">
        <v>1962</v>
      </c>
      <c r="I3282" s="220"/>
      <c r="J3282" s="227">
        <v>2.1759519199804345E-6</v>
      </c>
      <c r="K3282" s="258">
        <v>233.80329499999999</v>
      </c>
      <c r="L3282" s="218">
        <v>0</v>
      </c>
      <c r="M3282" s="210">
        <v>233.80329282404807</v>
      </c>
      <c r="N3282" s="210">
        <v>427.1942183596297</v>
      </c>
      <c r="O3282" s="210">
        <v>41.094000000000001</v>
      </c>
      <c r="P3282" s="218">
        <v>41.094000000000001</v>
      </c>
      <c r="Q3282" s="218">
        <v>427.1942183596297</v>
      </c>
      <c r="R3282" s="218">
        <v>233.80329282404807</v>
      </c>
      <c r="S3282" s="218">
        <v>556.50785548600732</v>
      </c>
      <c r="T3282" s="218">
        <v>556.50785548600732</v>
      </c>
      <c r="U3282" s="218"/>
      <c r="V3282" s="231">
        <v>488.02922561960747</v>
      </c>
    </row>
    <row r="3283" spans="1:22" x14ac:dyDescent="0.25">
      <c r="A3283">
        <v>0</v>
      </c>
      <c r="B3283" s="222"/>
      <c r="C3283" s="222"/>
      <c r="D3283" s="222"/>
      <c r="E3283" s="223"/>
      <c r="F3283" s="222" t="s">
        <v>624</v>
      </c>
      <c r="G3283" s="221"/>
      <c r="H3283" s="221" t="s">
        <v>1980</v>
      </c>
      <c r="I3283" s="220"/>
      <c r="J3283" s="227"/>
      <c r="K3283" s="219"/>
      <c r="L3283" s="218">
        <v>0.14528199999999999</v>
      </c>
      <c r="M3283" s="210">
        <v>233.73065182404807</v>
      </c>
      <c r="N3283" s="210">
        <v>427.1942183596297</v>
      </c>
      <c r="O3283" s="210">
        <v>41.094000000000001</v>
      </c>
      <c r="P3283" s="218">
        <v>41.094000000000001</v>
      </c>
      <c r="Q3283" s="218">
        <v>427.1942183596297</v>
      </c>
      <c r="R3283" s="218">
        <v>233.65801082404806</v>
      </c>
      <c r="S3283" s="218">
        <v>556.58049648600729</v>
      </c>
      <c r="T3283" s="218">
        <v>556.65313748600727</v>
      </c>
      <c r="U3283" s="218"/>
      <c r="V3283" s="231">
        <v>488.10186661960745</v>
      </c>
    </row>
    <row r="3284" spans="1:22" x14ac:dyDescent="0.25">
      <c r="A3284">
        <v>0</v>
      </c>
      <c r="B3284" s="222" t="s">
        <v>1960</v>
      </c>
      <c r="C3284" s="222" t="s">
        <v>2047</v>
      </c>
      <c r="D3284" s="222" t="s">
        <v>1984</v>
      </c>
      <c r="E3284" s="223">
        <v>5567</v>
      </c>
      <c r="F3284" s="222" t="s">
        <v>1783</v>
      </c>
      <c r="G3284" s="221" t="s">
        <v>1982</v>
      </c>
      <c r="H3284" s="221" t="s">
        <v>1981</v>
      </c>
      <c r="I3284" s="220"/>
      <c r="J3284" s="218"/>
      <c r="K3284" s="219"/>
      <c r="L3284" s="218">
        <v>0</v>
      </c>
      <c r="M3284" s="210">
        <v>233.65801082404806</v>
      </c>
      <c r="N3284" s="210">
        <v>427.1942183596297</v>
      </c>
      <c r="O3284" s="210">
        <v>41.094000000000001</v>
      </c>
      <c r="P3284" s="218">
        <v>41.094000000000001</v>
      </c>
      <c r="Q3284" s="218">
        <v>427.1942183596297</v>
      </c>
      <c r="R3284" s="218">
        <v>233.65801082404806</v>
      </c>
      <c r="S3284" s="218">
        <v>556.65313748600727</v>
      </c>
      <c r="T3284" s="218">
        <v>556.65313748600727</v>
      </c>
      <c r="U3284" s="218"/>
      <c r="V3284" s="231">
        <v>488.17450761960743</v>
      </c>
    </row>
    <row r="3285" spans="1:22" x14ac:dyDescent="0.25">
      <c r="A3285">
        <v>0</v>
      </c>
      <c r="B3285" s="222"/>
      <c r="C3285" s="222"/>
      <c r="D3285" s="222"/>
      <c r="E3285" s="223"/>
      <c r="F3285" s="222" t="s">
        <v>624</v>
      </c>
      <c r="G3285" s="221"/>
      <c r="H3285" s="221" t="s">
        <v>1980</v>
      </c>
      <c r="I3285" s="220"/>
      <c r="J3285" s="218"/>
      <c r="K3285" s="219"/>
      <c r="L3285" s="218">
        <v>0</v>
      </c>
      <c r="M3285" s="210">
        <v>233.65801082404806</v>
      </c>
      <c r="N3285" s="210">
        <v>427.1942183596297</v>
      </c>
      <c r="O3285" s="210">
        <v>41.094000000000001</v>
      </c>
      <c r="P3285" s="218">
        <v>41.094000000000001</v>
      </c>
      <c r="Q3285" s="218">
        <v>427.1942183596297</v>
      </c>
      <c r="R3285" s="218">
        <v>233.65801082404806</v>
      </c>
      <c r="S3285" s="218">
        <v>556.65313748600727</v>
      </c>
      <c r="T3285" s="218">
        <v>556.65313748600727</v>
      </c>
      <c r="U3285" s="218"/>
      <c r="V3285" s="231">
        <v>488.17450761960743</v>
      </c>
    </row>
    <row r="3286" spans="1:22" x14ac:dyDescent="0.25">
      <c r="A3286">
        <v>0</v>
      </c>
      <c r="B3286" s="222" t="s">
        <v>1960</v>
      </c>
      <c r="C3286" s="222" t="s">
        <v>2047</v>
      </c>
      <c r="D3286" s="222" t="s">
        <v>2001</v>
      </c>
      <c r="E3286" s="223">
        <v>5567</v>
      </c>
      <c r="F3286" s="222" t="s">
        <v>2078</v>
      </c>
      <c r="G3286" s="221" t="s">
        <v>1999</v>
      </c>
      <c r="H3286" s="221" t="s">
        <v>1998</v>
      </c>
      <c r="I3286" s="257"/>
      <c r="J3286" s="227">
        <v>2.1759519484021439E-6</v>
      </c>
      <c r="K3286" s="258">
        <v>233.65801300000001</v>
      </c>
      <c r="L3286" s="218">
        <v>0</v>
      </c>
      <c r="M3286" s="210">
        <v>233.65801082404806</v>
      </c>
      <c r="N3286" s="210">
        <v>427.1942183596297</v>
      </c>
      <c r="O3286" s="210">
        <v>41.094000000000001</v>
      </c>
      <c r="P3286" s="218">
        <v>41.094000000000001</v>
      </c>
      <c r="Q3286" s="218">
        <v>427.1942183596297</v>
      </c>
      <c r="R3286" s="218">
        <v>233.65801082404806</v>
      </c>
      <c r="S3286" s="218">
        <v>556.65313748600727</v>
      </c>
      <c r="T3286" s="218">
        <v>556.65313748600727</v>
      </c>
      <c r="U3286" s="218"/>
      <c r="V3286" s="231">
        <v>488.17450761960743</v>
      </c>
    </row>
    <row r="3287" spans="1:22" x14ac:dyDescent="0.25">
      <c r="A3287">
        <v>0</v>
      </c>
      <c r="B3287" s="222"/>
      <c r="C3287" s="222"/>
      <c r="D3287" s="222"/>
      <c r="E3287" s="223"/>
      <c r="F3287" s="222"/>
      <c r="G3287" s="221"/>
      <c r="H3287" s="221"/>
      <c r="I3287" s="257"/>
      <c r="J3287" s="218"/>
      <c r="K3287" s="219"/>
      <c r="L3287" s="218">
        <v>0</v>
      </c>
      <c r="M3287" s="210">
        <v>233.65801082404806</v>
      </c>
      <c r="N3287" s="210">
        <v>427.1942183596297</v>
      </c>
      <c r="O3287" s="210">
        <v>41.094000000000001</v>
      </c>
      <c r="P3287" s="218">
        <v>41.094000000000001</v>
      </c>
      <c r="Q3287" s="218">
        <v>427.1942183596297</v>
      </c>
      <c r="R3287" s="218">
        <v>233.65801082404806</v>
      </c>
      <c r="S3287" s="218">
        <v>556.65313748600727</v>
      </c>
      <c r="T3287" s="218">
        <v>556.65313748600727</v>
      </c>
      <c r="U3287" s="218"/>
      <c r="V3287" s="231">
        <v>488.17450761960743</v>
      </c>
    </row>
    <row r="3288" spans="1:22" x14ac:dyDescent="0.25">
      <c r="A3288">
        <v>0</v>
      </c>
      <c r="B3288" s="222"/>
      <c r="C3288" s="222"/>
      <c r="D3288" s="222"/>
      <c r="E3288" s="223"/>
      <c r="F3288" s="222" t="s">
        <v>624</v>
      </c>
      <c r="G3288" s="221"/>
      <c r="H3288" s="221" t="s">
        <v>1973</v>
      </c>
      <c r="I3288" s="220"/>
      <c r="J3288" s="218"/>
      <c r="K3288" s="219"/>
      <c r="L3288" s="218">
        <v>0.13121600000000003</v>
      </c>
      <c r="M3288" s="210">
        <v>233.59240282404807</v>
      </c>
      <c r="N3288" s="210">
        <v>427.1942183596297</v>
      </c>
      <c r="O3288" s="210">
        <v>41.094000000000001</v>
      </c>
      <c r="P3288" s="218">
        <v>41.094000000000001</v>
      </c>
      <c r="Q3288" s="218">
        <v>427.1942183596297</v>
      </c>
      <c r="R3288" s="218">
        <v>233.52679482404807</v>
      </c>
      <c r="S3288" s="218">
        <v>556.71874548600726</v>
      </c>
      <c r="T3288" s="218">
        <v>556.78435348600726</v>
      </c>
      <c r="U3288" s="218"/>
      <c r="V3288" s="179">
        <v>488.24011561960742</v>
      </c>
    </row>
    <row r="3289" spans="1:22" x14ac:dyDescent="0.25">
      <c r="A3289">
        <v>0</v>
      </c>
      <c r="B3289" s="256" t="s">
        <v>2076</v>
      </c>
      <c r="C3289" s="222"/>
      <c r="D3289" s="222"/>
      <c r="E3289" s="223"/>
      <c r="F3289" s="222"/>
      <c r="G3289" s="221"/>
      <c r="H3289" s="221"/>
      <c r="I3289" s="220"/>
      <c r="J3289" s="218"/>
      <c r="K3289" s="219"/>
      <c r="L3289" s="245">
        <v>0.16443000000000002</v>
      </c>
      <c r="M3289" s="210">
        <v>233.44457982404805</v>
      </c>
      <c r="N3289" s="210">
        <v>427.1942183596297</v>
      </c>
      <c r="O3289" s="210">
        <v>41.094000000000001</v>
      </c>
      <c r="P3289" s="218">
        <v>41.094000000000001</v>
      </c>
      <c r="Q3289" s="218">
        <v>427.1942183596297</v>
      </c>
      <c r="R3289" s="218">
        <v>233.36236482404806</v>
      </c>
      <c r="S3289" s="218">
        <v>556.86656848600728</v>
      </c>
      <c r="T3289" s="218">
        <v>556.9487834860073</v>
      </c>
      <c r="U3289" s="218" t="s">
        <v>2005</v>
      </c>
      <c r="V3289" s="179">
        <v>488.38793861960744</v>
      </c>
    </row>
    <row r="3290" spans="1:22" x14ac:dyDescent="0.25">
      <c r="A3290">
        <v>0</v>
      </c>
      <c r="B3290" s="222" t="s">
        <v>1960</v>
      </c>
      <c r="C3290" s="222" t="s">
        <v>2020</v>
      </c>
      <c r="D3290" s="222" t="s">
        <v>2015</v>
      </c>
      <c r="E3290" s="223">
        <v>5578</v>
      </c>
      <c r="F3290" s="222" t="s">
        <v>2073</v>
      </c>
      <c r="G3290" s="221" t="s">
        <v>2013</v>
      </c>
      <c r="H3290" s="221" t="s">
        <v>2071</v>
      </c>
      <c r="I3290" s="220" t="s">
        <v>2011</v>
      </c>
      <c r="J3290" s="218"/>
      <c r="K3290" s="219"/>
      <c r="L3290" s="218">
        <v>1.6502524409919381</v>
      </c>
      <c r="M3290" s="235">
        <v>232.55000810668724</v>
      </c>
      <c r="N3290" s="235">
        <v>427.31925201718337</v>
      </c>
      <c r="O3290" s="235">
        <v>41.094000000000001</v>
      </c>
      <c r="P3290" s="218">
        <v>41.094000000000001</v>
      </c>
      <c r="Q3290" s="224">
        <v>427.44428567473705</v>
      </c>
      <c r="R3290" s="224">
        <v>231.73765138932646</v>
      </c>
      <c r="S3290" s="218">
        <v>557.77390970650333</v>
      </c>
      <c r="T3290" s="218">
        <v>558.59903592699925</v>
      </c>
      <c r="U3290" s="218"/>
      <c r="V3290" s="179">
        <v>489.29527984010349</v>
      </c>
    </row>
    <row r="3291" spans="1:22" x14ac:dyDescent="0.25">
      <c r="A3291">
        <v>0</v>
      </c>
      <c r="B3291" s="222"/>
      <c r="C3291" s="222"/>
      <c r="D3291" s="222"/>
      <c r="E3291" s="223"/>
      <c r="F3291" s="222" t="s">
        <v>624</v>
      </c>
      <c r="G3291" s="221"/>
      <c r="H3291" s="221"/>
      <c r="I3291" s="220"/>
      <c r="J3291" s="218"/>
      <c r="K3291" s="219"/>
      <c r="L3291" s="218">
        <v>0.78616900000000012</v>
      </c>
      <c r="M3291" s="210">
        <v>231.36276003860007</v>
      </c>
      <c r="N3291" s="210">
        <v>427.56248846358227</v>
      </c>
      <c r="O3291" s="210">
        <v>41.094000000000001</v>
      </c>
      <c r="P3291" s="218">
        <v>41.094000000000001</v>
      </c>
      <c r="Q3291" s="224">
        <v>427.68069125242749</v>
      </c>
      <c r="R3291" s="224">
        <v>230.98786868787369</v>
      </c>
      <c r="S3291" s="218">
        <v>558.99212042699924</v>
      </c>
      <c r="T3291" s="218">
        <v>559.38520492699922</v>
      </c>
      <c r="U3291" s="218"/>
      <c r="V3291" s="179">
        <v>490.51349056059939</v>
      </c>
    </row>
    <row r="3292" spans="1:22" x14ac:dyDescent="0.25">
      <c r="A3292">
        <v>0</v>
      </c>
      <c r="B3292" s="222"/>
      <c r="C3292" s="222"/>
      <c r="D3292" s="252"/>
      <c r="E3292" s="223"/>
      <c r="F3292" s="222" t="s">
        <v>624</v>
      </c>
      <c r="G3292" s="221"/>
      <c r="H3292" s="251"/>
      <c r="I3292" s="220"/>
      <c r="J3292" s="218"/>
      <c r="K3292" s="219"/>
      <c r="L3292" s="218">
        <v>0.31140499999999999</v>
      </c>
      <c r="M3292" s="210">
        <v>230.8393725743498</v>
      </c>
      <c r="N3292" s="210">
        <v>427.72751189717485</v>
      </c>
      <c r="O3292" s="210">
        <v>41.094000000000001</v>
      </c>
      <c r="P3292" s="218">
        <v>41.094000000000001</v>
      </c>
      <c r="Q3292" s="218">
        <v>427.77433254192215</v>
      </c>
      <c r="R3292" s="218">
        <v>230.69087646082593</v>
      </c>
      <c r="S3292" s="218">
        <v>559.5409074269993</v>
      </c>
      <c r="T3292" s="218">
        <v>559.69660992699926</v>
      </c>
      <c r="U3292" s="218"/>
      <c r="V3292" s="179">
        <v>491.06227756059945</v>
      </c>
    </row>
    <row r="3293" spans="1:22" x14ac:dyDescent="0.25">
      <c r="A3293">
        <v>0</v>
      </c>
      <c r="B3293" s="222"/>
      <c r="C3293" s="222"/>
      <c r="D3293" s="222"/>
      <c r="E3293" s="223"/>
      <c r="F3293" s="222"/>
      <c r="G3293" s="221"/>
      <c r="H3293" s="221"/>
      <c r="I3293" s="220"/>
      <c r="J3293" s="218"/>
      <c r="K3293" s="219"/>
      <c r="L3293" s="218">
        <v>0.8</v>
      </c>
      <c r="M3293" s="210">
        <v>230.30938968052664</v>
      </c>
      <c r="N3293" s="210">
        <v>427.89461486172388</v>
      </c>
      <c r="O3293" s="210">
        <v>41.094000000000001</v>
      </c>
      <c r="P3293" s="218">
        <v>41.094000000000001</v>
      </c>
      <c r="Q3293" s="218">
        <v>428.01489718152555</v>
      </c>
      <c r="R3293" s="218">
        <v>229.92790290022734</v>
      </c>
      <c r="S3293" s="218">
        <v>560.09660992699924</v>
      </c>
      <c r="T3293" s="218">
        <v>560.49660992699921</v>
      </c>
      <c r="U3293" s="218"/>
      <c r="V3293" s="179">
        <v>491.61798006059939</v>
      </c>
    </row>
    <row r="3294" spans="1:22" x14ac:dyDescent="0.25">
      <c r="A3294">
        <v>0</v>
      </c>
      <c r="B3294" s="222" t="s">
        <v>1960</v>
      </c>
      <c r="C3294" s="222" t="s">
        <v>2020</v>
      </c>
      <c r="D3294" s="222" t="s">
        <v>2019</v>
      </c>
      <c r="E3294" s="223">
        <v>5606</v>
      </c>
      <c r="F3294" s="222" t="s">
        <v>2069</v>
      </c>
      <c r="G3294" s="221" t="s">
        <v>2017</v>
      </c>
      <c r="H3294" s="221" t="s">
        <v>2016</v>
      </c>
      <c r="I3294" s="220">
        <v>100</v>
      </c>
      <c r="J3294" s="218"/>
      <c r="K3294" s="219"/>
      <c r="L3294" s="218">
        <v>0.2</v>
      </c>
      <c r="M3294" s="210">
        <v>229.83253120515252</v>
      </c>
      <c r="N3294" s="210">
        <v>428.04496776147596</v>
      </c>
      <c r="O3294" s="210">
        <v>41.094000000000001</v>
      </c>
      <c r="P3294" s="218">
        <v>41.094000000000001</v>
      </c>
      <c r="Q3294" s="218">
        <v>428.07503834142642</v>
      </c>
      <c r="R3294" s="218">
        <v>229.7371595100777</v>
      </c>
      <c r="S3294" s="218">
        <v>560.59660992699924</v>
      </c>
      <c r="T3294" s="218">
        <v>560.69660992699926</v>
      </c>
      <c r="U3294" s="218"/>
      <c r="V3294" s="179">
        <v>492.11798006059939</v>
      </c>
    </row>
    <row r="3295" spans="1:22" x14ac:dyDescent="0.25">
      <c r="A3295">
        <v>0</v>
      </c>
      <c r="B3295" s="222"/>
      <c r="C3295" s="222"/>
      <c r="D3295" s="222"/>
      <c r="E3295" s="223"/>
      <c r="F3295" s="222"/>
      <c r="G3295" s="221"/>
      <c r="H3295" s="221"/>
      <c r="I3295" s="220"/>
      <c r="J3295" s="218"/>
      <c r="K3295" s="219"/>
      <c r="L3295" s="218">
        <v>0.2</v>
      </c>
      <c r="M3295" s="210">
        <v>229.64178781500289</v>
      </c>
      <c r="N3295" s="210">
        <v>428.10510892137688</v>
      </c>
      <c r="O3295" s="210">
        <v>41.094000000000001</v>
      </c>
      <c r="P3295" s="218">
        <v>41.094000000000001</v>
      </c>
      <c r="Q3295" s="218">
        <v>428.13517950132729</v>
      </c>
      <c r="R3295" s="218">
        <v>229.54641611992807</v>
      </c>
      <c r="S3295" s="218">
        <v>560.79660992699928</v>
      </c>
      <c r="T3295" s="218">
        <v>560.8966099269993</v>
      </c>
      <c r="U3295" s="218"/>
      <c r="V3295" s="179">
        <v>492.31798006059944</v>
      </c>
    </row>
    <row r="3296" spans="1:22" x14ac:dyDescent="0.25">
      <c r="A3296">
        <v>0</v>
      </c>
      <c r="B3296" s="222" t="s">
        <v>1960</v>
      </c>
      <c r="C3296" s="222" t="s">
        <v>2020</v>
      </c>
      <c r="D3296" s="222" t="s">
        <v>1958</v>
      </c>
      <c r="E3296" s="223">
        <v>5611</v>
      </c>
      <c r="F3296" s="222" t="s">
        <v>2068</v>
      </c>
      <c r="G3296" s="221" t="s">
        <v>2022</v>
      </c>
      <c r="H3296" s="221" t="s">
        <v>2021</v>
      </c>
      <c r="I3296" s="220">
        <v>100</v>
      </c>
      <c r="J3296" s="218"/>
      <c r="K3296" s="219"/>
      <c r="L3296" s="218">
        <v>0.4</v>
      </c>
      <c r="M3296" s="210">
        <v>229.35567272977841</v>
      </c>
      <c r="N3296" s="210">
        <v>428.19532066122815</v>
      </c>
      <c r="O3296" s="210">
        <v>41.094000000000001</v>
      </c>
      <c r="P3296" s="218">
        <v>41.094000000000001</v>
      </c>
      <c r="Q3296" s="218">
        <v>428.25546182112902</v>
      </c>
      <c r="R3296" s="218">
        <v>229.16492933962877</v>
      </c>
      <c r="S3296" s="218">
        <v>561.09660992699924</v>
      </c>
      <c r="T3296" s="218">
        <v>561.29660992699928</v>
      </c>
      <c r="U3296" s="218"/>
      <c r="V3296" s="179">
        <v>492.61798006059939</v>
      </c>
    </row>
    <row r="3297" spans="1:22" x14ac:dyDescent="0.25">
      <c r="A3297">
        <v>0</v>
      </c>
      <c r="B3297" s="222"/>
      <c r="C3297" s="222"/>
      <c r="D3297" s="222"/>
      <c r="E3297" s="223"/>
      <c r="F3297" s="222" t="s">
        <v>624</v>
      </c>
      <c r="G3297" s="221"/>
      <c r="H3297" s="221"/>
      <c r="I3297" s="220"/>
      <c r="J3297" s="218"/>
      <c r="K3297" s="219"/>
      <c r="L3297" s="218">
        <v>0.2</v>
      </c>
      <c r="M3297" s="210">
        <v>229.06955764455395</v>
      </c>
      <c r="N3297" s="210">
        <v>428.28553240107942</v>
      </c>
      <c r="O3297" s="210">
        <v>41.094000000000001</v>
      </c>
      <c r="P3297" s="218">
        <v>41.094000000000001</v>
      </c>
      <c r="Q3297" s="218">
        <v>428.31560298102988</v>
      </c>
      <c r="R3297" s="218">
        <v>228.97418594947914</v>
      </c>
      <c r="S3297" s="218">
        <v>561.3966099269993</v>
      </c>
      <c r="T3297" s="218">
        <v>561.49660992699933</v>
      </c>
      <c r="U3297" s="218"/>
      <c r="V3297" s="179">
        <v>492.91798006059946</v>
      </c>
    </row>
    <row r="3298" spans="1:22" x14ac:dyDescent="0.25">
      <c r="A3298">
        <v>0</v>
      </c>
      <c r="B3298" s="222" t="s">
        <v>1960</v>
      </c>
      <c r="C3298" s="222" t="s">
        <v>2020</v>
      </c>
      <c r="D3298" s="222" t="s">
        <v>1972</v>
      </c>
      <c r="E3298" s="223">
        <v>5616</v>
      </c>
      <c r="F3298" s="222" t="s">
        <v>2065</v>
      </c>
      <c r="G3298" s="221" t="s">
        <v>2024</v>
      </c>
      <c r="H3298" s="221" t="s">
        <v>1969</v>
      </c>
      <c r="I3298" s="220">
        <v>100</v>
      </c>
      <c r="J3298" s="218"/>
      <c r="K3298" s="219"/>
      <c r="L3298" s="218">
        <v>0.2</v>
      </c>
      <c r="M3298" s="210">
        <v>228.87881425440432</v>
      </c>
      <c r="N3298" s="210">
        <v>428.34567356098034</v>
      </c>
      <c r="O3298" s="210">
        <v>41.094000000000001</v>
      </c>
      <c r="P3298" s="218">
        <v>41.094000000000001</v>
      </c>
      <c r="Q3298" s="218">
        <v>428.37574414093075</v>
      </c>
      <c r="R3298" s="218">
        <v>228.7834425593295</v>
      </c>
      <c r="S3298" s="218">
        <v>561.59660992699935</v>
      </c>
      <c r="T3298" s="218">
        <v>561.69660992699937</v>
      </c>
      <c r="U3298" s="218"/>
      <c r="V3298" s="179">
        <v>493.11798006059951</v>
      </c>
    </row>
    <row r="3299" spans="1:22" x14ac:dyDescent="0.25">
      <c r="A3299">
        <v>0</v>
      </c>
      <c r="B3299" s="222"/>
      <c r="C3299" s="222"/>
      <c r="D3299" s="222"/>
      <c r="E3299" s="223"/>
      <c r="F3299" s="222" t="s">
        <v>624</v>
      </c>
      <c r="G3299" s="221"/>
      <c r="H3299" s="221"/>
      <c r="I3299" s="220"/>
      <c r="J3299" s="218"/>
      <c r="K3299" s="219"/>
      <c r="L3299" s="218">
        <v>0.2</v>
      </c>
      <c r="M3299" s="210">
        <v>228.68807086425468</v>
      </c>
      <c r="N3299" s="210">
        <v>428.40581472088115</v>
      </c>
      <c r="O3299" s="210">
        <v>41.094000000000001</v>
      </c>
      <c r="P3299" s="218">
        <v>41.094000000000001</v>
      </c>
      <c r="Q3299" s="218">
        <v>428.43588530083161</v>
      </c>
      <c r="R3299" s="218">
        <v>228.59269916917987</v>
      </c>
      <c r="S3299" s="218">
        <v>561.79660992699939</v>
      </c>
      <c r="T3299" s="218">
        <v>561.89660992699942</v>
      </c>
      <c r="U3299" s="218"/>
      <c r="V3299" s="179">
        <v>493.31798006059955</v>
      </c>
    </row>
    <row r="3300" spans="1:22" x14ac:dyDescent="0.25">
      <c r="A3300">
        <v>0</v>
      </c>
      <c r="B3300" s="222"/>
      <c r="C3300" s="222"/>
      <c r="D3300" s="222"/>
      <c r="E3300" s="223"/>
      <c r="F3300" s="222"/>
      <c r="G3300" s="221"/>
      <c r="H3300" s="221"/>
      <c r="I3300" s="220"/>
      <c r="J3300" s="218"/>
      <c r="K3300" s="219"/>
      <c r="L3300" s="218">
        <v>0</v>
      </c>
      <c r="M3300" s="210">
        <v>228.59269916917987</v>
      </c>
      <c r="N3300" s="210">
        <v>428.43588530083161</v>
      </c>
      <c r="O3300" s="210">
        <v>41.094000000000001</v>
      </c>
      <c r="P3300" s="218">
        <v>41.094000000000001</v>
      </c>
      <c r="Q3300" s="218">
        <v>428.43588530083161</v>
      </c>
      <c r="R3300" s="218">
        <v>228.59269916917987</v>
      </c>
      <c r="S3300" s="218">
        <v>561.89660992699942</v>
      </c>
      <c r="T3300" s="218">
        <v>561.89660992699942</v>
      </c>
      <c r="U3300" s="218"/>
      <c r="V3300" s="179">
        <v>493.41798006059958</v>
      </c>
    </row>
    <row r="3301" spans="1:22" x14ac:dyDescent="0.25">
      <c r="A3301">
        <v>0</v>
      </c>
      <c r="B3301" s="222" t="s">
        <v>1960</v>
      </c>
      <c r="C3301" s="222" t="s">
        <v>2020</v>
      </c>
      <c r="D3301" s="222" t="s">
        <v>1967</v>
      </c>
      <c r="E3301" s="223">
        <v>5621</v>
      </c>
      <c r="F3301" s="222" t="s">
        <v>2060</v>
      </c>
      <c r="G3301" s="221" t="s">
        <v>2022</v>
      </c>
      <c r="H3301" s="221" t="s">
        <v>2026</v>
      </c>
      <c r="I3301" s="220">
        <v>100</v>
      </c>
      <c r="J3301" s="227">
        <v>0</v>
      </c>
      <c r="K3301" s="218">
        <v>0.2</v>
      </c>
      <c r="L3301" s="218">
        <v>0.4</v>
      </c>
      <c r="M3301" s="210">
        <v>228.40195577903023</v>
      </c>
      <c r="N3301" s="210">
        <v>428.49602646073248</v>
      </c>
      <c r="O3301" s="210">
        <v>41.094000000000001</v>
      </c>
      <c r="P3301" s="218">
        <v>41.094000000000001</v>
      </c>
      <c r="Q3301" s="218">
        <v>428.55616762063335</v>
      </c>
      <c r="R3301" s="218">
        <v>228.21121238888057</v>
      </c>
      <c r="S3301" s="218">
        <v>562.09660992699935</v>
      </c>
      <c r="T3301" s="218">
        <v>562.29660992699939</v>
      </c>
      <c r="U3301" s="218"/>
      <c r="V3301" s="179">
        <v>493.61798006059951</v>
      </c>
    </row>
    <row r="3302" spans="1:22" x14ac:dyDescent="0.25">
      <c r="A3302">
        <v>0</v>
      </c>
      <c r="B3302" s="222"/>
      <c r="C3302" s="222"/>
      <c r="D3302" s="222"/>
      <c r="E3302" s="223"/>
      <c r="F3302" s="222" t="s">
        <v>624</v>
      </c>
      <c r="G3302" s="221"/>
      <c r="H3302" s="221"/>
      <c r="I3302" s="220"/>
      <c r="J3302" s="218">
        <v>0.43014799999999997</v>
      </c>
      <c r="K3302" s="219">
        <v>0.19307899999999997</v>
      </c>
      <c r="L3302" s="225">
        <v>0.19307899999999997</v>
      </c>
      <c r="M3302" s="210">
        <v>228.1191410313138</v>
      </c>
      <c r="N3302" s="210">
        <v>428.58519760816455</v>
      </c>
      <c r="O3302" s="210">
        <v>41.094000000000001</v>
      </c>
      <c r="P3302" s="218">
        <v>41.094000000000001</v>
      </c>
      <c r="Q3302" s="218">
        <v>428.61422759569581</v>
      </c>
      <c r="R3302" s="218">
        <v>228.02706967374706</v>
      </c>
      <c r="S3302" s="218">
        <v>562.39314942699946</v>
      </c>
      <c r="T3302" s="218">
        <v>562.48968892699941</v>
      </c>
      <c r="U3302" s="218" t="s">
        <v>2059</v>
      </c>
      <c r="V3302" s="179">
        <v>493.91451956059962</v>
      </c>
    </row>
    <row r="3303" spans="1:22" x14ac:dyDescent="0.25">
      <c r="A3303">
        <v>0</v>
      </c>
      <c r="B3303" s="222" t="s">
        <v>1960</v>
      </c>
      <c r="C3303" s="222" t="s">
        <v>2020</v>
      </c>
      <c r="D3303" s="222" t="s">
        <v>111</v>
      </c>
      <c r="E3303" s="223">
        <v>5625</v>
      </c>
      <c r="F3303" s="222" t="s">
        <v>1694</v>
      </c>
      <c r="G3303" s="221" t="s">
        <v>2035</v>
      </c>
      <c r="H3303" s="221" t="s">
        <v>1962</v>
      </c>
      <c r="I3303" s="220">
        <v>100</v>
      </c>
      <c r="J3303" s="227">
        <v>0</v>
      </c>
      <c r="K3303" s="218">
        <v>3.7068999999999998E-2</v>
      </c>
      <c r="L3303" s="218">
        <v>7.4137999999999996E-2</v>
      </c>
      <c r="M3303" s="210">
        <v>227.9917163400998</v>
      </c>
      <c r="N3303" s="210">
        <v>428.6253744589776</v>
      </c>
      <c r="O3303" s="210">
        <v>41.094000000000001</v>
      </c>
      <c r="P3303" s="218">
        <v>41.094000000000001</v>
      </c>
      <c r="Q3303" s="218">
        <v>428.63652132225945</v>
      </c>
      <c r="R3303" s="218">
        <v>227.95636300645251</v>
      </c>
      <c r="S3303" s="218">
        <v>562.52675792699938</v>
      </c>
      <c r="T3303" s="218">
        <v>562.56382692699935</v>
      </c>
      <c r="U3303" s="218"/>
      <c r="V3303" s="179">
        <v>494.04812806059954</v>
      </c>
    </row>
    <row r="3304" spans="1:22" x14ac:dyDescent="0.25">
      <c r="A3304">
        <v>0</v>
      </c>
      <c r="B3304" s="222"/>
      <c r="C3304" s="222"/>
      <c r="D3304" s="222"/>
      <c r="E3304" s="223"/>
      <c r="F3304" s="222" t="s">
        <v>624</v>
      </c>
      <c r="G3304" s="221"/>
      <c r="H3304" s="221"/>
      <c r="I3304" s="220"/>
      <c r="J3304" s="218">
        <v>0.270036</v>
      </c>
      <c r="K3304" s="219">
        <v>0.23296700000000001</v>
      </c>
      <c r="L3304" s="225">
        <v>0.23296700000000001</v>
      </c>
      <c r="M3304" s="210">
        <v>227.84527071802</v>
      </c>
      <c r="N3304" s="210">
        <v>428.67154858625599</v>
      </c>
      <c r="O3304" s="210">
        <v>41.094000000000001</v>
      </c>
      <c r="P3304" s="218">
        <v>41.094000000000001</v>
      </c>
      <c r="Q3304" s="218">
        <v>428.70657585025259</v>
      </c>
      <c r="R3304" s="218">
        <v>227.73417842958753</v>
      </c>
      <c r="S3304" s="218">
        <v>562.68031042699943</v>
      </c>
      <c r="T3304" s="218">
        <v>562.79679392699938</v>
      </c>
      <c r="U3304" s="218" t="s">
        <v>2056</v>
      </c>
      <c r="V3304" s="179">
        <v>494.20168056059958</v>
      </c>
    </row>
    <row r="3305" spans="1:22" x14ac:dyDescent="0.25">
      <c r="A3305">
        <v>0</v>
      </c>
      <c r="B3305" s="222" t="s">
        <v>1960</v>
      </c>
      <c r="C3305" s="222" t="s">
        <v>2020</v>
      </c>
      <c r="D3305" s="222" t="s">
        <v>1984</v>
      </c>
      <c r="E3305" s="223">
        <v>5628</v>
      </c>
      <c r="F3305" s="222" t="s">
        <v>1786</v>
      </c>
      <c r="G3305" s="221" t="s">
        <v>2041</v>
      </c>
      <c r="H3305" s="221" t="s">
        <v>1981</v>
      </c>
      <c r="I3305" s="220">
        <v>100</v>
      </c>
      <c r="J3305" s="218"/>
      <c r="K3305" s="218">
        <v>0</v>
      </c>
      <c r="L3305" s="218">
        <v>0</v>
      </c>
      <c r="M3305" s="210">
        <v>227.73417842958753</v>
      </c>
      <c r="N3305" s="210">
        <v>428.70657585025259</v>
      </c>
      <c r="O3305" s="210">
        <v>41.094000000000001</v>
      </c>
      <c r="P3305" s="218">
        <v>41.094000000000001</v>
      </c>
      <c r="Q3305" s="218">
        <v>428.70657585025259</v>
      </c>
      <c r="R3305" s="218">
        <v>227.73417842958753</v>
      </c>
      <c r="S3305" s="218">
        <v>562.79679392699938</v>
      </c>
      <c r="T3305" s="218">
        <v>562.79679392699938</v>
      </c>
      <c r="U3305" s="218"/>
      <c r="V3305" s="179">
        <v>494.31816406059954</v>
      </c>
    </row>
    <row r="3306" spans="1:22" x14ac:dyDescent="0.25">
      <c r="A3306">
        <v>0</v>
      </c>
      <c r="B3306" s="222" t="s">
        <v>1960</v>
      </c>
      <c r="C3306" s="222" t="s">
        <v>2020</v>
      </c>
      <c r="D3306" s="222" t="s">
        <v>2001</v>
      </c>
      <c r="E3306" s="223">
        <v>5628</v>
      </c>
      <c r="F3306" s="222" t="s">
        <v>2054</v>
      </c>
      <c r="G3306" s="221" t="s">
        <v>2029</v>
      </c>
      <c r="H3306" s="221" t="s">
        <v>2028</v>
      </c>
      <c r="I3306" s="220"/>
      <c r="J3306" s="218"/>
      <c r="K3306" s="219"/>
      <c r="L3306" s="218">
        <v>0</v>
      </c>
      <c r="M3306" s="210">
        <v>227.73417842958753</v>
      </c>
      <c r="N3306" s="210">
        <v>428.70657585025259</v>
      </c>
      <c r="O3306" s="210">
        <v>41.094000000000001</v>
      </c>
      <c r="P3306" s="218">
        <v>41.094000000000001</v>
      </c>
      <c r="Q3306" s="218">
        <v>428.70657585025259</v>
      </c>
      <c r="R3306" s="218">
        <v>227.73417842958753</v>
      </c>
      <c r="S3306" s="218">
        <v>562.79679392699938</v>
      </c>
      <c r="T3306" s="218">
        <v>562.79679392699938</v>
      </c>
      <c r="U3306" s="218"/>
      <c r="V3306" s="231">
        <v>494.31816406059954</v>
      </c>
    </row>
    <row r="3307" spans="1:22" x14ac:dyDescent="0.25">
      <c r="A3307">
        <v>0</v>
      </c>
      <c r="B3307" s="222"/>
      <c r="C3307" s="222"/>
      <c r="D3307" s="222"/>
      <c r="E3307" s="223"/>
      <c r="F3307" s="222"/>
      <c r="G3307" s="221"/>
      <c r="H3307" s="221"/>
      <c r="I3307" s="220"/>
      <c r="J3307" s="218"/>
      <c r="K3307" s="219"/>
      <c r="L3307" s="225">
        <v>0.44981599999999999</v>
      </c>
      <c r="M3307" s="210">
        <v>227.51967985762866</v>
      </c>
      <c r="N3307" s="210">
        <v>428.77420699020752</v>
      </c>
      <c r="O3307" s="210">
        <v>41.094000000000001</v>
      </c>
      <c r="P3307" s="218">
        <v>41.094000000000001</v>
      </c>
      <c r="Q3307" s="218">
        <v>428.84183813016239</v>
      </c>
      <c r="R3307" s="218">
        <v>227.30518128566976</v>
      </c>
      <c r="S3307" s="218">
        <v>563.02170192699941</v>
      </c>
      <c r="T3307" s="218">
        <v>563.24660992699944</v>
      </c>
      <c r="U3307" s="218" t="s">
        <v>2051</v>
      </c>
      <c r="V3307" s="231">
        <v>494.54307206059957</v>
      </c>
    </row>
    <row r="3308" spans="1:22" x14ac:dyDescent="0.25">
      <c r="A3308">
        <v>0</v>
      </c>
      <c r="B3308" s="222" t="s">
        <v>1960</v>
      </c>
      <c r="C3308" s="222" t="s">
        <v>2020</v>
      </c>
      <c r="D3308" s="222" t="s">
        <v>2015</v>
      </c>
      <c r="E3308" s="223">
        <v>5641</v>
      </c>
      <c r="F3308" s="222" t="s">
        <v>2050</v>
      </c>
      <c r="G3308" s="221" t="s">
        <v>2013</v>
      </c>
      <c r="H3308" s="221" t="s">
        <v>2049</v>
      </c>
      <c r="I3308" s="220" t="s">
        <v>2011</v>
      </c>
      <c r="J3308" s="218"/>
      <c r="K3308" s="219"/>
      <c r="L3308" s="218">
        <v>1.6502524409919381</v>
      </c>
      <c r="M3308" s="235">
        <v>226.56802126022819</v>
      </c>
      <c r="N3308" s="235">
        <v>429.20536522496201</v>
      </c>
      <c r="O3308" s="235">
        <v>41.094000000000001</v>
      </c>
      <c r="P3308" s="218">
        <v>41.094000000000001</v>
      </c>
      <c r="Q3308" s="224">
        <v>429.56889231976163</v>
      </c>
      <c r="R3308" s="224">
        <v>225.83086123478665</v>
      </c>
      <c r="S3308" s="218">
        <v>564.07173614749547</v>
      </c>
      <c r="T3308" s="218">
        <v>564.89686236799139</v>
      </c>
      <c r="U3308" s="218"/>
      <c r="V3308" s="179">
        <v>495.59310628109563</v>
      </c>
    </row>
    <row r="3309" spans="1:22" x14ac:dyDescent="0.25">
      <c r="A3309">
        <v>0</v>
      </c>
      <c r="B3309" s="222"/>
      <c r="C3309" s="222"/>
      <c r="D3309" s="222"/>
      <c r="E3309" s="223"/>
      <c r="F3309" s="222" t="s">
        <v>624</v>
      </c>
      <c r="G3309" s="221"/>
      <c r="H3309" s="221"/>
      <c r="I3309" s="220"/>
      <c r="J3309" s="218"/>
      <c r="K3309" s="219"/>
      <c r="L3309" s="225">
        <v>0.33331499999999997</v>
      </c>
      <c r="M3309" s="210">
        <v>225.69434340296556</v>
      </c>
      <c r="N3309" s="210">
        <v>429.66448313470278</v>
      </c>
      <c r="O3309" s="210">
        <v>41.094000000000001</v>
      </c>
      <c r="P3309" s="218">
        <v>41.094000000000001</v>
      </c>
      <c r="Q3309" s="224">
        <v>429.76007394964398</v>
      </c>
      <c r="R3309" s="224">
        <v>225.55782557114446</v>
      </c>
      <c r="S3309" s="218">
        <v>565.06351986799132</v>
      </c>
      <c r="T3309" s="218">
        <v>565.23017736799136</v>
      </c>
      <c r="U3309" s="218" t="s">
        <v>2005</v>
      </c>
      <c r="V3309" s="179">
        <v>496.58489000159148</v>
      </c>
    </row>
    <row r="3310" spans="1:22" x14ac:dyDescent="0.25">
      <c r="A3310">
        <v>0</v>
      </c>
      <c r="B3310" s="222" t="s">
        <v>1960</v>
      </c>
      <c r="C3310" s="222" t="s">
        <v>2020</v>
      </c>
      <c r="D3310" s="222" t="s">
        <v>111</v>
      </c>
      <c r="E3310" s="223">
        <v>5653</v>
      </c>
      <c r="F3310" s="222" t="s">
        <v>1695</v>
      </c>
      <c r="G3310" s="221" t="s">
        <v>2035</v>
      </c>
      <c r="H3310" s="221" t="s">
        <v>1962</v>
      </c>
      <c r="I3310" s="220">
        <v>100</v>
      </c>
      <c r="J3310" s="218"/>
      <c r="K3310" s="218">
        <v>3.7068999999999998E-2</v>
      </c>
      <c r="L3310" s="218">
        <v>7.4137999999999996E-2</v>
      </c>
      <c r="M3310" s="210">
        <v>225.52746042401472</v>
      </c>
      <c r="N3310" s="210">
        <v>429.78133585456305</v>
      </c>
      <c r="O3310" s="210">
        <v>41.094000000000001</v>
      </c>
      <c r="P3310" s="218">
        <v>41.094000000000001</v>
      </c>
      <c r="Q3310" s="218">
        <v>429.80259775948218</v>
      </c>
      <c r="R3310" s="218">
        <v>225.49709527688498</v>
      </c>
      <c r="S3310" s="218">
        <v>565.26724636799133</v>
      </c>
      <c r="T3310" s="218">
        <v>565.30431536799131</v>
      </c>
      <c r="U3310" s="218"/>
      <c r="V3310" s="179">
        <v>496.78861650159149</v>
      </c>
    </row>
    <row r="3311" spans="1:22" x14ac:dyDescent="0.25">
      <c r="A3311">
        <v>0</v>
      </c>
      <c r="B3311" s="222"/>
      <c r="C3311" s="222"/>
      <c r="D3311" s="222"/>
      <c r="E3311" s="223"/>
      <c r="F3311" s="222" t="s">
        <v>624</v>
      </c>
      <c r="G3311" s="221"/>
      <c r="H3311" s="221"/>
      <c r="I3311" s="220"/>
      <c r="J3311" s="218"/>
      <c r="K3311" s="219"/>
      <c r="L3311" s="225">
        <v>7.059999999999983E-3</v>
      </c>
      <c r="M3311" s="210">
        <v>225.49420367016864</v>
      </c>
      <c r="N3311" s="210">
        <v>429.80462248430251</v>
      </c>
      <c r="O3311" s="210">
        <v>41.094000000000001</v>
      </c>
      <c r="P3311" s="218">
        <v>41.094000000000001</v>
      </c>
      <c r="Q3311" s="218">
        <v>429.80664720912284</v>
      </c>
      <c r="R3311" s="218">
        <v>225.49131206345228</v>
      </c>
      <c r="S3311" s="218">
        <v>565.30784536799138</v>
      </c>
      <c r="T3311" s="218">
        <v>565.31137536799133</v>
      </c>
      <c r="U3311" s="218" t="s">
        <v>2005</v>
      </c>
      <c r="V3311" s="179">
        <v>496.82921550159153</v>
      </c>
    </row>
    <row r="3312" spans="1:22" x14ac:dyDescent="0.25">
      <c r="A3312">
        <v>0</v>
      </c>
      <c r="B3312" s="222" t="s">
        <v>1960</v>
      </c>
      <c r="C3312" s="222" t="s">
        <v>2020</v>
      </c>
      <c r="D3312" s="222" t="s">
        <v>1984</v>
      </c>
      <c r="E3312" s="223">
        <v>5653</v>
      </c>
      <c r="F3312" s="222" t="s">
        <v>2042</v>
      </c>
      <c r="G3312" s="221" t="s">
        <v>2041</v>
      </c>
      <c r="H3312" s="221" t="s">
        <v>1981</v>
      </c>
      <c r="I3312" s="220">
        <v>100</v>
      </c>
      <c r="J3312" s="227">
        <v>0</v>
      </c>
      <c r="K3312" s="219"/>
      <c r="L3312" s="218">
        <v>0</v>
      </c>
      <c r="M3312" s="210">
        <v>225.49131206345228</v>
      </c>
      <c r="N3312" s="210">
        <v>429.80664720912284</v>
      </c>
      <c r="O3312" s="210">
        <v>41.094000000000001</v>
      </c>
      <c r="P3312" s="218">
        <v>41.094000000000001</v>
      </c>
      <c r="Q3312" s="218">
        <v>429.80664720912284</v>
      </c>
      <c r="R3312" s="218">
        <v>225.49131206345228</v>
      </c>
      <c r="S3312" s="218">
        <v>565.31137536799133</v>
      </c>
      <c r="T3312" s="218">
        <v>565.31137536799133</v>
      </c>
      <c r="U3312" s="218"/>
      <c r="V3312" s="179">
        <v>496.83274550159149</v>
      </c>
    </row>
    <row r="3313" spans="1:22" x14ac:dyDescent="0.25">
      <c r="A3313">
        <v>0</v>
      </c>
      <c r="B3313" s="222" t="s">
        <v>1960</v>
      </c>
      <c r="C3313" s="222" t="s">
        <v>2020</v>
      </c>
      <c r="D3313" s="222" t="s">
        <v>2001</v>
      </c>
      <c r="E3313" s="223">
        <v>5653</v>
      </c>
      <c r="F3313" s="222" t="s">
        <v>2040</v>
      </c>
      <c r="G3313" s="221" t="s">
        <v>2029</v>
      </c>
      <c r="H3313" s="221" t="s">
        <v>2028</v>
      </c>
      <c r="I3313" s="220"/>
      <c r="J3313" s="219">
        <v>0.347358</v>
      </c>
      <c r="K3313" s="219">
        <v>0.347358</v>
      </c>
      <c r="L3313" s="225">
        <v>0</v>
      </c>
      <c r="M3313" s="210">
        <v>225.49131206345228</v>
      </c>
      <c r="N3313" s="210">
        <v>429.80664720912284</v>
      </c>
      <c r="O3313" s="210">
        <v>41.094000000000001</v>
      </c>
      <c r="P3313" s="218">
        <v>41.094000000000001</v>
      </c>
      <c r="Q3313" s="218">
        <v>429.80664720912284</v>
      </c>
      <c r="R3313" s="218">
        <v>225.49131206345228</v>
      </c>
      <c r="S3313" s="218">
        <v>565.31137536799133</v>
      </c>
      <c r="T3313" s="218">
        <v>565.31137536799133</v>
      </c>
      <c r="U3313" s="218"/>
      <c r="V3313" s="179">
        <v>496.83274550159149</v>
      </c>
    </row>
    <row r="3314" spans="1:22" x14ac:dyDescent="0.25">
      <c r="A3314">
        <v>0</v>
      </c>
      <c r="B3314" s="222"/>
      <c r="C3314" s="222"/>
      <c r="D3314" s="222"/>
      <c r="E3314" s="223"/>
      <c r="F3314" s="222"/>
      <c r="G3314" s="221"/>
      <c r="H3314" s="221"/>
      <c r="I3314" s="220"/>
      <c r="J3314" s="227">
        <v>2.952347841755909E-6</v>
      </c>
      <c r="K3314" s="219"/>
      <c r="L3314" s="225">
        <v>0.24735799999999999</v>
      </c>
      <c r="M3314" s="210">
        <v>225.39000015776668</v>
      </c>
      <c r="N3314" s="210">
        <v>429.87758656919431</v>
      </c>
      <c r="O3314" s="210">
        <v>41.094000000000001</v>
      </c>
      <c r="P3314" s="218">
        <v>41.094000000000001</v>
      </c>
      <c r="Q3314" s="218">
        <v>429.94852592926577</v>
      </c>
      <c r="R3314" s="218">
        <v>225.28868825208104</v>
      </c>
      <c r="S3314" s="218">
        <v>565.43505436799126</v>
      </c>
      <c r="T3314" s="218">
        <v>565.55873336799129</v>
      </c>
      <c r="U3314" s="218" t="s">
        <v>2005</v>
      </c>
      <c r="V3314" s="179">
        <v>496.95642450159141</v>
      </c>
    </row>
    <row r="3315" spans="1:22" x14ac:dyDescent="0.25">
      <c r="A3315">
        <v>0</v>
      </c>
      <c r="B3315" s="222" t="s">
        <v>1960</v>
      </c>
      <c r="C3315" s="222" t="s">
        <v>2020</v>
      </c>
      <c r="D3315" s="222" t="s">
        <v>1972</v>
      </c>
      <c r="E3315" s="223">
        <v>5657</v>
      </c>
      <c r="F3315" s="222" t="s">
        <v>2039</v>
      </c>
      <c r="G3315" s="221" t="s">
        <v>2024</v>
      </c>
      <c r="H3315" s="221" t="s">
        <v>1969</v>
      </c>
      <c r="I3315" s="220">
        <v>100</v>
      </c>
      <c r="J3315" s="218">
        <v>225.20677599999999</v>
      </c>
      <c r="K3315" s="219">
        <v>225.20677304765215</v>
      </c>
      <c r="L3315" s="218">
        <v>0.2</v>
      </c>
      <c r="M3315" s="210">
        <v>225.20677304765215</v>
      </c>
      <c r="N3315" s="210">
        <v>430.00588357290087</v>
      </c>
      <c r="O3315" s="210">
        <v>41.094000000000001</v>
      </c>
      <c r="P3315" s="218">
        <v>41.094000000000001</v>
      </c>
      <c r="Q3315" s="218">
        <v>430.06324121653597</v>
      </c>
      <c r="R3315" s="218">
        <v>225.12485784322325</v>
      </c>
      <c r="S3315" s="218">
        <v>565.65873336799132</v>
      </c>
      <c r="T3315" s="218">
        <v>565.75873336799134</v>
      </c>
      <c r="U3315" s="218"/>
      <c r="V3315" s="179">
        <v>497.18010350159147</v>
      </c>
    </row>
    <row r="3316" spans="1:22" x14ac:dyDescent="0.25">
      <c r="A3316">
        <v>0</v>
      </c>
      <c r="B3316" s="222"/>
      <c r="C3316" s="222"/>
      <c r="D3316" s="222"/>
      <c r="E3316" s="223"/>
      <c r="F3316" s="222" t="s">
        <v>624</v>
      </c>
      <c r="G3316" s="221"/>
      <c r="H3316" s="221"/>
      <c r="I3316" s="238" t="s">
        <v>2038</v>
      </c>
      <c r="J3316" s="237">
        <v>430.00367</v>
      </c>
      <c r="K3316" s="219">
        <v>430.00588357290087</v>
      </c>
      <c r="L3316" s="225">
        <v>0.23812900000000001</v>
      </c>
      <c r="M3316" s="210">
        <v>225.02732591464601</v>
      </c>
      <c r="N3316" s="210">
        <v>430.13153380814185</v>
      </c>
      <c r="O3316" s="210">
        <v>41.094000000000001</v>
      </c>
      <c r="P3316" s="218">
        <v>41.094000000000001</v>
      </c>
      <c r="Q3316" s="218">
        <v>430.19982639974779</v>
      </c>
      <c r="R3316" s="218">
        <v>224.92979398606877</v>
      </c>
      <c r="S3316" s="218">
        <v>565.87779786799126</v>
      </c>
      <c r="T3316" s="218">
        <v>565.9968623679913</v>
      </c>
      <c r="U3316" s="218" t="s">
        <v>2005</v>
      </c>
      <c r="V3316" s="179">
        <v>497.39916800159142</v>
      </c>
    </row>
    <row r="3317" spans="1:22" x14ac:dyDescent="0.25">
      <c r="A3317">
        <v>0</v>
      </c>
      <c r="B3317" s="222" t="s">
        <v>1960</v>
      </c>
      <c r="C3317" s="222" t="s">
        <v>2020</v>
      </c>
      <c r="D3317" s="222" t="s">
        <v>2015</v>
      </c>
      <c r="E3317" s="223">
        <v>5668</v>
      </c>
      <c r="F3317" s="222" t="s">
        <v>2037</v>
      </c>
      <c r="G3317" s="221" t="s">
        <v>2013</v>
      </c>
      <c r="H3317" s="221" t="s">
        <v>2036</v>
      </c>
      <c r="I3317" s="220" t="s">
        <v>2011</v>
      </c>
      <c r="J3317" s="218"/>
      <c r="K3317" s="219"/>
      <c r="L3317" s="218">
        <v>1.6502524409919381</v>
      </c>
      <c r="M3317" s="235">
        <v>224.33606668007434</v>
      </c>
      <c r="N3317" s="235">
        <v>430.76819664692744</v>
      </c>
      <c r="O3317" s="235">
        <v>41.094000000000001</v>
      </c>
      <c r="P3317" s="218">
        <v>41.094000000000001</v>
      </c>
      <c r="Q3317" s="224">
        <v>431.33656689410708</v>
      </c>
      <c r="R3317" s="224">
        <v>223.74233937407993</v>
      </c>
      <c r="S3317" s="218">
        <v>566.82198858848733</v>
      </c>
      <c r="T3317" s="218">
        <v>567.64711480898325</v>
      </c>
      <c r="U3317" s="218"/>
      <c r="V3317" s="179">
        <v>498.34335872208749</v>
      </c>
    </row>
    <row r="3318" spans="1:22" x14ac:dyDescent="0.25">
      <c r="A3318">
        <v>0</v>
      </c>
      <c r="B3318" s="222"/>
      <c r="C3318" s="222"/>
      <c r="D3318" s="222"/>
      <c r="E3318" s="223"/>
      <c r="F3318" s="222" t="s">
        <v>624</v>
      </c>
      <c r="G3318" s="221"/>
      <c r="H3318" s="221"/>
      <c r="I3318" s="220"/>
      <c r="J3318" s="227">
        <v>0</v>
      </c>
      <c r="K3318" s="219"/>
      <c r="L3318" s="225">
        <v>0.306896</v>
      </c>
      <c r="M3318" s="210">
        <v>223.64892615032142</v>
      </c>
      <c r="N3318" s="210">
        <v>431.45830537746809</v>
      </c>
      <c r="O3318" s="210">
        <v>41.094000000000001</v>
      </c>
      <c r="P3318" s="218">
        <v>41.094000000000001</v>
      </c>
      <c r="Q3318" s="224">
        <v>431.58004386082911</v>
      </c>
      <c r="R3318" s="224">
        <v>223.55551292656287</v>
      </c>
      <c r="S3318" s="218">
        <v>567.80056280898327</v>
      </c>
      <c r="T3318" s="218">
        <v>567.9540108089833</v>
      </c>
      <c r="U3318" s="218" t="s">
        <v>2005</v>
      </c>
      <c r="V3318" s="179">
        <v>499.32193294258343</v>
      </c>
    </row>
    <row r="3319" spans="1:22" x14ac:dyDescent="0.25">
      <c r="A3319">
        <v>0</v>
      </c>
      <c r="B3319" s="222" t="s">
        <v>1960</v>
      </c>
      <c r="C3319" s="222" t="s">
        <v>2020</v>
      </c>
      <c r="D3319" s="222" t="s">
        <v>111</v>
      </c>
      <c r="E3319" s="223">
        <v>5680</v>
      </c>
      <c r="F3319" s="222" t="s">
        <v>1696</v>
      </c>
      <c r="G3319" s="221" t="s">
        <v>2035</v>
      </c>
      <c r="H3319" s="221" t="s">
        <v>1962</v>
      </c>
      <c r="I3319" s="220"/>
      <c r="J3319" s="218">
        <v>0.27003700000000003</v>
      </c>
      <c r="K3319" s="219">
        <v>0.27003700000000003</v>
      </c>
      <c r="L3319" s="218">
        <v>7.4137999999999996E-2</v>
      </c>
      <c r="M3319" s="210">
        <v>223.53294674915094</v>
      </c>
      <c r="N3319" s="210">
        <v>431.60945267580036</v>
      </c>
      <c r="O3319" s="210">
        <v>41.094000000000001</v>
      </c>
      <c r="P3319" s="218">
        <v>41.094000000000001</v>
      </c>
      <c r="Q3319" s="218">
        <v>431.6388614907716</v>
      </c>
      <c r="R3319" s="218">
        <v>223.51038057173903</v>
      </c>
      <c r="S3319" s="218">
        <v>567.99107980898327</v>
      </c>
      <c r="T3319" s="218">
        <v>568.02814880898325</v>
      </c>
      <c r="U3319" s="224"/>
      <c r="V3319" s="179">
        <v>499.51244994258343</v>
      </c>
    </row>
    <row r="3320" spans="1:22" x14ac:dyDescent="0.25">
      <c r="A3320">
        <v>0</v>
      </c>
      <c r="B3320" s="222"/>
      <c r="C3320" s="222"/>
      <c r="D3320" s="222"/>
      <c r="E3320" s="223"/>
      <c r="F3320" s="222"/>
      <c r="G3320" s="221"/>
      <c r="H3320" s="221"/>
      <c r="I3320" s="220"/>
      <c r="J3320" s="218"/>
      <c r="K3320" s="219"/>
      <c r="L3320" s="218">
        <v>0.23296800000000001</v>
      </c>
      <c r="M3320" s="210">
        <v>223.43946960544238</v>
      </c>
      <c r="N3320" s="210">
        <v>431.73127446126205</v>
      </c>
      <c r="O3320" s="210">
        <v>41.094000000000001</v>
      </c>
      <c r="P3320" s="218">
        <v>41.094000000000001</v>
      </c>
      <c r="Q3320" s="218">
        <v>431.82368743175255</v>
      </c>
      <c r="R3320" s="218">
        <v>223.36855863914573</v>
      </c>
      <c r="S3320" s="218">
        <v>568.14463280898326</v>
      </c>
      <c r="T3320" s="218">
        <v>568.26111680898327</v>
      </c>
      <c r="U3320" s="224"/>
      <c r="V3320" s="179">
        <v>499.66600294258342</v>
      </c>
    </row>
    <row r="3321" spans="1:22" x14ac:dyDescent="0.25">
      <c r="A3321">
        <v>0</v>
      </c>
      <c r="B3321" s="222" t="s">
        <v>1960</v>
      </c>
      <c r="C3321" s="222" t="s">
        <v>2020</v>
      </c>
      <c r="D3321" s="222" t="s">
        <v>1984</v>
      </c>
      <c r="E3321" s="223">
        <v>5683</v>
      </c>
      <c r="F3321" s="222" t="s">
        <v>2034</v>
      </c>
      <c r="G3321" s="221" t="s">
        <v>2033</v>
      </c>
      <c r="H3321" s="221" t="s">
        <v>2032</v>
      </c>
      <c r="I3321" s="220" t="s">
        <v>2031</v>
      </c>
      <c r="J3321" s="218"/>
      <c r="K3321" s="219"/>
      <c r="L3321" s="218">
        <v>0</v>
      </c>
      <c r="M3321" s="210">
        <v>223.36855863914573</v>
      </c>
      <c r="N3321" s="210">
        <v>431.82368743175255</v>
      </c>
      <c r="O3321" s="210">
        <v>41.094000000000001</v>
      </c>
      <c r="P3321" s="218">
        <v>41.094000000000001</v>
      </c>
      <c r="Q3321" s="218">
        <v>431.82368743175255</v>
      </c>
      <c r="R3321" s="218">
        <v>223.36855863914573</v>
      </c>
      <c r="S3321" s="218">
        <v>568.26111680898327</v>
      </c>
      <c r="T3321" s="218">
        <v>568.26111680898327</v>
      </c>
      <c r="U3321" s="218"/>
      <c r="V3321" s="179">
        <v>499.78248694258343</v>
      </c>
    </row>
    <row r="3322" spans="1:22" x14ac:dyDescent="0.25">
      <c r="A3322">
        <v>0</v>
      </c>
      <c r="B3322" s="222" t="s">
        <v>1960</v>
      </c>
      <c r="C3322" s="222" t="s">
        <v>2020</v>
      </c>
      <c r="D3322" s="222" t="s">
        <v>2001</v>
      </c>
      <c r="E3322" s="223">
        <v>5683</v>
      </c>
      <c r="F3322" s="222" t="s">
        <v>2030</v>
      </c>
      <c r="G3322" s="221" t="s">
        <v>2029</v>
      </c>
      <c r="H3322" s="221" t="s">
        <v>2028</v>
      </c>
      <c r="I3322" s="220"/>
      <c r="J3322" s="227">
        <v>0</v>
      </c>
      <c r="K3322" s="219">
        <v>9.3103000000000047E-2</v>
      </c>
      <c r="L3322" s="218">
        <v>0</v>
      </c>
      <c r="M3322" s="210">
        <v>223.36855863914573</v>
      </c>
      <c r="N3322" s="210">
        <v>431.82368743175255</v>
      </c>
      <c r="O3322" s="210">
        <v>41.094000000000001</v>
      </c>
      <c r="P3322" s="218">
        <v>41.094000000000001</v>
      </c>
      <c r="Q3322" s="218">
        <v>431.82368743175255</v>
      </c>
      <c r="R3322" s="218">
        <v>223.36855863914573</v>
      </c>
      <c r="S3322" s="218">
        <v>568.26111680898327</v>
      </c>
      <c r="T3322" s="218">
        <v>568.26111680898327</v>
      </c>
      <c r="U3322" s="218"/>
      <c r="V3322" s="179">
        <v>499.78248694258343</v>
      </c>
    </row>
    <row r="3323" spans="1:22" x14ac:dyDescent="0.25">
      <c r="A3323">
        <v>0</v>
      </c>
      <c r="B3323" s="222"/>
      <c r="C3323" s="222"/>
      <c r="D3323" s="222"/>
      <c r="E3323" s="223"/>
      <c r="F3323" s="222"/>
      <c r="G3323" s="221"/>
      <c r="H3323" s="221"/>
      <c r="I3323" s="220"/>
      <c r="J3323" s="218">
        <v>0.53599799999999997</v>
      </c>
      <c r="K3323" s="219">
        <v>0.53599799999999997</v>
      </c>
      <c r="L3323" s="225">
        <v>0.33599799999999991</v>
      </c>
      <c r="M3323" s="210">
        <v>223.26628732783371</v>
      </c>
      <c r="N3323" s="210">
        <v>431.95696999956817</v>
      </c>
      <c r="O3323" s="210">
        <v>41.094000000000001</v>
      </c>
      <c r="P3323" s="218">
        <v>41.094000000000001</v>
      </c>
      <c r="Q3323" s="218">
        <v>432.09025256738374</v>
      </c>
      <c r="R3323" s="218">
        <v>223.16401601652166</v>
      </c>
      <c r="S3323" s="218">
        <v>568.42911580898328</v>
      </c>
      <c r="T3323" s="218">
        <v>568.59711480898329</v>
      </c>
      <c r="U3323" s="218" t="s">
        <v>2005</v>
      </c>
      <c r="V3323" s="179">
        <v>499.95048594258344</v>
      </c>
    </row>
    <row r="3324" spans="1:22" x14ac:dyDescent="0.25">
      <c r="A3324">
        <v>0</v>
      </c>
      <c r="B3324" s="222" t="s">
        <v>1960</v>
      </c>
      <c r="C3324" s="222" t="s">
        <v>2020</v>
      </c>
      <c r="D3324" s="222" t="s">
        <v>1967</v>
      </c>
      <c r="E3324" s="223">
        <v>5688</v>
      </c>
      <c r="F3324" s="222" t="s">
        <v>2027</v>
      </c>
      <c r="G3324" s="221" t="s">
        <v>2022</v>
      </c>
      <c r="H3324" s="221" t="s">
        <v>2026</v>
      </c>
      <c r="I3324" s="220">
        <v>100</v>
      </c>
      <c r="J3324" s="218"/>
      <c r="K3324" s="219"/>
      <c r="L3324" s="218">
        <v>0.4</v>
      </c>
      <c r="M3324" s="210">
        <v>223.04226373071992</v>
      </c>
      <c r="N3324" s="210">
        <v>432.24892323544202</v>
      </c>
      <c r="O3324" s="210">
        <v>41.094000000000001</v>
      </c>
      <c r="P3324" s="218">
        <v>41.094000000000001</v>
      </c>
      <c r="Q3324" s="218">
        <v>432.40759390350024</v>
      </c>
      <c r="R3324" s="218">
        <v>222.92051144491816</v>
      </c>
      <c r="S3324" s="218">
        <v>568.79711480898322</v>
      </c>
      <c r="T3324" s="218">
        <v>568.99711480898327</v>
      </c>
      <c r="U3324" s="218"/>
      <c r="V3324" s="179">
        <v>500.31848494258338</v>
      </c>
    </row>
    <row r="3325" spans="1:22" x14ac:dyDescent="0.25">
      <c r="A3325">
        <v>0</v>
      </c>
      <c r="B3325" s="222"/>
      <c r="C3325" s="222"/>
      <c r="D3325" s="222"/>
      <c r="E3325" s="223"/>
      <c r="F3325" s="222" t="s">
        <v>624</v>
      </c>
      <c r="G3325" s="221"/>
      <c r="H3325" s="221"/>
      <c r="I3325" s="220"/>
      <c r="J3325" s="218"/>
      <c r="K3325" s="219"/>
      <c r="L3325" s="218">
        <v>0.2</v>
      </c>
      <c r="M3325" s="210">
        <v>222.8596353020173</v>
      </c>
      <c r="N3325" s="210">
        <v>432.48692923752935</v>
      </c>
      <c r="O3325" s="210">
        <v>41.094000000000001</v>
      </c>
      <c r="P3325" s="218">
        <v>41.094000000000001</v>
      </c>
      <c r="Q3325" s="218">
        <v>432.56626457155846</v>
      </c>
      <c r="R3325" s="218">
        <v>222.79875915911643</v>
      </c>
      <c r="S3325" s="218">
        <v>569.09711480898329</v>
      </c>
      <c r="T3325" s="218">
        <v>569.19711480898332</v>
      </c>
      <c r="U3325" s="218"/>
      <c r="V3325" s="179">
        <v>500.61848494258345</v>
      </c>
    </row>
    <row r="3326" spans="1:22" x14ac:dyDescent="0.25">
      <c r="A3326">
        <v>0</v>
      </c>
      <c r="B3326" s="222" t="s">
        <v>1960</v>
      </c>
      <c r="C3326" s="222" t="s">
        <v>2020</v>
      </c>
      <c r="D3326" s="222" t="s">
        <v>1972</v>
      </c>
      <c r="E3326" s="223">
        <v>5693</v>
      </c>
      <c r="F3326" s="222" t="s">
        <v>2025</v>
      </c>
      <c r="G3326" s="221" t="s">
        <v>2024</v>
      </c>
      <c r="H3326" s="221" t="s">
        <v>1969</v>
      </c>
      <c r="I3326" s="220">
        <v>100</v>
      </c>
      <c r="J3326" s="218"/>
      <c r="K3326" s="219"/>
      <c r="L3326" s="218">
        <v>0.2</v>
      </c>
      <c r="M3326" s="210">
        <v>222.73788301621556</v>
      </c>
      <c r="N3326" s="210">
        <v>432.64559990558757</v>
      </c>
      <c r="O3326" s="210">
        <v>41.094000000000001</v>
      </c>
      <c r="P3326" s="218">
        <v>41.094000000000001</v>
      </c>
      <c r="Q3326" s="218">
        <v>432.72493523961668</v>
      </c>
      <c r="R3326" s="218">
        <v>222.6770068733147</v>
      </c>
      <c r="S3326" s="218">
        <v>569.29711480898334</v>
      </c>
      <c r="T3326" s="218">
        <v>569.39711480898336</v>
      </c>
      <c r="U3326" s="218"/>
      <c r="V3326" s="179">
        <v>500.8184849425835</v>
      </c>
    </row>
    <row r="3327" spans="1:22" x14ac:dyDescent="0.25">
      <c r="A3327">
        <v>0</v>
      </c>
      <c r="B3327" s="222"/>
      <c r="C3327" s="222"/>
      <c r="D3327" s="222"/>
      <c r="E3327" s="223"/>
      <c r="F3327" s="222"/>
      <c r="G3327" s="221"/>
      <c r="H3327" s="221"/>
      <c r="I3327" s="220"/>
      <c r="J3327" s="218"/>
      <c r="K3327" s="219"/>
      <c r="L3327" s="218">
        <v>0.2</v>
      </c>
      <c r="M3327" s="210">
        <v>222.61613073041383</v>
      </c>
      <c r="N3327" s="210">
        <v>432.80427057364579</v>
      </c>
      <c r="O3327" s="210">
        <v>41.094000000000001</v>
      </c>
      <c r="P3327" s="218">
        <v>41.094000000000001</v>
      </c>
      <c r="Q3327" s="218">
        <v>432.88360590767491</v>
      </c>
      <c r="R3327" s="218">
        <v>222.55525458751296</v>
      </c>
      <c r="S3327" s="218">
        <v>569.49711480898338</v>
      </c>
      <c r="T3327" s="218">
        <v>569.59711480898341</v>
      </c>
      <c r="U3327" s="218"/>
      <c r="V3327" s="179">
        <v>501.01848494258354</v>
      </c>
    </row>
    <row r="3328" spans="1:22" x14ac:dyDescent="0.25">
      <c r="A3328">
        <v>0</v>
      </c>
      <c r="B3328" s="222" t="s">
        <v>1960</v>
      </c>
      <c r="C3328" s="222" t="s">
        <v>2020</v>
      </c>
      <c r="D3328" s="222" t="s">
        <v>1958</v>
      </c>
      <c r="E3328" s="223">
        <v>5698</v>
      </c>
      <c r="F3328" s="222" t="s">
        <v>2023</v>
      </c>
      <c r="G3328" s="221" t="s">
        <v>2022</v>
      </c>
      <c r="H3328" s="221" t="s">
        <v>2021</v>
      </c>
      <c r="I3328" s="220">
        <v>100</v>
      </c>
      <c r="J3328" s="218"/>
      <c r="K3328" s="219"/>
      <c r="L3328" s="218">
        <v>0.4</v>
      </c>
      <c r="M3328" s="210">
        <v>222.4335023017112</v>
      </c>
      <c r="N3328" s="210">
        <v>433.04227657573313</v>
      </c>
      <c r="O3328" s="210">
        <v>41.094000000000001</v>
      </c>
      <c r="P3328" s="218">
        <v>41.094000000000001</v>
      </c>
      <c r="Q3328" s="218">
        <v>433.2009472437914</v>
      </c>
      <c r="R3328" s="218">
        <v>222.31175001590947</v>
      </c>
      <c r="S3328" s="218">
        <v>569.79711480898334</v>
      </c>
      <c r="T3328" s="218">
        <v>569.99711480898338</v>
      </c>
      <c r="U3328" s="218"/>
      <c r="V3328" s="179">
        <v>501.3184849425835</v>
      </c>
    </row>
    <row r="3329" spans="1:22" x14ac:dyDescent="0.25">
      <c r="A3329">
        <v>0</v>
      </c>
      <c r="B3329" s="222"/>
      <c r="C3329" s="222"/>
      <c r="D3329" s="222"/>
      <c r="E3329" s="223"/>
      <c r="F3329" s="222"/>
      <c r="G3329" s="221"/>
      <c r="H3329" s="221"/>
      <c r="I3329" s="220"/>
      <c r="J3329" s="218"/>
      <c r="K3329" s="219"/>
      <c r="L3329" s="218">
        <v>0.2</v>
      </c>
      <c r="M3329" s="210">
        <v>222.2508738730086</v>
      </c>
      <c r="N3329" s="210">
        <v>433.28028257782051</v>
      </c>
      <c r="O3329" s="210">
        <v>41.094000000000001</v>
      </c>
      <c r="P3329" s="218">
        <v>41.094000000000001</v>
      </c>
      <c r="Q3329" s="218">
        <v>433.35961791184963</v>
      </c>
      <c r="R3329" s="218">
        <v>222.18999773010773</v>
      </c>
      <c r="S3329" s="218">
        <v>570.09711480898341</v>
      </c>
      <c r="T3329" s="218">
        <v>570.19711480898343</v>
      </c>
      <c r="U3329" s="218"/>
      <c r="V3329" s="179">
        <v>501.61848494258356</v>
      </c>
    </row>
    <row r="3330" spans="1:22" x14ac:dyDescent="0.25">
      <c r="A3330">
        <v>0</v>
      </c>
      <c r="B3330" s="222" t="s">
        <v>1960</v>
      </c>
      <c r="C3330" s="222" t="s">
        <v>2020</v>
      </c>
      <c r="D3330" s="222" t="s">
        <v>2019</v>
      </c>
      <c r="E3330" s="223">
        <v>5703</v>
      </c>
      <c r="F3330" s="222" t="s">
        <v>2018</v>
      </c>
      <c r="G3330" s="221" t="s">
        <v>2017</v>
      </c>
      <c r="H3330" s="221" t="s">
        <v>2016</v>
      </c>
      <c r="I3330" s="220">
        <v>100</v>
      </c>
      <c r="J3330" s="218"/>
      <c r="K3330" s="219"/>
      <c r="L3330" s="218">
        <v>0.2</v>
      </c>
      <c r="M3330" s="210">
        <v>222.12912158720687</v>
      </c>
      <c r="N3330" s="210">
        <v>433.43895324587874</v>
      </c>
      <c r="O3330" s="210">
        <v>41.094000000000001</v>
      </c>
      <c r="P3330" s="218">
        <v>41.094000000000001</v>
      </c>
      <c r="Q3330" s="218">
        <v>433.51828857990785</v>
      </c>
      <c r="R3330" s="218">
        <v>222.068245444306</v>
      </c>
      <c r="S3330" s="218">
        <v>570.29711480898345</v>
      </c>
      <c r="T3330" s="218">
        <v>570.39711480898347</v>
      </c>
      <c r="U3330" s="218"/>
      <c r="V3330" s="179">
        <v>501.81848494258361</v>
      </c>
    </row>
    <row r="3331" spans="1:22" x14ac:dyDescent="0.25">
      <c r="A3331">
        <v>0</v>
      </c>
      <c r="B3331" s="222"/>
      <c r="C3331" s="222"/>
      <c r="D3331" s="222"/>
      <c r="E3331" s="223"/>
      <c r="F3331" s="222" t="s">
        <v>624</v>
      </c>
      <c r="G3331" s="221"/>
      <c r="H3331" s="221"/>
      <c r="I3331" s="220"/>
      <c r="J3331" s="218"/>
      <c r="K3331" s="219"/>
      <c r="L3331" s="218">
        <v>1.8975739999999999</v>
      </c>
      <c r="M3331" s="210">
        <v>221.49066051436111</v>
      </c>
      <c r="N3331" s="210">
        <v>434.27101191558273</v>
      </c>
      <c r="O3331" s="210">
        <v>41.094000000000001</v>
      </c>
      <c r="P3331" s="218">
        <v>41.094000000000001</v>
      </c>
      <c r="Q3331" s="218">
        <v>435.02373525125762</v>
      </c>
      <c r="R3331" s="218">
        <v>220.91307558441622</v>
      </c>
      <c r="S3331" s="218">
        <v>571.3459018089834</v>
      </c>
      <c r="T3331" s="218">
        <v>572.29468880898344</v>
      </c>
      <c r="U3331" s="218"/>
      <c r="V3331" s="179">
        <v>502.86727194258356</v>
      </c>
    </row>
    <row r="3332" spans="1:22" x14ac:dyDescent="0.25">
      <c r="A3332">
        <v>0</v>
      </c>
      <c r="B3332" s="222" t="s">
        <v>1960</v>
      </c>
      <c r="C3332" s="222" t="s">
        <v>2020</v>
      </c>
      <c r="D3332" s="222" t="s">
        <v>2015</v>
      </c>
      <c r="E3332" s="223">
        <v>5731</v>
      </c>
      <c r="F3332" s="222" t="s">
        <v>2014</v>
      </c>
      <c r="G3332" s="221" t="s">
        <v>2013</v>
      </c>
      <c r="H3332" s="221" t="s">
        <v>2012</v>
      </c>
      <c r="I3332" s="220" t="s">
        <v>2011</v>
      </c>
      <c r="J3332" s="218"/>
      <c r="K3332" s="219"/>
      <c r="L3332" s="218">
        <v>1.6502524409919381</v>
      </c>
      <c r="M3332" s="235">
        <v>220.51774001815986</v>
      </c>
      <c r="N3332" s="235">
        <v>435.74433683453037</v>
      </c>
      <c r="O3332" s="235">
        <v>41.094000000000001</v>
      </c>
      <c r="P3332" s="218">
        <v>41.094000000000001</v>
      </c>
      <c r="Q3332" s="224">
        <v>436.46493841780313</v>
      </c>
      <c r="R3332" s="224">
        <v>220.12240445190349</v>
      </c>
      <c r="S3332" s="218">
        <v>573.11981502947947</v>
      </c>
      <c r="T3332" s="218">
        <v>573.94494124997539</v>
      </c>
      <c r="U3332" s="218"/>
      <c r="V3332" s="179">
        <v>504.64118516307963</v>
      </c>
    </row>
    <row r="3333" spans="1:22" x14ac:dyDescent="0.25">
      <c r="A3333">
        <v>0</v>
      </c>
      <c r="B3333" s="222"/>
      <c r="C3333" s="222"/>
      <c r="D3333" s="222"/>
      <c r="E3333" s="223"/>
      <c r="F3333" s="222" t="s">
        <v>624</v>
      </c>
      <c r="G3333" s="221"/>
      <c r="H3333" s="221"/>
      <c r="I3333" s="220"/>
      <c r="J3333" s="218"/>
      <c r="K3333" s="219"/>
      <c r="L3333" s="225">
        <v>0.15235099999999999</v>
      </c>
      <c r="M3333" s="210">
        <v>220.0963508964756</v>
      </c>
      <c r="N3333" s="210">
        <v>436.5365199730378</v>
      </c>
      <c r="O3333" s="210">
        <v>41.094000000000001</v>
      </c>
      <c r="P3333" s="218">
        <v>41.094000000000001</v>
      </c>
      <c r="Q3333" s="224">
        <v>436.60810152827247</v>
      </c>
      <c r="R3333" s="224">
        <v>220.07029734104768</v>
      </c>
      <c r="S3333" s="218">
        <v>574.02111674997536</v>
      </c>
      <c r="T3333" s="218">
        <v>574.09729224997534</v>
      </c>
      <c r="U3333" s="218" t="s">
        <v>2005</v>
      </c>
      <c r="V3333" s="179">
        <v>505.54248688357552</v>
      </c>
    </row>
    <row r="3334" spans="1:22" x14ac:dyDescent="0.25">
      <c r="A3334">
        <v>0</v>
      </c>
      <c r="B3334" s="222"/>
      <c r="C3334" s="222"/>
      <c r="D3334" s="222"/>
      <c r="E3334" s="223"/>
      <c r="F3334" s="222" t="s">
        <v>624</v>
      </c>
      <c r="G3334" s="221"/>
      <c r="H3334" s="221" t="s">
        <v>1973</v>
      </c>
      <c r="I3334" s="220"/>
      <c r="J3334" s="227">
        <v>-3.5721731705962156E-6</v>
      </c>
      <c r="K3334" s="219"/>
      <c r="L3334" s="218">
        <v>0.103502</v>
      </c>
      <c r="M3334" s="210">
        <v>220.05259745661044</v>
      </c>
      <c r="N3334" s="210">
        <v>436.65673156109074</v>
      </c>
      <c r="O3334" s="210">
        <v>41.094000000000001</v>
      </c>
      <c r="P3334" s="218">
        <v>41.094000000000001</v>
      </c>
      <c r="Q3334" s="218">
        <v>436.70536159390906</v>
      </c>
      <c r="R3334" s="218">
        <v>220.03489757217318</v>
      </c>
      <c r="S3334" s="218">
        <v>574.14904324997542</v>
      </c>
      <c r="T3334" s="218">
        <v>574.20079424997539</v>
      </c>
      <c r="U3334" s="218"/>
      <c r="V3334" s="179">
        <v>505.67041338357558</v>
      </c>
    </row>
    <row r="3335" spans="1:22" x14ac:dyDescent="0.25">
      <c r="A3335">
        <v>0</v>
      </c>
      <c r="B3335" s="222" t="s">
        <v>1960</v>
      </c>
      <c r="C3335" s="222" t="s">
        <v>1959</v>
      </c>
      <c r="D3335" s="222" t="s">
        <v>111</v>
      </c>
      <c r="E3335" s="223">
        <v>5742</v>
      </c>
      <c r="F3335" s="222" t="s">
        <v>1697</v>
      </c>
      <c r="G3335" s="221" t="s">
        <v>1985</v>
      </c>
      <c r="H3335" s="221" t="s">
        <v>1962</v>
      </c>
      <c r="I3335" s="220">
        <v>50</v>
      </c>
      <c r="J3335" s="218">
        <v>220.03489400000001</v>
      </c>
      <c r="K3335" s="219">
        <v>220.03489757217318</v>
      </c>
      <c r="L3335" s="218">
        <v>0</v>
      </c>
      <c r="M3335" s="210">
        <v>220.03489757217318</v>
      </c>
      <c r="N3335" s="210">
        <v>436.70536159390906</v>
      </c>
      <c r="O3335" s="210">
        <v>41.094000000000001</v>
      </c>
      <c r="P3335" s="218">
        <v>41.094000000000001</v>
      </c>
      <c r="Q3335" s="218">
        <v>436.70536159390906</v>
      </c>
      <c r="R3335" s="218">
        <v>220.03489757217318</v>
      </c>
      <c r="S3335" s="218">
        <v>574.20079424997539</v>
      </c>
      <c r="T3335" s="218">
        <v>574.20079424997539</v>
      </c>
      <c r="U3335" s="218"/>
      <c r="V3335" s="179">
        <v>505.72216438357555</v>
      </c>
    </row>
    <row r="3336" spans="1:22" x14ac:dyDescent="0.25">
      <c r="A3336">
        <v>0</v>
      </c>
      <c r="B3336" s="222"/>
      <c r="C3336" s="222"/>
      <c r="D3336" s="222"/>
      <c r="E3336" s="223"/>
      <c r="F3336" s="222" t="s">
        <v>624</v>
      </c>
      <c r="G3336" s="221"/>
      <c r="H3336" s="221" t="s">
        <v>1980</v>
      </c>
      <c r="I3336" s="220"/>
      <c r="J3336" s="218"/>
      <c r="K3336" s="219"/>
      <c r="L3336" s="218">
        <v>0.14528199999999999</v>
      </c>
      <c r="M3336" s="210">
        <v>220.01005288694188</v>
      </c>
      <c r="N3336" s="210">
        <v>436.77362180557554</v>
      </c>
      <c r="O3336" s="210">
        <v>41.094000000000001</v>
      </c>
      <c r="P3336" s="218">
        <v>41.094000000000001</v>
      </c>
      <c r="Q3336" s="218">
        <v>436.84188201724209</v>
      </c>
      <c r="R3336" s="218">
        <v>219.98520820171055</v>
      </c>
      <c r="S3336" s="218">
        <v>574.27343524997536</v>
      </c>
      <c r="T3336" s="218">
        <v>574.34607624997534</v>
      </c>
      <c r="U3336" s="218"/>
      <c r="V3336" s="179">
        <v>505.79480538357552</v>
      </c>
    </row>
    <row r="3337" spans="1:22" x14ac:dyDescent="0.25">
      <c r="A3337">
        <v>0</v>
      </c>
      <c r="B3337" s="222" t="s">
        <v>1960</v>
      </c>
      <c r="C3337" s="222" t="s">
        <v>1959</v>
      </c>
      <c r="D3337" s="222" t="s">
        <v>1984</v>
      </c>
      <c r="E3337" s="223">
        <v>5743</v>
      </c>
      <c r="F3337" s="222" t="s">
        <v>2010</v>
      </c>
      <c r="G3337" s="221" t="s">
        <v>1982</v>
      </c>
      <c r="H3337" s="221" t="s">
        <v>1981</v>
      </c>
      <c r="I3337" s="220">
        <v>50</v>
      </c>
      <c r="J3337" s="227">
        <v>0</v>
      </c>
      <c r="K3337" s="219">
        <v>-5.9132999999999991E-2</v>
      </c>
      <c r="L3337" s="218">
        <v>0</v>
      </c>
      <c r="M3337" s="210">
        <v>219.98520820171055</v>
      </c>
      <c r="N3337" s="210">
        <v>436.84188201724209</v>
      </c>
      <c r="O3337" s="210">
        <v>41.094000000000001</v>
      </c>
      <c r="P3337" s="218">
        <v>41.094000000000001</v>
      </c>
      <c r="Q3337" s="218">
        <v>436.84188201724209</v>
      </c>
      <c r="R3337" s="218">
        <v>219.98520820171055</v>
      </c>
      <c r="S3337" s="218">
        <v>574.34607624997534</v>
      </c>
      <c r="T3337" s="218">
        <v>574.34607624997534</v>
      </c>
      <c r="U3337" s="218"/>
      <c r="V3337" s="179">
        <v>505.8674463835755</v>
      </c>
    </row>
    <row r="3338" spans="1:22" x14ac:dyDescent="0.25">
      <c r="A3338">
        <v>0</v>
      </c>
      <c r="B3338" s="222"/>
      <c r="C3338" s="222"/>
      <c r="D3338" s="222"/>
      <c r="E3338" s="223"/>
      <c r="F3338" s="222" t="s">
        <v>624</v>
      </c>
      <c r="G3338" s="221"/>
      <c r="H3338" s="221" t="s">
        <v>1980</v>
      </c>
      <c r="I3338" s="220"/>
      <c r="J3338" s="218">
        <v>0.299265</v>
      </c>
      <c r="K3338" s="219">
        <v>0.299265</v>
      </c>
      <c r="L3338" s="218">
        <v>0</v>
      </c>
      <c r="M3338" s="210">
        <v>219.98520820171055</v>
      </c>
      <c r="N3338" s="210">
        <v>436.84188201724209</v>
      </c>
      <c r="O3338" s="210">
        <v>41.094000000000001</v>
      </c>
      <c r="P3338" s="218">
        <v>41.094000000000001</v>
      </c>
      <c r="Q3338" s="218">
        <v>436.84188201724209</v>
      </c>
      <c r="R3338" s="218">
        <v>219.98520820171055</v>
      </c>
      <c r="S3338" s="218">
        <v>574.34607624997534</v>
      </c>
      <c r="T3338" s="218">
        <v>574.34607624997534</v>
      </c>
      <c r="U3338" s="218"/>
      <c r="V3338" s="179">
        <v>505.8674463835755</v>
      </c>
    </row>
    <row r="3339" spans="1:22" x14ac:dyDescent="0.25">
      <c r="A3339">
        <v>0</v>
      </c>
      <c r="B3339" s="222" t="s">
        <v>1960</v>
      </c>
      <c r="C3339" s="222" t="s">
        <v>1959</v>
      </c>
      <c r="D3339" s="222" t="s">
        <v>2001</v>
      </c>
      <c r="E3339" s="223">
        <v>5743</v>
      </c>
      <c r="F3339" s="222" t="s">
        <v>2009</v>
      </c>
      <c r="G3339" s="221" t="s">
        <v>1999</v>
      </c>
      <c r="H3339" s="221" t="s">
        <v>1998</v>
      </c>
      <c r="I3339" s="220"/>
      <c r="J3339" s="227">
        <v>-3.5435182041965163E-6</v>
      </c>
      <c r="K3339" s="219"/>
      <c r="L3339" s="218">
        <v>0</v>
      </c>
      <c r="M3339" s="210">
        <v>219.98520820171055</v>
      </c>
      <c r="N3339" s="210">
        <v>436.84188201724209</v>
      </c>
      <c r="O3339" s="210">
        <v>41.094000000000001</v>
      </c>
      <c r="P3339" s="218">
        <v>41.094000000000001</v>
      </c>
      <c r="Q3339" s="218">
        <v>436.84188201724209</v>
      </c>
      <c r="R3339" s="218">
        <v>219.98520820171055</v>
      </c>
      <c r="S3339" s="218">
        <v>574.34607624997534</v>
      </c>
      <c r="T3339" s="218">
        <v>574.34607624997534</v>
      </c>
      <c r="U3339" s="218"/>
      <c r="V3339" s="179">
        <v>505.8674463835755</v>
      </c>
    </row>
    <row r="3340" spans="1:22" x14ac:dyDescent="0.25">
      <c r="A3340">
        <v>0</v>
      </c>
      <c r="B3340" s="222"/>
      <c r="C3340" s="222"/>
      <c r="D3340" s="222"/>
      <c r="E3340" s="223"/>
      <c r="F3340" s="222" t="s">
        <v>624</v>
      </c>
      <c r="G3340" s="221"/>
      <c r="H3340" s="221" t="s">
        <v>1973</v>
      </c>
      <c r="I3340" s="220"/>
      <c r="J3340" s="218">
        <v>219.88284999999999</v>
      </c>
      <c r="K3340" s="219">
        <v>219.88285354351819</v>
      </c>
      <c r="L3340" s="218">
        <v>0.13121600000000003</v>
      </c>
      <c r="M3340" s="210">
        <v>219.96276894414723</v>
      </c>
      <c r="N3340" s="210">
        <v>436.90353337070661</v>
      </c>
      <c r="O3340" s="210">
        <v>41.094000000000001</v>
      </c>
      <c r="P3340" s="218">
        <v>41.094000000000001</v>
      </c>
      <c r="Q3340" s="218">
        <v>436.96518472417114</v>
      </c>
      <c r="R3340" s="218">
        <v>219.94032968658394</v>
      </c>
      <c r="S3340" s="218">
        <v>574.41168424997534</v>
      </c>
      <c r="T3340" s="218">
        <v>574.47729224997533</v>
      </c>
      <c r="U3340" s="218"/>
      <c r="V3340" s="179">
        <v>505.9330543835755</v>
      </c>
    </row>
    <row r="3341" spans="1:22" x14ac:dyDescent="0.25">
      <c r="A3341">
        <v>0</v>
      </c>
      <c r="B3341" s="222"/>
      <c r="C3341" s="222"/>
      <c r="D3341" s="222"/>
      <c r="E3341" s="223"/>
      <c r="F3341" s="222" t="s">
        <v>624</v>
      </c>
      <c r="G3341" s="221"/>
      <c r="H3341" s="221"/>
      <c r="I3341" s="229" t="s">
        <v>2008</v>
      </c>
      <c r="J3341" s="220">
        <v>437.12309900000002</v>
      </c>
      <c r="K3341" s="219">
        <v>437.12309912940157</v>
      </c>
      <c r="L3341" s="225">
        <v>6.8048999999999998E-2</v>
      </c>
      <c r="M3341" s="210">
        <v>219.92869262221734</v>
      </c>
      <c r="N3341" s="210">
        <v>436.99715729574706</v>
      </c>
      <c r="O3341" s="210">
        <v>41.094000000000001</v>
      </c>
      <c r="P3341" s="218">
        <v>41.094000000000001</v>
      </c>
      <c r="Q3341" s="218">
        <v>437.02912986732298</v>
      </c>
      <c r="R3341" s="218">
        <v>219.91705555785077</v>
      </c>
      <c r="S3341" s="218">
        <v>574.51131674997532</v>
      </c>
      <c r="T3341" s="218">
        <v>574.54534124997531</v>
      </c>
      <c r="U3341" s="218" t="s">
        <v>2005</v>
      </c>
      <c r="V3341" s="179">
        <v>506.03268688357548</v>
      </c>
    </row>
    <row r="3342" spans="1:22" x14ac:dyDescent="0.25">
      <c r="A3342">
        <v>0</v>
      </c>
      <c r="B3342" s="222" t="s">
        <v>1960</v>
      </c>
      <c r="C3342" s="222" t="s">
        <v>1959</v>
      </c>
      <c r="D3342" s="222" t="s">
        <v>1972</v>
      </c>
      <c r="E3342" s="223">
        <v>5746</v>
      </c>
      <c r="F3342" s="222" t="s">
        <v>2007</v>
      </c>
      <c r="G3342" s="221" t="s">
        <v>1995</v>
      </c>
      <c r="H3342" s="221" t="s">
        <v>1969</v>
      </c>
      <c r="I3342" s="220">
        <v>50</v>
      </c>
      <c r="J3342" s="227">
        <v>0</v>
      </c>
      <c r="K3342" s="219"/>
      <c r="L3342" s="218">
        <v>0.2</v>
      </c>
      <c r="M3342" s="210">
        <v>219.88285354351819</v>
      </c>
      <c r="N3342" s="210">
        <v>437.12309912940157</v>
      </c>
      <c r="O3342" s="210">
        <v>41.094000000000001</v>
      </c>
      <c r="P3342" s="218">
        <v>41.094000000000001</v>
      </c>
      <c r="Q3342" s="218">
        <v>437.21706839148015</v>
      </c>
      <c r="R3342" s="218">
        <v>219.84865152918564</v>
      </c>
      <c r="S3342" s="218">
        <v>574.64534124997533</v>
      </c>
      <c r="T3342" s="218">
        <v>574.74534124997535</v>
      </c>
      <c r="U3342" s="218" t="s">
        <v>2006</v>
      </c>
      <c r="V3342" s="179">
        <v>506.16671138357549</v>
      </c>
    </row>
    <row r="3343" spans="1:22" x14ac:dyDescent="0.25">
      <c r="A3343">
        <v>0</v>
      </c>
      <c r="B3343" s="222"/>
      <c r="C3343" s="222"/>
      <c r="D3343" s="222"/>
      <c r="E3343" s="223"/>
      <c r="F3343" s="222"/>
      <c r="G3343" s="221"/>
      <c r="H3343" s="221"/>
      <c r="I3343" s="220"/>
      <c r="J3343" s="218">
        <v>0.3246</v>
      </c>
      <c r="K3343" s="219">
        <v>0.3246</v>
      </c>
      <c r="L3343" s="225">
        <v>9.9599999999999994E-2</v>
      </c>
      <c r="M3343" s="210">
        <v>219.83161892604801</v>
      </c>
      <c r="N3343" s="210">
        <v>437.26386508399526</v>
      </c>
      <c r="O3343" s="210">
        <v>41.094000000000001</v>
      </c>
      <c r="P3343" s="218">
        <v>41.094000000000001</v>
      </c>
      <c r="Q3343" s="218">
        <v>437.31066177651041</v>
      </c>
      <c r="R3343" s="218">
        <v>219.8145863229104</v>
      </c>
      <c r="S3343" s="218">
        <v>574.79514124997536</v>
      </c>
      <c r="T3343" s="218">
        <v>574.84494124997536</v>
      </c>
      <c r="U3343" s="218" t="s">
        <v>2005</v>
      </c>
      <c r="V3343" s="179">
        <v>506.31651138357552</v>
      </c>
    </row>
    <row r="3344" spans="1:22" x14ac:dyDescent="0.25">
      <c r="A3344">
        <v>0</v>
      </c>
      <c r="B3344" s="222" t="s">
        <v>1960</v>
      </c>
      <c r="C3344" s="222" t="s">
        <v>1959</v>
      </c>
      <c r="D3344" s="222" t="s">
        <v>1958</v>
      </c>
      <c r="E3344" s="223">
        <v>5750</v>
      </c>
      <c r="F3344" s="222" t="s">
        <v>2004</v>
      </c>
      <c r="G3344" s="221" t="s">
        <v>1993</v>
      </c>
      <c r="H3344" s="221" t="s">
        <v>1955</v>
      </c>
      <c r="I3344" s="220">
        <v>50</v>
      </c>
      <c r="J3344" s="219"/>
      <c r="K3344" s="219"/>
      <c r="L3344" s="218">
        <v>0.25</v>
      </c>
      <c r="M3344" s="210">
        <v>219.77183380499469</v>
      </c>
      <c r="N3344" s="210">
        <v>437.42812335410866</v>
      </c>
      <c r="O3344" s="210">
        <v>41.094000000000001</v>
      </c>
      <c r="P3344" s="218">
        <v>41.094000000000001</v>
      </c>
      <c r="Q3344" s="218">
        <v>437.54558493170691</v>
      </c>
      <c r="R3344" s="218">
        <v>219.729081287079</v>
      </c>
      <c r="S3344" s="218">
        <v>574.96994124997536</v>
      </c>
      <c r="T3344" s="218">
        <v>575.09494124997536</v>
      </c>
      <c r="U3344" s="218"/>
      <c r="V3344" s="179">
        <v>506.49131138357552</v>
      </c>
    </row>
    <row r="3345" spans="1:22" x14ac:dyDescent="0.25">
      <c r="A3345">
        <v>0</v>
      </c>
      <c r="B3345" s="222"/>
      <c r="C3345" s="222"/>
      <c r="D3345" s="222"/>
      <c r="E3345" s="223"/>
      <c r="F3345" s="222" t="s">
        <v>624</v>
      </c>
      <c r="G3345" s="221"/>
      <c r="H3345" s="221"/>
      <c r="I3345" s="220"/>
      <c r="J3345" s="218"/>
      <c r="K3345" s="219"/>
      <c r="L3345" s="218">
        <v>0.5</v>
      </c>
      <c r="M3345" s="210">
        <v>219.64357625124757</v>
      </c>
      <c r="N3345" s="210">
        <v>437.78050808690341</v>
      </c>
      <c r="O3345" s="210">
        <v>41.094000000000001</v>
      </c>
      <c r="P3345" s="218">
        <v>41.094000000000001</v>
      </c>
      <c r="Q3345" s="218">
        <v>438.01543124209985</v>
      </c>
      <c r="R3345" s="218">
        <v>219.55807121541616</v>
      </c>
      <c r="S3345" s="218">
        <v>575.34494124997536</v>
      </c>
      <c r="T3345" s="218">
        <v>575.59494124997536</v>
      </c>
      <c r="U3345" s="218"/>
      <c r="V3345" s="179">
        <v>506.86631138357552</v>
      </c>
    </row>
    <row r="3346" spans="1:22" x14ac:dyDescent="0.25">
      <c r="A3346">
        <v>0</v>
      </c>
      <c r="B3346" s="222" t="s">
        <v>1960</v>
      </c>
      <c r="C3346" s="222" t="s">
        <v>1959</v>
      </c>
      <c r="D3346" s="222" t="s">
        <v>1967</v>
      </c>
      <c r="E3346" s="223">
        <v>5757</v>
      </c>
      <c r="F3346" s="222" t="s">
        <v>2003</v>
      </c>
      <c r="G3346" s="221" t="s">
        <v>1993</v>
      </c>
      <c r="H3346" s="221" t="s">
        <v>1964</v>
      </c>
      <c r="I3346" s="220">
        <v>50</v>
      </c>
      <c r="J3346" s="218"/>
      <c r="K3346" s="219"/>
      <c r="L3346" s="218">
        <v>0.25</v>
      </c>
      <c r="M3346" s="210">
        <v>219.51531869750045</v>
      </c>
      <c r="N3346" s="210">
        <v>438.1328928196981</v>
      </c>
      <c r="O3346" s="210">
        <v>41.094000000000001</v>
      </c>
      <c r="P3346" s="218">
        <v>41.094000000000001</v>
      </c>
      <c r="Q3346" s="218">
        <v>438.25035439729635</v>
      </c>
      <c r="R3346" s="218">
        <v>219.47256617958476</v>
      </c>
      <c r="S3346" s="218">
        <v>575.71994124997536</v>
      </c>
      <c r="T3346" s="218">
        <v>575.84494124997536</v>
      </c>
      <c r="U3346" s="218"/>
      <c r="V3346" s="179">
        <v>507.24131138357552</v>
      </c>
    </row>
    <row r="3347" spans="1:22" x14ac:dyDescent="0.25">
      <c r="A3347">
        <v>0</v>
      </c>
      <c r="B3347" s="222"/>
      <c r="C3347" s="222"/>
      <c r="D3347" s="222"/>
      <c r="E3347" s="223"/>
      <c r="F3347" s="222" t="s">
        <v>624</v>
      </c>
      <c r="G3347" s="221"/>
      <c r="H3347" s="221"/>
      <c r="I3347" s="220"/>
      <c r="J3347" s="218"/>
      <c r="K3347" s="219"/>
      <c r="L3347" s="225">
        <v>1.267469</v>
      </c>
      <c r="M3347" s="210">
        <v>219.25581621506433</v>
      </c>
      <c r="N3347" s="210">
        <v>438.84587003048381</v>
      </c>
      <c r="O3347" s="210">
        <v>41.094000000000001</v>
      </c>
      <c r="P3347" s="218">
        <v>41.094000000000001</v>
      </c>
      <c r="Q3347" s="218">
        <v>439.44138566367127</v>
      </c>
      <c r="R3347" s="218">
        <v>219.03906625054393</v>
      </c>
      <c r="S3347" s="218">
        <v>576.47867574997542</v>
      </c>
      <c r="T3347" s="218">
        <v>577.11241024997537</v>
      </c>
      <c r="U3347" s="218"/>
      <c r="V3347" s="179">
        <v>508.00004588357558</v>
      </c>
    </row>
    <row r="3348" spans="1:22" x14ac:dyDescent="0.25">
      <c r="A3348">
        <v>0</v>
      </c>
      <c r="B3348" s="222"/>
      <c r="C3348" s="222"/>
      <c r="D3348" s="222"/>
      <c r="E3348" s="223"/>
      <c r="F3348" s="222" t="s">
        <v>624</v>
      </c>
      <c r="G3348" s="221"/>
      <c r="H3348" s="221" t="s">
        <v>1973</v>
      </c>
      <c r="I3348" s="220"/>
      <c r="J3348" s="218"/>
      <c r="K3348" s="219"/>
      <c r="L3348" s="218">
        <v>0.103502</v>
      </c>
      <c r="M3348" s="210">
        <v>219.02136636610669</v>
      </c>
      <c r="N3348" s="210">
        <v>439.49001569648954</v>
      </c>
      <c r="O3348" s="210">
        <v>41.094000000000001</v>
      </c>
      <c r="P3348" s="218">
        <v>41.094000000000001</v>
      </c>
      <c r="Q3348" s="218">
        <v>439.53864572930786</v>
      </c>
      <c r="R3348" s="218">
        <v>219.00366648166943</v>
      </c>
      <c r="S3348" s="218">
        <v>577.16416124997545</v>
      </c>
      <c r="T3348" s="218">
        <v>577.21591224997542</v>
      </c>
      <c r="U3348" s="224"/>
      <c r="V3348" s="179">
        <v>508.68553138357561</v>
      </c>
    </row>
    <row r="3349" spans="1:22" x14ac:dyDescent="0.25">
      <c r="A3349">
        <v>0</v>
      </c>
      <c r="B3349" s="222" t="s">
        <v>1960</v>
      </c>
      <c r="C3349" s="222" t="s">
        <v>1959</v>
      </c>
      <c r="D3349" s="222" t="s">
        <v>111</v>
      </c>
      <c r="E3349" s="223">
        <v>5772</v>
      </c>
      <c r="F3349" s="222" t="s">
        <v>1698</v>
      </c>
      <c r="G3349" s="221" t="s">
        <v>1985</v>
      </c>
      <c r="H3349" s="221" t="s">
        <v>1962</v>
      </c>
      <c r="I3349" s="220">
        <v>50</v>
      </c>
      <c r="J3349" s="219"/>
      <c r="K3349" s="219">
        <v>219.00366648166943</v>
      </c>
      <c r="L3349" s="218">
        <v>0</v>
      </c>
      <c r="M3349" s="210">
        <v>219.00366648166943</v>
      </c>
      <c r="N3349" s="210">
        <v>439.53864572930786</v>
      </c>
      <c r="O3349" s="210">
        <v>41.094000000000001</v>
      </c>
      <c r="P3349" s="218">
        <v>41.094000000000001</v>
      </c>
      <c r="Q3349" s="218">
        <v>439.53864572930786</v>
      </c>
      <c r="R3349" s="218">
        <v>219.00366648166943</v>
      </c>
      <c r="S3349" s="218">
        <v>577.21591224997542</v>
      </c>
      <c r="T3349" s="218">
        <v>577.21591224997542</v>
      </c>
      <c r="U3349" s="224"/>
      <c r="V3349" s="179">
        <v>508.73728238357558</v>
      </c>
    </row>
    <row r="3350" spans="1:22" x14ac:dyDescent="0.25">
      <c r="A3350">
        <v>0</v>
      </c>
      <c r="B3350" s="222"/>
      <c r="C3350" s="222"/>
      <c r="D3350" s="222"/>
      <c r="E3350" s="223"/>
      <c r="F3350" s="222" t="s">
        <v>624</v>
      </c>
      <c r="G3350" s="221"/>
      <c r="H3350" s="221" t="s">
        <v>1980</v>
      </c>
      <c r="I3350" s="220"/>
      <c r="J3350" s="218"/>
      <c r="K3350" s="219"/>
      <c r="L3350" s="218">
        <v>0.14528199999999999</v>
      </c>
      <c r="M3350" s="210">
        <v>218.97882179643813</v>
      </c>
      <c r="N3350" s="210">
        <v>439.60690594097434</v>
      </c>
      <c r="O3350" s="210">
        <v>41.094000000000001</v>
      </c>
      <c r="P3350" s="218">
        <v>41.094000000000001</v>
      </c>
      <c r="Q3350" s="218">
        <v>439.67516615264088</v>
      </c>
      <c r="R3350" s="218">
        <v>218.9539771112068</v>
      </c>
      <c r="S3350" s="218">
        <v>577.28855324997539</v>
      </c>
      <c r="T3350" s="218">
        <v>577.36119424997537</v>
      </c>
      <c r="U3350" s="218"/>
      <c r="V3350" s="179">
        <v>508.80992338357555</v>
      </c>
    </row>
    <row r="3351" spans="1:22" x14ac:dyDescent="0.25">
      <c r="A3351">
        <v>0</v>
      </c>
      <c r="B3351" s="222" t="s">
        <v>1960</v>
      </c>
      <c r="C3351" s="222" t="s">
        <v>1959</v>
      </c>
      <c r="D3351" s="222" t="s">
        <v>1984</v>
      </c>
      <c r="E3351" s="223">
        <v>5774</v>
      </c>
      <c r="F3351" s="222" t="s">
        <v>2002</v>
      </c>
      <c r="G3351" s="221" t="s">
        <v>1982</v>
      </c>
      <c r="H3351" s="221" t="s">
        <v>1981</v>
      </c>
      <c r="I3351" s="220">
        <v>50</v>
      </c>
      <c r="J3351" s="218"/>
      <c r="K3351" s="219"/>
      <c r="L3351" s="218">
        <v>0</v>
      </c>
      <c r="M3351" s="210">
        <v>218.9539771112068</v>
      </c>
      <c r="N3351" s="210">
        <v>439.67516615264088</v>
      </c>
      <c r="O3351" s="210">
        <v>41.094000000000001</v>
      </c>
      <c r="P3351" s="218">
        <v>41.094000000000001</v>
      </c>
      <c r="Q3351" s="218">
        <v>439.67516615264088</v>
      </c>
      <c r="R3351" s="218">
        <v>218.9539771112068</v>
      </c>
      <c r="S3351" s="218">
        <v>577.36119424997537</v>
      </c>
      <c r="T3351" s="218">
        <v>577.36119424997537</v>
      </c>
      <c r="U3351" s="224"/>
      <c r="V3351" s="179">
        <v>508.88256438357553</v>
      </c>
    </row>
    <row r="3352" spans="1:22" x14ac:dyDescent="0.25">
      <c r="A3352">
        <v>0</v>
      </c>
      <c r="B3352" s="222"/>
      <c r="C3352" s="222"/>
      <c r="D3352" s="222"/>
      <c r="E3352" s="223"/>
      <c r="F3352" s="222" t="s">
        <v>624</v>
      </c>
      <c r="G3352" s="221"/>
      <c r="H3352" s="221" t="s">
        <v>1980</v>
      </c>
      <c r="I3352" s="220"/>
      <c r="J3352" s="218"/>
      <c r="K3352" s="219"/>
      <c r="L3352" s="218">
        <v>0</v>
      </c>
      <c r="M3352" s="210">
        <v>218.9539771112068</v>
      </c>
      <c r="N3352" s="210">
        <v>439.67516615264088</v>
      </c>
      <c r="O3352" s="210">
        <v>41.094000000000001</v>
      </c>
      <c r="P3352" s="218">
        <v>41.094000000000001</v>
      </c>
      <c r="Q3352" s="218">
        <v>439.67516615264088</v>
      </c>
      <c r="R3352" s="218">
        <v>218.9539771112068</v>
      </c>
      <c r="S3352" s="218">
        <v>577.36119424997537</v>
      </c>
      <c r="T3352" s="218">
        <v>577.36119424997537</v>
      </c>
      <c r="U3352" s="218"/>
      <c r="V3352" s="179">
        <v>508.88256438357553</v>
      </c>
    </row>
    <row r="3353" spans="1:22" x14ac:dyDescent="0.25">
      <c r="A3353">
        <v>0</v>
      </c>
      <c r="B3353" s="222" t="s">
        <v>1960</v>
      </c>
      <c r="C3353" s="222" t="s">
        <v>1959</v>
      </c>
      <c r="D3353" s="222" t="s">
        <v>2001</v>
      </c>
      <c r="E3353" s="223">
        <v>5774</v>
      </c>
      <c r="F3353" s="222" t="s">
        <v>2000</v>
      </c>
      <c r="G3353" s="221" t="s">
        <v>1999</v>
      </c>
      <c r="H3353" s="221" t="s">
        <v>1998</v>
      </c>
      <c r="I3353" s="220"/>
      <c r="J3353" s="218"/>
      <c r="K3353" s="219"/>
      <c r="L3353" s="218">
        <v>0</v>
      </c>
      <c r="M3353" s="210">
        <v>218.9539771112068</v>
      </c>
      <c r="N3353" s="210">
        <v>439.67516615264088</v>
      </c>
      <c r="O3353" s="210">
        <v>41.094000000000001</v>
      </c>
      <c r="P3353" s="218">
        <v>41.094000000000001</v>
      </c>
      <c r="Q3353" s="218">
        <v>439.67516615264088</v>
      </c>
      <c r="R3353" s="218">
        <v>218.9539771112068</v>
      </c>
      <c r="S3353" s="218">
        <v>577.36119424997537</v>
      </c>
      <c r="T3353" s="218">
        <v>577.36119424997537</v>
      </c>
      <c r="U3353" s="218"/>
      <c r="V3353" s="179">
        <v>508.88256438357553</v>
      </c>
    </row>
    <row r="3354" spans="1:22" x14ac:dyDescent="0.25">
      <c r="A3354">
        <v>0</v>
      </c>
      <c r="B3354" s="222"/>
      <c r="C3354" s="222"/>
      <c r="D3354" s="222"/>
      <c r="E3354" s="223"/>
      <c r="F3354" s="222" t="s">
        <v>624</v>
      </c>
      <c r="G3354" s="221"/>
      <c r="H3354" s="221" t="s">
        <v>1973</v>
      </c>
      <c r="I3354" s="220"/>
      <c r="J3354" s="227">
        <v>0</v>
      </c>
      <c r="K3354" s="227"/>
      <c r="L3354" s="218">
        <v>0.13121600000000003</v>
      </c>
      <c r="M3354" s="210">
        <v>218.93153785364348</v>
      </c>
      <c r="N3354" s="210">
        <v>439.73681750610541</v>
      </c>
      <c r="O3354" s="210">
        <v>41.094000000000001</v>
      </c>
      <c r="P3354" s="218">
        <v>41.094000000000001</v>
      </c>
      <c r="Q3354" s="218">
        <v>439.79846885956994</v>
      </c>
      <c r="R3354" s="218">
        <v>218.90909859608018</v>
      </c>
      <c r="S3354" s="218">
        <v>577.42680224997537</v>
      </c>
      <c r="T3354" s="218">
        <v>577.49241024997536</v>
      </c>
      <c r="U3354" s="218"/>
      <c r="V3354" s="179">
        <v>508.94817238357552</v>
      </c>
    </row>
    <row r="3355" spans="1:22" x14ac:dyDescent="0.25">
      <c r="A3355">
        <v>0</v>
      </c>
      <c r="B3355" s="222"/>
      <c r="C3355" s="222"/>
      <c r="D3355" s="222"/>
      <c r="E3355" s="223"/>
      <c r="F3355" s="222" t="s">
        <v>624</v>
      </c>
      <c r="G3355" s="221"/>
      <c r="H3355" s="221"/>
      <c r="I3355" s="220"/>
      <c r="J3355" s="218">
        <v>0.33668399999999998</v>
      </c>
      <c r="K3355" s="219">
        <v>0.33668399999999998</v>
      </c>
      <c r="L3355" s="225">
        <v>8.046799999999997E-2</v>
      </c>
      <c r="M3355" s="210">
        <v>218.89533775763363</v>
      </c>
      <c r="N3355" s="210">
        <v>439.83627645247464</v>
      </c>
      <c r="O3355" s="210">
        <v>41.094000000000001</v>
      </c>
      <c r="P3355" s="218">
        <v>41.094000000000001</v>
      </c>
      <c r="Q3355" s="218">
        <v>439.87408404537933</v>
      </c>
      <c r="R3355" s="218">
        <v>218.88157691918707</v>
      </c>
      <c r="S3355" s="218">
        <v>577.53264424997531</v>
      </c>
      <c r="T3355" s="218">
        <v>577.57287824997536</v>
      </c>
      <c r="U3355" s="218"/>
      <c r="V3355" s="179">
        <v>509.05401438357546</v>
      </c>
    </row>
    <row r="3356" spans="1:22" x14ac:dyDescent="0.25">
      <c r="A3356">
        <v>0</v>
      </c>
      <c r="B3356" s="222" t="s">
        <v>1960</v>
      </c>
      <c r="C3356" s="222" t="s">
        <v>1959</v>
      </c>
      <c r="D3356" s="222" t="s">
        <v>1958</v>
      </c>
      <c r="E3356" s="223">
        <v>5777</v>
      </c>
      <c r="F3356" s="222" t="s">
        <v>1997</v>
      </c>
      <c r="G3356" s="221" t="s">
        <v>1993</v>
      </c>
      <c r="H3356" s="221" t="s">
        <v>1955</v>
      </c>
      <c r="I3356" s="220">
        <v>50</v>
      </c>
      <c r="J3356" s="218"/>
      <c r="K3356" s="219"/>
      <c r="L3356" s="218">
        <v>0.25</v>
      </c>
      <c r="M3356" s="210">
        <v>218.83882440127138</v>
      </c>
      <c r="N3356" s="210">
        <v>439.99154562297758</v>
      </c>
      <c r="O3356" s="210">
        <v>41.094000000000001</v>
      </c>
      <c r="P3356" s="218">
        <v>41.094000000000001</v>
      </c>
      <c r="Q3356" s="218">
        <v>440.10900720057583</v>
      </c>
      <c r="R3356" s="218">
        <v>218.79607188335567</v>
      </c>
      <c r="S3356" s="218">
        <v>577.69787824997536</v>
      </c>
      <c r="T3356" s="218">
        <v>577.82287824997536</v>
      </c>
      <c r="U3356" s="218"/>
      <c r="V3356" s="179">
        <v>509.21924838357552</v>
      </c>
    </row>
    <row r="3357" spans="1:22" x14ac:dyDescent="0.25">
      <c r="A3357">
        <v>0</v>
      </c>
      <c r="B3357" s="222"/>
      <c r="C3357" s="222"/>
      <c r="D3357" s="222"/>
      <c r="E3357" s="223"/>
      <c r="F3357" s="222" t="s">
        <v>624</v>
      </c>
      <c r="G3357" s="221"/>
      <c r="H3357" s="221"/>
      <c r="I3357" s="220"/>
      <c r="J3357" s="218"/>
      <c r="K3357" s="219"/>
      <c r="L3357" s="218">
        <v>0.17499999999999999</v>
      </c>
      <c r="M3357" s="210">
        <v>218.76614512081466</v>
      </c>
      <c r="N3357" s="210">
        <v>440.19123030489459</v>
      </c>
      <c r="O3357" s="210">
        <v>41.094000000000001</v>
      </c>
      <c r="P3357" s="218">
        <v>41.094000000000001</v>
      </c>
      <c r="Q3357" s="218">
        <v>440.27345340921335</v>
      </c>
      <c r="R3357" s="218">
        <v>218.73621835827367</v>
      </c>
      <c r="S3357" s="218">
        <v>577.91037824997534</v>
      </c>
      <c r="T3357" s="218">
        <v>577.99787824997532</v>
      </c>
      <c r="U3357" s="218"/>
      <c r="V3357" s="179">
        <v>509.4317483835755</v>
      </c>
    </row>
    <row r="3358" spans="1:22" x14ac:dyDescent="0.25">
      <c r="A3358">
        <v>0</v>
      </c>
      <c r="B3358" s="222" t="s">
        <v>1960</v>
      </c>
      <c r="C3358" s="222" t="s">
        <v>1959</v>
      </c>
      <c r="D3358" s="222" t="s">
        <v>1972</v>
      </c>
      <c r="E3358" s="223">
        <v>5781</v>
      </c>
      <c r="F3358" s="222" t="s">
        <v>1996</v>
      </c>
      <c r="G3358" s="221" t="s">
        <v>1995</v>
      </c>
      <c r="H3358" s="221" t="s">
        <v>1969</v>
      </c>
      <c r="I3358" s="220">
        <v>50</v>
      </c>
      <c r="J3358" s="218"/>
      <c r="K3358" s="219"/>
      <c r="L3358" s="218">
        <v>0.2</v>
      </c>
      <c r="M3358" s="210">
        <v>218.70201634394112</v>
      </c>
      <c r="N3358" s="210">
        <v>440.36742267129193</v>
      </c>
      <c r="O3358" s="210">
        <v>41.094000000000001</v>
      </c>
      <c r="P3358" s="218">
        <v>41.094000000000001</v>
      </c>
      <c r="Q3358" s="218">
        <v>440.46139193337052</v>
      </c>
      <c r="R3358" s="218">
        <v>218.66781432960855</v>
      </c>
      <c r="S3358" s="218">
        <v>578.09787824997534</v>
      </c>
      <c r="T3358" s="218">
        <v>578.19787824997536</v>
      </c>
      <c r="U3358" s="218"/>
      <c r="V3358" s="179">
        <v>509.6192483835755</v>
      </c>
    </row>
    <row r="3359" spans="1:22" x14ac:dyDescent="0.25">
      <c r="A3359">
        <v>0</v>
      </c>
      <c r="B3359" s="222"/>
      <c r="C3359" s="222"/>
      <c r="D3359" s="222"/>
      <c r="E3359" s="223"/>
      <c r="F3359" s="222" t="s">
        <v>624</v>
      </c>
      <c r="G3359" s="221"/>
      <c r="H3359" s="221"/>
      <c r="I3359" s="220"/>
      <c r="J3359" s="218"/>
      <c r="K3359" s="219"/>
      <c r="L3359" s="218">
        <v>0.125</v>
      </c>
      <c r="M3359" s="210">
        <v>218.64643807065067</v>
      </c>
      <c r="N3359" s="210">
        <v>440.52012272216962</v>
      </c>
      <c r="O3359" s="210">
        <v>41.094000000000001</v>
      </c>
      <c r="P3359" s="218">
        <v>41.094000000000001</v>
      </c>
      <c r="Q3359" s="218">
        <v>440.57885351096877</v>
      </c>
      <c r="R3359" s="218">
        <v>218.62506181169283</v>
      </c>
      <c r="S3359" s="218">
        <v>578.26037824997536</v>
      </c>
      <c r="T3359" s="218">
        <v>578.32287824997536</v>
      </c>
      <c r="U3359" s="218"/>
      <c r="V3359" s="179">
        <v>509.78174838357552</v>
      </c>
    </row>
    <row r="3360" spans="1:22" x14ac:dyDescent="0.25">
      <c r="A3360">
        <v>0</v>
      </c>
      <c r="B3360" s="222" t="s">
        <v>1960</v>
      </c>
      <c r="C3360" s="222" t="s">
        <v>1959</v>
      </c>
      <c r="D3360" s="222" t="s">
        <v>1967</v>
      </c>
      <c r="E3360" s="223">
        <v>5784</v>
      </c>
      <c r="F3360" s="222" t="s">
        <v>1994</v>
      </c>
      <c r="G3360" s="221" t="s">
        <v>1993</v>
      </c>
      <c r="H3360" s="221" t="s">
        <v>1964</v>
      </c>
      <c r="I3360" s="220">
        <v>50</v>
      </c>
      <c r="J3360" s="227">
        <v>1.0000000000287557E-7</v>
      </c>
      <c r="K3360" s="219"/>
      <c r="L3360" s="218">
        <v>0.25</v>
      </c>
      <c r="M3360" s="210">
        <v>218.58230929377714</v>
      </c>
      <c r="N3360" s="210">
        <v>440.69631508856702</v>
      </c>
      <c r="O3360" s="210">
        <v>41.094000000000001</v>
      </c>
      <c r="P3360" s="218">
        <v>41.094000000000001</v>
      </c>
      <c r="Q3360" s="218">
        <v>440.81377666616527</v>
      </c>
      <c r="R3360" s="218">
        <v>218.53955677586143</v>
      </c>
      <c r="S3360" s="218">
        <v>578.44787824997536</v>
      </c>
      <c r="T3360" s="218">
        <v>578.57287824997536</v>
      </c>
      <c r="U3360" s="218"/>
      <c r="V3360" s="179">
        <v>509.96924838357552</v>
      </c>
    </row>
    <row r="3361" spans="1:22" x14ac:dyDescent="0.25">
      <c r="A3361">
        <v>0</v>
      </c>
      <c r="B3361" s="222"/>
      <c r="C3361" s="222"/>
      <c r="D3361" s="222"/>
      <c r="E3361" s="223"/>
      <c r="F3361" s="222" t="s">
        <v>624</v>
      </c>
      <c r="G3361" s="221"/>
      <c r="H3361" s="221"/>
      <c r="I3361" s="220"/>
      <c r="J3361" s="218">
        <v>0.31123709999999999</v>
      </c>
      <c r="K3361" s="219">
        <v>0.31123699999999999</v>
      </c>
      <c r="L3361" s="225">
        <v>0.14873700000000001</v>
      </c>
      <c r="M3361" s="210">
        <v>218.51412125083252</v>
      </c>
      <c r="N3361" s="210">
        <v>440.88366019683417</v>
      </c>
      <c r="O3361" s="210">
        <v>41.094000000000001</v>
      </c>
      <c r="P3361" s="218">
        <v>41.094000000000001</v>
      </c>
      <c r="Q3361" s="218">
        <v>440.95354372750307</v>
      </c>
      <c r="R3361" s="218">
        <v>218.48868572580361</v>
      </c>
      <c r="S3361" s="218">
        <v>578.64724674997535</v>
      </c>
      <c r="T3361" s="218">
        <v>578.72161524997534</v>
      </c>
      <c r="U3361" s="218"/>
      <c r="V3361" s="179">
        <v>510.16861688357551</v>
      </c>
    </row>
    <row r="3362" spans="1:22" x14ac:dyDescent="0.25">
      <c r="A3362">
        <v>0</v>
      </c>
      <c r="B3362" s="222" t="s">
        <v>1960</v>
      </c>
      <c r="C3362" s="222" t="s">
        <v>1959</v>
      </c>
      <c r="D3362" s="222" t="s">
        <v>1992</v>
      </c>
      <c r="E3362" s="223">
        <v>5788</v>
      </c>
      <c r="F3362" s="222" t="s">
        <v>1991</v>
      </c>
      <c r="G3362" s="221" t="s">
        <v>1990</v>
      </c>
      <c r="H3362" s="221" t="s">
        <v>1989</v>
      </c>
      <c r="I3362" s="220">
        <v>63</v>
      </c>
      <c r="J3362" s="227">
        <v>1.2490009027033011E-16</v>
      </c>
      <c r="K3362" s="227"/>
      <c r="L3362" s="218">
        <v>7.4999999999999997E-2</v>
      </c>
      <c r="M3362" s="210">
        <v>218.4758599704289</v>
      </c>
      <c r="N3362" s="210">
        <v>440.98878220078257</v>
      </c>
      <c r="O3362" s="210">
        <v>41.094000000000001</v>
      </c>
      <c r="P3362" s="218">
        <v>41.094000000000001</v>
      </c>
      <c r="Q3362" s="218">
        <v>441.024020674062</v>
      </c>
      <c r="R3362" s="218">
        <v>218.46303421505419</v>
      </c>
      <c r="S3362" s="218">
        <v>578.75911524997537</v>
      </c>
      <c r="T3362" s="218">
        <v>578.79661524997539</v>
      </c>
      <c r="U3362" s="218"/>
      <c r="V3362" s="179">
        <v>510.28048538357552</v>
      </c>
    </row>
    <row r="3363" spans="1:22" x14ac:dyDescent="0.25">
      <c r="A3363">
        <v>0</v>
      </c>
      <c r="B3363" s="222"/>
      <c r="C3363" s="222"/>
      <c r="D3363" s="222"/>
      <c r="E3363" s="223"/>
      <c r="F3363" s="222"/>
      <c r="G3363" s="221"/>
      <c r="H3363" s="221"/>
      <c r="I3363" s="220"/>
      <c r="J3363" s="218">
        <v>0.12363200000000001</v>
      </c>
      <c r="K3363" s="219">
        <v>0.12363199999999988</v>
      </c>
      <c r="L3363" s="225">
        <v>8.6131999999999875E-2</v>
      </c>
      <c r="M3363" s="210">
        <v>218.44830477556172</v>
      </c>
      <c r="N3363" s="210">
        <v>441.06448947646879</v>
      </c>
      <c r="O3363" s="210">
        <v>41.094000000000001</v>
      </c>
      <c r="P3363" s="218">
        <v>41.094000000000001</v>
      </c>
      <c r="Q3363" s="218">
        <v>441.10495827887553</v>
      </c>
      <c r="R3363" s="218">
        <v>218.43357533606925</v>
      </c>
      <c r="S3363" s="218">
        <v>578.83968124997546</v>
      </c>
      <c r="T3363" s="218">
        <v>578.88274724997541</v>
      </c>
      <c r="U3363" s="224"/>
      <c r="V3363" s="179">
        <v>510.36105138357561</v>
      </c>
    </row>
    <row r="3364" spans="1:22" x14ac:dyDescent="0.25">
      <c r="A3364">
        <v>0</v>
      </c>
      <c r="B3364" s="222" t="s">
        <v>1960</v>
      </c>
      <c r="C3364" s="222" t="s">
        <v>1959</v>
      </c>
      <c r="D3364" s="222" t="s">
        <v>476</v>
      </c>
      <c r="E3364" s="223">
        <v>5789</v>
      </c>
      <c r="F3364" s="222" t="s">
        <v>1988</v>
      </c>
      <c r="G3364" s="221" t="s">
        <v>1987</v>
      </c>
      <c r="H3364" s="221" t="s">
        <v>1986</v>
      </c>
      <c r="I3364" s="220"/>
      <c r="J3364" s="227">
        <v>0</v>
      </c>
      <c r="K3364" s="227"/>
      <c r="L3364" s="218">
        <v>0</v>
      </c>
      <c r="M3364" s="210">
        <v>218.43357533606925</v>
      </c>
      <c r="N3364" s="210">
        <v>441.10495827887553</v>
      </c>
      <c r="O3364" s="210">
        <v>41.094000000000001</v>
      </c>
      <c r="P3364" s="218">
        <v>41.094000000000001</v>
      </c>
      <c r="Q3364" s="218">
        <v>441.10495827887553</v>
      </c>
      <c r="R3364" s="218">
        <v>218.43357533606925</v>
      </c>
      <c r="S3364" s="218">
        <v>578.88274724997541</v>
      </c>
      <c r="T3364" s="218">
        <v>578.88274724997541</v>
      </c>
      <c r="U3364" s="224"/>
      <c r="V3364" s="179">
        <v>510.40411738357557</v>
      </c>
    </row>
    <row r="3365" spans="1:22" x14ac:dyDescent="0.25">
      <c r="A3365">
        <v>0</v>
      </c>
      <c r="B3365" s="222"/>
      <c r="C3365" s="222"/>
      <c r="D3365" s="222"/>
      <c r="E3365" s="223"/>
      <c r="F3365" s="222"/>
      <c r="G3365" s="221"/>
      <c r="H3365" s="221"/>
      <c r="I3365" s="220"/>
      <c r="J3365" s="218">
        <v>0.123499</v>
      </c>
      <c r="K3365" s="219">
        <v>0.123499</v>
      </c>
      <c r="L3365" s="225">
        <v>1.9997000000000001E-2</v>
      </c>
      <c r="M3365" s="210">
        <v>218.4301556476662</v>
      </c>
      <c r="N3365" s="210">
        <v>441.11435379554445</v>
      </c>
      <c r="O3365" s="210">
        <v>41.094000000000001</v>
      </c>
      <c r="P3365" s="218">
        <v>41.094000000000001</v>
      </c>
      <c r="Q3365" s="218">
        <v>441.12374931221336</v>
      </c>
      <c r="R3365" s="218">
        <v>218.42673595926317</v>
      </c>
      <c r="S3365" s="218">
        <v>578.89274574997535</v>
      </c>
      <c r="T3365" s="218">
        <v>578.9027442499754</v>
      </c>
      <c r="U3365" s="224"/>
      <c r="V3365" s="179">
        <v>510.4141158835755</v>
      </c>
    </row>
    <row r="3366" spans="1:22" x14ac:dyDescent="0.25">
      <c r="A3366">
        <v>0</v>
      </c>
      <c r="B3366" s="222"/>
      <c r="C3366" s="222"/>
      <c r="D3366" s="222"/>
      <c r="E3366" s="223"/>
      <c r="F3366" s="222" t="s">
        <v>624</v>
      </c>
      <c r="G3366" s="221"/>
      <c r="H3366" s="221" t="s">
        <v>1973</v>
      </c>
      <c r="I3366" s="220"/>
      <c r="J3366" s="218"/>
      <c r="K3366" s="219"/>
      <c r="L3366" s="218">
        <v>0.103502</v>
      </c>
      <c r="M3366" s="210">
        <v>218.40903607482591</v>
      </c>
      <c r="N3366" s="210">
        <v>441.17237934503169</v>
      </c>
      <c r="O3366" s="210">
        <v>41.094000000000001</v>
      </c>
      <c r="P3366" s="218">
        <v>41.094000000000001</v>
      </c>
      <c r="Q3366" s="218">
        <v>441.22100937784995</v>
      </c>
      <c r="R3366" s="218">
        <v>218.39133619038867</v>
      </c>
      <c r="S3366" s="218">
        <v>578.95449524997548</v>
      </c>
      <c r="T3366" s="218">
        <v>579.00624624997545</v>
      </c>
      <c r="U3366" s="224"/>
      <c r="V3366" s="179">
        <v>510.47586538357564</v>
      </c>
    </row>
    <row r="3367" spans="1:22" x14ac:dyDescent="0.25">
      <c r="A3367">
        <v>0</v>
      </c>
      <c r="B3367" s="222" t="s">
        <v>1960</v>
      </c>
      <c r="C3367" s="222" t="s">
        <v>1959</v>
      </c>
      <c r="D3367" s="222" t="s">
        <v>111</v>
      </c>
      <c r="E3367" s="223">
        <v>5790</v>
      </c>
      <c r="F3367" s="222" t="s">
        <v>1699</v>
      </c>
      <c r="G3367" s="221" t="s">
        <v>1985</v>
      </c>
      <c r="H3367" s="221" t="s">
        <v>1962</v>
      </c>
      <c r="I3367" s="220">
        <v>50</v>
      </c>
      <c r="J3367" s="218"/>
      <c r="K3367" s="219"/>
      <c r="L3367" s="218">
        <v>0</v>
      </c>
      <c r="M3367" s="210">
        <v>218.39133619038867</v>
      </c>
      <c r="N3367" s="210">
        <v>441.22100937784995</v>
      </c>
      <c r="O3367" s="210">
        <v>41.094000000000001</v>
      </c>
      <c r="P3367" s="218">
        <v>41.094000000000001</v>
      </c>
      <c r="Q3367" s="218">
        <v>441.22100937784995</v>
      </c>
      <c r="R3367" s="218">
        <v>218.39133619038867</v>
      </c>
      <c r="S3367" s="218">
        <v>579.00624624997545</v>
      </c>
      <c r="T3367" s="218">
        <v>579.00624624997545</v>
      </c>
      <c r="U3367" s="224"/>
      <c r="V3367" s="179">
        <v>510.52761638357561</v>
      </c>
    </row>
    <row r="3368" spans="1:22" x14ac:dyDescent="0.25">
      <c r="A3368">
        <v>0</v>
      </c>
      <c r="B3368" s="222"/>
      <c r="C3368" s="222"/>
      <c r="D3368" s="222"/>
      <c r="E3368" s="223"/>
      <c r="F3368" s="222" t="s">
        <v>624</v>
      </c>
      <c r="G3368" s="221"/>
      <c r="H3368" s="221" t="s">
        <v>1980</v>
      </c>
      <c r="I3368" s="220"/>
      <c r="J3368" s="218"/>
      <c r="K3368" s="219"/>
      <c r="L3368" s="218">
        <v>0.14528199999999999</v>
      </c>
      <c r="M3368" s="210">
        <v>218.36649150515734</v>
      </c>
      <c r="N3368" s="210">
        <v>441.28926958951649</v>
      </c>
      <c r="O3368" s="210">
        <v>41.094000000000001</v>
      </c>
      <c r="P3368" s="218">
        <v>41.094000000000001</v>
      </c>
      <c r="Q3368" s="218">
        <v>441.35752980118298</v>
      </c>
      <c r="R3368" s="218">
        <v>218.34164681992604</v>
      </c>
      <c r="S3368" s="218">
        <v>579.07888724997542</v>
      </c>
      <c r="T3368" s="218">
        <v>579.1515282499754</v>
      </c>
      <c r="U3368" s="224"/>
      <c r="V3368" s="179">
        <v>510.60025738357558</v>
      </c>
    </row>
    <row r="3369" spans="1:22" x14ac:dyDescent="0.25">
      <c r="A3369">
        <v>0</v>
      </c>
      <c r="B3369" s="222" t="s">
        <v>1960</v>
      </c>
      <c r="C3369" s="222" t="s">
        <v>1959</v>
      </c>
      <c r="D3369" s="222" t="s">
        <v>1984</v>
      </c>
      <c r="E3369" s="223">
        <v>5792</v>
      </c>
      <c r="F3369" s="222" t="s">
        <v>1983</v>
      </c>
      <c r="G3369" s="221" t="s">
        <v>1982</v>
      </c>
      <c r="H3369" s="221" t="s">
        <v>1981</v>
      </c>
      <c r="I3369" s="220">
        <v>50</v>
      </c>
      <c r="J3369" s="218"/>
      <c r="K3369" s="219"/>
      <c r="L3369" s="218">
        <v>0</v>
      </c>
      <c r="M3369" s="210">
        <v>218.34164681992604</v>
      </c>
      <c r="N3369" s="210">
        <v>441.35752980118298</v>
      </c>
      <c r="O3369" s="210">
        <v>41.094000000000001</v>
      </c>
      <c r="P3369" s="218">
        <v>41.094000000000001</v>
      </c>
      <c r="Q3369" s="218">
        <v>441.35752980118298</v>
      </c>
      <c r="R3369" s="218">
        <v>218.34164681992604</v>
      </c>
      <c r="S3369" s="218">
        <v>579.1515282499754</v>
      </c>
      <c r="T3369" s="218">
        <v>579.1515282499754</v>
      </c>
      <c r="U3369" s="224"/>
      <c r="V3369" s="179">
        <v>510.67289838357556</v>
      </c>
    </row>
    <row r="3370" spans="1:22" x14ac:dyDescent="0.25">
      <c r="A3370">
        <v>0</v>
      </c>
      <c r="B3370" s="222"/>
      <c r="C3370" s="222"/>
      <c r="D3370" s="222"/>
      <c r="E3370" s="223"/>
      <c r="F3370" s="222" t="s">
        <v>624</v>
      </c>
      <c r="G3370" s="221"/>
      <c r="H3370" s="221" t="s">
        <v>1980</v>
      </c>
      <c r="I3370" s="220"/>
      <c r="J3370" s="218"/>
      <c r="K3370" s="219"/>
      <c r="L3370" s="218">
        <v>0</v>
      </c>
      <c r="M3370" s="210">
        <v>218.34164681992604</v>
      </c>
      <c r="N3370" s="210">
        <v>441.35752980118298</v>
      </c>
      <c r="O3370" s="210">
        <v>41.094000000000001</v>
      </c>
      <c r="P3370" s="218">
        <v>41.094000000000001</v>
      </c>
      <c r="Q3370" s="218">
        <v>441.35752980118298</v>
      </c>
      <c r="R3370" s="218">
        <v>218.34164681992604</v>
      </c>
      <c r="S3370" s="218">
        <v>579.1515282499754</v>
      </c>
      <c r="T3370" s="218">
        <v>579.1515282499754</v>
      </c>
      <c r="U3370" s="218" t="s">
        <v>1979</v>
      </c>
      <c r="V3370" s="179">
        <v>510.67289838357556</v>
      </c>
    </row>
    <row r="3371" spans="1:22" x14ac:dyDescent="0.25">
      <c r="A3371">
        <v>0</v>
      </c>
      <c r="B3371" s="222" t="s">
        <v>1960</v>
      </c>
      <c r="C3371" s="222" t="s">
        <v>1959</v>
      </c>
      <c r="D3371" s="222" t="s">
        <v>1978</v>
      </c>
      <c r="E3371" s="223">
        <v>5792</v>
      </c>
      <c r="F3371" s="222" t="s">
        <v>1977</v>
      </c>
      <c r="G3371" s="228" t="s">
        <v>1976</v>
      </c>
      <c r="H3371" s="221" t="s">
        <v>1975</v>
      </c>
      <c r="I3371" s="220"/>
      <c r="J3371" s="218"/>
      <c r="K3371" s="219"/>
      <c r="L3371" s="218">
        <v>0</v>
      </c>
      <c r="M3371" s="210">
        <v>218.34164681992604</v>
      </c>
      <c r="N3371" s="210">
        <v>441.35752980118298</v>
      </c>
      <c r="O3371" s="210">
        <v>41.094000000000001</v>
      </c>
      <c r="P3371" s="218">
        <v>41.094000000000001</v>
      </c>
      <c r="Q3371" s="218">
        <v>441.35752980118298</v>
      </c>
      <c r="R3371" s="218">
        <v>218.34164681992604</v>
      </c>
      <c r="S3371" s="218">
        <v>579.1515282499754</v>
      </c>
      <c r="T3371" s="218">
        <v>579.1515282499754</v>
      </c>
      <c r="U3371" s="218" t="s">
        <v>1974</v>
      </c>
      <c r="V3371" s="179">
        <v>510.67289838357556</v>
      </c>
    </row>
    <row r="3372" spans="1:22" x14ac:dyDescent="0.25">
      <c r="A3372">
        <v>0</v>
      </c>
      <c r="B3372" s="222"/>
      <c r="C3372" s="222"/>
      <c r="D3372" s="222"/>
      <c r="E3372" s="223"/>
      <c r="F3372" s="222" t="s">
        <v>624</v>
      </c>
      <c r="G3372" s="221"/>
      <c r="H3372" s="221" t="s">
        <v>1973</v>
      </c>
      <c r="I3372" s="220"/>
      <c r="J3372" s="218"/>
      <c r="K3372" s="219"/>
      <c r="L3372" s="218">
        <v>0.13121600000000003</v>
      </c>
      <c r="M3372" s="210">
        <v>218.31920756236275</v>
      </c>
      <c r="N3372" s="210">
        <v>441.4191811546475</v>
      </c>
      <c r="O3372" s="210">
        <v>41.094000000000001</v>
      </c>
      <c r="P3372" s="218">
        <v>41.094000000000001</v>
      </c>
      <c r="Q3372" s="218">
        <v>441.48083250811203</v>
      </c>
      <c r="R3372" s="218">
        <v>218.29676830479943</v>
      </c>
      <c r="S3372" s="218">
        <v>579.2171362499754</v>
      </c>
      <c r="T3372" s="218">
        <v>579.28274424997539</v>
      </c>
      <c r="U3372" s="224"/>
      <c r="V3372" s="179">
        <v>510.73850638357555</v>
      </c>
    </row>
    <row r="3373" spans="1:22" x14ac:dyDescent="0.25">
      <c r="A3373">
        <v>0</v>
      </c>
      <c r="B3373" s="222"/>
      <c r="C3373" s="222"/>
      <c r="D3373" s="222"/>
      <c r="E3373" s="223"/>
      <c r="F3373" s="222"/>
      <c r="G3373" s="221"/>
      <c r="H3373" s="221"/>
      <c r="I3373" s="220"/>
      <c r="J3373" s="218"/>
      <c r="K3373" s="219"/>
      <c r="L3373" s="225">
        <v>1.0284340000000001</v>
      </c>
      <c r="M3373" s="210">
        <v>218.12089573275892</v>
      </c>
      <c r="N3373" s="210">
        <v>441.96403842849469</v>
      </c>
      <c r="O3373" s="210">
        <v>41.094000000000001</v>
      </c>
      <c r="P3373" s="218">
        <v>41.094000000000001</v>
      </c>
      <c r="Q3373" s="218">
        <v>442.44724434887735</v>
      </c>
      <c r="R3373" s="218">
        <v>217.94502316071845</v>
      </c>
      <c r="S3373" s="218">
        <v>579.79696124997531</v>
      </c>
      <c r="T3373" s="218">
        <v>580.31117824997534</v>
      </c>
      <c r="U3373" s="224"/>
      <c r="V3373" s="179">
        <v>511.31833138357547</v>
      </c>
    </row>
    <row r="3374" spans="1:22" x14ac:dyDescent="0.25">
      <c r="A3374">
        <v>0</v>
      </c>
      <c r="B3374" s="222" t="s">
        <v>1960</v>
      </c>
      <c r="C3374" s="222" t="s">
        <v>1959</v>
      </c>
      <c r="D3374" s="222" t="s">
        <v>111</v>
      </c>
      <c r="E3374" s="223">
        <v>5803</v>
      </c>
      <c r="F3374" s="222" t="s">
        <v>1700</v>
      </c>
      <c r="G3374" s="228" t="s">
        <v>1963</v>
      </c>
      <c r="H3374" s="228" t="s">
        <v>1962</v>
      </c>
      <c r="I3374" s="229">
        <v>75</v>
      </c>
      <c r="J3374" s="227">
        <v>0</v>
      </c>
      <c r="K3374" s="227"/>
      <c r="L3374" s="218">
        <v>0</v>
      </c>
      <c r="M3374" s="210">
        <v>217.94502316071845</v>
      </c>
      <c r="N3374" s="210">
        <v>442.44724434887735</v>
      </c>
      <c r="O3374" s="210">
        <v>41.094000000000001</v>
      </c>
      <c r="P3374" s="218">
        <v>41.094000000000001</v>
      </c>
      <c r="Q3374" s="218">
        <v>442.44724434887735</v>
      </c>
      <c r="R3374" s="218">
        <v>217.94502316071845</v>
      </c>
      <c r="S3374" s="218">
        <v>580.31117824997534</v>
      </c>
      <c r="T3374" s="218">
        <v>580.31117824997534</v>
      </c>
      <c r="U3374" s="218" t="s">
        <v>1961</v>
      </c>
      <c r="V3374" s="179">
        <v>511.8325483835755</v>
      </c>
    </row>
    <row r="3375" spans="1:22" x14ac:dyDescent="0.25">
      <c r="A3375">
        <v>0</v>
      </c>
      <c r="B3375" s="222"/>
      <c r="C3375" s="222"/>
      <c r="D3375" s="222"/>
      <c r="E3375" s="223"/>
      <c r="F3375" s="222"/>
      <c r="G3375" s="221"/>
      <c r="H3375" s="221"/>
      <c r="I3375" s="220"/>
      <c r="J3375" s="218">
        <v>0.23669999999999999</v>
      </c>
      <c r="K3375" s="219">
        <v>0.23670000000000002</v>
      </c>
      <c r="L3375" s="225">
        <v>0.13670000000000002</v>
      </c>
      <c r="M3375" s="210">
        <v>217.92164608392216</v>
      </c>
      <c r="N3375" s="210">
        <v>442.51147233950803</v>
      </c>
      <c r="O3375" s="210">
        <v>41.094000000000001</v>
      </c>
      <c r="P3375" s="218">
        <v>41.094000000000001</v>
      </c>
      <c r="Q3375" s="218">
        <v>442.57570033013877</v>
      </c>
      <c r="R3375" s="218">
        <v>217.89826900712583</v>
      </c>
      <c r="S3375" s="218">
        <v>580.37952824997535</v>
      </c>
      <c r="T3375" s="218">
        <v>580.44787824997536</v>
      </c>
      <c r="U3375" s="224"/>
      <c r="V3375" s="179">
        <v>511.90089838357551</v>
      </c>
    </row>
    <row r="3376" spans="1:22" x14ac:dyDescent="0.25">
      <c r="A3376">
        <v>0</v>
      </c>
      <c r="B3376" s="222" t="s">
        <v>1960</v>
      </c>
      <c r="C3376" s="222" t="s">
        <v>1959</v>
      </c>
      <c r="D3376" s="222" t="s">
        <v>1972</v>
      </c>
      <c r="E3376" s="223">
        <v>5805</v>
      </c>
      <c r="F3376" s="222" t="s">
        <v>1971</v>
      </c>
      <c r="G3376" s="221" t="s">
        <v>1970</v>
      </c>
      <c r="H3376" s="221" t="s">
        <v>1969</v>
      </c>
      <c r="I3376" s="220">
        <v>100</v>
      </c>
      <c r="J3376" s="227">
        <v>0</v>
      </c>
      <c r="K3376" s="219"/>
      <c r="L3376" s="218">
        <v>0.2</v>
      </c>
      <c r="M3376" s="210">
        <v>217.86406699279325</v>
      </c>
      <c r="N3376" s="210">
        <v>442.66966959221736</v>
      </c>
      <c r="O3376" s="210">
        <v>41.094000000000001</v>
      </c>
      <c r="P3376" s="218">
        <v>41.094000000000001</v>
      </c>
      <c r="Q3376" s="218">
        <v>442.76363885429595</v>
      </c>
      <c r="R3376" s="218">
        <v>217.82986497846071</v>
      </c>
      <c r="S3376" s="218">
        <v>580.54787824997538</v>
      </c>
      <c r="T3376" s="218">
        <v>580.64787824997541</v>
      </c>
      <c r="U3376" s="224"/>
      <c r="V3376" s="179">
        <v>512.06924838357554</v>
      </c>
    </row>
    <row r="3377" spans="1:22" x14ac:dyDescent="0.25">
      <c r="A3377">
        <v>0</v>
      </c>
      <c r="B3377" s="222"/>
      <c r="C3377" s="222"/>
      <c r="D3377" s="222"/>
      <c r="E3377" s="223"/>
      <c r="F3377" s="222" t="s">
        <v>624</v>
      </c>
      <c r="G3377" s="221"/>
      <c r="H3377" s="221"/>
      <c r="I3377" s="220"/>
      <c r="J3377" s="218">
        <v>0.40506300000000001</v>
      </c>
      <c r="K3377" s="219">
        <v>0.40506300000000001</v>
      </c>
      <c r="L3377" s="225">
        <v>0.175063</v>
      </c>
      <c r="M3377" s="210">
        <v>217.7999274422852</v>
      </c>
      <c r="N3377" s="210">
        <v>442.84589155893229</v>
      </c>
      <c r="O3377" s="210">
        <v>41.094000000000001</v>
      </c>
      <c r="P3377" s="218">
        <v>41.094000000000001</v>
      </c>
      <c r="Q3377" s="218">
        <v>442.92814426356858</v>
      </c>
      <c r="R3377" s="218">
        <v>217.76998990610969</v>
      </c>
      <c r="S3377" s="218">
        <v>580.73540974997547</v>
      </c>
      <c r="T3377" s="218">
        <v>580.82294124997543</v>
      </c>
      <c r="U3377" s="224"/>
      <c r="V3377" s="179">
        <v>512.25677988357563</v>
      </c>
    </row>
    <row r="3378" spans="1:22" x14ac:dyDescent="0.25">
      <c r="A3378">
        <v>0</v>
      </c>
      <c r="B3378" s="222" t="s">
        <v>1960</v>
      </c>
      <c r="C3378" s="222" t="s">
        <v>1959</v>
      </c>
      <c r="D3378" s="222" t="s">
        <v>1958</v>
      </c>
      <c r="E3378" s="223">
        <v>5810</v>
      </c>
      <c r="F3378" s="222" t="s">
        <v>1968</v>
      </c>
      <c r="G3378" s="221" t="s">
        <v>1956</v>
      </c>
      <c r="H3378" s="221" t="s">
        <v>1955</v>
      </c>
      <c r="I3378" s="220">
        <v>75</v>
      </c>
      <c r="J3378" s="218"/>
      <c r="K3378" s="226"/>
      <c r="L3378" s="218">
        <v>0.26</v>
      </c>
      <c r="M3378" s="210">
        <v>217.72552728747735</v>
      </c>
      <c r="N3378" s="210">
        <v>443.05030430427075</v>
      </c>
      <c r="O3378" s="210">
        <v>41.094000000000001</v>
      </c>
      <c r="P3378" s="218">
        <v>41.094000000000001</v>
      </c>
      <c r="Q3378" s="218">
        <v>443.17246434497292</v>
      </c>
      <c r="R3378" s="218">
        <v>217.68106466884501</v>
      </c>
      <c r="S3378" s="218">
        <v>580.95294124997542</v>
      </c>
      <c r="T3378" s="218">
        <v>581.08294124997542</v>
      </c>
      <c r="U3378" s="224"/>
      <c r="V3378" s="179">
        <v>512.47431138357558</v>
      </c>
    </row>
    <row r="3379" spans="1:22" x14ac:dyDescent="0.25">
      <c r="A3379">
        <v>0</v>
      </c>
      <c r="B3379" s="222"/>
      <c r="C3379" s="222"/>
      <c r="D3379" s="222"/>
      <c r="E3379" s="223"/>
      <c r="F3379" s="222" t="s">
        <v>624</v>
      </c>
      <c r="G3379" s="221"/>
      <c r="H3379" s="221"/>
      <c r="I3379" s="220"/>
      <c r="J3379" s="218"/>
      <c r="K3379" s="226"/>
      <c r="L3379" s="218">
        <v>0.24</v>
      </c>
      <c r="M3379" s="210">
        <v>217.64002225164592</v>
      </c>
      <c r="N3379" s="210">
        <v>443.28522745946725</v>
      </c>
      <c r="O3379" s="210">
        <v>41.094000000000001</v>
      </c>
      <c r="P3379" s="218">
        <v>41.094000000000001</v>
      </c>
      <c r="Q3379" s="218">
        <v>443.39799057396152</v>
      </c>
      <c r="R3379" s="218">
        <v>217.59897983444685</v>
      </c>
      <c r="S3379" s="218">
        <v>581.20294124997542</v>
      </c>
      <c r="T3379" s="218">
        <v>581.32294124997543</v>
      </c>
      <c r="U3379" s="224"/>
      <c r="V3379" s="179">
        <v>512.72431138357558</v>
      </c>
    </row>
    <row r="3380" spans="1:22" x14ac:dyDescent="0.25">
      <c r="A3380">
        <v>0</v>
      </c>
      <c r="B3380" s="222" t="s">
        <v>1960</v>
      </c>
      <c r="C3380" s="222" t="s">
        <v>1959</v>
      </c>
      <c r="D3380" s="222" t="s">
        <v>1967</v>
      </c>
      <c r="E3380" s="223">
        <v>5815</v>
      </c>
      <c r="F3380" s="222" t="s">
        <v>1966</v>
      </c>
      <c r="G3380" s="221" t="s">
        <v>1965</v>
      </c>
      <c r="H3380" s="221" t="s">
        <v>1964</v>
      </c>
      <c r="I3380" s="220">
        <v>75</v>
      </c>
      <c r="J3380" s="218"/>
      <c r="K3380" s="226"/>
      <c r="L3380" s="218">
        <v>0.4</v>
      </c>
      <c r="M3380" s="210">
        <v>217.53057580578172</v>
      </c>
      <c r="N3380" s="210">
        <v>443.5859290981187</v>
      </c>
      <c r="O3380" s="210">
        <v>41.094000000000001</v>
      </c>
      <c r="P3380" s="218">
        <v>41.094000000000001</v>
      </c>
      <c r="Q3380" s="218">
        <v>443.77386762227587</v>
      </c>
      <c r="R3380" s="218">
        <v>217.46217177711659</v>
      </c>
      <c r="S3380" s="218">
        <v>581.52294124997536</v>
      </c>
      <c r="T3380" s="218">
        <v>581.72294124997541</v>
      </c>
      <c r="U3380" s="224"/>
      <c r="V3380" s="179">
        <v>513.04431138357552</v>
      </c>
    </row>
    <row r="3381" spans="1:22" x14ac:dyDescent="0.25">
      <c r="A3381">
        <v>0</v>
      </c>
      <c r="B3381" s="222"/>
      <c r="C3381" s="222"/>
      <c r="D3381" s="222"/>
      <c r="E3381" s="223"/>
      <c r="F3381" s="222"/>
      <c r="G3381" s="221"/>
      <c r="H3381" s="221"/>
      <c r="I3381" s="220"/>
      <c r="J3381" s="218"/>
      <c r="K3381" s="226"/>
      <c r="L3381" s="225">
        <v>0.12287999999999999</v>
      </c>
      <c r="M3381" s="210">
        <v>217.44115805951066</v>
      </c>
      <c r="N3381" s="210">
        <v>443.83160233689694</v>
      </c>
      <c r="O3381" s="210">
        <v>41.094000000000001</v>
      </c>
      <c r="P3381" s="218">
        <v>41.094000000000001</v>
      </c>
      <c r="Q3381" s="218">
        <v>443.88933705151805</v>
      </c>
      <c r="R3381" s="218">
        <v>217.42014434190475</v>
      </c>
      <c r="S3381" s="218">
        <v>581.78438124997547</v>
      </c>
      <c r="T3381" s="218">
        <v>581.84582124997542</v>
      </c>
      <c r="U3381" s="224"/>
      <c r="V3381" s="179">
        <v>513.30575138357563</v>
      </c>
    </row>
    <row r="3382" spans="1:22" x14ac:dyDescent="0.25">
      <c r="A3382">
        <v>0</v>
      </c>
      <c r="B3382" s="222" t="s">
        <v>1960</v>
      </c>
      <c r="C3382" s="222" t="s">
        <v>1959</v>
      </c>
      <c r="D3382" s="222" t="s">
        <v>111</v>
      </c>
      <c r="E3382" s="223">
        <v>5818</v>
      </c>
      <c r="F3382" s="222" t="s">
        <v>1701</v>
      </c>
      <c r="G3382" s="228" t="s">
        <v>1963</v>
      </c>
      <c r="H3382" s="228" t="s">
        <v>1962</v>
      </c>
      <c r="I3382" s="220">
        <v>75</v>
      </c>
      <c r="J3382" s="227">
        <v>0</v>
      </c>
      <c r="K3382" s="226"/>
      <c r="L3382" s="218">
        <v>0</v>
      </c>
      <c r="M3382" s="210">
        <v>217.42014434190475</v>
      </c>
      <c r="N3382" s="210">
        <v>443.88933705151805</v>
      </c>
      <c r="O3382" s="210">
        <v>41.094000000000001</v>
      </c>
      <c r="P3382" s="218">
        <v>41.094000000000001</v>
      </c>
      <c r="Q3382" s="218">
        <v>443.88933705151805</v>
      </c>
      <c r="R3382" s="218">
        <v>217.42014434190475</v>
      </c>
      <c r="S3382" s="218">
        <v>581.84582124997542</v>
      </c>
      <c r="T3382" s="218">
        <v>581.84582124997542</v>
      </c>
      <c r="U3382" s="218" t="s">
        <v>1961</v>
      </c>
      <c r="V3382" s="179">
        <v>513.36719138357557</v>
      </c>
    </row>
    <row r="3383" spans="1:22" x14ac:dyDescent="0.25">
      <c r="A3383">
        <v>0</v>
      </c>
      <c r="B3383" s="222"/>
      <c r="C3383" s="222"/>
      <c r="D3383" s="222"/>
      <c r="E3383" s="223"/>
      <c r="F3383" s="222" t="s">
        <v>624</v>
      </c>
      <c r="G3383" s="221"/>
      <c r="H3383" s="221"/>
      <c r="I3383" s="220"/>
      <c r="J3383" s="218">
        <v>0.24712000000000001</v>
      </c>
      <c r="K3383" s="219">
        <v>0.24712000000000001</v>
      </c>
      <c r="L3383" s="225">
        <v>0.11712</v>
      </c>
      <c r="M3383" s="210">
        <v>217.40011564231159</v>
      </c>
      <c r="N3383" s="210">
        <v>443.94436545139126</v>
      </c>
      <c r="O3383" s="210">
        <v>41.094000000000001</v>
      </c>
      <c r="P3383" s="218">
        <v>41.094000000000001</v>
      </c>
      <c r="Q3383" s="218">
        <v>443.99939385126453</v>
      </c>
      <c r="R3383" s="218">
        <v>217.38008694271844</v>
      </c>
      <c r="S3383" s="218">
        <v>581.90438124997536</v>
      </c>
      <c r="T3383" s="218">
        <v>581.96294124997542</v>
      </c>
      <c r="U3383" s="224"/>
      <c r="V3383" s="179">
        <v>513.42575138357552</v>
      </c>
    </row>
    <row r="3384" spans="1:22" x14ac:dyDescent="0.25">
      <c r="A3384">
        <v>0</v>
      </c>
      <c r="B3384" s="222" t="s">
        <v>1960</v>
      </c>
      <c r="C3384" s="222" t="s">
        <v>1959</v>
      </c>
      <c r="D3384" s="222" t="s">
        <v>1958</v>
      </c>
      <c r="E3384" s="223">
        <v>5821</v>
      </c>
      <c r="F3384" s="222" t="s">
        <v>1957</v>
      </c>
      <c r="G3384" s="221" t="s">
        <v>1956</v>
      </c>
      <c r="H3384" s="221" t="s">
        <v>1955</v>
      </c>
      <c r="I3384" s="220">
        <v>75</v>
      </c>
      <c r="J3384" s="218"/>
      <c r="K3384" s="219"/>
      <c r="L3384" s="218">
        <v>0.26</v>
      </c>
      <c r="M3384" s="210">
        <v>217.3356243240861</v>
      </c>
      <c r="N3384" s="210">
        <v>444.1215538919667</v>
      </c>
      <c r="O3384" s="210">
        <v>41.094000000000001</v>
      </c>
      <c r="P3384" s="218">
        <v>41.094000000000001</v>
      </c>
      <c r="Q3384" s="218">
        <v>444.24371393266887</v>
      </c>
      <c r="R3384" s="218">
        <v>217.29116170545376</v>
      </c>
      <c r="S3384" s="218">
        <v>582.09294124997541</v>
      </c>
      <c r="T3384" s="218">
        <v>582.22294124997541</v>
      </c>
      <c r="U3384" s="224"/>
      <c r="V3384" s="179">
        <v>513.61431138357557</v>
      </c>
    </row>
    <row r="3385" spans="1:22" x14ac:dyDescent="0.25">
      <c r="A3385">
        <v>0</v>
      </c>
      <c r="B3385" s="222"/>
      <c r="C3385" s="222"/>
      <c r="D3385" s="222"/>
      <c r="E3385" s="223"/>
      <c r="F3385" s="222" t="s">
        <v>624</v>
      </c>
      <c r="G3385" s="221"/>
      <c r="H3385" s="221"/>
      <c r="I3385" s="220"/>
      <c r="J3385" s="218"/>
      <c r="K3385" s="219"/>
      <c r="L3385" s="218">
        <v>0.72640000000000005</v>
      </c>
      <c r="M3385" s="210">
        <v>217.16693998939786</v>
      </c>
      <c r="N3385" s="210">
        <v>444.5850102925383</v>
      </c>
      <c r="O3385" s="210">
        <v>41.094000000000001</v>
      </c>
      <c r="P3385" s="218">
        <v>41.094000000000001</v>
      </c>
      <c r="Q3385" s="218">
        <v>444.92630665240773</v>
      </c>
      <c r="R3385" s="218">
        <v>217.04271827334199</v>
      </c>
      <c r="S3385" s="218">
        <v>582.58614124997541</v>
      </c>
      <c r="T3385" s="218">
        <v>582.94934124997542</v>
      </c>
      <c r="U3385" s="224"/>
      <c r="V3385" s="179">
        <v>514.10751138357557</v>
      </c>
    </row>
    <row r="3386" spans="1:22" x14ac:dyDescent="0.25">
      <c r="A3386">
        <v>0</v>
      </c>
      <c r="B3386" s="222"/>
      <c r="C3386" s="222"/>
      <c r="D3386" s="222"/>
      <c r="E3386" s="223"/>
      <c r="F3386" s="222"/>
      <c r="G3386" s="221"/>
      <c r="H3386" s="221"/>
      <c r="I3386" s="220"/>
      <c r="J3386" s="218"/>
      <c r="K3386" s="219"/>
      <c r="L3386" s="218">
        <v>1.0236000000000001</v>
      </c>
      <c r="M3386" s="210">
        <v>216.86767236398791</v>
      </c>
      <c r="N3386" s="210">
        <v>445.40724133572598</v>
      </c>
      <c r="O3386" s="210">
        <v>41.094000000000001</v>
      </c>
      <c r="P3386" s="218">
        <v>41.094000000000001</v>
      </c>
      <c r="Q3386" s="218">
        <v>445.88817601904418</v>
      </c>
      <c r="R3386" s="218">
        <v>216.69262645463382</v>
      </c>
      <c r="S3386" s="218">
        <v>583.46114124997541</v>
      </c>
      <c r="T3386" s="218">
        <v>583.97294124997541</v>
      </c>
      <c r="U3386" s="218"/>
      <c r="V3386" s="179">
        <v>514.98251138357557</v>
      </c>
    </row>
    <row r="3387" spans="1:22" x14ac:dyDescent="0.25">
      <c r="B3387" s="217" t="s">
        <v>1954</v>
      </c>
      <c r="C3387" s="216"/>
      <c r="D3387" s="216"/>
      <c r="E3387" s="216"/>
      <c r="F3387" s="216"/>
      <c r="G3387" s="215"/>
      <c r="H3387" s="214"/>
      <c r="I3387" s="213"/>
      <c r="J3387" s="211"/>
      <c r="K3387" s="212"/>
      <c r="L3387" s="211">
        <v>0</v>
      </c>
      <c r="M3387" s="210">
        <v>216.69262645463382</v>
      </c>
      <c r="N3387" s="210">
        <v>445.88817601904418</v>
      </c>
      <c r="O3387" s="210">
        <v>41.094000000000001</v>
      </c>
      <c r="P3387" s="209">
        <v>41.094000000000001</v>
      </c>
      <c r="Q3387" s="209">
        <v>445.88817601904418</v>
      </c>
      <c r="R3387" s="209">
        <v>216.69262645463382</v>
      </c>
      <c r="S3387" s="209">
        <v>583.97294124997541</v>
      </c>
      <c r="T3387" s="209">
        <v>583.97294124997541</v>
      </c>
      <c r="U3387" s="208"/>
      <c r="V3387" s="179">
        <v>515.49431138357556</v>
      </c>
    </row>
    <row r="3388" spans="1:22" x14ac:dyDescent="0.25">
      <c r="B3388" s="771"/>
      <c r="C3388" s="771"/>
      <c r="D3388" s="771"/>
      <c r="E3388" s="771"/>
      <c r="F3388" s="771"/>
      <c r="G3388" s="771"/>
      <c r="H3388" s="771"/>
      <c r="I3388" s="771"/>
      <c r="J3388" s="771"/>
      <c r="K3388" s="771"/>
      <c r="L3388" s="771"/>
      <c r="M3388" s="771"/>
      <c r="N3388" s="771"/>
      <c r="O3388" s="771"/>
      <c r="P3388" s="771"/>
      <c r="Q3388" s="771"/>
      <c r="R3388" s="771"/>
      <c r="S3388" s="771"/>
      <c r="T3388" s="771"/>
      <c r="U3388" s="177"/>
    </row>
    <row r="3389" spans="1:22" x14ac:dyDescent="0.25">
      <c r="B3389" s="177"/>
      <c r="C3389" s="674"/>
      <c r="D3389" s="177"/>
      <c r="E3389" s="686"/>
      <c r="F3389" s="674"/>
      <c r="G3389" s="685"/>
      <c r="H3389" s="178"/>
      <c r="I3389" s="674"/>
      <c r="J3389" s="201"/>
      <c r="K3389" s="688"/>
      <c r="L3389" s="201"/>
      <c r="M3389" s="687"/>
      <c r="N3389" s="687"/>
      <c r="O3389" s="687"/>
      <c r="P3389" s="201"/>
      <c r="Q3389" s="201"/>
      <c r="R3389" s="201"/>
      <c r="S3389" s="674"/>
      <c r="T3389" s="674"/>
      <c r="U3389" s="177"/>
    </row>
    <row r="3390" spans="1:22" x14ac:dyDescent="0.25">
      <c r="B3390" s="671"/>
      <c r="C3390" s="671"/>
      <c r="D3390" s="406"/>
      <c r="E3390" s="670"/>
      <c r="F3390" s="406"/>
      <c r="G3390" s="404"/>
      <c r="H3390" s="404"/>
      <c r="I3390" s="404"/>
      <c r="J3390" s="396"/>
      <c r="K3390" s="404"/>
      <c r="L3390" s="396"/>
      <c r="M3390" s="210"/>
      <c r="N3390" s="210"/>
      <c r="O3390" s="210"/>
      <c r="P3390" s="396"/>
      <c r="Q3390" s="396"/>
      <c r="R3390" s="396"/>
      <c r="S3390" s="396"/>
      <c r="T3390" s="396"/>
      <c r="U3390" s="413"/>
    </row>
    <row r="3391" spans="1:22" x14ac:dyDescent="0.25">
      <c r="A3391">
        <v>1</v>
      </c>
      <c r="B3391" s="671" t="s">
        <v>3444</v>
      </c>
      <c r="C3391" s="671" t="s">
        <v>3768</v>
      </c>
      <c r="D3391" s="406" t="s">
        <v>3766</v>
      </c>
      <c r="E3391" s="670">
        <v>664</v>
      </c>
      <c r="F3391" s="406" t="s">
        <v>3778</v>
      </c>
      <c r="G3391" s="404"/>
      <c r="H3391" s="404" t="s">
        <v>3777</v>
      </c>
      <c r="I3391" s="404"/>
      <c r="J3391" s="396"/>
      <c r="K3391" s="404"/>
      <c r="L3391" s="396">
        <v>0</v>
      </c>
      <c r="M3391" s="210">
        <v>368.55334415763252</v>
      </c>
      <c r="N3391" s="210">
        <v>418.62636497526501</v>
      </c>
      <c r="O3391" s="210">
        <v>51.664739548335199</v>
      </c>
      <c r="P3391" s="396">
        <v>51.664739548335199</v>
      </c>
      <c r="Q3391" s="396">
        <v>418.62636497526501</v>
      </c>
      <c r="R3391" s="396">
        <v>368.55334415763252</v>
      </c>
      <c r="S3391" s="396">
        <v>66.431895086399848</v>
      </c>
      <c r="T3391" s="396">
        <v>66.431895086399848</v>
      </c>
      <c r="U3391" s="413"/>
    </row>
    <row r="3392" spans="1:22" x14ac:dyDescent="0.25">
      <c r="A3392">
        <v>1</v>
      </c>
      <c r="B3392" s="671"/>
      <c r="C3392" s="671"/>
      <c r="D3392" s="406"/>
      <c r="E3392" s="670"/>
      <c r="F3392" s="406"/>
      <c r="G3392" s="404"/>
      <c r="H3392" s="404"/>
      <c r="I3392" s="404"/>
      <c r="J3392" s="404"/>
      <c r="K3392" s="404"/>
      <c r="L3392" s="396">
        <v>2.5396999999999999E-2</v>
      </c>
      <c r="M3392" s="210">
        <v>368.54064565763252</v>
      </c>
      <c r="N3392" s="210">
        <v>418.62636497526501</v>
      </c>
      <c r="O3392" s="210">
        <v>51.664739548335199</v>
      </c>
      <c r="P3392" s="396">
        <v>51.664739548335199</v>
      </c>
      <c r="Q3392" s="396">
        <v>418.62636497526501</v>
      </c>
      <c r="R3392" s="396">
        <v>368.52794715763252</v>
      </c>
      <c r="S3392" s="396">
        <v>66.444593586399847</v>
      </c>
      <c r="T3392" s="396">
        <v>66.457292086399846</v>
      </c>
      <c r="U3392" s="413"/>
    </row>
    <row r="3393" spans="1:21" x14ac:dyDescent="0.25">
      <c r="A3393">
        <v>1</v>
      </c>
      <c r="B3393" s="671" t="s">
        <v>3444</v>
      </c>
      <c r="C3393" s="671" t="s">
        <v>3768</v>
      </c>
      <c r="D3393" s="406" t="s">
        <v>3758</v>
      </c>
      <c r="E3393" s="670">
        <v>665</v>
      </c>
      <c r="F3393" s="406" t="s">
        <v>3776</v>
      </c>
      <c r="G3393" s="404"/>
      <c r="H3393" s="404" t="s">
        <v>3775</v>
      </c>
      <c r="I3393" s="404">
        <v>150</v>
      </c>
      <c r="J3393" s="396"/>
      <c r="K3393" s="396"/>
      <c r="L3393" s="396">
        <v>0</v>
      </c>
      <c r="M3393" s="210">
        <v>368.52794715763252</v>
      </c>
      <c r="N3393" s="210">
        <v>418.62636497526501</v>
      </c>
      <c r="O3393" s="210">
        <v>51.664739548335199</v>
      </c>
      <c r="P3393" s="396">
        <v>51.664739548335199</v>
      </c>
      <c r="Q3393" s="396">
        <v>418.62636497526501</v>
      </c>
      <c r="R3393" s="396">
        <v>368.52794715763252</v>
      </c>
      <c r="S3393" s="396">
        <v>66.457292086399846</v>
      </c>
      <c r="T3393" s="396">
        <v>66.457292086399846</v>
      </c>
      <c r="U3393" s="413"/>
    </row>
    <row r="3394" spans="1:21" x14ac:dyDescent="0.25">
      <c r="A3394">
        <v>1</v>
      </c>
      <c r="B3394" s="671"/>
      <c r="C3394" s="671"/>
      <c r="D3394" s="406"/>
      <c r="E3394" s="670"/>
      <c r="F3394" s="406"/>
      <c r="G3394" s="414"/>
      <c r="H3394" s="404"/>
      <c r="I3394" s="404"/>
      <c r="J3394" s="396"/>
      <c r="K3394" s="396"/>
      <c r="L3394" s="396">
        <v>0.33074399999999998</v>
      </c>
      <c r="M3394" s="210">
        <v>368.36257515763253</v>
      </c>
      <c r="N3394" s="210">
        <v>418.62636497526501</v>
      </c>
      <c r="O3394" s="210">
        <v>51.664739548335199</v>
      </c>
      <c r="P3394" s="396">
        <v>51.664739548335199</v>
      </c>
      <c r="Q3394" s="396">
        <v>418.62636497526501</v>
      </c>
      <c r="R3394" s="396">
        <v>368.19720315763254</v>
      </c>
      <c r="S3394" s="396">
        <v>66.622664086399837</v>
      </c>
      <c r="T3394" s="396">
        <v>66.788036086399842</v>
      </c>
      <c r="U3394" s="413"/>
    </row>
    <row r="3395" spans="1:21" x14ac:dyDescent="0.25">
      <c r="A3395">
        <v>1</v>
      </c>
      <c r="B3395" s="671"/>
      <c r="C3395" s="671"/>
      <c r="D3395" s="671"/>
      <c r="E3395" s="670"/>
      <c r="F3395" s="406"/>
      <c r="G3395" s="404"/>
      <c r="H3395" s="404"/>
      <c r="I3395" s="404"/>
      <c r="J3395" s="396"/>
      <c r="K3395" s="404"/>
      <c r="L3395" s="396">
        <v>0</v>
      </c>
      <c r="M3395" s="210">
        <v>368.19720315763254</v>
      </c>
      <c r="N3395" s="210">
        <v>418.62636497526501</v>
      </c>
      <c r="O3395" s="210">
        <v>51.664739548335199</v>
      </c>
      <c r="P3395" s="396">
        <v>51.664739548335199</v>
      </c>
      <c r="Q3395" s="396">
        <v>418.62636497526501</v>
      </c>
      <c r="R3395" s="396">
        <v>368.19720315763254</v>
      </c>
      <c r="S3395" s="396">
        <v>66.788036086399842</v>
      </c>
      <c r="T3395" s="396">
        <v>66.788036086399842</v>
      </c>
      <c r="U3395" s="413"/>
    </row>
    <row r="3396" spans="1:21" x14ac:dyDescent="0.25">
      <c r="A3396">
        <v>1</v>
      </c>
      <c r="B3396" s="671"/>
      <c r="C3396" s="671"/>
      <c r="D3396" s="406"/>
      <c r="E3396" s="670"/>
      <c r="F3396" s="406"/>
      <c r="G3396" s="404"/>
      <c r="H3396" s="404"/>
      <c r="I3396" s="404"/>
      <c r="J3396" s="396"/>
      <c r="K3396" s="404"/>
      <c r="L3396" s="396">
        <v>0</v>
      </c>
      <c r="M3396" s="210">
        <v>368.19720315763254</v>
      </c>
      <c r="N3396" s="210">
        <v>418.62636497526501</v>
      </c>
      <c r="O3396" s="210">
        <v>51.664739548335199</v>
      </c>
      <c r="P3396" s="396">
        <v>51.664739548335199</v>
      </c>
      <c r="Q3396" s="396">
        <v>418.62636497526501</v>
      </c>
      <c r="R3396" s="396">
        <v>368.19720315763254</v>
      </c>
      <c r="S3396" s="396">
        <v>66.788036086399842</v>
      </c>
      <c r="T3396" s="396">
        <v>66.788036086399842</v>
      </c>
      <c r="U3396" s="413"/>
    </row>
    <row r="3397" spans="1:21" x14ac:dyDescent="0.25">
      <c r="A3397">
        <v>1</v>
      </c>
      <c r="B3397" s="671" t="s">
        <v>3444</v>
      </c>
      <c r="C3397" s="671" t="s">
        <v>3768</v>
      </c>
      <c r="D3397" s="406" t="s">
        <v>3566</v>
      </c>
      <c r="E3397" s="670">
        <v>670</v>
      </c>
      <c r="F3397" s="406" t="s">
        <v>3774</v>
      </c>
      <c r="G3397" s="404" t="s">
        <v>3773</v>
      </c>
      <c r="H3397" s="404" t="s">
        <v>3563</v>
      </c>
      <c r="I3397" s="404">
        <v>150</v>
      </c>
      <c r="J3397" s="396"/>
      <c r="K3397" s="396"/>
      <c r="L3397" s="396">
        <v>0.33815000000000001</v>
      </c>
      <c r="M3397" s="210">
        <v>368.02812815763252</v>
      </c>
      <c r="N3397" s="210">
        <v>418.62636497526501</v>
      </c>
      <c r="O3397" s="210">
        <v>51.664739548335199</v>
      </c>
      <c r="P3397" s="396">
        <v>51.664739548335199</v>
      </c>
      <c r="Q3397" s="396">
        <v>418.62636497526501</v>
      </c>
      <c r="R3397" s="396">
        <v>367.85905315763256</v>
      </c>
      <c r="S3397" s="396">
        <v>66.957111086399834</v>
      </c>
      <c r="T3397" s="396">
        <v>67.126186086399841</v>
      </c>
      <c r="U3397" s="413"/>
    </row>
    <row r="3398" spans="1:21" x14ac:dyDescent="0.25">
      <c r="A3398">
        <v>1</v>
      </c>
      <c r="B3398" s="671"/>
      <c r="C3398" s="671"/>
      <c r="D3398" s="406"/>
      <c r="E3398" s="670"/>
      <c r="F3398" s="406"/>
      <c r="G3398" s="414"/>
      <c r="H3398" s="404"/>
      <c r="I3398" s="404"/>
      <c r="J3398" s="396"/>
      <c r="K3398" s="396"/>
      <c r="L3398" s="396">
        <v>0.17228980000000002</v>
      </c>
      <c r="M3398" s="210">
        <v>367.77290825763259</v>
      </c>
      <c r="N3398" s="210">
        <v>418.62636497526501</v>
      </c>
      <c r="O3398" s="210">
        <v>51.664739548335199</v>
      </c>
      <c r="P3398" s="396">
        <v>51.664739548335199</v>
      </c>
      <c r="Q3398" s="396">
        <v>418.62636497526501</v>
      </c>
      <c r="R3398" s="396">
        <v>367.68676335763257</v>
      </c>
      <c r="S3398" s="396">
        <v>67.212330986399849</v>
      </c>
      <c r="T3398" s="396">
        <v>67.298475886399842</v>
      </c>
      <c r="U3398" s="413"/>
    </row>
    <row r="3399" spans="1:21" x14ac:dyDescent="0.25">
      <c r="A3399">
        <v>1</v>
      </c>
      <c r="B3399" s="671" t="s">
        <v>3444</v>
      </c>
      <c r="C3399" s="671" t="s">
        <v>3768</v>
      </c>
      <c r="D3399" s="671" t="s">
        <v>1978</v>
      </c>
      <c r="E3399" s="670">
        <v>673</v>
      </c>
      <c r="F3399" s="406" t="s">
        <v>3772</v>
      </c>
      <c r="G3399" s="404" t="s">
        <v>2862</v>
      </c>
      <c r="H3399" s="404" t="s">
        <v>3771</v>
      </c>
      <c r="I3399" s="404"/>
      <c r="J3399" s="396"/>
      <c r="K3399" s="404"/>
      <c r="L3399" s="396">
        <v>0</v>
      </c>
      <c r="M3399" s="210">
        <v>367.68676335763257</v>
      </c>
      <c r="N3399" s="210">
        <v>418.62636497526501</v>
      </c>
      <c r="O3399" s="210">
        <v>51.664739548335199</v>
      </c>
      <c r="P3399" s="396">
        <v>51.664739548335199</v>
      </c>
      <c r="Q3399" s="396">
        <v>418.62636497526501</v>
      </c>
      <c r="R3399" s="396">
        <v>367.68676335763257</v>
      </c>
      <c r="S3399" s="396">
        <v>67.298475886399842</v>
      </c>
      <c r="T3399" s="396">
        <v>67.298475886399842</v>
      </c>
      <c r="U3399" s="413"/>
    </row>
    <row r="3400" spans="1:21" x14ac:dyDescent="0.25">
      <c r="A3400">
        <v>1</v>
      </c>
      <c r="B3400" s="671"/>
      <c r="C3400" s="671"/>
      <c r="D3400" s="406"/>
      <c r="E3400" s="670"/>
      <c r="F3400" s="406"/>
      <c r="G3400" s="404"/>
      <c r="H3400" s="404"/>
      <c r="I3400" s="404"/>
      <c r="J3400" s="396"/>
      <c r="K3400" s="404"/>
      <c r="L3400" s="396">
        <v>0.20347899999999999</v>
      </c>
      <c r="M3400" s="210">
        <v>367.58502385763256</v>
      </c>
      <c r="N3400" s="210">
        <v>418.62636497526501</v>
      </c>
      <c r="O3400" s="210">
        <v>51.664739548335199</v>
      </c>
      <c r="P3400" s="396">
        <v>51.664739548335199</v>
      </c>
      <c r="Q3400" s="396">
        <v>418.62636497526501</v>
      </c>
      <c r="R3400" s="396">
        <v>367.48328435763256</v>
      </c>
      <c r="S3400" s="396">
        <v>67.40021538639985</v>
      </c>
      <c r="T3400" s="396">
        <v>67.501954886399844</v>
      </c>
      <c r="U3400" s="413"/>
    </row>
    <row r="3401" spans="1:21" x14ac:dyDescent="0.25">
      <c r="A3401">
        <v>1</v>
      </c>
      <c r="B3401" s="671" t="s">
        <v>3444</v>
      </c>
      <c r="C3401" s="671" t="s">
        <v>3768</v>
      </c>
      <c r="D3401" s="406" t="s">
        <v>1992</v>
      </c>
      <c r="E3401" s="670">
        <v>675</v>
      </c>
      <c r="F3401" s="406" t="s">
        <v>3770</v>
      </c>
      <c r="G3401" s="404" t="s">
        <v>3602</v>
      </c>
      <c r="H3401" s="404" t="s">
        <v>3769</v>
      </c>
      <c r="I3401" s="404">
        <v>150</v>
      </c>
      <c r="J3401" s="396"/>
      <c r="K3401" s="404"/>
      <c r="L3401" s="396">
        <v>8.0264000000000002E-2</v>
      </c>
      <c r="M3401" s="210">
        <v>367.44315235763258</v>
      </c>
      <c r="N3401" s="210">
        <v>418.62636497526501</v>
      </c>
      <c r="O3401" s="210">
        <v>51.664739548335199</v>
      </c>
      <c r="P3401" s="396">
        <v>51.664739548335199</v>
      </c>
      <c r="Q3401" s="396">
        <v>418.62636497526501</v>
      </c>
      <c r="R3401" s="396">
        <v>367.40302035763256</v>
      </c>
      <c r="S3401" s="396">
        <v>67.542086886399844</v>
      </c>
      <c r="T3401" s="396">
        <v>67.582218886399843</v>
      </c>
      <c r="U3401" s="413"/>
    </row>
    <row r="3402" spans="1:21" x14ac:dyDescent="0.25">
      <c r="A3402">
        <v>1</v>
      </c>
      <c r="B3402" s="671"/>
      <c r="C3402" s="671"/>
      <c r="D3402" s="671"/>
      <c r="E3402" s="670"/>
      <c r="F3402" s="406"/>
      <c r="G3402" s="404"/>
      <c r="H3402" s="404"/>
      <c r="I3402" s="404"/>
      <c r="J3402" s="396"/>
      <c r="K3402" s="404"/>
      <c r="L3402" s="396">
        <v>0</v>
      </c>
      <c r="M3402" s="210">
        <v>367.40302035763256</v>
      </c>
      <c r="N3402" s="210">
        <v>418.62636497526501</v>
      </c>
      <c r="O3402" s="210">
        <v>51.664739548335199</v>
      </c>
      <c r="P3402" s="396">
        <v>51.664739548335199</v>
      </c>
      <c r="Q3402" s="396">
        <v>418.62636497526501</v>
      </c>
      <c r="R3402" s="396">
        <v>367.40302035763256</v>
      </c>
      <c r="S3402" s="396">
        <v>67.582218886399843</v>
      </c>
      <c r="T3402" s="396">
        <v>67.582218886399843</v>
      </c>
      <c r="U3402" s="413"/>
    </row>
    <row r="3403" spans="1:21" x14ac:dyDescent="0.25">
      <c r="A3403">
        <v>1</v>
      </c>
      <c r="B3403" s="671" t="s">
        <v>3444</v>
      </c>
      <c r="C3403" s="671" t="s">
        <v>3768</v>
      </c>
      <c r="D3403" s="406" t="s">
        <v>3732</v>
      </c>
      <c r="E3403" s="670">
        <v>677</v>
      </c>
      <c r="F3403" s="406" t="s">
        <v>3767</v>
      </c>
      <c r="G3403" s="404" t="s">
        <v>3732</v>
      </c>
      <c r="H3403" s="404" t="s">
        <v>3734</v>
      </c>
      <c r="I3403" s="404">
        <v>150</v>
      </c>
      <c r="J3403" s="396"/>
      <c r="K3403" s="404"/>
      <c r="L3403" s="396">
        <v>0.26771599999999995</v>
      </c>
      <c r="M3403" s="210">
        <v>367.26916235763258</v>
      </c>
      <c r="N3403" s="210">
        <v>418.62636497526501</v>
      </c>
      <c r="O3403" s="210">
        <v>51.664739548335199</v>
      </c>
      <c r="P3403" s="396">
        <v>51.664739548335199</v>
      </c>
      <c r="Q3403" s="396">
        <v>418.62636497526501</v>
      </c>
      <c r="R3403" s="396">
        <v>367.13530435763255</v>
      </c>
      <c r="S3403" s="396">
        <v>67.716076886399833</v>
      </c>
      <c r="T3403" s="396">
        <v>67.849934886399836</v>
      </c>
      <c r="U3403" s="413"/>
    </row>
    <row r="3404" spans="1:21" x14ac:dyDescent="0.25">
      <c r="A3404">
        <v>1</v>
      </c>
      <c r="B3404" s="671"/>
      <c r="C3404" s="671"/>
      <c r="D3404" s="406"/>
      <c r="E3404" s="670"/>
      <c r="F3404" s="406"/>
      <c r="G3404" s="404"/>
      <c r="H3404" s="404" t="s">
        <v>3730</v>
      </c>
      <c r="I3404" s="404">
        <v>150</v>
      </c>
      <c r="J3404" s="396"/>
      <c r="K3404" s="404"/>
      <c r="L3404" s="396">
        <v>2.4638E-2</v>
      </c>
      <c r="M3404" s="210">
        <v>367.12298535763256</v>
      </c>
      <c r="N3404" s="210">
        <v>418.62636497526501</v>
      </c>
      <c r="O3404" s="210">
        <v>51.664739548335199</v>
      </c>
      <c r="P3404" s="396">
        <v>51.664739548335199</v>
      </c>
      <c r="Q3404" s="396">
        <v>418.62636497526501</v>
      </c>
      <c r="R3404" s="396">
        <v>367.11066635763257</v>
      </c>
      <c r="S3404" s="396">
        <v>67.862253886399827</v>
      </c>
      <c r="T3404" s="396">
        <v>67.874572886399832</v>
      </c>
      <c r="U3404" s="413"/>
    </row>
    <row r="3405" spans="1:21" x14ac:dyDescent="0.25">
      <c r="A3405">
        <v>1</v>
      </c>
      <c r="B3405" s="671"/>
      <c r="C3405" s="671"/>
      <c r="D3405" s="671"/>
      <c r="E3405" s="670"/>
      <c r="F3405" s="406"/>
      <c r="G3405" s="404"/>
      <c r="H3405" s="404" t="s">
        <v>2209</v>
      </c>
      <c r="I3405" s="404">
        <v>150</v>
      </c>
      <c r="J3405" s="396"/>
      <c r="K3405" s="404"/>
      <c r="L3405" s="396">
        <v>1.642213E-2</v>
      </c>
      <c r="M3405" s="210">
        <v>367.10245529263256</v>
      </c>
      <c r="N3405" s="210">
        <v>418.62636497526501</v>
      </c>
      <c r="O3405" s="210">
        <v>51.664739548335199</v>
      </c>
      <c r="P3405" s="396">
        <v>51.664739548335199</v>
      </c>
      <c r="Q3405" s="396">
        <v>418.62636497526501</v>
      </c>
      <c r="R3405" s="396">
        <v>367.09424422763254</v>
      </c>
      <c r="S3405" s="396">
        <v>67.88278395139983</v>
      </c>
      <c r="T3405" s="396">
        <v>67.890995016399827</v>
      </c>
      <c r="U3405" s="413"/>
    </row>
    <row r="3406" spans="1:21" x14ac:dyDescent="0.25">
      <c r="A3406">
        <v>1</v>
      </c>
      <c r="B3406" s="671"/>
      <c r="C3406" s="671"/>
      <c r="D3406" s="671"/>
      <c r="E3406" s="670"/>
      <c r="F3406" s="406"/>
      <c r="G3406" s="404"/>
      <c r="H3406" s="404"/>
      <c r="I3406" s="404"/>
      <c r="J3406" s="669"/>
      <c r="K3406" s="404"/>
      <c r="L3406" s="396">
        <v>0</v>
      </c>
      <c r="M3406" s="210">
        <v>367.09424422763254</v>
      </c>
      <c r="N3406" s="210">
        <v>418.62636497526501</v>
      </c>
      <c r="O3406" s="210">
        <v>51.664739548335199</v>
      </c>
      <c r="P3406" s="396">
        <v>51.664739548335199</v>
      </c>
      <c r="Q3406" s="396">
        <v>418.62636497526501</v>
      </c>
      <c r="R3406" s="396">
        <v>367.09424422763254</v>
      </c>
      <c r="S3406" s="396">
        <v>67.890995016399827</v>
      </c>
      <c r="T3406" s="396">
        <v>67.890995016399827</v>
      </c>
      <c r="U3406" s="413"/>
    </row>
    <row r="3407" spans="1:21" x14ac:dyDescent="0.25">
      <c r="A3407">
        <v>1</v>
      </c>
      <c r="B3407" s="633" t="s">
        <v>3444</v>
      </c>
      <c r="C3407" s="633" t="s">
        <v>3680</v>
      </c>
      <c r="D3407" s="287" t="s">
        <v>1972</v>
      </c>
      <c r="E3407" s="632">
        <v>680</v>
      </c>
      <c r="F3407" s="287" t="s">
        <v>3760</v>
      </c>
      <c r="G3407" s="286" t="s">
        <v>3569</v>
      </c>
      <c r="H3407" s="286" t="s">
        <v>3568</v>
      </c>
      <c r="I3407" s="286">
        <v>150</v>
      </c>
      <c r="J3407" s="282"/>
      <c r="K3407" s="286"/>
      <c r="L3407" s="282">
        <v>0.1905</v>
      </c>
      <c r="M3407" s="210">
        <v>366.99899422763258</v>
      </c>
      <c r="N3407" s="210">
        <v>418.62636497526501</v>
      </c>
      <c r="O3407" s="210">
        <v>51.664739548335199</v>
      </c>
      <c r="P3407" s="282">
        <v>51.664739548335199</v>
      </c>
      <c r="Q3407" s="282">
        <v>418.62636497526501</v>
      </c>
      <c r="R3407" s="282">
        <v>366.90374422763256</v>
      </c>
      <c r="S3407" s="282">
        <v>67.986245016399835</v>
      </c>
      <c r="T3407" s="282">
        <v>68.081495016399828</v>
      </c>
      <c r="U3407" s="289"/>
    </row>
    <row r="3408" spans="1:21" x14ac:dyDescent="0.25">
      <c r="A3408">
        <v>1</v>
      </c>
      <c r="B3408" s="633"/>
      <c r="C3408" s="633"/>
      <c r="D3408" s="633"/>
      <c r="E3408" s="632"/>
      <c r="F3408" s="287" t="s">
        <v>624</v>
      </c>
      <c r="G3408" s="286"/>
      <c r="H3408" s="286"/>
      <c r="I3408" s="286">
        <v>150</v>
      </c>
      <c r="J3408" s="282"/>
      <c r="K3408" s="286"/>
      <c r="L3408" s="282">
        <v>2.5399999999999999E-2</v>
      </c>
      <c r="M3408" s="210">
        <v>366.89104422763256</v>
      </c>
      <c r="N3408" s="210">
        <v>418.62636497526501</v>
      </c>
      <c r="O3408" s="210">
        <v>51.664739548335199</v>
      </c>
      <c r="P3408" s="282">
        <v>51.664739548335199</v>
      </c>
      <c r="Q3408" s="282">
        <v>418.62636497526501</v>
      </c>
      <c r="R3408" s="282">
        <v>366.87834422763257</v>
      </c>
      <c r="S3408" s="282">
        <v>68.094195016399837</v>
      </c>
      <c r="T3408" s="282">
        <v>68.106895016399832</v>
      </c>
      <c r="U3408" s="289"/>
    </row>
    <row r="3409" spans="1:21" x14ac:dyDescent="0.25">
      <c r="A3409">
        <v>1</v>
      </c>
      <c r="B3409" s="633" t="s">
        <v>3444</v>
      </c>
      <c r="C3409" s="633" t="s">
        <v>3680</v>
      </c>
      <c r="D3409" s="633" t="s">
        <v>3566</v>
      </c>
      <c r="E3409" s="632">
        <v>683</v>
      </c>
      <c r="F3409" s="287" t="s">
        <v>3754</v>
      </c>
      <c r="G3409" s="286" t="s">
        <v>3564</v>
      </c>
      <c r="H3409" s="286" t="s">
        <v>3563</v>
      </c>
      <c r="I3409" s="286">
        <v>150</v>
      </c>
      <c r="J3409" s="282"/>
      <c r="K3409" s="286"/>
      <c r="L3409" s="282">
        <v>0.4</v>
      </c>
      <c r="M3409" s="210">
        <v>366.67834422763258</v>
      </c>
      <c r="N3409" s="210">
        <v>418.62636497526501</v>
      </c>
      <c r="O3409" s="210">
        <v>51.664739548335199</v>
      </c>
      <c r="P3409" s="282">
        <v>51.664739548335199</v>
      </c>
      <c r="Q3409" s="282">
        <v>418.62636497526501</v>
      </c>
      <c r="R3409" s="282">
        <v>366.47834422763259</v>
      </c>
      <c r="S3409" s="282">
        <v>68.306895016399835</v>
      </c>
      <c r="T3409" s="282">
        <v>68.506895016399838</v>
      </c>
      <c r="U3409" s="289"/>
    </row>
    <row r="3410" spans="1:21" x14ac:dyDescent="0.25">
      <c r="A3410">
        <v>1</v>
      </c>
      <c r="B3410" s="633"/>
      <c r="C3410" s="633"/>
      <c r="D3410" s="633"/>
      <c r="E3410" s="632"/>
      <c r="F3410" s="287" t="s">
        <v>624</v>
      </c>
      <c r="G3410" s="286"/>
      <c r="H3410" s="286"/>
      <c r="I3410" s="286">
        <v>150</v>
      </c>
      <c r="J3410" s="282"/>
      <c r="K3410" s="286"/>
      <c r="L3410" s="282">
        <v>0.125</v>
      </c>
      <c r="M3410" s="210">
        <v>366.41584422763259</v>
      </c>
      <c r="N3410" s="210">
        <v>418.62636497526501</v>
      </c>
      <c r="O3410" s="210">
        <v>51.664739548335199</v>
      </c>
      <c r="P3410" s="282">
        <v>51.664739548335199</v>
      </c>
      <c r="Q3410" s="282">
        <v>418.62636497526501</v>
      </c>
      <c r="R3410" s="282">
        <v>366.35334422763259</v>
      </c>
      <c r="S3410" s="282">
        <v>68.569395016399838</v>
      </c>
      <c r="T3410" s="282">
        <v>68.631895016399838</v>
      </c>
      <c r="U3410" s="289"/>
    </row>
    <row r="3411" spans="1:21" x14ac:dyDescent="0.25">
      <c r="A3411">
        <v>1</v>
      </c>
      <c r="B3411" s="633"/>
      <c r="C3411" s="633"/>
      <c r="D3411" s="633"/>
      <c r="E3411" s="632"/>
      <c r="F3411" s="287"/>
      <c r="G3411" s="286"/>
      <c r="H3411" s="286"/>
      <c r="I3411" s="286"/>
      <c r="J3411" s="663"/>
      <c r="K3411" s="286"/>
      <c r="L3411" s="282">
        <v>0</v>
      </c>
      <c r="M3411" s="210">
        <v>366.35334422763259</v>
      </c>
      <c r="N3411" s="210">
        <v>418.62636497526501</v>
      </c>
      <c r="O3411" s="210">
        <v>51.664739548335199</v>
      </c>
      <c r="P3411" s="282">
        <v>51.664739548335199</v>
      </c>
      <c r="Q3411" s="282">
        <v>418.62636497526501</v>
      </c>
      <c r="R3411" s="282">
        <v>366.35334422763259</v>
      </c>
      <c r="S3411" s="282">
        <v>68.631895016399838</v>
      </c>
      <c r="T3411" s="282">
        <v>68.631895016399838</v>
      </c>
      <c r="U3411" s="289"/>
    </row>
    <row r="3412" spans="1:21" x14ac:dyDescent="0.25">
      <c r="A3412">
        <v>1</v>
      </c>
      <c r="B3412" s="633" t="s">
        <v>3444</v>
      </c>
      <c r="C3412" s="633" t="s">
        <v>3680</v>
      </c>
      <c r="D3412" s="633" t="s">
        <v>1978</v>
      </c>
      <c r="E3412" s="632">
        <v>686</v>
      </c>
      <c r="F3412" s="287" t="s">
        <v>3747</v>
      </c>
      <c r="G3412" s="286" t="s">
        <v>1976</v>
      </c>
      <c r="H3412" s="286" t="s">
        <v>3688</v>
      </c>
      <c r="I3412" s="286">
        <v>150</v>
      </c>
      <c r="J3412" s="663"/>
      <c r="K3412" s="286"/>
      <c r="L3412" s="282">
        <v>0</v>
      </c>
      <c r="M3412" s="210">
        <v>366.35334422763259</v>
      </c>
      <c r="N3412" s="210">
        <v>418.62636497526501</v>
      </c>
      <c r="O3412" s="210">
        <v>51.664739548335199</v>
      </c>
      <c r="P3412" s="282">
        <v>51.664739548335199</v>
      </c>
      <c r="Q3412" s="282">
        <v>418.62636497526501</v>
      </c>
      <c r="R3412" s="282">
        <v>366.35334422763259</v>
      </c>
      <c r="S3412" s="282">
        <v>68.631895016399838</v>
      </c>
      <c r="T3412" s="282">
        <v>68.631895016399838</v>
      </c>
      <c r="U3412" s="289"/>
    </row>
    <row r="3413" spans="1:21" x14ac:dyDescent="0.25">
      <c r="A3413">
        <v>1</v>
      </c>
      <c r="B3413" s="633"/>
      <c r="C3413" s="633"/>
      <c r="D3413" s="633"/>
      <c r="E3413" s="632"/>
      <c r="F3413" s="287"/>
      <c r="G3413" s="286"/>
      <c r="H3413" s="286"/>
      <c r="I3413" s="286"/>
      <c r="J3413" s="663"/>
      <c r="K3413" s="286"/>
      <c r="L3413" s="282">
        <v>0</v>
      </c>
      <c r="M3413" s="210">
        <v>366.35334422763259</v>
      </c>
      <c r="N3413" s="210">
        <v>418.62636497526501</v>
      </c>
      <c r="O3413" s="210">
        <v>51.664739548335199</v>
      </c>
      <c r="P3413" s="282">
        <v>51.664739548335199</v>
      </c>
      <c r="Q3413" s="282">
        <v>418.62636497526501</v>
      </c>
      <c r="R3413" s="282">
        <v>366.35334422763259</v>
      </c>
      <c r="S3413" s="282">
        <v>68.631895016399838</v>
      </c>
      <c r="T3413" s="282">
        <v>68.631895016399838</v>
      </c>
      <c r="U3413" s="289"/>
    </row>
    <row r="3414" spans="1:21" x14ac:dyDescent="0.25">
      <c r="A3414">
        <v>1</v>
      </c>
      <c r="B3414" s="633"/>
      <c r="C3414" s="633"/>
      <c r="D3414" s="633"/>
      <c r="E3414" s="632"/>
      <c r="F3414" s="287"/>
      <c r="G3414" s="286"/>
      <c r="H3414" s="286"/>
      <c r="I3414" s="286">
        <v>150</v>
      </c>
      <c r="J3414" s="282"/>
      <c r="K3414" s="286"/>
      <c r="L3414" s="282">
        <v>0.11975</v>
      </c>
      <c r="M3414" s="210">
        <v>366.29346922763261</v>
      </c>
      <c r="N3414" s="210">
        <v>418.62636497526501</v>
      </c>
      <c r="O3414" s="210">
        <v>51.664739548335199</v>
      </c>
      <c r="P3414" s="282">
        <v>51.664739548335199</v>
      </c>
      <c r="Q3414" s="282">
        <v>418.62636497526501</v>
      </c>
      <c r="R3414" s="282">
        <v>366.23359422763258</v>
      </c>
      <c r="S3414" s="282">
        <v>68.691770016399829</v>
      </c>
      <c r="T3414" s="282">
        <v>68.751645016399834</v>
      </c>
      <c r="U3414" s="289"/>
    </row>
    <row r="3415" spans="1:21" x14ac:dyDescent="0.25">
      <c r="A3415">
        <v>1</v>
      </c>
      <c r="B3415" s="667"/>
      <c r="C3415" s="667"/>
      <c r="D3415" s="667"/>
      <c r="E3415" s="666"/>
      <c r="F3415" s="665"/>
      <c r="G3415" s="664"/>
      <c r="H3415" s="664"/>
      <c r="I3415" s="286">
        <v>150</v>
      </c>
      <c r="J3415" s="663"/>
      <c r="K3415" s="286"/>
      <c r="L3415" s="282">
        <v>0</v>
      </c>
      <c r="M3415" s="210">
        <v>366.23359422763258</v>
      </c>
      <c r="N3415" s="210">
        <v>418.62636497526501</v>
      </c>
      <c r="O3415" s="210">
        <v>51.664739548335199</v>
      </c>
      <c r="P3415" s="282">
        <v>51.664739548335199</v>
      </c>
      <c r="Q3415" s="282">
        <v>418.62636497526501</v>
      </c>
      <c r="R3415" s="282">
        <v>366.23359422763258</v>
      </c>
      <c r="S3415" s="282">
        <v>68.751645016399834</v>
      </c>
      <c r="T3415" s="282">
        <v>68.751645016399834</v>
      </c>
      <c r="U3415" s="289"/>
    </row>
    <row r="3416" spans="1:21" x14ac:dyDescent="0.25">
      <c r="A3416">
        <v>1</v>
      </c>
      <c r="B3416" s="633" t="s">
        <v>3444</v>
      </c>
      <c r="C3416" s="633" t="s">
        <v>3680</v>
      </c>
      <c r="D3416" s="633" t="s">
        <v>1972</v>
      </c>
      <c r="E3416" s="632">
        <v>688</v>
      </c>
      <c r="F3416" s="287" t="s">
        <v>3742</v>
      </c>
      <c r="G3416" s="286" t="s">
        <v>3569</v>
      </c>
      <c r="H3416" s="286" t="s">
        <v>3568</v>
      </c>
      <c r="I3416" s="286">
        <v>150</v>
      </c>
      <c r="J3416" s="282"/>
      <c r="K3416" s="286"/>
      <c r="L3416" s="282">
        <v>0.1905</v>
      </c>
      <c r="M3416" s="210">
        <v>366.13834422763262</v>
      </c>
      <c r="N3416" s="210">
        <v>418.62636497526501</v>
      </c>
      <c r="O3416" s="210">
        <v>51.664739548335199</v>
      </c>
      <c r="P3416" s="282">
        <v>51.664739548335199</v>
      </c>
      <c r="Q3416" s="282">
        <v>418.62636497526501</v>
      </c>
      <c r="R3416" s="282">
        <v>366.04309422763259</v>
      </c>
      <c r="S3416" s="282">
        <v>68.846895016399841</v>
      </c>
      <c r="T3416" s="282">
        <v>68.942145016399834</v>
      </c>
      <c r="U3416" s="287"/>
    </row>
    <row r="3417" spans="1:21" x14ac:dyDescent="0.25">
      <c r="A3417">
        <v>1</v>
      </c>
      <c r="B3417" s="633"/>
      <c r="C3417" s="633"/>
      <c r="D3417" s="633"/>
      <c r="E3417" s="632"/>
      <c r="F3417" s="287"/>
      <c r="G3417" s="286"/>
      <c r="H3417" s="286"/>
      <c r="I3417" s="286"/>
      <c r="J3417" s="282"/>
      <c r="K3417" s="286"/>
      <c r="L3417" s="282">
        <v>0</v>
      </c>
      <c r="M3417" s="210">
        <v>366.04309422763259</v>
      </c>
      <c r="N3417" s="210">
        <v>418.62636497526501</v>
      </c>
      <c r="O3417" s="210">
        <v>51.664739548335199</v>
      </c>
      <c r="P3417" s="282">
        <v>51.664739548335199</v>
      </c>
      <c r="Q3417" s="282">
        <v>418.62636497526501</v>
      </c>
      <c r="R3417" s="282">
        <v>366.04309422763259</v>
      </c>
      <c r="S3417" s="282">
        <v>68.942145016399834</v>
      </c>
      <c r="T3417" s="282">
        <v>68.942145016399834</v>
      </c>
      <c r="U3417" s="287"/>
    </row>
    <row r="3418" spans="1:21" x14ac:dyDescent="0.25">
      <c r="A3418">
        <v>1</v>
      </c>
      <c r="B3418" s="633"/>
      <c r="C3418" s="633"/>
      <c r="D3418" s="633"/>
      <c r="E3418" s="632"/>
      <c r="F3418" s="287"/>
      <c r="G3418" s="286"/>
      <c r="H3418" s="286"/>
      <c r="I3418" s="286"/>
      <c r="J3418" s="282"/>
      <c r="K3418" s="286"/>
      <c r="L3418" s="282">
        <v>0</v>
      </c>
      <c r="M3418" s="210">
        <v>366.04309422763259</v>
      </c>
      <c r="N3418" s="210">
        <v>418.62636497526501</v>
      </c>
      <c r="O3418" s="210">
        <v>51.664739548335199</v>
      </c>
      <c r="P3418" s="282">
        <v>51.664739548335199</v>
      </c>
      <c r="Q3418" s="282">
        <v>418.62636497526501</v>
      </c>
      <c r="R3418" s="282">
        <v>366.04309422763259</v>
      </c>
      <c r="S3418" s="282">
        <v>68.942145016399834</v>
      </c>
      <c r="T3418" s="282">
        <v>68.942145016399834</v>
      </c>
      <c r="U3418" s="287"/>
    </row>
    <row r="3419" spans="1:21" x14ac:dyDescent="0.25">
      <c r="A3419">
        <v>1</v>
      </c>
      <c r="B3419" s="633"/>
      <c r="C3419" s="633"/>
      <c r="D3419" s="633"/>
      <c r="E3419" s="632"/>
      <c r="F3419" s="287"/>
      <c r="G3419" s="286"/>
      <c r="H3419" s="286"/>
      <c r="I3419" s="286">
        <v>150</v>
      </c>
      <c r="J3419" s="282"/>
      <c r="K3419" s="286"/>
      <c r="L3419" s="282">
        <v>0.13974999999999999</v>
      </c>
      <c r="M3419" s="210">
        <v>365.97321922763263</v>
      </c>
      <c r="N3419" s="210">
        <v>418.62636497526501</v>
      </c>
      <c r="O3419" s="210">
        <v>51.664739548335199</v>
      </c>
      <c r="P3419" s="282">
        <v>51.664739548335199</v>
      </c>
      <c r="Q3419" s="650">
        <v>418.62636497526501</v>
      </c>
      <c r="R3419" s="650">
        <v>365.9033442276326</v>
      </c>
      <c r="S3419" s="282">
        <v>69.012020016399845</v>
      </c>
      <c r="T3419" s="282">
        <v>69.081895016399841</v>
      </c>
      <c r="U3419" s="287"/>
    </row>
    <row r="3420" spans="1:21" x14ac:dyDescent="0.25">
      <c r="A3420">
        <v>1</v>
      </c>
      <c r="B3420" s="644" t="s">
        <v>3444</v>
      </c>
      <c r="C3420" s="644" t="s">
        <v>3680</v>
      </c>
      <c r="D3420" s="644" t="s">
        <v>2015</v>
      </c>
      <c r="E3420" s="643">
        <v>696</v>
      </c>
      <c r="F3420" s="222" t="s">
        <v>3739</v>
      </c>
      <c r="G3420" s="221" t="s">
        <v>3683</v>
      </c>
      <c r="H3420" s="221" t="s">
        <v>3719</v>
      </c>
      <c r="I3420" s="642" t="s">
        <v>3700</v>
      </c>
      <c r="J3420" s="218"/>
      <c r="K3420" s="221"/>
      <c r="L3420" s="218">
        <v>1</v>
      </c>
      <c r="M3420" s="210">
        <v>365.58503434144882</v>
      </c>
      <c r="N3420" s="210">
        <v>418.94467486144879</v>
      </c>
      <c r="O3420" s="210">
        <v>51.664739548335199</v>
      </c>
      <c r="P3420" s="218">
        <v>51.664739548335199</v>
      </c>
      <c r="Q3420" s="218">
        <v>419.26298474763257</v>
      </c>
      <c r="R3420" s="218">
        <v>365.26672445526503</v>
      </c>
      <c r="S3420" s="218">
        <v>69.581895016399841</v>
      </c>
      <c r="T3420" s="218">
        <v>70.081895016399841</v>
      </c>
      <c r="U3420" s="252"/>
    </row>
    <row r="3421" spans="1:21" x14ac:dyDescent="0.25">
      <c r="A3421">
        <v>1</v>
      </c>
      <c r="B3421" s="644" t="s">
        <v>3444</v>
      </c>
      <c r="C3421" s="644" t="s">
        <v>3737</v>
      </c>
      <c r="D3421" s="644" t="s">
        <v>1978</v>
      </c>
      <c r="E3421" s="643">
        <v>701</v>
      </c>
      <c r="F3421" s="222" t="s">
        <v>3736</v>
      </c>
      <c r="G3421" s="221" t="s">
        <v>1976</v>
      </c>
      <c r="H3421" s="221" t="s">
        <v>3688</v>
      </c>
      <c r="I3421" s="221"/>
      <c r="J3421" s="218"/>
      <c r="K3421" s="221"/>
      <c r="L3421" s="218">
        <v>0</v>
      </c>
      <c r="M3421" s="210">
        <v>365.26672445526503</v>
      </c>
      <c r="N3421" s="210">
        <v>419.26298474763257</v>
      </c>
      <c r="O3421" s="210">
        <v>51.664739548335199</v>
      </c>
      <c r="P3421" s="218">
        <v>51.664739548335199</v>
      </c>
      <c r="Q3421" s="218">
        <v>419.26298474763257</v>
      </c>
      <c r="R3421" s="218">
        <v>365.26672445526503</v>
      </c>
      <c r="S3421" s="218">
        <v>70.081895016399841</v>
      </c>
      <c r="T3421" s="218">
        <v>70.081895016399841</v>
      </c>
      <c r="U3421" s="252"/>
    </row>
    <row r="3422" spans="1:21" x14ac:dyDescent="0.25">
      <c r="A3422">
        <v>1</v>
      </c>
      <c r="B3422" s="644"/>
      <c r="C3422" s="644"/>
      <c r="D3422" s="644"/>
      <c r="E3422" s="643"/>
      <c r="F3422" s="222"/>
      <c r="G3422" s="221"/>
      <c r="H3422" s="221"/>
      <c r="I3422" s="221"/>
      <c r="J3422" s="218"/>
      <c r="K3422" s="221"/>
      <c r="L3422" s="218">
        <v>6.7049999999999998E-2</v>
      </c>
      <c r="M3422" s="210">
        <v>365.26672445526503</v>
      </c>
      <c r="N3422" s="210">
        <v>419.29650974763257</v>
      </c>
      <c r="O3422" s="210">
        <v>51.664739548335199</v>
      </c>
      <c r="P3422" s="218">
        <v>51.664739548335199</v>
      </c>
      <c r="Q3422" s="218">
        <v>419.33003474763257</v>
      </c>
      <c r="R3422" s="218">
        <v>365.26672445526503</v>
      </c>
      <c r="S3422" s="218">
        <v>70.115420016399838</v>
      </c>
      <c r="T3422" s="218">
        <v>70.148945016399836</v>
      </c>
      <c r="U3422" s="252"/>
    </row>
    <row r="3423" spans="1:21" x14ac:dyDescent="0.25">
      <c r="A3423">
        <v>1</v>
      </c>
      <c r="B3423" s="644" t="s">
        <v>3444</v>
      </c>
      <c r="C3423" s="644" t="s">
        <v>3680</v>
      </c>
      <c r="D3423" s="644" t="s">
        <v>1972</v>
      </c>
      <c r="E3423" s="643">
        <v>702</v>
      </c>
      <c r="F3423" s="222" t="s">
        <v>3729</v>
      </c>
      <c r="G3423" s="221" t="s">
        <v>3569</v>
      </c>
      <c r="H3423" s="221" t="s">
        <v>3568</v>
      </c>
      <c r="I3423" s="221">
        <v>150</v>
      </c>
      <c r="J3423" s="218"/>
      <c r="K3423" s="221"/>
      <c r="L3423" s="218">
        <v>0.1905</v>
      </c>
      <c r="M3423" s="210">
        <v>365.26672445526503</v>
      </c>
      <c r="N3423" s="210">
        <v>419.42528474763253</v>
      </c>
      <c r="O3423" s="210">
        <v>51.664739548335199</v>
      </c>
      <c r="P3423" s="218">
        <v>51.664739548335199</v>
      </c>
      <c r="Q3423" s="218">
        <v>419.52053474763255</v>
      </c>
      <c r="R3423" s="218">
        <v>365.26672445526503</v>
      </c>
      <c r="S3423" s="218">
        <v>70.244195016399843</v>
      </c>
      <c r="T3423" s="218">
        <v>70.339445016399836</v>
      </c>
      <c r="U3423" s="222"/>
    </row>
    <row r="3424" spans="1:21" x14ac:dyDescent="0.25">
      <c r="A3424">
        <v>1</v>
      </c>
      <c r="B3424" s="644"/>
      <c r="C3424" s="644"/>
      <c r="D3424" s="644"/>
      <c r="E3424" s="643"/>
      <c r="F3424" s="222"/>
      <c r="G3424" s="221"/>
      <c r="H3424" s="221"/>
      <c r="I3424" s="221">
        <v>150</v>
      </c>
      <c r="J3424" s="218"/>
      <c r="K3424" s="221"/>
      <c r="L3424" s="218">
        <v>9.2450000000000004E-2</v>
      </c>
      <c r="M3424" s="210">
        <v>365.26672445526503</v>
      </c>
      <c r="N3424" s="210">
        <v>419.56675974763255</v>
      </c>
      <c r="O3424" s="210">
        <v>51.664739548335199</v>
      </c>
      <c r="P3424" s="218">
        <v>51.664739548335199</v>
      </c>
      <c r="Q3424" s="218">
        <v>419.61298474763254</v>
      </c>
      <c r="R3424" s="218">
        <v>365.26672445526503</v>
      </c>
      <c r="S3424" s="218">
        <v>70.385670016399828</v>
      </c>
      <c r="T3424" s="218">
        <v>70.431895016399835</v>
      </c>
      <c r="U3424" s="222"/>
    </row>
    <row r="3425" spans="1:21" x14ac:dyDescent="0.25">
      <c r="A3425">
        <v>1</v>
      </c>
      <c r="B3425" s="644" t="s">
        <v>3444</v>
      </c>
      <c r="C3425" s="644" t="s">
        <v>3680</v>
      </c>
      <c r="D3425" s="644" t="s">
        <v>3618</v>
      </c>
      <c r="E3425" s="643">
        <v>705</v>
      </c>
      <c r="F3425" s="222" t="s">
        <v>3727</v>
      </c>
      <c r="G3425" s="221" t="s">
        <v>3616</v>
      </c>
      <c r="H3425" s="221" t="s">
        <v>3615</v>
      </c>
      <c r="I3425" s="221">
        <v>150</v>
      </c>
      <c r="J3425" s="218"/>
      <c r="K3425" s="221"/>
      <c r="L3425" s="218">
        <v>0.2</v>
      </c>
      <c r="M3425" s="210">
        <v>365.26672445526503</v>
      </c>
      <c r="N3425" s="210">
        <v>419.7129847476325</v>
      </c>
      <c r="O3425" s="210">
        <v>51.664739548335199</v>
      </c>
      <c r="P3425" s="218">
        <v>51.664739548335199</v>
      </c>
      <c r="Q3425" s="218">
        <v>419.81298474763253</v>
      </c>
      <c r="R3425" s="218">
        <v>365.26672445526503</v>
      </c>
      <c r="S3425" s="218">
        <v>70.531895016399844</v>
      </c>
      <c r="T3425" s="218">
        <v>70.631895016399838</v>
      </c>
      <c r="U3425" s="222" t="s">
        <v>3614</v>
      </c>
    </row>
    <row r="3426" spans="1:21" x14ac:dyDescent="0.25">
      <c r="A3426">
        <v>1</v>
      </c>
      <c r="B3426" s="644"/>
      <c r="C3426" s="644"/>
      <c r="D3426" s="644"/>
      <c r="E3426" s="643"/>
      <c r="F3426" s="222"/>
      <c r="G3426" s="221"/>
      <c r="H3426" s="221"/>
      <c r="I3426" s="221">
        <v>150</v>
      </c>
      <c r="J3426" s="218"/>
      <c r="K3426" s="221"/>
      <c r="L3426" s="218">
        <v>0.13500000000000001</v>
      </c>
      <c r="M3426" s="210">
        <v>365.26672445526503</v>
      </c>
      <c r="N3426" s="210">
        <v>419.88048474763252</v>
      </c>
      <c r="O3426" s="210">
        <v>51.664739548335199</v>
      </c>
      <c r="P3426" s="218">
        <v>51.664739548335199</v>
      </c>
      <c r="Q3426" s="218">
        <v>419.94798474763252</v>
      </c>
      <c r="R3426" s="218">
        <v>365.26672445526503</v>
      </c>
      <c r="S3426" s="218">
        <v>70.699395016399848</v>
      </c>
      <c r="T3426" s="218">
        <v>70.766895016399843</v>
      </c>
      <c r="U3426" s="222" t="s">
        <v>3614</v>
      </c>
    </row>
    <row r="3427" spans="1:21" x14ac:dyDescent="0.25">
      <c r="A3427">
        <v>1</v>
      </c>
      <c r="B3427" s="644" t="s">
        <v>3444</v>
      </c>
      <c r="C3427" s="644" t="s">
        <v>3680</v>
      </c>
      <c r="D3427" s="644" t="s">
        <v>3621</v>
      </c>
      <c r="E3427" s="643">
        <v>709</v>
      </c>
      <c r="F3427" s="222" t="s">
        <v>3725</v>
      </c>
      <c r="G3427" s="221" t="s">
        <v>3616</v>
      </c>
      <c r="H3427" s="221" t="s">
        <v>3619</v>
      </c>
      <c r="I3427" s="221">
        <v>150</v>
      </c>
      <c r="J3427" s="218"/>
      <c r="K3427" s="221"/>
      <c r="L3427" s="218">
        <v>0.2</v>
      </c>
      <c r="M3427" s="210">
        <v>365.26672445526503</v>
      </c>
      <c r="N3427" s="210">
        <v>420.04798474763254</v>
      </c>
      <c r="O3427" s="210">
        <v>51.664739548335199</v>
      </c>
      <c r="P3427" s="218">
        <v>51.664739548335199</v>
      </c>
      <c r="Q3427" s="218">
        <v>420.14798474763251</v>
      </c>
      <c r="R3427" s="218">
        <v>365.26672445526503</v>
      </c>
      <c r="S3427" s="218">
        <v>70.866895016399852</v>
      </c>
      <c r="T3427" s="218">
        <v>70.966895016399846</v>
      </c>
      <c r="U3427" s="222" t="s">
        <v>3614</v>
      </c>
    </row>
    <row r="3428" spans="1:21" x14ac:dyDescent="0.25">
      <c r="A3428">
        <v>1</v>
      </c>
      <c r="B3428" s="644"/>
      <c r="C3428" s="644"/>
      <c r="D3428" s="644"/>
      <c r="E3428" s="643"/>
      <c r="F3428" s="222"/>
      <c r="G3428" s="221"/>
      <c r="H3428" s="221"/>
      <c r="I3428" s="221">
        <v>150</v>
      </c>
      <c r="J3428" s="218"/>
      <c r="K3428" s="221"/>
      <c r="L3428" s="218">
        <v>0.13500000000000001</v>
      </c>
      <c r="M3428" s="210">
        <v>365.26672445526503</v>
      </c>
      <c r="N3428" s="210">
        <v>420.2154847476325</v>
      </c>
      <c r="O3428" s="210">
        <v>51.664739548335199</v>
      </c>
      <c r="P3428" s="218">
        <v>51.664739548335199</v>
      </c>
      <c r="Q3428" s="218">
        <v>420.2829847476325</v>
      </c>
      <c r="R3428" s="218">
        <v>365.26672445526503</v>
      </c>
      <c r="S3428" s="218">
        <v>71.034395016399856</v>
      </c>
      <c r="T3428" s="218">
        <v>71.101895016399851</v>
      </c>
      <c r="U3428" s="222" t="s">
        <v>3614</v>
      </c>
    </row>
    <row r="3429" spans="1:21" x14ac:dyDescent="0.25">
      <c r="A3429">
        <v>1</v>
      </c>
      <c r="B3429" s="644" t="s">
        <v>3444</v>
      </c>
      <c r="C3429" s="644" t="s">
        <v>3680</v>
      </c>
      <c r="D3429" s="644" t="s">
        <v>3618</v>
      </c>
      <c r="E3429" s="643">
        <v>712</v>
      </c>
      <c r="F3429" s="222" t="s">
        <v>3723</v>
      </c>
      <c r="G3429" s="221" t="s">
        <v>3616</v>
      </c>
      <c r="H3429" s="221" t="s">
        <v>3615</v>
      </c>
      <c r="I3429" s="221">
        <v>150</v>
      </c>
      <c r="J3429" s="218"/>
      <c r="K3429" s="221"/>
      <c r="L3429" s="218">
        <v>0.2</v>
      </c>
      <c r="M3429" s="210">
        <v>365.26672445526503</v>
      </c>
      <c r="N3429" s="210">
        <v>420.38298474763246</v>
      </c>
      <c r="O3429" s="210">
        <v>51.664739548335199</v>
      </c>
      <c r="P3429" s="218">
        <v>51.664739548335199</v>
      </c>
      <c r="Q3429" s="218">
        <v>420.48298474763249</v>
      </c>
      <c r="R3429" s="218">
        <v>365.26672445526503</v>
      </c>
      <c r="S3429" s="218">
        <v>71.20189501639986</v>
      </c>
      <c r="T3429" s="218">
        <v>71.301895016399854</v>
      </c>
      <c r="U3429" s="222" t="s">
        <v>3614</v>
      </c>
    </row>
    <row r="3430" spans="1:21" x14ac:dyDescent="0.25">
      <c r="A3430">
        <v>1</v>
      </c>
      <c r="B3430" s="644"/>
      <c r="C3430" s="644"/>
      <c r="D3430" s="644"/>
      <c r="E3430" s="643"/>
      <c r="F3430" s="222"/>
      <c r="G3430" s="221"/>
      <c r="H3430" s="221"/>
      <c r="I3430" s="221"/>
      <c r="J3430" s="218"/>
      <c r="K3430" s="221"/>
      <c r="L3430" s="218">
        <v>0</v>
      </c>
      <c r="M3430" s="210">
        <v>365.26672445526503</v>
      </c>
      <c r="N3430" s="210">
        <v>420.48298474763249</v>
      </c>
      <c r="O3430" s="210">
        <v>51.664739548335199</v>
      </c>
      <c r="P3430" s="218">
        <v>51.664739548335199</v>
      </c>
      <c r="Q3430" s="218">
        <v>420.48298474763249</v>
      </c>
      <c r="R3430" s="218">
        <v>365.26672445526503</v>
      </c>
      <c r="S3430" s="218">
        <v>71.301895016399854</v>
      </c>
      <c r="T3430" s="218">
        <v>71.301895016399854</v>
      </c>
      <c r="U3430" s="222"/>
    </row>
    <row r="3431" spans="1:21" x14ac:dyDescent="0.25">
      <c r="A3431">
        <v>1</v>
      </c>
      <c r="B3431" s="644"/>
      <c r="C3431" s="644"/>
      <c r="D3431" s="644"/>
      <c r="E3431" s="643"/>
      <c r="F3431" s="222"/>
      <c r="G3431" s="221"/>
      <c r="H3431" s="221" t="s">
        <v>3696</v>
      </c>
      <c r="I3431" s="221">
        <v>150</v>
      </c>
      <c r="J3431" s="218"/>
      <c r="K3431" s="218">
        <v>0.28000000000000003</v>
      </c>
      <c r="L3431" s="218">
        <v>0.22821198000000001</v>
      </c>
      <c r="M3431" s="210">
        <v>365.26672445526503</v>
      </c>
      <c r="N3431" s="210">
        <v>420.59709073763247</v>
      </c>
      <c r="O3431" s="210">
        <v>51.664739548335199</v>
      </c>
      <c r="P3431" s="218">
        <v>51.664739548335199</v>
      </c>
      <c r="Q3431" s="218">
        <v>420.71119672763251</v>
      </c>
      <c r="R3431" s="218">
        <v>365.26672445526503</v>
      </c>
      <c r="S3431" s="218">
        <v>71.416001006399853</v>
      </c>
      <c r="T3431" s="218">
        <v>71.530106996399851</v>
      </c>
      <c r="U3431" s="252"/>
    </row>
    <row r="3432" spans="1:21" x14ac:dyDescent="0.25">
      <c r="A3432">
        <v>1</v>
      </c>
      <c r="B3432" s="644" t="s">
        <v>3444</v>
      </c>
      <c r="C3432" s="644" t="s">
        <v>3680</v>
      </c>
      <c r="D3432" s="644" t="s">
        <v>3489</v>
      </c>
      <c r="E3432" s="643">
        <v>715</v>
      </c>
      <c r="F3432" s="222" t="s">
        <v>3721</v>
      </c>
      <c r="G3432" s="221"/>
      <c r="H3432" s="221" t="s">
        <v>3706</v>
      </c>
      <c r="I3432" s="221">
        <v>150</v>
      </c>
      <c r="J3432" s="218"/>
      <c r="K3432" s="221"/>
      <c r="L3432" s="218">
        <v>0</v>
      </c>
      <c r="M3432" s="210">
        <v>365.26672445526503</v>
      </c>
      <c r="N3432" s="210">
        <v>420.71119672763251</v>
      </c>
      <c r="O3432" s="210">
        <v>51.664739548335199</v>
      </c>
      <c r="P3432" s="218">
        <v>51.664739548335199</v>
      </c>
      <c r="Q3432" s="218">
        <v>420.71119672763251</v>
      </c>
      <c r="R3432" s="218">
        <v>365.26672445526503</v>
      </c>
      <c r="S3432" s="218">
        <v>71.530106996399851</v>
      </c>
      <c r="T3432" s="218">
        <v>71.530106996399851</v>
      </c>
      <c r="U3432" s="252"/>
    </row>
    <row r="3433" spans="1:21" x14ac:dyDescent="0.25">
      <c r="A3433">
        <v>1</v>
      </c>
      <c r="B3433" s="644"/>
      <c r="C3433" s="644"/>
      <c r="D3433" s="644"/>
      <c r="E3433" s="643"/>
      <c r="F3433" s="222"/>
      <c r="G3433" s="221"/>
      <c r="H3433" s="221"/>
      <c r="I3433" s="221">
        <v>150</v>
      </c>
      <c r="J3433" s="218"/>
      <c r="K3433" s="218">
        <v>0.21590000000000001</v>
      </c>
      <c r="L3433" s="218">
        <v>2.1000000000000001E-2</v>
      </c>
      <c r="M3433" s="210">
        <v>365.26672445526503</v>
      </c>
      <c r="N3433" s="210">
        <v>420.72169672763255</v>
      </c>
      <c r="O3433" s="210">
        <v>51.664739548335199</v>
      </c>
      <c r="P3433" s="218">
        <v>51.664739548335199</v>
      </c>
      <c r="Q3433" s="218">
        <v>420.73219672763253</v>
      </c>
      <c r="R3433" s="218">
        <v>365.26672445526503</v>
      </c>
      <c r="S3433" s="218">
        <v>71.540606996399859</v>
      </c>
      <c r="T3433" s="218">
        <v>71.551106996399852</v>
      </c>
      <c r="U3433" s="252"/>
    </row>
    <row r="3434" spans="1:21" x14ac:dyDescent="0.25">
      <c r="A3434">
        <v>1</v>
      </c>
      <c r="B3434" s="644" t="s">
        <v>3444</v>
      </c>
      <c r="C3434" s="644" t="s">
        <v>3680</v>
      </c>
      <c r="D3434" s="644" t="s">
        <v>1978</v>
      </c>
      <c r="E3434" s="643">
        <v>716</v>
      </c>
      <c r="F3434" s="222" t="s">
        <v>3718</v>
      </c>
      <c r="G3434" s="221" t="s">
        <v>1976</v>
      </c>
      <c r="H3434" s="221" t="s">
        <v>3688</v>
      </c>
      <c r="I3434" s="221"/>
      <c r="J3434" s="218"/>
      <c r="K3434" s="221"/>
      <c r="L3434" s="218">
        <v>0</v>
      </c>
      <c r="M3434" s="210">
        <v>365.26672445526503</v>
      </c>
      <c r="N3434" s="210">
        <v>420.73219672763253</v>
      </c>
      <c r="O3434" s="210">
        <v>51.664739548335199</v>
      </c>
      <c r="P3434" s="218">
        <v>51.664739548335199</v>
      </c>
      <c r="Q3434" s="218">
        <v>420.73219672763253</v>
      </c>
      <c r="R3434" s="218">
        <v>365.26672445526503</v>
      </c>
      <c r="S3434" s="218">
        <v>71.551106996399852</v>
      </c>
      <c r="T3434" s="218">
        <v>71.551106996399852</v>
      </c>
      <c r="U3434" s="252"/>
    </row>
    <row r="3435" spans="1:21" x14ac:dyDescent="0.25">
      <c r="A3435">
        <v>1</v>
      </c>
      <c r="B3435" s="644"/>
      <c r="C3435" s="644"/>
      <c r="D3435" s="644"/>
      <c r="E3435" s="643"/>
      <c r="F3435" s="222"/>
      <c r="G3435" s="221"/>
      <c r="H3435" s="221"/>
      <c r="I3435" s="221"/>
      <c r="J3435" s="218"/>
      <c r="K3435" s="221"/>
      <c r="L3435" s="218">
        <v>0.11811000000000001</v>
      </c>
      <c r="M3435" s="210">
        <v>365.26672445526503</v>
      </c>
      <c r="N3435" s="210">
        <v>420.79125172763253</v>
      </c>
      <c r="O3435" s="210">
        <v>51.664739548335199</v>
      </c>
      <c r="P3435" s="218">
        <v>51.664739548335199</v>
      </c>
      <c r="Q3435" s="218">
        <v>420.85030672763253</v>
      </c>
      <c r="R3435" s="218">
        <v>365.26672445526503</v>
      </c>
      <c r="S3435" s="218">
        <v>71.610161996399853</v>
      </c>
      <c r="T3435" s="218">
        <v>71.669216996399854</v>
      </c>
      <c r="U3435" s="252"/>
    </row>
    <row r="3436" spans="1:21" x14ac:dyDescent="0.25">
      <c r="A3436">
        <v>1</v>
      </c>
      <c r="B3436" s="644" t="s">
        <v>3444</v>
      </c>
      <c r="C3436" s="644" t="s">
        <v>3680</v>
      </c>
      <c r="D3436" s="644" t="s">
        <v>3346</v>
      </c>
      <c r="E3436" s="643">
        <v>717</v>
      </c>
      <c r="F3436" s="222" t="s">
        <v>685</v>
      </c>
      <c r="G3436" s="221" t="s">
        <v>3702</v>
      </c>
      <c r="H3436" s="221" t="s">
        <v>3345</v>
      </c>
      <c r="I3436" s="221">
        <v>150</v>
      </c>
      <c r="J3436" s="218"/>
      <c r="K3436" s="221"/>
      <c r="L3436" s="218">
        <v>0</v>
      </c>
      <c r="M3436" s="210">
        <v>365.26672445526503</v>
      </c>
      <c r="N3436" s="210">
        <v>420.85030672763253</v>
      </c>
      <c r="O3436" s="210">
        <v>51.664739548335199</v>
      </c>
      <c r="P3436" s="218">
        <v>51.664739548335199</v>
      </c>
      <c r="Q3436" s="218">
        <v>420.85030672763253</v>
      </c>
      <c r="R3436" s="218">
        <v>365.26672445526503</v>
      </c>
      <c r="S3436" s="218">
        <v>71.669216996399854</v>
      </c>
      <c r="T3436" s="218">
        <v>71.669216996399854</v>
      </c>
      <c r="U3436" s="252"/>
    </row>
    <row r="3437" spans="1:21" x14ac:dyDescent="0.25">
      <c r="A3437">
        <v>1</v>
      </c>
      <c r="B3437" s="644"/>
      <c r="C3437" s="644"/>
      <c r="D3437" s="644"/>
      <c r="E3437" s="643"/>
      <c r="F3437" s="222"/>
      <c r="G3437" s="221"/>
      <c r="H3437" s="221"/>
      <c r="I3437" s="221">
        <v>150</v>
      </c>
      <c r="J3437" s="218"/>
      <c r="K3437" s="221"/>
      <c r="L3437" s="218">
        <v>0.18034</v>
      </c>
      <c r="M3437" s="210">
        <v>365.26672445526503</v>
      </c>
      <c r="N3437" s="210">
        <v>420.94047672763253</v>
      </c>
      <c r="O3437" s="210">
        <v>51.664739548335199</v>
      </c>
      <c r="P3437" s="218">
        <v>51.664739548335199</v>
      </c>
      <c r="Q3437" s="218">
        <v>421.03064672763253</v>
      </c>
      <c r="R3437" s="218">
        <v>365.26672445526503</v>
      </c>
      <c r="S3437" s="218">
        <v>71.759386996399854</v>
      </c>
      <c r="T3437" s="218">
        <v>71.849556996399855</v>
      </c>
      <c r="U3437" s="252"/>
    </row>
    <row r="3438" spans="1:21" x14ac:dyDescent="0.25">
      <c r="A3438">
        <v>1</v>
      </c>
      <c r="B3438" s="644" t="s">
        <v>3444</v>
      </c>
      <c r="C3438" s="644" t="s">
        <v>3680</v>
      </c>
      <c r="D3438" s="644" t="s">
        <v>3486</v>
      </c>
      <c r="E3438" s="643">
        <v>718</v>
      </c>
      <c r="F3438" s="222" t="s">
        <v>453</v>
      </c>
      <c r="G3438" s="221" t="s">
        <v>3651</v>
      </c>
      <c r="H3438" s="221" t="s">
        <v>3483</v>
      </c>
      <c r="I3438" s="221">
        <v>150</v>
      </c>
      <c r="J3438" s="218"/>
      <c r="K3438" s="221"/>
      <c r="L3438" s="218">
        <v>0</v>
      </c>
      <c r="M3438" s="210">
        <v>365.26672445526503</v>
      </c>
      <c r="N3438" s="210">
        <v>421.03064672763253</v>
      </c>
      <c r="O3438" s="210">
        <v>51.664739548335199</v>
      </c>
      <c r="P3438" s="218">
        <v>51.664739548335199</v>
      </c>
      <c r="Q3438" s="218">
        <v>421.03064672763253</v>
      </c>
      <c r="R3438" s="218">
        <v>365.26672445526503</v>
      </c>
      <c r="S3438" s="218">
        <v>71.849556996399855</v>
      </c>
      <c r="T3438" s="218">
        <v>71.849556996399855</v>
      </c>
      <c r="U3438" s="252"/>
    </row>
    <row r="3439" spans="1:21" x14ac:dyDescent="0.25">
      <c r="A3439">
        <v>1</v>
      </c>
      <c r="B3439" s="644" t="s">
        <v>3444</v>
      </c>
      <c r="C3439" s="644" t="s">
        <v>3680</v>
      </c>
      <c r="D3439" s="644" t="s">
        <v>3654</v>
      </c>
      <c r="E3439" s="643">
        <v>718</v>
      </c>
      <c r="F3439" s="222" t="s">
        <v>92</v>
      </c>
      <c r="G3439" s="221" t="s">
        <v>3698</v>
      </c>
      <c r="H3439" s="221" t="s">
        <v>3697</v>
      </c>
      <c r="I3439" s="221">
        <v>150</v>
      </c>
      <c r="J3439" s="218"/>
      <c r="K3439" s="221"/>
      <c r="L3439" s="218">
        <v>0</v>
      </c>
      <c r="M3439" s="210">
        <v>365.26672445526503</v>
      </c>
      <c r="N3439" s="210">
        <v>421.03064672763253</v>
      </c>
      <c r="O3439" s="210">
        <v>51.664739548335199</v>
      </c>
      <c r="P3439" s="218">
        <v>51.664739548335199</v>
      </c>
      <c r="Q3439" s="218">
        <v>421.03064672763253</v>
      </c>
      <c r="R3439" s="218">
        <v>365.26672445526503</v>
      </c>
      <c r="S3439" s="218">
        <v>71.849556996399855</v>
      </c>
      <c r="T3439" s="218">
        <v>71.849556996399855</v>
      </c>
      <c r="U3439" s="252"/>
    </row>
    <row r="3440" spans="1:21" x14ac:dyDescent="0.25">
      <c r="A3440">
        <v>1</v>
      </c>
      <c r="B3440" s="644"/>
      <c r="C3440" s="644"/>
      <c r="D3440" s="644"/>
      <c r="E3440" s="643"/>
      <c r="F3440" s="222"/>
      <c r="G3440" s="221"/>
      <c r="H3440" s="221"/>
      <c r="I3440" s="221">
        <v>150</v>
      </c>
      <c r="J3440" s="218"/>
      <c r="K3440" s="218">
        <v>0.2641</v>
      </c>
      <c r="L3440" s="218">
        <v>0.212338</v>
      </c>
      <c r="M3440" s="210">
        <v>365.26672445526503</v>
      </c>
      <c r="N3440" s="210">
        <v>421.13681572763255</v>
      </c>
      <c r="O3440" s="210">
        <v>51.664739548335199</v>
      </c>
      <c r="P3440" s="218">
        <v>51.664739548335199</v>
      </c>
      <c r="Q3440" s="218">
        <v>421.24298472763252</v>
      </c>
      <c r="R3440" s="218">
        <v>365.26672445526503</v>
      </c>
      <c r="S3440" s="218">
        <v>71.955725996399863</v>
      </c>
      <c r="T3440" s="218">
        <v>72.061894996399857</v>
      </c>
      <c r="U3440" s="252"/>
    </row>
    <row r="3441" spans="1:21" x14ac:dyDescent="0.25">
      <c r="A3441">
        <v>1</v>
      </c>
      <c r="B3441" s="644" t="s">
        <v>3444</v>
      </c>
      <c r="C3441" s="644" t="s">
        <v>3680</v>
      </c>
      <c r="D3441" s="644" t="s">
        <v>3618</v>
      </c>
      <c r="E3441" s="643">
        <v>722</v>
      </c>
      <c r="F3441" s="222" t="s">
        <v>3712</v>
      </c>
      <c r="G3441" s="221" t="s">
        <v>3616</v>
      </c>
      <c r="H3441" s="221" t="s">
        <v>3615</v>
      </c>
      <c r="I3441" s="221">
        <v>150</v>
      </c>
      <c r="J3441" s="218"/>
      <c r="K3441" s="221"/>
      <c r="L3441" s="218">
        <v>0.2</v>
      </c>
      <c r="M3441" s="210">
        <v>365.26672445526503</v>
      </c>
      <c r="N3441" s="210">
        <v>421.34298472763248</v>
      </c>
      <c r="O3441" s="210">
        <v>51.664739548335199</v>
      </c>
      <c r="P3441" s="218">
        <v>51.664739548335199</v>
      </c>
      <c r="Q3441" s="218">
        <v>421.44298472763251</v>
      </c>
      <c r="R3441" s="218">
        <v>365.26672445526503</v>
      </c>
      <c r="S3441" s="218">
        <v>72.161894996399866</v>
      </c>
      <c r="T3441" s="218">
        <v>72.26189499639986</v>
      </c>
      <c r="U3441" s="222" t="s">
        <v>3614</v>
      </c>
    </row>
    <row r="3442" spans="1:21" x14ac:dyDescent="0.25">
      <c r="A3442">
        <v>1</v>
      </c>
      <c r="B3442" s="644"/>
      <c r="C3442" s="644"/>
      <c r="D3442" s="644"/>
      <c r="E3442" s="643"/>
      <c r="F3442" s="222"/>
      <c r="G3442" s="221"/>
      <c r="H3442" s="221"/>
      <c r="I3442" s="221">
        <v>150</v>
      </c>
      <c r="J3442" s="218"/>
      <c r="K3442" s="221"/>
      <c r="L3442" s="218">
        <v>0.13500000000000001</v>
      </c>
      <c r="M3442" s="210">
        <v>365.26672445526503</v>
      </c>
      <c r="N3442" s="210">
        <v>421.5104847276325</v>
      </c>
      <c r="O3442" s="210">
        <v>51.664739548335199</v>
      </c>
      <c r="P3442" s="218">
        <v>51.664739548335199</v>
      </c>
      <c r="Q3442" s="218">
        <v>421.5779847276325</v>
      </c>
      <c r="R3442" s="218">
        <v>365.26672445526503</v>
      </c>
      <c r="S3442" s="218">
        <v>72.32939499639987</v>
      </c>
      <c r="T3442" s="218">
        <v>72.396894996399865</v>
      </c>
      <c r="U3442" s="222" t="s">
        <v>3614</v>
      </c>
    </row>
    <row r="3443" spans="1:21" x14ac:dyDescent="0.25">
      <c r="A3443">
        <v>1</v>
      </c>
      <c r="B3443" s="644" t="s">
        <v>3444</v>
      </c>
      <c r="C3443" s="644" t="s">
        <v>3680</v>
      </c>
      <c r="D3443" s="644" t="s">
        <v>3621</v>
      </c>
      <c r="E3443" s="643">
        <v>725</v>
      </c>
      <c r="F3443" s="222" t="s">
        <v>3710</v>
      </c>
      <c r="G3443" s="221" t="s">
        <v>3616</v>
      </c>
      <c r="H3443" s="221" t="s">
        <v>3619</v>
      </c>
      <c r="I3443" s="221">
        <v>150</v>
      </c>
      <c r="J3443" s="218"/>
      <c r="K3443" s="221"/>
      <c r="L3443" s="218">
        <v>0.2</v>
      </c>
      <c r="M3443" s="210">
        <v>365.26672445526503</v>
      </c>
      <c r="N3443" s="210">
        <v>421.67798472763252</v>
      </c>
      <c r="O3443" s="210">
        <v>51.664739548335199</v>
      </c>
      <c r="P3443" s="218">
        <v>51.664739548335199</v>
      </c>
      <c r="Q3443" s="218">
        <v>421.77798472763249</v>
      </c>
      <c r="R3443" s="218">
        <v>365.26672445526503</v>
      </c>
      <c r="S3443" s="218">
        <v>72.496894996399874</v>
      </c>
      <c r="T3443" s="218">
        <v>72.596894996399868</v>
      </c>
      <c r="U3443" s="222" t="s">
        <v>3614</v>
      </c>
    </row>
    <row r="3444" spans="1:21" x14ac:dyDescent="0.25">
      <c r="A3444">
        <v>1</v>
      </c>
      <c r="B3444" s="644"/>
      <c r="C3444" s="644"/>
      <c r="D3444" s="644"/>
      <c r="E3444" s="643"/>
      <c r="F3444" s="222"/>
      <c r="G3444" s="221"/>
      <c r="H3444" s="221"/>
      <c r="I3444" s="221">
        <v>150</v>
      </c>
      <c r="J3444" s="218"/>
      <c r="K3444" s="221"/>
      <c r="L3444" s="218">
        <v>0.13500000000000001</v>
      </c>
      <c r="M3444" s="210">
        <v>365.26672445526503</v>
      </c>
      <c r="N3444" s="210">
        <v>421.84548472763248</v>
      </c>
      <c r="O3444" s="210">
        <v>51.664739548335199</v>
      </c>
      <c r="P3444" s="218">
        <v>51.664739548335199</v>
      </c>
      <c r="Q3444" s="218">
        <v>421.91298472763248</v>
      </c>
      <c r="R3444" s="218">
        <v>365.26672445526503</v>
      </c>
      <c r="S3444" s="218">
        <v>72.664394996399878</v>
      </c>
      <c r="T3444" s="218">
        <v>72.731894996399873</v>
      </c>
      <c r="U3444" s="222" t="s">
        <v>3614</v>
      </c>
    </row>
    <row r="3445" spans="1:21" x14ac:dyDescent="0.25">
      <c r="A3445">
        <v>1</v>
      </c>
      <c r="B3445" s="644" t="s">
        <v>3444</v>
      </c>
      <c r="C3445" s="644" t="s">
        <v>3680</v>
      </c>
      <c r="D3445" s="644" t="s">
        <v>3618</v>
      </c>
      <c r="E3445" s="643">
        <v>728</v>
      </c>
      <c r="F3445" s="222" t="s">
        <v>3708</v>
      </c>
      <c r="G3445" s="221" t="s">
        <v>3616</v>
      </c>
      <c r="H3445" s="221" t="s">
        <v>3615</v>
      </c>
      <c r="I3445" s="221">
        <v>150</v>
      </c>
      <c r="J3445" s="218"/>
      <c r="K3445" s="221"/>
      <c r="L3445" s="218">
        <v>0.2</v>
      </c>
      <c r="M3445" s="210">
        <v>365.26672445526503</v>
      </c>
      <c r="N3445" s="210">
        <v>422.01298472763244</v>
      </c>
      <c r="O3445" s="210">
        <v>51.664739548335199</v>
      </c>
      <c r="P3445" s="218">
        <v>51.664739548335199</v>
      </c>
      <c r="Q3445" s="218">
        <v>422.11298472763247</v>
      </c>
      <c r="R3445" s="218">
        <v>365.26672445526503</v>
      </c>
      <c r="S3445" s="218">
        <v>72.831894996399882</v>
      </c>
      <c r="T3445" s="218">
        <v>72.931894996399876</v>
      </c>
      <c r="U3445" s="222" t="s">
        <v>3614</v>
      </c>
    </row>
    <row r="3446" spans="1:21" x14ac:dyDescent="0.25">
      <c r="A3446">
        <v>1</v>
      </c>
      <c r="B3446" s="644"/>
      <c r="C3446" s="644"/>
      <c r="D3446" s="644"/>
      <c r="E3446" s="643"/>
      <c r="F3446" s="222"/>
      <c r="G3446" s="221"/>
      <c r="H3446" s="221"/>
      <c r="I3446" s="221">
        <v>150</v>
      </c>
      <c r="J3446" s="218"/>
      <c r="K3446" s="218">
        <v>6.9750000000000006E-2</v>
      </c>
      <c r="L3446" s="218">
        <v>9.2450000000000004E-2</v>
      </c>
      <c r="M3446" s="210">
        <v>365.26672445526503</v>
      </c>
      <c r="N3446" s="210">
        <v>422.15920972763246</v>
      </c>
      <c r="O3446" s="210">
        <v>51.664739548335199</v>
      </c>
      <c r="P3446" s="218">
        <v>51.664739548335199</v>
      </c>
      <c r="Q3446" s="218">
        <v>422.20543472763245</v>
      </c>
      <c r="R3446" s="218">
        <v>365.26672445526503</v>
      </c>
      <c r="S3446" s="218">
        <v>72.978119996399869</v>
      </c>
      <c r="T3446" s="218">
        <v>73.024344996399876</v>
      </c>
      <c r="U3446" s="252"/>
    </row>
    <row r="3447" spans="1:21" x14ac:dyDescent="0.25">
      <c r="A3447">
        <v>1</v>
      </c>
      <c r="B3447" s="649"/>
      <c r="C3447" s="649"/>
      <c r="D3447" s="649"/>
      <c r="E3447" s="648"/>
      <c r="F3447" s="647"/>
      <c r="G3447" s="645"/>
      <c r="H3447" s="645"/>
      <c r="I3447" s="645"/>
      <c r="J3447" s="646"/>
      <c r="K3447" s="645"/>
      <c r="L3447" s="218">
        <v>0</v>
      </c>
      <c r="M3447" s="210">
        <v>365.26672445526503</v>
      </c>
      <c r="N3447" s="210">
        <v>422.20543472763245</v>
      </c>
      <c r="O3447" s="210">
        <v>51.664739548335199</v>
      </c>
      <c r="P3447" s="218">
        <v>51.664739548335199</v>
      </c>
      <c r="Q3447" s="218">
        <v>422.20543472763245</v>
      </c>
      <c r="R3447" s="218">
        <v>365.26672445526503</v>
      </c>
      <c r="S3447" s="218">
        <v>73.024344996399876</v>
      </c>
      <c r="T3447" s="218">
        <v>73.024344996399876</v>
      </c>
      <c r="U3447" s="252"/>
    </row>
    <row r="3448" spans="1:21" x14ac:dyDescent="0.25">
      <c r="A3448">
        <v>1</v>
      </c>
      <c r="B3448" s="649"/>
      <c r="C3448" s="649"/>
      <c r="D3448" s="649"/>
      <c r="E3448" s="648"/>
      <c r="F3448" s="647"/>
      <c r="G3448" s="645"/>
      <c r="H3448" s="645"/>
      <c r="I3448" s="645"/>
      <c r="J3448" s="646"/>
      <c r="K3448" s="645"/>
      <c r="L3448" s="218">
        <v>0</v>
      </c>
      <c r="M3448" s="210">
        <v>365.26672445526503</v>
      </c>
      <c r="N3448" s="210">
        <v>422.20543472763245</v>
      </c>
      <c r="O3448" s="210">
        <v>51.664739548335199</v>
      </c>
      <c r="P3448" s="218">
        <v>51.664739548335199</v>
      </c>
      <c r="Q3448" s="218">
        <v>422.20543472763245</v>
      </c>
      <c r="R3448" s="218">
        <v>365.26672445526503</v>
      </c>
      <c r="S3448" s="218">
        <v>73.024344996399876</v>
      </c>
      <c r="T3448" s="218">
        <v>73.024344996399876</v>
      </c>
      <c r="U3448" s="252"/>
    </row>
    <row r="3449" spans="1:21" x14ac:dyDescent="0.25">
      <c r="A3449">
        <v>1</v>
      </c>
      <c r="B3449" s="649"/>
      <c r="C3449" s="649"/>
      <c r="D3449" s="649"/>
      <c r="E3449" s="648"/>
      <c r="F3449" s="647"/>
      <c r="G3449" s="645"/>
      <c r="H3449" s="645"/>
      <c r="I3449" s="645"/>
      <c r="J3449" s="646"/>
      <c r="K3449" s="645"/>
      <c r="L3449" s="218">
        <v>0</v>
      </c>
      <c r="M3449" s="210">
        <v>365.26672445526503</v>
      </c>
      <c r="N3449" s="210">
        <v>422.20543472763245</v>
      </c>
      <c r="O3449" s="210">
        <v>51.664739548335199</v>
      </c>
      <c r="P3449" s="218">
        <v>51.664739548335199</v>
      </c>
      <c r="Q3449" s="218">
        <v>422.20543472763245</v>
      </c>
      <c r="R3449" s="218">
        <v>365.26672445526503</v>
      </c>
      <c r="S3449" s="218">
        <v>73.024344996399876</v>
      </c>
      <c r="T3449" s="218">
        <v>73.024344996399876</v>
      </c>
      <c r="U3449" s="252"/>
    </row>
    <row r="3450" spans="1:21" x14ac:dyDescent="0.25">
      <c r="A3450">
        <v>1</v>
      </c>
      <c r="B3450" s="644" t="s">
        <v>3444</v>
      </c>
      <c r="C3450" s="644" t="s">
        <v>3680</v>
      </c>
      <c r="D3450" s="644" t="s">
        <v>1972</v>
      </c>
      <c r="E3450" s="643">
        <v>731</v>
      </c>
      <c r="F3450" s="222" t="s">
        <v>3703</v>
      </c>
      <c r="G3450" s="221" t="s">
        <v>3569</v>
      </c>
      <c r="H3450" s="221" t="s">
        <v>3568</v>
      </c>
      <c r="I3450" s="221">
        <v>150</v>
      </c>
      <c r="J3450" s="218"/>
      <c r="K3450" s="221"/>
      <c r="L3450" s="218">
        <v>0.1905</v>
      </c>
      <c r="M3450" s="210">
        <v>365.26672445526503</v>
      </c>
      <c r="N3450" s="210">
        <v>422.30068472763242</v>
      </c>
      <c r="O3450" s="210">
        <v>51.664739548335199</v>
      </c>
      <c r="P3450" s="218">
        <v>51.664739548335199</v>
      </c>
      <c r="Q3450" s="218">
        <v>422.39593472763244</v>
      </c>
      <c r="R3450" s="218">
        <v>365.26672445526503</v>
      </c>
      <c r="S3450" s="218">
        <v>73.119594996399883</v>
      </c>
      <c r="T3450" s="218">
        <v>73.214844996399876</v>
      </c>
      <c r="U3450" s="252"/>
    </row>
    <row r="3451" spans="1:21" x14ac:dyDescent="0.25">
      <c r="A3451">
        <v>1</v>
      </c>
      <c r="B3451" s="644"/>
      <c r="C3451" s="644"/>
      <c r="D3451" s="644"/>
      <c r="E3451" s="643"/>
      <c r="F3451" s="222"/>
      <c r="G3451" s="221"/>
      <c r="H3451" s="221"/>
      <c r="I3451" s="221"/>
      <c r="J3451" s="218"/>
      <c r="K3451" s="218">
        <v>8.9749999999999996E-2</v>
      </c>
      <c r="L3451" s="218">
        <v>6.7049999999999998E-2</v>
      </c>
      <c r="M3451" s="210">
        <v>365.26672445526503</v>
      </c>
      <c r="N3451" s="210">
        <v>422.42945972763243</v>
      </c>
      <c r="O3451" s="210">
        <v>51.664739548335199</v>
      </c>
      <c r="P3451" s="218">
        <v>51.664739548335199</v>
      </c>
      <c r="Q3451" s="224">
        <v>422.46298472763243</v>
      </c>
      <c r="R3451" s="224">
        <v>365.26672445526503</v>
      </c>
      <c r="S3451" s="218">
        <v>73.248369996399873</v>
      </c>
      <c r="T3451" s="218">
        <v>73.28189499639987</v>
      </c>
      <c r="U3451" s="252"/>
    </row>
    <row r="3452" spans="1:21" x14ac:dyDescent="0.25">
      <c r="A3452">
        <v>1</v>
      </c>
      <c r="B3452" s="644" t="s">
        <v>3444</v>
      </c>
      <c r="C3452" s="644" t="s">
        <v>3680</v>
      </c>
      <c r="D3452" s="644" t="s">
        <v>2015</v>
      </c>
      <c r="E3452" s="643">
        <v>738</v>
      </c>
      <c r="F3452" s="222" t="s">
        <v>3701</v>
      </c>
      <c r="G3452" s="221" t="s">
        <v>3683</v>
      </c>
      <c r="H3452" s="221" t="s">
        <v>3682</v>
      </c>
      <c r="I3452" s="642" t="s">
        <v>3700</v>
      </c>
      <c r="J3452" s="218"/>
      <c r="K3452" s="221"/>
      <c r="L3452" s="218">
        <v>1</v>
      </c>
      <c r="M3452" s="210">
        <v>365.58503434144882</v>
      </c>
      <c r="N3452" s="210">
        <v>422.78129461381621</v>
      </c>
      <c r="O3452" s="210">
        <v>51.664739548335199</v>
      </c>
      <c r="P3452" s="218">
        <v>51.664739548335199</v>
      </c>
      <c r="Q3452" s="218">
        <v>423.0996045</v>
      </c>
      <c r="R3452" s="218">
        <v>365.9033442276326</v>
      </c>
      <c r="S3452" s="218">
        <v>73.78189499639987</v>
      </c>
      <c r="T3452" s="218">
        <v>74.28189499639987</v>
      </c>
      <c r="U3452" s="252"/>
    </row>
    <row r="3453" spans="1:21" x14ac:dyDescent="0.25">
      <c r="A3453">
        <v>1</v>
      </c>
      <c r="B3453" s="633" t="s">
        <v>3444</v>
      </c>
      <c r="C3453" s="633" t="s">
        <v>3680</v>
      </c>
      <c r="D3453" s="633" t="s">
        <v>1978</v>
      </c>
      <c r="E3453" s="632">
        <v>743</v>
      </c>
      <c r="F3453" s="287" t="s">
        <v>3699</v>
      </c>
      <c r="G3453" s="286" t="s">
        <v>1976</v>
      </c>
      <c r="H3453" s="286" t="s">
        <v>3688</v>
      </c>
      <c r="I3453" s="286">
        <v>150</v>
      </c>
      <c r="J3453" s="282"/>
      <c r="K3453" s="286"/>
      <c r="L3453" s="282">
        <v>0</v>
      </c>
      <c r="M3453" s="210">
        <v>365.9033442276326</v>
      </c>
      <c r="N3453" s="210">
        <v>423.0996045</v>
      </c>
      <c r="O3453" s="210">
        <v>51.664739548335199</v>
      </c>
      <c r="P3453" s="282">
        <v>51.664739548335199</v>
      </c>
      <c r="Q3453" s="282">
        <v>423.0996045</v>
      </c>
      <c r="R3453" s="282">
        <v>365.9033442276326</v>
      </c>
      <c r="S3453" s="282">
        <v>74.28189499639987</v>
      </c>
      <c r="T3453" s="282">
        <v>74.28189499639987</v>
      </c>
      <c r="U3453" s="289"/>
    </row>
    <row r="3454" spans="1:21" x14ac:dyDescent="0.25">
      <c r="A3454">
        <v>1</v>
      </c>
      <c r="B3454" s="633"/>
      <c r="C3454" s="633"/>
      <c r="D3454" s="633"/>
      <c r="E3454" s="632"/>
      <c r="F3454" s="287"/>
      <c r="G3454" s="286"/>
      <c r="H3454" s="286"/>
      <c r="I3454" s="286"/>
      <c r="J3454" s="282"/>
      <c r="K3454" s="282">
        <v>0.22500000000000001</v>
      </c>
      <c r="L3454" s="282">
        <v>0.22500000000000001</v>
      </c>
      <c r="M3454" s="210">
        <v>366.01584422763261</v>
      </c>
      <c r="N3454" s="210">
        <v>423.0996045</v>
      </c>
      <c r="O3454" s="210">
        <v>51.664739548335199</v>
      </c>
      <c r="P3454" s="282">
        <v>51.664739548335199</v>
      </c>
      <c r="Q3454" s="282">
        <v>423.0996045</v>
      </c>
      <c r="R3454" s="282">
        <v>366.12834422763262</v>
      </c>
      <c r="S3454" s="282">
        <v>74.394394996399868</v>
      </c>
      <c r="T3454" s="282">
        <v>74.506894996399865</v>
      </c>
      <c r="U3454" s="289"/>
    </row>
    <row r="3455" spans="1:21" x14ac:dyDescent="0.25">
      <c r="A3455">
        <v>1</v>
      </c>
      <c r="B3455" s="633" t="s">
        <v>3444</v>
      </c>
      <c r="C3455" s="633" t="s">
        <v>3680</v>
      </c>
      <c r="D3455" s="633" t="s">
        <v>3621</v>
      </c>
      <c r="E3455" s="632">
        <v>746</v>
      </c>
      <c r="F3455" s="287" t="s">
        <v>3695</v>
      </c>
      <c r="G3455" s="286" t="s">
        <v>3616</v>
      </c>
      <c r="H3455" s="286" t="s">
        <v>3619</v>
      </c>
      <c r="I3455" s="286">
        <v>150</v>
      </c>
      <c r="J3455" s="282"/>
      <c r="K3455" s="286"/>
      <c r="L3455" s="282">
        <v>0.2</v>
      </c>
      <c r="M3455" s="210">
        <v>366.22834422763265</v>
      </c>
      <c r="N3455" s="210">
        <v>423.0996045</v>
      </c>
      <c r="O3455" s="210">
        <v>51.664739548335199</v>
      </c>
      <c r="P3455" s="282">
        <v>51.664739548335199</v>
      </c>
      <c r="Q3455" s="282">
        <v>423.0996045</v>
      </c>
      <c r="R3455" s="282">
        <v>366.32834422763261</v>
      </c>
      <c r="S3455" s="282">
        <v>74.606894996399873</v>
      </c>
      <c r="T3455" s="282">
        <v>74.706894996399868</v>
      </c>
      <c r="U3455" s="287" t="s">
        <v>3672</v>
      </c>
    </row>
    <row r="3456" spans="1:21" x14ac:dyDescent="0.25">
      <c r="A3456">
        <v>1</v>
      </c>
      <c r="B3456" s="633"/>
      <c r="C3456" s="633"/>
      <c r="D3456" s="633"/>
      <c r="E3456" s="632"/>
      <c r="F3456" s="287"/>
      <c r="G3456" s="286"/>
      <c r="H3456" s="286"/>
      <c r="I3456" s="286">
        <v>150</v>
      </c>
      <c r="J3456" s="282"/>
      <c r="K3456" s="286"/>
      <c r="L3456" s="282">
        <v>0.13500000000000001</v>
      </c>
      <c r="M3456" s="210">
        <v>366.39584422763261</v>
      </c>
      <c r="N3456" s="210">
        <v>423.0996045</v>
      </c>
      <c r="O3456" s="210">
        <v>51.664739548335199</v>
      </c>
      <c r="P3456" s="282">
        <v>51.664739548335199</v>
      </c>
      <c r="Q3456" s="282">
        <v>423.0996045</v>
      </c>
      <c r="R3456" s="282">
        <v>366.4633442276326</v>
      </c>
      <c r="S3456" s="282">
        <v>74.774394996399877</v>
      </c>
      <c r="T3456" s="282">
        <v>74.841894996399873</v>
      </c>
      <c r="U3456" s="287" t="s">
        <v>3672</v>
      </c>
    </row>
    <row r="3457" spans="1:21" x14ac:dyDescent="0.25">
      <c r="A3457">
        <v>1</v>
      </c>
      <c r="B3457" s="633" t="s">
        <v>3444</v>
      </c>
      <c r="C3457" s="633" t="s">
        <v>3680</v>
      </c>
      <c r="D3457" s="633" t="s">
        <v>3618</v>
      </c>
      <c r="E3457" s="632">
        <v>749</v>
      </c>
      <c r="F3457" s="287" t="s">
        <v>3693</v>
      </c>
      <c r="G3457" s="286" t="s">
        <v>3616</v>
      </c>
      <c r="H3457" s="286" t="s">
        <v>3615</v>
      </c>
      <c r="I3457" s="286">
        <v>150</v>
      </c>
      <c r="J3457" s="282"/>
      <c r="K3457" s="286"/>
      <c r="L3457" s="282">
        <v>0.2</v>
      </c>
      <c r="M3457" s="210">
        <v>366.56334422763257</v>
      </c>
      <c r="N3457" s="210">
        <v>423.0996045</v>
      </c>
      <c r="O3457" s="210">
        <v>51.664739548335199</v>
      </c>
      <c r="P3457" s="282">
        <v>51.664739548335199</v>
      </c>
      <c r="Q3457" s="282">
        <v>423.0996045</v>
      </c>
      <c r="R3457" s="282">
        <v>366.66334422763259</v>
      </c>
      <c r="S3457" s="282">
        <v>74.941894996399881</v>
      </c>
      <c r="T3457" s="282">
        <v>75.041894996399876</v>
      </c>
      <c r="U3457" s="287" t="s">
        <v>3672</v>
      </c>
    </row>
    <row r="3458" spans="1:21" x14ac:dyDescent="0.25">
      <c r="A3458">
        <v>1</v>
      </c>
      <c r="B3458" s="633"/>
      <c r="C3458" s="633"/>
      <c r="D3458" s="633"/>
      <c r="E3458" s="632"/>
      <c r="F3458" s="287"/>
      <c r="G3458" s="286"/>
      <c r="H3458" s="286"/>
      <c r="I3458" s="286"/>
      <c r="J3458" s="282"/>
      <c r="K3458" s="282">
        <v>0.20330938000000001</v>
      </c>
      <c r="L3458" s="282">
        <v>0.19158500000000001</v>
      </c>
      <c r="M3458" s="210">
        <v>366.75913672763261</v>
      </c>
      <c r="N3458" s="210">
        <v>423.0996045</v>
      </c>
      <c r="O3458" s="210">
        <v>51.664739548335199</v>
      </c>
      <c r="P3458" s="282">
        <v>51.664739548335199</v>
      </c>
      <c r="Q3458" s="282">
        <v>423.0996045</v>
      </c>
      <c r="R3458" s="282">
        <v>366.85492922763257</v>
      </c>
      <c r="S3458" s="282">
        <v>75.137687496399877</v>
      </c>
      <c r="T3458" s="282">
        <v>75.233479996399879</v>
      </c>
      <c r="U3458" s="287"/>
    </row>
    <row r="3459" spans="1:21" x14ac:dyDescent="0.25">
      <c r="A3459">
        <v>1</v>
      </c>
      <c r="B3459" s="633" t="s">
        <v>3444</v>
      </c>
      <c r="C3459" s="633" t="s">
        <v>3680</v>
      </c>
      <c r="D3459" s="633" t="s">
        <v>1984</v>
      </c>
      <c r="E3459" s="632">
        <v>752</v>
      </c>
      <c r="F3459" s="287" t="s">
        <v>35</v>
      </c>
      <c r="G3459" s="286" t="s">
        <v>3494</v>
      </c>
      <c r="H3459" s="286" t="s">
        <v>3594</v>
      </c>
      <c r="I3459" s="286">
        <v>150</v>
      </c>
      <c r="J3459" s="282"/>
      <c r="K3459" s="286"/>
      <c r="L3459" s="282">
        <v>0</v>
      </c>
      <c r="M3459" s="210">
        <v>366.85492922763257</v>
      </c>
      <c r="N3459" s="210">
        <v>423.0996045</v>
      </c>
      <c r="O3459" s="210">
        <v>51.664739548335199</v>
      </c>
      <c r="P3459" s="282">
        <v>51.664739548335199</v>
      </c>
      <c r="Q3459" s="282">
        <v>423.0996045</v>
      </c>
      <c r="R3459" s="282">
        <v>366.85492922763257</v>
      </c>
      <c r="S3459" s="282">
        <v>75.233479996399879</v>
      </c>
      <c r="T3459" s="282">
        <v>75.233479996399879</v>
      </c>
      <c r="U3459" s="289" t="s">
        <v>3691</v>
      </c>
    </row>
    <row r="3460" spans="1:21" x14ac:dyDescent="0.25">
      <c r="A3460">
        <v>1</v>
      </c>
      <c r="B3460" s="633" t="s">
        <v>3444</v>
      </c>
      <c r="C3460" s="633" t="s">
        <v>3680</v>
      </c>
      <c r="D3460" s="633" t="s">
        <v>1978</v>
      </c>
      <c r="E3460" s="632">
        <v>752</v>
      </c>
      <c r="F3460" s="287" t="s">
        <v>3689</v>
      </c>
      <c r="G3460" s="286" t="s">
        <v>1976</v>
      </c>
      <c r="H3460" s="286" t="s">
        <v>3688</v>
      </c>
      <c r="I3460" s="286">
        <v>150</v>
      </c>
      <c r="J3460" s="282"/>
      <c r="K3460" s="286"/>
      <c r="L3460" s="282">
        <v>0</v>
      </c>
      <c r="M3460" s="210">
        <v>366.85492922763257</v>
      </c>
      <c r="N3460" s="210">
        <v>423.0996045</v>
      </c>
      <c r="O3460" s="210">
        <v>51.664739548335199</v>
      </c>
      <c r="P3460" s="282">
        <v>51.664739548335199</v>
      </c>
      <c r="Q3460" s="282">
        <v>423.0996045</v>
      </c>
      <c r="R3460" s="282">
        <v>366.85492922763257</v>
      </c>
      <c r="S3460" s="282">
        <v>75.233479996399879</v>
      </c>
      <c r="T3460" s="282">
        <v>75.233479996399879</v>
      </c>
      <c r="U3460" s="289"/>
    </row>
    <row r="3461" spans="1:21" x14ac:dyDescent="0.25">
      <c r="A3461">
        <v>1</v>
      </c>
      <c r="B3461" s="633"/>
      <c r="C3461" s="633"/>
      <c r="D3461" s="633"/>
      <c r="E3461" s="632"/>
      <c r="F3461" s="287"/>
      <c r="G3461" s="286"/>
      <c r="H3461" s="286"/>
      <c r="I3461" s="286">
        <v>150</v>
      </c>
      <c r="J3461" s="282"/>
      <c r="K3461" s="282">
        <v>0.10475000000000001</v>
      </c>
      <c r="L3461" s="282">
        <v>0.123268</v>
      </c>
      <c r="M3461" s="210">
        <v>366.91656322763254</v>
      </c>
      <c r="N3461" s="210">
        <v>423.0996045</v>
      </c>
      <c r="O3461" s="210">
        <v>51.664739548335199</v>
      </c>
      <c r="P3461" s="282">
        <v>51.664739548335199</v>
      </c>
      <c r="Q3461" s="282">
        <v>423.0996045</v>
      </c>
      <c r="R3461" s="282">
        <v>366.97819722763256</v>
      </c>
      <c r="S3461" s="282">
        <v>75.295113996399877</v>
      </c>
      <c r="T3461" s="282">
        <v>75.356747996399875</v>
      </c>
      <c r="U3461" s="289"/>
    </row>
    <row r="3462" spans="1:21" x14ac:dyDescent="0.25">
      <c r="A3462">
        <v>1</v>
      </c>
      <c r="B3462" s="633"/>
      <c r="C3462" s="633"/>
      <c r="D3462" s="633"/>
      <c r="E3462" s="632"/>
      <c r="F3462" s="287"/>
      <c r="G3462" s="286"/>
      <c r="H3462" s="286"/>
      <c r="I3462" s="286">
        <v>150</v>
      </c>
      <c r="J3462" s="282"/>
      <c r="K3462" s="286"/>
      <c r="L3462" s="282">
        <v>0</v>
      </c>
      <c r="M3462" s="210">
        <v>366.97819722763256</v>
      </c>
      <c r="N3462" s="210">
        <v>423.0996045</v>
      </c>
      <c r="O3462" s="210">
        <v>51.664739548335199</v>
      </c>
      <c r="P3462" s="282">
        <v>51.664739548335199</v>
      </c>
      <c r="Q3462" s="282">
        <v>423.0996045</v>
      </c>
      <c r="R3462" s="282">
        <v>366.97819722763256</v>
      </c>
      <c r="S3462" s="282">
        <v>75.356747996399875</v>
      </c>
      <c r="T3462" s="282">
        <v>75.356747996399875</v>
      </c>
      <c r="U3462" s="289"/>
    </row>
    <row r="3463" spans="1:21" x14ac:dyDescent="0.25">
      <c r="A3463">
        <v>1</v>
      </c>
      <c r="B3463" s="633" t="s">
        <v>3444</v>
      </c>
      <c r="C3463" s="633" t="s">
        <v>3680</v>
      </c>
      <c r="D3463" s="633" t="s">
        <v>1972</v>
      </c>
      <c r="E3463" s="632">
        <v>755</v>
      </c>
      <c r="F3463" s="287" t="s">
        <v>3685</v>
      </c>
      <c r="G3463" s="286" t="s">
        <v>3569</v>
      </c>
      <c r="H3463" s="286" t="s">
        <v>3568</v>
      </c>
      <c r="I3463" s="286">
        <v>150</v>
      </c>
      <c r="J3463" s="282"/>
      <c r="K3463" s="286"/>
      <c r="L3463" s="282">
        <v>0.1905</v>
      </c>
      <c r="M3463" s="210">
        <v>367.07344722763253</v>
      </c>
      <c r="N3463" s="210">
        <v>423.0996045</v>
      </c>
      <c r="O3463" s="210">
        <v>51.664739548335199</v>
      </c>
      <c r="P3463" s="282">
        <v>51.664739548335199</v>
      </c>
      <c r="Q3463" s="282">
        <v>423.0996045</v>
      </c>
      <c r="R3463" s="282">
        <v>367.16869722763255</v>
      </c>
      <c r="S3463" s="282">
        <v>75.451997996399882</v>
      </c>
      <c r="T3463" s="282">
        <v>75.547247996399875</v>
      </c>
      <c r="U3463" s="289"/>
    </row>
    <row r="3464" spans="1:21" x14ac:dyDescent="0.25">
      <c r="A3464">
        <v>1</v>
      </c>
      <c r="B3464" s="633"/>
      <c r="C3464" s="633"/>
      <c r="D3464" s="633"/>
      <c r="E3464" s="632"/>
      <c r="F3464" s="287"/>
      <c r="G3464" s="286"/>
      <c r="H3464" s="286"/>
      <c r="I3464" s="286"/>
      <c r="J3464" s="282"/>
      <c r="K3464" s="282">
        <v>6.79366E-3</v>
      </c>
      <c r="L3464" s="282">
        <v>0</v>
      </c>
      <c r="M3464" s="210">
        <v>367.16869722763255</v>
      </c>
      <c r="N3464" s="210">
        <v>423.0996045</v>
      </c>
      <c r="O3464" s="210">
        <v>51.664739548335199</v>
      </c>
      <c r="P3464" s="282">
        <v>51.664739548335199</v>
      </c>
      <c r="Q3464" s="282">
        <v>423.0996045</v>
      </c>
      <c r="R3464" s="282">
        <v>367.16869722763255</v>
      </c>
      <c r="S3464" s="282">
        <v>75.547247996399875</v>
      </c>
      <c r="T3464" s="282">
        <v>75.547247996399875</v>
      </c>
      <c r="U3464" s="289"/>
    </row>
    <row r="3465" spans="1:21" x14ac:dyDescent="0.25">
      <c r="A3465">
        <v>1</v>
      </c>
      <c r="B3465" s="633" t="s">
        <v>3444</v>
      </c>
      <c r="C3465" s="633" t="s">
        <v>3680</v>
      </c>
      <c r="D3465" s="633" t="s">
        <v>1992</v>
      </c>
      <c r="E3465" s="632">
        <v>756</v>
      </c>
      <c r="F3465" s="287" t="s">
        <v>3679</v>
      </c>
      <c r="G3465" s="286" t="s">
        <v>3602</v>
      </c>
      <c r="H3465" s="286" t="s">
        <v>1989</v>
      </c>
      <c r="I3465" s="286">
        <v>150</v>
      </c>
      <c r="J3465" s="282"/>
      <c r="K3465" s="286"/>
      <c r="L3465" s="282">
        <v>8.0264000000000002E-2</v>
      </c>
      <c r="M3465" s="210">
        <v>367.20882922763258</v>
      </c>
      <c r="N3465" s="210">
        <v>423.0996045</v>
      </c>
      <c r="O3465" s="210">
        <v>51.664739548335199</v>
      </c>
      <c r="P3465" s="282">
        <v>51.664739548335199</v>
      </c>
      <c r="Q3465" s="282">
        <v>423.0996045</v>
      </c>
      <c r="R3465" s="282">
        <v>367.24896122763255</v>
      </c>
      <c r="S3465" s="282">
        <v>75.587379996399875</v>
      </c>
      <c r="T3465" s="282">
        <v>75.627511996399875</v>
      </c>
      <c r="U3465" s="289"/>
    </row>
    <row r="3466" spans="1:21" x14ac:dyDescent="0.25">
      <c r="A3466">
        <v>1</v>
      </c>
      <c r="B3466" s="633"/>
      <c r="C3466" s="633"/>
      <c r="D3466" s="633"/>
      <c r="E3466" s="632"/>
      <c r="F3466" s="287" t="s">
        <v>624</v>
      </c>
      <c r="G3466" s="286"/>
      <c r="H3466" s="286" t="s">
        <v>3677</v>
      </c>
      <c r="I3466" s="286">
        <v>150</v>
      </c>
      <c r="J3466" s="282"/>
      <c r="K3466" s="286"/>
      <c r="L3466" s="282">
        <v>0.75438300000000003</v>
      </c>
      <c r="M3466" s="210">
        <v>367.62615272763253</v>
      </c>
      <c r="N3466" s="210">
        <v>423.0996045</v>
      </c>
      <c r="O3466" s="210">
        <v>51.664739548335199</v>
      </c>
      <c r="P3466" s="282">
        <v>51.664739548335199</v>
      </c>
      <c r="Q3466" s="282">
        <v>423.0996045</v>
      </c>
      <c r="R3466" s="282">
        <v>368.00334422763257</v>
      </c>
      <c r="S3466" s="282">
        <v>76.004703496399884</v>
      </c>
      <c r="T3466" s="282">
        <v>76.381894996399879</v>
      </c>
      <c r="U3466" s="289"/>
    </row>
    <row r="3467" spans="1:21" x14ac:dyDescent="0.25">
      <c r="A3467">
        <v>1</v>
      </c>
      <c r="B3467" s="177"/>
      <c r="C3467" s="177"/>
      <c r="D3467" s="177"/>
      <c r="E3467" s="177"/>
      <c r="F3467" s="177"/>
      <c r="G3467" s="177"/>
      <c r="H3467" s="177"/>
      <c r="I3467" s="177"/>
      <c r="J3467" s="177"/>
      <c r="K3467" s="577"/>
      <c r="L3467" s="177"/>
      <c r="M3467" s="177"/>
      <c r="N3467" s="177"/>
      <c r="O3467" s="177"/>
      <c r="P3467" s="177"/>
      <c r="Q3467" s="177"/>
      <c r="R3467" s="177"/>
      <c r="S3467" s="177"/>
      <c r="T3467" s="177"/>
      <c r="U3467" s="177"/>
    </row>
    <row r="3468" spans="1:21" x14ac:dyDescent="0.25">
      <c r="A3468">
        <v>1</v>
      </c>
      <c r="B3468" s="565" t="s">
        <v>3444</v>
      </c>
      <c r="C3468" s="565" t="s">
        <v>2047</v>
      </c>
      <c r="D3468" s="565" t="s">
        <v>2015</v>
      </c>
      <c r="E3468" s="569">
        <v>1089</v>
      </c>
      <c r="F3468" s="565" t="s">
        <v>3496</v>
      </c>
      <c r="G3468" s="568"/>
      <c r="H3468" s="572" t="s">
        <v>3495</v>
      </c>
      <c r="I3468" s="565">
        <v>30</v>
      </c>
      <c r="J3468" s="564"/>
      <c r="K3468" s="575"/>
      <c r="L3468" s="564">
        <v>0.50921019999999995</v>
      </c>
      <c r="M3468" s="235">
        <v>359.55647556216314</v>
      </c>
      <c r="N3468" s="235">
        <v>422.73953851453064</v>
      </c>
      <c r="O3468" s="235">
        <v>41.094000000000001</v>
      </c>
      <c r="P3468" s="574">
        <v>41.094000000000001</v>
      </c>
      <c r="Q3468" s="574">
        <v>422.73953851453064</v>
      </c>
      <c r="R3468" s="574">
        <v>359.55647556216314</v>
      </c>
      <c r="S3468" s="564">
        <v>108.85140478000001</v>
      </c>
      <c r="T3468" s="564">
        <v>109.10600988000002</v>
      </c>
      <c r="U3468" s="570"/>
    </row>
    <row r="3469" spans="1:21" x14ac:dyDescent="0.25">
      <c r="A3469">
        <v>1</v>
      </c>
      <c r="B3469" s="565"/>
      <c r="C3469" s="565"/>
      <c r="D3469" s="565"/>
      <c r="E3469" s="569"/>
      <c r="F3469" s="565"/>
      <c r="G3469" s="568"/>
      <c r="H3469" s="572"/>
      <c r="I3469" s="565"/>
      <c r="J3469" s="564"/>
      <c r="K3469" s="573"/>
      <c r="L3469" s="564">
        <v>0</v>
      </c>
      <c r="M3469" s="210">
        <v>359.55647556216314</v>
      </c>
      <c r="N3469" s="210">
        <v>422.73953851453064</v>
      </c>
      <c r="O3469" s="210">
        <v>41.094000000000001</v>
      </c>
      <c r="P3469" s="566">
        <v>41.094000000000001</v>
      </c>
      <c r="Q3469" s="566">
        <v>422.73953851453064</v>
      </c>
      <c r="R3469" s="566">
        <v>359.55647556216314</v>
      </c>
      <c r="S3469" s="564">
        <v>109.10600988000002</v>
      </c>
      <c r="T3469" s="564">
        <v>109.10600988000002</v>
      </c>
      <c r="U3469" s="570"/>
    </row>
    <row r="3470" spans="1:21" x14ac:dyDescent="0.25">
      <c r="A3470">
        <v>1</v>
      </c>
      <c r="B3470" s="565" t="s">
        <v>3444</v>
      </c>
      <c r="C3470" s="565" t="s">
        <v>2047</v>
      </c>
      <c r="D3470" s="565" t="s">
        <v>1992</v>
      </c>
      <c r="E3470" s="569">
        <v>1091</v>
      </c>
      <c r="F3470" s="567" t="s">
        <v>3492</v>
      </c>
      <c r="G3470" s="568" t="s">
        <v>3464</v>
      </c>
      <c r="H3470" s="572" t="s">
        <v>1989</v>
      </c>
      <c r="I3470" s="565">
        <v>30</v>
      </c>
      <c r="J3470" s="564"/>
      <c r="K3470" s="571"/>
      <c r="L3470" s="564">
        <v>6.0706000000000003E-2</v>
      </c>
      <c r="M3470" s="210">
        <v>359.53501275003379</v>
      </c>
      <c r="N3470" s="210">
        <v>422.71807570240128</v>
      </c>
      <c r="O3470" s="210">
        <v>41.094000000000001</v>
      </c>
      <c r="P3470" s="566">
        <v>41.094000000000001</v>
      </c>
      <c r="Q3470" s="566">
        <v>422.69661289027192</v>
      </c>
      <c r="R3470" s="566">
        <v>359.51354993790443</v>
      </c>
      <c r="S3470" s="564">
        <v>109.13636288000001</v>
      </c>
      <c r="T3470" s="564">
        <v>109.16671588000001</v>
      </c>
      <c r="U3470" s="570"/>
    </row>
    <row r="3471" spans="1:21" x14ac:dyDescent="0.25">
      <c r="A3471">
        <v>1</v>
      </c>
      <c r="B3471" s="565"/>
      <c r="C3471" s="565"/>
      <c r="D3471" s="565"/>
      <c r="E3471" s="569"/>
      <c r="F3471" s="567"/>
      <c r="G3471" s="568"/>
      <c r="H3471" s="572"/>
      <c r="I3471" s="565"/>
      <c r="J3471" s="564"/>
      <c r="K3471" s="573"/>
      <c r="L3471" s="564">
        <v>0.94142560000000008</v>
      </c>
      <c r="M3471" s="210">
        <v>359.18070572503314</v>
      </c>
      <c r="N3471" s="210">
        <v>422.36376867740063</v>
      </c>
      <c r="O3471" s="210">
        <v>41.094000000000001</v>
      </c>
      <c r="P3471" s="566">
        <v>41.094000000000001</v>
      </c>
      <c r="Q3471" s="566">
        <v>422.03092446452933</v>
      </c>
      <c r="R3471" s="566">
        <v>358.84786151216184</v>
      </c>
      <c r="S3471" s="564">
        <v>109.63742868000001</v>
      </c>
      <c r="T3471" s="564">
        <v>110.10814148000001</v>
      </c>
      <c r="U3471" s="570"/>
    </row>
    <row r="3472" spans="1:21" x14ac:dyDescent="0.25">
      <c r="A3472">
        <v>1</v>
      </c>
      <c r="B3472" s="565" t="s">
        <v>3444</v>
      </c>
      <c r="C3472" s="565" t="s">
        <v>2047</v>
      </c>
      <c r="D3472" s="565" t="s">
        <v>3489</v>
      </c>
      <c r="E3472" s="569">
        <v>1101</v>
      </c>
      <c r="F3472" s="567" t="s">
        <v>3488</v>
      </c>
      <c r="G3472" s="568"/>
      <c r="H3472" s="568" t="s">
        <v>3487</v>
      </c>
      <c r="I3472" s="567">
        <v>30</v>
      </c>
      <c r="J3472" s="566"/>
      <c r="K3472" s="571"/>
      <c r="L3472" s="564">
        <v>0</v>
      </c>
      <c r="M3472" s="210">
        <v>358.84786151216184</v>
      </c>
      <c r="N3472" s="210">
        <v>422.03092446452933</v>
      </c>
      <c r="O3472" s="210">
        <v>41.094000000000001</v>
      </c>
      <c r="P3472" s="566">
        <v>41.094000000000001</v>
      </c>
      <c r="Q3472" s="566">
        <v>422.03092446452933</v>
      </c>
      <c r="R3472" s="566">
        <v>358.84786151216184</v>
      </c>
      <c r="S3472" s="564">
        <v>110.10814148000001</v>
      </c>
      <c r="T3472" s="564">
        <v>110.10814148000001</v>
      </c>
      <c r="U3472" s="565"/>
    </row>
    <row r="3473" spans="1:21" x14ac:dyDescent="0.25">
      <c r="A3473">
        <v>1</v>
      </c>
      <c r="B3473" s="565" t="s">
        <v>3444</v>
      </c>
      <c r="C3473" s="565" t="s">
        <v>2047</v>
      </c>
      <c r="D3473" s="565" t="s">
        <v>3486</v>
      </c>
      <c r="E3473" s="569">
        <v>1101</v>
      </c>
      <c r="F3473" s="567" t="s">
        <v>3485</v>
      </c>
      <c r="G3473" s="568" t="s">
        <v>3484</v>
      </c>
      <c r="H3473" s="572" t="s">
        <v>3483</v>
      </c>
      <c r="I3473" s="565">
        <v>30</v>
      </c>
      <c r="J3473" s="564"/>
      <c r="K3473" s="571"/>
      <c r="L3473" s="564">
        <v>0</v>
      </c>
      <c r="M3473" s="210">
        <v>358.84786151216184</v>
      </c>
      <c r="N3473" s="210">
        <v>422.03092446452933</v>
      </c>
      <c r="O3473" s="210">
        <v>41.094000000000001</v>
      </c>
      <c r="P3473" s="566">
        <v>41.094000000000001</v>
      </c>
      <c r="Q3473" s="566">
        <v>422.03092446452933</v>
      </c>
      <c r="R3473" s="566">
        <v>358.84786151216184</v>
      </c>
      <c r="S3473" s="564">
        <v>110.10814148000001</v>
      </c>
      <c r="T3473" s="564">
        <v>110.10814148000001</v>
      </c>
      <c r="U3473" s="565"/>
    </row>
    <row r="3474" spans="1:21" x14ac:dyDescent="0.25">
      <c r="A3474">
        <v>1</v>
      </c>
      <c r="B3474" s="565" t="s">
        <v>3444</v>
      </c>
      <c r="C3474" s="565" t="s">
        <v>2047</v>
      </c>
      <c r="D3474" s="565" t="s">
        <v>2001</v>
      </c>
      <c r="E3474" s="569">
        <v>1101</v>
      </c>
      <c r="F3474" s="567" t="s">
        <v>3482</v>
      </c>
      <c r="G3474" s="568" t="s">
        <v>1999</v>
      </c>
      <c r="H3474" s="572" t="s">
        <v>1998</v>
      </c>
      <c r="I3474" s="565"/>
      <c r="J3474" s="564"/>
      <c r="K3474" s="571"/>
      <c r="L3474" s="564">
        <v>0</v>
      </c>
      <c r="M3474" s="210">
        <v>358.84786151216184</v>
      </c>
      <c r="N3474" s="210">
        <v>422.03092446452933</v>
      </c>
      <c r="O3474" s="210">
        <v>41.094000000000001</v>
      </c>
      <c r="P3474" s="566">
        <v>41.094000000000001</v>
      </c>
      <c r="Q3474" s="566">
        <v>422.03092446452933</v>
      </c>
      <c r="R3474" s="566">
        <v>358.84786151216184</v>
      </c>
      <c r="S3474" s="564">
        <v>110.10814148000001</v>
      </c>
      <c r="T3474" s="564">
        <v>110.10814148000001</v>
      </c>
      <c r="U3474" s="565"/>
    </row>
    <row r="3475" spans="1:21" x14ac:dyDescent="0.25">
      <c r="A3475">
        <v>1</v>
      </c>
      <c r="B3475" s="565"/>
      <c r="C3475" s="565"/>
      <c r="D3475" s="565"/>
      <c r="E3475" s="569"/>
      <c r="F3475" s="567" t="s">
        <v>624</v>
      </c>
      <c r="G3475" s="568"/>
      <c r="H3475" s="568"/>
      <c r="I3475" s="567">
        <v>40</v>
      </c>
      <c r="J3475" s="566"/>
      <c r="K3475" s="573"/>
      <c r="L3475" s="564">
        <v>0.1885694</v>
      </c>
      <c r="M3475" s="210">
        <v>358.78119216142971</v>
      </c>
      <c r="N3475" s="210">
        <v>421.96425511379721</v>
      </c>
      <c r="O3475" s="210">
        <v>41.094000000000001</v>
      </c>
      <c r="P3475" s="566">
        <v>41.094000000000001</v>
      </c>
      <c r="Q3475" s="566">
        <v>421.89758576306508</v>
      </c>
      <c r="R3475" s="566">
        <v>358.71452281069759</v>
      </c>
      <c r="S3475" s="564">
        <v>110.20242618000002</v>
      </c>
      <c r="T3475" s="564">
        <v>110.29671088000002</v>
      </c>
      <c r="U3475" s="565"/>
    </row>
    <row r="3476" spans="1:21" x14ac:dyDescent="0.25">
      <c r="A3476">
        <v>1</v>
      </c>
      <c r="B3476" s="565" t="s">
        <v>3444</v>
      </c>
      <c r="C3476" s="565" t="s">
        <v>2047</v>
      </c>
      <c r="D3476" s="565" t="s">
        <v>3346</v>
      </c>
      <c r="E3476" s="569">
        <v>1104</v>
      </c>
      <c r="F3476" s="567" t="s">
        <v>3479</v>
      </c>
      <c r="G3476" s="568" t="s">
        <v>3478</v>
      </c>
      <c r="H3476" s="572" t="s">
        <v>3477</v>
      </c>
      <c r="I3476" s="565">
        <v>40</v>
      </c>
      <c r="J3476" s="564"/>
      <c r="K3476" s="571"/>
      <c r="L3476" s="564">
        <v>0.21346200000000001</v>
      </c>
      <c r="M3476" s="210">
        <v>358.63905259683474</v>
      </c>
      <c r="N3476" s="210">
        <v>421.82211554920229</v>
      </c>
      <c r="O3476" s="210">
        <v>41.094000000000001</v>
      </c>
      <c r="P3476" s="566">
        <v>41.094000000000001</v>
      </c>
      <c r="Q3476" s="566">
        <v>421.74664533533945</v>
      </c>
      <c r="R3476" s="566">
        <v>358.56358238297196</v>
      </c>
      <c r="S3476" s="564">
        <v>110.40344188000003</v>
      </c>
      <c r="T3476" s="564">
        <v>110.51017288000003</v>
      </c>
      <c r="U3476" s="570"/>
    </row>
    <row r="3477" spans="1:21" x14ac:dyDescent="0.25">
      <c r="A3477">
        <v>1</v>
      </c>
      <c r="B3477" s="565"/>
      <c r="C3477" s="565"/>
      <c r="D3477" s="565"/>
      <c r="E3477" s="569"/>
      <c r="F3477" s="567" t="s">
        <v>624</v>
      </c>
      <c r="G3477" s="568"/>
      <c r="H3477" s="568"/>
      <c r="I3477" s="567"/>
      <c r="J3477" s="566"/>
      <c r="K3477" s="564"/>
      <c r="L3477" s="564"/>
      <c r="M3477" s="564"/>
      <c r="N3477" s="564"/>
      <c r="O3477" s="564"/>
      <c r="P3477" s="564"/>
      <c r="Q3477" s="564"/>
      <c r="R3477" s="564"/>
      <c r="S3477" s="564"/>
      <c r="T3477" s="564"/>
      <c r="U3477" s="565"/>
    </row>
    <row r="3478" spans="1:21" x14ac:dyDescent="0.25">
      <c r="B3478" s="179"/>
      <c r="C3478" s="177"/>
      <c r="D3478" s="177"/>
      <c r="E3478" s="177"/>
      <c r="F3478" s="177"/>
      <c r="G3478" s="177"/>
      <c r="H3478" s="177"/>
      <c r="I3478" s="177"/>
      <c r="J3478" s="177"/>
      <c r="K3478" s="177"/>
      <c r="L3478" s="177"/>
      <c r="M3478" s="177"/>
      <c r="N3478" s="177"/>
      <c r="O3478" s="177"/>
      <c r="P3478" s="177"/>
      <c r="Q3478" s="177"/>
      <c r="R3478" s="177"/>
      <c r="S3478" s="177"/>
      <c r="T3478" s="177"/>
      <c r="U3478" s="177"/>
    </row>
    <row r="3479" spans="1:21" x14ac:dyDescent="0.25">
      <c r="B3479" s="180" t="s">
        <v>3400</v>
      </c>
      <c r="C3479" s="179"/>
      <c r="D3479" s="177"/>
      <c r="E3479" s="177"/>
      <c r="F3479" s="177"/>
      <c r="G3479" s="177"/>
      <c r="H3479" s="178"/>
      <c r="I3479" s="177"/>
      <c r="J3479" s="177"/>
      <c r="K3479" s="177"/>
      <c r="L3479" s="177"/>
      <c r="M3479" s="177"/>
      <c r="N3479" s="177"/>
      <c r="O3479" s="177"/>
      <c r="P3479" s="177"/>
      <c r="Q3479" s="177"/>
      <c r="R3479" s="177"/>
      <c r="S3479" s="177"/>
      <c r="T3479" s="177"/>
      <c r="U3479" s="177"/>
    </row>
    <row r="3480" spans="1:21" x14ac:dyDescent="0.25">
      <c r="A3480">
        <v>2</v>
      </c>
      <c r="B3480" s="514" t="s">
        <v>3092</v>
      </c>
      <c r="C3480" s="514" t="s">
        <v>3399</v>
      </c>
      <c r="D3480" s="514" t="s">
        <v>1992</v>
      </c>
      <c r="E3480" s="513">
        <v>1221</v>
      </c>
      <c r="F3480" s="507" t="s">
        <v>3398</v>
      </c>
      <c r="G3480" s="512"/>
      <c r="H3480" s="511" t="s">
        <v>1989</v>
      </c>
      <c r="I3480" s="510">
        <v>40</v>
      </c>
      <c r="J3480" s="509"/>
      <c r="K3480" s="508" t="s">
        <v>3397</v>
      </c>
      <c r="L3480" s="507">
        <v>5.7403999999999997E-2</v>
      </c>
      <c r="M3480" s="507">
        <v>346.43076276763202</v>
      </c>
      <c r="N3480" s="507">
        <v>423.0996045</v>
      </c>
      <c r="O3480" s="507">
        <v>41.094000000000001</v>
      </c>
      <c r="P3480" s="507">
        <v>41.094000000000001</v>
      </c>
      <c r="Q3480" s="507">
        <v>423.0996045</v>
      </c>
      <c r="R3480" s="507">
        <v>346.40206076763184</v>
      </c>
      <c r="S3480" s="507">
        <v>122.08257845999998</v>
      </c>
      <c r="T3480" s="507">
        <v>122.11128045999997</v>
      </c>
      <c r="U3480" s="177"/>
    </row>
    <row r="3481" spans="1:21" x14ac:dyDescent="0.25">
      <c r="A3481">
        <v>2</v>
      </c>
      <c r="B3481" s="241"/>
      <c r="C3481" s="241"/>
      <c r="D3481" s="241"/>
      <c r="E3481" s="246"/>
      <c r="F3481" s="478" t="s">
        <v>624</v>
      </c>
      <c r="G3481" s="247"/>
      <c r="H3481" s="247" t="s">
        <v>1973</v>
      </c>
      <c r="I3481" s="476">
        <v>40</v>
      </c>
      <c r="J3481" s="248"/>
      <c r="K3481" s="506"/>
      <c r="L3481" s="249">
        <v>0.103502</v>
      </c>
      <c r="M3481" s="249">
        <v>346.35030976763187</v>
      </c>
      <c r="N3481" s="249">
        <v>423.0996045</v>
      </c>
      <c r="O3481" s="249">
        <v>41.094000000000001</v>
      </c>
      <c r="P3481" s="249">
        <v>41.094000000000001</v>
      </c>
      <c r="Q3481" s="249">
        <v>423.0996045</v>
      </c>
      <c r="R3481" s="209">
        <v>346.29855876763185</v>
      </c>
      <c r="S3481" s="249">
        <v>122.16303145999998</v>
      </c>
      <c r="T3481" s="249">
        <v>122.21478245999998</v>
      </c>
      <c r="U3481" s="177"/>
    </row>
    <row r="3482" spans="1:21" x14ac:dyDescent="0.25">
      <c r="A3482">
        <v>2</v>
      </c>
      <c r="B3482" s="241" t="s">
        <v>3092</v>
      </c>
      <c r="C3482" s="241" t="s">
        <v>3396</v>
      </c>
      <c r="D3482" s="241" t="s">
        <v>111</v>
      </c>
      <c r="E3482" s="246">
        <v>1222</v>
      </c>
      <c r="F3482" s="243" t="s">
        <v>577</v>
      </c>
      <c r="G3482" s="247" t="s">
        <v>2180</v>
      </c>
      <c r="H3482" s="247" t="s">
        <v>1962</v>
      </c>
      <c r="I3482" s="476"/>
      <c r="J3482" s="209"/>
      <c r="K3482" s="506" t="s">
        <v>3395</v>
      </c>
      <c r="L3482" s="249">
        <v>0</v>
      </c>
      <c r="M3482" s="249">
        <v>346.29855876763185</v>
      </c>
      <c r="N3482" s="249">
        <v>423.0996045</v>
      </c>
      <c r="O3482" s="249">
        <v>41.094000000000001</v>
      </c>
      <c r="P3482" s="249">
        <v>41.094000000000001</v>
      </c>
      <c r="Q3482" s="249">
        <v>423.0996045</v>
      </c>
      <c r="R3482" s="209">
        <v>346.29855876763185</v>
      </c>
      <c r="S3482" s="249">
        <v>122.21478245999998</v>
      </c>
      <c r="T3482" s="249">
        <v>122.21478245999998</v>
      </c>
      <c r="U3482" s="177"/>
    </row>
    <row r="3483" spans="1:21" x14ac:dyDescent="0.25">
      <c r="A3483">
        <v>2</v>
      </c>
      <c r="B3483" s="241"/>
      <c r="C3483" s="241"/>
      <c r="D3483" s="241"/>
      <c r="E3483" s="246"/>
      <c r="F3483" s="478" t="s">
        <v>624</v>
      </c>
      <c r="G3483" s="247"/>
      <c r="H3483" s="247" t="s">
        <v>1980</v>
      </c>
      <c r="I3483" s="477"/>
      <c r="J3483" s="248"/>
      <c r="K3483" s="475"/>
      <c r="L3483" s="249">
        <v>0.14528199999999999</v>
      </c>
      <c r="M3483" s="249">
        <v>346.22591776763181</v>
      </c>
      <c r="N3483" s="249">
        <v>423.0996045</v>
      </c>
      <c r="O3483" s="249">
        <v>41.094000000000001</v>
      </c>
      <c r="P3483" s="249">
        <v>41.094000000000001</v>
      </c>
      <c r="Q3483" s="249">
        <v>423.0996045</v>
      </c>
      <c r="R3483" s="209">
        <v>346.15327676763184</v>
      </c>
      <c r="S3483" s="249">
        <v>122.28742345999997</v>
      </c>
      <c r="T3483" s="249">
        <v>122.36006445999998</v>
      </c>
      <c r="U3483" s="177"/>
    </row>
    <row r="3484" spans="1:21" x14ac:dyDescent="0.25">
      <c r="A3484">
        <v>2</v>
      </c>
      <c r="B3484" s="241" t="s">
        <v>3092</v>
      </c>
      <c r="C3484" s="241" t="s">
        <v>3396</v>
      </c>
      <c r="D3484" s="241" t="s">
        <v>1984</v>
      </c>
      <c r="E3484" s="246">
        <v>1224</v>
      </c>
      <c r="F3484" s="243" t="s">
        <v>3394</v>
      </c>
      <c r="G3484" s="247" t="s">
        <v>2033</v>
      </c>
      <c r="H3484" s="247" t="s">
        <v>3393</v>
      </c>
      <c r="I3484" s="476" t="s">
        <v>2303</v>
      </c>
      <c r="J3484" s="209"/>
      <c r="K3484" s="475"/>
      <c r="L3484" s="249">
        <v>0</v>
      </c>
      <c r="M3484" s="249">
        <v>346.15327676763184</v>
      </c>
      <c r="N3484" s="249">
        <v>423.0996045</v>
      </c>
      <c r="O3484" s="249">
        <v>41.094000000000001</v>
      </c>
      <c r="P3484" s="249">
        <v>41.094000000000001</v>
      </c>
      <c r="Q3484" s="249">
        <v>423.0996045</v>
      </c>
      <c r="R3484" s="209">
        <v>346.15327676763184</v>
      </c>
      <c r="S3484" s="249">
        <v>122.36006445999998</v>
      </c>
      <c r="T3484" s="249">
        <v>122.36006445999998</v>
      </c>
      <c r="U3484" s="177"/>
    </row>
    <row r="3485" spans="1:21" x14ac:dyDescent="0.25">
      <c r="A3485">
        <v>2</v>
      </c>
      <c r="B3485" s="241"/>
      <c r="C3485" s="241"/>
      <c r="D3485" s="241"/>
      <c r="E3485" s="246"/>
      <c r="F3485" s="243"/>
      <c r="G3485" s="247"/>
      <c r="H3485" s="247"/>
      <c r="I3485" s="476"/>
      <c r="J3485" s="209"/>
      <c r="K3485" s="475"/>
      <c r="L3485" s="249">
        <v>0</v>
      </c>
      <c r="M3485" s="249">
        <v>346.15327676763184</v>
      </c>
      <c r="N3485" s="249">
        <v>423.0996045</v>
      </c>
      <c r="O3485" s="249">
        <v>41.094000000000001</v>
      </c>
      <c r="P3485" s="249">
        <v>41.094000000000001</v>
      </c>
      <c r="Q3485" s="249">
        <v>423.0996045</v>
      </c>
      <c r="R3485" s="209">
        <v>346.15327676763184</v>
      </c>
      <c r="S3485" s="249">
        <v>122.36006445999998</v>
      </c>
      <c r="T3485" s="249">
        <v>122.36006445999998</v>
      </c>
      <c r="U3485" s="177"/>
    </row>
    <row r="3486" spans="1:21" x14ac:dyDescent="0.25">
      <c r="A3486">
        <v>2</v>
      </c>
      <c r="B3486" s="241"/>
      <c r="C3486" s="241"/>
      <c r="D3486" s="241"/>
      <c r="E3486" s="246"/>
      <c r="F3486" s="478" t="s">
        <v>624</v>
      </c>
      <c r="G3486" s="247"/>
      <c r="H3486" s="247" t="s">
        <v>1980</v>
      </c>
      <c r="I3486" s="477"/>
      <c r="J3486" s="248"/>
      <c r="K3486" s="475"/>
      <c r="L3486" s="249">
        <v>0</v>
      </c>
      <c r="M3486" s="249">
        <v>346.15327676763184</v>
      </c>
      <c r="N3486" s="249">
        <v>423.0996045</v>
      </c>
      <c r="O3486" s="249">
        <v>41.094000000000001</v>
      </c>
      <c r="P3486" s="249">
        <v>41.094000000000001</v>
      </c>
      <c r="Q3486" s="249">
        <v>423.0996045</v>
      </c>
      <c r="R3486" s="209">
        <v>346.15327676763184</v>
      </c>
      <c r="S3486" s="249">
        <v>122.36006445999998</v>
      </c>
      <c r="T3486" s="249">
        <v>122.36006445999998</v>
      </c>
      <c r="U3486" s="177"/>
    </row>
    <row r="3487" spans="1:21" x14ac:dyDescent="0.25">
      <c r="A3487">
        <v>2</v>
      </c>
      <c r="B3487" s="241" t="s">
        <v>3092</v>
      </c>
      <c r="C3487" s="241" t="s">
        <v>3396</v>
      </c>
      <c r="D3487" s="241" t="s">
        <v>2001</v>
      </c>
      <c r="E3487" s="246">
        <v>1224</v>
      </c>
      <c r="F3487" s="243" t="s">
        <v>3390</v>
      </c>
      <c r="G3487" s="247" t="s">
        <v>1999</v>
      </c>
      <c r="H3487" s="247" t="s">
        <v>1998</v>
      </c>
      <c r="I3487" s="476"/>
      <c r="J3487" s="209"/>
      <c r="K3487" s="475"/>
      <c r="L3487" s="249">
        <v>0</v>
      </c>
      <c r="M3487" s="249">
        <v>346.15327676763184</v>
      </c>
      <c r="N3487" s="249">
        <v>423.0996045</v>
      </c>
      <c r="O3487" s="249">
        <v>41.094000000000001</v>
      </c>
      <c r="P3487" s="249">
        <v>41.094000000000001</v>
      </c>
      <c r="Q3487" s="249">
        <v>423.0996045</v>
      </c>
      <c r="R3487" s="209">
        <v>346.15327676763184</v>
      </c>
      <c r="S3487" s="249">
        <v>122.36006445999998</v>
      </c>
      <c r="T3487" s="249">
        <v>122.36006445999998</v>
      </c>
      <c r="U3487" s="177"/>
    </row>
    <row r="3488" spans="1:21" x14ac:dyDescent="0.25">
      <c r="A3488">
        <v>2</v>
      </c>
      <c r="B3488" s="241"/>
      <c r="C3488" s="241"/>
      <c r="D3488" s="241"/>
      <c r="E3488" s="246"/>
      <c r="F3488" s="243" t="s">
        <v>624</v>
      </c>
      <c r="G3488" s="247"/>
      <c r="H3488" s="247"/>
      <c r="I3488" s="476"/>
      <c r="J3488" s="209"/>
      <c r="K3488" s="475"/>
      <c r="L3488" s="249">
        <v>0</v>
      </c>
      <c r="M3488" s="249">
        <v>346.15327676763184</v>
      </c>
      <c r="N3488" s="249">
        <v>423.0996045</v>
      </c>
      <c r="O3488" s="249">
        <v>41.094000000000001</v>
      </c>
      <c r="P3488" s="249">
        <v>41.094000000000001</v>
      </c>
      <c r="Q3488" s="249">
        <v>423.0996045</v>
      </c>
      <c r="R3488" s="209">
        <v>346.15327676763184</v>
      </c>
      <c r="S3488" s="249">
        <v>122.36006445999998</v>
      </c>
      <c r="T3488" s="249">
        <v>122.36006445999998</v>
      </c>
      <c r="U3488" s="259"/>
    </row>
    <row r="3489" spans="1:21" x14ac:dyDescent="0.25">
      <c r="A3489">
        <v>2</v>
      </c>
      <c r="B3489" s="241"/>
      <c r="C3489" s="241"/>
      <c r="D3489" s="241"/>
      <c r="E3489" s="246"/>
      <c r="F3489" s="243"/>
      <c r="G3489" s="247"/>
      <c r="H3489" s="247"/>
      <c r="I3489" s="476"/>
      <c r="J3489" s="209"/>
      <c r="K3489" s="475"/>
      <c r="L3489" s="249">
        <v>0</v>
      </c>
      <c r="M3489" s="249">
        <v>346.15327676763184</v>
      </c>
      <c r="N3489" s="249">
        <v>423.0996045</v>
      </c>
      <c r="O3489" s="249">
        <v>41.094000000000001</v>
      </c>
      <c r="P3489" s="249">
        <v>41.094000000000001</v>
      </c>
      <c r="Q3489" s="249">
        <v>423.0996045</v>
      </c>
      <c r="R3489" s="209">
        <v>346.15327676763184</v>
      </c>
      <c r="S3489" s="249">
        <v>122.36006445999998</v>
      </c>
      <c r="T3489" s="249">
        <v>122.36006445999998</v>
      </c>
      <c r="U3489" s="259"/>
    </row>
    <row r="3490" spans="1:21" x14ac:dyDescent="0.25">
      <c r="A3490">
        <v>2</v>
      </c>
      <c r="B3490" s="241"/>
      <c r="C3490" s="241"/>
      <c r="D3490" s="241"/>
      <c r="E3490" s="246"/>
      <c r="F3490" s="243" t="s">
        <v>624</v>
      </c>
      <c r="G3490" s="247"/>
      <c r="H3490" s="247"/>
      <c r="I3490" s="476"/>
      <c r="J3490" s="209"/>
      <c r="K3490" s="475"/>
      <c r="L3490" s="249">
        <v>3.6116000000000002E-2</v>
      </c>
      <c r="M3490" s="249">
        <v>346.13521876763184</v>
      </c>
      <c r="N3490" s="249">
        <v>423.0996045</v>
      </c>
      <c r="O3490" s="249">
        <v>41.094000000000001</v>
      </c>
      <c r="P3490" s="249">
        <v>41.094000000000001</v>
      </c>
      <c r="Q3490" s="249">
        <v>423.0996045</v>
      </c>
      <c r="R3490" s="209">
        <v>346.11716076763184</v>
      </c>
      <c r="S3490" s="249">
        <v>122.37812245999999</v>
      </c>
      <c r="T3490" s="249">
        <v>122.39618045999998</v>
      </c>
      <c r="U3490" s="177"/>
    </row>
    <row r="3491" spans="1:21" x14ac:dyDescent="0.25">
      <c r="A3491">
        <v>2</v>
      </c>
      <c r="B3491" s="241" t="s">
        <v>3092</v>
      </c>
      <c r="C3491" s="241" t="s">
        <v>3396</v>
      </c>
      <c r="D3491" s="241" t="s">
        <v>2185</v>
      </c>
      <c r="E3491" s="246">
        <v>1224</v>
      </c>
      <c r="F3491" s="243" t="s">
        <v>3805</v>
      </c>
      <c r="G3491" s="247" t="s">
        <v>3134</v>
      </c>
      <c r="H3491" s="247" t="s">
        <v>3133</v>
      </c>
      <c r="I3491" s="476">
        <v>33</v>
      </c>
      <c r="J3491" s="209"/>
      <c r="K3491" s="208" t="s">
        <v>3385</v>
      </c>
      <c r="L3491" s="249">
        <v>0</v>
      </c>
      <c r="M3491" s="249">
        <v>346.11716076763184</v>
      </c>
      <c r="N3491" s="249">
        <v>423.0996045</v>
      </c>
      <c r="O3491" s="249">
        <v>41.094000000000001</v>
      </c>
      <c r="P3491" s="249">
        <v>41.094000000000001</v>
      </c>
      <c r="Q3491" s="249">
        <v>423.0996045</v>
      </c>
      <c r="R3491" s="209">
        <v>346.11716076763184</v>
      </c>
      <c r="S3491" s="249">
        <v>122.39618045999998</v>
      </c>
      <c r="T3491" s="249">
        <v>122.39618045999998</v>
      </c>
      <c r="U3491" s="177"/>
    </row>
    <row r="3492" spans="1:21" x14ac:dyDescent="0.25">
      <c r="A3492">
        <v>2</v>
      </c>
      <c r="B3492" s="241"/>
      <c r="C3492" s="241"/>
      <c r="D3492" s="241"/>
      <c r="E3492" s="246"/>
      <c r="F3492" s="243" t="s">
        <v>624</v>
      </c>
      <c r="G3492" s="247"/>
      <c r="H3492" s="247" t="s">
        <v>1973</v>
      </c>
      <c r="I3492" s="476">
        <v>40</v>
      </c>
      <c r="J3492" s="209"/>
      <c r="K3492" s="475"/>
      <c r="L3492" s="249">
        <v>9.509999999999999E-2</v>
      </c>
      <c r="M3492" s="249">
        <v>346.06961076763184</v>
      </c>
      <c r="N3492" s="249">
        <v>423.0996045</v>
      </c>
      <c r="O3492" s="249">
        <v>41.094000000000001</v>
      </c>
      <c r="P3492" s="249">
        <v>41.094000000000001</v>
      </c>
      <c r="Q3492" s="249">
        <v>423.0996045</v>
      </c>
      <c r="R3492" s="209">
        <v>346.02206076763184</v>
      </c>
      <c r="S3492" s="249">
        <v>122.44373045999998</v>
      </c>
      <c r="T3492" s="249">
        <v>122.49128045999998</v>
      </c>
      <c r="U3492" s="177"/>
    </row>
    <row r="3493" spans="1:21" x14ac:dyDescent="0.25">
      <c r="A3493">
        <v>2</v>
      </c>
      <c r="B3493" s="493" t="s">
        <v>3383</v>
      </c>
      <c r="C3493" s="501"/>
      <c r="D3493" s="501"/>
      <c r="E3493" s="501"/>
      <c r="F3493" s="501"/>
      <c r="G3493" s="501"/>
      <c r="H3493" s="501"/>
      <c r="I3493" s="501"/>
      <c r="J3493" s="501"/>
      <c r="K3493" s="494"/>
      <c r="L3493" s="503">
        <v>2.8660599999999981E-2</v>
      </c>
      <c r="M3493" s="494">
        <v>346.00773046763186</v>
      </c>
      <c r="N3493" s="494">
        <v>423.0996045</v>
      </c>
      <c r="O3493" s="494">
        <v>41.094000000000001</v>
      </c>
      <c r="P3493" s="494">
        <v>41.094000000000001</v>
      </c>
      <c r="Q3493" s="494">
        <v>423.0996045</v>
      </c>
      <c r="R3493" s="363">
        <v>345.99340016763182</v>
      </c>
      <c r="S3493" s="494">
        <v>122.50561075999998</v>
      </c>
      <c r="T3493" s="494">
        <v>122.51994105999998</v>
      </c>
      <c r="U3493" s="177"/>
    </row>
    <row r="3494" spans="1:21" x14ac:dyDescent="0.25">
      <c r="A3494">
        <v>2</v>
      </c>
      <c r="B3494" s="500" t="s">
        <v>3092</v>
      </c>
      <c r="C3494" s="500" t="s">
        <v>3347</v>
      </c>
      <c r="D3494" s="500" t="s">
        <v>1992</v>
      </c>
      <c r="E3494" s="499">
        <v>1225</v>
      </c>
      <c r="F3494" s="498" t="s">
        <v>3806</v>
      </c>
      <c r="G3494" s="497" t="s">
        <v>1990</v>
      </c>
      <c r="H3494" s="497" t="s">
        <v>1989</v>
      </c>
      <c r="I3494" s="505"/>
      <c r="J3494" s="366"/>
      <c r="K3494" s="495" t="s">
        <v>3382</v>
      </c>
      <c r="L3494" s="503">
        <v>0</v>
      </c>
      <c r="M3494" s="494">
        <v>345.99340016763182</v>
      </c>
      <c r="N3494" s="494">
        <v>423.0996045</v>
      </c>
      <c r="O3494" s="494">
        <v>41.094000000000001</v>
      </c>
      <c r="P3494" s="494">
        <v>41.094000000000001</v>
      </c>
      <c r="Q3494" s="494">
        <v>423.0996045</v>
      </c>
      <c r="R3494" s="363">
        <v>345.99340016763182</v>
      </c>
      <c r="S3494" s="494">
        <v>122.51994105999998</v>
      </c>
      <c r="T3494" s="494">
        <v>122.51994105999998</v>
      </c>
      <c r="U3494" s="177" t="s">
        <v>3348</v>
      </c>
    </row>
    <row r="3495" spans="1:21" x14ac:dyDescent="0.25">
      <c r="A3495">
        <v>2</v>
      </c>
      <c r="B3495" s="500"/>
      <c r="C3495" s="500"/>
      <c r="D3495" s="500"/>
      <c r="E3495" s="500"/>
      <c r="F3495" s="500"/>
      <c r="G3495" s="500"/>
      <c r="H3495" s="501"/>
      <c r="I3495" s="504"/>
      <c r="J3495" s="366"/>
      <c r="K3495" s="495" t="s">
        <v>624</v>
      </c>
      <c r="L3495" s="503">
        <v>0.12628880000000003</v>
      </c>
      <c r="M3495" s="494">
        <v>345.93025576763182</v>
      </c>
      <c r="N3495" s="494">
        <v>423.0996045</v>
      </c>
      <c r="O3495" s="494">
        <v>41.094000000000001</v>
      </c>
      <c r="P3495" s="494">
        <v>41.094000000000001</v>
      </c>
      <c r="Q3495" s="494">
        <v>423.0996045</v>
      </c>
      <c r="R3495" s="363">
        <v>345.86711136763182</v>
      </c>
      <c r="S3495" s="494">
        <v>122.58308545999998</v>
      </c>
      <c r="T3495" s="494">
        <v>122.64622985999998</v>
      </c>
      <c r="U3495" s="177"/>
    </row>
    <row r="3496" spans="1:21" x14ac:dyDescent="0.25">
      <c r="A3496">
        <v>2</v>
      </c>
      <c r="B3496" s="500" t="s">
        <v>3092</v>
      </c>
      <c r="C3496" s="500" t="s">
        <v>3347</v>
      </c>
      <c r="D3496" s="500" t="s">
        <v>2176</v>
      </c>
      <c r="E3496" s="499">
        <v>1226</v>
      </c>
      <c r="F3496" s="498" t="s">
        <v>3807</v>
      </c>
      <c r="G3496" s="497" t="s">
        <v>2174</v>
      </c>
      <c r="H3496" s="497" t="s">
        <v>2173</v>
      </c>
      <c r="I3496" s="501"/>
      <c r="J3496" s="366"/>
      <c r="K3496" s="495" t="s">
        <v>3380</v>
      </c>
      <c r="L3496" s="503">
        <v>0</v>
      </c>
      <c r="M3496" s="494">
        <v>345.86711136763182</v>
      </c>
      <c r="N3496" s="494">
        <v>423.0996045</v>
      </c>
      <c r="O3496" s="494">
        <v>41.094000000000001</v>
      </c>
      <c r="P3496" s="494">
        <v>41.094000000000001</v>
      </c>
      <c r="Q3496" s="494">
        <v>423.0996045</v>
      </c>
      <c r="R3496" s="363">
        <v>345.86711136763182</v>
      </c>
      <c r="S3496" s="494">
        <v>122.64622985999998</v>
      </c>
      <c r="T3496" s="494">
        <v>122.64622985999998</v>
      </c>
      <c r="U3496" s="177" t="s">
        <v>3348</v>
      </c>
    </row>
    <row r="3497" spans="1:21" x14ac:dyDescent="0.25">
      <c r="A3497">
        <v>2</v>
      </c>
      <c r="B3497" s="500"/>
      <c r="C3497" s="500"/>
      <c r="D3497" s="500"/>
      <c r="E3497" s="500"/>
      <c r="F3497" s="500"/>
      <c r="G3497" s="500"/>
      <c r="H3497" s="505"/>
      <c r="I3497" s="504"/>
      <c r="J3497" s="366"/>
      <c r="K3497" s="495" t="s">
        <v>624</v>
      </c>
      <c r="L3497" s="503">
        <v>0.15123159999999991</v>
      </c>
      <c r="M3497" s="494">
        <v>345.79149556763184</v>
      </c>
      <c r="N3497" s="494">
        <v>423.0996045</v>
      </c>
      <c r="O3497" s="494">
        <v>41.094000000000001</v>
      </c>
      <c r="P3497" s="494">
        <v>41.094000000000001</v>
      </c>
      <c r="Q3497" s="494">
        <v>423.0996045</v>
      </c>
      <c r="R3497" s="363">
        <v>345.7158797676318</v>
      </c>
      <c r="S3497" s="494">
        <v>122.72184565999999</v>
      </c>
      <c r="T3497" s="494">
        <v>122.79746145999998</v>
      </c>
      <c r="U3497" s="177"/>
    </row>
    <row r="3498" spans="1:21" x14ac:dyDescent="0.25">
      <c r="A3498">
        <v>2</v>
      </c>
      <c r="B3498" s="500" t="s">
        <v>3092</v>
      </c>
      <c r="C3498" s="500" t="s">
        <v>3347</v>
      </c>
      <c r="D3498" s="500" t="s">
        <v>2315</v>
      </c>
      <c r="E3498" s="499">
        <v>1228</v>
      </c>
      <c r="F3498" s="498" t="s">
        <v>3808</v>
      </c>
      <c r="G3498" s="497" t="s">
        <v>2315</v>
      </c>
      <c r="H3498" s="497" t="s">
        <v>3379</v>
      </c>
      <c r="I3498" s="504"/>
      <c r="J3498" s="366"/>
      <c r="K3498" s="495" t="s">
        <v>3378</v>
      </c>
      <c r="L3498" s="503">
        <v>0</v>
      </c>
      <c r="M3498" s="494">
        <v>345.7158797676318</v>
      </c>
      <c r="N3498" s="494">
        <v>423.0996045</v>
      </c>
      <c r="O3498" s="494">
        <v>41.094000000000001</v>
      </c>
      <c r="P3498" s="494">
        <v>41.094000000000001</v>
      </c>
      <c r="Q3498" s="494">
        <v>423.0996045</v>
      </c>
      <c r="R3498" s="363">
        <v>345.7158797676318</v>
      </c>
      <c r="S3498" s="494">
        <v>122.79746145999998</v>
      </c>
      <c r="T3498" s="494">
        <v>122.79746145999998</v>
      </c>
      <c r="U3498" s="502" t="s">
        <v>3355</v>
      </c>
    </row>
    <row r="3499" spans="1:21" x14ac:dyDescent="0.25">
      <c r="A3499">
        <v>2</v>
      </c>
      <c r="B3499" s="501"/>
      <c r="C3499" s="501"/>
      <c r="D3499" s="501"/>
      <c r="E3499" s="499"/>
      <c r="F3499" s="501"/>
      <c r="G3499" s="497"/>
      <c r="H3499" s="495"/>
      <c r="I3499" s="496"/>
      <c r="J3499" s="366"/>
      <c r="K3499" s="495" t="s">
        <v>624</v>
      </c>
      <c r="L3499" s="503">
        <v>0.13375640000000011</v>
      </c>
      <c r="M3499" s="494">
        <v>345.64900156763179</v>
      </c>
      <c r="N3499" s="494">
        <v>423.0996045</v>
      </c>
      <c r="O3499" s="494">
        <v>41.094000000000001</v>
      </c>
      <c r="P3499" s="494">
        <v>41.094000000000001</v>
      </c>
      <c r="Q3499" s="494">
        <v>423.0996045</v>
      </c>
      <c r="R3499" s="363">
        <v>345.58212336763182</v>
      </c>
      <c r="S3499" s="494">
        <v>122.86433965999997</v>
      </c>
      <c r="T3499" s="494">
        <v>122.93121785999998</v>
      </c>
      <c r="U3499" s="177"/>
    </row>
    <row r="3500" spans="1:21" x14ac:dyDescent="0.25">
      <c r="A3500">
        <v>2</v>
      </c>
      <c r="B3500" s="500" t="s">
        <v>3092</v>
      </c>
      <c r="C3500" s="500" t="s">
        <v>3347</v>
      </c>
      <c r="D3500" s="500" t="s">
        <v>476</v>
      </c>
      <c r="E3500" s="499">
        <v>1229</v>
      </c>
      <c r="F3500" s="498" t="s">
        <v>3809</v>
      </c>
      <c r="G3500" s="497" t="s">
        <v>476</v>
      </c>
      <c r="H3500" s="495" t="s">
        <v>3350</v>
      </c>
      <c r="I3500" s="496"/>
      <c r="J3500" s="366"/>
      <c r="K3500" s="495" t="s">
        <v>3376</v>
      </c>
      <c r="L3500" s="503">
        <v>0</v>
      </c>
      <c r="M3500" s="494">
        <v>345.58212336763182</v>
      </c>
      <c r="N3500" s="494">
        <v>423.0996045</v>
      </c>
      <c r="O3500" s="494">
        <v>41.094000000000001</v>
      </c>
      <c r="P3500" s="494">
        <v>41.094000000000001</v>
      </c>
      <c r="Q3500" s="494">
        <v>423.0996045</v>
      </c>
      <c r="R3500" s="363">
        <v>345.58212336763182</v>
      </c>
      <c r="S3500" s="494">
        <v>122.93121785999998</v>
      </c>
      <c r="T3500" s="494">
        <v>122.93121785999998</v>
      </c>
      <c r="U3500" s="177" t="s">
        <v>3348</v>
      </c>
    </row>
    <row r="3501" spans="1:21" x14ac:dyDescent="0.25">
      <c r="A3501">
        <v>2</v>
      </c>
      <c r="B3501" s="501"/>
      <c r="C3501" s="501"/>
      <c r="D3501" s="501"/>
      <c r="E3501" s="499"/>
      <c r="F3501" s="501"/>
      <c r="G3501" s="497"/>
      <c r="H3501" s="495"/>
      <c r="I3501" s="496"/>
      <c r="J3501" s="366"/>
      <c r="K3501" s="495" t="s">
        <v>624</v>
      </c>
      <c r="L3501" s="503">
        <v>0.12349480000000002</v>
      </c>
      <c r="M3501" s="494">
        <v>345.52037596763182</v>
      </c>
      <c r="N3501" s="494">
        <v>423.0996045</v>
      </c>
      <c r="O3501" s="494">
        <v>41.094000000000001</v>
      </c>
      <c r="P3501" s="494">
        <v>41.094000000000001</v>
      </c>
      <c r="Q3501" s="494">
        <v>423.0996045</v>
      </c>
      <c r="R3501" s="363">
        <v>345.45862856763182</v>
      </c>
      <c r="S3501" s="494">
        <v>122.99296525999998</v>
      </c>
      <c r="T3501" s="494">
        <v>123.05471265999998</v>
      </c>
      <c r="U3501" s="177"/>
    </row>
    <row r="3502" spans="1:21" x14ac:dyDescent="0.25">
      <c r="A3502">
        <v>2</v>
      </c>
      <c r="B3502" s="501"/>
      <c r="C3502" s="501"/>
      <c r="D3502" s="501"/>
      <c r="E3502" s="499"/>
      <c r="F3502" s="501"/>
      <c r="G3502" s="497"/>
      <c r="H3502" s="495"/>
      <c r="I3502" s="496"/>
      <c r="J3502" s="366"/>
      <c r="K3502" s="495" t="s">
        <v>624</v>
      </c>
      <c r="L3502" s="503">
        <v>0</v>
      </c>
      <c r="M3502" s="494">
        <v>345.45862856763182</v>
      </c>
      <c r="N3502" s="494">
        <v>423.0996045</v>
      </c>
      <c r="O3502" s="494">
        <v>41.094000000000001</v>
      </c>
      <c r="P3502" s="494">
        <v>41.094000000000001</v>
      </c>
      <c r="Q3502" s="494">
        <v>423.0996045</v>
      </c>
      <c r="R3502" s="363">
        <v>345.45862856763182</v>
      </c>
      <c r="S3502" s="494">
        <v>123.05471265999998</v>
      </c>
      <c r="T3502" s="494">
        <v>123.05471265999998</v>
      </c>
      <c r="U3502" s="177"/>
    </row>
    <row r="3503" spans="1:21" x14ac:dyDescent="0.25">
      <c r="A3503">
        <v>2</v>
      </c>
      <c r="B3503" s="500" t="s">
        <v>3092</v>
      </c>
      <c r="C3503" s="500" t="s">
        <v>3347</v>
      </c>
      <c r="D3503" s="500" t="s">
        <v>111</v>
      </c>
      <c r="E3503" s="499">
        <v>1231</v>
      </c>
      <c r="F3503" s="498" t="s">
        <v>3810</v>
      </c>
      <c r="G3503" s="497" t="s">
        <v>111</v>
      </c>
      <c r="H3503" s="495" t="s">
        <v>3360</v>
      </c>
      <c r="I3503" s="496"/>
      <c r="J3503" s="366"/>
      <c r="K3503" s="495" t="s">
        <v>3374</v>
      </c>
      <c r="L3503" s="503">
        <v>0</v>
      </c>
      <c r="M3503" s="494">
        <v>345.45862856763182</v>
      </c>
      <c r="N3503" s="494">
        <v>423.0996045</v>
      </c>
      <c r="O3503" s="494">
        <v>41.094000000000001</v>
      </c>
      <c r="P3503" s="494">
        <v>41.094000000000001</v>
      </c>
      <c r="Q3503" s="494">
        <v>423.0996045</v>
      </c>
      <c r="R3503" s="363">
        <v>345.45862856763182</v>
      </c>
      <c r="S3503" s="494">
        <v>123.05471265999998</v>
      </c>
      <c r="T3503" s="494">
        <v>123.05471265999998</v>
      </c>
      <c r="U3503" s="177" t="s">
        <v>3348</v>
      </c>
    </row>
    <row r="3504" spans="1:21" x14ac:dyDescent="0.25">
      <c r="A3504">
        <v>2</v>
      </c>
      <c r="B3504" s="501"/>
      <c r="C3504" s="501"/>
      <c r="D3504" s="501"/>
      <c r="E3504" s="499"/>
      <c r="F3504" s="501"/>
      <c r="G3504" s="497"/>
      <c r="H3504" s="495"/>
      <c r="I3504" s="496"/>
      <c r="J3504" s="366"/>
      <c r="K3504" s="495" t="s">
        <v>624</v>
      </c>
      <c r="L3504" s="503">
        <v>0.14528799999999997</v>
      </c>
      <c r="M3504" s="494">
        <v>345.38598456763179</v>
      </c>
      <c r="N3504" s="494">
        <v>423.0996045</v>
      </c>
      <c r="O3504" s="494">
        <v>41.094000000000001</v>
      </c>
      <c r="P3504" s="494">
        <v>41.094000000000001</v>
      </c>
      <c r="Q3504" s="494">
        <v>423.0996045</v>
      </c>
      <c r="R3504" s="363">
        <v>345.31334056763183</v>
      </c>
      <c r="S3504" s="494">
        <v>123.12735665999998</v>
      </c>
      <c r="T3504" s="494">
        <v>123.20000065999997</v>
      </c>
      <c r="U3504" s="177"/>
    </row>
    <row r="3505" spans="1:21" x14ac:dyDescent="0.25">
      <c r="A3505">
        <v>2</v>
      </c>
      <c r="B3505" s="500" t="s">
        <v>3092</v>
      </c>
      <c r="C3505" s="500" t="s">
        <v>3347</v>
      </c>
      <c r="D3505" s="500" t="s">
        <v>1984</v>
      </c>
      <c r="E3505" s="499">
        <v>1232</v>
      </c>
      <c r="F3505" s="498" t="s">
        <v>3811</v>
      </c>
      <c r="G3505" s="497" t="s">
        <v>1984</v>
      </c>
      <c r="H3505" s="495" t="s">
        <v>3357</v>
      </c>
      <c r="I3505" s="496"/>
      <c r="J3505" s="366"/>
      <c r="K3505" s="495" t="s">
        <v>3373</v>
      </c>
      <c r="L3505" s="503">
        <v>0</v>
      </c>
      <c r="M3505" s="494">
        <v>345.31334056763183</v>
      </c>
      <c r="N3505" s="494">
        <v>423.0996045</v>
      </c>
      <c r="O3505" s="494">
        <v>41.094000000000001</v>
      </c>
      <c r="P3505" s="494">
        <v>41.094000000000001</v>
      </c>
      <c r="Q3505" s="494">
        <v>423.0996045</v>
      </c>
      <c r="R3505" s="363">
        <v>345.31334056763183</v>
      </c>
      <c r="S3505" s="494">
        <v>123.20000065999997</v>
      </c>
      <c r="T3505" s="494">
        <v>123.20000065999997</v>
      </c>
      <c r="U3505" s="177" t="s">
        <v>3348</v>
      </c>
    </row>
    <row r="3506" spans="1:21" x14ac:dyDescent="0.25">
      <c r="A3506">
        <v>2</v>
      </c>
      <c r="B3506" s="500" t="s">
        <v>3092</v>
      </c>
      <c r="C3506" s="500" t="s">
        <v>3347</v>
      </c>
      <c r="D3506" s="500" t="s">
        <v>1984</v>
      </c>
      <c r="E3506" s="499">
        <v>1232</v>
      </c>
      <c r="F3506" s="498" t="s">
        <v>3811</v>
      </c>
      <c r="G3506" s="497" t="s">
        <v>1999</v>
      </c>
      <c r="H3506" s="495" t="s">
        <v>1998</v>
      </c>
      <c r="I3506" s="496"/>
      <c r="J3506" s="366"/>
      <c r="K3506" s="495" t="s">
        <v>3372</v>
      </c>
      <c r="L3506" s="503">
        <v>0</v>
      </c>
      <c r="M3506" s="494">
        <v>345.31334056763183</v>
      </c>
      <c r="N3506" s="494">
        <v>423.0996045</v>
      </c>
      <c r="O3506" s="494">
        <v>41.094000000000001</v>
      </c>
      <c r="P3506" s="494">
        <v>41.094000000000001</v>
      </c>
      <c r="Q3506" s="494">
        <v>423.0996045</v>
      </c>
      <c r="R3506" s="363">
        <v>345.31334056763183</v>
      </c>
      <c r="S3506" s="494">
        <v>123.20000065999997</v>
      </c>
      <c r="T3506" s="494">
        <v>123.20000065999997</v>
      </c>
      <c r="U3506" s="177" t="s">
        <v>3348</v>
      </c>
    </row>
    <row r="3507" spans="1:21" x14ac:dyDescent="0.25">
      <c r="A3507">
        <v>2</v>
      </c>
      <c r="B3507" s="500" t="s">
        <v>3092</v>
      </c>
      <c r="C3507" s="500" t="s">
        <v>3347</v>
      </c>
      <c r="D3507" s="500" t="s">
        <v>3370</v>
      </c>
      <c r="E3507" s="499">
        <v>1232</v>
      </c>
      <c r="F3507" s="498" t="s">
        <v>3812</v>
      </c>
      <c r="G3507" s="497" t="s">
        <v>3370</v>
      </c>
      <c r="H3507" s="495" t="s">
        <v>3369</v>
      </c>
      <c r="I3507" s="496"/>
      <c r="J3507" s="366"/>
      <c r="K3507" s="495" t="s">
        <v>3368</v>
      </c>
      <c r="L3507" s="503">
        <v>0</v>
      </c>
      <c r="M3507" s="494">
        <v>345.31334056763183</v>
      </c>
      <c r="N3507" s="494">
        <v>423.0996045</v>
      </c>
      <c r="O3507" s="494">
        <v>41.094000000000001</v>
      </c>
      <c r="P3507" s="494">
        <v>41.094000000000001</v>
      </c>
      <c r="Q3507" s="494">
        <v>423.0996045</v>
      </c>
      <c r="R3507" s="363">
        <v>345.31334056763183</v>
      </c>
      <c r="S3507" s="494">
        <v>123.20000065999997</v>
      </c>
      <c r="T3507" s="494">
        <v>123.20000065999997</v>
      </c>
      <c r="U3507" s="177" t="s">
        <v>3348</v>
      </c>
    </row>
    <row r="3508" spans="1:21" x14ac:dyDescent="0.25">
      <c r="A3508">
        <v>2</v>
      </c>
      <c r="B3508" s="501"/>
      <c r="C3508" s="501"/>
      <c r="D3508" s="501"/>
      <c r="E3508" s="501"/>
      <c r="F3508" s="501"/>
      <c r="G3508" s="497"/>
      <c r="H3508" s="495"/>
      <c r="I3508" s="496"/>
      <c r="J3508" s="366"/>
      <c r="K3508" s="495" t="s">
        <v>624</v>
      </c>
      <c r="L3508" s="503">
        <v>0.37185600000000019</v>
      </c>
      <c r="M3508" s="494">
        <v>345.12741256763184</v>
      </c>
      <c r="N3508" s="494">
        <v>423.0996045</v>
      </c>
      <c r="O3508" s="494">
        <v>41.094000000000001</v>
      </c>
      <c r="P3508" s="494">
        <v>41.094000000000001</v>
      </c>
      <c r="Q3508" s="494">
        <v>423.0996045</v>
      </c>
      <c r="R3508" s="363">
        <v>344.94148456763185</v>
      </c>
      <c r="S3508" s="494">
        <v>123.38592865999996</v>
      </c>
      <c r="T3508" s="494">
        <v>123.57185665999997</v>
      </c>
      <c r="U3508" s="177"/>
    </row>
    <row r="3509" spans="1:21" x14ac:dyDescent="0.25">
      <c r="A3509">
        <v>2</v>
      </c>
      <c r="B3509" s="500" t="s">
        <v>3092</v>
      </c>
      <c r="C3509" s="500" t="s">
        <v>3347</v>
      </c>
      <c r="D3509" s="500" t="s">
        <v>3367</v>
      </c>
      <c r="E3509" s="499">
        <v>1236</v>
      </c>
      <c r="F3509" s="498" t="s">
        <v>3813</v>
      </c>
      <c r="G3509" s="497" t="s">
        <v>3367</v>
      </c>
      <c r="H3509" s="495" t="s">
        <v>3366</v>
      </c>
      <c r="I3509" s="496"/>
      <c r="J3509" s="366"/>
      <c r="K3509" s="495" t="s">
        <v>3365</v>
      </c>
      <c r="L3509" s="503">
        <v>0</v>
      </c>
      <c r="M3509" s="494">
        <v>344.94148456763185</v>
      </c>
      <c r="N3509" s="494">
        <v>423.0996045</v>
      </c>
      <c r="O3509" s="494">
        <v>41.094000000000001</v>
      </c>
      <c r="P3509" s="494">
        <v>41.094000000000001</v>
      </c>
      <c r="Q3509" s="494">
        <v>423.0996045</v>
      </c>
      <c r="R3509" s="363">
        <v>344.94148456763185</v>
      </c>
      <c r="S3509" s="494">
        <v>123.57185665999997</v>
      </c>
      <c r="T3509" s="494">
        <v>123.57185665999997</v>
      </c>
      <c r="U3509" s="177" t="s">
        <v>3364</v>
      </c>
    </row>
    <row r="3510" spans="1:21" x14ac:dyDescent="0.25">
      <c r="A3510">
        <v>2</v>
      </c>
      <c r="B3510" s="500" t="s">
        <v>3092</v>
      </c>
      <c r="C3510" s="500" t="s">
        <v>3347</v>
      </c>
      <c r="D3510" s="501" t="s">
        <v>1978</v>
      </c>
      <c r="E3510" s="499">
        <v>1236</v>
      </c>
      <c r="F3510" s="501" t="s">
        <v>3814</v>
      </c>
      <c r="G3510" s="497" t="s">
        <v>1978</v>
      </c>
      <c r="H3510" s="495" t="s">
        <v>3363</v>
      </c>
      <c r="I3510" s="496"/>
      <c r="J3510" s="366"/>
      <c r="K3510" s="495" t="s">
        <v>3362</v>
      </c>
      <c r="L3510" s="503">
        <v>0</v>
      </c>
      <c r="M3510" s="494">
        <v>344.94148456763185</v>
      </c>
      <c r="N3510" s="494">
        <v>423.0996045</v>
      </c>
      <c r="O3510" s="494">
        <v>41.094000000000001</v>
      </c>
      <c r="P3510" s="494">
        <v>41.094000000000001</v>
      </c>
      <c r="Q3510" s="494">
        <v>423.0996045</v>
      </c>
      <c r="R3510" s="363">
        <v>344.94148456763185</v>
      </c>
      <c r="S3510" s="494">
        <v>123.57185665999997</v>
      </c>
      <c r="T3510" s="494">
        <v>123.57185665999997</v>
      </c>
      <c r="U3510" s="177" t="s">
        <v>3348</v>
      </c>
    </row>
    <row r="3511" spans="1:21" x14ac:dyDescent="0.25">
      <c r="A3511">
        <v>2</v>
      </c>
      <c r="B3511" s="501"/>
      <c r="C3511" s="501"/>
      <c r="D3511" s="501"/>
      <c r="E3511" s="499"/>
      <c r="F3511" s="501"/>
      <c r="G3511" s="497"/>
      <c r="H3511" s="495"/>
      <c r="I3511" s="496"/>
      <c r="J3511" s="366"/>
      <c r="K3511" s="495" t="s">
        <v>624</v>
      </c>
      <c r="L3511" s="503">
        <v>0.23619459999999992</v>
      </c>
      <c r="M3511" s="494">
        <v>344.82338726763186</v>
      </c>
      <c r="N3511" s="494">
        <v>423.0996045</v>
      </c>
      <c r="O3511" s="494">
        <v>41.094000000000001</v>
      </c>
      <c r="P3511" s="494">
        <v>41.094000000000001</v>
      </c>
      <c r="Q3511" s="494">
        <v>423.0996045</v>
      </c>
      <c r="R3511" s="363">
        <v>344.70528996763187</v>
      </c>
      <c r="S3511" s="494">
        <v>123.68995395999997</v>
      </c>
      <c r="T3511" s="494">
        <v>123.80805125999997</v>
      </c>
      <c r="U3511" s="177"/>
    </row>
    <row r="3512" spans="1:21" x14ac:dyDescent="0.25">
      <c r="A3512">
        <v>2</v>
      </c>
      <c r="B3512" s="500" t="s">
        <v>3092</v>
      </c>
      <c r="C3512" s="500" t="s">
        <v>3347</v>
      </c>
      <c r="D3512" s="500" t="s">
        <v>111</v>
      </c>
      <c r="E3512" s="499">
        <v>1238</v>
      </c>
      <c r="F3512" s="498" t="s">
        <v>3815</v>
      </c>
      <c r="G3512" s="497" t="s">
        <v>111</v>
      </c>
      <c r="H3512" s="495" t="s">
        <v>3360</v>
      </c>
      <c r="I3512" s="496"/>
      <c r="J3512" s="494"/>
      <c r="K3512" s="495" t="s">
        <v>3359</v>
      </c>
      <c r="L3512" s="494">
        <v>0</v>
      </c>
      <c r="M3512" s="494">
        <v>344.70528996763187</v>
      </c>
      <c r="N3512" s="494">
        <v>423.0996045</v>
      </c>
      <c r="O3512" s="494">
        <v>41.094000000000001</v>
      </c>
      <c r="P3512" s="494">
        <v>41.094000000000001</v>
      </c>
      <c r="Q3512" s="494">
        <v>423.0996045</v>
      </c>
      <c r="R3512" s="363">
        <v>344.70528996763187</v>
      </c>
      <c r="S3512" s="494">
        <v>123.80805125999997</v>
      </c>
      <c r="T3512" s="494">
        <v>123.80805125999997</v>
      </c>
      <c r="U3512" s="177" t="s">
        <v>3348</v>
      </c>
    </row>
    <row r="3513" spans="1:21" x14ac:dyDescent="0.25">
      <c r="A3513">
        <v>2</v>
      </c>
      <c r="B3513" s="501"/>
      <c r="C3513" s="501"/>
      <c r="D3513" s="501"/>
      <c r="E3513" s="500"/>
      <c r="F3513" s="501"/>
      <c r="G3513" s="497"/>
      <c r="H3513" s="495"/>
      <c r="I3513" s="496"/>
      <c r="J3513" s="494"/>
      <c r="K3513" s="495" t="s">
        <v>624</v>
      </c>
      <c r="L3513" s="494">
        <v>0.14528799999999986</v>
      </c>
      <c r="M3513" s="494">
        <v>344.6326459676319</v>
      </c>
      <c r="N3513" s="494">
        <v>423.0996045</v>
      </c>
      <c r="O3513" s="494">
        <v>41.094000000000001</v>
      </c>
      <c r="P3513" s="494">
        <v>41.094000000000001</v>
      </c>
      <c r="Q3513" s="494">
        <v>423.0996045</v>
      </c>
      <c r="R3513" s="363">
        <v>344.56000196763188</v>
      </c>
      <c r="S3513" s="494">
        <v>123.88069525999997</v>
      </c>
      <c r="T3513" s="494">
        <v>123.95333925999996</v>
      </c>
      <c r="U3513" s="177"/>
    </row>
    <row r="3514" spans="1:21" x14ac:dyDescent="0.25">
      <c r="A3514">
        <v>2</v>
      </c>
      <c r="B3514" s="500" t="s">
        <v>3092</v>
      </c>
      <c r="C3514" s="500" t="s">
        <v>3347</v>
      </c>
      <c r="D3514" s="500" t="s">
        <v>1984</v>
      </c>
      <c r="E3514" s="499">
        <v>1240</v>
      </c>
      <c r="F3514" s="498" t="s">
        <v>765</v>
      </c>
      <c r="G3514" s="497" t="s">
        <v>1984</v>
      </c>
      <c r="H3514" s="495" t="s">
        <v>3357</v>
      </c>
      <c r="I3514" s="496"/>
      <c r="J3514" s="494"/>
      <c r="K3514" s="495" t="s">
        <v>3356</v>
      </c>
      <c r="L3514" s="494">
        <v>0</v>
      </c>
      <c r="M3514" s="494">
        <v>344.56000196763188</v>
      </c>
      <c r="N3514" s="494">
        <v>423.0996045</v>
      </c>
      <c r="O3514" s="494">
        <v>41.094000000000001</v>
      </c>
      <c r="P3514" s="494">
        <v>41.094000000000001</v>
      </c>
      <c r="Q3514" s="494">
        <v>423.0996045</v>
      </c>
      <c r="R3514" s="363">
        <v>344.56000196763188</v>
      </c>
      <c r="S3514" s="494">
        <v>123.95333925999996</v>
      </c>
      <c r="T3514" s="494">
        <v>123.95333925999996</v>
      </c>
      <c r="U3514" s="502" t="s">
        <v>3355</v>
      </c>
    </row>
    <row r="3515" spans="1:21" x14ac:dyDescent="0.25">
      <c r="A3515">
        <v>2</v>
      </c>
      <c r="B3515" s="501"/>
      <c r="C3515" s="501"/>
      <c r="D3515" s="501"/>
      <c r="E3515" s="499"/>
      <c r="F3515" s="501"/>
      <c r="G3515" s="497"/>
      <c r="H3515" s="495"/>
      <c r="I3515" s="496"/>
      <c r="J3515" s="494"/>
      <c r="K3515" s="495" t="s">
        <v>624</v>
      </c>
      <c r="L3515" s="494">
        <v>3.6144199999999849E-2</v>
      </c>
      <c r="M3515" s="494">
        <v>344.54192986763189</v>
      </c>
      <c r="N3515" s="494">
        <v>423.0996045</v>
      </c>
      <c r="O3515" s="494">
        <v>41.094000000000001</v>
      </c>
      <c r="P3515" s="494">
        <v>41.094000000000001</v>
      </c>
      <c r="Q3515" s="494">
        <v>423.0996045</v>
      </c>
      <c r="R3515" s="363">
        <v>344.52385776763185</v>
      </c>
      <c r="S3515" s="494">
        <v>123.97141135999996</v>
      </c>
      <c r="T3515" s="494">
        <v>123.98948345999996</v>
      </c>
      <c r="U3515" s="177"/>
    </row>
    <row r="3516" spans="1:21" x14ac:dyDescent="0.25">
      <c r="A3516">
        <v>2</v>
      </c>
      <c r="B3516" s="500" t="s">
        <v>3092</v>
      </c>
      <c r="C3516" s="500" t="s">
        <v>3347</v>
      </c>
      <c r="D3516" s="500" t="s">
        <v>2185</v>
      </c>
      <c r="E3516" s="499">
        <v>1240</v>
      </c>
      <c r="F3516" s="498" t="s">
        <v>3816</v>
      </c>
      <c r="G3516" s="497" t="s">
        <v>3354</v>
      </c>
      <c r="H3516" s="495" t="s">
        <v>3353</v>
      </c>
      <c r="I3516" s="496">
        <v>30</v>
      </c>
      <c r="J3516" s="494"/>
      <c r="K3516" s="495" t="s">
        <v>3352</v>
      </c>
      <c r="L3516" s="494">
        <v>0</v>
      </c>
      <c r="M3516" s="494">
        <v>344.52385776763185</v>
      </c>
      <c r="N3516" s="494">
        <v>423.0996045</v>
      </c>
      <c r="O3516" s="494">
        <v>41.094000000000001</v>
      </c>
      <c r="P3516" s="494">
        <v>41.094000000000001</v>
      </c>
      <c r="Q3516" s="494">
        <v>423.0996045</v>
      </c>
      <c r="R3516" s="363">
        <v>344.52385776763185</v>
      </c>
      <c r="S3516" s="494">
        <v>123.98948345999996</v>
      </c>
      <c r="T3516" s="494">
        <v>123.98948345999996</v>
      </c>
      <c r="U3516" s="177"/>
    </row>
    <row r="3517" spans="1:21" x14ac:dyDescent="0.25">
      <c r="A3517">
        <v>2</v>
      </c>
      <c r="B3517" s="500"/>
      <c r="C3517" s="500"/>
      <c r="D3517" s="500"/>
      <c r="E3517" s="500"/>
      <c r="F3517" s="500"/>
      <c r="G3517" s="497"/>
      <c r="H3517" s="495"/>
      <c r="I3517" s="496"/>
      <c r="J3517" s="494"/>
      <c r="K3517" s="495" t="s">
        <v>624</v>
      </c>
      <c r="L3517" s="494">
        <v>0.11503660000000004</v>
      </c>
      <c r="M3517" s="494">
        <v>344.46633946763188</v>
      </c>
      <c r="N3517" s="494">
        <v>423.0996045</v>
      </c>
      <c r="O3517" s="494">
        <v>41.094000000000001</v>
      </c>
      <c r="P3517" s="494">
        <v>41.094000000000001</v>
      </c>
      <c r="Q3517" s="494">
        <v>423.0996045</v>
      </c>
      <c r="R3517" s="363">
        <v>344.40882116763186</v>
      </c>
      <c r="S3517" s="494">
        <v>124.04700175999996</v>
      </c>
      <c r="T3517" s="494">
        <v>124.10452005999996</v>
      </c>
      <c r="U3517" s="177"/>
    </row>
    <row r="3518" spans="1:21" x14ac:dyDescent="0.25">
      <c r="A3518">
        <v>2</v>
      </c>
      <c r="B3518" s="500" t="s">
        <v>3092</v>
      </c>
      <c r="C3518" s="500" t="s">
        <v>3347</v>
      </c>
      <c r="D3518" s="500" t="s">
        <v>476</v>
      </c>
      <c r="E3518" s="499">
        <v>1241</v>
      </c>
      <c r="F3518" s="498" t="s">
        <v>3817</v>
      </c>
      <c r="G3518" s="497" t="s">
        <v>476</v>
      </c>
      <c r="H3518" s="495" t="s">
        <v>3350</v>
      </c>
      <c r="I3518" s="496"/>
      <c r="J3518" s="494"/>
      <c r="K3518" s="495" t="s">
        <v>3349</v>
      </c>
      <c r="L3518" s="494">
        <v>0</v>
      </c>
      <c r="M3518" s="494">
        <v>344.40882116763186</v>
      </c>
      <c r="N3518" s="494">
        <v>423.0996045</v>
      </c>
      <c r="O3518" s="494">
        <v>41.094000000000001</v>
      </c>
      <c r="P3518" s="494">
        <v>41.094000000000001</v>
      </c>
      <c r="Q3518" s="494">
        <v>423.0996045</v>
      </c>
      <c r="R3518" s="363">
        <v>344.40882116763186</v>
      </c>
      <c r="S3518" s="494">
        <v>124.10452005999996</v>
      </c>
      <c r="T3518" s="494">
        <v>124.10452005999996</v>
      </c>
      <c r="U3518" s="177" t="s">
        <v>3348</v>
      </c>
    </row>
    <row r="3519" spans="1:21" x14ac:dyDescent="0.25">
      <c r="A3519">
        <v>2</v>
      </c>
      <c r="B3519" s="500"/>
      <c r="C3519" s="500"/>
      <c r="D3519" s="500"/>
      <c r="E3519" s="499"/>
      <c r="F3519" s="500"/>
      <c r="G3519" s="497"/>
      <c r="H3519" s="495"/>
      <c r="I3519" s="496"/>
      <c r="J3519" s="494"/>
      <c r="K3519" s="495" t="s">
        <v>624</v>
      </c>
      <c r="L3519" s="494">
        <v>0.26301700000000006</v>
      </c>
      <c r="M3519" s="494">
        <v>344.27731266763186</v>
      </c>
      <c r="N3519" s="494">
        <v>423.0996045</v>
      </c>
      <c r="O3519" s="494">
        <v>41.094000000000001</v>
      </c>
      <c r="P3519" s="494">
        <v>41.094000000000001</v>
      </c>
      <c r="Q3519" s="494">
        <v>423.0996045</v>
      </c>
      <c r="R3519" s="363">
        <v>344.14580416763187</v>
      </c>
      <c r="S3519" s="494">
        <v>124.23602855999997</v>
      </c>
      <c r="T3519" s="494">
        <v>124.36753705999996</v>
      </c>
      <c r="U3519" s="177"/>
    </row>
    <row r="3520" spans="1:21" x14ac:dyDescent="0.25">
      <c r="A3520">
        <v>2</v>
      </c>
      <c r="B3520" s="500" t="s">
        <v>3092</v>
      </c>
      <c r="C3520" s="500" t="s">
        <v>3347</v>
      </c>
      <c r="D3520" s="500" t="s">
        <v>3346</v>
      </c>
      <c r="E3520" s="499">
        <v>1244</v>
      </c>
      <c r="F3520" s="498" t="s">
        <v>776</v>
      </c>
      <c r="G3520" s="497" t="s">
        <v>3346</v>
      </c>
      <c r="H3520" s="495" t="s">
        <v>3345</v>
      </c>
      <c r="I3520" s="496"/>
      <c r="J3520" s="494"/>
      <c r="K3520" s="495" t="s">
        <v>3344</v>
      </c>
      <c r="L3520" s="494">
        <v>0</v>
      </c>
      <c r="M3520" s="494">
        <v>344.14580416763187</v>
      </c>
      <c r="N3520" s="494">
        <v>423.0996045</v>
      </c>
      <c r="O3520" s="494">
        <v>41.094000000000001</v>
      </c>
      <c r="P3520" s="494">
        <v>41.094000000000001</v>
      </c>
      <c r="Q3520" s="494">
        <v>423.0996045</v>
      </c>
      <c r="R3520" s="363">
        <v>344.14580416763187</v>
      </c>
      <c r="S3520" s="494">
        <v>124.36753705999996</v>
      </c>
      <c r="T3520" s="494">
        <v>124.36753705999996</v>
      </c>
      <c r="U3520" s="177" t="s">
        <v>3343</v>
      </c>
    </row>
    <row r="3521" spans="1:21" x14ac:dyDescent="0.25">
      <c r="A3521">
        <v>2</v>
      </c>
      <c r="B3521" s="493" t="s">
        <v>3341</v>
      </c>
      <c r="C3521" s="179"/>
      <c r="D3521" s="177"/>
      <c r="E3521" s="177"/>
      <c r="F3521" s="177"/>
      <c r="G3521" s="177"/>
      <c r="H3521" s="178"/>
      <c r="I3521" s="177"/>
      <c r="J3521" s="177"/>
      <c r="K3521" s="177"/>
      <c r="L3521" s="177"/>
      <c r="M3521" s="177"/>
      <c r="N3521" s="177"/>
      <c r="O3521" s="177"/>
      <c r="P3521" s="177"/>
      <c r="Q3521" s="177"/>
      <c r="R3521" s="177"/>
      <c r="S3521" s="177"/>
      <c r="T3521" s="177"/>
      <c r="U3521" s="177"/>
    </row>
    <row r="3522" spans="1:21" x14ac:dyDescent="0.25">
      <c r="B3522" s="240" t="s">
        <v>2967</v>
      </c>
      <c r="C3522" s="179"/>
      <c r="D3522" s="177"/>
      <c r="E3522" s="177"/>
      <c r="F3522" s="177"/>
      <c r="G3522" s="177"/>
      <c r="H3522" s="254"/>
      <c r="I3522" s="177"/>
      <c r="J3522" s="177"/>
      <c r="K3522" s="177"/>
      <c r="L3522" s="259"/>
      <c r="M3522" s="259"/>
      <c r="N3522" s="259"/>
      <c r="O3522" s="259"/>
      <c r="P3522" s="179">
        <v>41.094000000000001</v>
      </c>
      <c r="Q3522" s="179">
        <v>423.0996045</v>
      </c>
      <c r="R3522" s="179">
        <v>229.6620158240473</v>
      </c>
      <c r="S3522" s="177"/>
      <c r="T3522" s="177"/>
      <c r="U3522" s="241" t="s">
        <v>2966</v>
      </c>
    </row>
    <row r="3523" spans="1:21" x14ac:dyDescent="0.25">
      <c r="A3523">
        <v>3</v>
      </c>
      <c r="B3523" s="241" t="s">
        <v>2835</v>
      </c>
      <c r="C3523" s="241" t="s">
        <v>2047</v>
      </c>
      <c r="D3523" s="241" t="s">
        <v>2015</v>
      </c>
      <c r="E3523" s="244">
        <v>2394</v>
      </c>
      <c r="F3523" s="243" t="s">
        <v>2964</v>
      </c>
      <c r="G3523" s="247" t="s">
        <v>2903</v>
      </c>
      <c r="H3523" s="247" t="s">
        <v>2963</v>
      </c>
      <c r="I3523" s="243" t="s">
        <v>2408</v>
      </c>
      <c r="J3523" s="250">
        <v>1.8300000306226138E-6</v>
      </c>
      <c r="K3523" s="241"/>
      <c r="L3523" s="225">
        <v>1.0974096540473397</v>
      </c>
      <c r="M3523" s="235">
        <v>228.56460616999996</v>
      </c>
      <c r="N3523" s="235">
        <v>423.0996045</v>
      </c>
      <c r="O3523" s="235">
        <v>41.094000000000001</v>
      </c>
      <c r="P3523" s="253">
        <v>41.094000000000001</v>
      </c>
      <c r="Q3523" s="253">
        <v>423.0996045</v>
      </c>
      <c r="R3523" s="253">
        <v>228.56460616999996</v>
      </c>
      <c r="S3523" s="209">
        <v>239.40688054702198</v>
      </c>
      <c r="T3523" s="209">
        <v>239.95558537404565</v>
      </c>
      <c r="U3523" s="241"/>
    </row>
    <row r="3524" spans="1:21" x14ac:dyDescent="0.25">
      <c r="A3524">
        <v>3</v>
      </c>
      <c r="B3524" s="243" t="s">
        <v>2835</v>
      </c>
      <c r="C3524" s="243" t="s">
        <v>2047</v>
      </c>
      <c r="D3524" s="243" t="s">
        <v>1992</v>
      </c>
      <c r="E3524" s="244">
        <v>2400</v>
      </c>
      <c r="F3524" s="243" t="s">
        <v>2962</v>
      </c>
      <c r="G3524" s="247" t="s">
        <v>1990</v>
      </c>
      <c r="H3524" s="247" t="s">
        <v>1989</v>
      </c>
      <c r="I3524" s="243">
        <v>63</v>
      </c>
      <c r="J3524" s="209">
        <v>228.527108</v>
      </c>
      <c r="K3524" s="209">
        <v>228.52710616999997</v>
      </c>
      <c r="L3524" s="209">
        <v>7.4999999999999997E-2</v>
      </c>
      <c r="M3524" s="210">
        <v>228.52710616999997</v>
      </c>
      <c r="N3524" s="210">
        <v>423.0996045</v>
      </c>
      <c r="O3524" s="210">
        <v>41.094000000000001</v>
      </c>
      <c r="P3524" s="209">
        <v>41.094000000000001</v>
      </c>
      <c r="Q3524" s="209">
        <v>423.0996045</v>
      </c>
      <c r="R3524" s="209">
        <v>228.48960616999997</v>
      </c>
      <c r="S3524" s="209">
        <v>239.99308537404565</v>
      </c>
      <c r="T3524" s="209">
        <v>240.03058537404564</v>
      </c>
      <c r="U3524" s="241"/>
    </row>
    <row r="3525" spans="1:21" x14ac:dyDescent="0.25">
      <c r="A3525">
        <v>3</v>
      </c>
      <c r="B3525" s="243"/>
      <c r="C3525" s="243"/>
      <c r="D3525" s="243"/>
      <c r="E3525" s="244"/>
      <c r="F3525" s="243" t="s">
        <v>624</v>
      </c>
      <c r="G3525" s="247"/>
      <c r="H3525" s="247"/>
      <c r="I3525" s="243"/>
      <c r="J3525" s="209"/>
      <c r="K3525" s="209"/>
      <c r="L3525" s="225">
        <v>0.78259600000000662</v>
      </c>
      <c r="M3525" s="210">
        <v>228.09830816999997</v>
      </c>
      <c r="N3525" s="210">
        <v>423.0996045</v>
      </c>
      <c r="O3525" s="210">
        <v>41.094000000000001</v>
      </c>
      <c r="P3525" s="209">
        <v>41.094000000000001</v>
      </c>
      <c r="Q3525" s="209">
        <v>423.0996045</v>
      </c>
      <c r="R3525" s="209">
        <v>227.70701016999996</v>
      </c>
      <c r="S3525" s="209">
        <v>240.42188337404565</v>
      </c>
      <c r="T3525" s="209">
        <v>240.81318137404566</v>
      </c>
      <c r="U3525" s="241"/>
    </row>
    <row r="3526" spans="1:21" x14ac:dyDescent="0.25">
      <c r="A3526">
        <v>3</v>
      </c>
      <c r="B3526" s="243"/>
      <c r="C3526" s="243"/>
      <c r="D3526" s="243"/>
      <c r="E3526" s="244"/>
      <c r="F3526" s="243"/>
      <c r="G3526" s="247"/>
      <c r="H3526" s="247"/>
      <c r="I3526" s="243"/>
      <c r="J3526" s="250">
        <v>1.8300000306226138E-6</v>
      </c>
      <c r="K3526" s="209"/>
      <c r="L3526" s="209">
        <v>0</v>
      </c>
      <c r="M3526" s="210">
        <v>227.70701016999996</v>
      </c>
      <c r="N3526" s="210">
        <v>423.0996045</v>
      </c>
      <c r="O3526" s="210">
        <v>41.094000000000001</v>
      </c>
      <c r="P3526" s="209">
        <v>41.094000000000001</v>
      </c>
      <c r="Q3526" s="209">
        <v>423.0996045</v>
      </c>
      <c r="R3526" s="209">
        <v>227.70701016999996</v>
      </c>
      <c r="S3526" s="209">
        <v>240.81318137404566</v>
      </c>
      <c r="T3526" s="209">
        <v>240.81318137404566</v>
      </c>
      <c r="U3526" s="243"/>
    </row>
    <row r="3527" spans="1:21" x14ac:dyDescent="0.25">
      <c r="A3527">
        <v>3</v>
      </c>
      <c r="B3527" s="241" t="s">
        <v>2835</v>
      </c>
      <c r="C3527" s="241" t="s">
        <v>2047</v>
      </c>
      <c r="D3527" s="241" t="s">
        <v>2064</v>
      </c>
      <c r="E3527" s="244">
        <v>2409</v>
      </c>
      <c r="F3527" s="243" t="s">
        <v>2956</v>
      </c>
      <c r="G3527" s="243" t="s">
        <v>1993</v>
      </c>
      <c r="H3527" s="247" t="s">
        <v>2931</v>
      </c>
      <c r="I3527" s="243"/>
      <c r="J3527" s="243">
        <v>227.58201199999999</v>
      </c>
      <c r="K3527" s="209">
        <v>227.58201016999996</v>
      </c>
      <c r="L3527" s="209">
        <v>0.25</v>
      </c>
      <c r="M3527" s="210">
        <v>227.58201016999996</v>
      </c>
      <c r="N3527" s="210">
        <v>423.0996045</v>
      </c>
      <c r="O3527" s="210">
        <v>41.094000000000001</v>
      </c>
      <c r="P3527" s="209">
        <v>41.094000000000001</v>
      </c>
      <c r="Q3527" s="209">
        <v>423.0996045</v>
      </c>
      <c r="R3527" s="209">
        <v>227.45701016999996</v>
      </c>
      <c r="S3527" s="209">
        <v>240.93818137404566</v>
      </c>
      <c r="T3527" s="209">
        <v>241.06318137404566</v>
      </c>
      <c r="U3527" s="241"/>
    </row>
    <row r="3528" spans="1:21" x14ac:dyDescent="0.25">
      <c r="A3528">
        <v>3</v>
      </c>
      <c r="B3528" s="241"/>
      <c r="C3528" s="241"/>
      <c r="D3528" s="241"/>
      <c r="E3528" s="246"/>
      <c r="F3528" s="241"/>
      <c r="G3528" s="241"/>
      <c r="H3528" s="208"/>
      <c r="I3528" s="241"/>
      <c r="J3528" s="250">
        <v>1.8300000306226138E-6</v>
      </c>
      <c r="K3528" s="209"/>
      <c r="L3528" s="225">
        <v>8.9999999999992045E-2</v>
      </c>
      <c r="M3528" s="210">
        <v>227.41201016999997</v>
      </c>
      <c r="N3528" s="210">
        <v>423.0996045</v>
      </c>
      <c r="O3528" s="210">
        <v>41.094000000000001</v>
      </c>
      <c r="P3528" s="209">
        <v>41.094000000000001</v>
      </c>
      <c r="Q3528" s="209">
        <v>423.0996045</v>
      </c>
      <c r="R3528" s="209">
        <v>227.36701016999996</v>
      </c>
      <c r="S3528" s="209">
        <v>241.10818137404567</v>
      </c>
      <c r="T3528" s="209">
        <v>241.15318137404566</v>
      </c>
      <c r="U3528" s="241"/>
    </row>
    <row r="3529" spans="1:21" x14ac:dyDescent="0.25">
      <c r="A3529">
        <v>3</v>
      </c>
      <c r="B3529" s="241" t="s">
        <v>2835</v>
      </c>
      <c r="C3529" s="241" t="s">
        <v>2047</v>
      </c>
      <c r="D3529" s="241" t="s">
        <v>2064</v>
      </c>
      <c r="E3529" s="244">
        <v>2413</v>
      </c>
      <c r="F3529" s="243" t="s">
        <v>2954</v>
      </c>
      <c r="G3529" s="243" t="s">
        <v>1993</v>
      </c>
      <c r="H3529" s="247" t="s">
        <v>2931</v>
      </c>
      <c r="I3529" s="243"/>
      <c r="J3529" s="243">
        <v>227.24201199999999</v>
      </c>
      <c r="K3529" s="209">
        <v>227.24201016999996</v>
      </c>
      <c r="L3529" s="209">
        <v>0.25</v>
      </c>
      <c r="M3529" s="210">
        <v>227.24201016999996</v>
      </c>
      <c r="N3529" s="210">
        <v>423.0996045</v>
      </c>
      <c r="O3529" s="210">
        <v>41.094000000000001</v>
      </c>
      <c r="P3529" s="209">
        <v>41.094000000000001</v>
      </c>
      <c r="Q3529" s="209">
        <v>423.0996045</v>
      </c>
      <c r="R3529" s="209">
        <v>227.11701016999996</v>
      </c>
      <c r="S3529" s="209">
        <v>241.27818137404566</v>
      </c>
      <c r="T3529" s="209">
        <v>241.40318137404566</v>
      </c>
      <c r="U3529" s="241"/>
    </row>
    <row r="3530" spans="1:21" x14ac:dyDescent="0.25">
      <c r="A3530">
        <v>3</v>
      </c>
      <c r="B3530" s="241"/>
      <c r="C3530" s="241"/>
      <c r="D3530" s="241"/>
      <c r="E3530" s="246"/>
      <c r="F3530" s="241"/>
      <c r="G3530" s="241"/>
      <c r="H3530" s="208"/>
      <c r="I3530" s="241"/>
      <c r="J3530" s="241"/>
      <c r="K3530" s="249"/>
      <c r="L3530" s="225">
        <v>0.58999434595266165</v>
      </c>
      <c r="M3530" s="210">
        <v>226.82201299702362</v>
      </c>
      <c r="N3530" s="210">
        <v>423.0996045</v>
      </c>
      <c r="O3530" s="210">
        <v>41.094000000000001</v>
      </c>
      <c r="P3530" s="209">
        <v>41.094000000000001</v>
      </c>
      <c r="Q3530" s="209">
        <v>423.0996045</v>
      </c>
      <c r="R3530" s="209">
        <v>226.52701582404728</v>
      </c>
      <c r="S3530" s="209">
        <v>241.698178547022</v>
      </c>
      <c r="T3530" s="209">
        <v>241.99317571999833</v>
      </c>
      <c r="U3530" s="241"/>
    </row>
    <row r="3531" spans="1:21" x14ac:dyDescent="0.25">
      <c r="A3531">
        <v>3</v>
      </c>
      <c r="B3531" s="241" t="s">
        <v>2835</v>
      </c>
      <c r="C3531" s="241" t="s">
        <v>2047</v>
      </c>
      <c r="D3531" s="241" t="s">
        <v>2064</v>
      </c>
      <c r="E3531" s="244">
        <v>2421</v>
      </c>
      <c r="F3531" s="243" t="s">
        <v>2951</v>
      </c>
      <c r="G3531" s="241" t="s">
        <v>2062</v>
      </c>
      <c r="H3531" s="247" t="s">
        <v>2398</v>
      </c>
      <c r="I3531" s="241"/>
      <c r="J3531" s="241"/>
      <c r="K3531" s="241"/>
      <c r="L3531" s="209">
        <v>0.26</v>
      </c>
      <c r="M3531" s="210">
        <v>226.39701582404729</v>
      </c>
      <c r="N3531" s="210">
        <v>423.0996045</v>
      </c>
      <c r="O3531" s="210">
        <v>41.094000000000001</v>
      </c>
      <c r="P3531" s="209">
        <v>41.094000000000001</v>
      </c>
      <c r="Q3531" s="209">
        <v>423.0996045</v>
      </c>
      <c r="R3531" s="209">
        <v>226.26701582404729</v>
      </c>
      <c r="S3531" s="209">
        <v>242.12317571999833</v>
      </c>
      <c r="T3531" s="209">
        <v>242.25317571999832</v>
      </c>
      <c r="U3531" s="241"/>
    </row>
    <row r="3532" spans="1:21" x14ac:dyDescent="0.25">
      <c r="A3532">
        <v>3</v>
      </c>
      <c r="B3532" s="241"/>
      <c r="C3532" s="241"/>
      <c r="D3532" s="241"/>
      <c r="E3532" s="244"/>
      <c r="F3532" s="243"/>
      <c r="G3532" s="241"/>
      <c r="H3532" s="208"/>
      <c r="I3532" s="243"/>
      <c r="J3532" s="243"/>
      <c r="K3532" s="241"/>
      <c r="L3532" s="225">
        <v>1.2437696540473155</v>
      </c>
      <c r="M3532" s="210">
        <v>225.64513099702361</v>
      </c>
      <c r="N3532" s="210">
        <v>423.0996045</v>
      </c>
      <c r="O3532" s="210">
        <v>41.094000000000001</v>
      </c>
      <c r="P3532" s="209">
        <v>41.094000000000001</v>
      </c>
      <c r="Q3532" s="209">
        <v>423.0996045</v>
      </c>
      <c r="R3532" s="209">
        <v>225.02324616999996</v>
      </c>
      <c r="S3532" s="209">
        <v>242.875060547022</v>
      </c>
      <c r="T3532" s="209">
        <v>243.49694537404565</v>
      </c>
      <c r="U3532" s="241"/>
    </row>
    <row r="3533" spans="1:21" x14ac:dyDescent="0.25">
      <c r="A3533">
        <v>3</v>
      </c>
      <c r="B3533" s="241"/>
      <c r="C3533" s="241"/>
      <c r="D3533" s="241"/>
      <c r="E3533" s="246"/>
      <c r="F3533" s="241"/>
      <c r="G3533" s="241"/>
      <c r="H3533" s="247" t="s">
        <v>1973</v>
      </c>
      <c r="I3533" s="243"/>
      <c r="J3533" s="250">
        <v>1.8300000306226138E-6</v>
      </c>
      <c r="K3533" s="209"/>
      <c r="L3533" s="209">
        <v>0.103502</v>
      </c>
      <c r="M3533" s="210">
        <v>224.97149516999997</v>
      </c>
      <c r="N3533" s="210">
        <v>423.0996045</v>
      </c>
      <c r="O3533" s="210">
        <v>41.094000000000001</v>
      </c>
      <c r="P3533" s="209">
        <v>41.094000000000001</v>
      </c>
      <c r="Q3533" s="209">
        <v>423.0996045</v>
      </c>
      <c r="R3533" s="209">
        <v>224.91974416999997</v>
      </c>
      <c r="S3533" s="209">
        <v>243.54869637404565</v>
      </c>
      <c r="T3533" s="209">
        <v>243.60044737404564</v>
      </c>
      <c r="U3533" s="241"/>
    </row>
    <row r="3534" spans="1:21" x14ac:dyDescent="0.25">
      <c r="A3534">
        <v>3</v>
      </c>
      <c r="B3534" s="241" t="s">
        <v>2835</v>
      </c>
      <c r="C3534" s="241" t="s">
        <v>2047</v>
      </c>
      <c r="D3534" s="241" t="s">
        <v>111</v>
      </c>
      <c r="E3534" s="244">
        <v>2436</v>
      </c>
      <c r="F3534" s="243" t="s">
        <v>2949</v>
      </c>
      <c r="G3534" s="241" t="s">
        <v>2035</v>
      </c>
      <c r="H3534" s="208" t="s">
        <v>1962</v>
      </c>
      <c r="I3534" s="243">
        <v>100</v>
      </c>
      <c r="J3534" s="243">
        <v>224.919746</v>
      </c>
      <c r="K3534" s="209">
        <v>224.91974416999997</v>
      </c>
      <c r="L3534" s="209">
        <v>0</v>
      </c>
      <c r="M3534" s="210">
        <v>224.91974416999997</v>
      </c>
      <c r="N3534" s="210">
        <v>423.0996045</v>
      </c>
      <c r="O3534" s="210">
        <v>41.094000000000001</v>
      </c>
      <c r="P3534" s="209">
        <v>41.094000000000001</v>
      </c>
      <c r="Q3534" s="209">
        <v>423.0996045</v>
      </c>
      <c r="R3534" s="209">
        <v>224.91974416999997</v>
      </c>
      <c r="S3534" s="209">
        <v>243.60044737404564</v>
      </c>
      <c r="T3534" s="209">
        <v>243.60044737404564</v>
      </c>
      <c r="U3534" s="241" t="s">
        <v>2048</v>
      </c>
    </row>
    <row r="3535" spans="1:21" x14ac:dyDescent="0.25">
      <c r="A3535">
        <v>3</v>
      </c>
      <c r="B3535" s="241"/>
      <c r="C3535" s="241"/>
      <c r="D3535" s="241"/>
      <c r="E3535" s="246"/>
      <c r="F3535" s="241"/>
      <c r="G3535" s="241"/>
      <c r="H3535" s="247" t="s">
        <v>1980</v>
      </c>
      <c r="I3535" s="243"/>
      <c r="J3535" s="243"/>
      <c r="K3535" s="249"/>
      <c r="L3535" s="245">
        <v>0.29660499999990553</v>
      </c>
      <c r="M3535" s="210">
        <v>224.77144167</v>
      </c>
      <c r="N3535" s="210">
        <v>423.0996045</v>
      </c>
      <c r="O3535" s="210">
        <v>41.094000000000001</v>
      </c>
      <c r="P3535" s="209">
        <v>41.094000000000001</v>
      </c>
      <c r="Q3535" s="209">
        <v>423.0996045</v>
      </c>
      <c r="R3535" s="209">
        <v>224.62313917000006</v>
      </c>
      <c r="S3535" s="209">
        <v>243.74874987404561</v>
      </c>
      <c r="T3535" s="209">
        <v>243.89705237404556</v>
      </c>
      <c r="U3535" s="241"/>
    </row>
    <row r="3536" spans="1:21" x14ac:dyDescent="0.25">
      <c r="A3536">
        <v>3</v>
      </c>
      <c r="B3536" s="241" t="s">
        <v>2835</v>
      </c>
      <c r="C3536" s="241" t="s">
        <v>2047</v>
      </c>
      <c r="D3536" s="241" t="s">
        <v>1984</v>
      </c>
      <c r="E3536" s="244">
        <v>2439</v>
      </c>
      <c r="F3536" s="243" t="s">
        <v>1068</v>
      </c>
      <c r="G3536" s="321" t="s">
        <v>2041</v>
      </c>
      <c r="H3536" s="228" t="s">
        <v>1981</v>
      </c>
      <c r="I3536" s="316">
        <v>100</v>
      </c>
      <c r="J3536" s="238" t="s">
        <v>2836</v>
      </c>
      <c r="K3536" s="241"/>
      <c r="L3536" s="209">
        <v>0</v>
      </c>
      <c r="M3536" s="210">
        <v>224.62313917000006</v>
      </c>
      <c r="N3536" s="210">
        <v>423.0996045</v>
      </c>
      <c r="O3536" s="210">
        <v>41.094000000000001</v>
      </c>
      <c r="P3536" s="209">
        <v>41.094000000000001</v>
      </c>
      <c r="Q3536" s="209">
        <v>423.0996045</v>
      </c>
      <c r="R3536" s="209">
        <v>224.62313917000006</v>
      </c>
      <c r="S3536" s="209">
        <v>243.89705237404556</v>
      </c>
      <c r="T3536" s="209">
        <v>243.89705237404556</v>
      </c>
      <c r="U3536" s="241"/>
    </row>
    <row r="3537" spans="1:21" x14ac:dyDescent="0.25">
      <c r="A3537">
        <v>3</v>
      </c>
      <c r="B3537" s="241"/>
      <c r="C3537" s="241"/>
      <c r="D3537" s="241"/>
      <c r="E3537" s="246"/>
      <c r="F3537" s="241"/>
      <c r="G3537" s="241"/>
      <c r="H3537" s="247" t="s">
        <v>1980</v>
      </c>
      <c r="I3537" s="243"/>
      <c r="J3537" s="237">
        <v>1.8299999453574856E-6</v>
      </c>
      <c r="K3537" s="249">
        <v>0.29660316999996017</v>
      </c>
      <c r="L3537" s="209">
        <v>0</v>
      </c>
      <c r="M3537" s="210">
        <v>224.62313917000006</v>
      </c>
      <c r="N3537" s="210">
        <v>423.0996045</v>
      </c>
      <c r="O3537" s="210">
        <v>41.094000000000001</v>
      </c>
      <c r="P3537" s="209">
        <v>41.094000000000001</v>
      </c>
      <c r="Q3537" s="209">
        <v>423.0996045</v>
      </c>
      <c r="R3537" s="209">
        <v>224.62313917000006</v>
      </c>
      <c r="S3537" s="209">
        <v>243.89705237404556</v>
      </c>
      <c r="T3537" s="209">
        <v>243.89705237404556</v>
      </c>
      <c r="U3537" s="241"/>
    </row>
    <row r="3538" spans="1:21" x14ac:dyDescent="0.25">
      <c r="A3538">
        <v>3</v>
      </c>
      <c r="B3538" s="241" t="s">
        <v>2835</v>
      </c>
      <c r="C3538" s="241" t="s">
        <v>2047</v>
      </c>
      <c r="D3538" s="241" t="s">
        <v>2001</v>
      </c>
      <c r="E3538" s="244">
        <v>2439</v>
      </c>
      <c r="F3538" s="243" t="s">
        <v>2945</v>
      </c>
      <c r="G3538" s="241" t="s">
        <v>2029</v>
      </c>
      <c r="H3538" s="208" t="s">
        <v>2052</v>
      </c>
      <c r="I3538" s="243"/>
      <c r="J3538" s="242">
        <v>224.623141</v>
      </c>
      <c r="K3538" s="209">
        <v>224.62313917000006</v>
      </c>
      <c r="L3538" s="209">
        <v>0</v>
      </c>
      <c r="M3538" s="210">
        <v>224.62313917000006</v>
      </c>
      <c r="N3538" s="210">
        <v>423.0996045</v>
      </c>
      <c r="O3538" s="210">
        <v>41.094000000000001</v>
      </c>
      <c r="P3538" s="209">
        <v>41.094000000000001</v>
      </c>
      <c r="Q3538" s="209">
        <v>423.0996045</v>
      </c>
      <c r="R3538" s="209">
        <v>224.62313917000006</v>
      </c>
      <c r="S3538" s="209">
        <v>243.89705237404556</v>
      </c>
      <c r="T3538" s="209">
        <v>243.89705237404556</v>
      </c>
      <c r="U3538" s="241"/>
    </row>
    <row r="3539" spans="1:21" x14ac:dyDescent="0.25">
      <c r="A3539">
        <v>3</v>
      </c>
      <c r="B3539" s="241"/>
      <c r="C3539" s="241"/>
      <c r="D3539" s="241"/>
      <c r="E3539" s="246"/>
      <c r="F3539" s="241"/>
      <c r="G3539" s="241"/>
      <c r="H3539" s="247" t="s">
        <v>1973</v>
      </c>
      <c r="I3539" s="241"/>
      <c r="J3539" s="241"/>
      <c r="K3539" s="241"/>
      <c r="L3539" s="209">
        <v>0.13121600000000003</v>
      </c>
      <c r="M3539" s="210">
        <v>224.55753117000006</v>
      </c>
      <c r="N3539" s="210">
        <v>423.0996045</v>
      </c>
      <c r="O3539" s="210">
        <v>41.094000000000001</v>
      </c>
      <c r="P3539" s="209">
        <v>41.094000000000001</v>
      </c>
      <c r="Q3539" s="209">
        <v>423.0996045</v>
      </c>
      <c r="R3539" s="209">
        <v>224.49192317000006</v>
      </c>
      <c r="S3539" s="209">
        <v>243.96266037404556</v>
      </c>
      <c r="T3539" s="209">
        <v>244.02826837404555</v>
      </c>
      <c r="U3539" s="241" t="s">
        <v>2048</v>
      </c>
    </row>
    <row r="3540" spans="1:21" x14ac:dyDescent="0.25">
      <c r="A3540">
        <v>3</v>
      </c>
      <c r="B3540" s="241"/>
      <c r="C3540" s="241"/>
      <c r="D3540" s="241"/>
      <c r="E3540" s="246"/>
      <c r="F3540" s="241"/>
      <c r="G3540" s="241"/>
      <c r="H3540" s="242"/>
      <c r="I3540" s="241"/>
      <c r="J3540" s="241"/>
      <c r="K3540" s="241"/>
      <c r="L3540" s="245">
        <v>0.75190734595277853</v>
      </c>
      <c r="M3540" s="210">
        <v>224.11596949702368</v>
      </c>
      <c r="N3540" s="210">
        <v>423.0996045</v>
      </c>
      <c r="O3540" s="210">
        <v>41.094000000000001</v>
      </c>
      <c r="P3540" s="209">
        <v>41.094000000000001</v>
      </c>
      <c r="Q3540" s="209">
        <v>423.0996045</v>
      </c>
      <c r="R3540" s="209">
        <v>223.74001582404728</v>
      </c>
      <c r="S3540" s="209">
        <v>244.40422204702196</v>
      </c>
      <c r="T3540" s="209">
        <v>244.78017571999834</v>
      </c>
      <c r="U3540" s="241"/>
    </row>
    <row r="3541" spans="1:21" x14ac:dyDescent="0.25">
      <c r="A3541">
        <v>3</v>
      </c>
      <c r="B3541" s="241" t="s">
        <v>2835</v>
      </c>
      <c r="C3541" s="241" t="s">
        <v>2047</v>
      </c>
      <c r="D3541" s="241" t="s">
        <v>2046</v>
      </c>
      <c r="E3541" s="244">
        <v>2448</v>
      </c>
      <c r="F3541" s="243" t="s">
        <v>2944</v>
      </c>
      <c r="G3541" s="241"/>
      <c r="H3541" s="242" t="s">
        <v>2943</v>
      </c>
      <c r="I3541" s="241"/>
      <c r="J3541" s="241"/>
      <c r="K3541" s="241"/>
      <c r="L3541" s="209">
        <v>0</v>
      </c>
      <c r="M3541" s="210">
        <v>223.74001582404728</v>
      </c>
      <c r="N3541" s="210">
        <v>423.0996045</v>
      </c>
      <c r="O3541" s="210">
        <v>41.094000000000001</v>
      </c>
      <c r="P3541" s="209">
        <v>41.094000000000001</v>
      </c>
      <c r="Q3541" s="209">
        <v>423.0996045</v>
      </c>
      <c r="R3541" s="209">
        <v>223.74001582404728</v>
      </c>
      <c r="S3541" s="209">
        <v>244.78017571999834</v>
      </c>
      <c r="T3541" s="209">
        <v>244.78017571999834</v>
      </c>
      <c r="U3541" s="259"/>
    </row>
    <row r="3542" spans="1:21" x14ac:dyDescent="0.25">
      <c r="B3542" s="240" t="s">
        <v>2942</v>
      </c>
      <c r="C3542" s="259"/>
      <c r="D3542" s="259"/>
      <c r="E3542" s="281"/>
      <c r="F3542" s="259"/>
      <c r="G3542" s="259"/>
      <c r="H3542" s="240"/>
      <c r="I3542" s="259"/>
      <c r="J3542" s="259"/>
      <c r="K3542" s="259"/>
      <c r="L3542" s="234"/>
      <c r="M3542" s="234"/>
      <c r="N3542" s="234"/>
      <c r="O3542" s="234"/>
      <c r="P3542" s="234"/>
      <c r="Q3542" s="234"/>
      <c r="R3542" s="234"/>
      <c r="S3542" s="259"/>
      <c r="T3542" s="259"/>
      <c r="U3542" s="259" t="s">
        <v>2941</v>
      </c>
    </row>
    <row r="3543" spans="1:21" x14ac:dyDescent="0.25">
      <c r="B3543" s="240" t="s">
        <v>2939</v>
      </c>
      <c r="C3543" s="259"/>
      <c r="D3543" s="259"/>
      <c r="E3543" s="281"/>
      <c r="F3543" s="255"/>
      <c r="G3543" s="259"/>
      <c r="H3543" s="240"/>
      <c r="I3543" s="259"/>
      <c r="J3543" s="259"/>
      <c r="K3543" s="259"/>
      <c r="L3543" s="210"/>
      <c r="M3543" s="210"/>
      <c r="N3543" s="210"/>
      <c r="O3543" s="210"/>
      <c r="P3543" s="210">
        <v>41.094000000000001</v>
      </c>
      <c r="Q3543" s="210">
        <v>420.54549522948577</v>
      </c>
      <c r="R3543" s="210">
        <v>226.55907358338848</v>
      </c>
      <c r="S3543" s="259"/>
      <c r="T3543" s="259"/>
      <c r="U3543" s="241" t="s">
        <v>2938</v>
      </c>
    </row>
    <row r="3544" spans="1:21" x14ac:dyDescent="0.25">
      <c r="A3544">
        <v>4</v>
      </c>
      <c r="B3544" s="241" t="s">
        <v>2835</v>
      </c>
      <c r="C3544" s="241" t="s">
        <v>2047</v>
      </c>
      <c r="D3544" s="241" t="s">
        <v>2015</v>
      </c>
      <c r="E3544" s="244">
        <v>2435</v>
      </c>
      <c r="F3544" s="243" t="s">
        <v>2936</v>
      </c>
      <c r="G3544" s="247" t="s">
        <v>2903</v>
      </c>
      <c r="H3544" s="247" t="s">
        <v>2935</v>
      </c>
      <c r="I3544" s="243" t="s">
        <v>2408</v>
      </c>
      <c r="J3544" s="241"/>
      <c r="K3544" s="209"/>
      <c r="L3544" s="225">
        <v>1.0974096540473397</v>
      </c>
      <c r="M3544" s="235">
        <v>225.78308777527204</v>
      </c>
      <c r="N3544" s="235">
        <v>419.76950942136932</v>
      </c>
      <c r="O3544" s="235">
        <v>41.094000000000001</v>
      </c>
      <c r="P3544" s="253">
        <v>41.094000000000001</v>
      </c>
      <c r="Q3544" s="253">
        <v>419.76950942136932</v>
      </c>
      <c r="R3544" s="253">
        <v>225.78308777527204</v>
      </c>
      <c r="S3544" s="209">
        <v>243.5107561135236</v>
      </c>
      <c r="T3544" s="209">
        <v>244.05946094054727</v>
      </c>
      <c r="U3544" s="241"/>
    </row>
    <row r="3545" spans="1:21" x14ac:dyDescent="0.25">
      <c r="A3545">
        <v>4</v>
      </c>
      <c r="B3545" s="243" t="s">
        <v>2835</v>
      </c>
      <c r="C3545" s="243" t="s">
        <v>2047</v>
      </c>
      <c r="D3545" s="243" t="s">
        <v>1992</v>
      </c>
      <c r="E3545" s="244">
        <v>2441</v>
      </c>
      <c r="F3545" s="243" t="s">
        <v>2934</v>
      </c>
      <c r="G3545" s="247" t="s">
        <v>1990</v>
      </c>
      <c r="H3545" s="247" t="s">
        <v>1989</v>
      </c>
      <c r="I3545" s="243">
        <v>63</v>
      </c>
      <c r="J3545" s="209"/>
      <c r="K3545" s="209"/>
      <c r="L3545" s="209">
        <v>7.4999999999999997E-2</v>
      </c>
      <c r="M3545" s="210">
        <v>225.75657127097753</v>
      </c>
      <c r="N3545" s="210">
        <v>419.74299291707484</v>
      </c>
      <c r="O3545" s="210">
        <v>41.094000000000001</v>
      </c>
      <c r="P3545" s="209">
        <v>41.094000000000001</v>
      </c>
      <c r="Q3545" s="209">
        <v>419.71647641278031</v>
      </c>
      <c r="R3545" s="209">
        <v>225.73005476668305</v>
      </c>
      <c r="S3545" s="209">
        <v>244.09696094054726</v>
      </c>
      <c r="T3545" s="209">
        <v>244.13446094054726</v>
      </c>
      <c r="U3545" s="241"/>
    </row>
    <row r="3546" spans="1:21" x14ac:dyDescent="0.25">
      <c r="A3546">
        <v>4</v>
      </c>
      <c r="B3546" s="243"/>
      <c r="C3546" s="243"/>
      <c r="D3546" s="243"/>
      <c r="E3546" s="244"/>
      <c r="F3546" s="243" t="s">
        <v>624</v>
      </c>
      <c r="G3546" s="247"/>
      <c r="H3546" s="247"/>
      <c r="I3546" s="243"/>
      <c r="J3546" s="209"/>
      <c r="K3546" s="249"/>
      <c r="L3546" s="225">
        <v>0.26759034595266024</v>
      </c>
      <c r="M3546" s="210">
        <v>225.63544729258146</v>
      </c>
      <c r="N3546" s="210">
        <v>419.62186893867874</v>
      </c>
      <c r="O3546" s="210">
        <v>41.094000000000001</v>
      </c>
      <c r="P3546" s="209">
        <v>41.094000000000001</v>
      </c>
      <c r="Q3546" s="209">
        <v>419.52726146457712</v>
      </c>
      <c r="R3546" s="209">
        <v>225.54083981847987</v>
      </c>
      <c r="S3546" s="209">
        <v>244.26825611352359</v>
      </c>
      <c r="T3546" s="209">
        <v>244.40205128649993</v>
      </c>
      <c r="U3546" s="243"/>
    </row>
    <row r="3547" spans="1:21" x14ac:dyDescent="0.25">
      <c r="A3547">
        <v>4</v>
      </c>
      <c r="B3547" s="241" t="s">
        <v>2835</v>
      </c>
      <c r="C3547" s="241" t="s">
        <v>2047</v>
      </c>
      <c r="D3547" s="241" t="s">
        <v>2064</v>
      </c>
      <c r="E3547" s="244">
        <v>2445</v>
      </c>
      <c r="F3547" s="243" t="s">
        <v>2932</v>
      </c>
      <c r="G3547" s="243" t="s">
        <v>1993</v>
      </c>
      <c r="H3547" s="247" t="s">
        <v>2931</v>
      </c>
      <c r="I3547" s="243">
        <v>50</v>
      </c>
      <c r="J3547" s="243"/>
      <c r="K3547" s="209"/>
      <c r="L3547" s="209">
        <v>0.25</v>
      </c>
      <c r="M3547" s="210">
        <v>225.45245147083153</v>
      </c>
      <c r="N3547" s="210">
        <v>419.43887311692879</v>
      </c>
      <c r="O3547" s="210">
        <v>41.094000000000001</v>
      </c>
      <c r="P3547" s="209">
        <v>41.094000000000001</v>
      </c>
      <c r="Q3547" s="209">
        <v>419.35048476928051</v>
      </c>
      <c r="R3547" s="209">
        <v>225.36406312318323</v>
      </c>
      <c r="S3547" s="209">
        <v>244.52705128649993</v>
      </c>
      <c r="T3547" s="209">
        <v>244.65205128649993</v>
      </c>
      <c r="U3547" s="241"/>
    </row>
    <row r="3548" spans="1:21" x14ac:dyDescent="0.25">
      <c r="A3548">
        <v>4</v>
      </c>
      <c r="B3548" s="241"/>
      <c r="C3548" s="241"/>
      <c r="D3548" s="241"/>
      <c r="E3548" s="244"/>
      <c r="F3548" s="243"/>
      <c r="G3548" s="243"/>
      <c r="H3548" s="247"/>
      <c r="I3548" s="243"/>
      <c r="J3548" s="243"/>
      <c r="K3548" s="209"/>
      <c r="L3548" s="209">
        <v>0.25</v>
      </c>
      <c r="M3548" s="210">
        <v>225.27567477553492</v>
      </c>
      <c r="N3548" s="210">
        <v>419.26209642163224</v>
      </c>
      <c r="O3548" s="210">
        <v>41.094000000000001</v>
      </c>
      <c r="P3548" s="209">
        <v>41.094000000000001</v>
      </c>
      <c r="Q3548" s="209">
        <v>419.1737080739839</v>
      </c>
      <c r="R3548" s="209">
        <v>225.18728642788659</v>
      </c>
      <c r="S3548" s="209">
        <v>244.77705128649993</v>
      </c>
      <c r="T3548" s="209">
        <v>244.90205128649993</v>
      </c>
      <c r="U3548" s="241"/>
    </row>
    <row r="3549" spans="1:21" x14ac:dyDescent="0.25">
      <c r="A3549">
        <v>4</v>
      </c>
      <c r="B3549" s="241"/>
      <c r="C3549" s="241"/>
      <c r="D3549" s="241" t="s">
        <v>476</v>
      </c>
      <c r="E3549" s="244">
        <v>2449</v>
      </c>
      <c r="F3549" s="243" t="s">
        <v>2930</v>
      </c>
      <c r="G3549" s="243" t="s">
        <v>2929</v>
      </c>
      <c r="H3549" s="247" t="s">
        <v>2928</v>
      </c>
      <c r="I3549" s="243">
        <v>75</v>
      </c>
      <c r="J3549" s="243"/>
      <c r="K3549" s="209"/>
      <c r="L3549" s="209">
        <v>0</v>
      </c>
      <c r="M3549" s="210">
        <v>225.18728642788659</v>
      </c>
      <c r="N3549" s="210">
        <v>419.1737080739839</v>
      </c>
      <c r="O3549" s="210">
        <v>41.094000000000001</v>
      </c>
      <c r="P3549" s="209">
        <v>41.094000000000001</v>
      </c>
      <c r="Q3549" s="209">
        <v>419.1737080739839</v>
      </c>
      <c r="R3549" s="209">
        <v>225.18728642788659</v>
      </c>
      <c r="S3549" s="209">
        <v>244.90205128649993</v>
      </c>
      <c r="T3549" s="209">
        <v>244.90205128649993</v>
      </c>
      <c r="U3549" s="241"/>
    </row>
    <row r="3550" spans="1:21" x14ac:dyDescent="0.25">
      <c r="A3550">
        <v>4</v>
      </c>
      <c r="B3550" s="241"/>
      <c r="C3550" s="241"/>
      <c r="D3550" s="241"/>
      <c r="E3550" s="246"/>
      <c r="F3550" s="241"/>
      <c r="G3550" s="241"/>
      <c r="H3550" s="208"/>
      <c r="I3550" s="241"/>
      <c r="J3550" s="241"/>
      <c r="K3550" s="241"/>
      <c r="L3550" s="209">
        <v>0.26</v>
      </c>
      <c r="M3550" s="210">
        <v>225.09536254633235</v>
      </c>
      <c r="N3550" s="210">
        <v>419.08178419242967</v>
      </c>
      <c r="O3550" s="210">
        <v>41.094000000000001</v>
      </c>
      <c r="P3550" s="209">
        <v>41.094000000000001</v>
      </c>
      <c r="Q3550" s="209">
        <v>418.98986031087543</v>
      </c>
      <c r="R3550" s="209">
        <v>225.00343866477809</v>
      </c>
      <c r="S3550" s="209">
        <v>245.03205128649992</v>
      </c>
      <c r="T3550" s="209">
        <v>245.16205128649992</v>
      </c>
      <c r="U3550" s="241"/>
    </row>
    <row r="3551" spans="1:21" x14ac:dyDescent="0.25">
      <c r="A3551">
        <v>4</v>
      </c>
      <c r="B3551" s="241" t="s">
        <v>2835</v>
      </c>
      <c r="C3551" s="241" t="s">
        <v>2047</v>
      </c>
      <c r="D3551" s="241" t="s">
        <v>2064</v>
      </c>
      <c r="E3551" s="244">
        <v>2453</v>
      </c>
      <c r="F3551" s="243" t="s">
        <v>2925</v>
      </c>
      <c r="G3551" s="241" t="s">
        <v>2062</v>
      </c>
      <c r="H3551" s="247" t="s">
        <v>2398</v>
      </c>
      <c r="I3551" s="241">
        <v>75</v>
      </c>
      <c r="J3551" s="241"/>
      <c r="K3551" s="241"/>
      <c r="L3551" s="209">
        <v>0.26</v>
      </c>
      <c r="M3551" s="210">
        <v>224.91151478322382</v>
      </c>
      <c r="N3551" s="210">
        <v>418.89793642932119</v>
      </c>
      <c r="O3551" s="210">
        <v>41.094000000000001</v>
      </c>
      <c r="P3551" s="209">
        <v>41.094000000000001</v>
      </c>
      <c r="Q3551" s="209">
        <v>418.80601254776695</v>
      </c>
      <c r="R3551" s="209">
        <v>224.81959090166959</v>
      </c>
      <c r="S3551" s="209">
        <v>245.29205128649991</v>
      </c>
      <c r="T3551" s="209">
        <v>245.42205128649991</v>
      </c>
      <c r="U3551" s="241"/>
    </row>
    <row r="3552" spans="1:21" x14ac:dyDescent="0.25">
      <c r="A3552">
        <v>4</v>
      </c>
      <c r="B3552" s="241"/>
      <c r="C3552" s="241"/>
      <c r="D3552" s="241"/>
      <c r="E3552" s="244"/>
      <c r="F3552" s="243"/>
      <c r="G3552" s="241"/>
      <c r="H3552" s="208"/>
      <c r="I3552" s="241"/>
      <c r="J3552" s="241"/>
      <c r="K3552" s="241"/>
      <c r="L3552" s="225">
        <v>1.197821</v>
      </c>
      <c r="M3552" s="210">
        <v>224.39609722579576</v>
      </c>
      <c r="N3552" s="210">
        <v>418.38251887189313</v>
      </c>
      <c r="O3552" s="210">
        <v>41.094000000000001</v>
      </c>
      <c r="P3552" s="209">
        <v>41.094000000000001</v>
      </c>
      <c r="Q3552" s="209">
        <v>417.9590251960193</v>
      </c>
      <c r="R3552" s="209">
        <v>223.97260354992193</v>
      </c>
      <c r="S3552" s="209">
        <v>246.02096178649992</v>
      </c>
      <c r="T3552" s="209">
        <v>246.61987228649991</v>
      </c>
      <c r="U3552" s="241"/>
    </row>
    <row r="3553" spans="1:21" x14ac:dyDescent="0.25">
      <c r="A3553">
        <v>4</v>
      </c>
      <c r="B3553" s="241"/>
      <c r="C3553" s="241"/>
      <c r="D3553" s="241"/>
      <c r="E3553" s="246"/>
      <c r="F3553" s="241"/>
      <c r="G3553" s="241"/>
      <c r="H3553" s="247" t="s">
        <v>1973</v>
      </c>
      <c r="I3553" s="243"/>
      <c r="J3553" s="241"/>
      <c r="K3553" s="249"/>
      <c r="L3553" s="209">
        <v>0.103502</v>
      </c>
      <c r="M3553" s="210">
        <v>223.93601006688874</v>
      </c>
      <c r="N3553" s="210">
        <v>417.92243171298611</v>
      </c>
      <c r="O3553" s="210">
        <v>41.094000000000001</v>
      </c>
      <c r="P3553" s="209">
        <v>41.094000000000001</v>
      </c>
      <c r="Q3553" s="209">
        <v>417.88583822995292</v>
      </c>
      <c r="R3553" s="209">
        <v>223.89941658385555</v>
      </c>
      <c r="S3553" s="209">
        <v>246.67162328649991</v>
      </c>
      <c r="T3553" s="209">
        <v>246.7233742864999</v>
      </c>
      <c r="U3553" s="241"/>
    </row>
    <row r="3554" spans="1:21" x14ac:dyDescent="0.25">
      <c r="A3554">
        <v>4</v>
      </c>
      <c r="B3554" s="241" t="s">
        <v>2835</v>
      </c>
      <c r="C3554" s="241" t="s">
        <v>2047</v>
      </c>
      <c r="D3554" s="241" t="s">
        <v>111</v>
      </c>
      <c r="E3554" s="244">
        <v>2467</v>
      </c>
      <c r="F3554" s="243" t="s">
        <v>2922</v>
      </c>
      <c r="G3554" s="241" t="s">
        <v>2035</v>
      </c>
      <c r="H3554" s="208" t="s">
        <v>1962</v>
      </c>
      <c r="I3554" s="243">
        <v>100</v>
      </c>
      <c r="J3554" s="241"/>
      <c r="K3554" s="209"/>
      <c r="L3554" s="209">
        <v>0</v>
      </c>
      <c r="M3554" s="210">
        <v>223.89941658385555</v>
      </c>
      <c r="N3554" s="210">
        <v>417.88583822995292</v>
      </c>
      <c r="O3554" s="210">
        <v>41.094000000000001</v>
      </c>
      <c r="P3554" s="209">
        <v>41.094000000000001</v>
      </c>
      <c r="Q3554" s="209">
        <v>417.88583822995292</v>
      </c>
      <c r="R3554" s="209">
        <v>223.89941658385555</v>
      </c>
      <c r="S3554" s="209">
        <v>246.7233742864999</v>
      </c>
      <c r="T3554" s="209">
        <v>246.7233742864999</v>
      </c>
      <c r="U3554" s="241" t="s">
        <v>2048</v>
      </c>
    </row>
    <row r="3555" spans="1:21" x14ac:dyDescent="0.25">
      <c r="A3555">
        <v>4</v>
      </c>
      <c r="B3555" s="241"/>
      <c r="C3555" s="241"/>
      <c r="D3555" s="241"/>
      <c r="E3555" s="246"/>
      <c r="F3555" s="241"/>
      <c r="G3555" s="241"/>
      <c r="H3555" s="247" t="s">
        <v>1980</v>
      </c>
      <c r="I3555" s="243"/>
      <c r="J3555" s="241"/>
      <c r="K3555" s="241"/>
      <c r="L3555" s="245">
        <v>0.29660500000000001</v>
      </c>
      <c r="M3555" s="210">
        <v>223.79455088043863</v>
      </c>
      <c r="N3555" s="210">
        <v>417.780972526536</v>
      </c>
      <c r="O3555" s="210">
        <v>41.094000000000001</v>
      </c>
      <c r="P3555" s="209">
        <v>41.094000000000001</v>
      </c>
      <c r="Q3555" s="209">
        <v>417.67610682311908</v>
      </c>
      <c r="R3555" s="209">
        <v>223.68968517702172</v>
      </c>
      <c r="S3555" s="209">
        <v>246.8716767864999</v>
      </c>
      <c r="T3555" s="209">
        <v>247.0199792864999</v>
      </c>
      <c r="U3555" s="241"/>
    </row>
    <row r="3556" spans="1:21" x14ac:dyDescent="0.25">
      <c r="A3556">
        <v>4</v>
      </c>
      <c r="B3556" s="241"/>
      <c r="C3556" s="241"/>
      <c r="D3556" s="241"/>
      <c r="E3556" s="246"/>
      <c r="F3556" s="241"/>
      <c r="G3556" s="241"/>
      <c r="H3556" s="247"/>
      <c r="I3556" s="243"/>
      <c r="J3556" s="241"/>
      <c r="K3556" s="241"/>
      <c r="L3556" s="209">
        <v>0</v>
      </c>
      <c r="M3556" s="210">
        <v>223.68968517702172</v>
      </c>
      <c r="N3556" s="210">
        <v>417.67610682311908</v>
      </c>
      <c r="O3556" s="210">
        <v>41.094000000000001</v>
      </c>
      <c r="P3556" s="209">
        <v>41.094000000000001</v>
      </c>
      <c r="Q3556" s="209">
        <v>417.67610682311908</v>
      </c>
      <c r="R3556" s="209">
        <v>223.68968517702172</v>
      </c>
      <c r="S3556" s="209">
        <v>247.0199792864999</v>
      </c>
      <c r="T3556" s="209">
        <v>247.0199792864999</v>
      </c>
      <c r="U3556" s="241"/>
    </row>
    <row r="3557" spans="1:21" x14ac:dyDescent="0.25">
      <c r="A3557">
        <v>4</v>
      </c>
      <c r="B3557" s="241" t="s">
        <v>2835</v>
      </c>
      <c r="C3557" s="241" t="s">
        <v>2047</v>
      </c>
      <c r="D3557" s="241" t="s">
        <v>1984</v>
      </c>
      <c r="E3557" s="244">
        <v>2470</v>
      </c>
      <c r="F3557" s="243" t="s">
        <v>1225</v>
      </c>
      <c r="G3557" s="321" t="s">
        <v>2041</v>
      </c>
      <c r="H3557" s="228" t="s">
        <v>1981</v>
      </c>
      <c r="I3557" s="316">
        <v>100</v>
      </c>
      <c r="J3557" s="238" t="s">
        <v>2836</v>
      </c>
      <c r="K3557" s="209"/>
      <c r="L3557" s="209">
        <v>0</v>
      </c>
      <c r="M3557" s="210">
        <v>223.68968517702172</v>
      </c>
      <c r="N3557" s="210">
        <v>417.67610682311908</v>
      </c>
      <c r="O3557" s="210">
        <v>41.094000000000001</v>
      </c>
      <c r="P3557" s="209">
        <v>41.094000000000001</v>
      </c>
      <c r="Q3557" s="209">
        <v>417.67610682311908</v>
      </c>
      <c r="R3557" s="209">
        <v>223.68968517702172</v>
      </c>
      <c r="S3557" s="209">
        <v>247.0199792864999</v>
      </c>
      <c r="T3557" s="209">
        <v>247.0199792864999</v>
      </c>
      <c r="U3557" s="241"/>
    </row>
    <row r="3558" spans="1:21" x14ac:dyDescent="0.25">
      <c r="A3558">
        <v>4</v>
      </c>
      <c r="B3558" s="241"/>
      <c r="C3558" s="241"/>
      <c r="D3558" s="241"/>
      <c r="E3558" s="246"/>
      <c r="F3558" s="241"/>
      <c r="G3558" s="241"/>
      <c r="H3558" s="247" t="s">
        <v>1980</v>
      </c>
      <c r="I3558" s="243"/>
      <c r="J3558" s="241"/>
      <c r="K3558" s="241"/>
      <c r="L3558" s="209">
        <v>0</v>
      </c>
      <c r="M3558" s="210">
        <v>223.68968517702172</v>
      </c>
      <c r="N3558" s="210">
        <v>417.67610682311908</v>
      </c>
      <c r="O3558" s="210">
        <v>41.094000000000001</v>
      </c>
      <c r="P3558" s="209">
        <v>41.094000000000001</v>
      </c>
      <c r="Q3558" s="209">
        <v>417.67610682311908</v>
      </c>
      <c r="R3558" s="209">
        <v>223.68968517702172</v>
      </c>
      <c r="S3558" s="209">
        <v>247.0199792864999</v>
      </c>
      <c r="T3558" s="209">
        <v>247.0199792864999</v>
      </c>
      <c r="U3558" s="241"/>
    </row>
    <row r="3559" spans="1:21" x14ac:dyDescent="0.25">
      <c r="A3559">
        <v>4</v>
      </c>
      <c r="B3559" s="241" t="s">
        <v>2835</v>
      </c>
      <c r="C3559" s="241" t="s">
        <v>2047</v>
      </c>
      <c r="D3559" s="241" t="s">
        <v>2001</v>
      </c>
      <c r="E3559" s="244">
        <v>2470</v>
      </c>
      <c r="F3559" s="243" t="s">
        <v>2920</v>
      </c>
      <c r="G3559" s="241" t="s">
        <v>2029</v>
      </c>
      <c r="H3559" s="208" t="s">
        <v>2052</v>
      </c>
      <c r="I3559" s="241"/>
      <c r="J3559" s="241"/>
      <c r="K3559" s="241"/>
      <c r="L3559" s="209">
        <v>0</v>
      </c>
      <c r="M3559" s="210">
        <v>223.68968517702172</v>
      </c>
      <c r="N3559" s="210">
        <v>417.67610682311908</v>
      </c>
      <c r="O3559" s="210">
        <v>41.094000000000001</v>
      </c>
      <c r="P3559" s="209">
        <v>41.094000000000001</v>
      </c>
      <c r="Q3559" s="209">
        <v>417.67610682311908</v>
      </c>
      <c r="R3559" s="209">
        <v>223.68968517702172</v>
      </c>
      <c r="S3559" s="209">
        <v>247.0199792864999</v>
      </c>
      <c r="T3559" s="209">
        <v>247.0199792864999</v>
      </c>
      <c r="U3559" s="241"/>
    </row>
    <row r="3560" spans="1:21" x14ac:dyDescent="0.25">
      <c r="A3560">
        <v>4</v>
      </c>
      <c r="B3560" s="241"/>
      <c r="C3560" s="241"/>
      <c r="D3560" s="241"/>
      <c r="E3560" s="246"/>
      <c r="F3560" s="241"/>
      <c r="G3560" s="241"/>
      <c r="H3560" s="247" t="s">
        <v>1973</v>
      </c>
      <c r="I3560" s="241"/>
      <c r="J3560" s="241"/>
      <c r="K3560" s="241"/>
      <c r="L3560" s="209">
        <v>0.13121600000000003</v>
      </c>
      <c r="M3560" s="210">
        <v>223.64329331532161</v>
      </c>
      <c r="N3560" s="210">
        <v>417.62971496141904</v>
      </c>
      <c r="O3560" s="210">
        <v>41.094000000000001</v>
      </c>
      <c r="P3560" s="209">
        <v>41.094000000000001</v>
      </c>
      <c r="Q3560" s="209">
        <v>417.58332309971894</v>
      </c>
      <c r="R3560" s="209">
        <v>223.59690145362154</v>
      </c>
      <c r="S3560" s="209">
        <v>247.0855872864999</v>
      </c>
      <c r="T3560" s="209">
        <v>247.1511952864999</v>
      </c>
      <c r="U3560" s="241" t="s">
        <v>2048</v>
      </c>
    </row>
    <row r="3561" spans="1:21" x14ac:dyDescent="0.25">
      <c r="A3561">
        <v>4</v>
      </c>
      <c r="B3561" s="241"/>
      <c r="C3561" s="241"/>
      <c r="D3561" s="241"/>
      <c r="E3561" s="246"/>
      <c r="F3561" s="241"/>
      <c r="G3561" s="241"/>
      <c r="H3561" s="242"/>
      <c r="I3561" s="241"/>
      <c r="J3561" s="241"/>
      <c r="K3561" s="241"/>
      <c r="L3561" s="245">
        <v>0.73285600000000006</v>
      </c>
      <c r="M3561" s="210">
        <v>223.33779773000492</v>
      </c>
      <c r="N3561" s="210">
        <v>417.32421937610229</v>
      </c>
      <c r="O3561" s="210">
        <v>41.094000000000001</v>
      </c>
      <c r="P3561" s="209">
        <v>41.094000000000001</v>
      </c>
      <c r="Q3561" s="209">
        <v>417.0651156524857</v>
      </c>
      <c r="R3561" s="209">
        <v>223.0786940063883</v>
      </c>
      <c r="S3561" s="209">
        <v>247.51762328649988</v>
      </c>
      <c r="T3561" s="209">
        <v>247.8840512864999</v>
      </c>
      <c r="U3561" s="241"/>
    </row>
    <row r="3562" spans="1:21" x14ac:dyDescent="0.25">
      <c r="A3562">
        <v>4</v>
      </c>
      <c r="B3562" s="241" t="s">
        <v>2835</v>
      </c>
      <c r="C3562" s="241" t="s">
        <v>2047</v>
      </c>
      <c r="D3562" s="241" t="s">
        <v>2046</v>
      </c>
      <c r="E3562" s="244">
        <v>2479</v>
      </c>
      <c r="F3562" s="243" t="s">
        <v>2915</v>
      </c>
      <c r="G3562" s="241"/>
      <c r="H3562" s="242" t="s">
        <v>2914</v>
      </c>
      <c r="I3562" s="241"/>
      <c r="J3562" s="241"/>
      <c r="K3562" s="241"/>
      <c r="L3562" s="209">
        <v>0</v>
      </c>
      <c r="M3562" s="210">
        <v>223.0786940063883</v>
      </c>
      <c r="N3562" s="210">
        <v>417.0651156524857</v>
      </c>
      <c r="O3562" s="210">
        <v>41.094000000000001</v>
      </c>
      <c r="P3562" s="209">
        <v>41.094000000000001</v>
      </c>
      <c r="Q3562" s="209">
        <v>417.0651156524857</v>
      </c>
      <c r="R3562" s="209">
        <v>223.0786940063883</v>
      </c>
      <c r="S3562" s="209">
        <v>247.8840512864999</v>
      </c>
      <c r="T3562" s="209">
        <v>247.8840512864999</v>
      </c>
      <c r="U3562" s="177"/>
    </row>
    <row r="3563" spans="1:21" x14ac:dyDescent="0.25">
      <c r="B3563" s="240" t="s">
        <v>2913</v>
      </c>
      <c r="C3563" s="179"/>
      <c r="D3563" s="177"/>
      <c r="E3563" s="177"/>
      <c r="F3563" s="177"/>
      <c r="G3563" s="177"/>
      <c r="H3563" s="178"/>
      <c r="I3563" s="177"/>
      <c r="J3563" s="177"/>
      <c r="K3563" s="177"/>
      <c r="L3563" s="177"/>
      <c r="M3563" s="177"/>
      <c r="N3563" s="177"/>
      <c r="O3563" s="177"/>
      <c r="P3563" s="177"/>
      <c r="Q3563" s="177"/>
      <c r="R3563" s="177"/>
      <c r="S3563" s="177"/>
      <c r="T3563" s="177"/>
      <c r="U3563" s="259"/>
    </row>
    <row r="3564" spans="1:21" x14ac:dyDescent="0.25">
      <c r="B3564" s="240" t="s">
        <v>2413</v>
      </c>
      <c r="C3564" s="179"/>
      <c r="D3564" s="177"/>
      <c r="E3564" s="177"/>
      <c r="F3564" s="177"/>
      <c r="G3564" s="177"/>
      <c r="H3564" s="254"/>
      <c r="I3564" s="177"/>
      <c r="J3564" s="177"/>
      <c r="K3564" s="177"/>
      <c r="L3564" s="177"/>
      <c r="M3564" s="177"/>
      <c r="N3564" s="177"/>
      <c r="O3564" s="177"/>
      <c r="P3564" s="179">
        <v>41.094000000000001</v>
      </c>
      <c r="Q3564" s="179">
        <v>415.3475529888272</v>
      </c>
      <c r="R3564" s="179">
        <v>376.47503682404829</v>
      </c>
      <c r="S3564" s="177"/>
      <c r="T3564" s="177"/>
      <c r="U3564" s="241" t="s">
        <v>2412</v>
      </c>
    </row>
    <row r="3565" spans="1:21" x14ac:dyDescent="0.25">
      <c r="A3565">
        <v>5</v>
      </c>
      <c r="B3565" s="241" t="s">
        <v>2302</v>
      </c>
      <c r="C3565" s="241" t="s">
        <v>2047</v>
      </c>
      <c r="D3565" s="241" t="s">
        <v>2015</v>
      </c>
      <c r="E3565" s="244">
        <v>3979</v>
      </c>
      <c r="F3565" s="243" t="s">
        <v>2410</v>
      </c>
      <c r="G3565" s="247" t="s">
        <v>2356</v>
      </c>
      <c r="H3565" s="247" t="s">
        <v>2409</v>
      </c>
      <c r="I3565" s="243" t="s">
        <v>2408</v>
      </c>
      <c r="J3565" s="250">
        <v>2.0300000755923975E-6</v>
      </c>
      <c r="K3565" s="249"/>
      <c r="L3565" s="225">
        <v>2.2419331459516121</v>
      </c>
      <c r="M3565" s="235">
        <v>378.71696996999992</v>
      </c>
      <c r="N3565" s="235">
        <v>415.3475529888272</v>
      </c>
      <c r="O3565" s="235">
        <v>41.094000000000001</v>
      </c>
      <c r="P3565" s="253">
        <v>41.094000000000001</v>
      </c>
      <c r="Q3565" s="253">
        <v>415.3475529888272</v>
      </c>
      <c r="R3565" s="253">
        <v>378.71696996999992</v>
      </c>
      <c r="S3565" s="209">
        <v>397.85121955898222</v>
      </c>
      <c r="T3565" s="209">
        <v>398.97218613195804</v>
      </c>
      <c r="U3565" s="241"/>
    </row>
    <row r="3566" spans="1:21" x14ac:dyDescent="0.25">
      <c r="A3566">
        <v>5</v>
      </c>
      <c r="B3566" s="241" t="s">
        <v>2302</v>
      </c>
      <c r="C3566" s="243" t="s">
        <v>2047</v>
      </c>
      <c r="D3566" s="243" t="s">
        <v>1992</v>
      </c>
      <c r="E3566" s="244">
        <v>3990</v>
      </c>
      <c r="F3566" s="243" t="s">
        <v>2407</v>
      </c>
      <c r="G3566" s="247" t="s">
        <v>1990</v>
      </c>
      <c r="H3566" s="247" t="s">
        <v>1989</v>
      </c>
      <c r="I3566" s="243">
        <v>63</v>
      </c>
      <c r="J3566" s="209">
        <v>378.75447200000002</v>
      </c>
      <c r="K3566" s="209">
        <v>378.75446996999995</v>
      </c>
      <c r="L3566" s="209">
        <v>7.4999999999999997E-2</v>
      </c>
      <c r="M3566" s="210">
        <v>378.75446996999995</v>
      </c>
      <c r="N3566" s="210">
        <v>415.3475529888272</v>
      </c>
      <c r="O3566" s="210">
        <v>41.094000000000001</v>
      </c>
      <c r="P3566" s="209">
        <v>41.094000000000001</v>
      </c>
      <c r="Q3566" s="209">
        <v>415.3475529888272</v>
      </c>
      <c r="R3566" s="209">
        <v>378.79196996999991</v>
      </c>
      <c r="S3566" s="209">
        <v>399.00968613195801</v>
      </c>
      <c r="T3566" s="209">
        <v>399.04718613195803</v>
      </c>
      <c r="U3566" s="241"/>
    </row>
    <row r="3567" spans="1:21" x14ac:dyDescent="0.25">
      <c r="A3567">
        <v>5</v>
      </c>
      <c r="B3567" s="243"/>
      <c r="C3567" s="243"/>
      <c r="D3567" s="243"/>
      <c r="E3567" s="244"/>
      <c r="F3567" s="243" t="s">
        <v>624</v>
      </c>
      <c r="G3567" s="247"/>
      <c r="H3567" s="247"/>
      <c r="I3567" s="243"/>
      <c r="J3567" s="250">
        <v>2.0300000755923975E-6</v>
      </c>
      <c r="K3567" s="249"/>
      <c r="L3567" s="225">
        <v>0.16876100000001543</v>
      </c>
      <c r="M3567" s="210">
        <v>378.87635046999992</v>
      </c>
      <c r="N3567" s="210">
        <v>415.3475529888272</v>
      </c>
      <c r="O3567" s="210">
        <v>41.094000000000001</v>
      </c>
      <c r="P3567" s="209">
        <v>41.094000000000001</v>
      </c>
      <c r="Q3567" s="209">
        <v>415.3475529888272</v>
      </c>
      <c r="R3567" s="209">
        <v>378.96073096999993</v>
      </c>
      <c r="S3567" s="209">
        <v>399.13156663195804</v>
      </c>
      <c r="T3567" s="209">
        <v>399.21594713195805</v>
      </c>
      <c r="U3567" s="243"/>
    </row>
    <row r="3568" spans="1:21" x14ac:dyDescent="0.25">
      <c r="A3568">
        <v>5</v>
      </c>
      <c r="B3568" s="241" t="s">
        <v>2302</v>
      </c>
      <c r="C3568" s="241" t="s">
        <v>2047</v>
      </c>
      <c r="D3568" s="241" t="s">
        <v>2064</v>
      </c>
      <c r="E3568" s="244">
        <v>3994</v>
      </c>
      <c r="F3568" s="243" t="s">
        <v>2405</v>
      </c>
      <c r="G3568" s="243" t="s">
        <v>2404</v>
      </c>
      <c r="H3568" s="247" t="s">
        <v>2403</v>
      </c>
      <c r="I3568" s="243"/>
      <c r="J3568" s="243">
        <v>379.16073299999999</v>
      </c>
      <c r="K3568" s="209">
        <v>379.16073096999992</v>
      </c>
      <c r="L3568" s="209">
        <v>0.4</v>
      </c>
      <c r="M3568" s="210">
        <v>379.16073096999992</v>
      </c>
      <c r="N3568" s="210">
        <v>415.3475529888272</v>
      </c>
      <c r="O3568" s="210">
        <v>41.094000000000001</v>
      </c>
      <c r="P3568" s="209">
        <v>41.094000000000001</v>
      </c>
      <c r="Q3568" s="209">
        <v>415.3475529888272</v>
      </c>
      <c r="R3568" s="209">
        <v>379.36073096999991</v>
      </c>
      <c r="S3568" s="209">
        <v>399.41594713195803</v>
      </c>
      <c r="T3568" s="209">
        <v>399.61594713195802</v>
      </c>
      <c r="U3568" s="243"/>
    </row>
    <row r="3569" spans="1:21" x14ac:dyDescent="0.25">
      <c r="A3569">
        <v>5</v>
      </c>
      <c r="B3569" s="241"/>
      <c r="C3569" s="241"/>
      <c r="D3569" s="241"/>
      <c r="E3569" s="244"/>
      <c r="F3569" s="243"/>
      <c r="G3569" s="243"/>
      <c r="H3569" s="247"/>
      <c r="I3569" s="243"/>
      <c r="J3569" s="243"/>
      <c r="K3569" s="243"/>
      <c r="L3569" s="209">
        <v>0</v>
      </c>
      <c r="M3569" s="210">
        <v>379.36073096999991</v>
      </c>
      <c r="N3569" s="210">
        <v>415.3475529888272</v>
      </c>
      <c r="O3569" s="210">
        <v>41.094000000000001</v>
      </c>
      <c r="P3569" s="209">
        <v>41.094000000000001</v>
      </c>
      <c r="Q3569" s="209">
        <v>415.3475529888272</v>
      </c>
      <c r="R3569" s="209">
        <v>379.36073096999991</v>
      </c>
      <c r="S3569" s="209">
        <v>399.61594713195802</v>
      </c>
      <c r="T3569" s="209">
        <v>399.61594713195802</v>
      </c>
      <c r="U3569" s="243"/>
    </row>
    <row r="3570" spans="1:21" x14ac:dyDescent="0.25">
      <c r="A3570">
        <v>5</v>
      </c>
      <c r="B3570" s="241"/>
      <c r="C3570" s="241"/>
      <c r="D3570" s="241"/>
      <c r="E3570" s="244"/>
      <c r="F3570" s="243"/>
      <c r="G3570" s="243"/>
      <c r="H3570" s="247"/>
      <c r="I3570" s="243"/>
      <c r="J3570" s="243"/>
      <c r="K3570" s="243"/>
      <c r="L3570" s="209">
        <v>0</v>
      </c>
      <c r="M3570" s="210">
        <v>379.36073096999991</v>
      </c>
      <c r="N3570" s="210">
        <v>415.3475529888272</v>
      </c>
      <c r="O3570" s="210">
        <v>41.094000000000001</v>
      </c>
      <c r="P3570" s="209">
        <v>41.094000000000001</v>
      </c>
      <c r="Q3570" s="209">
        <v>415.3475529888272</v>
      </c>
      <c r="R3570" s="209">
        <v>379.36073096999991</v>
      </c>
      <c r="S3570" s="209">
        <v>399.61594713195802</v>
      </c>
      <c r="T3570" s="209">
        <v>399.61594713195802</v>
      </c>
      <c r="U3570" s="241"/>
    </row>
    <row r="3571" spans="1:21" x14ac:dyDescent="0.25">
      <c r="A3571">
        <v>5</v>
      </c>
      <c r="B3571" s="241"/>
      <c r="C3571" s="241"/>
      <c r="D3571" s="241"/>
      <c r="E3571" s="246"/>
      <c r="F3571" s="241"/>
      <c r="G3571" s="241"/>
      <c r="H3571" s="208"/>
      <c r="I3571" s="241"/>
      <c r="J3571" s="241"/>
      <c r="K3571" s="241"/>
      <c r="L3571" s="225">
        <v>0.22730585404837256</v>
      </c>
      <c r="M3571" s="210">
        <v>379.4743838970241</v>
      </c>
      <c r="N3571" s="210">
        <v>415.3475529888272</v>
      </c>
      <c r="O3571" s="210">
        <v>41.094000000000001</v>
      </c>
      <c r="P3571" s="209">
        <v>41.094000000000001</v>
      </c>
      <c r="Q3571" s="209">
        <v>415.3475529888272</v>
      </c>
      <c r="R3571" s="209">
        <v>379.58803682404829</v>
      </c>
      <c r="S3571" s="209">
        <v>399.72960005898221</v>
      </c>
      <c r="T3571" s="209">
        <v>399.84325298600641</v>
      </c>
      <c r="U3571" s="241"/>
    </row>
    <row r="3572" spans="1:21" x14ac:dyDescent="0.25">
      <c r="A3572">
        <v>5</v>
      </c>
      <c r="B3572" s="241" t="s">
        <v>2302</v>
      </c>
      <c r="C3572" s="241" t="s">
        <v>2047</v>
      </c>
      <c r="D3572" s="241" t="s">
        <v>2064</v>
      </c>
      <c r="E3572" s="244">
        <v>4000</v>
      </c>
      <c r="F3572" s="243" t="s">
        <v>2399</v>
      </c>
      <c r="G3572" s="241" t="s">
        <v>2062</v>
      </c>
      <c r="H3572" s="208" t="s">
        <v>2398</v>
      </c>
      <c r="I3572" s="241"/>
      <c r="J3572" s="241"/>
      <c r="K3572" s="241"/>
      <c r="L3572" s="209">
        <v>0.26</v>
      </c>
      <c r="M3572" s="210">
        <v>379.71803682404828</v>
      </c>
      <c r="N3572" s="210">
        <v>415.3475529888272</v>
      </c>
      <c r="O3572" s="210">
        <v>41.094000000000001</v>
      </c>
      <c r="P3572" s="209">
        <v>41.094000000000001</v>
      </c>
      <c r="Q3572" s="209">
        <v>415.3475529888272</v>
      </c>
      <c r="R3572" s="209">
        <v>379.84803682404828</v>
      </c>
      <c r="S3572" s="209">
        <v>399.9732529860064</v>
      </c>
      <c r="T3572" s="209">
        <v>400.1032529860064</v>
      </c>
      <c r="U3572" s="241"/>
    </row>
    <row r="3573" spans="1:21" x14ac:dyDescent="0.25">
      <c r="A3573">
        <v>5</v>
      </c>
      <c r="B3573" s="241"/>
      <c r="C3573" s="241"/>
      <c r="D3573" s="241"/>
      <c r="E3573" s="244"/>
      <c r="F3573" s="243"/>
      <c r="G3573" s="241"/>
      <c r="H3573" s="208"/>
      <c r="I3573" s="241"/>
      <c r="J3573" s="241"/>
      <c r="K3573" s="241"/>
      <c r="L3573" s="209">
        <v>0</v>
      </c>
      <c r="M3573" s="210">
        <v>379.84803682404828</v>
      </c>
      <c r="N3573" s="210">
        <v>415.3475529888272</v>
      </c>
      <c r="O3573" s="210">
        <v>41.094000000000001</v>
      </c>
      <c r="P3573" s="209">
        <v>41.094000000000001</v>
      </c>
      <c r="Q3573" s="209">
        <v>415.3475529888272</v>
      </c>
      <c r="R3573" s="209">
        <v>379.84803682404828</v>
      </c>
      <c r="S3573" s="209">
        <v>400.1032529860064</v>
      </c>
      <c r="T3573" s="209">
        <v>400.1032529860064</v>
      </c>
      <c r="U3573" s="241"/>
    </row>
    <row r="3574" spans="1:21" x14ac:dyDescent="0.25">
      <c r="A3574">
        <v>5</v>
      </c>
      <c r="B3574" s="241"/>
      <c r="C3574" s="241"/>
      <c r="D3574" s="241"/>
      <c r="E3574" s="244"/>
      <c r="F3574" s="243"/>
      <c r="G3574" s="241"/>
      <c r="H3574" s="208"/>
      <c r="I3574" s="241"/>
      <c r="J3574" s="241"/>
      <c r="K3574" s="241"/>
      <c r="L3574" s="225">
        <v>0.38824214595168549</v>
      </c>
      <c r="M3574" s="210">
        <v>380.04215789702414</v>
      </c>
      <c r="N3574" s="210">
        <v>415.3475529888272</v>
      </c>
      <c r="O3574" s="210">
        <v>41.094000000000001</v>
      </c>
      <c r="P3574" s="209">
        <v>41.094000000000001</v>
      </c>
      <c r="Q3574" s="209">
        <v>415.3475529888272</v>
      </c>
      <c r="R3574" s="209">
        <v>380.23627896999994</v>
      </c>
      <c r="S3574" s="209">
        <v>400.2973740589822</v>
      </c>
      <c r="T3574" s="209">
        <v>400.49149513195806</v>
      </c>
      <c r="U3574" s="241"/>
    </row>
    <row r="3575" spans="1:21" x14ac:dyDescent="0.25">
      <c r="A3575">
        <v>5</v>
      </c>
      <c r="B3575" s="241"/>
      <c r="C3575" s="241"/>
      <c r="D3575" s="241"/>
      <c r="E3575" s="244"/>
      <c r="F3575" s="243"/>
      <c r="G3575" s="241"/>
      <c r="H3575" s="208"/>
      <c r="I3575" s="243"/>
      <c r="J3575" s="243"/>
      <c r="K3575" s="241"/>
      <c r="L3575" s="209">
        <v>0</v>
      </c>
      <c r="M3575" s="210">
        <v>380.23627896999994</v>
      </c>
      <c r="N3575" s="210">
        <v>415.3475529888272</v>
      </c>
      <c r="O3575" s="210">
        <v>41.094000000000001</v>
      </c>
      <c r="P3575" s="209">
        <v>41.094000000000001</v>
      </c>
      <c r="Q3575" s="209">
        <v>415.3475529888272</v>
      </c>
      <c r="R3575" s="209">
        <v>380.23627896999994</v>
      </c>
      <c r="S3575" s="209">
        <v>400.49149513195806</v>
      </c>
      <c r="T3575" s="209">
        <v>400.49149513195806</v>
      </c>
      <c r="U3575" s="241"/>
    </row>
    <row r="3576" spans="1:21" x14ac:dyDescent="0.25">
      <c r="A3576">
        <v>5</v>
      </c>
      <c r="B3576" s="241"/>
      <c r="C3576" s="241"/>
      <c r="D3576" s="241"/>
      <c r="E3576" s="246"/>
      <c r="F3576" s="241"/>
      <c r="G3576" s="241"/>
      <c r="H3576" s="247" t="s">
        <v>1973</v>
      </c>
      <c r="I3576" s="243"/>
      <c r="J3576" s="250">
        <v>2.0300000755923975E-6</v>
      </c>
      <c r="K3576" s="249"/>
      <c r="L3576" s="209">
        <v>0.103502</v>
      </c>
      <c r="M3576" s="210">
        <v>380.28802996999991</v>
      </c>
      <c r="N3576" s="210">
        <v>415.3475529888272</v>
      </c>
      <c r="O3576" s="210">
        <v>41.094000000000001</v>
      </c>
      <c r="P3576" s="209">
        <v>41.094000000000001</v>
      </c>
      <c r="Q3576" s="209">
        <v>415.3475529888272</v>
      </c>
      <c r="R3576" s="209">
        <v>380.33978096999994</v>
      </c>
      <c r="S3576" s="209">
        <v>400.54324613195803</v>
      </c>
      <c r="T3576" s="209">
        <v>400.59499713195805</v>
      </c>
      <c r="U3576" s="241"/>
    </row>
    <row r="3577" spans="1:21" x14ac:dyDescent="0.25">
      <c r="A3577">
        <v>5</v>
      </c>
      <c r="B3577" s="241" t="s">
        <v>2302</v>
      </c>
      <c r="C3577" s="241" t="s">
        <v>2047</v>
      </c>
      <c r="D3577" s="241" t="s">
        <v>111</v>
      </c>
      <c r="E3577" s="244">
        <v>4006</v>
      </c>
      <c r="F3577" s="243" t="s">
        <v>2393</v>
      </c>
      <c r="G3577" s="241" t="s">
        <v>2035</v>
      </c>
      <c r="H3577" s="208" t="s">
        <v>1962</v>
      </c>
      <c r="I3577" s="243">
        <v>100</v>
      </c>
      <c r="J3577" s="243">
        <v>380.33978300000001</v>
      </c>
      <c r="K3577" s="209">
        <v>380.33978096999994</v>
      </c>
      <c r="L3577" s="209">
        <v>0</v>
      </c>
      <c r="M3577" s="210">
        <v>380.33978096999994</v>
      </c>
      <c r="N3577" s="210">
        <v>415.3475529888272</v>
      </c>
      <c r="O3577" s="210">
        <v>41.094000000000001</v>
      </c>
      <c r="P3577" s="209">
        <v>41.094000000000001</v>
      </c>
      <c r="Q3577" s="209">
        <v>415.3475529888272</v>
      </c>
      <c r="R3577" s="209">
        <v>380.33978096999994</v>
      </c>
      <c r="S3577" s="209">
        <v>400.59499713195805</v>
      </c>
      <c r="T3577" s="209">
        <v>400.59499713195805</v>
      </c>
      <c r="U3577" s="241" t="s">
        <v>2392</v>
      </c>
    </row>
    <row r="3578" spans="1:21" x14ac:dyDescent="0.25">
      <c r="A3578">
        <v>5</v>
      </c>
      <c r="B3578" s="241"/>
      <c r="C3578" s="241"/>
      <c r="D3578" s="241"/>
      <c r="E3578" s="246"/>
      <c r="F3578" s="241"/>
      <c r="G3578" s="241"/>
      <c r="H3578" s="247" t="s">
        <v>1980</v>
      </c>
      <c r="I3578" s="243"/>
      <c r="J3578" s="243"/>
      <c r="K3578" s="209"/>
      <c r="L3578" s="245">
        <v>0.31095600000008095</v>
      </c>
      <c r="M3578" s="210">
        <v>380.49525897000001</v>
      </c>
      <c r="N3578" s="210">
        <v>415.3475529888272</v>
      </c>
      <c r="O3578" s="210">
        <v>41.094000000000001</v>
      </c>
      <c r="P3578" s="209">
        <v>41.094000000000001</v>
      </c>
      <c r="Q3578" s="209">
        <v>415.3475529888272</v>
      </c>
      <c r="R3578" s="209">
        <v>380.65073697000003</v>
      </c>
      <c r="S3578" s="209">
        <v>400.75047513195813</v>
      </c>
      <c r="T3578" s="209">
        <v>400.90595313195814</v>
      </c>
      <c r="U3578" s="241"/>
    </row>
    <row r="3579" spans="1:21" x14ac:dyDescent="0.25">
      <c r="A3579">
        <v>5</v>
      </c>
      <c r="B3579" s="241" t="s">
        <v>2302</v>
      </c>
      <c r="C3579" s="241" t="s">
        <v>2047</v>
      </c>
      <c r="D3579" s="241" t="s">
        <v>1984</v>
      </c>
      <c r="E3579" s="244">
        <v>4009</v>
      </c>
      <c r="F3579" s="243" t="s">
        <v>2389</v>
      </c>
      <c r="G3579" s="241" t="s">
        <v>2041</v>
      </c>
      <c r="H3579" s="247" t="s">
        <v>1981</v>
      </c>
      <c r="I3579" s="243">
        <v>100</v>
      </c>
      <c r="J3579" s="243"/>
      <c r="K3579" s="241"/>
      <c r="L3579" s="209">
        <v>0</v>
      </c>
      <c r="M3579" s="210">
        <v>380.65073697000003</v>
      </c>
      <c r="N3579" s="210">
        <v>415.3475529888272</v>
      </c>
      <c r="O3579" s="210">
        <v>41.094000000000001</v>
      </c>
      <c r="P3579" s="209">
        <v>41.094000000000001</v>
      </c>
      <c r="Q3579" s="209">
        <v>415.3475529888272</v>
      </c>
      <c r="R3579" s="209">
        <v>380.65073697000003</v>
      </c>
      <c r="S3579" s="209">
        <v>400.90595313195814</v>
      </c>
      <c r="T3579" s="209">
        <v>400.90595313195814</v>
      </c>
      <c r="U3579" s="241"/>
    </row>
    <row r="3580" spans="1:21" x14ac:dyDescent="0.25">
      <c r="A3580">
        <v>5</v>
      </c>
      <c r="B3580" s="241"/>
      <c r="C3580" s="241"/>
      <c r="D3580" s="241"/>
      <c r="E3580" s="246"/>
      <c r="F3580" s="241"/>
      <c r="G3580" s="241"/>
      <c r="H3580" s="247" t="s">
        <v>1980</v>
      </c>
      <c r="I3580" s="243"/>
      <c r="J3580" s="243"/>
      <c r="K3580" s="241"/>
      <c r="L3580" s="209">
        <v>0</v>
      </c>
      <c r="M3580" s="210">
        <v>380.65073697000003</v>
      </c>
      <c r="N3580" s="210">
        <v>415.3475529888272</v>
      </c>
      <c r="O3580" s="210">
        <v>41.094000000000001</v>
      </c>
      <c r="P3580" s="209">
        <v>41.094000000000001</v>
      </c>
      <c r="Q3580" s="209">
        <v>415.3475529888272</v>
      </c>
      <c r="R3580" s="209">
        <v>380.65073697000003</v>
      </c>
      <c r="S3580" s="209">
        <v>400.90595313195814</v>
      </c>
      <c r="T3580" s="209">
        <v>400.90595313195814</v>
      </c>
      <c r="U3580" s="241"/>
    </row>
    <row r="3581" spans="1:21" x14ac:dyDescent="0.25">
      <c r="A3581">
        <v>5</v>
      </c>
      <c r="B3581" s="241"/>
      <c r="C3581" s="241"/>
      <c r="D3581" s="241"/>
      <c r="E3581" s="246"/>
      <c r="F3581" s="241"/>
      <c r="G3581" s="241"/>
      <c r="H3581" s="247"/>
      <c r="I3581" s="243"/>
      <c r="J3581" s="237">
        <v>2.0299999619055598E-6</v>
      </c>
      <c r="K3581" s="241">
        <v>0.16567400000008092</v>
      </c>
      <c r="L3581" s="209">
        <v>0</v>
      </c>
      <c r="M3581" s="210">
        <v>380.65073697000003</v>
      </c>
      <c r="N3581" s="210">
        <v>415.3475529888272</v>
      </c>
      <c r="O3581" s="210">
        <v>41.094000000000001</v>
      </c>
      <c r="P3581" s="209">
        <v>41.094000000000001</v>
      </c>
      <c r="Q3581" s="209">
        <v>415.3475529888272</v>
      </c>
      <c r="R3581" s="209">
        <v>380.65073697000003</v>
      </c>
      <c r="S3581" s="209">
        <v>400.90595313195814</v>
      </c>
      <c r="T3581" s="209">
        <v>400.90595313195814</v>
      </c>
      <c r="U3581" s="241"/>
    </row>
    <row r="3582" spans="1:21" x14ac:dyDescent="0.25">
      <c r="A3582">
        <v>5</v>
      </c>
      <c r="B3582" s="241" t="s">
        <v>2302</v>
      </c>
      <c r="C3582" s="241" t="s">
        <v>2047</v>
      </c>
      <c r="D3582" s="241" t="s">
        <v>2001</v>
      </c>
      <c r="E3582" s="244">
        <v>4009</v>
      </c>
      <c r="F3582" s="243" t="s">
        <v>2386</v>
      </c>
      <c r="G3582" s="241" t="s">
        <v>2029</v>
      </c>
      <c r="H3582" s="208" t="s">
        <v>2052</v>
      </c>
      <c r="I3582" s="241"/>
      <c r="J3582" s="242">
        <v>380.65073899999999</v>
      </c>
      <c r="K3582" s="209">
        <v>380.65073697000003</v>
      </c>
      <c r="L3582" s="209">
        <v>0</v>
      </c>
      <c r="M3582" s="210">
        <v>380.65073697000003</v>
      </c>
      <c r="N3582" s="210">
        <v>415.3475529888272</v>
      </c>
      <c r="O3582" s="210">
        <v>41.094000000000001</v>
      </c>
      <c r="P3582" s="209">
        <v>41.094000000000001</v>
      </c>
      <c r="Q3582" s="209">
        <v>415.3475529888272</v>
      </c>
      <c r="R3582" s="209">
        <v>380.65073697000003</v>
      </c>
      <c r="S3582" s="209">
        <v>400.90595313195814</v>
      </c>
      <c r="T3582" s="209">
        <v>400.90595313195814</v>
      </c>
      <c r="U3582" s="241"/>
    </row>
    <row r="3583" spans="1:21" x14ac:dyDescent="0.25">
      <c r="A3583">
        <v>5</v>
      </c>
      <c r="B3583" s="241"/>
      <c r="C3583" s="241"/>
      <c r="D3583" s="241"/>
      <c r="E3583" s="246"/>
      <c r="F3583" s="241"/>
      <c r="G3583" s="241"/>
      <c r="H3583" s="247" t="s">
        <v>1973</v>
      </c>
      <c r="I3583" s="241"/>
      <c r="J3583" s="241"/>
      <c r="K3583" s="241"/>
      <c r="L3583" s="209">
        <v>0.13121600000000003</v>
      </c>
      <c r="M3583" s="210">
        <v>380.71634497000002</v>
      </c>
      <c r="N3583" s="210">
        <v>415.3475529888272</v>
      </c>
      <c r="O3583" s="210">
        <v>41.094000000000001</v>
      </c>
      <c r="P3583" s="209">
        <v>41.094000000000001</v>
      </c>
      <c r="Q3583" s="209">
        <v>415.3475529888272</v>
      </c>
      <c r="R3583" s="209">
        <v>380.78195297000002</v>
      </c>
      <c r="S3583" s="209">
        <v>400.97156113195814</v>
      </c>
      <c r="T3583" s="209">
        <v>401.03716913195814</v>
      </c>
      <c r="U3583" s="241" t="s">
        <v>2048</v>
      </c>
    </row>
    <row r="3584" spans="1:21" x14ac:dyDescent="0.25">
      <c r="A3584">
        <v>5</v>
      </c>
      <c r="B3584" s="241"/>
      <c r="C3584" s="241"/>
      <c r="D3584" s="241"/>
      <c r="E3584" s="246"/>
      <c r="F3584" s="241"/>
      <c r="G3584" s="241"/>
      <c r="H3584" s="242"/>
      <c r="I3584" s="241"/>
      <c r="J3584" s="241"/>
      <c r="K3584" s="241"/>
      <c r="L3584" s="245">
        <v>0.79228385404823409</v>
      </c>
      <c r="M3584" s="210">
        <v>381.17809489702415</v>
      </c>
      <c r="N3584" s="210">
        <v>415.3475529888272</v>
      </c>
      <c r="O3584" s="210">
        <v>41.094000000000001</v>
      </c>
      <c r="P3584" s="209">
        <v>41.094000000000001</v>
      </c>
      <c r="Q3584" s="209">
        <v>415.3475529888272</v>
      </c>
      <c r="R3584" s="209">
        <v>381.57423682404823</v>
      </c>
      <c r="S3584" s="209">
        <v>401.43331105898221</v>
      </c>
      <c r="T3584" s="209">
        <v>401.82945298600634</v>
      </c>
      <c r="U3584" s="241"/>
    </row>
    <row r="3585" spans="1:21" x14ac:dyDescent="0.25">
      <c r="A3585">
        <v>5</v>
      </c>
      <c r="B3585" s="241" t="s">
        <v>2302</v>
      </c>
      <c r="C3585" s="241" t="s">
        <v>2047</v>
      </c>
      <c r="D3585" s="241" t="s">
        <v>2046</v>
      </c>
      <c r="E3585" s="244">
        <v>4018</v>
      </c>
      <c r="F3585" s="243" t="s">
        <v>2382</v>
      </c>
      <c r="G3585" s="241"/>
      <c r="H3585" s="242" t="s">
        <v>2381</v>
      </c>
      <c r="I3585" s="241"/>
      <c r="J3585" s="241"/>
      <c r="K3585" s="241"/>
      <c r="L3585" s="209">
        <v>0</v>
      </c>
      <c r="M3585" s="210">
        <v>381.57423682404823</v>
      </c>
      <c r="N3585" s="210">
        <v>415.3475529888272</v>
      </c>
      <c r="O3585" s="210">
        <v>41.094000000000001</v>
      </c>
      <c r="P3585" s="209">
        <v>41.094000000000001</v>
      </c>
      <c r="Q3585" s="209">
        <v>415.3475529888272</v>
      </c>
      <c r="R3585" s="209">
        <v>381.57423682404823</v>
      </c>
      <c r="S3585" s="209">
        <v>401.82945298600634</v>
      </c>
      <c r="T3585" s="209">
        <v>401.82945298600634</v>
      </c>
      <c r="U3585" s="177"/>
    </row>
    <row r="3586" spans="1:21" x14ac:dyDescent="0.25">
      <c r="B3586" s="240" t="s">
        <v>2380</v>
      </c>
      <c r="C3586" s="179"/>
      <c r="D3586" s="177"/>
      <c r="E3586" s="177"/>
      <c r="F3586" s="177"/>
      <c r="G3586" s="177"/>
      <c r="H3586" s="178"/>
      <c r="I3586" s="177"/>
      <c r="J3586" s="177"/>
      <c r="K3586" s="177"/>
      <c r="L3586" s="179"/>
      <c r="M3586" s="179"/>
      <c r="N3586" s="179"/>
      <c r="O3586" s="179"/>
      <c r="P3586" s="177"/>
      <c r="Q3586" s="177"/>
      <c r="R3586" s="177"/>
      <c r="S3586" s="177"/>
      <c r="T3586" s="177"/>
      <c r="U3586" s="177"/>
    </row>
    <row r="3587" spans="1:21" x14ac:dyDescent="0.25">
      <c r="B3587" s="179"/>
      <c r="C3587" s="179"/>
      <c r="D3587" s="177"/>
      <c r="E3587" s="177"/>
      <c r="F3587" s="177"/>
      <c r="G3587" s="177"/>
      <c r="H3587" s="178"/>
      <c r="I3587" s="177"/>
      <c r="J3587" s="177"/>
      <c r="K3587" s="177"/>
      <c r="L3587" s="177"/>
      <c r="M3587" s="177"/>
      <c r="N3587" s="177"/>
      <c r="O3587" s="177"/>
      <c r="P3587" s="177">
        <v>41.094000000000001</v>
      </c>
      <c r="Q3587" s="177">
        <v>427.1942183596297</v>
      </c>
      <c r="R3587" s="177">
        <v>231.556217</v>
      </c>
      <c r="S3587" s="177"/>
      <c r="T3587" s="177"/>
      <c r="U3587" s="177" t="s">
        <v>2077</v>
      </c>
    </row>
    <row r="3588" spans="1:21" x14ac:dyDescent="0.25">
      <c r="B3588" s="240" t="s">
        <v>2075</v>
      </c>
      <c r="C3588" s="179"/>
      <c r="D3588" s="177"/>
      <c r="E3588" s="177"/>
      <c r="F3588" s="255"/>
      <c r="G3588" s="177"/>
      <c r="H3588" s="254"/>
      <c r="I3588" s="177"/>
      <c r="J3588" s="177"/>
      <c r="K3588" s="177"/>
      <c r="L3588" s="177"/>
      <c r="M3588" s="177"/>
      <c r="N3588" s="177"/>
      <c r="O3588" s="177"/>
      <c r="P3588" s="179">
        <v>41.094000000000001</v>
      </c>
      <c r="Q3588" s="179">
        <v>427.1942183596297</v>
      </c>
      <c r="R3588" s="179">
        <v>233.36236482404806</v>
      </c>
      <c r="S3588" s="177"/>
      <c r="T3588" s="177"/>
      <c r="U3588" s="241" t="s">
        <v>2074</v>
      </c>
    </row>
    <row r="3589" spans="1:21" x14ac:dyDescent="0.25">
      <c r="A3589">
        <v>6</v>
      </c>
      <c r="B3589" s="241" t="s">
        <v>1960</v>
      </c>
      <c r="C3589" s="241" t="s">
        <v>2047</v>
      </c>
      <c r="D3589" s="241" t="s">
        <v>2015</v>
      </c>
      <c r="E3589" s="244">
        <v>5579</v>
      </c>
      <c r="F3589" s="243" t="s">
        <v>2072</v>
      </c>
      <c r="G3589" s="247" t="s">
        <v>2013</v>
      </c>
      <c r="H3589" s="247" t="s">
        <v>2071</v>
      </c>
      <c r="I3589" s="243" t="s">
        <v>2011</v>
      </c>
      <c r="J3589" s="250">
        <v>2.0300000187489786E-6</v>
      </c>
      <c r="K3589" s="249">
        <v>1.8061478240480529</v>
      </c>
      <c r="L3589" s="209">
        <v>1.8061498540480716</v>
      </c>
      <c r="M3589" s="235">
        <v>231.55621496999998</v>
      </c>
      <c r="N3589" s="235">
        <v>427.1942183596297</v>
      </c>
      <c r="O3589" s="235">
        <v>41.094000000000001</v>
      </c>
      <c r="P3589" s="253">
        <v>41.094000000000001</v>
      </c>
      <c r="Q3589" s="253">
        <v>427.1942183596297</v>
      </c>
      <c r="R3589" s="253">
        <v>231.55621496999998</v>
      </c>
      <c r="S3589" s="209">
        <v>557.85185841303132</v>
      </c>
      <c r="T3589" s="209">
        <v>558.75493334005535</v>
      </c>
      <c r="U3589" s="241"/>
    </row>
    <row r="3590" spans="1:21" x14ac:dyDescent="0.25">
      <c r="A3590">
        <v>6</v>
      </c>
      <c r="B3590" s="241" t="s">
        <v>1960</v>
      </c>
      <c r="C3590" s="243" t="s">
        <v>2047</v>
      </c>
      <c r="D3590" s="243" t="s">
        <v>1992</v>
      </c>
      <c r="E3590" s="244">
        <v>5588</v>
      </c>
      <c r="F3590" s="243" t="s">
        <v>2070</v>
      </c>
      <c r="G3590" s="247" t="s">
        <v>1990</v>
      </c>
      <c r="H3590" s="247" t="s">
        <v>1989</v>
      </c>
      <c r="I3590" s="243">
        <v>63</v>
      </c>
      <c r="J3590" s="209">
        <v>231.51871700000001</v>
      </c>
      <c r="K3590" s="209">
        <v>231.51871496999999</v>
      </c>
      <c r="L3590" s="209">
        <v>7.4999999999999997E-2</v>
      </c>
      <c r="M3590" s="210">
        <v>231.51871496999999</v>
      </c>
      <c r="N3590" s="210">
        <v>427.1942183596297</v>
      </c>
      <c r="O3590" s="210">
        <v>41.094000000000001</v>
      </c>
      <c r="P3590" s="209">
        <v>41.094000000000001</v>
      </c>
      <c r="Q3590" s="209">
        <v>427.1942183596297</v>
      </c>
      <c r="R3590" s="209">
        <v>231.48121497</v>
      </c>
      <c r="S3590" s="209">
        <v>558.79243334005537</v>
      </c>
      <c r="T3590" s="209">
        <v>558.82993334005539</v>
      </c>
      <c r="U3590" s="241"/>
    </row>
    <row r="3591" spans="1:21" x14ac:dyDescent="0.25">
      <c r="A3591">
        <v>6</v>
      </c>
      <c r="B3591" s="241"/>
      <c r="C3591" s="243"/>
      <c r="D3591" s="243"/>
      <c r="E3591" s="244"/>
      <c r="F3591" s="243"/>
      <c r="G3591" s="247"/>
      <c r="H3591" s="247"/>
      <c r="I3591" s="243"/>
      <c r="J3591" s="209"/>
      <c r="K3591" s="209">
        <v>0.98885217595194708</v>
      </c>
      <c r="L3591" s="209">
        <v>0</v>
      </c>
      <c r="M3591" s="210">
        <v>231.48121497</v>
      </c>
      <c r="N3591" s="210">
        <v>427.1942183596297</v>
      </c>
      <c r="O3591" s="210">
        <v>41.094000000000001</v>
      </c>
      <c r="P3591" s="209">
        <v>41.094000000000001</v>
      </c>
      <c r="Q3591" s="209">
        <v>427.1942183596297</v>
      </c>
      <c r="R3591" s="209">
        <v>231.48121497</v>
      </c>
      <c r="S3591" s="209">
        <v>558.82993334005539</v>
      </c>
      <c r="T3591" s="209">
        <v>558.82993334005539</v>
      </c>
      <c r="U3591" s="241"/>
    </row>
    <row r="3592" spans="1:21" x14ac:dyDescent="0.25">
      <c r="A3592">
        <v>6</v>
      </c>
      <c r="B3592" s="241"/>
      <c r="C3592" s="243"/>
      <c r="D3592" s="243"/>
      <c r="E3592" s="244"/>
      <c r="F3592" s="243"/>
      <c r="G3592" s="247"/>
      <c r="H3592" s="247"/>
      <c r="I3592" s="243"/>
      <c r="J3592" s="209"/>
      <c r="K3592" s="209"/>
      <c r="L3592" s="209">
        <v>0</v>
      </c>
      <c r="M3592" s="210">
        <v>231.48121497</v>
      </c>
      <c r="N3592" s="210">
        <v>427.1942183596297</v>
      </c>
      <c r="O3592" s="210">
        <v>41.094000000000001</v>
      </c>
      <c r="P3592" s="209">
        <v>41.094000000000001</v>
      </c>
      <c r="Q3592" s="209">
        <v>427.1942183596297</v>
      </c>
      <c r="R3592" s="209">
        <v>231.48121497</v>
      </c>
      <c r="S3592" s="209">
        <v>558.82993334005539</v>
      </c>
      <c r="T3592" s="209">
        <v>558.82993334005539</v>
      </c>
      <c r="U3592" s="241"/>
    </row>
    <row r="3593" spans="1:21" x14ac:dyDescent="0.25">
      <c r="A3593">
        <v>6</v>
      </c>
      <c r="B3593" s="241"/>
      <c r="C3593" s="243"/>
      <c r="D3593" s="243"/>
      <c r="E3593" s="244"/>
      <c r="F3593" s="243"/>
      <c r="G3593" s="247"/>
      <c r="H3593" s="247"/>
      <c r="I3593" s="243"/>
      <c r="J3593" s="209"/>
      <c r="K3593" s="209"/>
      <c r="L3593" s="209">
        <v>0</v>
      </c>
      <c r="M3593" s="210">
        <v>231.48121497</v>
      </c>
      <c r="N3593" s="210">
        <v>427.1942183596297</v>
      </c>
      <c r="O3593" s="210">
        <v>41.094000000000001</v>
      </c>
      <c r="P3593" s="209">
        <v>41.094000000000001</v>
      </c>
      <c r="Q3593" s="209">
        <v>427.1942183596297</v>
      </c>
      <c r="R3593" s="209">
        <v>231.48121497</v>
      </c>
      <c r="S3593" s="209">
        <v>558.82993334005539</v>
      </c>
      <c r="T3593" s="209">
        <v>558.82993334005539</v>
      </c>
      <c r="U3593" s="241"/>
    </row>
    <row r="3594" spans="1:21" x14ac:dyDescent="0.25">
      <c r="A3594">
        <v>6</v>
      </c>
      <c r="B3594" s="241"/>
      <c r="C3594" s="243"/>
      <c r="D3594" s="243"/>
      <c r="E3594" s="244"/>
      <c r="F3594" s="243"/>
      <c r="G3594" s="247"/>
      <c r="H3594" s="247"/>
      <c r="I3594" s="243"/>
      <c r="J3594" s="209"/>
      <c r="K3594" s="209"/>
      <c r="L3594" s="209">
        <v>0</v>
      </c>
      <c r="M3594" s="210">
        <v>231.48121497</v>
      </c>
      <c r="N3594" s="210">
        <v>427.1942183596297</v>
      </c>
      <c r="O3594" s="210">
        <v>41.094000000000001</v>
      </c>
      <c r="P3594" s="209">
        <v>41.094000000000001</v>
      </c>
      <c r="Q3594" s="209">
        <v>427.1942183596297</v>
      </c>
      <c r="R3594" s="209">
        <v>231.48121497</v>
      </c>
      <c r="S3594" s="209">
        <v>558.82993334005539</v>
      </c>
      <c r="T3594" s="209">
        <v>558.82993334005539</v>
      </c>
      <c r="U3594" s="241"/>
    </row>
    <row r="3595" spans="1:21" x14ac:dyDescent="0.25">
      <c r="A3595">
        <v>6</v>
      </c>
      <c r="B3595" s="243"/>
      <c r="C3595" s="243"/>
      <c r="D3595" s="243"/>
      <c r="E3595" s="244"/>
      <c r="F3595" s="243" t="s">
        <v>624</v>
      </c>
      <c r="G3595" s="247"/>
      <c r="H3595" s="247"/>
      <c r="I3595" s="243"/>
      <c r="J3595" s="209"/>
      <c r="K3595" s="209"/>
      <c r="L3595" s="225">
        <v>0.98885014595192833</v>
      </c>
      <c r="M3595" s="210">
        <v>230.98678989702404</v>
      </c>
      <c r="N3595" s="210">
        <v>427.1942183596297</v>
      </c>
      <c r="O3595" s="210">
        <v>41.094000000000001</v>
      </c>
      <c r="P3595" s="209">
        <v>41.094000000000001</v>
      </c>
      <c r="Q3595" s="209">
        <v>427.1942183596297</v>
      </c>
      <c r="R3595" s="209">
        <v>230.49236482404808</v>
      </c>
      <c r="S3595" s="209">
        <v>559.32435841303129</v>
      </c>
      <c r="T3595" s="209">
        <v>559.81878348600731</v>
      </c>
      <c r="U3595" s="243"/>
    </row>
    <row r="3596" spans="1:21" x14ac:dyDescent="0.25">
      <c r="A3596">
        <v>6</v>
      </c>
      <c r="B3596" s="241" t="s">
        <v>1960</v>
      </c>
      <c r="C3596" s="241" t="s">
        <v>2047</v>
      </c>
      <c r="D3596" s="241" t="s">
        <v>2064</v>
      </c>
      <c r="E3596" s="244">
        <v>5599</v>
      </c>
      <c r="F3596" s="243" t="s">
        <v>2067</v>
      </c>
      <c r="G3596" s="243" t="s">
        <v>1993</v>
      </c>
      <c r="H3596" s="247" t="s">
        <v>2066</v>
      </c>
      <c r="I3596" s="243"/>
      <c r="J3596" s="243"/>
      <c r="K3596" s="243"/>
      <c r="L3596" s="209">
        <v>0.25</v>
      </c>
      <c r="M3596" s="210">
        <v>230.36736482404808</v>
      </c>
      <c r="N3596" s="210">
        <v>427.1942183596297</v>
      </c>
      <c r="O3596" s="210">
        <v>41.094000000000001</v>
      </c>
      <c r="P3596" s="209">
        <v>41.094000000000001</v>
      </c>
      <c r="Q3596" s="209">
        <v>427.1942183596297</v>
      </c>
      <c r="R3596" s="209">
        <v>230.24236482404808</v>
      </c>
      <c r="S3596" s="209">
        <v>559.94378348600731</v>
      </c>
      <c r="T3596" s="209">
        <v>560.06878348600731</v>
      </c>
      <c r="U3596" s="241"/>
    </row>
    <row r="3597" spans="1:21" x14ac:dyDescent="0.25">
      <c r="A3597">
        <v>6</v>
      </c>
      <c r="B3597" s="241"/>
      <c r="C3597" s="241"/>
      <c r="D3597" s="241"/>
      <c r="E3597" s="246"/>
      <c r="F3597" s="241"/>
      <c r="G3597" s="241"/>
      <c r="H3597" s="247"/>
      <c r="I3597" s="243"/>
      <c r="J3597" s="243"/>
      <c r="K3597" s="243"/>
      <c r="L3597" s="209">
        <v>0.75</v>
      </c>
      <c r="M3597" s="210">
        <v>229.86736482404808</v>
      </c>
      <c r="N3597" s="210">
        <v>427.1942183596297</v>
      </c>
      <c r="O3597" s="210">
        <v>41.094000000000001</v>
      </c>
      <c r="P3597" s="209">
        <v>41.094000000000001</v>
      </c>
      <c r="Q3597" s="209">
        <v>427.1942183596297</v>
      </c>
      <c r="R3597" s="209">
        <v>229.49236482404808</v>
      </c>
      <c r="S3597" s="209">
        <v>560.44378348600731</v>
      </c>
      <c r="T3597" s="209">
        <v>560.81878348600731</v>
      </c>
      <c r="U3597" s="241"/>
    </row>
    <row r="3598" spans="1:21" x14ac:dyDescent="0.25">
      <c r="A3598">
        <v>6</v>
      </c>
      <c r="B3598" s="241" t="s">
        <v>1960</v>
      </c>
      <c r="C3598" s="241" t="s">
        <v>2047</v>
      </c>
      <c r="D3598" s="241" t="s">
        <v>2064</v>
      </c>
      <c r="E3598" s="244">
        <v>5609</v>
      </c>
      <c r="F3598" s="243" t="s">
        <v>2063</v>
      </c>
      <c r="G3598" s="241" t="s">
        <v>2062</v>
      </c>
      <c r="H3598" s="247" t="s">
        <v>2061</v>
      </c>
      <c r="I3598" s="243"/>
      <c r="J3598" s="243"/>
      <c r="K3598" s="243"/>
      <c r="L3598" s="209">
        <v>0.26</v>
      </c>
      <c r="M3598" s="210">
        <v>229.36236482404809</v>
      </c>
      <c r="N3598" s="210">
        <v>427.1942183596297</v>
      </c>
      <c r="O3598" s="210">
        <v>41.094000000000001</v>
      </c>
      <c r="P3598" s="209">
        <v>41.094000000000001</v>
      </c>
      <c r="Q3598" s="209">
        <v>427.1942183596297</v>
      </c>
      <c r="R3598" s="209">
        <v>229.23236482404809</v>
      </c>
      <c r="S3598" s="209">
        <v>560.9487834860073</v>
      </c>
      <c r="T3598" s="209">
        <v>561.0787834860073</v>
      </c>
      <c r="U3598" s="241"/>
    </row>
    <row r="3599" spans="1:21" x14ac:dyDescent="0.25">
      <c r="A3599">
        <v>6</v>
      </c>
      <c r="B3599" s="241"/>
      <c r="C3599" s="241"/>
      <c r="D3599" s="241"/>
      <c r="E3599" s="244"/>
      <c r="F3599" s="243"/>
      <c r="G3599" s="241"/>
      <c r="H3599" s="247"/>
      <c r="I3599" s="243"/>
      <c r="J3599" s="243"/>
      <c r="K3599" s="243"/>
      <c r="L3599" s="225">
        <v>3.7273688540480974</v>
      </c>
      <c r="M3599" s="210">
        <v>227.36868039702404</v>
      </c>
      <c r="N3599" s="210">
        <v>427.1942183596297</v>
      </c>
      <c r="O3599" s="210">
        <v>41.094000000000001</v>
      </c>
      <c r="P3599" s="209">
        <v>41.094000000000001</v>
      </c>
      <c r="Q3599" s="209">
        <v>427.1942183596297</v>
      </c>
      <c r="R3599" s="209">
        <v>225.50499596999998</v>
      </c>
      <c r="S3599" s="209">
        <v>562.94246791303135</v>
      </c>
      <c r="T3599" s="209">
        <v>564.80615234005541</v>
      </c>
      <c r="U3599" s="241"/>
    </row>
    <row r="3600" spans="1:21" x14ac:dyDescent="0.25">
      <c r="A3600">
        <v>6</v>
      </c>
      <c r="B3600" s="241"/>
      <c r="C3600" s="241"/>
      <c r="D3600" s="241"/>
      <c r="E3600" s="246"/>
      <c r="F3600" s="241"/>
      <c r="G3600" s="241"/>
      <c r="H3600" s="247" t="s">
        <v>1973</v>
      </c>
      <c r="I3600" s="243"/>
      <c r="J3600" s="250">
        <v>2.0300000187489786E-6</v>
      </c>
      <c r="K3600" s="249"/>
      <c r="L3600" s="209">
        <v>0.103502</v>
      </c>
      <c r="M3600" s="210">
        <v>225.45324496999999</v>
      </c>
      <c r="N3600" s="210">
        <v>427.1942183596297</v>
      </c>
      <c r="O3600" s="210">
        <v>41.094000000000001</v>
      </c>
      <c r="P3600" s="209">
        <v>41.094000000000001</v>
      </c>
      <c r="Q3600" s="209">
        <v>427.1942183596297</v>
      </c>
      <c r="R3600" s="209">
        <v>225.40149396999999</v>
      </c>
      <c r="S3600" s="209">
        <v>564.85790334005549</v>
      </c>
      <c r="T3600" s="209">
        <v>564.90965434005545</v>
      </c>
      <c r="U3600" s="241"/>
    </row>
    <row r="3601" spans="1:21" x14ac:dyDescent="0.25">
      <c r="A3601">
        <v>6</v>
      </c>
      <c r="B3601" s="241" t="s">
        <v>1960</v>
      </c>
      <c r="C3601" s="241" t="s">
        <v>2047</v>
      </c>
      <c r="D3601" s="241" t="s">
        <v>111</v>
      </c>
      <c r="E3601" s="244">
        <v>5649</v>
      </c>
      <c r="F3601" s="243" t="s">
        <v>2058</v>
      </c>
      <c r="G3601" s="241" t="s">
        <v>2035</v>
      </c>
      <c r="H3601" s="247" t="s">
        <v>1962</v>
      </c>
      <c r="I3601" s="243">
        <v>100</v>
      </c>
      <c r="J3601" s="242">
        <v>225.40149600000001</v>
      </c>
      <c r="K3601" s="209">
        <v>225.40149396999999</v>
      </c>
      <c r="L3601" s="209">
        <v>0</v>
      </c>
      <c r="M3601" s="210">
        <v>225.40149396999999</v>
      </c>
      <c r="N3601" s="210">
        <v>427.1942183596297</v>
      </c>
      <c r="O3601" s="210">
        <v>41.094000000000001</v>
      </c>
      <c r="P3601" s="209">
        <v>41.094000000000001</v>
      </c>
      <c r="Q3601" s="209">
        <v>427.1942183596297</v>
      </c>
      <c r="R3601" s="209">
        <v>225.40149396999999</v>
      </c>
      <c r="S3601" s="209">
        <v>564.90965434005545</v>
      </c>
      <c r="T3601" s="209">
        <v>564.90965434005545</v>
      </c>
      <c r="U3601" s="241" t="s">
        <v>2048</v>
      </c>
    </row>
    <row r="3602" spans="1:21" x14ac:dyDescent="0.25">
      <c r="A3602">
        <v>6</v>
      </c>
      <c r="B3602" s="241"/>
      <c r="C3602" s="241"/>
      <c r="D3602" s="241"/>
      <c r="E3602" s="246"/>
      <c r="F3602" s="241"/>
      <c r="G3602" s="241"/>
      <c r="H3602" s="247" t="s">
        <v>1980</v>
      </c>
      <c r="I3602" s="243"/>
      <c r="J3602" s="243"/>
      <c r="K3602" s="243"/>
      <c r="L3602" s="245">
        <v>0.29660499999993395</v>
      </c>
      <c r="M3602" s="210">
        <v>225.25319147000002</v>
      </c>
      <c r="N3602" s="210">
        <v>427.1942183596297</v>
      </c>
      <c r="O3602" s="210">
        <v>41.094000000000001</v>
      </c>
      <c r="P3602" s="209">
        <v>41.094000000000001</v>
      </c>
      <c r="Q3602" s="209">
        <v>427.1942183596297</v>
      </c>
      <c r="R3602" s="209">
        <v>225.10488897000005</v>
      </c>
      <c r="S3602" s="209">
        <v>565.05795684005534</v>
      </c>
      <c r="T3602" s="209">
        <v>565.20625934005534</v>
      </c>
      <c r="U3602" s="243" t="s">
        <v>2057</v>
      </c>
    </row>
    <row r="3603" spans="1:21" x14ac:dyDescent="0.25">
      <c r="A3603">
        <v>6</v>
      </c>
      <c r="B3603" s="241" t="s">
        <v>1960</v>
      </c>
      <c r="C3603" s="241" t="s">
        <v>2047</v>
      </c>
      <c r="D3603" s="241" t="s">
        <v>1984</v>
      </c>
      <c r="E3603" s="244">
        <v>5652</v>
      </c>
      <c r="F3603" s="243" t="s">
        <v>2055</v>
      </c>
      <c r="G3603" s="241" t="s">
        <v>2033</v>
      </c>
      <c r="H3603" s="247" t="s">
        <v>2032</v>
      </c>
      <c r="I3603" s="243">
        <v>100</v>
      </c>
      <c r="J3603" s="243"/>
      <c r="K3603" s="243"/>
      <c r="L3603" s="209">
        <v>0</v>
      </c>
      <c r="M3603" s="210">
        <v>225.10488897000005</v>
      </c>
      <c r="N3603" s="210">
        <v>427.1942183596297</v>
      </c>
      <c r="O3603" s="210">
        <v>41.094000000000001</v>
      </c>
      <c r="P3603" s="209">
        <v>41.094000000000001</v>
      </c>
      <c r="Q3603" s="209">
        <v>427.1942183596297</v>
      </c>
      <c r="R3603" s="209">
        <v>225.10488897000005</v>
      </c>
      <c r="S3603" s="209">
        <v>565.20625934005534</v>
      </c>
      <c r="T3603" s="209">
        <v>565.20625934005534</v>
      </c>
      <c r="U3603" s="241"/>
    </row>
    <row r="3604" spans="1:21" x14ac:dyDescent="0.25">
      <c r="A3604">
        <v>6</v>
      </c>
      <c r="B3604" s="241"/>
      <c r="C3604" s="241"/>
      <c r="D3604" s="241"/>
      <c r="E3604" s="246"/>
      <c r="F3604" s="241"/>
      <c r="G3604" s="241"/>
      <c r="H3604" s="247" t="s">
        <v>1980</v>
      </c>
      <c r="I3604" s="243"/>
      <c r="J3604" s="243">
        <v>-0.15132299999993393</v>
      </c>
      <c r="K3604" s="243"/>
      <c r="L3604" s="209">
        <v>0</v>
      </c>
      <c r="M3604" s="210">
        <v>225.10488897000005</v>
      </c>
      <c r="N3604" s="210">
        <v>427.1942183596297</v>
      </c>
      <c r="O3604" s="210">
        <v>41.094000000000001</v>
      </c>
      <c r="P3604" s="209">
        <v>41.094000000000001</v>
      </c>
      <c r="Q3604" s="209">
        <v>427.1942183596297</v>
      </c>
      <c r="R3604" s="209">
        <v>225.10488897000005</v>
      </c>
      <c r="S3604" s="209">
        <v>565.20625934005534</v>
      </c>
      <c r="T3604" s="209">
        <v>565.20625934005534</v>
      </c>
      <c r="U3604" s="241"/>
    </row>
    <row r="3605" spans="1:21" x14ac:dyDescent="0.25">
      <c r="A3605">
        <v>6</v>
      </c>
      <c r="B3605" s="241" t="s">
        <v>1960</v>
      </c>
      <c r="C3605" s="241" t="s">
        <v>2047</v>
      </c>
      <c r="D3605" s="241" t="s">
        <v>2001</v>
      </c>
      <c r="E3605" s="244">
        <v>5652</v>
      </c>
      <c r="F3605" s="243" t="s">
        <v>2053</v>
      </c>
      <c r="G3605" s="241" t="s">
        <v>2029</v>
      </c>
      <c r="H3605" s="247" t="s">
        <v>2052</v>
      </c>
      <c r="I3605" s="243"/>
      <c r="J3605" s="248">
        <v>2.0299999619055598E-6</v>
      </c>
      <c r="K3605" s="242">
        <v>225.10489100000001</v>
      </c>
      <c r="L3605" s="209">
        <v>0</v>
      </c>
      <c r="M3605" s="210">
        <v>225.10488897000005</v>
      </c>
      <c r="N3605" s="210">
        <v>427.1942183596297</v>
      </c>
      <c r="O3605" s="210">
        <v>41.094000000000001</v>
      </c>
      <c r="P3605" s="209">
        <v>41.094000000000001</v>
      </c>
      <c r="Q3605" s="209">
        <v>427.1942183596297</v>
      </c>
      <c r="R3605" s="209">
        <v>225.10488897000005</v>
      </c>
      <c r="S3605" s="209">
        <v>565.20625934005534</v>
      </c>
      <c r="T3605" s="209">
        <v>565.20625934005534</v>
      </c>
      <c r="U3605" s="241"/>
    </row>
    <row r="3606" spans="1:21" x14ac:dyDescent="0.25">
      <c r="A3606">
        <v>6</v>
      </c>
      <c r="B3606" s="241"/>
      <c r="C3606" s="241"/>
      <c r="D3606" s="241"/>
      <c r="E3606" s="244"/>
      <c r="F3606" s="243"/>
      <c r="G3606" s="241"/>
      <c r="H3606" s="247"/>
      <c r="I3606" s="243"/>
      <c r="J3606" s="243"/>
      <c r="K3606" s="243"/>
      <c r="L3606" s="209">
        <v>0</v>
      </c>
      <c r="M3606" s="210">
        <v>225.10488897000005</v>
      </c>
      <c r="N3606" s="210">
        <v>427.1942183596297</v>
      </c>
      <c r="O3606" s="210">
        <v>41.094000000000001</v>
      </c>
      <c r="P3606" s="209">
        <v>41.094000000000001</v>
      </c>
      <c r="Q3606" s="209">
        <v>427.1942183596297</v>
      </c>
      <c r="R3606" s="209">
        <v>225.10488897000005</v>
      </c>
      <c r="S3606" s="209">
        <v>565.20625934005534</v>
      </c>
      <c r="T3606" s="209">
        <v>565.20625934005534</v>
      </c>
      <c r="U3606" s="241"/>
    </row>
    <row r="3607" spans="1:21" x14ac:dyDescent="0.25">
      <c r="A3607">
        <v>6</v>
      </c>
      <c r="B3607" s="241"/>
      <c r="C3607" s="241"/>
      <c r="D3607" s="241"/>
      <c r="E3607" s="246"/>
      <c r="F3607" s="241"/>
      <c r="G3607" s="241"/>
      <c r="H3607" s="247" t="s">
        <v>1973</v>
      </c>
      <c r="I3607" s="243"/>
      <c r="J3607" s="243"/>
      <c r="K3607" s="243"/>
      <c r="L3607" s="209">
        <v>0.13121600000000003</v>
      </c>
      <c r="M3607" s="210">
        <v>225.03928097000005</v>
      </c>
      <c r="N3607" s="210">
        <v>427.1942183596297</v>
      </c>
      <c r="O3607" s="210">
        <v>41.094000000000001</v>
      </c>
      <c r="P3607" s="209">
        <v>41.094000000000001</v>
      </c>
      <c r="Q3607" s="209">
        <v>427.1942183596297</v>
      </c>
      <c r="R3607" s="209">
        <v>224.97367297000005</v>
      </c>
      <c r="S3607" s="209">
        <v>565.27186734005534</v>
      </c>
      <c r="T3607" s="209">
        <v>565.33747534005533</v>
      </c>
      <c r="U3607" s="241" t="s">
        <v>2048</v>
      </c>
    </row>
    <row r="3608" spans="1:21" x14ac:dyDescent="0.25">
      <c r="A3608">
        <v>6</v>
      </c>
      <c r="B3608" s="241"/>
      <c r="C3608" s="241"/>
      <c r="D3608" s="241"/>
      <c r="E3608" s="246"/>
      <c r="F3608" s="241"/>
      <c r="G3608" s="241"/>
      <c r="H3608" s="242"/>
      <c r="I3608" s="241"/>
      <c r="J3608" s="241"/>
      <c r="K3608" s="241"/>
      <c r="L3608" s="245">
        <v>0.75190814595196809</v>
      </c>
      <c r="M3608" s="210">
        <v>224.59771889702407</v>
      </c>
      <c r="N3608" s="210">
        <v>427.1942183596297</v>
      </c>
      <c r="O3608" s="210">
        <v>41.094000000000001</v>
      </c>
      <c r="P3608" s="209">
        <v>41.094000000000001</v>
      </c>
      <c r="Q3608" s="209">
        <v>427.1942183596297</v>
      </c>
      <c r="R3608" s="209">
        <v>224.22176482404808</v>
      </c>
      <c r="S3608" s="209">
        <v>565.71342941303124</v>
      </c>
      <c r="T3608" s="209">
        <v>566.08938348600725</v>
      </c>
      <c r="U3608" s="241"/>
    </row>
    <row r="3609" spans="1:21" x14ac:dyDescent="0.25">
      <c r="A3609">
        <v>6</v>
      </c>
      <c r="B3609" s="241" t="s">
        <v>1960</v>
      </c>
      <c r="C3609" s="241" t="s">
        <v>2047</v>
      </c>
      <c r="D3609" s="241" t="s">
        <v>2046</v>
      </c>
      <c r="E3609" s="244">
        <v>5661</v>
      </c>
      <c r="F3609" s="243" t="s">
        <v>2045</v>
      </c>
      <c r="G3609" s="241"/>
      <c r="H3609" s="242" t="s">
        <v>2044</v>
      </c>
      <c r="I3609" s="241"/>
      <c r="J3609" s="241"/>
      <c r="K3609" s="241"/>
      <c r="L3609" s="209">
        <v>0</v>
      </c>
      <c r="M3609" s="210">
        <v>224.22176482404808</v>
      </c>
      <c r="N3609" s="210">
        <v>427.1942183596297</v>
      </c>
      <c r="O3609" s="210">
        <v>41.094000000000001</v>
      </c>
      <c r="P3609" s="209">
        <v>41.094000000000001</v>
      </c>
      <c r="Q3609" s="209">
        <v>427.1942183596297</v>
      </c>
      <c r="R3609" s="209">
        <v>224.22176482404808</v>
      </c>
      <c r="S3609" s="209">
        <v>566.08938348600725</v>
      </c>
      <c r="T3609" s="209">
        <v>566.08938348600725</v>
      </c>
      <c r="U3609" s="177"/>
    </row>
    <row r="3610" spans="1:21" x14ac:dyDescent="0.25">
      <c r="B3610" s="240" t="s">
        <v>2043</v>
      </c>
      <c r="C3610" s="179"/>
      <c r="D3610" s="177"/>
      <c r="E3610" s="177"/>
      <c r="F3610" s="177"/>
      <c r="G3610" s="177"/>
      <c r="H3610" s="178"/>
      <c r="I3610" s="177"/>
      <c r="J3610" s="177"/>
      <c r="K3610" s="177"/>
      <c r="L3610" s="179"/>
      <c r="M3610" s="179"/>
      <c r="N3610" s="179"/>
      <c r="O3610" s="179"/>
      <c r="P3610" s="177"/>
      <c r="Q3610" s="177"/>
      <c r="R3610" s="177"/>
      <c r="S3610" s="177"/>
      <c r="T3610" s="177"/>
      <c r="U3610" s="177"/>
    </row>
  </sheetData>
  <mergeCells count="2">
    <mergeCell ref="B1:U1"/>
    <mergeCell ref="B3388:T3388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 activeCell="D27" sqref="D27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663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115</v>
      </c>
      <c r="T3" s="53" t="s">
        <v>116</v>
      </c>
      <c r="U3" s="53" t="s">
        <v>252</v>
      </c>
      <c r="V3" s="53" t="s">
        <v>253</v>
      </c>
      <c r="W3" s="101" t="s">
        <v>254</v>
      </c>
      <c r="X3" s="92" t="s">
        <v>431</v>
      </c>
    </row>
    <row r="4" spans="1:24" s="14" customFormat="1" x14ac:dyDescent="0.25">
      <c r="A4" s="42" t="s">
        <v>426</v>
      </c>
      <c r="B4" s="36" t="s">
        <v>427</v>
      </c>
      <c r="C4" s="51" t="s">
        <v>665</v>
      </c>
      <c r="D4" s="51" t="s">
        <v>428</v>
      </c>
      <c r="E4" t="s">
        <v>429</v>
      </c>
      <c r="F4" s="36" t="s">
        <v>85</v>
      </c>
      <c r="G4" s="36" t="s">
        <v>430</v>
      </c>
      <c r="H4" s="43"/>
      <c r="I4" s="43"/>
      <c r="J4" s="43"/>
      <c r="K4" s="43"/>
      <c r="L4" s="43"/>
      <c r="M4" s="43"/>
      <c r="N4" s="43"/>
      <c r="O4" s="36"/>
      <c r="P4" s="44"/>
      <c r="Q4" s="43"/>
      <c r="R4" s="43"/>
      <c r="S4" s="43"/>
      <c r="T4" s="36"/>
      <c r="U4" s="36"/>
      <c r="V4" s="36"/>
      <c r="W4" s="89"/>
      <c r="X4" s="8" t="s">
        <v>432</v>
      </c>
    </row>
    <row r="5" spans="1:24" s="14" customFormat="1" x14ac:dyDescent="0.25">
      <c r="A5" s="7" t="s">
        <v>426</v>
      </c>
      <c r="B5" s="8" t="s">
        <v>667</v>
      </c>
      <c r="C5" s="33" t="s">
        <v>666</v>
      </c>
      <c r="D5" s="33" t="s">
        <v>433</v>
      </c>
      <c r="E5" t="s">
        <v>429</v>
      </c>
      <c r="F5" s="36" t="s">
        <v>85</v>
      </c>
      <c r="G5" s="36" t="s">
        <v>430</v>
      </c>
      <c r="H5" s="10"/>
      <c r="I5" s="10"/>
      <c r="J5" s="10"/>
      <c r="K5" s="10"/>
      <c r="L5" s="10"/>
      <c r="M5" s="10"/>
      <c r="N5" s="10"/>
      <c r="O5" s="8"/>
      <c r="P5" s="12"/>
      <c r="Q5" s="10"/>
      <c r="R5" s="10"/>
      <c r="S5" s="10"/>
      <c r="T5" s="8"/>
      <c r="U5" s="8"/>
      <c r="V5" s="8"/>
      <c r="W5" s="89"/>
      <c r="X5" s="8" t="s">
        <v>432</v>
      </c>
    </row>
    <row r="6" spans="1:24" s="14" customFormat="1" x14ac:dyDescent="0.25">
      <c r="A6" s="8"/>
      <c r="B6" s="8"/>
      <c r="C6" s="9"/>
      <c r="D6" s="9"/>
      <c r="E6" s="8"/>
      <c r="F6" s="8"/>
      <c r="G6" s="8"/>
      <c r="H6" s="10"/>
      <c r="I6" s="10"/>
      <c r="J6" s="10"/>
      <c r="K6" s="10"/>
      <c r="L6" s="10"/>
      <c r="M6" s="10"/>
      <c r="N6" s="10"/>
      <c r="O6" s="10"/>
      <c r="P6" s="12"/>
      <c r="Q6" s="10"/>
      <c r="R6" s="10"/>
      <c r="S6" s="10"/>
      <c r="T6" s="8"/>
      <c r="U6" s="8"/>
      <c r="V6" s="8"/>
      <c r="W6" s="90"/>
      <c r="X6" s="8"/>
    </row>
    <row r="7" spans="1:24" s="14" customFormat="1" x14ac:dyDescent="0.25">
      <c r="A7" s="8" t="s">
        <v>81</v>
      </c>
      <c r="B7" s="8" t="s">
        <v>82</v>
      </c>
      <c r="C7" s="8" t="s">
        <v>668</v>
      </c>
      <c r="D7" s="29" t="s">
        <v>434</v>
      </c>
      <c r="E7" s="8" t="s">
        <v>236</v>
      </c>
      <c r="F7" s="8" t="s">
        <v>460</v>
      </c>
      <c r="G7" s="8" t="s">
        <v>441</v>
      </c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90"/>
      <c r="X7" s="8"/>
    </row>
    <row r="8" spans="1:24" s="14" customFormat="1" x14ac:dyDescent="0.25">
      <c r="A8" s="8" t="s">
        <v>81</v>
      </c>
      <c r="B8" s="8" t="s">
        <v>82</v>
      </c>
      <c r="C8" s="8" t="s">
        <v>668</v>
      </c>
      <c r="D8" s="29" t="s">
        <v>435</v>
      </c>
      <c r="E8" s="8" t="s">
        <v>236</v>
      </c>
      <c r="F8" s="8" t="s">
        <v>459</v>
      </c>
      <c r="G8" s="8" t="s">
        <v>441</v>
      </c>
      <c r="H8" s="10"/>
      <c r="I8" s="10"/>
      <c r="J8" s="10"/>
      <c r="K8" s="10"/>
      <c r="L8" s="10"/>
      <c r="M8" s="10"/>
      <c r="N8" s="10"/>
      <c r="O8" s="10"/>
      <c r="P8" s="12"/>
      <c r="Q8" s="10"/>
      <c r="R8" s="10"/>
      <c r="S8" s="10"/>
      <c r="T8" s="8"/>
      <c r="U8" s="8"/>
      <c r="V8" s="8"/>
      <c r="W8" s="90"/>
      <c r="X8" s="8"/>
    </row>
    <row r="9" spans="1:24" s="14" customFormat="1" x14ac:dyDescent="0.25">
      <c r="A9" s="8" t="s">
        <v>81</v>
      </c>
      <c r="B9" s="8" t="s">
        <v>82</v>
      </c>
      <c r="C9" s="8" t="s">
        <v>668</v>
      </c>
      <c r="D9" s="29" t="s">
        <v>436</v>
      </c>
      <c r="E9" s="8" t="s">
        <v>236</v>
      </c>
      <c r="F9" s="8" t="s">
        <v>458</v>
      </c>
      <c r="G9" s="8" t="s">
        <v>442</v>
      </c>
      <c r="H9" s="10"/>
      <c r="I9" s="10"/>
      <c r="J9" s="10"/>
      <c r="K9" s="10"/>
      <c r="L9" s="10"/>
      <c r="M9" s="10"/>
      <c r="N9" s="10"/>
      <c r="O9" s="10"/>
      <c r="P9" s="12"/>
      <c r="Q9" s="10"/>
      <c r="R9" s="10"/>
      <c r="S9" s="10"/>
      <c r="T9" s="8"/>
      <c r="U9" s="8"/>
      <c r="V9" s="8"/>
      <c r="W9" s="90"/>
      <c r="X9" s="8"/>
    </row>
    <row r="10" spans="1:24" s="14" customFormat="1" x14ac:dyDescent="0.25">
      <c r="A10" s="8" t="s">
        <v>81</v>
      </c>
      <c r="B10" s="8" t="s">
        <v>82</v>
      </c>
      <c r="C10" s="8" t="s">
        <v>668</v>
      </c>
      <c r="D10" s="29" t="s">
        <v>437</v>
      </c>
      <c r="E10" s="8" t="s">
        <v>236</v>
      </c>
      <c r="F10" s="8" t="s">
        <v>461</v>
      </c>
      <c r="G10" s="8" t="s">
        <v>442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90"/>
      <c r="X10" s="23"/>
    </row>
    <row r="11" spans="1:24" s="14" customFormat="1" x14ac:dyDescent="0.25">
      <c r="X11" s="93"/>
    </row>
    <row r="12" spans="1:24" s="14" customFormat="1" x14ac:dyDescent="0.25">
      <c r="A12" s="8" t="s">
        <v>81</v>
      </c>
      <c r="B12" s="8" t="s">
        <v>92</v>
      </c>
      <c r="C12" s="8" t="s">
        <v>669</v>
      </c>
      <c r="D12" s="29" t="s">
        <v>438</v>
      </c>
      <c r="E12" s="8" t="s">
        <v>236</v>
      </c>
      <c r="F12" s="8" t="s">
        <v>440</v>
      </c>
      <c r="G12" s="8" t="s">
        <v>443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90"/>
      <c r="X12" s="36"/>
    </row>
    <row r="13" spans="1:24" s="14" customFormat="1" x14ac:dyDescent="0.25">
      <c r="A13" s="8" t="s">
        <v>81</v>
      </c>
      <c r="B13" s="8" t="s">
        <v>92</v>
      </c>
      <c r="C13" s="8" t="s">
        <v>669</v>
      </c>
      <c r="D13" s="29" t="s">
        <v>439</v>
      </c>
      <c r="E13" s="8" t="s">
        <v>236</v>
      </c>
      <c r="F13" s="8" t="s">
        <v>440</v>
      </c>
      <c r="G13" s="8" t="s">
        <v>443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90"/>
      <c r="X13" s="8"/>
    </row>
    <row r="14" spans="1:24" s="14" customFormat="1" x14ac:dyDescent="0.25">
      <c r="A14" s="8" t="s">
        <v>81</v>
      </c>
      <c r="B14" s="8" t="s">
        <v>92</v>
      </c>
      <c r="C14" s="8" t="s">
        <v>669</v>
      </c>
      <c r="D14" s="29" t="s">
        <v>238</v>
      </c>
      <c r="E14" s="8" t="s">
        <v>236</v>
      </c>
      <c r="F14" s="8" t="s">
        <v>440</v>
      </c>
      <c r="G14" s="8" t="s">
        <v>444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90"/>
      <c r="X14" s="8"/>
    </row>
    <row r="15" spans="1:24" s="18" customFormat="1" x14ac:dyDescent="0.25">
      <c r="A15" s="8" t="s">
        <v>81</v>
      </c>
      <c r="B15" s="8" t="s">
        <v>92</v>
      </c>
      <c r="C15" s="8" t="s">
        <v>669</v>
      </c>
      <c r="D15" s="29" t="s">
        <v>239</v>
      </c>
      <c r="E15" s="8" t="s">
        <v>236</v>
      </c>
      <c r="F15" s="8" t="s">
        <v>440</v>
      </c>
      <c r="G15" s="8" t="s">
        <v>445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90"/>
      <c r="X15" s="23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 s="93"/>
    </row>
    <row r="17" spans="1:24" s="14" customFormat="1" x14ac:dyDescent="0.25">
      <c r="A17" s="19" t="s">
        <v>662</v>
      </c>
      <c r="B17" s="19" t="s">
        <v>671</v>
      </c>
      <c r="C17" s="8" t="s">
        <v>670</v>
      </c>
      <c r="D17" s="52" t="s">
        <v>447</v>
      </c>
      <c r="E17" s="19" t="s">
        <v>454</v>
      </c>
      <c r="F17" s="19" t="s">
        <v>455</v>
      </c>
      <c r="G17" s="19" t="s">
        <v>456</v>
      </c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91"/>
      <c r="X17" s="27" t="s">
        <v>457</v>
      </c>
    </row>
    <row r="18" spans="1:24" s="14" customFormat="1" x14ac:dyDescent="0.25">
      <c r="A18" s="8" t="s">
        <v>446</v>
      </c>
      <c r="B18" s="8" t="s">
        <v>451</v>
      </c>
      <c r="C18" s="8" t="s">
        <v>672</v>
      </c>
      <c r="D18" s="29" t="s">
        <v>448</v>
      </c>
      <c r="E18" s="8" t="s">
        <v>454</v>
      </c>
      <c r="F18" s="8" t="s">
        <v>455</v>
      </c>
      <c r="G18" s="8" t="s">
        <v>456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90"/>
      <c r="X18" s="8" t="s">
        <v>457</v>
      </c>
    </row>
    <row r="19" spans="1:24" s="14" customFormat="1" x14ac:dyDescent="0.25">
      <c r="A19" s="8" t="s">
        <v>446</v>
      </c>
      <c r="B19" s="8" t="s">
        <v>452</v>
      </c>
      <c r="C19" s="8" t="s">
        <v>668</v>
      </c>
      <c r="D19" s="29" t="s">
        <v>449</v>
      </c>
      <c r="E19" s="8" t="s">
        <v>454</v>
      </c>
      <c r="F19" s="8" t="s">
        <v>455</v>
      </c>
      <c r="G19" s="8" t="s">
        <v>456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90"/>
      <c r="X19" s="8" t="s">
        <v>457</v>
      </c>
    </row>
    <row r="20" spans="1:24" s="14" customFormat="1" x14ac:dyDescent="0.25">
      <c r="A20" s="8" t="s">
        <v>446</v>
      </c>
      <c r="B20" s="8" t="s">
        <v>453</v>
      </c>
      <c r="C20" s="8" t="s">
        <v>669</v>
      </c>
      <c r="D20" s="29" t="s">
        <v>450</v>
      </c>
      <c r="E20" s="8" t="s">
        <v>454</v>
      </c>
      <c r="F20" s="8" t="s">
        <v>455</v>
      </c>
      <c r="G20" s="8" t="s">
        <v>456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90"/>
      <c r="X20" s="8" t="s">
        <v>457</v>
      </c>
    </row>
    <row r="21" spans="1:24" s="14" customFormat="1" x14ac:dyDescent="0.25">
      <c r="A21" s="8"/>
      <c r="B21" s="8"/>
      <c r="C21" s="10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90"/>
      <c r="X21" s="8"/>
    </row>
    <row r="22" spans="1:24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4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4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4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4" s="18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4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4" s="14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4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4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4" s="18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4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4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x14ac:dyDescent="0.25">
      <c r="C40"/>
      <c r="G40"/>
      <c r="H40"/>
      <c r="I40"/>
      <c r="J40"/>
      <c r="K40"/>
      <c r="L40"/>
      <c r="M40"/>
      <c r="N40"/>
      <c r="P40"/>
      <c r="Q40"/>
      <c r="R40"/>
      <c r="S40"/>
    </row>
    <row r="41" spans="1:23" x14ac:dyDescent="0.25">
      <c r="C41"/>
      <c r="G41"/>
      <c r="H41"/>
      <c r="I41"/>
      <c r="J41"/>
      <c r="K41"/>
      <c r="L41"/>
      <c r="M41"/>
      <c r="N41"/>
      <c r="P41"/>
      <c r="Q41"/>
      <c r="R41"/>
      <c r="S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hyperlinks>
    <hyperlink ref="D8" r:id="rId1" display="http://cable.nscl.msu.edu:3000/cables/24H000010/"/>
    <hyperlink ref="D7" r:id="rId2" display="http://cable.nscl.msu.edu:3000/cables/24H000014/"/>
    <hyperlink ref="D9" r:id="rId3" display="http://cable.nscl.msu.edu:3000/cables/24H000001/"/>
    <hyperlink ref="D10" r:id="rId4" display="http://cable.nscl.msu.edu:3000/cables/24H000000/"/>
    <hyperlink ref="D12" r:id="rId5" display="http://cable.nscl.msu.edu:3000/cables/24H000029/"/>
    <hyperlink ref="D13" r:id="rId6" display="http://cable.nscl.msu.edu:3000/cables/24H000030/"/>
    <hyperlink ref="D14" r:id="rId7" display="http://cable.nscl.msu.edu:3000/cables/24H000002/"/>
    <hyperlink ref="D15" r:id="rId8" display="http://cable.nscl.msu.edu:3000/cables/24H000003/"/>
    <hyperlink ref="D18" r:id="rId9" display="http://cable.nscl.msu.edu:3000/cables/24F000186/"/>
    <hyperlink ref="D17" r:id="rId10" display="http://cable.nscl.msu.edu:3000/cables/24F000026/"/>
    <hyperlink ref="D19" r:id="rId11" display="http://cable.nscl.msu.edu:3000/cables/24F000000/"/>
    <hyperlink ref="D20" r:id="rId12" display="http://cable.nscl.msu.edu:3000/cables/24F000009/"/>
  </hyperlinks>
  <pageMargins left="0.7" right="0.7" top="0.75" bottom="0.75" header="0.3" footer="0.3"/>
  <pageSetup paperSize="17" scale="41" orientation="landscape" r:id="rId1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zoomScale="55" zoomScaleNormal="55" workbookViewId="0">
      <pane ySplit="3" topLeftCell="A31" activePane="bottomLeft" state="frozen"/>
      <selection pane="bottomLeft" activeCell="A83" sqref="A83:X84"/>
    </sheetView>
  </sheetViews>
  <sheetFormatPr defaultRowHeight="15" x14ac:dyDescent="0.25"/>
  <cols>
    <col min="1" max="1" width="15" bestFit="1" customWidth="1"/>
    <col min="2" max="2" width="26.5703125" customWidth="1"/>
    <col min="3" max="3" width="10.140625" customWidth="1"/>
    <col min="4" max="4" width="13.85546875" style="1" customWidth="1"/>
    <col min="5" max="5" width="13.85546875" bestFit="1" customWidth="1"/>
    <col min="6" max="6" width="23.85546875" customWidth="1"/>
    <col min="7" max="7" width="19" customWidth="1"/>
    <col min="8" max="8" width="18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customWidth="1"/>
    <col min="18" max="18" width="7.7109375" style="2" bestFit="1" customWidth="1"/>
    <col min="19" max="19" width="6.42578125" style="2" customWidth="1"/>
    <col min="20" max="20" width="16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9.140625" customWidth="1"/>
    <col min="31" max="31" width="22.7109375" customWidth="1"/>
    <col min="36" max="36" width="25.28515625" customWidth="1"/>
  </cols>
  <sheetData>
    <row r="1" spans="1:35" s="14" customFormat="1" ht="15.75" thickBot="1" x14ac:dyDescent="0.3">
      <c r="A1" s="13" t="s">
        <v>289</v>
      </c>
      <c r="E1" s="13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  <c r="Z1"/>
    </row>
    <row r="2" spans="1:35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5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5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5" s="14" customFormat="1" x14ac:dyDescent="0.25">
      <c r="A5" s="42" t="s">
        <v>10</v>
      </c>
      <c r="B5" s="36" t="s">
        <v>34</v>
      </c>
      <c r="C5" s="36" t="s">
        <v>1984</v>
      </c>
      <c r="D5" s="35" t="s">
        <v>673</v>
      </c>
      <c r="E5" s="35" t="s">
        <v>11</v>
      </c>
      <c r="F5" s="36" t="s">
        <v>12</v>
      </c>
      <c r="G5" s="36" t="s">
        <v>13</v>
      </c>
      <c r="H5" s="36" t="s">
        <v>4152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1</v>
      </c>
      <c r="S5" s="43">
        <v>4</v>
      </c>
      <c r="T5" s="50" t="s">
        <v>467</v>
      </c>
      <c r="U5" s="43"/>
      <c r="V5" s="36">
        <v>1</v>
      </c>
      <c r="W5" s="36" t="s">
        <v>244</v>
      </c>
      <c r="X5" s="8" t="s">
        <v>425</v>
      </c>
      <c r="Y5"/>
      <c r="Z5" s="14">
        <f>IF(ISBLANK(mTCA1[[#This Row],[Column17]]),"",mTCA1[[#This Row],[Column17]])</f>
        <v>1</v>
      </c>
      <c r="AA5" s="14" t="str">
        <f>LEFT(mTCA1[[#This Row],[Column18]],3)</f>
        <v>4</v>
      </c>
      <c r="AB5" s="14" t="str">
        <f>IF(ISBLANK(mTCA1[[#This Row],[Column2]]),"",mTCA1[[#This Row],[Column2]])</f>
        <v>FE_LEBT:PM_D0856</v>
      </c>
      <c r="AD5" s="14">
        <f>MATCH(mTCA1[[#This Row],[Column2]],'Diag Lattice'!F:F,0)</f>
        <v>141</v>
      </c>
      <c r="AE5" s="14" t="str">
        <f ca="1">INDIRECT("'Diag Lattice'!F"&amp;AD5)</f>
        <v>FE_LEBT:PM_D0856</v>
      </c>
      <c r="AF5" s="14">
        <f ca="1">INDIRECT("'Diag Lattice'!E"&amp;AD5)</f>
        <v>856</v>
      </c>
      <c r="AI5" s="695"/>
    </row>
    <row r="6" spans="1:35" s="14" customFormat="1" x14ac:dyDescent="0.25">
      <c r="A6" s="8" t="s">
        <v>10</v>
      </c>
      <c r="B6" s="8" t="s">
        <v>34</v>
      </c>
      <c r="C6" s="36" t="s">
        <v>1984</v>
      </c>
      <c r="D6" s="35" t="s">
        <v>673</v>
      </c>
      <c r="E6" s="9" t="s">
        <v>18</v>
      </c>
      <c r="F6" s="8" t="s">
        <v>12</v>
      </c>
      <c r="G6" s="8" t="s">
        <v>19</v>
      </c>
      <c r="H6" s="36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21</v>
      </c>
      <c r="Q6" s="8" t="s">
        <v>15</v>
      </c>
      <c r="R6" s="12">
        <v>1</v>
      </c>
      <c r="S6" s="10">
        <v>4</v>
      </c>
      <c r="T6" s="32" t="s">
        <v>468</v>
      </c>
      <c r="U6" s="10"/>
      <c r="V6" s="8">
        <v>1</v>
      </c>
      <c r="W6" s="8" t="s">
        <v>244</v>
      </c>
      <c r="X6" s="8" t="s">
        <v>425</v>
      </c>
      <c r="Y6"/>
      <c r="Z6" s="14">
        <f>IF(ISBLANK(mTCA1[[#This Row],[Column17]]),"",mTCA1[[#This Row],[Column17]])</f>
        <v>1</v>
      </c>
      <c r="AA6" s="14" t="str">
        <f>LEFT(mTCA1[[#This Row],[Column18]],3)</f>
        <v>4</v>
      </c>
      <c r="AB6" s="14" t="str">
        <f>IF(ISBLANK(mTCA1[[#This Row],[Column2]]),"",mTCA1[[#This Row],[Column2]])</f>
        <v>FE_LEBT:PM_D0856</v>
      </c>
      <c r="AD6" s="14">
        <f>MATCH(mTCA1[[#This Row],[Column2]],'Diag Lattice'!F:F,0)</f>
        <v>141</v>
      </c>
      <c r="AE6" s="14" t="str">
        <f t="shared" ref="AE6:AE65" ca="1" si="0">INDIRECT("'Diag Lattice'!F"&amp;AD6)</f>
        <v>FE_LEBT:PM_D0856</v>
      </c>
      <c r="AF6" s="14">
        <f t="shared" ref="AF6:AF65" ca="1" si="1">INDIRECT("'Diag Lattice'!E"&amp;AD6)</f>
        <v>856</v>
      </c>
    </row>
    <row r="7" spans="1:35" s="14" customFormat="1" x14ac:dyDescent="0.25">
      <c r="A7" s="8" t="s">
        <v>10</v>
      </c>
      <c r="B7" s="8" t="s">
        <v>683</v>
      </c>
      <c r="C7" s="36" t="s">
        <v>1984</v>
      </c>
      <c r="D7" s="35" t="s">
        <v>674</v>
      </c>
      <c r="E7" s="9" t="s">
        <v>22</v>
      </c>
      <c r="F7" s="8" t="s">
        <v>12</v>
      </c>
      <c r="G7" s="8" t="s">
        <v>13</v>
      </c>
      <c r="H7" s="36" t="s">
        <v>4152</v>
      </c>
      <c r="I7" s="10" t="s">
        <v>20</v>
      </c>
      <c r="J7" s="10" t="s">
        <v>24</v>
      </c>
      <c r="K7" s="10" t="s">
        <v>153</v>
      </c>
      <c r="L7" s="10" t="s">
        <v>154</v>
      </c>
      <c r="M7" s="10" t="s">
        <v>146</v>
      </c>
      <c r="N7" s="10">
        <v>1</v>
      </c>
      <c r="O7" s="10">
        <v>3</v>
      </c>
      <c r="P7" s="10" t="s">
        <v>26</v>
      </c>
      <c r="Q7" s="10" t="s">
        <v>15</v>
      </c>
      <c r="R7" s="12">
        <v>1</v>
      </c>
      <c r="S7" s="10">
        <v>4</v>
      </c>
      <c r="T7" s="32" t="s">
        <v>469</v>
      </c>
      <c r="U7" s="10"/>
      <c r="V7" s="8">
        <v>1</v>
      </c>
      <c r="W7" s="8" t="s">
        <v>244</v>
      </c>
      <c r="X7" s="8" t="s">
        <v>425</v>
      </c>
      <c r="Y7"/>
      <c r="Z7" s="14">
        <f>IF(ISBLANK(mTCA1[[#This Row],[Column17]]),"",mTCA1[[#This Row],[Column17]])</f>
        <v>1</v>
      </c>
      <c r="AA7" s="14" t="str">
        <f>LEFT(mTCA1[[#This Row],[Column18]],3)</f>
        <v>4</v>
      </c>
      <c r="AB7" s="14" t="str">
        <f>IF(ISBLANK(mTCA1[[#This Row],[Column2]]),"",mTCA1[[#This Row],[Column2]])</f>
        <v>FE_LEBT:PM_D0885</v>
      </c>
      <c r="AD7" s="14">
        <f>MATCH(mTCA1[[#This Row],[Column2]],'Diag Lattice'!F:F,0)</f>
        <v>156</v>
      </c>
      <c r="AE7" s="14" t="str">
        <f t="shared" ca="1" si="0"/>
        <v>FE_LEBT:PM_D0885</v>
      </c>
      <c r="AF7" s="14">
        <f t="shared" ca="1" si="1"/>
        <v>885</v>
      </c>
    </row>
    <row r="8" spans="1:35" s="14" customFormat="1" x14ac:dyDescent="0.25">
      <c r="A8" s="8" t="s">
        <v>10</v>
      </c>
      <c r="B8" s="8" t="s">
        <v>683</v>
      </c>
      <c r="C8" s="36" t="s">
        <v>1984</v>
      </c>
      <c r="D8" s="35" t="s">
        <v>674</v>
      </c>
      <c r="E8" s="9" t="s">
        <v>27</v>
      </c>
      <c r="F8" s="8" t="s">
        <v>12</v>
      </c>
      <c r="G8" s="8" t="s">
        <v>19</v>
      </c>
      <c r="H8" s="36" t="s">
        <v>4152</v>
      </c>
      <c r="I8" s="10" t="s">
        <v>20</v>
      </c>
      <c r="J8" s="10" t="s">
        <v>25</v>
      </c>
      <c r="K8" s="10" t="s">
        <v>149</v>
      </c>
      <c r="L8" s="10" t="s">
        <v>150</v>
      </c>
      <c r="M8" s="10" t="s">
        <v>147</v>
      </c>
      <c r="N8" s="10">
        <v>4</v>
      </c>
      <c r="O8" s="10">
        <v>6</v>
      </c>
      <c r="P8" s="10" t="s">
        <v>28</v>
      </c>
      <c r="Q8" s="10" t="s">
        <v>15</v>
      </c>
      <c r="R8" s="12">
        <v>1</v>
      </c>
      <c r="S8" s="10">
        <v>4</v>
      </c>
      <c r="T8" s="32" t="s">
        <v>470</v>
      </c>
      <c r="U8" s="10"/>
      <c r="V8" s="8">
        <v>1</v>
      </c>
      <c r="W8" s="8" t="s">
        <v>244</v>
      </c>
      <c r="X8" s="8" t="s">
        <v>425</v>
      </c>
      <c r="Y8"/>
      <c r="Z8" s="14">
        <f>IF(ISBLANK(mTCA1[[#This Row],[Column17]]),"",mTCA1[[#This Row],[Column17]])</f>
        <v>1</v>
      </c>
      <c r="AA8" s="14" t="str">
        <f>LEFT(mTCA1[[#This Row],[Column18]],3)</f>
        <v>4</v>
      </c>
      <c r="AB8" s="14" t="str">
        <f>IF(ISBLANK(mTCA1[[#This Row],[Column2]]),"",mTCA1[[#This Row],[Column2]])</f>
        <v>FE_LEBT:PM_D0885</v>
      </c>
      <c r="AD8" s="14">
        <f>MATCH(mTCA1[[#This Row],[Column2]],'Diag Lattice'!F:F,0)</f>
        <v>156</v>
      </c>
      <c r="AE8" s="14" t="str">
        <f t="shared" ca="1" si="0"/>
        <v>FE_LEBT:PM_D0885</v>
      </c>
      <c r="AF8" s="14">
        <f t="shared" ca="1" si="1"/>
        <v>885</v>
      </c>
    </row>
    <row r="9" spans="1:35" s="14" customFormat="1" x14ac:dyDescent="0.25">
      <c r="A9" s="8" t="s">
        <v>10</v>
      </c>
      <c r="B9" s="8" t="s">
        <v>684</v>
      </c>
      <c r="C9" s="36" t="s">
        <v>1984</v>
      </c>
      <c r="D9" s="35" t="s">
        <v>675</v>
      </c>
      <c r="E9" s="9" t="s">
        <v>29</v>
      </c>
      <c r="F9" s="8" t="s">
        <v>12</v>
      </c>
      <c r="G9" s="8" t="s">
        <v>13</v>
      </c>
      <c r="H9" s="36" t="s">
        <v>4152</v>
      </c>
      <c r="I9" s="10" t="s">
        <v>30</v>
      </c>
      <c r="J9" s="10" t="s">
        <v>24</v>
      </c>
      <c r="K9" s="10" t="s">
        <v>153</v>
      </c>
      <c r="L9" s="10" t="s">
        <v>154</v>
      </c>
      <c r="M9" s="10" t="s">
        <v>146</v>
      </c>
      <c r="N9" s="10">
        <v>1</v>
      </c>
      <c r="O9" s="10">
        <v>3</v>
      </c>
      <c r="P9" s="10" t="s">
        <v>31</v>
      </c>
      <c r="Q9" s="10" t="s">
        <v>15</v>
      </c>
      <c r="R9" s="12">
        <v>1</v>
      </c>
      <c r="S9" s="10">
        <v>4</v>
      </c>
      <c r="T9" s="32" t="s">
        <v>471</v>
      </c>
      <c r="U9" s="10"/>
      <c r="V9" s="8">
        <v>1</v>
      </c>
      <c r="W9" s="8" t="s">
        <v>244</v>
      </c>
      <c r="X9" s="8" t="s">
        <v>425</v>
      </c>
      <c r="Y9"/>
      <c r="Z9" s="14">
        <f>IF(ISBLANK(mTCA1[[#This Row],[Column17]]),"",mTCA1[[#This Row],[Column17]])</f>
        <v>1</v>
      </c>
      <c r="AA9" s="14" t="str">
        <f>LEFT(mTCA1[[#This Row],[Column18]],3)</f>
        <v>4</v>
      </c>
      <c r="AB9" s="14" t="str">
        <f>IF(ISBLANK(mTCA1[[#This Row],[Column2]]),"",mTCA1[[#This Row],[Column2]])</f>
        <v>FE_LEBT:PM_D0912</v>
      </c>
      <c r="AD9" s="14">
        <f>MATCH(mTCA1[[#This Row],[Column2]],'Diag Lattice'!F:F,0)</f>
        <v>174</v>
      </c>
      <c r="AE9" s="14" t="str">
        <f t="shared" ca="1" si="0"/>
        <v>FE_LEBT:PM_D0912</v>
      </c>
      <c r="AF9" s="14">
        <f t="shared" ca="1" si="1"/>
        <v>912</v>
      </c>
    </row>
    <row r="10" spans="1:35" s="14" customFormat="1" x14ac:dyDescent="0.25">
      <c r="A10" s="8" t="s">
        <v>10</v>
      </c>
      <c r="B10" s="8" t="s">
        <v>684</v>
      </c>
      <c r="C10" s="36" t="s">
        <v>1984</v>
      </c>
      <c r="D10" s="35" t="s">
        <v>675</v>
      </c>
      <c r="E10" s="9" t="s">
        <v>32</v>
      </c>
      <c r="F10" s="8" t="s">
        <v>12</v>
      </c>
      <c r="G10" s="8" t="s">
        <v>19</v>
      </c>
      <c r="H10" s="36" t="s">
        <v>4152</v>
      </c>
      <c r="I10" s="10" t="s">
        <v>30</v>
      </c>
      <c r="J10" s="10" t="s">
        <v>25</v>
      </c>
      <c r="K10" s="10" t="s">
        <v>149</v>
      </c>
      <c r="L10" s="10" t="s">
        <v>150</v>
      </c>
      <c r="M10" s="10" t="s">
        <v>147</v>
      </c>
      <c r="N10" s="10">
        <v>4</v>
      </c>
      <c r="O10" s="10">
        <v>6</v>
      </c>
      <c r="P10" s="10" t="s">
        <v>33</v>
      </c>
      <c r="Q10" s="10" t="s">
        <v>15</v>
      </c>
      <c r="R10" s="12">
        <v>1</v>
      </c>
      <c r="S10" s="10">
        <v>4</v>
      </c>
      <c r="T10" s="32" t="s">
        <v>472</v>
      </c>
      <c r="U10" s="10"/>
      <c r="V10" s="8">
        <v>1</v>
      </c>
      <c r="W10" s="8" t="s">
        <v>244</v>
      </c>
      <c r="X10" s="8" t="s">
        <v>425</v>
      </c>
      <c r="Y10"/>
      <c r="Z10" s="14">
        <f>IF(ISBLANK(mTCA1[[#This Row],[Column17]]),"",mTCA1[[#This Row],[Column17]])</f>
        <v>1</v>
      </c>
      <c r="AA10" s="14" t="str">
        <f>LEFT(mTCA1[[#This Row],[Column18]],3)</f>
        <v>4</v>
      </c>
      <c r="AB10" s="14" t="str">
        <f>IF(ISBLANK(mTCA1[[#This Row],[Column2]]),"",mTCA1[[#This Row],[Column2]])</f>
        <v>FE_LEBT:PM_D0912</v>
      </c>
      <c r="AD10" s="14">
        <f>MATCH(mTCA1[[#This Row],[Column2]],'Diag Lattice'!F:F,0)</f>
        <v>174</v>
      </c>
      <c r="AE10" s="14" t="str">
        <f t="shared" ca="1" si="0"/>
        <v>FE_LEBT:PM_D0912</v>
      </c>
      <c r="AF10" s="14">
        <f t="shared" ca="1" si="1"/>
        <v>912</v>
      </c>
    </row>
    <row r="11" spans="1:35" s="14" customFormat="1" x14ac:dyDescent="0.25">
      <c r="A11" s="8" t="s">
        <v>37</v>
      </c>
      <c r="B11" s="8" t="s">
        <v>35</v>
      </c>
      <c r="C11" s="36" t="s">
        <v>1984</v>
      </c>
      <c r="D11" s="35" t="s">
        <v>676</v>
      </c>
      <c r="E11" s="9" t="s">
        <v>36</v>
      </c>
      <c r="F11" s="8" t="s">
        <v>12</v>
      </c>
      <c r="G11" s="8" t="s">
        <v>3839</v>
      </c>
      <c r="H11" s="36" t="s">
        <v>4152</v>
      </c>
      <c r="I11" s="10" t="s">
        <v>38</v>
      </c>
      <c r="J11" s="10" t="s">
        <v>24</v>
      </c>
      <c r="K11" s="10" t="s">
        <v>153</v>
      </c>
      <c r="L11" s="10" t="s">
        <v>154</v>
      </c>
      <c r="M11" s="10" t="s">
        <v>146</v>
      </c>
      <c r="N11" s="10">
        <v>1</v>
      </c>
      <c r="O11" s="10">
        <v>3</v>
      </c>
      <c r="P11" s="10" t="s">
        <v>39</v>
      </c>
      <c r="Q11" s="10" t="s">
        <v>15</v>
      </c>
      <c r="R11" s="12">
        <v>1</v>
      </c>
      <c r="S11" s="10">
        <v>5</v>
      </c>
      <c r="T11" s="32" t="s">
        <v>467</v>
      </c>
      <c r="U11" s="10"/>
      <c r="V11" s="8">
        <v>1</v>
      </c>
      <c r="W11" s="8" t="s">
        <v>244</v>
      </c>
      <c r="X11" s="8" t="s">
        <v>246</v>
      </c>
      <c r="Y11"/>
      <c r="Z11" s="14">
        <f>IF(ISBLANK(mTCA1[[#This Row],[Column17]]),"",mTCA1[[#This Row],[Column17]])</f>
        <v>1</v>
      </c>
      <c r="AA11" s="14" t="str">
        <f>LEFT(mTCA1[[#This Row],[Column18]],3)</f>
        <v>5</v>
      </c>
      <c r="AB11" s="14" t="str">
        <f>IF(ISBLANK(mTCA1[[#This Row],[Column2]]),"",mTCA1[[#This Row],[Column2]])</f>
        <v>FE_SCS2:PM_D0752</v>
      </c>
      <c r="AD11" s="14">
        <f>MATCH(mTCA1[[#This Row],[Column2]],'Diag Lattice'!F:F,0)</f>
        <v>3459</v>
      </c>
      <c r="AE11" s="14" t="str">
        <f t="shared" ca="1" si="0"/>
        <v>FE_SCS2:PM_D0752</v>
      </c>
      <c r="AF11" s="14">
        <f t="shared" ca="1" si="1"/>
        <v>752</v>
      </c>
    </row>
    <row r="12" spans="1:35" s="14" customFormat="1" x14ac:dyDescent="0.25">
      <c r="A12" s="8" t="s">
        <v>40</v>
      </c>
      <c r="B12" s="8" t="s">
        <v>35</v>
      </c>
      <c r="C12" s="36" t="s">
        <v>1984</v>
      </c>
      <c r="D12" s="35" t="s">
        <v>676</v>
      </c>
      <c r="E12" s="9" t="s">
        <v>41</v>
      </c>
      <c r="F12" s="8" t="s">
        <v>42</v>
      </c>
      <c r="G12" s="8" t="s">
        <v>3837</v>
      </c>
      <c r="H12" s="36" t="s">
        <v>4152</v>
      </c>
      <c r="I12" s="10" t="s">
        <v>38</v>
      </c>
      <c r="J12" s="10" t="s">
        <v>25</v>
      </c>
      <c r="K12" s="10" t="s">
        <v>149</v>
      </c>
      <c r="L12" s="10" t="s">
        <v>150</v>
      </c>
      <c r="M12" s="10" t="s">
        <v>147</v>
      </c>
      <c r="N12" s="10">
        <v>4</v>
      </c>
      <c r="O12" s="10">
        <v>6</v>
      </c>
      <c r="P12" s="10" t="s">
        <v>43</v>
      </c>
      <c r="Q12" s="10" t="s">
        <v>15</v>
      </c>
      <c r="R12" s="12">
        <v>1</v>
      </c>
      <c r="S12" s="10">
        <v>5</v>
      </c>
      <c r="T12" s="32" t="s">
        <v>469</v>
      </c>
      <c r="U12" s="10"/>
      <c r="V12" s="8">
        <v>1</v>
      </c>
      <c r="W12" s="8" t="s">
        <v>244</v>
      </c>
      <c r="X12" s="8" t="s">
        <v>246</v>
      </c>
      <c r="Y12"/>
      <c r="Z12" s="14">
        <f>IF(ISBLANK(mTCA1[[#This Row],[Column17]]),"",mTCA1[[#This Row],[Column17]])</f>
        <v>1</v>
      </c>
      <c r="AA12" s="14" t="str">
        <f>LEFT(mTCA1[[#This Row],[Column18]],3)</f>
        <v>5</v>
      </c>
      <c r="AB12" s="14" t="str">
        <f>IF(ISBLANK(mTCA1[[#This Row],[Column2]]),"",mTCA1[[#This Row],[Column2]])</f>
        <v>FE_SCS2:PM_D0752</v>
      </c>
      <c r="AD12" s="14">
        <f>MATCH(mTCA1[[#This Row],[Column2]],'Diag Lattice'!F:F,0)</f>
        <v>3459</v>
      </c>
      <c r="AE12" s="14" t="str">
        <f t="shared" ca="1" si="0"/>
        <v>FE_SCS2:PM_D0752</v>
      </c>
      <c r="AF12" s="14">
        <f t="shared" ca="1" si="1"/>
        <v>752</v>
      </c>
    </row>
    <row r="13" spans="1:35" s="14" customFormat="1" x14ac:dyDescent="0.25">
      <c r="A13" s="8" t="s">
        <v>40</v>
      </c>
      <c r="B13" s="8" t="s">
        <v>35</v>
      </c>
      <c r="C13" s="36" t="s">
        <v>1984</v>
      </c>
      <c r="D13" s="35" t="s">
        <v>676</v>
      </c>
      <c r="E13" s="9" t="s">
        <v>41</v>
      </c>
      <c r="F13" s="8" t="s">
        <v>42</v>
      </c>
      <c r="G13" s="8" t="s">
        <v>3838</v>
      </c>
      <c r="H13" s="36" t="s">
        <v>4152</v>
      </c>
      <c r="I13" s="10" t="s">
        <v>38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45</v>
      </c>
      <c r="Q13" s="10" t="s">
        <v>15</v>
      </c>
      <c r="R13" s="12">
        <v>1</v>
      </c>
      <c r="S13" s="10">
        <v>5</v>
      </c>
      <c r="T13" s="32" t="s">
        <v>468</v>
      </c>
      <c r="U13" s="10"/>
      <c r="V13" s="8">
        <v>1</v>
      </c>
      <c r="W13" s="8" t="s">
        <v>244</v>
      </c>
      <c r="X13" s="8" t="s">
        <v>246</v>
      </c>
      <c r="Y13"/>
      <c r="Z13" s="14">
        <f>IF(ISBLANK(mTCA1[[#This Row],[Column17]]),"",mTCA1[[#This Row],[Column17]])</f>
        <v>1</v>
      </c>
      <c r="AA13" s="14" t="str">
        <f>LEFT(mTCA1[[#This Row],[Column18]],3)</f>
        <v>5</v>
      </c>
      <c r="AB13" s="14" t="str">
        <f>IF(ISBLANK(mTCA1[[#This Row],[Column2]]),"",mTCA1[[#This Row],[Column2]])</f>
        <v>FE_SCS2:PM_D0752</v>
      </c>
      <c r="AD13" s="14">
        <f>MATCH(mTCA1[[#This Row],[Column2]],'Diag Lattice'!F:F,0)</f>
        <v>3459</v>
      </c>
      <c r="AE13" s="14" t="str">
        <f t="shared" ca="1" si="0"/>
        <v>FE_SCS2:PM_D0752</v>
      </c>
      <c r="AF13" s="14">
        <f t="shared" ca="1" si="1"/>
        <v>752</v>
      </c>
    </row>
    <row r="14" spans="1:35" s="14" customFormat="1" x14ac:dyDescent="0.25">
      <c r="A14" s="8" t="s">
        <v>37</v>
      </c>
      <c r="B14" s="8" t="s">
        <v>46</v>
      </c>
      <c r="C14" s="36" t="s">
        <v>1984</v>
      </c>
      <c r="D14" s="35" t="s">
        <v>677</v>
      </c>
      <c r="E14" s="9" t="s">
        <v>47</v>
      </c>
      <c r="F14" s="8" t="s">
        <v>12</v>
      </c>
      <c r="G14" s="8" t="s">
        <v>3839</v>
      </c>
      <c r="H14" s="36" t="s">
        <v>4152</v>
      </c>
      <c r="I14" s="10" t="s">
        <v>48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10" t="s">
        <v>49</v>
      </c>
      <c r="Q14" s="10" t="s">
        <v>15</v>
      </c>
      <c r="R14" s="12">
        <v>1</v>
      </c>
      <c r="S14" s="10">
        <v>5</v>
      </c>
      <c r="T14" s="32" t="s">
        <v>470</v>
      </c>
      <c r="U14" s="10"/>
      <c r="V14" s="8">
        <v>1</v>
      </c>
      <c r="W14" s="8" t="s">
        <v>244</v>
      </c>
      <c r="X14" s="8" t="s">
        <v>247</v>
      </c>
      <c r="Y14"/>
      <c r="Z14" s="14">
        <f>IF(ISBLANK(mTCA1[[#This Row],[Column17]]),"",mTCA1[[#This Row],[Column17]])</f>
        <v>1</v>
      </c>
      <c r="AA14" s="14" t="str">
        <f>LEFT(mTCA1[[#This Row],[Column18]],3)</f>
        <v>5</v>
      </c>
      <c r="AB14" s="14" t="str">
        <f>IF(ISBLANK(mTCA1[[#This Row],[Column2]]),"",mTCA1[[#This Row],[Column2]])</f>
        <v>FE_LEBT:PM_D0783</v>
      </c>
      <c r="AD14" s="14">
        <f>MATCH(mTCA1[[#This Row],[Column2]],'Diag Lattice'!F:F,0)</f>
        <v>89</v>
      </c>
      <c r="AE14" s="14" t="str">
        <f t="shared" ca="1" si="0"/>
        <v>FE_LEBT:PM_D0783</v>
      </c>
      <c r="AF14" s="14">
        <f t="shared" ca="1" si="1"/>
        <v>783</v>
      </c>
    </row>
    <row r="15" spans="1:35" s="14" customFormat="1" x14ac:dyDescent="0.25">
      <c r="A15" s="8" t="s">
        <v>40</v>
      </c>
      <c r="B15" s="8" t="s">
        <v>46</v>
      </c>
      <c r="C15" s="36" t="s">
        <v>1984</v>
      </c>
      <c r="D15" s="35" t="s">
        <v>677</v>
      </c>
      <c r="E15" s="9" t="s">
        <v>50</v>
      </c>
      <c r="F15" s="8" t="s">
        <v>42</v>
      </c>
      <c r="G15" s="8" t="s">
        <v>3837</v>
      </c>
      <c r="H15" s="36" t="s">
        <v>4152</v>
      </c>
      <c r="I15" s="10" t="s">
        <v>48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51</v>
      </c>
      <c r="Q15" s="10" t="s">
        <v>15</v>
      </c>
      <c r="R15" s="12">
        <v>1</v>
      </c>
      <c r="S15" s="10">
        <v>5</v>
      </c>
      <c r="T15" s="32" t="s">
        <v>472</v>
      </c>
      <c r="U15" s="10"/>
      <c r="V15" s="8">
        <v>1</v>
      </c>
      <c r="W15" s="8" t="s">
        <v>244</v>
      </c>
      <c r="X15" s="8" t="s">
        <v>247</v>
      </c>
      <c r="Y15"/>
      <c r="Z15" s="14">
        <f>IF(ISBLANK(mTCA1[[#This Row],[Column17]]),"",mTCA1[[#This Row],[Column17]])</f>
        <v>1</v>
      </c>
      <c r="AA15" s="14" t="str">
        <f>LEFT(mTCA1[[#This Row],[Column18]],3)</f>
        <v>5</v>
      </c>
      <c r="AB15" s="14" t="str">
        <f>IF(ISBLANK(mTCA1[[#This Row],[Column2]]),"",mTCA1[[#This Row],[Column2]])</f>
        <v>FE_LEBT:PM_D0783</v>
      </c>
      <c r="AD15" s="14">
        <f>MATCH(mTCA1[[#This Row],[Column2]],'Diag Lattice'!F:F,0)</f>
        <v>89</v>
      </c>
      <c r="AE15" s="14" t="str">
        <f t="shared" ca="1" si="0"/>
        <v>FE_LEBT:PM_D0783</v>
      </c>
      <c r="AF15" s="14">
        <f t="shared" ca="1" si="1"/>
        <v>783</v>
      </c>
    </row>
    <row r="16" spans="1:35" s="14" customFormat="1" x14ac:dyDescent="0.25">
      <c r="A16" s="8" t="s">
        <v>40</v>
      </c>
      <c r="B16" s="8" t="s">
        <v>46</v>
      </c>
      <c r="C16" s="36" t="s">
        <v>1984</v>
      </c>
      <c r="D16" s="35" t="s">
        <v>677</v>
      </c>
      <c r="E16" s="9" t="s">
        <v>50</v>
      </c>
      <c r="F16" s="8" t="s">
        <v>42</v>
      </c>
      <c r="G16" s="8" t="s">
        <v>3838</v>
      </c>
      <c r="H16" s="36" t="s">
        <v>4152</v>
      </c>
      <c r="I16" s="10" t="s">
        <v>48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52</v>
      </c>
      <c r="Q16" s="10" t="s">
        <v>15</v>
      </c>
      <c r="R16" s="12">
        <v>1</v>
      </c>
      <c r="S16" s="10">
        <v>5</v>
      </c>
      <c r="T16" s="32" t="s">
        <v>471</v>
      </c>
      <c r="U16" s="10"/>
      <c r="V16" s="8">
        <v>1</v>
      </c>
      <c r="W16" s="8" t="s">
        <v>244</v>
      </c>
      <c r="X16" s="8" t="s">
        <v>247</v>
      </c>
      <c r="Y16"/>
      <c r="Z16" s="14">
        <f>IF(ISBLANK(mTCA1[[#This Row],[Column17]]),"",mTCA1[[#This Row],[Column17]])</f>
        <v>1</v>
      </c>
      <c r="AA16" s="14" t="str">
        <f>LEFT(mTCA1[[#This Row],[Column18]],3)</f>
        <v>5</v>
      </c>
      <c r="AB16" s="14" t="str">
        <f>IF(ISBLANK(mTCA1[[#This Row],[Column2]]),"",mTCA1[[#This Row],[Column2]])</f>
        <v>FE_LEBT:PM_D0783</v>
      </c>
      <c r="AD16" s="14">
        <f>MATCH(mTCA1[[#This Row],[Column2]],'Diag Lattice'!F:F,0)</f>
        <v>89</v>
      </c>
      <c r="AE16" s="14" t="str">
        <f t="shared" ca="1" si="0"/>
        <v>FE_LEBT:PM_D0783</v>
      </c>
      <c r="AF16" s="14">
        <f t="shared" ca="1" si="1"/>
        <v>783</v>
      </c>
    </row>
    <row r="17" spans="1:32" s="14" customFormat="1" x14ac:dyDescent="0.25">
      <c r="A17" s="8" t="s">
        <v>37</v>
      </c>
      <c r="B17" s="8" t="s">
        <v>784</v>
      </c>
      <c r="C17" s="36" t="s">
        <v>1984</v>
      </c>
      <c r="D17" s="35" t="s">
        <v>670</v>
      </c>
      <c r="E17" s="9" t="s">
        <v>53</v>
      </c>
      <c r="F17" s="8" t="s">
        <v>12</v>
      </c>
      <c r="G17" s="8" t="s">
        <v>3839</v>
      </c>
      <c r="H17" s="36" t="s">
        <v>4152</v>
      </c>
      <c r="I17" s="10" t="s">
        <v>54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55</v>
      </c>
      <c r="Q17" s="10" t="s">
        <v>15</v>
      </c>
      <c r="R17" s="12">
        <v>1</v>
      </c>
      <c r="S17" s="10">
        <v>6</v>
      </c>
      <c r="T17" s="32" t="s">
        <v>467</v>
      </c>
      <c r="U17" s="10"/>
      <c r="V17" s="8">
        <v>1</v>
      </c>
      <c r="W17" s="8" t="s">
        <v>244</v>
      </c>
      <c r="X17" s="8" t="s">
        <v>248</v>
      </c>
      <c r="Y17"/>
      <c r="Z17" s="14">
        <f>IF(ISBLANK(mTCA1[[#This Row],[Column17]]),"",mTCA1[[#This Row],[Column17]])</f>
        <v>1</v>
      </c>
      <c r="AA17" s="14" t="str">
        <f>LEFT(mTCA1[[#This Row],[Column18]],3)</f>
        <v>6</v>
      </c>
      <c r="AB17" s="14" t="str">
        <f>IF(ISBLANK(mTCA1[[#This Row],[Column2]]),"",mTCA1[[#This Row],[Column2]])</f>
        <v>FE_LEBT:PM_D0808</v>
      </c>
      <c r="AD17" s="14">
        <f>MATCH(mTCA1[[#This Row],[Column2]],'Diag Lattice'!F:F,0)</f>
        <v>111</v>
      </c>
      <c r="AE17" s="14" t="str">
        <f t="shared" ca="1" si="0"/>
        <v>FE_LEBT:PM_D0808</v>
      </c>
      <c r="AF17" s="14">
        <f t="shared" ca="1" si="1"/>
        <v>808</v>
      </c>
    </row>
    <row r="18" spans="1:32" s="14" customFormat="1" x14ac:dyDescent="0.25">
      <c r="A18" s="8" t="s">
        <v>40</v>
      </c>
      <c r="B18" s="8" t="s">
        <v>784</v>
      </c>
      <c r="C18" s="36" t="s">
        <v>1984</v>
      </c>
      <c r="D18" s="35" t="s">
        <v>670</v>
      </c>
      <c r="E18" s="9" t="s">
        <v>56</v>
      </c>
      <c r="F18" s="8" t="s">
        <v>42</v>
      </c>
      <c r="G18" s="8" t="s">
        <v>3837</v>
      </c>
      <c r="H18" s="36" t="s">
        <v>4152</v>
      </c>
      <c r="I18" s="10" t="s">
        <v>54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57</v>
      </c>
      <c r="Q18" s="10" t="s">
        <v>15</v>
      </c>
      <c r="R18" s="12">
        <v>1</v>
      </c>
      <c r="S18" s="10">
        <v>6</v>
      </c>
      <c r="T18" s="32" t="s">
        <v>469</v>
      </c>
      <c r="U18" s="10"/>
      <c r="V18" s="8">
        <v>1</v>
      </c>
      <c r="W18" s="8" t="s">
        <v>244</v>
      </c>
      <c r="X18" s="8" t="s">
        <v>248</v>
      </c>
      <c r="Y18"/>
      <c r="Z18" s="14">
        <f>IF(ISBLANK(mTCA1[[#This Row],[Column17]]),"",mTCA1[[#This Row],[Column17]])</f>
        <v>1</v>
      </c>
      <c r="AA18" s="14" t="str">
        <f>LEFT(mTCA1[[#This Row],[Column18]],3)</f>
        <v>6</v>
      </c>
      <c r="AB18" s="14" t="str">
        <f>IF(ISBLANK(mTCA1[[#This Row],[Column2]]),"",mTCA1[[#This Row],[Column2]])</f>
        <v>FE_LEBT:PM_D0808</v>
      </c>
      <c r="AD18" s="14">
        <f>MATCH(mTCA1[[#This Row],[Column2]],'Diag Lattice'!F:F,0)</f>
        <v>111</v>
      </c>
      <c r="AE18" s="14" t="str">
        <f t="shared" ca="1" si="0"/>
        <v>FE_LEBT:PM_D0808</v>
      </c>
      <c r="AF18" s="14">
        <f t="shared" ca="1" si="1"/>
        <v>808</v>
      </c>
    </row>
    <row r="19" spans="1:32" s="14" customFormat="1" x14ac:dyDescent="0.25">
      <c r="A19" s="8" t="s">
        <v>40</v>
      </c>
      <c r="B19" s="8" t="s">
        <v>784</v>
      </c>
      <c r="C19" s="36" t="s">
        <v>1984</v>
      </c>
      <c r="D19" s="35" t="s">
        <v>670</v>
      </c>
      <c r="E19" s="9" t="s">
        <v>56</v>
      </c>
      <c r="F19" s="8" t="s">
        <v>42</v>
      </c>
      <c r="G19" s="8" t="s">
        <v>3838</v>
      </c>
      <c r="H19" s="36" t="s">
        <v>4152</v>
      </c>
      <c r="I19" s="10" t="s">
        <v>54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58</v>
      </c>
      <c r="Q19" s="10" t="s">
        <v>15</v>
      </c>
      <c r="R19" s="12">
        <v>1</v>
      </c>
      <c r="S19" s="10">
        <v>6</v>
      </c>
      <c r="T19" s="32" t="s">
        <v>468</v>
      </c>
      <c r="U19" s="10"/>
      <c r="V19" s="8">
        <v>1</v>
      </c>
      <c r="W19" s="8" t="s">
        <v>244</v>
      </c>
      <c r="X19" s="8" t="s">
        <v>248</v>
      </c>
      <c r="Y19"/>
      <c r="Z19" s="14">
        <f>IF(ISBLANK(mTCA1[[#This Row],[Column17]]),"",mTCA1[[#This Row],[Column17]])</f>
        <v>1</v>
      </c>
      <c r="AA19" s="14" t="str">
        <f>LEFT(mTCA1[[#This Row],[Column18]],3)</f>
        <v>6</v>
      </c>
      <c r="AB19" s="14" t="str">
        <f>IF(ISBLANK(mTCA1[[#This Row],[Column2]]),"",mTCA1[[#This Row],[Column2]])</f>
        <v>FE_LEBT:PM_D0808</v>
      </c>
      <c r="AD19" s="14">
        <f>MATCH(mTCA1[[#This Row],[Column2]],'Diag Lattice'!F:F,0)</f>
        <v>111</v>
      </c>
      <c r="AE19" s="14" t="str">
        <f t="shared" ca="1" si="0"/>
        <v>FE_LEBT:PM_D0808</v>
      </c>
      <c r="AF19" s="14">
        <f t="shared" ca="1" si="1"/>
        <v>808</v>
      </c>
    </row>
    <row r="20" spans="1:32" s="14" customFormat="1" x14ac:dyDescent="0.25">
      <c r="A20" s="8" t="s">
        <v>37</v>
      </c>
      <c r="B20" s="8" t="s">
        <v>59</v>
      </c>
      <c r="C20" s="36" t="s">
        <v>1984</v>
      </c>
      <c r="D20" s="35" t="s">
        <v>678</v>
      </c>
      <c r="E20" s="9" t="s">
        <v>60</v>
      </c>
      <c r="F20" s="8" t="s">
        <v>12</v>
      </c>
      <c r="G20" s="8" t="s">
        <v>3839</v>
      </c>
      <c r="H20" s="36" t="s">
        <v>4152</v>
      </c>
      <c r="I20" s="10" t="s">
        <v>61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62</v>
      </c>
      <c r="Q20" s="10" t="s">
        <v>15</v>
      </c>
      <c r="R20" s="12">
        <v>1</v>
      </c>
      <c r="S20" s="10">
        <v>6</v>
      </c>
      <c r="T20" s="32" t="s">
        <v>470</v>
      </c>
      <c r="U20" s="10"/>
      <c r="V20" s="8">
        <v>1</v>
      </c>
      <c r="W20" s="8" t="s">
        <v>244</v>
      </c>
      <c r="X20" s="8" t="s">
        <v>249</v>
      </c>
      <c r="Y20"/>
      <c r="Z20" s="14">
        <f>IF(ISBLANK(mTCA1[[#This Row],[Column17]]),"",mTCA1[[#This Row],[Column17]])</f>
        <v>1</v>
      </c>
      <c r="AA20" s="14" t="str">
        <f>LEFT(mTCA1[[#This Row],[Column18]],3)</f>
        <v>6</v>
      </c>
      <c r="AB20" s="14" t="str">
        <f>IF(ISBLANK(mTCA1[[#This Row],[Column2]]),"",mTCA1[[#This Row],[Column2]])</f>
        <v>FE_LEBT:PM_D0824</v>
      </c>
      <c r="AD20" s="14">
        <f>MATCH(mTCA1[[#This Row],[Column2]],'Diag Lattice'!F:F,0)</f>
        <v>125</v>
      </c>
      <c r="AE20" s="14" t="str">
        <f t="shared" ca="1" si="0"/>
        <v>FE_LEBT:PM_D0824</v>
      </c>
      <c r="AF20" s="14">
        <f t="shared" ca="1" si="1"/>
        <v>824</v>
      </c>
    </row>
    <row r="21" spans="1:32" s="14" customFormat="1" x14ac:dyDescent="0.25">
      <c r="A21" s="8" t="s">
        <v>40</v>
      </c>
      <c r="B21" s="8" t="s">
        <v>59</v>
      </c>
      <c r="C21" s="36" t="s">
        <v>1984</v>
      </c>
      <c r="D21" s="35" t="s">
        <v>678</v>
      </c>
      <c r="E21" s="9" t="s">
        <v>63</v>
      </c>
      <c r="F21" s="8" t="s">
        <v>42</v>
      </c>
      <c r="G21" s="8" t="s">
        <v>3837</v>
      </c>
      <c r="H21" s="36" t="s">
        <v>4152</v>
      </c>
      <c r="I21" s="10" t="s">
        <v>61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64</v>
      </c>
      <c r="Q21" s="10" t="s">
        <v>15</v>
      </c>
      <c r="R21" s="12">
        <v>1</v>
      </c>
      <c r="S21" s="10">
        <v>6</v>
      </c>
      <c r="T21" s="32" t="s">
        <v>472</v>
      </c>
      <c r="U21" s="10"/>
      <c r="V21" s="8">
        <v>1</v>
      </c>
      <c r="W21" s="8" t="s">
        <v>244</v>
      </c>
      <c r="X21" s="8" t="s">
        <v>249</v>
      </c>
      <c r="Y21"/>
      <c r="Z21" s="14">
        <f>IF(ISBLANK(mTCA1[[#This Row],[Column17]]),"",mTCA1[[#This Row],[Column17]])</f>
        <v>1</v>
      </c>
      <c r="AA21" s="14" t="str">
        <f>LEFT(mTCA1[[#This Row],[Column18]],3)</f>
        <v>6</v>
      </c>
      <c r="AB21" s="14" t="str">
        <f>IF(ISBLANK(mTCA1[[#This Row],[Column2]]),"",mTCA1[[#This Row],[Column2]])</f>
        <v>FE_LEBT:PM_D0824</v>
      </c>
      <c r="AD21" s="14">
        <f>MATCH(mTCA1[[#This Row],[Column2]],'Diag Lattice'!F:F,0)</f>
        <v>125</v>
      </c>
      <c r="AE21" s="14" t="str">
        <f t="shared" ca="1" si="0"/>
        <v>FE_LEBT:PM_D0824</v>
      </c>
      <c r="AF21" s="14">
        <f t="shared" ca="1" si="1"/>
        <v>824</v>
      </c>
    </row>
    <row r="22" spans="1:32" s="14" customFormat="1" x14ac:dyDescent="0.25">
      <c r="A22" s="8" t="s">
        <v>40</v>
      </c>
      <c r="B22" s="8" t="s">
        <v>59</v>
      </c>
      <c r="C22" s="36" t="s">
        <v>1984</v>
      </c>
      <c r="D22" s="35" t="s">
        <v>678</v>
      </c>
      <c r="E22" s="9" t="s">
        <v>63</v>
      </c>
      <c r="F22" s="8" t="s">
        <v>42</v>
      </c>
      <c r="G22" s="8" t="s">
        <v>3838</v>
      </c>
      <c r="H22" s="36" t="s">
        <v>4152</v>
      </c>
      <c r="I22" s="10" t="s">
        <v>61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65</v>
      </c>
      <c r="Q22" s="10" t="s">
        <v>15</v>
      </c>
      <c r="R22" s="12">
        <v>1</v>
      </c>
      <c r="S22" s="10">
        <v>6</v>
      </c>
      <c r="T22" s="32" t="s">
        <v>471</v>
      </c>
      <c r="U22" s="10"/>
      <c r="V22" s="8">
        <v>1</v>
      </c>
      <c r="W22" s="8" t="s">
        <v>244</v>
      </c>
      <c r="X22" s="8" t="s">
        <v>249</v>
      </c>
      <c r="Y22"/>
      <c r="Z22" s="14">
        <f>IF(ISBLANK(mTCA1[[#This Row],[Column17]]),"",mTCA1[[#This Row],[Column17]])</f>
        <v>1</v>
      </c>
      <c r="AA22" s="14" t="str">
        <f>LEFT(mTCA1[[#This Row],[Column18]],3)</f>
        <v>6</v>
      </c>
      <c r="AB22" s="14" t="str">
        <f>IF(ISBLANK(mTCA1[[#This Row],[Column2]]),"",mTCA1[[#This Row],[Column2]])</f>
        <v>FE_LEBT:PM_D0824</v>
      </c>
      <c r="AD22" s="14">
        <f>MATCH(mTCA1[[#This Row],[Column2]],'Diag Lattice'!F:F,0)</f>
        <v>125</v>
      </c>
      <c r="AE22" s="14" t="str">
        <f t="shared" ca="1" si="0"/>
        <v>FE_LEBT:PM_D0824</v>
      </c>
      <c r="AF22" s="14">
        <f t="shared" ca="1" si="1"/>
        <v>824</v>
      </c>
    </row>
    <row r="23" spans="1:32" s="14" customFormat="1" x14ac:dyDescent="0.25">
      <c r="A23" s="8" t="s">
        <v>66</v>
      </c>
      <c r="B23" s="8" t="s">
        <v>67</v>
      </c>
      <c r="C23" s="36" t="s">
        <v>1984</v>
      </c>
      <c r="D23" s="35" t="s">
        <v>665</v>
      </c>
      <c r="E23" s="9" t="s">
        <v>68</v>
      </c>
      <c r="F23" s="8" t="s">
        <v>69</v>
      </c>
      <c r="G23" s="8" t="s">
        <v>3837</v>
      </c>
      <c r="H23" s="36" t="s">
        <v>4152</v>
      </c>
      <c r="I23" s="10" t="s">
        <v>71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72</v>
      </c>
      <c r="Q23" s="10" t="s">
        <v>15</v>
      </c>
      <c r="R23" s="12">
        <v>1</v>
      </c>
      <c r="S23" s="10">
        <v>7</v>
      </c>
      <c r="T23" s="32" t="s">
        <v>467</v>
      </c>
      <c r="U23" s="10"/>
      <c r="V23" s="8">
        <v>1</v>
      </c>
      <c r="W23" s="8" t="s">
        <v>244</v>
      </c>
      <c r="X23" s="8" t="s">
        <v>250</v>
      </c>
      <c r="Y23"/>
      <c r="Z23" s="14">
        <f>IF(ISBLANK(mTCA1[[#This Row],[Column17]]),"",mTCA1[[#This Row],[Column17]])</f>
        <v>1</v>
      </c>
      <c r="AA23" s="14" t="str">
        <f>LEFT(mTCA1[[#This Row],[Column18]],3)</f>
        <v>7</v>
      </c>
      <c r="AB23" s="14" t="str">
        <f>IF(ISBLANK(mTCA1[[#This Row],[Column2]]),"",mTCA1[[#This Row],[Column2]])</f>
        <v>FE_LEBT:PM_D0998</v>
      </c>
      <c r="AD23" s="14">
        <f>MATCH(mTCA1[[#This Row],[Column2]],'Diag Lattice'!F:F,0)</f>
        <v>244</v>
      </c>
      <c r="AE23" s="14" t="str">
        <f t="shared" ca="1" si="0"/>
        <v>FE_LEBT:PM_D0998</v>
      </c>
      <c r="AF23" s="14">
        <f t="shared" ca="1" si="1"/>
        <v>998</v>
      </c>
    </row>
    <row r="24" spans="1:32" s="14" customFormat="1" x14ac:dyDescent="0.25">
      <c r="A24" s="8" t="s">
        <v>66</v>
      </c>
      <c r="B24" s="8" t="s">
        <v>67</v>
      </c>
      <c r="C24" s="36" t="s">
        <v>1984</v>
      </c>
      <c r="D24" s="35" t="s">
        <v>665</v>
      </c>
      <c r="E24" s="9" t="s">
        <v>68</v>
      </c>
      <c r="F24" s="8" t="s">
        <v>69</v>
      </c>
      <c r="G24" s="8" t="s">
        <v>3838</v>
      </c>
      <c r="H24" s="36" t="s">
        <v>4152</v>
      </c>
      <c r="I24" s="10" t="s">
        <v>71</v>
      </c>
      <c r="J24" s="10" t="s">
        <v>25</v>
      </c>
      <c r="K24" s="10" t="s">
        <v>149</v>
      </c>
      <c r="L24" s="10" t="s">
        <v>150</v>
      </c>
      <c r="M24" s="10" t="s">
        <v>155</v>
      </c>
      <c r="N24" s="10">
        <v>4</v>
      </c>
      <c r="O24" s="10">
        <v>6</v>
      </c>
      <c r="P24" s="10" t="s">
        <v>73</v>
      </c>
      <c r="Q24" s="10" t="s">
        <v>15</v>
      </c>
      <c r="R24" s="12">
        <v>1</v>
      </c>
      <c r="S24" s="10">
        <v>7</v>
      </c>
      <c r="T24" s="32" t="s">
        <v>468</v>
      </c>
      <c r="U24" s="10"/>
      <c r="V24" s="8">
        <v>1</v>
      </c>
      <c r="W24" s="8" t="s">
        <v>244</v>
      </c>
      <c r="X24" s="8" t="s">
        <v>250</v>
      </c>
      <c r="Y24"/>
      <c r="Z24" s="14">
        <f>IF(ISBLANK(mTCA1[[#This Row],[Column17]]),"",mTCA1[[#This Row],[Column17]])</f>
        <v>1</v>
      </c>
      <c r="AA24" s="14" t="str">
        <f>LEFT(mTCA1[[#This Row],[Column18]],3)</f>
        <v>7</v>
      </c>
      <c r="AB24" s="14" t="str">
        <f>IF(ISBLANK(mTCA1[[#This Row],[Column2]]),"",mTCA1[[#This Row],[Column2]])</f>
        <v>FE_LEBT:PM_D0998</v>
      </c>
      <c r="AD24" s="14">
        <f>MATCH(mTCA1[[#This Row],[Column2]],'Diag Lattice'!F:F,0)</f>
        <v>244</v>
      </c>
      <c r="AE24" s="14" t="str">
        <f t="shared" ca="1" si="0"/>
        <v>FE_LEBT:PM_D0998</v>
      </c>
      <c r="AF24" s="14">
        <f t="shared" ca="1" si="1"/>
        <v>998</v>
      </c>
    </row>
    <row r="25" spans="1:32" s="14" customFormat="1" x14ac:dyDescent="0.25">
      <c r="A25" s="8" t="s">
        <v>66</v>
      </c>
      <c r="B25" s="8" t="s">
        <v>67</v>
      </c>
      <c r="C25" s="36" t="s">
        <v>1984</v>
      </c>
      <c r="D25" s="35" t="s">
        <v>665</v>
      </c>
      <c r="E25" s="9" t="s">
        <v>68</v>
      </c>
      <c r="F25" s="8" t="s">
        <v>69</v>
      </c>
      <c r="G25" s="8" t="s">
        <v>3839</v>
      </c>
      <c r="H25" s="36" t="s">
        <v>4152</v>
      </c>
      <c r="I25" s="10" t="s">
        <v>71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74</v>
      </c>
      <c r="Q25" s="10" t="s">
        <v>15</v>
      </c>
      <c r="R25" s="12">
        <v>1</v>
      </c>
      <c r="S25" s="10">
        <v>7</v>
      </c>
      <c r="T25" s="32" t="s">
        <v>469</v>
      </c>
      <c r="U25" s="10"/>
      <c r="V25" s="8">
        <v>1</v>
      </c>
      <c r="W25" s="8" t="s">
        <v>244</v>
      </c>
      <c r="X25" s="8" t="s">
        <v>250</v>
      </c>
      <c r="Y25"/>
      <c r="Z25" s="14">
        <f>IF(ISBLANK(mTCA1[[#This Row],[Column17]]),"",mTCA1[[#This Row],[Column17]])</f>
        <v>1</v>
      </c>
      <c r="AA25" s="14" t="str">
        <f>LEFT(mTCA1[[#This Row],[Column18]],3)</f>
        <v>7</v>
      </c>
      <c r="AB25" s="14" t="str">
        <f>IF(ISBLANK(mTCA1[[#This Row],[Column2]]),"",mTCA1[[#This Row],[Column2]])</f>
        <v>FE_LEBT:PM_D0998</v>
      </c>
      <c r="AD25" s="14">
        <f>MATCH(mTCA1[[#This Row],[Column2]],'Diag Lattice'!F:F,0)</f>
        <v>244</v>
      </c>
      <c r="AE25" s="14" t="str">
        <f t="shared" ca="1" si="0"/>
        <v>FE_LEBT:PM_D0998</v>
      </c>
      <c r="AF25" s="14">
        <f t="shared" ca="1" si="1"/>
        <v>998</v>
      </c>
    </row>
    <row r="26" spans="1:32" s="14" customFormat="1" x14ac:dyDescent="0.25">
      <c r="A26" s="8" t="s">
        <v>66</v>
      </c>
      <c r="B26" s="8" t="s">
        <v>75</v>
      </c>
      <c r="C26" s="36" t="s">
        <v>1984</v>
      </c>
      <c r="D26" s="35" t="s">
        <v>679</v>
      </c>
      <c r="E26" s="9" t="s">
        <v>76</v>
      </c>
      <c r="F26" s="8" t="s">
        <v>69</v>
      </c>
      <c r="G26" s="8" t="s">
        <v>3839</v>
      </c>
      <c r="H26" s="36" t="s">
        <v>4152</v>
      </c>
      <c r="I26" s="10" t="s">
        <v>77</v>
      </c>
      <c r="J26" s="10" t="s">
        <v>24</v>
      </c>
      <c r="K26" s="10" t="s">
        <v>153</v>
      </c>
      <c r="L26" s="10" t="s">
        <v>154</v>
      </c>
      <c r="M26" s="10" t="s">
        <v>146</v>
      </c>
      <c r="N26" s="10">
        <v>1</v>
      </c>
      <c r="O26" s="10">
        <v>3</v>
      </c>
      <c r="P26" s="10" t="s">
        <v>78</v>
      </c>
      <c r="Q26" s="10" t="s">
        <v>15</v>
      </c>
      <c r="R26" s="12">
        <v>1</v>
      </c>
      <c r="S26" s="10">
        <v>7</v>
      </c>
      <c r="T26" s="32" t="s">
        <v>470</v>
      </c>
      <c r="U26" s="10"/>
      <c r="V26" s="8">
        <v>1</v>
      </c>
      <c r="W26" s="8" t="s">
        <v>244</v>
      </c>
      <c r="X26" s="8" t="s">
        <v>251</v>
      </c>
      <c r="Y26"/>
      <c r="Z26" s="14">
        <f>IF(ISBLANK(mTCA1[[#This Row],[Column17]]),"",mTCA1[[#This Row],[Column17]])</f>
        <v>1</v>
      </c>
      <c r="AA26" s="14" t="str">
        <f>LEFT(mTCA1[[#This Row],[Column18]],3)</f>
        <v>7</v>
      </c>
      <c r="AB26" s="14" t="str">
        <f>IF(ISBLANK(mTCA1[[#This Row],[Column2]]),"",mTCA1[[#This Row],[Column2]])</f>
        <v>FE_MEBT:PM_D1092</v>
      </c>
      <c r="AD26" s="14">
        <f>MATCH(mTCA1[[#This Row],[Column2]],'Diag Lattice'!F:F,0)</f>
        <v>303</v>
      </c>
      <c r="AE26" s="14" t="str">
        <f t="shared" ca="1" si="0"/>
        <v>FE_MEBT:PM_D1092</v>
      </c>
      <c r="AF26" s="14">
        <f t="shared" ca="1" si="1"/>
        <v>1092</v>
      </c>
    </row>
    <row r="27" spans="1:32" s="14" customFormat="1" x14ac:dyDescent="0.25">
      <c r="A27" s="8" t="s">
        <v>66</v>
      </c>
      <c r="B27" s="8" t="s">
        <v>75</v>
      </c>
      <c r="C27" s="36" t="s">
        <v>1984</v>
      </c>
      <c r="D27" s="35" t="s">
        <v>679</v>
      </c>
      <c r="E27" s="9" t="s">
        <v>76</v>
      </c>
      <c r="F27" s="8" t="s">
        <v>69</v>
      </c>
      <c r="G27" s="8" t="s">
        <v>3838</v>
      </c>
      <c r="H27" s="36" t="s">
        <v>4152</v>
      </c>
      <c r="I27" s="10" t="s">
        <v>77</v>
      </c>
      <c r="J27" s="10" t="s">
        <v>25</v>
      </c>
      <c r="K27" s="10" t="s">
        <v>149</v>
      </c>
      <c r="L27" s="10" t="s">
        <v>150</v>
      </c>
      <c r="M27" s="10" t="s">
        <v>147</v>
      </c>
      <c r="N27" s="10">
        <v>4</v>
      </c>
      <c r="O27" s="10">
        <v>6</v>
      </c>
      <c r="P27" s="10" t="s">
        <v>79</v>
      </c>
      <c r="Q27" s="10" t="s">
        <v>15</v>
      </c>
      <c r="R27" s="12">
        <v>1</v>
      </c>
      <c r="S27" s="10">
        <v>7</v>
      </c>
      <c r="T27" s="32" t="s">
        <v>471</v>
      </c>
      <c r="U27" s="10"/>
      <c r="V27" s="8">
        <v>1</v>
      </c>
      <c r="W27" s="8" t="s">
        <v>244</v>
      </c>
      <c r="X27" s="8" t="s">
        <v>251</v>
      </c>
      <c r="Y27"/>
      <c r="Z27" s="14">
        <f>IF(ISBLANK(mTCA1[[#This Row],[Column17]]),"",mTCA1[[#This Row],[Column17]])</f>
        <v>1</v>
      </c>
      <c r="AA27" s="14" t="str">
        <f>LEFT(mTCA1[[#This Row],[Column18]],3)</f>
        <v>7</v>
      </c>
      <c r="AB27" s="14" t="str">
        <f>IF(ISBLANK(mTCA1[[#This Row],[Column2]]),"",mTCA1[[#This Row],[Column2]])</f>
        <v>FE_MEBT:PM_D1092</v>
      </c>
      <c r="AD27" s="14">
        <f>MATCH(mTCA1[[#This Row],[Column2]],'Diag Lattice'!F:F,0)</f>
        <v>303</v>
      </c>
      <c r="AE27" s="14" t="str">
        <f t="shared" ca="1" si="0"/>
        <v>FE_MEBT:PM_D1092</v>
      </c>
      <c r="AF27" s="14">
        <f t="shared" ca="1" si="1"/>
        <v>1092</v>
      </c>
    </row>
    <row r="28" spans="1:32" s="18" customFormat="1" x14ac:dyDescent="0.25">
      <c r="A28" s="8" t="s">
        <v>66</v>
      </c>
      <c r="B28" s="8" t="s">
        <v>75</v>
      </c>
      <c r="C28" s="36" t="s">
        <v>1984</v>
      </c>
      <c r="D28" s="35" t="s">
        <v>679</v>
      </c>
      <c r="E28" s="9" t="s">
        <v>76</v>
      </c>
      <c r="F28" s="8" t="s">
        <v>69</v>
      </c>
      <c r="G28" s="8" t="s">
        <v>3837</v>
      </c>
      <c r="H28" s="36" t="s">
        <v>4152</v>
      </c>
      <c r="I28" s="10" t="s">
        <v>77</v>
      </c>
      <c r="J28" s="10" t="s">
        <v>44</v>
      </c>
      <c r="K28" s="10" t="s">
        <v>151</v>
      </c>
      <c r="L28" s="10" t="s">
        <v>152</v>
      </c>
      <c r="M28" s="10" t="s">
        <v>148</v>
      </c>
      <c r="N28" s="10">
        <v>7</v>
      </c>
      <c r="O28" s="10">
        <v>9</v>
      </c>
      <c r="P28" s="10" t="s">
        <v>80</v>
      </c>
      <c r="Q28" s="10" t="s">
        <v>15</v>
      </c>
      <c r="R28" s="12">
        <v>1</v>
      </c>
      <c r="S28" s="10">
        <v>7</v>
      </c>
      <c r="T28" s="32" t="s">
        <v>472</v>
      </c>
      <c r="U28" s="10"/>
      <c r="V28" s="8">
        <v>1</v>
      </c>
      <c r="W28" s="8" t="s">
        <v>244</v>
      </c>
      <c r="X28" s="8" t="s">
        <v>251</v>
      </c>
      <c r="Y28"/>
      <c r="Z28" s="14">
        <f>IF(ISBLANK(mTCA1[[#This Row],[Column17]]),"",mTCA1[[#This Row],[Column17]])</f>
        <v>1</v>
      </c>
      <c r="AA28" s="14" t="str">
        <f>LEFT(mTCA1[[#This Row],[Column18]],3)</f>
        <v>7</v>
      </c>
      <c r="AB28" s="14" t="str">
        <f>IF(ISBLANK(mTCA1[[#This Row],[Column2]]),"",mTCA1[[#This Row],[Column2]])</f>
        <v>FE_MEBT:PM_D1092</v>
      </c>
      <c r="AD28" s="14">
        <f>MATCH(mTCA1[[#This Row],[Column2]],'Diag Lattice'!F:F,0)</f>
        <v>303</v>
      </c>
      <c r="AE28" s="14" t="str">
        <f t="shared" ca="1" si="0"/>
        <v>FE_MEBT:PM_D1092</v>
      </c>
      <c r="AF28" s="14">
        <f t="shared" ca="1" si="1"/>
        <v>1092</v>
      </c>
    </row>
    <row r="29" spans="1:32" s="14" customFormat="1" x14ac:dyDescent="0.25">
      <c r="A29" s="56" t="s">
        <v>423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IF(ISBLANK(mTCA1[[#This Row],[Column17]]),"",mTCA1[[#This Row],[Column17]])</f>
        <v/>
      </c>
      <c r="AA29" s="14" t="str">
        <f>LEFT(mTCA1[[#This Row],[Column18]],3)</f>
        <v/>
      </c>
      <c r="AB29" s="14" t="str">
        <f>IF(ISBLANK(mTCA1[[#This Row],[Column2]]),"",mTCA1[[#This Row],[Column2]])</f>
        <v/>
      </c>
    </row>
    <row r="30" spans="1:32" s="14" customFormat="1" x14ac:dyDescent="0.25">
      <c r="A30" s="8" t="s">
        <v>81</v>
      </c>
      <c r="B30" s="8" t="s">
        <v>82</v>
      </c>
      <c r="C30" s="8" t="s">
        <v>3654</v>
      </c>
      <c r="D30" s="9" t="s">
        <v>668</v>
      </c>
      <c r="E30" s="9" t="s">
        <v>100</v>
      </c>
      <c r="F30" s="8" t="s">
        <v>84</v>
      </c>
      <c r="G30" s="8" t="s">
        <v>13</v>
      </c>
      <c r="H30" s="8" t="s">
        <v>4153</v>
      </c>
      <c r="I30" s="10" t="s">
        <v>87</v>
      </c>
      <c r="J30" s="10" t="s">
        <v>88</v>
      </c>
      <c r="K30" s="10"/>
      <c r="L30" s="10"/>
      <c r="M30" s="10"/>
      <c r="N30" s="10"/>
      <c r="O30" s="10"/>
      <c r="P30" s="10" t="s">
        <v>87</v>
      </c>
      <c r="Q30" s="10" t="s">
        <v>89</v>
      </c>
      <c r="R30" s="12">
        <v>1</v>
      </c>
      <c r="S30" s="10">
        <v>3</v>
      </c>
      <c r="T30" s="32" t="s">
        <v>468</v>
      </c>
      <c r="U30" s="10"/>
      <c r="V30" s="8"/>
      <c r="W30" s="8"/>
      <c r="X30" s="8"/>
      <c r="Y30"/>
      <c r="Z30" s="14">
        <f>IF(ISBLANK(mTCA1[[#This Row],[Column17]]),"",mTCA1[[#This Row],[Column17]])</f>
        <v>1</v>
      </c>
      <c r="AA30" s="14" t="str">
        <f>LEFT(mTCA1[[#This Row],[Column18]],3)</f>
        <v>3</v>
      </c>
      <c r="AB30" s="14" t="str">
        <f>IF(ISBLANK(mTCA1[[#This Row],[Column2]]),"",mTCA1[[#This Row],[Column2]])</f>
        <v>FE_SCS1:EMS_D0739</v>
      </c>
      <c r="AD30" s="14">
        <f>MATCH(mTCA1[[#This Row],[Column2]],'Diag Lattice'!F:F,0)</f>
        <v>66</v>
      </c>
      <c r="AE30" s="14" t="str">
        <f t="shared" ca="1" si="0"/>
        <v>FE_SCS1:EMS_D0739</v>
      </c>
      <c r="AF30" s="14">
        <f t="shared" ca="1" si="1"/>
        <v>739</v>
      </c>
    </row>
    <row r="31" spans="1:32" s="14" customFormat="1" x14ac:dyDescent="0.25">
      <c r="A31" s="8" t="s">
        <v>81</v>
      </c>
      <c r="B31" s="8" t="s">
        <v>82</v>
      </c>
      <c r="C31" s="8" t="s">
        <v>3654</v>
      </c>
      <c r="D31" s="9" t="s">
        <v>668</v>
      </c>
      <c r="E31" s="9" t="s">
        <v>90</v>
      </c>
      <c r="F31" s="8" t="s">
        <v>84</v>
      </c>
      <c r="G31" s="8" t="s">
        <v>19</v>
      </c>
      <c r="H31" s="8" t="s">
        <v>4153</v>
      </c>
      <c r="I31" s="10" t="s">
        <v>91</v>
      </c>
      <c r="J31" s="10" t="s">
        <v>88</v>
      </c>
      <c r="K31" s="10"/>
      <c r="L31" s="10"/>
      <c r="M31" s="10"/>
      <c r="N31" s="10"/>
      <c r="O31" s="10"/>
      <c r="P31" s="10" t="s">
        <v>91</v>
      </c>
      <c r="Q31" s="10" t="s">
        <v>89</v>
      </c>
      <c r="R31" s="12">
        <v>1</v>
      </c>
      <c r="S31" s="10">
        <v>3</v>
      </c>
      <c r="T31" s="32" t="s">
        <v>469</v>
      </c>
      <c r="U31" s="10"/>
      <c r="V31" s="8"/>
      <c r="W31" s="8"/>
      <c r="X31" s="8"/>
      <c r="Y31"/>
      <c r="Z31" s="14">
        <f>IF(ISBLANK(mTCA1[[#This Row],[Column17]]),"",mTCA1[[#This Row],[Column17]])</f>
        <v>1</v>
      </c>
      <c r="AA31" s="14" t="str">
        <f>LEFT(mTCA1[[#This Row],[Column18]],3)</f>
        <v>3</v>
      </c>
      <c r="AB31" s="14" t="str">
        <f>IF(ISBLANK(mTCA1[[#This Row],[Column2]]),"",mTCA1[[#This Row],[Column2]])</f>
        <v>FE_SCS1:EMS_D0739</v>
      </c>
      <c r="AD31" s="14">
        <f>MATCH(mTCA1[[#This Row],[Column2]],'Diag Lattice'!F:F,0)</f>
        <v>66</v>
      </c>
      <c r="AE31" s="14" t="str">
        <f t="shared" ca="1" si="0"/>
        <v>FE_SCS1:EMS_D0739</v>
      </c>
      <c r="AF31" s="14">
        <f t="shared" ca="1" si="1"/>
        <v>739</v>
      </c>
    </row>
    <row r="32" spans="1:32" s="14" customFormat="1" x14ac:dyDescent="0.25">
      <c r="A32" s="8" t="s">
        <v>81</v>
      </c>
      <c r="B32" s="8" t="s">
        <v>92</v>
      </c>
      <c r="C32" s="8" t="s">
        <v>3654</v>
      </c>
      <c r="D32" s="9" t="s">
        <v>669</v>
      </c>
      <c r="E32" s="9" t="s">
        <v>83</v>
      </c>
      <c r="F32" s="8" t="s">
        <v>84</v>
      </c>
      <c r="G32" s="8" t="s">
        <v>13</v>
      </c>
      <c r="H32" s="8" t="s">
        <v>4153</v>
      </c>
      <c r="I32" s="10" t="s">
        <v>95</v>
      </c>
      <c r="J32" s="10" t="s">
        <v>88</v>
      </c>
      <c r="K32" s="10"/>
      <c r="L32" s="10"/>
      <c r="M32" s="10"/>
      <c r="N32" s="10"/>
      <c r="O32" s="10"/>
      <c r="P32" s="10" t="s">
        <v>95</v>
      </c>
      <c r="Q32" s="10" t="s">
        <v>89</v>
      </c>
      <c r="R32" s="12">
        <v>1</v>
      </c>
      <c r="S32" s="10">
        <v>3</v>
      </c>
      <c r="T32" s="32" t="s">
        <v>471</v>
      </c>
      <c r="U32" s="10"/>
      <c r="V32" s="8"/>
      <c r="W32" s="8"/>
      <c r="X32" s="8"/>
      <c r="Y32"/>
      <c r="Z32" s="14">
        <f>IF(ISBLANK(mTCA1[[#This Row],[Column17]]),"",mTCA1[[#This Row],[Column17]])</f>
        <v>1</v>
      </c>
      <c r="AA32" s="14" t="str">
        <f>LEFT(mTCA1[[#This Row],[Column18]],3)</f>
        <v>3</v>
      </c>
      <c r="AB32" s="14" t="str">
        <f>IF(ISBLANK(mTCA1[[#This Row],[Column2]]),"",mTCA1[[#This Row],[Column2]])</f>
        <v>FE_SCS2:EMS_D0718</v>
      </c>
      <c r="AD32" s="14">
        <f>MATCH(mTCA1[[#This Row],[Column2]],'Diag Lattice'!F:F,0)</f>
        <v>3439</v>
      </c>
      <c r="AE32" s="14" t="str">
        <f t="shared" ca="1" si="0"/>
        <v>FE_SCS2:EMS_D0718</v>
      </c>
      <c r="AF32" s="14">
        <f t="shared" ca="1" si="1"/>
        <v>718</v>
      </c>
    </row>
    <row r="33" spans="1:32" s="18" customFormat="1" x14ac:dyDescent="0.25">
      <c r="A33" s="8" t="s">
        <v>81</v>
      </c>
      <c r="B33" s="8" t="s">
        <v>92</v>
      </c>
      <c r="C33" s="8" t="s">
        <v>3654</v>
      </c>
      <c r="D33" s="9" t="s">
        <v>669</v>
      </c>
      <c r="E33" s="9" t="s">
        <v>94</v>
      </c>
      <c r="F33" s="8" t="s">
        <v>84</v>
      </c>
      <c r="G33" s="8" t="s">
        <v>19</v>
      </c>
      <c r="H33" s="8" t="s">
        <v>4153</v>
      </c>
      <c r="I33" s="10" t="s">
        <v>96</v>
      </c>
      <c r="J33" s="10" t="s">
        <v>88</v>
      </c>
      <c r="K33" s="10"/>
      <c r="L33" s="10"/>
      <c r="M33" s="10"/>
      <c r="N33" s="10"/>
      <c r="O33" s="10"/>
      <c r="P33" s="10" t="s">
        <v>96</v>
      </c>
      <c r="Q33" s="10" t="s">
        <v>89</v>
      </c>
      <c r="R33" s="12">
        <v>1</v>
      </c>
      <c r="S33" s="10">
        <v>3</v>
      </c>
      <c r="T33" s="32" t="s">
        <v>472</v>
      </c>
      <c r="U33" s="10"/>
      <c r="V33" s="8"/>
      <c r="W33" s="8"/>
      <c r="X33" s="8"/>
      <c r="Y33"/>
      <c r="Z33" s="14">
        <f>IF(ISBLANK(mTCA1[[#This Row],[Column17]]),"",mTCA1[[#This Row],[Column17]])</f>
        <v>1</v>
      </c>
      <c r="AA33" s="14" t="str">
        <f>LEFT(mTCA1[[#This Row],[Column18]],3)</f>
        <v>3</v>
      </c>
      <c r="AB33" s="14" t="str">
        <f>IF(ISBLANK(mTCA1[[#This Row],[Column2]]),"",mTCA1[[#This Row],[Column2]])</f>
        <v>FE_SCS2:EMS_D0718</v>
      </c>
      <c r="AD33" s="14">
        <f>MATCH(mTCA1[[#This Row],[Column2]],'Diag Lattice'!F:F,0)</f>
        <v>3439</v>
      </c>
      <c r="AE33" s="14" t="str">
        <f t="shared" ca="1" si="0"/>
        <v>FE_SCS2:EMS_D0718</v>
      </c>
      <c r="AF33" s="14">
        <f t="shared" ca="1" si="1"/>
        <v>718</v>
      </c>
    </row>
    <row r="34" spans="1:32" s="14" customFormat="1" x14ac:dyDescent="0.25">
      <c r="A34" s="56" t="s">
        <v>422</v>
      </c>
      <c r="B34" s="56"/>
      <c r="C34" s="56"/>
      <c r="D34" s="57"/>
      <c r="E34" s="57"/>
      <c r="F34" s="56"/>
      <c r="G34" s="56"/>
      <c r="H34" s="56"/>
      <c r="I34" s="58"/>
      <c r="J34" s="58"/>
      <c r="K34" s="58"/>
      <c r="L34" s="58"/>
      <c r="M34" s="58"/>
      <c r="N34" s="58"/>
      <c r="O34" s="58"/>
      <c r="P34" s="58"/>
      <c r="Q34" s="56"/>
      <c r="R34" s="59"/>
      <c r="S34" s="58"/>
      <c r="T34" s="60"/>
      <c r="U34" s="58"/>
      <c r="V34" s="56"/>
      <c r="W34" s="56"/>
      <c r="X34" s="95"/>
      <c r="Y34"/>
      <c r="Z34" s="14" t="str">
        <f>IF(ISBLANK(mTCA1[[#This Row],[Column17]]),"",mTCA1[[#This Row],[Column17]])</f>
        <v/>
      </c>
      <c r="AA34" s="14" t="str">
        <f>LEFT(mTCA1[[#This Row],[Column18]],3)</f>
        <v/>
      </c>
      <c r="AB34" s="14" t="str">
        <f>IF(ISBLANK(mTCA1[[#This Row],[Column2]]),"",mTCA1[[#This Row],[Column2]])</f>
        <v/>
      </c>
    </row>
    <row r="35" spans="1:32" s="14" customFormat="1" x14ac:dyDescent="0.25">
      <c r="A35" s="8" t="s">
        <v>97</v>
      </c>
      <c r="B35" s="114" t="s">
        <v>685</v>
      </c>
      <c r="C35" s="114" t="s">
        <v>3346</v>
      </c>
      <c r="D35" s="9" t="s">
        <v>669</v>
      </c>
      <c r="E35" s="9" t="s">
        <v>93</v>
      </c>
      <c r="F35" s="8" t="s">
        <v>84</v>
      </c>
      <c r="G35" s="8" t="s">
        <v>85</v>
      </c>
      <c r="H35" s="8" t="s">
        <v>4153</v>
      </c>
      <c r="I35" s="10" t="s">
        <v>99</v>
      </c>
      <c r="J35" s="10" t="s">
        <v>88</v>
      </c>
      <c r="K35" s="10"/>
      <c r="L35" s="10"/>
      <c r="M35" s="10"/>
      <c r="N35" s="10"/>
      <c r="O35" s="10"/>
      <c r="P35" s="10" t="s">
        <v>99</v>
      </c>
      <c r="Q35" s="10" t="s">
        <v>89</v>
      </c>
      <c r="R35" s="12">
        <v>1</v>
      </c>
      <c r="S35" s="10">
        <v>9</v>
      </c>
      <c r="T35" s="32" t="s">
        <v>472</v>
      </c>
      <c r="U35" s="10"/>
      <c r="V35" s="8"/>
      <c r="W35" s="8"/>
      <c r="X35" s="8"/>
      <c r="Y35"/>
      <c r="Z35" s="14">
        <f>IF(ISBLANK(mTCA1[[#This Row],[Column17]]),"",mTCA1[[#This Row],[Column17]])</f>
        <v>1</v>
      </c>
      <c r="AA35" s="14" t="str">
        <f>LEFT(mTCA1[[#This Row],[Column18]],3)</f>
        <v>9</v>
      </c>
      <c r="AB35" s="14" t="str">
        <f>IF(ISBLANK(mTCA1[[#This Row],[Column2]]),"",mTCA1[[#This Row],[Column2]])</f>
        <v>FE_SCS2:FC_D0717</v>
      </c>
      <c r="AD35" s="14">
        <f>MATCH(mTCA1[[#This Row],[Column2]],'Diag Lattice'!F:F,0)</f>
        <v>3436</v>
      </c>
      <c r="AE35" s="14" t="str">
        <f t="shared" ca="1" si="0"/>
        <v>FE_SCS2:FC_D0717</v>
      </c>
      <c r="AF35" s="14">
        <f t="shared" ca="1" si="1"/>
        <v>717</v>
      </c>
    </row>
    <row r="36" spans="1:32" s="14" customFormat="1" x14ac:dyDescent="0.25">
      <c r="A36" s="8" t="s">
        <v>97</v>
      </c>
      <c r="B36" s="114" t="s">
        <v>783</v>
      </c>
      <c r="C36" s="114" t="s">
        <v>3346</v>
      </c>
      <c r="D36" s="9" t="s">
        <v>668</v>
      </c>
      <c r="E36" s="9" t="s">
        <v>156</v>
      </c>
      <c r="F36" s="8" t="s">
        <v>84</v>
      </c>
      <c r="G36" s="8" t="s">
        <v>85</v>
      </c>
      <c r="H36" s="8" t="s">
        <v>4153</v>
      </c>
      <c r="I36" s="10" t="s">
        <v>101</v>
      </c>
      <c r="J36" s="10" t="s">
        <v>88</v>
      </c>
      <c r="K36" s="10"/>
      <c r="L36" s="10"/>
      <c r="M36" s="10"/>
      <c r="N36" s="10"/>
      <c r="O36" s="10"/>
      <c r="P36" s="10" t="s">
        <v>101</v>
      </c>
      <c r="Q36" s="10" t="s">
        <v>89</v>
      </c>
      <c r="R36" s="12">
        <v>1</v>
      </c>
      <c r="S36" s="10">
        <v>9</v>
      </c>
      <c r="T36" s="32" t="s">
        <v>470</v>
      </c>
      <c r="U36" s="10"/>
      <c r="V36" s="8"/>
      <c r="W36" s="8"/>
      <c r="X36" s="8"/>
      <c r="Y36"/>
      <c r="Z36" s="14">
        <f>IF(ISBLANK(mTCA1[[#This Row],[Column17]]),"",mTCA1[[#This Row],[Column17]])</f>
        <v>1</v>
      </c>
      <c r="AA36" s="14" t="str">
        <f>LEFT(mTCA1[[#This Row],[Column18]],3)</f>
        <v>9</v>
      </c>
      <c r="AB36" s="14" t="str">
        <f>IF(ISBLANK(mTCA1[[#This Row],[Column2]]),"",mTCA1[[#This Row],[Column2]])</f>
        <v>FE_SCS1:FC_D0738</v>
      </c>
      <c r="AD36" s="14">
        <f>MATCH(mTCA1[[#This Row],[Column2]],'Diag Lattice'!F:F,0)</f>
        <v>63</v>
      </c>
      <c r="AE36" s="14" t="str">
        <f t="shared" ca="1" si="0"/>
        <v>FE_SCS1:FC_D0738</v>
      </c>
      <c r="AF36" s="14">
        <f t="shared" ca="1" si="1"/>
        <v>738</v>
      </c>
    </row>
    <row r="37" spans="1:32" s="14" customFormat="1" x14ac:dyDescent="0.25">
      <c r="A37" s="8" t="s">
        <v>97</v>
      </c>
      <c r="B37" s="8" t="s">
        <v>686</v>
      </c>
      <c r="C37" s="114" t="s">
        <v>3346</v>
      </c>
      <c r="D37" s="9" t="s">
        <v>680</v>
      </c>
      <c r="E37" s="9" t="s">
        <v>98</v>
      </c>
      <c r="F37" s="8" t="s">
        <v>84</v>
      </c>
      <c r="G37" s="8" t="s">
        <v>85</v>
      </c>
      <c r="H37" s="8" t="s">
        <v>4153</v>
      </c>
      <c r="I37" s="10" t="s">
        <v>103</v>
      </c>
      <c r="J37" s="10" t="s">
        <v>88</v>
      </c>
      <c r="K37" s="10"/>
      <c r="L37" s="10"/>
      <c r="M37" s="10"/>
      <c r="N37" s="10"/>
      <c r="O37" s="10"/>
      <c r="P37" s="10" t="s">
        <v>103</v>
      </c>
      <c r="Q37" s="10" t="s">
        <v>89</v>
      </c>
      <c r="R37" s="12">
        <v>1</v>
      </c>
      <c r="S37" s="10">
        <v>8</v>
      </c>
      <c r="T37" s="32" t="s">
        <v>472</v>
      </c>
      <c r="U37" s="10"/>
      <c r="V37" s="8"/>
      <c r="W37" s="8"/>
      <c r="X37" s="8"/>
      <c r="Y37"/>
      <c r="Z37" s="14">
        <f>IF(ISBLANK(mTCA1[[#This Row],[Column17]]),"",mTCA1[[#This Row],[Column17]])</f>
        <v>1</v>
      </c>
      <c r="AA37" s="14" t="str">
        <f>LEFT(mTCA1[[#This Row],[Column18]],3)</f>
        <v>8</v>
      </c>
      <c r="AB37" s="14" t="str">
        <f>IF(ISBLANK(mTCA1[[#This Row],[Column2]]),"",mTCA1[[#This Row],[Column2]])</f>
        <v>FE_LEBT:FC_D0796</v>
      </c>
      <c r="AD37" s="14">
        <f>MATCH(mTCA1[[#This Row],[Column2]],'Diag Lattice'!F:F,0)</f>
        <v>103</v>
      </c>
      <c r="AE37" s="14" t="str">
        <f t="shared" ca="1" si="0"/>
        <v>FE_LEBT:FC_D0796</v>
      </c>
      <c r="AF37" s="14">
        <f t="shared" ca="1" si="1"/>
        <v>796</v>
      </c>
    </row>
    <row r="38" spans="1:32" s="14" customFormat="1" x14ac:dyDescent="0.25">
      <c r="A38" s="8" t="s">
        <v>97</v>
      </c>
      <c r="B38" s="8" t="s">
        <v>687</v>
      </c>
      <c r="C38" s="114" t="s">
        <v>3346</v>
      </c>
      <c r="D38" s="9" t="s">
        <v>670</v>
      </c>
      <c r="E38" s="9" t="s">
        <v>102</v>
      </c>
      <c r="F38" s="8" t="s">
        <v>84</v>
      </c>
      <c r="G38" s="8" t="s">
        <v>85</v>
      </c>
      <c r="H38" s="8" t="s">
        <v>4153</v>
      </c>
      <c r="I38" s="10" t="s">
        <v>105</v>
      </c>
      <c r="J38" s="10" t="s">
        <v>88</v>
      </c>
      <c r="K38" s="10"/>
      <c r="L38" s="10"/>
      <c r="M38" s="10"/>
      <c r="N38" s="10"/>
      <c r="O38" s="10"/>
      <c r="P38" s="10" t="s">
        <v>105</v>
      </c>
      <c r="Q38" s="10" t="s">
        <v>89</v>
      </c>
      <c r="R38" s="12">
        <v>1</v>
      </c>
      <c r="S38" s="10">
        <v>8</v>
      </c>
      <c r="T38" s="32" t="s">
        <v>471</v>
      </c>
      <c r="U38" s="10"/>
      <c r="V38" s="8"/>
      <c r="W38" s="8"/>
      <c r="X38" s="8"/>
      <c r="Y38"/>
      <c r="Z38" s="14">
        <f>IF(ISBLANK(mTCA1[[#This Row],[Column17]]),"",mTCA1[[#This Row],[Column17]])</f>
        <v>1</v>
      </c>
      <c r="AA38" s="14" t="str">
        <f>LEFT(mTCA1[[#This Row],[Column18]],3)</f>
        <v>8</v>
      </c>
      <c r="AB38" s="14" t="str">
        <f>IF(ISBLANK(mTCA1[[#This Row],[Column2]]),"",mTCA1[[#This Row],[Column2]])</f>
        <v>FE_LEBT:FC_D0814</v>
      </c>
      <c r="AD38" s="14">
        <f>MATCH(mTCA1[[#This Row],[Column2]],'Diag Lattice'!F:F,0)</f>
        <v>117</v>
      </c>
      <c r="AE38" s="14" t="str">
        <f t="shared" ca="1" si="0"/>
        <v>FE_LEBT:FC_D0814</v>
      </c>
      <c r="AF38" s="14">
        <f t="shared" ca="1" si="1"/>
        <v>814</v>
      </c>
    </row>
    <row r="39" spans="1:32" s="14" customFormat="1" x14ac:dyDescent="0.25">
      <c r="A39" s="8" t="s">
        <v>97</v>
      </c>
      <c r="B39" s="8" t="s">
        <v>688</v>
      </c>
      <c r="C39" s="114" t="s">
        <v>3346</v>
      </c>
      <c r="D39" s="9" t="s">
        <v>633</v>
      </c>
      <c r="E39" s="9" t="s">
        <v>104</v>
      </c>
      <c r="F39" s="8" t="s">
        <v>84</v>
      </c>
      <c r="G39" s="8" t="s">
        <v>85</v>
      </c>
      <c r="H39" s="8" t="s">
        <v>4153</v>
      </c>
      <c r="I39" s="10" t="s">
        <v>106</v>
      </c>
      <c r="J39" s="10" t="s">
        <v>88</v>
      </c>
      <c r="K39" s="10"/>
      <c r="L39" s="10"/>
      <c r="M39" s="10"/>
      <c r="N39" s="10"/>
      <c r="O39" s="10"/>
      <c r="P39" s="10" t="s">
        <v>106</v>
      </c>
      <c r="Q39" s="10" t="s">
        <v>89</v>
      </c>
      <c r="R39" s="12">
        <v>1</v>
      </c>
      <c r="S39" s="10">
        <v>8</v>
      </c>
      <c r="T39" s="32" t="s">
        <v>470</v>
      </c>
      <c r="U39" s="10"/>
      <c r="V39" s="8"/>
      <c r="W39" s="8"/>
      <c r="X39" s="8"/>
      <c r="Y39"/>
      <c r="Z39" s="14">
        <f>IF(ISBLANK(mTCA1[[#This Row],[Column17]]),"",mTCA1[[#This Row],[Column17]])</f>
        <v>1</v>
      </c>
      <c r="AA39" s="14" t="str">
        <f>LEFT(mTCA1[[#This Row],[Column18]],3)</f>
        <v>8</v>
      </c>
      <c r="AB39" s="14" t="str">
        <f>IF(ISBLANK(mTCA1[[#This Row],[Column2]]),"",mTCA1[[#This Row],[Column2]])</f>
        <v>FE_LEBT:FC_D0977</v>
      </c>
      <c r="AD39" s="14">
        <f>MATCH(mTCA1[[#This Row],[Column2]],'Diag Lattice'!F:F,0)</f>
        <v>219</v>
      </c>
      <c r="AE39" s="14" t="str">
        <f t="shared" ca="1" si="0"/>
        <v>FE_LEBT:FC_D0977</v>
      </c>
      <c r="AF39" s="14">
        <f t="shared" ca="1" si="1"/>
        <v>977</v>
      </c>
    </row>
    <row r="40" spans="1:32" s="14" customFormat="1" x14ac:dyDescent="0.25">
      <c r="A40" s="8" t="s">
        <v>97</v>
      </c>
      <c r="B40" s="8" t="s">
        <v>243</v>
      </c>
      <c r="C40" s="114" t="s">
        <v>3346</v>
      </c>
      <c r="D40" s="9" t="s">
        <v>665</v>
      </c>
      <c r="E40" s="9" t="s">
        <v>157</v>
      </c>
      <c r="F40" s="8" t="s">
        <v>84</v>
      </c>
      <c r="G40" s="8" t="s">
        <v>85</v>
      </c>
      <c r="H40" s="8" t="s">
        <v>4153</v>
      </c>
      <c r="I40" s="10" t="s">
        <v>107</v>
      </c>
      <c r="J40" s="10" t="s">
        <v>88</v>
      </c>
      <c r="K40" s="10"/>
      <c r="L40" s="10"/>
      <c r="M40" s="10"/>
      <c r="N40" s="10"/>
      <c r="O40" s="10"/>
      <c r="P40" s="10" t="s">
        <v>107</v>
      </c>
      <c r="Q40" s="10" t="s">
        <v>89</v>
      </c>
      <c r="R40" s="12">
        <v>1</v>
      </c>
      <c r="S40" s="10">
        <v>8</v>
      </c>
      <c r="T40" s="32" t="s">
        <v>469</v>
      </c>
      <c r="U40" s="10"/>
      <c r="V40" s="8"/>
      <c r="W40" s="8"/>
      <c r="X40" s="8"/>
      <c r="Y40"/>
      <c r="Z40" s="14">
        <f>IF(ISBLANK(mTCA1[[#This Row],[Column17]]),"",mTCA1[[#This Row],[Column17]])</f>
        <v>1</v>
      </c>
      <c r="AA40" s="14" t="str">
        <f>LEFT(mTCA1[[#This Row],[Column18]],3)</f>
        <v>8</v>
      </c>
      <c r="AB40" s="14" t="str">
        <f>IF(ISBLANK(mTCA1[[#This Row],[Column2]]),"",mTCA1[[#This Row],[Column2]])</f>
        <v>FE_LEBT:FC_D0998</v>
      </c>
      <c r="AD40" s="14">
        <f>MATCH(mTCA1[[#This Row],[Column2]],'Diag Lattice'!F:F,0)</f>
        <v>241</v>
      </c>
      <c r="AE40" s="14" t="str">
        <f t="shared" ca="1" si="0"/>
        <v>FE_LEBT:FC_D0998</v>
      </c>
      <c r="AF40" s="14">
        <f t="shared" ca="1" si="1"/>
        <v>998</v>
      </c>
    </row>
    <row r="41" spans="1:32" s="14" customFormat="1" x14ac:dyDescent="0.25">
      <c r="A41" s="8" t="s">
        <v>97</v>
      </c>
      <c r="B41" s="114" t="s">
        <v>3479</v>
      </c>
      <c r="C41" s="114" t="s">
        <v>3346</v>
      </c>
      <c r="D41" s="9" t="s">
        <v>681</v>
      </c>
      <c r="E41" s="9" t="s">
        <v>158</v>
      </c>
      <c r="F41" s="8" t="s">
        <v>84</v>
      </c>
      <c r="G41" s="8" t="s">
        <v>85</v>
      </c>
      <c r="H41" s="8" t="s">
        <v>4153</v>
      </c>
      <c r="I41" s="10" t="s">
        <v>109</v>
      </c>
      <c r="J41" s="10" t="s">
        <v>88</v>
      </c>
      <c r="K41" s="10"/>
      <c r="L41" s="10"/>
      <c r="M41" s="10"/>
      <c r="N41" s="10"/>
      <c r="O41" s="10"/>
      <c r="P41" s="10" t="s">
        <v>109</v>
      </c>
      <c r="Q41" s="10" t="s">
        <v>89</v>
      </c>
      <c r="R41" s="12">
        <v>1</v>
      </c>
      <c r="S41" s="10">
        <v>8</v>
      </c>
      <c r="T41" s="32" t="s">
        <v>468</v>
      </c>
      <c r="U41" s="10"/>
      <c r="V41" s="8"/>
      <c r="W41" s="8"/>
      <c r="X41" s="8"/>
      <c r="Y41"/>
      <c r="Z41" s="14">
        <f>IF(ISBLANK(mTCA1[[#This Row],[Column17]]),"",mTCA1[[#This Row],[Column17]])</f>
        <v>1</v>
      </c>
      <c r="AA41" s="14" t="str">
        <f>LEFT(mTCA1[[#This Row],[Column18]],3)</f>
        <v>8</v>
      </c>
      <c r="AB41" s="14" t="str">
        <f>IF(ISBLANK(mTCA1[[#This Row],[Column2]]),"",mTCA1[[#This Row],[Column2]])</f>
        <v>FE_BTS:FC_D1104</v>
      </c>
      <c r="AD41" s="14">
        <f>MATCH(mTCA1[[#This Row],[Column2]],'Diag Lattice'!F:F,0)</f>
        <v>3476</v>
      </c>
      <c r="AE41" s="14" t="str">
        <f t="shared" ca="1" si="0"/>
        <v>FE_BTS:FC_D1104</v>
      </c>
      <c r="AF41" s="14">
        <f t="shared" ca="1" si="1"/>
        <v>1104</v>
      </c>
    </row>
    <row r="42" spans="1:32" x14ac:dyDescent="0.25">
      <c r="A42" s="8" t="s">
        <v>97</v>
      </c>
      <c r="B42" s="8" t="s">
        <v>689</v>
      </c>
      <c r="C42" s="114" t="s">
        <v>3346</v>
      </c>
      <c r="D42" s="9" t="s">
        <v>682</v>
      </c>
      <c r="E42" s="9" t="s">
        <v>108</v>
      </c>
      <c r="F42" s="8" t="s">
        <v>84</v>
      </c>
      <c r="G42" s="8" t="s">
        <v>85</v>
      </c>
      <c r="H42" s="8" t="s">
        <v>4153</v>
      </c>
      <c r="I42" s="10" t="s">
        <v>110</v>
      </c>
      <c r="J42" s="10" t="s">
        <v>88</v>
      </c>
      <c r="K42" s="10"/>
      <c r="L42" s="10"/>
      <c r="M42" s="10"/>
      <c r="N42" s="10"/>
      <c r="O42" s="10"/>
      <c r="P42" s="10" t="s">
        <v>110</v>
      </c>
      <c r="Q42" s="10" t="s">
        <v>89</v>
      </c>
      <c r="R42" s="12">
        <v>1</v>
      </c>
      <c r="S42" s="10">
        <v>8</v>
      </c>
      <c r="T42" s="32" t="s">
        <v>467</v>
      </c>
      <c r="U42" s="10"/>
      <c r="V42" s="8"/>
      <c r="W42" s="8"/>
      <c r="X42" s="8"/>
      <c r="Z42" s="14">
        <f>IF(ISBLANK(mTCA1[[#This Row],[Column17]]),"",mTCA1[[#This Row],[Column17]])</f>
        <v>1</v>
      </c>
      <c r="AA42" s="14" t="str">
        <f>LEFT(mTCA1[[#This Row],[Column18]],3)</f>
        <v>8</v>
      </c>
      <c r="AB42" s="14" t="str">
        <f>IF(ISBLANK(mTCA1[[#This Row],[Column2]]),"",mTCA1[[#This Row],[Column2]])</f>
        <v>FE_MEBT:FC_D1102</v>
      </c>
      <c r="AD42" s="14">
        <f>MATCH(mTCA1[[#This Row],[Column2]],'Diag Lattice'!F:F,0)</f>
        <v>316</v>
      </c>
      <c r="AE42" s="14" t="str">
        <f t="shared" ca="1" si="0"/>
        <v>FE_MEBT:FC_D1102</v>
      </c>
      <c r="AF42" s="14">
        <f t="shared" ca="1" si="1"/>
        <v>1102</v>
      </c>
    </row>
    <row r="43" spans="1:32" x14ac:dyDescent="0.25">
      <c r="A43" s="56" t="s">
        <v>421</v>
      </c>
      <c r="B43" s="56"/>
      <c r="C43" s="56"/>
      <c r="D43" s="57"/>
      <c r="E43" s="57"/>
      <c r="F43" s="56"/>
      <c r="G43" s="56"/>
      <c r="H43" s="56"/>
      <c r="I43" s="58"/>
      <c r="J43" s="58"/>
      <c r="K43" s="58"/>
      <c r="L43" s="58"/>
      <c r="M43" s="58"/>
      <c r="N43" s="58"/>
      <c r="O43" s="58"/>
      <c r="P43" s="58"/>
      <c r="Q43" s="56"/>
      <c r="R43" s="59"/>
      <c r="S43" s="58"/>
      <c r="T43" s="60"/>
      <c r="U43" s="58"/>
      <c r="V43" s="56"/>
      <c r="W43" s="56"/>
      <c r="X43" s="95"/>
      <c r="Z43" s="14" t="str">
        <f>IF(ISBLANK(mTCA1[[#This Row],[Column17]]),"",mTCA1[[#This Row],[Column17]])</f>
        <v/>
      </c>
      <c r="AA43" s="14" t="str">
        <f>LEFT(mTCA1[[#This Row],[Column18]],3)</f>
        <v/>
      </c>
      <c r="AB43" s="14" t="str">
        <f>IF(ISBLANK(mTCA1[[#This Row],[Column2]]),"",mTCA1[[#This Row],[Column2]])</f>
        <v/>
      </c>
      <c r="AD43" s="14"/>
      <c r="AE43" s="14"/>
      <c r="AF43" s="14"/>
    </row>
    <row r="44" spans="1:32" x14ac:dyDescent="0.25">
      <c r="A44" s="8" t="s">
        <v>81</v>
      </c>
      <c r="B44" s="8" t="s">
        <v>82</v>
      </c>
      <c r="C44" s="8"/>
      <c r="D44" s="9" t="s">
        <v>668</v>
      </c>
      <c r="E44" s="9" t="s">
        <v>392</v>
      </c>
      <c r="F44" s="8" t="s">
        <v>236</v>
      </c>
      <c r="G44" s="8" t="s">
        <v>610</v>
      </c>
      <c r="H44" s="32" t="s">
        <v>4154</v>
      </c>
      <c r="I44" s="10" t="s">
        <v>256</v>
      </c>
      <c r="J44" s="10"/>
      <c r="K44" s="10"/>
      <c r="L44" s="10"/>
      <c r="M44" s="10"/>
      <c r="N44" s="10"/>
      <c r="O44" s="10"/>
      <c r="P44" s="10" t="s">
        <v>266</v>
      </c>
      <c r="Q44" s="10" t="s">
        <v>271</v>
      </c>
      <c r="R44" s="12"/>
      <c r="S44" s="10"/>
      <c r="T44" s="32"/>
      <c r="U44" s="10"/>
      <c r="V44" s="8">
        <v>1</v>
      </c>
      <c r="W44" s="8" t="s">
        <v>255</v>
      </c>
      <c r="X44" s="8" t="s">
        <v>425</v>
      </c>
      <c r="Z44" s="14" t="str">
        <f>IF(ISBLANK(mTCA1[[#This Row],[Column17]]),"",mTCA1[[#This Row],[Column17]])</f>
        <v/>
      </c>
      <c r="AA44" s="14" t="str">
        <f>LEFT(mTCA1[[#This Row],[Column18]],3)</f>
        <v/>
      </c>
      <c r="AB44" s="14" t="str">
        <f>IF(ISBLANK(mTCA1[[#This Row],[Column2]]),"",mTCA1[[#This Row],[Column2]])</f>
        <v>FE_SCS1:EMS_D0739</v>
      </c>
      <c r="AD44" s="14">
        <f>MATCH(mTCA1[[#This Row],[Column2]],'Diag Lattice'!F:F,0)</f>
        <v>66</v>
      </c>
      <c r="AE44" s="14" t="str">
        <f t="shared" ca="1" si="0"/>
        <v>FE_SCS1:EMS_D0739</v>
      </c>
      <c r="AF44" s="14">
        <f t="shared" ca="1" si="1"/>
        <v>739</v>
      </c>
    </row>
    <row r="45" spans="1:32" x14ac:dyDescent="0.25">
      <c r="A45" s="8" t="s">
        <v>81</v>
      </c>
      <c r="B45" s="8" t="s">
        <v>82</v>
      </c>
      <c r="C45" s="8"/>
      <c r="D45" s="9" t="s">
        <v>668</v>
      </c>
      <c r="E45" s="9" t="s">
        <v>393</v>
      </c>
      <c r="F45" s="8" t="s">
        <v>236</v>
      </c>
      <c r="G45" s="8" t="s">
        <v>610</v>
      </c>
      <c r="H45" s="32" t="s">
        <v>4154</v>
      </c>
      <c r="I45" s="10" t="s">
        <v>257</v>
      </c>
      <c r="J45" s="10"/>
      <c r="K45" s="10"/>
      <c r="L45" s="10"/>
      <c r="M45" s="10"/>
      <c r="N45" s="10"/>
      <c r="O45" s="10"/>
      <c r="P45" s="10" t="s">
        <v>266</v>
      </c>
      <c r="Q45" s="10" t="s">
        <v>271</v>
      </c>
      <c r="R45" s="12"/>
      <c r="S45" s="10"/>
      <c r="T45" s="32"/>
      <c r="U45" s="10"/>
      <c r="V45" s="8">
        <v>1</v>
      </c>
      <c r="W45" s="8" t="s">
        <v>255</v>
      </c>
      <c r="X45" s="8" t="s">
        <v>425</v>
      </c>
      <c r="Z45" s="14" t="str">
        <f>IF(ISBLANK(mTCA1[[#This Row],[Column17]]),"",mTCA1[[#This Row],[Column17]])</f>
        <v/>
      </c>
      <c r="AA45" s="14" t="str">
        <f>LEFT(mTCA1[[#This Row],[Column18]],3)</f>
        <v/>
      </c>
      <c r="AB45" s="14" t="str">
        <f>IF(ISBLANK(mTCA1[[#This Row],[Column2]]),"",mTCA1[[#This Row],[Column2]])</f>
        <v>FE_SCS1:EMS_D0739</v>
      </c>
      <c r="AD45" s="14">
        <f>MATCH(mTCA1[[#This Row],[Column2]],'Diag Lattice'!F:F,0)</f>
        <v>66</v>
      </c>
      <c r="AE45" s="14" t="str">
        <f t="shared" ca="1" si="0"/>
        <v>FE_SCS1:EMS_D0739</v>
      </c>
      <c r="AF45" s="14">
        <f t="shared" ca="1" si="1"/>
        <v>739</v>
      </c>
    </row>
    <row r="46" spans="1:32" x14ac:dyDescent="0.25">
      <c r="A46" s="8" t="s">
        <v>81</v>
      </c>
      <c r="B46" s="8" t="s">
        <v>92</v>
      </c>
      <c r="C46" s="8"/>
      <c r="D46" s="9" t="s">
        <v>669</v>
      </c>
      <c r="E46" s="9" t="s">
        <v>238</v>
      </c>
      <c r="F46" s="8" t="s">
        <v>236</v>
      </c>
      <c r="G46" s="8" t="s">
        <v>610</v>
      </c>
      <c r="H46" s="32" t="s">
        <v>4154</v>
      </c>
      <c r="I46" s="10" t="s">
        <v>258</v>
      </c>
      <c r="J46" s="10"/>
      <c r="K46" s="10"/>
      <c r="L46" s="10"/>
      <c r="M46" s="10"/>
      <c r="N46" s="10"/>
      <c r="O46" s="10"/>
      <c r="P46" s="10" t="s">
        <v>267</v>
      </c>
      <c r="Q46" s="10" t="s">
        <v>271</v>
      </c>
      <c r="R46" s="12"/>
      <c r="S46" s="10"/>
      <c r="T46" s="32"/>
      <c r="U46" s="10"/>
      <c r="V46" s="8">
        <v>1</v>
      </c>
      <c r="W46" s="8" t="s">
        <v>255</v>
      </c>
      <c r="X46" s="8" t="s">
        <v>245</v>
      </c>
      <c r="Z46" s="14" t="str">
        <f>IF(ISBLANK(mTCA1[[#This Row],[Column17]]),"",mTCA1[[#This Row],[Column17]])</f>
        <v/>
      </c>
      <c r="AA46" s="14" t="str">
        <f>LEFT(mTCA1[[#This Row],[Column18]],3)</f>
        <v/>
      </c>
      <c r="AB46" s="14" t="str">
        <f>IF(ISBLANK(mTCA1[[#This Row],[Column2]]),"",mTCA1[[#This Row],[Column2]])</f>
        <v>FE_SCS2:EMS_D0718</v>
      </c>
      <c r="AD46" s="14">
        <f>MATCH(mTCA1[[#This Row],[Column2]],'Diag Lattice'!F:F,0)</f>
        <v>3439</v>
      </c>
      <c r="AE46" s="14" t="str">
        <f t="shared" ca="1" si="0"/>
        <v>FE_SCS2:EMS_D0718</v>
      </c>
      <c r="AF46" s="14">
        <f t="shared" ca="1" si="1"/>
        <v>718</v>
      </c>
    </row>
    <row r="47" spans="1:32" x14ac:dyDescent="0.25">
      <c r="A47" s="8" t="s">
        <v>81</v>
      </c>
      <c r="B47" s="8" t="s">
        <v>92</v>
      </c>
      <c r="C47" s="8"/>
      <c r="D47" s="9" t="s">
        <v>669</v>
      </c>
      <c r="E47" s="9" t="s">
        <v>239</v>
      </c>
      <c r="F47" s="8" t="s">
        <v>236</v>
      </c>
      <c r="G47" s="8" t="s">
        <v>610</v>
      </c>
      <c r="H47" s="32" t="s">
        <v>4154</v>
      </c>
      <c r="I47" s="10" t="s">
        <v>259</v>
      </c>
      <c r="J47" s="10"/>
      <c r="K47" s="10"/>
      <c r="L47" s="10"/>
      <c r="M47" s="10"/>
      <c r="N47" s="10"/>
      <c r="O47" s="10"/>
      <c r="P47" s="10" t="s">
        <v>267</v>
      </c>
      <c r="Q47" s="10" t="s">
        <v>271</v>
      </c>
      <c r="R47" s="12"/>
      <c r="S47" s="10"/>
      <c r="T47" s="32"/>
      <c r="U47" s="10"/>
      <c r="V47" s="8">
        <v>1</v>
      </c>
      <c r="W47" s="8" t="s">
        <v>255</v>
      </c>
      <c r="X47" s="8" t="s">
        <v>245</v>
      </c>
      <c r="Z47" s="14" t="str">
        <f>IF(ISBLANK(mTCA1[[#This Row],[Column17]]),"",mTCA1[[#This Row],[Column17]])</f>
        <v/>
      </c>
      <c r="AA47" s="14" t="str">
        <f>LEFT(mTCA1[[#This Row],[Column18]],3)</f>
        <v/>
      </c>
      <c r="AB47" s="14" t="str">
        <f>IF(ISBLANK(mTCA1[[#This Row],[Column2]]),"",mTCA1[[#This Row],[Column2]])</f>
        <v>FE_SCS2:EMS_D0718</v>
      </c>
      <c r="AD47" s="14">
        <f>MATCH(mTCA1[[#This Row],[Column2]],'Diag Lattice'!F:F,0)</f>
        <v>3439</v>
      </c>
      <c r="AE47" s="14" t="str">
        <f t="shared" ca="1" si="0"/>
        <v>FE_SCS2:EMS_D0718</v>
      </c>
      <c r="AF47" s="14">
        <f t="shared" ca="1" si="1"/>
        <v>718</v>
      </c>
    </row>
    <row r="48" spans="1:32" x14ac:dyDescent="0.25">
      <c r="A48" s="56" t="s">
        <v>424</v>
      </c>
      <c r="B48" s="56"/>
      <c r="C48" s="56"/>
      <c r="D48" s="57"/>
      <c r="E48" s="57"/>
      <c r="F48" s="56"/>
      <c r="G48" s="56"/>
      <c r="H48" s="60"/>
      <c r="I48" s="58"/>
      <c r="J48" s="58"/>
      <c r="K48" s="58"/>
      <c r="L48" s="58"/>
      <c r="M48" s="58"/>
      <c r="N48" s="58"/>
      <c r="O48" s="58"/>
      <c r="P48" s="58"/>
      <c r="Q48" s="56"/>
      <c r="R48" s="59"/>
      <c r="S48" s="58"/>
      <c r="T48" s="60"/>
      <c r="U48" s="58"/>
      <c r="V48" s="56"/>
      <c r="W48" s="56"/>
      <c r="X48" s="95"/>
      <c r="Z48" s="14" t="str">
        <f>IF(ISBLANK(mTCA1[[#This Row],[Column17]]),"",mTCA1[[#This Row],[Column17]])</f>
        <v/>
      </c>
      <c r="AA48" s="14" t="str">
        <f>LEFT(mTCA1[[#This Row],[Column18]],3)</f>
        <v/>
      </c>
      <c r="AB48" s="14" t="str">
        <f>IF(ISBLANK(mTCA1[[#This Row],[Column2]]),"",mTCA1[[#This Row],[Column2]])</f>
        <v/>
      </c>
      <c r="AD48" s="14"/>
      <c r="AE48" s="14"/>
      <c r="AF48" s="14"/>
    </row>
    <row r="49" spans="1:32" x14ac:dyDescent="0.25">
      <c r="A49" s="8" t="s">
        <v>97</v>
      </c>
      <c r="B49" s="114" t="s">
        <v>685</v>
      </c>
      <c r="C49" s="114"/>
      <c r="D49" s="9" t="s">
        <v>669</v>
      </c>
      <c r="E49" s="9" t="s">
        <v>240</v>
      </c>
      <c r="F49" s="8" t="s">
        <v>236</v>
      </c>
      <c r="G49" s="8" t="s">
        <v>610</v>
      </c>
      <c r="H49" s="32" t="s">
        <v>976</v>
      </c>
      <c r="I49" s="10" t="s">
        <v>246</v>
      </c>
      <c r="J49" s="10"/>
      <c r="K49" s="10"/>
      <c r="L49" s="10"/>
      <c r="M49" s="10"/>
      <c r="N49" s="10"/>
      <c r="O49" s="10"/>
      <c r="P49" s="10"/>
      <c r="Q49" s="10"/>
      <c r="R49" s="12"/>
      <c r="S49" s="10"/>
      <c r="T49" s="32"/>
      <c r="U49" s="10"/>
      <c r="V49" s="8">
        <v>1</v>
      </c>
      <c r="W49" s="8" t="s">
        <v>255</v>
      </c>
      <c r="X49" s="8" t="s">
        <v>246</v>
      </c>
      <c r="Z49" s="14" t="str">
        <f>IF(ISBLANK(mTCA1[[#This Row],[Column17]]),"",mTCA1[[#This Row],[Column17]])</f>
        <v/>
      </c>
      <c r="AA49" s="14" t="str">
        <f>LEFT(mTCA1[[#This Row],[Column18]],3)</f>
        <v/>
      </c>
      <c r="AB49" s="14" t="str">
        <f>IF(ISBLANK(mTCA1[[#This Row],[Column2]]),"",mTCA1[[#This Row],[Column2]])</f>
        <v>FE_SCS2:FC_D0717</v>
      </c>
      <c r="AD49" s="14">
        <f>MATCH(mTCA1[[#This Row],[Column2]],'Diag Lattice'!F:F,0)</f>
        <v>3436</v>
      </c>
      <c r="AE49" s="14" t="str">
        <f t="shared" ca="1" si="0"/>
        <v>FE_SCS2:FC_D0717</v>
      </c>
      <c r="AF49" s="14">
        <f t="shared" ca="1" si="1"/>
        <v>717</v>
      </c>
    </row>
    <row r="50" spans="1:32" x14ac:dyDescent="0.25">
      <c r="A50" s="8" t="s">
        <v>97</v>
      </c>
      <c r="B50" s="114" t="s">
        <v>685</v>
      </c>
      <c r="C50" s="114"/>
      <c r="D50" s="9" t="s">
        <v>669</v>
      </c>
      <c r="E50" s="9" t="s">
        <v>241</v>
      </c>
      <c r="F50" s="8" t="s">
        <v>236</v>
      </c>
      <c r="G50" s="8" t="s">
        <v>610</v>
      </c>
      <c r="H50" s="32"/>
      <c r="I50" s="10" t="s">
        <v>260</v>
      </c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IF(ISBLANK(mTCA1[[#This Row],[Column17]]),"",mTCA1[[#This Row],[Column17]])</f>
        <v/>
      </c>
      <c r="AA50" s="14" t="str">
        <f>LEFT(mTCA1[[#This Row],[Column18]],3)</f>
        <v/>
      </c>
      <c r="AB50" s="14" t="str">
        <f>IF(ISBLANK(mTCA1[[#This Row],[Column2]]),"",mTCA1[[#This Row],[Column2]])</f>
        <v>FE_SCS2:FC_D0717</v>
      </c>
      <c r="AD50" s="14">
        <f>MATCH(mTCA1[[#This Row],[Column2]],'Diag Lattice'!F:F,0)</f>
        <v>3436</v>
      </c>
      <c r="AE50" s="14" t="str">
        <f t="shared" ca="1" si="0"/>
        <v>FE_SCS2:FC_D0717</v>
      </c>
      <c r="AF50" s="14">
        <f t="shared" ca="1" si="1"/>
        <v>717</v>
      </c>
    </row>
    <row r="51" spans="1:32" x14ac:dyDescent="0.25">
      <c r="A51" s="8" t="s">
        <v>97</v>
      </c>
      <c r="B51" s="114" t="s">
        <v>783</v>
      </c>
      <c r="C51" s="114"/>
      <c r="D51" s="9" t="s">
        <v>668</v>
      </c>
      <c r="E51" s="9" t="s">
        <v>242</v>
      </c>
      <c r="F51" s="8" t="s">
        <v>236</v>
      </c>
      <c r="G51" s="8" t="s">
        <v>610</v>
      </c>
      <c r="H51" s="32" t="s">
        <v>4154</v>
      </c>
      <c r="I51" s="10" t="s">
        <v>262</v>
      </c>
      <c r="J51" s="10"/>
      <c r="K51" s="10"/>
      <c r="L51" s="10"/>
      <c r="M51" s="10"/>
      <c r="N51" s="10"/>
      <c r="O51" s="10"/>
      <c r="P51" s="10" t="s">
        <v>269</v>
      </c>
      <c r="Q51" s="10" t="s">
        <v>271</v>
      </c>
      <c r="R51" s="12"/>
      <c r="S51" s="10"/>
      <c r="T51" s="32"/>
      <c r="U51" s="10"/>
      <c r="V51" s="8">
        <v>1</v>
      </c>
      <c r="W51" s="8" t="s">
        <v>255</v>
      </c>
      <c r="X51" s="8" t="s">
        <v>247</v>
      </c>
      <c r="Z51" s="14" t="str">
        <f>IF(ISBLANK(mTCA1[[#This Row],[Column17]]),"",mTCA1[[#This Row],[Column17]])</f>
        <v/>
      </c>
      <c r="AA51" s="14" t="str">
        <f>LEFT(mTCA1[[#This Row],[Column18]],3)</f>
        <v/>
      </c>
      <c r="AB51" s="14" t="str">
        <f>IF(ISBLANK(mTCA1[[#This Row],[Column2]]),"",mTCA1[[#This Row],[Column2]])</f>
        <v>FE_SCS1:FC_D0738</v>
      </c>
      <c r="AD51" s="14">
        <f>MATCH(mTCA1[[#This Row],[Column2]],'Diag Lattice'!F:F,0)</f>
        <v>63</v>
      </c>
      <c r="AE51" s="14" t="str">
        <f t="shared" ca="1" si="0"/>
        <v>FE_SCS1:FC_D0738</v>
      </c>
      <c r="AF51" s="14">
        <f t="shared" ca="1" si="1"/>
        <v>738</v>
      </c>
    </row>
    <row r="52" spans="1:32" x14ac:dyDescent="0.25">
      <c r="A52" s="8" t="s">
        <v>97</v>
      </c>
      <c r="B52" s="8" t="s">
        <v>687</v>
      </c>
      <c r="C52" s="8"/>
      <c r="D52" s="9" t="s">
        <v>670</v>
      </c>
      <c r="E52" s="9" t="s">
        <v>491</v>
      </c>
      <c r="F52" s="8" t="s">
        <v>236</v>
      </c>
      <c r="G52" s="8" t="s">
        <v>610</v>
      </c>
      <c r="H52" s="32" t="s">
        <v>4154</v>
      </c>
      <c r="I52" s="10" t="s">
        <v>263</v>
      </c>
      <c r="J52" s="10"/>
      <c r="K52" s="10"/>
      <c r="L52" s="10"/>
      <c r="M52" s="10"/>
      <c r="N52" s="10"/>
      <c r="O52" s="10"/>
      <c r="P52" s="10" t="s">
        <v>269</v>
      </c>
      <c r="Q52" s="10" t="s">
        <v>271</v>
      </c>
      <c r="R52" s="12"/>
      <c r="S52" s="10"/>
      <c r="T52" s="32"/>
      <c r="U52" s="10"/>
      <c r="V52" s="8">
        <v>1</v>
      </c>
      <c r="W52" s="8" t="s">
        <v>255</v>
      </c>
      <c r="X52" s="8" t="s">
        <v>247</v>
      </c>
      <c r="Z52" s="14" t="str">
        <f>IF(ISBLANK(mTCA1[[#This Row],[Column17]]),"",mTCA1[[#This Row],[Column17]])</f>
        <v/>
      </c>
      <c r="AA52" s="14" t="str">
        <f>LEFT(mTCA1[[#This Row],[Column18]],3)</f>
        <v/>
      </c>
      <c r="AB52" s="14" t="str">
        <f>IF(ISBLANK(mTCA1[[#This Row],[Column2]]),"",mTCA1[[#This Row],[Column2]])</f>
        <v>FE_LEBT:FC_D0814</v>
      </c>
      <c r="AD52" s="14">
        <f>MATCH(mTCA1[[#This Row],[Column2]],'Diag Lattice'!F:F,0)</f>
        <v>117</v>
      </c>
      <c r="AE52" s="14" t="str">
        <f t="shared" ca="1" si="0"/>
        <v>FE_LEBT:FC_D0814</v>
      </c>
      <c r="AF52" s="14">
        <f t="shared" ca="1" si="1"/>
        <v>814</v>
      </c>
    </row>
    <row r="53" spans="1:32" x14ac:dyDescent="0.25">
      <c r="A53" s="8" t="s">
        <v>97</v>
      </c>
      <c r="B53" s="8" t="s">
        <v>688</v>
      </c>
      <c r="C53" s="8"/>
      <c r="D53" s="9" t="s">
        <v>633</v>
      </c>
      <c r="E53" s="9" t="s">
        <v>492</v>
      </c>
      <c r="F53" s="8" t="s">
        <v>236</v>
      </c>
      <c r="G53" s="8" t="s">
        <v>610</v>
      </c>
      <c r="H53" s="32" t="s">
        <v>4154</v>
      </c>
      <c r="I53" s="10" t="s">
        <v>264</v>
      </c>
      <c r="J53" s="10"/>
      <c r="K53" s="10"/>
      <c r="L53" s="10"/>
      <c r="M53" s="10"/>
      <c r="N53" s="10"/>
      <c r="O53" s="10"/>
      <c r="P53" s="10" t="s">
        <v>270</v>
      </c>
      <c r="Q53" s="10" t="s">
        <v>271</v>
      </c>
      <c r="R53" s="12"/>
      <c r="S53" s="10"/>
      <c r="T53" s="32"/>
      <c r="U53" s="10"/>
      <c r="V53" s="8">
        <v>1</v>
      </c>
      <c r="W53" s="8" t="s">
        <v>255</v>
      </c>
      <c r="X53" s="8" t="s">
        <v>248</v>
      </c>
      <c r="Z53" s="14" t="str">
        <f>IF(ISBLANK(mTCA1[[#This Row],[Column17]]),"",mTCA1[[#This Row],[Column17]])</f>
        <v/>
      </c>
      <c r="AA53" s="14" t="str">
        <f>LEFT(mTCA1[[#This Row],[Column18]],3)</f>
        <v/>
      </c>
      <c r="AB53" s="14" t="str">
        <f>IF(ISBLANK(mTCA1[[#This Row],[Column2]]),"",mTCA1[[#This Row],[Column2]])</f>
        <v>FE_LEBT:FC_D0977</v>
      </c>
      <c r="AD53" s="14">
        <f>MATCH(mTCA1[[#This Row],[Column2]],'Diag Lattice'!F:F,0)</f>
        <v>219</v>
      </c>
      <c r="AE53" s="14" t="str">
        <f t="shared" ca="1" si="0"/>
        <v>FE_LEBT:FC_D0977</v>
      </c>
      <c r="AF53" s="14">
        <f t="shared" ca="1" si="1"/>
        <v>977</v>
      </c>
    </row>
    <row r="54" spans="1:32" x14ac:dyDescent="0.25">
      <c r="A54" s="8" t="s">
        <v>97</v>
      </c>
      <c r="B54" s="8" t="s">
        <v>688</v>
      </c>
      <c r="C54" s="8"/>
      <c r="D54" s="9" t="s">
        <v>633</v>
      </c>
      <c r="E54" s="9" t="s">
        <v>493</v>
      </c>
      <c r="F54" s="8" t="s">
        <v>236</v>
      </c>
      <c r="G54" s="8" t="s">
        <v>610</v>
      </c>
      <c r="H54" s="32"/>
      <c r="I54" s="10" t="s">
        <v>260</v>
      </c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IF(ISBLANK(mTCA1[[#This Row],[Column17]]),"",mTCA1[[#This Row],[Column17]])</f>
        <v/>
      </c>
      <c r="AA54" s="14" t="str">
        <f>LEFT(mTCA1[[#This Row],[Column18]],3)</f>
        <v/>
      </c>
      <c r="AB54" s="14" t="str">
        <f>IF(ISBLANK(mTCA1[[#This Row],[Column2]]),"",mTCA1[[#This Row],[Column2]])</f>
        <v>FE_LEBT:FC_D0977</v>
      </c>
      <c r="AD54" s="14">
        <f>MATCH(mTCA1[[#This Row],[Column2]],'Diag Lattice'!F:F,0)</f>
        <v>219</v>
      </c>
      <c r="AE54" s="14" t="str">
        <f t="shared" ca="1" si="0"/>
        <v>FE_LEBT:FC_D0977</v>
      </c>
      <c r="AF54" s="14">
        <f t="shared" ca="1" si="1"/>
        <v>977</v>
      </c>
    </row>
    <row r="55" spans="1:32" x14ac:dyDescent="0.25">
      <c r="A55" s="8" t="s">
        <v>97</v>
      </c>
      <c r="B55" s="8" t="s">
        <v>243</v>
      </c>
      <c r="C55" s="8"/>
      <c r="D55" s="9" t="s">
        <v>665</v>
      </c>
      <c r="E55" s="9" t="s">
        <v>494</v>
      </c>
      <c r="F55" s="8" t="s">
        <v>236</v>
      </c>
      <c r="G55" s="8" t="s">
        <v>610</v>
      </c>
      <c r="H55" s="32" t="s">
        <v>4154</v>
      </c>
      <c r="I55" s="10" t="s">
        <v>261</v>
      </c>
      <c r="J55" s="10"/>
      <c r="K55" s="10"/>
      <c r="L55" s="10"/>
      <c r="M55" s="10"/>
      <c r="N55" s="10"/>
      <c r="O55" s="10"/>
      <c r="P55" s="10" t="s">
        <v>268</v>
      </c>
      <c r="Q55" s="10" t="s">
        <v>271</v>
      </c>
      <c r="R55" s="12"/>
      <c r="S55" s="10"/>
      <c r="T55" s="32"/>
      <c r="U55" s="10"/>
      <c r="V55" s="8">
        <v>1</v>
      </c>
      <c r="W55" s="8" t="s">
        <v>255</v>
      </c>
      <c r="X55" s="8" t="s">
        <v>249</v>
      </c>
      <c r="Z55" s="14" t="str">
        <f>IF(ISBLANK(mTCA1[[#This Row],[Column17]]),"",mTCA1[[#This Row],[Column17]])</f>
        <v/>
      </c>
      <c r="AA55" s="14" t="str">
        <f>LEFT(mTCA1[[#This Row],[Column18]],3)</f>
        <v/>
      </c>
      <c r="AB55" s="14" t="str">
        <f>IF(ISBLANK(mTCA1[[#This Row],[Column2]]),"",mTCA1[[#This Row],[Column2]])</f>
        <v>FE_LEBT:FC_D0998</v>
      </c>
      <c r="AD55" s="14">
        <f>MATCH(mTCA1[[#This Row],[Column2]],'Diag Lattice'!F:F,0)</f>
        <v>241</v>
      </c>
      <c r="AE55" s="14" t="str">
        <f t="shared" ca="1" si="0"/>
        <v>FE_LEBT:FC_D0998</v>
      </c>
      <c r="AF55" s="14">
        <f t="shared" ca="1" si="1"/>
        <v>998</v>
      </c>
    </row>
    <row r="56" spans="1:32" x14ac:dyDescent="0.25">
      <c r="A56" s="8" t="s">
        <v>97</v>
      </c>
      <c r="B56" s="8" t="s">
        <v>243</v>
      </c>
      <c r="C56" s="8"/>
      <c r="D56" s="9" t="s">
        <v>665</v>
      </c>
      <c r="E56" s="9" t="s">
        <v>495</v>
      </c>
      <c r="F56" s="8" t="s">
        <v>236</v>
      </c>
      <c r="G56" s="8" t="s">
        <v>610</v>
      </c>
      <c r="H56" s="32"/>
      <c r="I56" s="10" t="s">
        <v>260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IF(ISBLANK(mTCA1[[#This Row],[Column17]]),"",mTCA1[[#This Row],[Column17]])</f>
        <v/>
      </c>
      <c r="AA56" s="14" t="str">
        <f>LEFT(mTCA1[[#This Row],[Column18]],3)</f>
        <v/>
      </c>
      <c r="AB56" s="14" t="str">
        <f>IF(ISBLANK(mTCA1[[#This Row],[Column2]]),"",mTCA1[[#This Row],[Column2]])</f>
        <v>FE_LEBT:FC_D0998</v>
      </c>
      <c r="AD56" s="14">
        <f>MATCH(mTCA1[[#This Row],[Column2]],'Diag Lattice'!F:F,0)</f>
        <v>241</v>
      </c>
      <c r="AE56" s="14" t="str">
        <f t="shared" ca="1" si="0"/>
        <v>FE_LEBT:FC_D0998</v>
      </c>
      <c r="AF56" s="14">
        <f t="shared" ca="1" si="1"/>
        <v>998</v>
      </c>
    </row>
    <row r="57" spans="1:32" x14ac:dyDescent="0.25">
      <c r="A57" s="8" t="s">
        <v>97</v>
      </c>
      <c r="B57" s="114" t="s">
        <v>3479</v>
      </c>
      <c r="C57" s="114"/>
      <c r="D57" s="9" t="s">
        <v>681</v>
      </c>
      <c r="E57" s="9" t="s">
        <v>497</v>
      </c>
      <c r="F57" s="8" t="s">
        <v>236</v>
      </c>
      <c r="G57" s="8" t="s">
        <v>610</v>
      </c>
      <c r="H57" s="32" t="s">
        <v>4154</v>
      </c>
      <c r="I57" s="10" t="s">
        <v>265</v>
      </c>
      <c r="J57" s="10"/>
      <c r="K57" s="10"/>
      <c r="L57" s="10"/>
      <c r="M57" s="10"/>
      <c r="N57" s="10"/>
      <c r="O57" s="10"/>
      <c r="P57" s="10" t="s">
        <v>270</v>
      </c>
      <c r="Q57" s="10" t="s">
        <v>271</v>
      </c>
      <c r="R57" s="12"/>
      <c r="S57" s="10"/>
      <c r="T57" s="32"/>
      <c r="U57" s="10"/>
      <c r="V57" s="8">
        <v>1</v>
      </c>
      <c r="W57" s="8" t="s">
        <v>255</v>
      </c>
      <c r="X57" s="8" t="s">
        <v>248</v>
      </c>
      <c r="Z57" s="14" t="str">
        <f>IF(ISBLANK(mTCA1[[#This Row],[Column17]]),"",mTCA1[[#This Row],[Column17]])</f>
        <v/>
      </c>
      <c r="AA57" s="14" t="str">
        <f>LEFT(mTCA1[[#This Row],[Column18]],3)</f>
        <v/>
      </c>
      <c r="AB57" s="14" t="str">
        <f>IF(ISBLANK(mTCA1[[#This Row],[Column2]]),"",mTCA1[[#This Row],[Column2]])</f>
        <v>FE_BTS:FC_D1104</v>
      </c>
      <c r="AD57" s="14">
        <f>MATCH(mTCA1[[#This Row],[Column2]],'Diag Lattice'!F:F,0)</f>
        <v>3476</v>
      </c>
      <c r="AE57" s="14" t="str">
        <f t="shared" ca="1" si="0"/>
        <v>FE_BTS:FC_D1104</v>
      </c>
      <c r="AF57" s="14">
        <f t="shared" ca="1" si="1"/>
        <v>1104</v>
      </c>
    </row>
    <row r="58" spans="1:32" x14ac:dyDescent="0.25">
      <c r="A58" s="8" t="s">
        <v>97</v>
      </c>
      <c r="B58" s="114" t="s">
        <v>3479</v>
      </c>
      <c r="C58" s="114"/>
      <c r="D58" s="9" t="s">
        <v>681</v>
      </c>
      <c r="E58" s="9" t="s">
        <v>496</v>
      </c>
      <c r="F58" s="8" t="s">
        <v>236</v>
      </c>
      <c r="G58" s="8" t="s">
        <v>610</v>
      </c>
      <c r="H58" s="32"/>
      <c r="I58" s="10" t="s">
        <v>260</v>
      </c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IF(ISBLANK(mTCA1[[#This Row],[Column17]]),"",mTCA1[[#This Row],[Column17]])</f>
        <v/>
      </c>
      <c r="AA58" s="14" t="str">
        <f>LEFT(mTCA1[[#This Row],[Column18]],3)</f>
        <v/>
      </c>
      <c r="AB58" s="14" t="str">
        <f>IF(ISBLANK(mTCA1[[#This Row],[Column2]]),"",mTCA1[[#This Row],[Column2]])</f>
        <v>FE_BTS:FC_D1104</v>
      </c>
      <c r="AD58" s="14">
        <f>MATCH(mTCA1[[#This Row],[Column2]],'Diag Lattice'!F:F,0)</f>
        <v>3476</v>
      </c>
      <c r="AE58" s="14" t="str">
        <f t="shared" ca="1" si="0"/>
        <v>FE_BTS:FC_D1104</v>
      </c>
      <c r="AF58" s="14">
        <f t="shared" ca="1" si="1"/>
        <v>1104</v>
      </c>
    </row>
    <row r="59" spans="1:32" x14ac:dyDescent="0.25">
      <c r="A59" s="8" t="s">
        <v>97</v>
      </c>
      <c r="B59" s="8" t="s">
        <v>689</v>
      </c>
      <c r="C59" s="8"/>
      <c r="D59" s="9" t="s">
        <v>682</v>
      </c>
      <c r="E59" s="9" t="s">
        <v>498</v>
      </c>
      <c r="F59" s="8" t="s">
        <v>236</v>
      </c>
      <c r="G59" s="8" t="s">
        <v>610</v>
      </c>
      <c r="H59" s="32" t="s">
        <v>4154</v>
      </c>
      <c r="I59" s="10" t="s">
        <v>505</v>
      </c>
      <c r="J59" s="10"/>
      <c r="K59" s="10"/>
      <c r="L59" s="10"/>
      <c r="M59" s="10"/>
      <c r="N59" s="10"/>
      <c r="O59" s="10"/>
      <c r="P59" s="10" t="s">
        <v>268</v>
      </c>
      <c r="Q59" s="10" t="s">
        <v>271</v>
      </c>
      <c r="R59" s="12"/>
      <c r="S59" s="10"/>
      <c r="T59" s="32"/>
      <c r="U59" s="10"/>
      <c r="V59" s="8">
        <v>1</v>
      </c>
      <c r="W59" s="8" t="s">
        <v>255</v>
      </c>
      <c r="X59" s="8" t="s">
        <v>249</v>
      </c>
      <c r="Z59" s="14" t="str">
        <f>IF(ISBLANK(mTCA1[[#This Row],[Column17]]),"",mTCA1[[#This Row],[Column17]])</f>
        <v/>
      </c>
      <c r="AA59" s="14" t="str">
        <f>LEFT(mTCA1[[#This Row],[Column18]],3)</f>
        <v/>
      </c>
      <c r="AB59" s="14" t="str">
        <f>IF(ISBLANK(mTCA1[[#This Row],[Column2]]),"",mTCA1[[#This Row],[Column2]])</f>
        <v>FE_MEBT:FC_D1102</v>
      </c>
      <c r="AD59" s="14">
        <f>MATCH(mTCA1[[#This Row],[Column2]],'Diag Lattice'!F:F,0)</f>
        <v>316</v>
      </c>
      <c r="AE59" s="14" t="str">
        <f t="shared" ca="1" si="0"/>
        <v>FE_MEBT:FC_D1102</v>
      </c>
      <c r="AF59" s="14">
        <f t="shared" ca="1" si="1"/>
        <v>1102</v>
      </c>
    </row>
    <row r="60" spans="1:32" x14ac:dyDescent="0.25">
      <c r="A60" s="8" t="s">
        <v>97</v>
      </c>
      <c r="B60" s="8" t="s">
        <v>689</v>
      </c>
      <c r="C60" s="8"/>
      <c r="D60" s="9" t="s">
        <v>682</v>
      </c>
      <c r="E60" s="9" t="s">
        <v>499</v>
      </c>
      <c r="F60" s="8" t="s">
        <v>236</v>
      </c>
      <c r="G60" s="8" t="s">
        <v>610</v>
      </c>
      <c r="H60" s="32"/>
      <c r="I60" s="10" t="s">
        <v>260</v>
      </c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IF(ISBLANK(mTCA1[[#This Row],[Column17]]),"",mTCA1[[#This Row],[Column17]])</f>
        <v/>
      </c>
      <c r="AA60" s="14" t="str">
        <f>LEFT(mTCA1[[#This Row],[Column18]],3)</f>
        <v/>
      </c>
      <c r="AB60" s="14" t="str">
        <f>IF(ISBLANK(mTCA1[[#This Row],[Column2]]),"",mTCA1[[#This Row],[Column2]])</f>
        <v>FE_MEBT:FC_D1102</v>
      </c>
      <c r="AD60" s="14">
        <f>MATCH(mTCA1[[#This Row],[Column2]],'Diag Lattice'!F:F,0)</f>
        <v>316</v>
      </c>
      <c r="AE60" s="14" t="str">
        <f t="shared" ca="1" si="0"/>
        <v>FE_MEBT:FC_D1102</v>
      </c>
      <c r="AF60" s="14">
        <f t="shared" ca="1" si="1"/>
        <v>1102</v>
      </c>
    </row>
    <row r="61" spans="1:32" x14ac:dyDescent="0.25">
      <c r="A61" s="56" t="s">
        <v>486</v>
      </c>
      <c r="B61" s="56"/>
      <c r="C61" s="56"/>
      <c r="D61" s="57"/>
      <c r="E61" s="57"/>
      <c r="F61" s="56"/>
      <c r="G61" s="56"/>
      <c r="H61" s="60"/>
      <c r="I61" s="58"/>
      <c r="J61" s="58"/>
      <c r="K61" s="58"/>
      <c r="L61" s="58"/>
      <c r="M61" s="58"/>
      <c r="N61" s="58"/>
      <c r="O61" s="58"/>
      <c r="P61" s="58"/>
      <c r="Q61" s="56"/>
      <c r="R61" s="59"/>
      <c r="S61" s="58"/>
      <c r="T61" s="60"/>
      <c r="U61" s="58"/>
      <c r="V61" s="56"/>
      <c r="W61" s="56"/>
      <c r="X61" s="95"/>
      <c r="Z61" s="14" t="str">
        <f>IF(ISBLANK(mTCA1[[#This Row],[Column17]]),"",mTCA1[[#This Row],[Column17]])</f>
        <v/>
      </c>
      <c r="AA61" s="14" t="str">
        <f>LEFT(mTCA1[[#This Row],[Column18]],3)</f>
        <v/>
      </c>
      <c r="AB61" s="14" t="str">
        <f>IF(ISBLANK(mTCA1[[#This Row],[Column2]]),"",mTCA1[[#This Row],[Column2]])</f>
        <v/>
      </c>
      <c r="AD61" s="14"/>
      <c r="AE61" s="14"/>
      <c r="AF61" s="14"/>
    </row>
    <row r="62" spans="1:32" x14ac:dyDescent="0.25">
      <c r="A62" s="8" t="s">
        <v>426</v>
      </c>
      <c r="B62" s="102" t="s">
        <v>427</v>
      </c>
      <c r="C62" s="102"/>
      <c r="D62" s="9" t="s">
        <v>665</v>
      </c>
      <c r="E62" s="9" t="s">
        <v>487</v>
      </c>
      <c r="F62" s="8" t="s">
        <v>236</v>
      </c>
      <c r="G62" s="8" t="s">
        <v>610</v>
      </c>
      <c r="H62" s="32" t="s">
        <v>500</v>
      </c>
      <c r="I62" s="10"/>
      <c r="J62" s="10"/>
      <c r="K62" s="10"/>
      <c r="L62" s="10"/>
      <c r="M62" s="10"/>
      <c r="N62" s="10"/>
      <c r="O62" s="10"/>
      <c r="P62" s="10"/>
      <c r="Q62" s="10"/>
      <c r="R62" s="12"/>
      <c r="S62" s="10"/>
      <c r="T62" s="32"/>
      <c r="U62" s="10"/>
      <c r="V62" s="8">
        <v>1</v>
      </c>
      <c r="W62" s="8" t="s">
        <v>255</v>
      </c>
      <c r="X62" s="8" t="s">
        <v>250</v>
      </c>
      <c r="Z62" s="14" t="str">
        <f>IF(ISBLANK(mTCA1[[#This Row],[Column17]]),"",mTCA1[[#This Row],[Column17]])</f>
        <v/>
      </c>
      <c r="AA62" s="14" t="str">
        <f>LEFT(mTCA1[[#This Row],[Column18]],3)</f>
        <v/>
      </c>
      <c r="AB62" s="14" t="str">
        <f>IF(ISBLANK(mTCA1[[#This Row],[Column2]]),"",mTCA1[[#This Row],[Column2]])</f>
        <v>FE_LEBT:FFC_D0998</v>
      </c>
      <c r="AD62" s="14">
        <f>MATCH(mTCA1[[#This Row],[Column2]],'Diag Lattice'!F:F,0)</f>
        <v>242</v>
      </c>
      <c r="AE62" s="14" t="str">
        <f t="shared" ca="1" si="0"/>
        <v>FE_LEBT:FFC_D0998</v>
      </c>
      <c r="AF62" s="14">
        <f t="shared" ca="1" si="1"/>
        <v>998</v>
      </c>
    </row>
    <row r="63" spans="1:32" x14ac:dyDescent="0.25">
      <c r="A63" s="8" t="s">
        <v>426</v>
      </c>
      <c r="B63" s="102" t="s">
        <v>427</v>
      </c>
      <c r="C63" s="102"/>
      <c r="D63" s="9" t="s">
        <v>665</v>
      </c>
      <c r="E63" s="9" t="s">
        <v>488</v>
      </c>
      <c r="F63" s="8" t="s">
        <v>236</v>
      </c>
      <c r="G63" s="8" t="s">
        <v>610</v>
      </c>
      <c r="H63" s="32"/>
      <c r="I63" s="10"/>
      <c r="J63" s="10"/>
      <c r="K63" s="10"/>
      <c r="L63" s="10"/>
      <c r="M63" s="10"/>
      <c r="N63" s="10"/>
      <c r="O63" s="10"/>
      <c r="P63" s="10"/>
      <c r="Q63" s="10"/>
      <c r="R63" s="12"/>
      <c r="S63" s="10"/>
      <c r="T63" s="32"/>
      <c r="U63" s="10"/>
      <c r="V63" s="8"/>
      <c r="W63" s="8"/>
      <c r="X63" s="8"/>
      <c r="Z63" s="14" t="str">
        <f>IF(ISBLANK(mTCA1[[#This Row],[Column17]]),"",mTCA1[[#This Row],[Column17]])</f>
        <v/>
      </c>
      <c r="AA63" s="14" t="str">
        <f>LEFT(mTCA1[[#This Row],[Column18]],3)</f>
        <v/>
      </c>
      <c r="AB63" s="14" t="str">
        <f>IF(ISBLANK(mTCA1[[#This Row],[Column2]]),"",mTCA1[[#This Row],[Column2]])</f>
        <v>FE_LEBT:FFC_D0998</v>
      </c>
      <c r="AD63" s="14">
        <f>MATCH(mTCA1[[#This Row],[Column2]],'Diag Lattice'!F:F,0)</f>
        <v>242</v>
      </c>
      <c r="AE63" s="14" t="str">
        <f t="shared" ca="1" si="0"/>
        <v>FE_LEBT:FFC_D0998</v>
      </c>
      <c r="AF63" s="14">
        <f t="shared" ca="1" si="1"/>
        <v>998</v>
      </c>
    </row>
    <row r="64" spans="1:32" x14ac:dyDescent="0.25">
      <c r="A64" s="8" t="s">
        <v>426</v>
      </c>
      <c r="B64" s="104" t="s">
        <v>667</v>
      </c>
      <c r="C64" s="104"/>
      <c r="D64" s="9" t="s">
        <v>666</v>
      </c>
      <c r="E64" s="9" t="s">
        <v>489</v>
      </c>
      <c r="F64" s="8" t="s">
        <v>236</v>
      </c>
      <c r="G64" s="8" t="s">
        <v>610</v>
      </c>
      <c r="H64" s="32" t="s">
        <v>4154</v>
      </c>
      <c r="I64" s="10" t="s">
        <v>258</v>
      </c>
      <c r="J64" s="10"/>
      <c r="K64" s="10"/>
      <c r="L64" s="10"/>
      <c r="M64" s="10"/>
      <c r="N64" s="10"/>
      <c r="O64" s="10"/>
      <c r="P64" s="10" t="s">
        <v>3862</v>
      </c>
      <c r="Q64" s="10" t="s">
        <v>400</v>
      </c>
      <c r="R64" s="12"/>
      <c r="S64" s="10"/>
      <c r="T64" s="32"/>
      <c r="U64" s="10"/>
      <c r="V64" s="8">
        <v>1</v>
      </c>
      <c r="W64" s="8" t="s">
        <v>398</v>
      </c>
      <c r="X64" s="8" t="s">
        <v>245</v>
      </c>
      <c r="Z64" s="14" t="str">
        <f>IF(ISBLANK(mTCA1[[#This Row],[Column17]]),"",mTCA1[[#This Row],[Column17]])</f>
        <v/>
      </c>
      <c r="AA64" s="14" t="str">
        <f>LEFT(mTCA1[[#This Row],[Column18]],3)</f>
        <v/>
      </c>
      <c r="AB64" s="14" t="str">
        <f>IF(ISBLANK(mTCA1[[#This Row],[Column2]]),"",mTCA1[[#This Row],[Column2]])</f>
        <v>FE_MEBT:FFC_D1102</v>
      </c>
      <c r="AD64" s="14">
        <f>MATCH(mTCA1[[#This Row],[Column2]],'Diag Lattice'!F:F,0)</f>
        <v>317</v>
      </c>
      <c r="AE64" s="14" t="str">
        <f t="shared" ca="1" si="0"/>
        <v>FE_MEBT:FFC_D1102</v>
      </c>
      <c r="AF64" s="14">
        <f t="shared" ca="1" si="1"/>
        <v>1102</v>
      </c>
    </row>
    <row r="65" spans="1:32" x14ac:dyDescent="0.25">
      <c r="A65" s="8" t="s">
        <v>426</v>
      </c>
      <c r="B65" s="104" t="s">
        <v>667</v>
      </c>
      <c r="C65" s="104"/>
      <c r="D65" s="9" t="s">
        <v>666</v>
      </c>
      <c r="E65" s="9" t="s">
        <v>490</v>
      </c>
      <c r="F65" s="8" t="s">
        <v>236</v>
      </c>
      <c r="G65" s="8" t="s">
        <v>610</v>
      </c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IF(ISBLANK(mTCA1[[#This Row],[Column17]]),"",mTCA1[[#This Row],[Column17]])</f>
        <v/>
      </c>
      <c r="AA65" s="14" t="str">
        <f>LEFT(mTCA1[[#This Row],[Column18]],3)</f>
        <v/>
      </c>
      <c r="AB65" s="14" t="str">
        <f>IF(ISBLANK(mTCA1[[#This Row],[Column2]]),"",mTCA1[[#This Row],[Column2]])</f>
        <v>FE_MEBT:FFC_D1102</v>
      </c>
      <c r="AD65" s="14">
        <f>MATCH(mTCA1[[#This Row],[Column2]],'Diag Lattice'!F:F,0)</f>
        <v>317</v>
      </c>
      <c r="AE65" s="14" t="str">
        <f t="shared" ca="1" si="0"/>
        <v>FE_MEBT:FFC_D1102</v>
      </c>
      <c r="AF65" s="14">
        <f t="shared" ca="1" si="1"/>
        <v>1102</v>
      </c>
    </row>
    <row r="66" spans="1:32" x14ac:dyDescent="0.25">
      <c r="A66" s="61" t="s">
        <v>394</v>
      </c>
      <c r="B66" s="61"/>
      <c r="C66" s="61"/>
      <c r="D66" s="62"/>
      <c r="E66" s="6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IF(ISBLANK(mTCA1[[#This Row],[Column17]]),"",mTCA1[[#This Row],[Column17]])</f>
        <v/>
      </c>
      <c r="AA66" s="14" t="str">
        <f>LEFT(mTCA1[[#This Row],[Column18]],3)</f>
        <v/>
      </c>
      <c r="AB66" s="14" t="str">
        <f>IF(ISBLANK(mTCA1[[#This Row],[Column2]]),"",mTCA1[[#This Row],[Column2]])</f>
        <v/>
      </c>
      <c r="AD66" s="14"/>
    </row>
    <row r="67" spans="1:32" x14ac:dyDescent="0.25">
      <c r="A67" s="8" t="s">
        <v>416</v>
      </c>
      <c r="B67" s="8" t="s">
        <v>504</v>
      </c>
      <c r="C67" s="8" t="s">
        <v>4144</v>
      </c>
      <c r="D67" s="9"/>
      <c r="E67" s="48" t="s">
        <v>417</v>
      </c>
      <c r="F67" s="8" t="s">
        <v>418</v>
      </c>
      <c r="G67" s="8" t="s">
        <v>610</v>
      </c>
      <c r="H67" s="8" t="s">
        <v>397</v>
      </c>
      <c r="I67" s="8" t="s">
        <v>396</v>
      </c>
      <c r="J67" s="10"/>
      <c r="K67" s="10"/>
      <c r="L67" s="10"/>
      <c r="M67" s="10"/>
      <c r="N67" s="10"/>
      <c r="O67" s="10"/>
      <c r="P67" s="10"/>
      <c r="Q67" s="8" t="s">
        <v>400</v>
      </c>
      <c r="R67" s="12"/>
      <c r="S67" s="10"/>
      <c r="T67" s="32"/>
      <c r="U67" s="10"/>
      <c r="V67" s="8">
        <v>1</v>
      </c>
      <c r="W67" s="8" t="s">
        <v>398</v>
      </c>
      <c r="X67" s="8" t="s">
        <v>425</v>
      </c>
      <c r="Z67" s="14" t="str">
        <f>IF(ISBLANK(mTCA1[[#This Row],[Column17]]),"",mTCA1[[#This Row],[Column17]])</f>
        <v/>
      </c>
      <c r="AA67" s="14" t="str">
        <f>LEFT(mTCA1[[#This Row],[Column18]],3)</f>
        <v/>
      </c>
      <c r="AB67" s="14" t="str">
        <f>IF(ISBLANK(mTCA1[[#This Row],[Column2]]),"",mTCA1[[#This Row],[Column2]])</f>
        <v>PM bias for PICO</v>
      </c>
      <c r="AD67" s="14"/>
    </row>
    <row r="68" spans="1:32" x14ac:dyDescent="0.25">
      <c r="A68" s="8" t="s">
        <v>416</v>
      </c>
      <c r="B68" s="8" t="s">
        <v>504</v>
      </c>
      <c r="C68" s="8" t="s">
        <v>4144</v>
      </c>
      <c r="D68" s="9"/>
      <c r="E68" s="48" t="s">
        <v>417</v>
      </c>
      <c r="F68" s="8" t="s">
        <v>419</v>
      </c>
      <c r="G68" s="8" t="s">
        <v>610</v>
      </c>
      <c r="H68" s="8" t="s">
        <v>399</v>
      </c>
      <c r="I68" s="8" t="s">
        <v>395</v>
      </c>
      <c r="J68" s="10"/>
      <c r="K68" s="10"/>
      <c r="L68" s="10"/>
      <c r="M68" s="10"/>
      <c r="N68" s="10"/>
      <c r="O68" s="10"/>
      <c r="P68" s="10"/>
      <c r="Q68" s="8" t="s">
        <v>401</v>
      </c>
      <c r="R68" s="12">
        <v>1</v>
      </c>
      <c r="S68" s="10">
        <v>4</v>
      </c>
      <c r="T68" s="32" t="s">
        <v>473</v>
      </c>
      <c r="U68" s="10"/>
      <c r="V68" s="8"/>
      <c r="W68" s="8"/>
      <c r="X68" s="8"/>
      <c r="Z68" s="14">
        <f>IF(ISBLANK(mTCA1[[#This Row],[Column17]]),"",mTCA1[[#This Row],[Column17]])</f>
        <v>1</v>
      </c>
      <c r="AA68" s="14" t="str">
        <f>LEFT(mTCA1[[#This Row],[Column18]],3)</f>
        <v>4</v>
      </c>
      <c r="AB68" s="14" t="str">
        <f>IF(ISBLANK(mTCA1[[#This Row],[Column2]]),"",mTCA1[[#This Row],[Column2]])</f>
        <v>PM bias for PICO</v>
      </c>
      <c r="AD68" s="14"/>
    </row>
    <row r="69" spans="1:32" x14ac:dyDescent="0.25">
      <c r="A69" s="142" t="s">
        <v>416</v>
      </c>
      <c r="B69" s="142" t="s">
        <v>504</v>
      </c>
      <c r="C69" s="8" t="s">
        <v>4144</v>
      </c>
      <c r="D69" s="143"/>
      <c r="E69" s="144" t="s">
        <v>417</v>
      </c>
      <c r="F69" s="142" t="s">
        <v>418</v>
      </c>
      <c r="G69" s="142" t="s">
        <v>610</v>
      </c>
      <c r="H69" s="142" t="s">
        <v>397</v>
      </c>
      <c r="I69" s="142" t="s">
        <v>402</v>
      </c>
      <c r="J69" s="145"/>
      <c r="K69" s="145"/>
      <c r="L69" s="145"/>
      <c r="M69" s="145"/>
      <c r="N69" s="145"/>
      <c r="O69" s="145"/>
      <c r="P69" s="145"/>
      <c r="Q69" s="142" t="s">
        <v>400</v>
      </c>
      <c r="R69" s="146"/>
      <c r="S69" s="145"/>
      <c r="T69" s="147"/>
      <c r="U69" s="145"/>
      <c r="V69" s="142">
        <v>1</v>
      </c>
      <c r="W69" s="142" t="s">
        <v>398</v>
      </c>
      <c r="X69" s="142" t="s">
        <v>245</v>
      </c>
      <c r="Z69" s="14" t="str">
        <f>IF(ISBLANK(mTCA1[[#This Row],[Column17]]),"",mTCA1[[#This Row],[Column17]])</f>
        <v/>
      </c>
      <c r="AA69" s="14" t="str">
        <f>LEFT(mTCA1[[#This Row],[Column18]],3)</f>
        <v/>
      </c>
      <c r="AB69" s="14" t="str">
        <f>IF(ISBLANK(mTCA1[[#This Row],[Column2]]),"",mTCA1[[#This Row],[Column2]])</f>
        <v>PM bias for PICO</v>
      </c>
      <c r="AD69" s="14"/>
    </row>
    <row r="70" spans="1:32" x14ac:dyDescent="0.25">
      <c r="A70" s="142" t="s">
        <v>416</v>
      </c>
      <c r="B70" s="142" t="s">
        <v>504</v>
      </c>
      <c r="C70" s="8" t="s">
        <v>4144</v>
      </c>
      <c r="D70" s="143"/>
      <c r="E70" s="144" t="s">
        <v>417</v>
      </c>
      <c r="F70" s="142" t="s">
        <v>419</v>
      </c>
      <c r="G70" s="142" t="s">
        <v>610</v>
      </c>
      <c r="H70" s="142" t="s">
        <v>399</v>
      </c>
      <c r="I70" s="142" t="s">
        <v>403</v>
      </c>
      <c r="J70" s="145"/>
      <c r="K70" s="145"/>
      <c r="L70" s="145"/>
      <c r="M70" s="145"/>
      <c r="N70" s="145"/>
      <c r="O70" s="145"/>
      <c r="P70" s="145"/>
      <c r="Q70" s="142" t="s">
        <v>401</v>
      </c>
      <c r="R70" s="146">
        <v>1</v>
      </c>
      <c r="S70" s="145">
        <v>4</v>
      </c>
      <c r="T70" s="147" t="s">
        <v>474</v>
      </c>
      <c r="U70" s="145"/>
      <c r="V70" s="142"/>
      <c r="W70" s="142"/>
      <c r="X70" s="142"/>
      <c r="Z70" s="14">
        <f>IF(ISBLANK(mTCA1[[#This Row],[Column17]]),"",mTCA1[[#This Row],[Column17]])</f>
        <v>1</v>
      </c>
      <c r="AA70" s="14" t="str">
        <f>LEFT(mTCA1[[#This Row],[Column18]],3)</f>
        <v>4</v>
      </c>
      <c r="AB70" s="14" t="str">
        <f>IF(ISBLANK(mTCA1[[#This Row],[Column2]]),"",mTCA1[[#This Row],[Column2]])</f>
        <v>PM bias for PICO</v>
      </c>
      <c r="AD70" s="14"/>
    </row>
    <row r="71" spans="1:32" x14ac:dyDescent="0.25">
      <c r="A71" s="8" t="s">
        <v>416</v>
      </c>
      <c r="B71" s="8" t="s">
        <v>504</v>
      </c>
      <c r="C71" s="8" t="s">
        <v>4144</v>
      </c>
      <c r="D71" s="9"/>
      <c r="E71" s="48" t="s">
        <v>417</v>
      </c>
      <c r="F71" s="8" t="s">
        <v>418</v>
      </c>
      <c r="G71" s="8" t="s">
        <v>610</v>
      </c>
      <c r="H71" s="8" t="s">
        <v>397</v>
      </c>
      <c r="I71" s="8" t="s">
        <v>415</v>
      </c>
      <c r="J71" s="10"/>
      <c r="K71" s="10"/>
      <c r="L71" s="10"/>
      <c r="M71" s="10"/>
      <c r="N71" s="10"/>
      <c r="O71" s="10"/>
      <c r="P71" s="10"/>
      <c r="Q71" s="8" t="s">
        <v>400</v>
      </c>
      <c r="R71" s="12"/>
      <c r="S71" s="10"/>
      <c r="T71" s="32"/>
      <c r="U71" s="10"/>
      <c r="V71" s="8">
        <v>1</v>
      </c>
      <c r="W71" s="8" t="s">
        <v>398</v>
      </c>
      <c r="X71" s="8" t="s">
        <v>246</v>
      </c>
      <c r="Z71" s="14" t="str">
        <f>IF(ISBLANK(mTCA1[[#This Row],[Column17]]),"",mTCA1[[#This Row],[Column17]])</f>
        <v/>
      </c>
      <c r="AA71" s="14" t="str">
        <f>LEFT(mTCA1[[#This Row],[Column18]],3)</f>
        <v/>
      </c>
      <c r="AB71" s="14" t="str">
        <f>IF(ISBLANK(mTCA1[[#This Row],[Column2]]),"",mTCA1[[#This Row],[Column2]])</f>
        <v>PM bias for PICO</v>
      </c>
      <c r="AD71" s="14"/>
    </row>
    <row r="72" spans="1:32" x14ac:dyDescent="0.25">
      <c r="A72" s="8" t="s">
        <v>416</v>
      </c>
      <c r="B72" s="8" t="s">
        <v>504</v>
      </c>
      <c r="C72" s="8" t="s">
        <v>4144</v>
      </c>
      <c r="D72" s="9"/>
      <c r="E72" s="48" t="s">
        <v>417</v>
      </c>
      <c r="F72" s="8" t="s">
        <v>419</v>
      </c>
      <c r="G72" s="8" t="s">
        <v>610</v>
      </c>
      <c r="H72" s="8" t="s">
        <v>399</v>
      </c>
      <c r="I72" s="8" t="s">
        <v>404</v>
      </c>
      <c r="J72" s="10"/>
      <c r="K72" s="10"/>
      <c r="L72" s="10"/>
      <c r="M72" s="10"/>
      <c r="N72" s="10"/>
      <c r="O72" s="10"/>
      <c r="P72" s="10"/>
      <c r="Q72" s="8" t="s">
        <v>401</v>
      </c>
      <c r="R72" s="12">
        <v>1</v>
      </c>
      <c r="S72" s="10">
        <v>5</v>
      </c>
      <c r="T72" s="32" t="s">
        <v>473</v>
      </c>
      <c r="U72" s="10"/>
      <c r="V72" s="8"/>
      <c r="W72" s="8"/>
      <c r="X72" s="8"/>
      <c r="Z72" s="14">
        <f>IF(ISBLANK(mTCA1[[#This Row],[Column17]]),"",mTCA1[[#This Row],[Column17]])</f>
        <v>1</v>
      </c>
      <c r="AA72" s="14" t="str">
        <f>LEFT(mTCA1[[#This Row],[Column18]],3)</f>
        <v>5</v>
      </c>
      <c r="AB72" s="14" t="str">
        <f>IF(ISBLANK(mTCA1[[#This Row],[Column2]]),"",mTCA1[[#This Row],[Column2]])</f>
        <v>PM bias for PICO</v>
      </c>
      <c r="AD72" s="14"/>
    </row>
    <row r="73" spans="1:32" x14ac:dyDescent="0.25">
      <c r="A73" s="8" t="s">
        <v>416</v>
      </c>
      <c r="B73" s="8" t="s">
        <v>504</v>
      </c>
      <c r="C73" s="8" t="s">
        <v>4144</v>
      </c>
      <c r="D73" s="9"/>
      <c r="E73" s="48" t="s">
        <v>417</v>
      </c>
      <c r="F73" s="8" t="s">
        <v>418</v>
      </c>
      <c r="G73" s="8" t="s">
        <v>610</v>
      </c>
      <c r="H73" s="8" t="s">
        <v>397</v>
      </c>
      <c r="I73" s="8" t="s">
        <v>405</v>
      </c>
      <c r="J73" s="10"/>
      <c r="K73" s="10"/>
      <c r="L73" s="10"/>
      <c r="M73" s="10"/>
      <c r="N73" s="10"/>
      <c r="O73" s="10"/>
      <c r="P73" s="10"/>
      <c r="Q73" s="8" t="s">
        <v>400</v>
      </c>
      <c r="R73" s="12"/>
      <c r="S73" s="10"/>
      <c r="T73" s="32"/>
      <c r="U73" s="10"/>
      <c r="V73" s="8">
        <v>1</v>
      </c>
      <c r="W73" s="8" t="s">
        <v>398</v>
      </c>
      <c r="X73" s="8" t="s">
        <v>247</v>
      </c>
      <c r="Z73" s="14" t="str">
        <f>IF(ISBLANK(mTCA1[[#This Row],[Column17]]),"",mTCA1[[#This Row],[Column17]])</f>
        <v/>
      </c>
      <c r="AA73" s="14" t="str">
        <f>LEFT(mTCA1[[#This Row],[Column18]],3)</f>
        <v/>
      </c>
      <c r="AB73" s="14" t="str">
        <f>IF(ISBLANK(mTCA1[[#This Row],[Column2]]),"",mTCA1[[#This Row],[Column2]])</f>
        <v>PM bias for PICO</v>
      </c>
      <c r="AD73" s="14"/>
    </row>
    <row r="74" spans="1:32" x14ac:dyDescent="0.25">
      <c r="A74" s="8" t="s">
        <v>416</v>
      </c>
      <c r="B74" s="8" t="s">
        <v>504</v>
      </c>
      <c r="C74" s="8" t="s">
        <v>4144</v>
      </c>
      <c r="D74" s="9"/>
      <c r="E74" s="48" t="s">
        <v>417</v>
      </c>
      <c r="F74" s="8" t="s">
        <v>419</v>
      </c>
      <c r="G74" s="8" t="s">
        <v>610</v>
      </c>
      <c r="H74" s="8" t="s">
        <v>399</v>
      </c>
      <c r="I74" s="8" t="s">
        <v>406</v>
      </c>
      <c r="J74" s="10"/>
      <c r="K74" s="10"/>
      <c r="L74" s="10"/>
      <c r="M74" s="10"/>
      <c r="N74" s="10"/>
      <c r="O74" s="10"/>
      <c r="P74" s="10"/>
      <c r="Q74" s="8" t="s">
        <v>401</v>
      </c>
      <c r="R74" s="12">
        <v>1</v>
      </c>
      <c r="S74" s="10">
        <v>5</v>
      </c>
      <c r="T74" s="32" t="s">
        <v>474</v>
      </c>
      <c r="U74" s="10"/>
      <c r="V74" s="8"/>
      <c r="W74" s="8"/>
      <c r="X74" s="8"/>
      <c r="Z74" s="14">
        <f>IF(ISBLANK(mTCA1[[#This Row],[Column17]]),"",mTCA1[[#This Row],[Column17]])</f>
        <v>1</v>
      </c>
      <c r="AA74" s="14" t="str">
        <f>LEFT(mTCA1[[#This Row],[Column18]],3)</f>
        <v>5</v>
      </c>
      <c r="AB74" s="14" t="str">
        <f>IF(ISBLANK(mTCA1[[#This Row],[Column2]]),"",mTCA1[[#This Row],[Column2]])</f>
        <v>PM bias for PICO</v>
      </c>
      <c r="AD74" s="14"/>
    </row>
    <row r="75" spans="1:32" x14ac:dyDescent="0.25">
      <c r="A75" s="8" t="s">
        <v>416</v>
      </c>
      <c r="B75" s="8" t="s">
        <v>504</v>
      </c>
      <c r="C75" s="8" t="s">
        <v>4144</v>
      </c>
      <c r="D75" s="9"/>
      <c r="E75" s="48" t="s">
        <v>417</v>
      </c>
      <c r="F75" s="8" t="s">
        <v>418</v>
      </c>
      <c r="G75" s="8" t="s">
        <v>610</v>
      </c>
      <c r="H75" s="8" t="s">
        <v>397</v>
      </c>
      <c r="I75" s="8" t="s">
        <v>407</v>
      </c>
      <c r="J75" s="10"/>
      <c r="K75" s="10"/>
      <c r="L75" s="10"/>
      <c r="M75" s="10"/>
      <c r="N75" s="10"/>
      <c r="O75" s="10"/>
      <c r="P75" s="10"/>
      <c r="Q75" s="8" t="s">
        <v>400</v>
      </c>
      <c r="R75" s="12"/>
      <c r="S75" s="10"/>
      <c r="T75" s="32"/>
      <c r="U75" s="10"/>
      <c r="V75" s="8">
        <v>1</v>
      </c>
      <c r="W75" s="8" t="s">
        <v>398</v>
      </c>
      <c r="X75" s="8" t="s">
        <v>248</v>
      </c>
      <c r="Z75" s="14" t="str">
        <f>IF(ISBLANK(mTCA1[[#This Row],[Column17]]),"",mTCA1[[#This Row],[Column17]])</f>
        <v/>
      </c>
      <c r="AA75" s="14" t="str">
        <f>LEFT(mTCA1[[#This Row],[Column18]],3)</f>
        <v/>
      </c>
      <c r="AB75" s="14" t="str">
        <f>IF(ISBLANK(mTCA1[[#This Row],[Column2]]),"",mTCA1[[#This Row],[Column2]])</f>
        <v>PM bias for PICO</v>
      </c>
      <c r="AD75" s="14"/>
    </row>
    <row r="76" spans="1:32" x14ac:dyDescent="0.25">
      <c r="A76" s="8" t="s">
        <v>416</v>
      </c>
      <c r="B76" s="8" t="s">
        <v>504</v>
      </c>
      <c r="C76" s="8" t="s">
        <v>4144</v>
      </c>
      <c r="D76" s="9"/>
      <c r="E76" s="48" t="s">
        <v>417</v>
      </c>
      <c r="F76" s="8" t="s">
        <v>419</v>
      </c>
      <c r="G76" s="8" t="s">
        <v>610</v>
      </c>
      <c r="H76" s="8" t="s">
        <v>399</v>
      </c>
      <c r="I76" s="8" t="s">
        <v>408</v>
      </c>
      <c r="J76" s="10"/>
      <c r="K76" s="10"/>
      <c r="L76" s="10"/>
      <c r="M76" s="10"/>
      <c r="N76" s="10"/>
      <c r="O76" s="10"/>
      <c r="P76" s="10"/>
      <c r="Q76" s="8" t="s">
        <v>401</v>
      </c>
      <c r="R76" s="12">
        <v>1</v>
      </c>
      <c r="S76" s="10">
        <v>6</v>
      </c>
      <c r="T76" s="32" t="s">
        <v>473</v>
      </c>
      <c r="U76" s="10"/>
      <c r="V76" s="8"/>
      <c r="W76" s="8"/>
      <c r="X76" s="8"/>
      <c r="Z76" s="14">
        <f>IF(ISBLANK(mTCA1[[#This Row],[Column17]]),"",mTCA1[[#This Row],[Column17]])</f>
        <v>1</v>
      </c>
      <c r="AA76" s="14" t="str">
        <f>LEFT(mTCA1[[#This Row],[Column18]],3)</f>
        <v>6</v>
      </c>
      <c r="AB76" s="14" t="str">
        <f>IF(ISBLANK(mTCA1[[#This Row],[Column2]]),"",mTCA1[[#This Row],[Column2]])</f>
        <v>PM bias for PICO</v>
      </c>
      <c r="AD76" s="14"/>
    </row>
    <row r="77" spans="1:32" x14ac:dyDescent="0.25">
      <c r="A77" s="8" t="s">
        <v>416</v>
      </c>
      <c r="B77" s="8" t="s">
        <v>504</v>
      </c>
      <c r="C77" s="8" t="s">
        <v>4144</v>
      </c>
      <c r="D77" s="9"/>
      <c r="E77" s="48" t="s">
        <v>417</v>
      </c>
      <c r="F77" s="8" t="s">
        <v>418</v>
      </c>
      <c r="G77" s="8" t="s">
        <v>610</v>
      </c>
      <c r="H77" s="8" t="s">
        <v>397</v>
      </c>
      <c r="I77" s="8" t="s">
        <v>409</v>
      </c>
      <c r="J77" s="10"/>
      <c r="K77" s="10"/>
      <c r="L77" s="10"/>
      <c r="M77" s="10"/>
      <c r="N77" s="10"/>
      <c r="O77" s="10"/>
      <c r="P77" s="10"/>
      <c r="Q77" s="8" t="s">
        <v>400</v>
      </c>
      <c r="R77" s="12"/>
      <c r="S77" s="10"/>
      <c r="T77" s="32"/>
      <c r="U77" s="10"/>
      <c r="V77" s="8">
        <v>1</v>
      </c>
      <c r="W77" s="8" t="s">
        <v>398</v>
      </c>
      <c r="X77" s="8" t="s">
        <v>249</v>
      </c>
      <c r="Z77" s="14" t="str">
        <f>IF(ISBLANK(mTCA1[[#This Row],[Column17]]),"",mTCA1[[#This Row],[Column17]])</f>
        <v/>
      </c>
      <c r="AA77" s="14" t="str">
        <f>LEFT(mTCA1[[#This Row],[Column18]],3)</f>
        <v/>
      </c>
      <c r="AB77" s="14" t="str">
        <f>IF(ISBLANK(mTCA1[[#This Row],[Column2]]),"",mTCA1[[#This Row],[Column2]])</f>
        <v>PM bias for PICO</v>
      </c>
      <c r="AD77" s="14"/>
    </row>
    <row r="78" spans="1:32" x14ac:dyDescent="0.25">
      <c r="A78" s="8" t="s">
        <v>416</v>
      </c>
      <c r="B78" s="8" t="s">
        <v>504</v>
      </c>
      <c r="C78" s="8" t="s">
        <v>4144</v>
      </c>
      <c r="D78" s="9"/>
      <c r="E78" s="48" t="s">
        <v>417</v>
      </c>
      <c r="F78" s="8" t="s">
        <v>419</v>
      </c>
      <c r="G78" s="8" t="s">
        <v>610</v>
      </c>
      <c r="H78" s="8" t="s">
        <v>399</v>
      </c>
      <c r="I78" s="8" t="s">
        <v>410</v>
      </c>
      <c r="J78" s="10"/>
      <c r="K78" s="10"/>
      <c r="L78" s="10"/>
      <c r="M78" s="10"/>
      <c r="N78" s="10"/>
      <c r="O78" s="10"/>
      <c r="P78" s="10"/>
      <c r="Q78" s="8" t="s">
        <v>401</v>
      </c>
      <c r="R78" s="12">
        <v>1</v>
      </c>
      <c r="S78" s="10">
        <v>6</v>
      </c>
      <c r="T78" s="32" t="s">
        <v>474</v>
      </c>
      <c r="U78" s="10"/>
      <c r="V78" s="8"/>
      <c r="W78" s="8"/>
      <c r="X78" s="8"/>
      <c r="Z78" s="14">
        <f>IF(ISBLANK(mTCA1[[#This Row],[Column17]]),"",mTCA1[[#This Row],[Column17]])</f>
        <v>1</v>
      </c>
      <c r="AA78" s="14" t="str">
        <f>LEFT(mTCA1[[#This Row],[Column18]],3)</f>
        <v>6</v>
      </c>
      <c r="AB78" s="14" t="str">
        <f>IF(ISBLANK(mTCA1[[#This Row],[Column2]]),"",mTCA1[[#This Row],[Column2]])</f>
        <v>PM bias for PICO</v>
      </c>
      <c r="AD78" s="14"/>
    </row>
    <row r="79" spans="1:32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411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1</v>
      </c>
      <c r="W79" s="8" t="s">
        <v>398</v>
      </c>
      <c r="X79" s="8" t="s">
        <v>250</v>
      </c>
      <c r="Z79" s="14" t="str">
        <f>IF(ISBLANK(mTCA1[[#This Row],[Column17]]),"",mTCA1[[#This Row],[Column17]])</f>
        <v/>
      </c>
      <c r="AA79" s="14" t="str">
        <f>LEFT(mTCA1[[#This Row],[Column18]],3)</f>
        <v/>
      </c>
      <c r="AB79" s="14" t="str">
        <f>IF(ISBLANK(mTCA1[[#This Row],[Column2]]),"",mTCA1[[#This Row],[Column2]])</f>
        <v>PM bias for PICO</v>
      </c>
      <c r="AD79" s="14"/>
    </row>
    <row r="80" spans="1:32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412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</v>
      </c>
      <c r="S80" s="10">
        <v>7</v>
      </c>
      <c r="T80" s="32" t="s">
        <v>473</v>
      </c>
      <c r="U80" s="10"/>
      <c r="V80" s="8"/>
      <c r="W80" s="8"/>
      <c r="X80" s="8"/>
      <c r="Z80" s="14">
        <f>IF(ISBLANK(mTCA1[[#This Row],[Column17]]),"",mTCA1[[#This Row],[Column17]])</f>
        <v>1</v>
      </c>
      <c r="AA80" s="14" t="str">
        <f>LEFT(mTCA1[[#This Row],[Column18]],3)</f>
        <v>7</v>
      </c>
      <c r="AB80" s="14" t="str">
        <f>IF(ISBLANK(mTCA1[[#This Row],[Column2]]),"",mTCA1[[#This Row],[Column2]])</f>
        <v>PM bias for PICO</v>
      </c>
      <c r="AD80" s="14"/>
    </row>
    <row r="81" spans="1:30" x14ac:dyDescent="0.25">
      <c r="A81" s="8" t="s">
        <v>416</v>
      </c>
      <c r="B81" s="8" t="s">
        <v>504</v>
      </c>
      <c r="C81" s="8" t="s">
        <v>4144</v>
      </c>
      <c r="D81" s="9"/>
      <c r="E81" s="48" t="s">
        <v>417</v>
      </c>
      <c r="F81" s="8" t="s">
        <v>418</v>
      </c>
      <c r="G81" s="8" t="s">
        <v>610</v>
      </c>
      <c r="H81" s="8" t="s">
        <v>397</v>
      </c>
      <c r="I81" s="8" t="s">
        <v>413</v>
      </c>
      <c r="J81" s="10"/>
      <c r="K81" s="10"/>
      <c r="L81" s="10"/>
      <c r="M81" s="10"/>
      <c r="N81" s="10"/>
      <c r="O81" s="10"/>
      <c r="P81" s="10"/>
      <c r="Q81" s="8" t="s">
        <v>400</v>
      </c>
      <c r="R81" s="12"/>
      <c r="S81" s="10"/>
      <c r="T81" s="32"/>
      <c r="U81" s="10"/>
      <c r="V81" s="8">
        <v>1</v>
      </c>
      <c r="W81" s="8" t="s">
        <v>398</v>
      </c>
      <c r="X81" s="8" t="s">
        <v>251</v>
      </c>
      <c r="Z81" s="14" t="str">
        <f>IF(ISBLANK(mTCA1[[#This Row],[Column17]]),"",mTCA1[[#This Row],[Column17]])</f>
        <v/>
      </c>
      <c r="AA81" s="14" t="str">
        <f>LEFT(mTCA1[[#This Row],[Column18]],3)</f>
        <v/>
      </c>
      <c r="AB81" s="14" t="str">
        <f>IF(ISBLANK(mTCA1[[#This Row],[Column2]]),"",mTCA1[[#This Row],[Column2]])</f>
        <v>PM bias for PICO</v>
      </c>
      <c r="AD81" s="14"/>
    </row>
    <row r="82" spans="1:30" x14ac:dyDescent="0.25">
      <c r="A82" s="23" t="s">
        <v>416</v>
      </c>
      <c r="B82" s="8" t="s">
        <v>504</v>
      </c>
      <c r="C82" s="8" t="s">
        <v>4144</v>
      </c>
      <c r="D82" s="103"/>
      <c r="E82" s="66" t="s">
        <v>417</v>
      </c>
      <c r="F82" s="23" t="s">
        <v>419</v>
      </c>
      <c r="G82" s="23" t="s">
        <v>610</v>
      </c>
      <c r="H82" s="23" t="s">
        <v>399</v>
      </c>
      <c r="I82" s="23" t="s">
        <v>414</v>
      </c>
      <c r="J82" s="24"/>
      <c r="K82" s="24"/>
      <c r="L82" s="24"/>
      <c r="M82" s="24"/>
      <c r="N82" s="24"/>
      <c r="O82" s="24"/>
      <c r="P82" s="24"/>
      <c r="Q82" s="23" t="s">
        <v>401</v>
      </c>
      <c r="R82" s="67">
        <v>1</v>
      </c>
      <c r="S82" s="24">
        <v>7</v>
      </c>
      <c r="T82" s="68" t="s">
        <v>474</v>
      </c>
      <c r="U82" s="24"/>
      <c r="V82" s="23"/>
      <c r="W82" s="23"/>
      <c r="X82" s="23"/>
      <c r="Z82" s="14">
        <f>IF(ISBLANK(mTCA1[[#This Row],[Column17]]),"",mTCA1[[#This Row],[Column17]])</f>
        <v>1</v>
      </c>
      <c r="AA82" s="14" t="str">
        <f>LEFT(mTCA1[[#This Row],[Column18]],3)</f>
        <v>7</v>
      </c>
      <c r="AB82" s="14" t="str">
        <f>IF(ISBLANK(mTCA1[[#This Row],[Column2]]),"",mTCA1[[#This Row],[Column2]])</f>
        <v>PM bias for PICO</v>
      </c>
      <c r="AD82" s="14"/>
    </row>
    <row r="83" spans="1:30" x14ac:dyDescent="0.25">
      <c r="A83" s="106" t="s">
        <v>778</v>
      </c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IF(ISBLANK(mTCA1[[#This Row],[Column17]]),"",mTCA1[[#This Row],[Column17]])</f>
        <v/>
      </c>
      <c r="AA83" s="14" t="str">
        <f>LEFT(mTCA1[[#This Row],[Column18]],3)</f>
        <v/>
      </c>
      <c r="AB83" s="14" t="str">
        <f>IF(ISBLANK(mTCA1[[#This Row],[Column2]]),"",mTCA1[[#This Row],[Column2]])</f>
        <v/>
      </c>
      <c r="AD83" s="14"/>
    </row>
    <row r="84" spans="1:30" x14ac:dyDescent="0.25">
      <c r="A84" s="23" t="s">
        <v>781</v>
      </c>
      <c r="B84" s="23"/>
      <c r="C84" s="23" t="s">
        <v>4145</v>
      </c>
      <c r="D84" s="113"/>
      <c r="E84" s="66" t="s">
        <v>417</v>
      </c>
      <c r="F84" s="23" t="s">
        <v>779</v>
      </c>
      <c r="G84" s="23" t="s">
        <v>780</v>
      </c>
      <c r="H84" s="23" t="s">
        <v>399</v>
      </c>
      <c r="I84" s="24"/>
      <c r="J84" s="24"/>
      <c r="K84" s="24"/>
      <c r="L84" s="24"/>
      <c r="M84" s="24"/>
      <c r="N84" s="24"/>
      <c r="O84" s="24"/>
      <c r="P84" s="24"/>
      <c r="Q84" s="67" t="s">
        <v>777</v>
      </c>
      <c r="R84" s="67">
        <v>1</v>
      </c>
      <c r="S84" s="68">
        <v>3</v>
      </c>
      <c r="T84" s="24" t="s">
        <v>474</v>
      </c>
      <c r="U84" s="24"/>
      <c r="V84" s="23"/>
      <c r="W84" s="23"/>
      <c r="X84" s="23"/>
      <c r="Y84" s="112"/>
      <c r="AD84" s="14"/>
    </row>
    <row r="85" spans="1:30" x14ac:dyDescent="0.25">
      <c r="A85" s="23" t="s">
        <v>781</v>
      </c>
      <c r="B85" s="8"/>
      <c r="C85" s="23" t="s">
        <v>4145</v>
      </c>
      <c r="D85" s="69"/>
      <c r="E85" s="48" t="s">
        <v>417</v>
      </c>
      <c r="F85" s="23" t="s">
        <v>779</v>
      </c>
      <c r="G85" s="23" t="s">
        <v>780</v>
      </c>
      <c r="H85" s="23" t="s">
        <v>399</v>
      </c>
      <c r="I85" s="10"/>
      <c r="J85" s="10"/>
      <c r="K85" s="10"/>
      <c r="L85" s="10"/>
      <c r="M85" s="10"/>
      <c r="N85" s="10"/>
      <c r="O85" s="10"/>
      <c r="P85" s="10"/>
      <c r="Q85" s="67" t="s">
        <v>777</v>
      </c>
      <c r="R85" s="12">
        <v>1</v>
      </c>
      <c r="S85" s="32">
        <v>3</v>
      </c>
      <c r="T85" s="10" t="s">
        <v>473</v>
      </c>
      <c r="U85" s="10"/>
      <c r="V85" s="8"/>
      <c r="W85" s="8"/>
      <c r="X85" s="8"/>
      <c r="Y85" s="105"/>
      <c r="AD85" s="14"/>
    </row>
    <row r="86" spans="1:30" x14ac:dyDescent="0.25">
      <c r="A86" s="23" t="s">
        <v>781</v>
      </c>
      <c r="B86" s="8"/>
      <c r="C86" s="23" t="s">
        <v>4145</v>
      </c>
      <c r="D86" s="69"/>
      <c r="E86" s="48" t="s">
        <v>417</v>
      </c>
      <c r="F86" s="23" t="s">
        <v>779</v>
      </c>
      <c r="G86" s="23" t="s">
        <v>780</v>
      </c>
      <c r="H86" s="23" t="s">
        <v>399</v>
      </c>
      <c r="I86" s="10"/>
      <c r="J86" s="10"/>
      <c r="K86" s="10"/>
      <c r="L86" s="10"/>
      <c r="M86" s="10"/>
      <c r="N86" s="10"/>
      <c r="O86" s="10"/>
      <c r="P86" s="10"/>
      <c r="Q86" s="67" t="s">
        <v>777</v>
      </c>
      <c r="R86" s="12">
        <v>1</v>
      </c>
      <c r="S86" s="32">
        <v>8</v>
      </c>
      <c r="T86" s="24" t="s">
        <v>474</v>
      </c>
      <c r="U86" s="10"/>
      <c r="V86" s="8"/>
      <c r="W86" s="8"/>
      <c r="X86" s="8"/>
      <c r="Y86" s="105"/>
      <c r="AD86" s="14"/>
    </row>
    <row r="87" spans="1:30" x14ac:dyDescent="0.25">
      <c r="A87" s="23" t="s">
        <v>781</v>
      </c>
      <c r="B87" s="8"/>
      <c r="C87" s="23" t="s">
        <v>4145</v>
      </c>
      <c r="D87" s="69"/>
      <c r="E87" s="48" t="s">
        <v>417</v>
      </c>
      <c r="F87" s="23" t="s">
        <v>779</v>
      </c>
      <c r="G87" s="23" t="s">
        <v>780</v>
      </c>
      <c r="H87" s="23" t="s">
        <v>399</v>
      </c>
      <c r="I87" s="10"/>
      <c r="J87" s="10"/>
      <c r="K87" s="10"/>
      <c r="L87" s="10"/>
      <c r="M87" s="10"/>
      <c r="N87" s="10"/>
      <c r="O87" s="10"/>
      <c r="P87" s="10"/>
      <c r="Q87" s="67" t="s">
        <v>777</v>
      </c>
      <c r="R87" s="12">
        <v>1</v>
      </c>
      <c r="S87" s="32">
        <v>8</v>
      </c>
      <c r="T87" s="10" t="s">
        <v>473</v>
      </c>
      <c r="U87" s="10"/>
      <c r="V87" s="8"/>
      <c r="W87" s="8"/>
      <c r="X87" s="8"/>
      <c r="Y87" s="105"/>
      <c r="AD87" s="14"/>
    </row>
    <row r="88" spans="1:30" x14ac:dyDescent="0.25">
      <c r="A88" s="23" t="s">
        <v>781</v>
      </c>
      <c r="B88" s="8"/>
      <c r="C88" s="23" t="s">
        <v>4145</v>
      </c>
      <c r="D88" s="69"/>
      <c r="E88" s="48" t="s">
        <v>417</v>
      </c>
      <c r="F88" s="23" t="s">
        <v>779</v>
      </c>
      <c r="G88" s="23" t="s">
        <v>780</v>
      </c>
      <c r="H88" s="23" t="s">
        <v>399</v>
      </c>
      <c r="I88" s="10"/>
      <c r="J88" s="10"/>
      <c r="K88" s="10"/>
      <c r="L88" s="10"/>
      <c r="M88" s="10"/>
      <c r="N88" s="10"/>
      <c r="O88" s="10"/>
      <c r="P88" s="10"/>
      <c r="Q88" s="67" t="s">
        <v>777</v>
      </c>
      <c r="R88" s="12">
        <v>1</v>
      </c>
      <c r="S88" s="32">
        <v>9</v>
      </c>
      <c r="T88" s="24" t="s">
        <v>474</v>
      </c>
      <c r="U88" s="10"/>
      <c r="V88" s="8"/>
      <c r="W88" s="8"/>
      <c r="X88" s="8"/>
      <c r="Y88" s="105"/>
      <c r="AD88" s="14"/>
    </row>
    <row r="89" spans="1:30" x14ac:dyDescent="0.25">
      <c r="A89" s="23" t="s">
        <v>781</v>
      </c>
      <c r="B89" s="23"/>
      <c r="C89" s="23" t="s">
        <v>4145</v>
      </c>
      <c r="D89" s="113"/>
      <c r="E89" s="66" t="s">
        <v>417</v>
      </c>
      <c r="F89" s="23" t="s">
        <v>779</v>
      </c>
      <c r="G89" s="23" t="s">
        <v>780</v>
      </c>
      <c r="H89" s="23" t="s">
        <v>399</v>
      </c>
      <c r="I89" s="24"/>
      <c r="J89" s="24"/>
      <c r="K89" s="24"/>
      <c r="L89" s="24"/>
      <c r="M89" s="24"/>
      <c r="N89" s="24"/>
      <c r="O89" s="24"/>
      <c r="P89" s="24"/>
      <c r="Q89" s="67" t="s">
        <v>777</v>
      </c>
      <c r="R89" s="67">
        <v>1</v>
      </c>
      <c r="S89" s="68">
        <v>9</v>
      </c>
      <c r="T89" s="10" t="s">
        <v>473</v>
      </c>
      <c r="U89" s="24"/>
      <c r="V89" s="23"/>
      <c r="W89" s="23"/>
      <c r="X89" s="23"/>
      <c r="Y89" s="112"/>
      <c r="AD89" s="14"/>
    </row>
    <row r="90" spans="1:30" x14ac:dyDescent="0.25">
      <c r="AD90" s="14"/>
    </row>
  </sheetData>
  <mergeCells count="2">
    <mergeCell ref="H2:Q2"/>
    <mergeCell ref="R2:X2"/>
  </mergeCells>
  <pageMargins left="0.6" right="0.6" top="0.6" bottom="0.6" header="0" footer="0"/>
  <pageSetup paperSize="17" scale="37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3.85546875" bestFit="1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style="2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664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  <c r="S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76" t="s">
        <v>0</v>
      </c>
      <c r="B3" s="77" t="s">
        <v>641</v>
      </c>
      <c r="C3" s="78" t="s">
        <v>619</v>
      </c>
      <c r="D3" s="78" t="s">
        <v>1</v>
      </c>
      <c r="E3" s="77" t="s">
        <v>3</v>
      </c>
      <c r="F3" s="77" t="s">
        <v>2</v>
      </c>
      <c r="G3" s="79" t="s">
        <v>4</v>
      </c>
      <c r="H3" s="79" t="s">
        <v>5</v>
      </c>
      <c r="I3" s="79" t="s">
        <v>23</v>
      </c>
      <c r="J3" s="79" t="s">
        <v>145</v>
      </c>
      <c r="K3" s="79" t="s">
        <v>145</v>
      </c>
      <c r="L3" s="79" t="s">
        <v>145</v>
      </c>
      <c r="M3" s="79" t="s">
        <v>144</v>
      </c>
      <c r="N3" s="79" t="s">
        <v>143</v>
      </c>
      <c r="O3" s="79" t="s">
        <v>6</v>
      </c>
      <c r="P3" s="79" t="s">
        <v>7</v>
      </c>
      <c r="Q3" s="80" t="s">
        <v>8</v>
      </c>
      <c r="R3" s="79" t="s">
        <v>9</v>
      </c>
      <c r="S3" s="79" t="s">
        <v>115</v>
      </c>
      <c r="T3" s="79" t="s">
        <v>116</v>
      </c>
      <c r="U3" s="79" t="s">
        <v>252</v>
      </c>
      <c r="V3" s="79" t="s">
        <v>253</v>
      </c>
      <c r="W3" s="81" t="s">
        <v>254</v>
      </c>
      <c r="X3" s="88" t="s">
        <v>431</v>
      </c>
    </row>
    <row r="4" spans="1:24" s="14" customFormat="1" x14ac:dyDescent="0.25">
      <c r="A4" s="42" t="s">
        <v>446</v>
      </c>
      <c r="B4" t="s">
        <v>462</v>
      </c>
      <c r="C4" s="35" t="s">
        <v>690</v>
      </c>
      <c r="D4" s="35" t="s">
        <v>464</v>
      </c>
      <c r="E4" s="36" t="s">
        <v>454</v>
      </c>
      <c r="F4" s="36" t="s">
        <v>455</v>
      </c>
      <c r="G4" s="36" t="s">
        <v>456</v>
      </c>
      <c r="H4" s="43"/>
      <c r="I4" s="43"/>
      <c r="J4" s="43"/>
      <c r="K4" s="43"/>
      <c r="L4" s="43"/>
      <c r="M4" s="43"/>
      <c r="N4" s="43"/>
      <c r="O4" s="43"/>
      <c r="P4" s="36"/>
      <c r="Q4" s="44"/>
      <c r="R4" s="43"/>
      <c r="S4" s="43"/>
      <c r="T4" s="43"/>
      <c r="U4" s="36"/>
      <c r="V4" s="36"/>
      <c r="W4" s="36"/>
      <c r="X4" s="36" t="s">
        <v>457</v>
      </c>
    </row>
    <row r="5" spans="1:24" s="14" customFormat="1" x14ac:dyDescent="0.25">
      <c r="A5" s="8" t="s">
        <v>446</v>
      </c>
      <c r="B5" s="8" t="s">
        <v>463</v>
      </c>
      <c r="C5" s="9" t="s">
        <v>633</v>
      </c>
      <c r="D5" s="9" t="s">
        <v>465</v>
      </c>
      <c r="E5" s="8" t="s">
        <v>454</v>
      </c>
      <c r="F5" s="8" t="s">
        <v>455</v>
      </c>
      <c r="G5" s="8" t="s">
        <v>456</v>
      </c>
      <c r="H5" s="10"/>
      <c r="I5" s="10"/>
      <c r="J5" s="10"/>
      <c r="K5" s="10"/>
      <c r="L5" s="10"/>
      <c r="M5" s="10"/>
      <c r="N5" s="10"/>
      <c r="O5" s="10"/>
      <c r="P5" s="8"/>
      <c r="Q5" s="12"/>
      <c r="R5" s="10"/>
      <c r="S5" s="10"/>
      <c r="T5" s="10"/>
      <c r="U5" s="8"/>
      <c r="V5" s="8"/>
      <c r="W5" s="8"/>
      <c r="X5" s="8" t="s">
        <v>457</v>
      </c>
    </row>
    <row r="6" spans="1:24" s="14" customFormat="1" x14ac:dyDescent="0.25">
      <c r="A6" s="8" t="s">
        <v>446</v>
      </c>
      <c r="B6" s="8" t="s">
        <v>692</v>
      </c>
      <c r="C6" s="9" t="s">
        <v>691</v>
      </c>
      <c r="D6" s="9" t="s">
        <v>466</v>
      </c>
      <c r="E6" s="8" t="s">
        <v>454</v>
      </c>
      <c r="F6" s="8" t="s">
        <v>455</v>
      </c>
      <c r="G6" s="8" t="s">
        <v>456</v>
      </c>
      <c r="H6" s="10"/>
      <c r="I6" s="10"/>
      <c r="J6" s="10"/>
      <c r="K6" s="10"/>
      <c r="L6" s="10"/>
      <c r="M6" s="10"/>
      <c r="N6" s="10"/>
      <c r="O6" s="10"/>
      <c r="P6" s="10"/>
      <c r="Q6" s="12"/>
      <c r="R6" s="10"/>
      <c r="S6" s="10"/>
      <c r="T6" s="10"/>
      <c r="U6" s="8"/>
      <c r="V6" s="8"/>
      <c r="W6" s="8"/>
      <c r="X6" s="8" t="s">
        <v>457</v>
      </c>
    </row>
    <row r="7" spans="1:24" s="14" customFormat="1" x14ac:dyDescent="0.25">
      <c r="A7" s="8"/>
      <c r="B7" s="8"/>
      <c r="C7" s="9"/>
      <c r="D7" s="8"/>
      <c r="E7" s="8"/>
      <c r="F7" s="8"/>
      <c r="G7" s="10"/>
      <c r="H7" s="10"/>
      <c r="I7" s="10"/>
      <c r="J7" s="10"/>
      <c r="K7" s="10"/>
      <c r="L7" s="10"/>
      <c r="M7" s="10"/>
      <c r="N7" s="10"/>
      <c r="O7" s="10"/>
      <c r="P7" s="12"/>
      <c r="Q7" s="10"/>
      <c r="R7" s="10"/>
      <c r="S7" s="10"/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</row>
    <row r="17" spans="1:23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</row>
    <row r="18" spans="1:23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</row>
    <row r="19" spans="1:23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</row>
    <row r="20" spans="1:23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</row>
    <row r="21" spans="1:23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</row>
    <row r="22" spans="1:23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</row>
    <row r="23" spans="1:23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</row>
    <row r="24" spans="1:23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</row>
    <row r="25" spans="1:23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</row>
    <row r="26" spans="1:23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</row>
    <row r="27" spans="1:23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</row>
    <row r="28" spans="1:23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</row>
    <row r="29" spans="1:23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</row>
    <row r="30" spans="1:23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</row>
    <row r="31" spans="1:23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</row>
    <row r="32" spans="1:23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</row>
    <row r="33" spans="1:23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</row>
    <row r="34" spans="1:23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</row>
    <row r="35" spans="1:23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</row>
    <row r="36" spans="1:23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</row>
    <row r="37" spans="1:23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</row>
    <row r="38" spans="1:23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C42"/>
      <c r="G42"/>
      <c r="H42"/>
      <c r="I42"/>
      <c r="J42"/>
      <c r="K42"/>
      <c r="L42"/>
      <c r="M42"/>
      <c r="N42"/>
      <c r="P42"/>
      <c r="Q42"/>
      <c r="R42"/>
      <c r="S42"/>
    </row>
    <row r="43" spans="1:23" x14ac:dyDescent="0.25">
      <c r="C43"/>
      <c r="G43"/>
      <c r="H43"/>
      <c r="I43"/>
      <c r="J43"/>
      <c r="K43"/>
      <c r="L43"/>
      <c r="M43"/>
      <c r="N43"/>
      <c r="P43"/>
      <c r="Q43"/>
      <c r="R43"/>
      <c r="S43"/>
    </row>
    <row r="44" spans="1:23" x14ac:dyDescent="0.25">
      <c r="C44"/>
      <c r="G44"/>
      <c r="H44"/>
      <c r="I44"/>
      <c r="J44"/>
      <c r="K44"/>
      <c r="L44"/>
      <c r="M44"/>
      <c r="N44"/>
      <c r="P44"/>
      <c r="Q44"/>
      <c r="R44"/>
      <c r="S44"/>
    </row>
    <row r="45" spans="1:23" x14ac:dyDescent="0.25">
      <c r="C45"/>
      <c r="G45"/>
      <c r="H45"/>
      <c r="I45"/>
      <c r="J45"/>
      <c r="K45"/>
      <c r="L45"/>
      <c r="M45"/>
      <c r="N45"/>
      <c r="P45"/>
      <c r="Q45"/>
      <c r="R45"/>
      <c r="S45"/>
    </row>
    <row r="46" spans="1:23" x14ac:dyDescent="0.25">
      <c r="C46"/>
      <c r="G46"/>
      <c r="H46"/>
      <c r="I46"/>
      <c r="J46"/>
      <c r="K46"/>
      <c r="L46"/>
      <c r="M46"/>
      <c r="N46"/>
      <c r="P46"/>
      <c r="Q46"/>
      <c r="R46"/>
      <c r="S46"/>
    </row>
    <row r="47" spans="1:23" x14ac:dyDescent="0.25">
      <c r="C47"/>
      <c r="G47"/>
      <c r="H47"/>
      <c r="I47"/>
      <c r="J47"/>
      <c r="K47"/>
      <c r="L47"/>
      <c r="M47"/>
      <c r="N47"/>
      <c r="P47"/>
      <c r="Q47"/>
      <c r="R47"/>
      <c r="S47"/>
    </row>
    <row r="48" spans="1:23" x14ac:dyDescent="0.25">
      <c r="C48"/>
      <c r="G48"/>
      <c r="H48"/>
      <c r="I48"/>
      <c r="J48"/>
      <c r="K48"/>
      <c r="L48"/>
      <c r="M48"/>
      <c r="N48"/>
      <c r="P48"/>
      <c r="Q48"/>
      <c r="R48"/>
      <c r="S48"/>
    </row>
    <row r="49" spans="3:19" x14ac:dyDescent="0.25">
      <c r="C49"/>
      <c r="G49"/>
      <c r="H49"/>
      <c r="I49"/>
      <c r="J49"/>
      <c r="K49"/>
      <c r="L49"/>
      <c r="M49"/>
      <c r="N49"/>
      <c r="P49"/>
      <c r="Q49"/>
      <c r="R49"/>
      <c r="S49"/>
    </row>
    <row r="50" spans="3:19" x14ac:dyDescent="0.25">
      <c r="C50"/>
      <c r="G50"/>
      <c r="H50"/>
      <c r="I50"/>
      <c r="J50"/>
      <c r="K50"/>
      <c r="L50"/>
      <c r="M50"/>
      <c r="N50"/>
      <c r="P50"/>
      <c r="Q50"/>
      <c r="R50"/>
      <c r="S50"/>
    </row>
    <row r="51" spans="3:19" x14ac:dyDescent="0.25">
      <c r="C51"/>
      <c r="G51"/>
      <c r="H51"/>
      <c r="I51"/>
      <c r="J51"/>
      <c r="K51"/>
      <c r="L51"/>
      <c r="M51"/>
      <c r="N51"/>
      <c r="P51"/>
      <c r="Q51"/>
      <c r="R51"/>
      <c r="S51"/>
    </row>
    <row r="52" spans="3:19" x14ac:dyDescent="0.25">
      <c r="C52"/>
      <c r="G52"/>
      <c r="H52"/>
      <c r="I52"/>
      <c r="J52"/>
      <c r="K52"/>
      <c r="L52"/>
      <c r="M52"/>
      <c r="N52"/>
      <c r="P52"/>
      <c r="Q52"/>
      <c r="R52"/>
      <c r="S52"/>
    </row>
    <row r="53" spans="3:19" x14ac:dyDescent="0.25">
      <c r="C53"/>
      <c r="G53"/>
      <c r="H53"/>
      <c r="I53"/>
      <c r="J53"/>
      <c r="K53"/>
      <c r="L53"/>
      <c r="M53"/>
      <c r="N53"/>
      <c r="P53"/>
      <c r="Q53"/>
      <c r="R53"/>
      <c r="S53"/>
    </row>
    <row r="54" spans="3:19" x14ac:dyDescent="0.25">
      <c r="C54"/>
      <c r="G54"/>
      <c r="H54"/>
      <c r="I54"/>
      <c r="J54"/>
      <c r="K54"/>
      <c r="L54"/>
      <c r="M54"/>
      <c r="N54"/>
      <c r="P54"/>
      <c r="Q54"/>
      <c r="R54"/>
      <c r="S54"/>
    </row>
    <row r="55" spans="3:19" x14ac:dyDescent="0.25">
      <c r="C55"/>
      <c r="G55"/>
      <c r="H55"/>
      <c r="I55"/>
      <c r="J55"/>
      <c r="K55"/>
      <c r="L55"/>
      <c r="M55"/>
      <c r="N55"/>
      <c r="P55"/>
      <c r="Q55"/>
      <c r="R55"/>
      <c r="S55"/>
    </row>
    <row r="56" spans="3:19" x14ac:dyDescent="0.25">
      <c r="C56"/>
      <c r="G56"/>
      <c r="H56"/>
      <c r="I56"/>
      <c r="J56"/>
      <c r="K56"/>
      <c r="L56"/>
      <c r="M56"/>
      <c r="N56"/>
      <c r="P56"/>
      <c r="Q56"/>
      <c r="R56"/>
      <c r="S56"/>
    </row>
    <row r="57" spans="3:19" x14ac:dyDescent="0.25">
      <c r="C57"/>
      <c r="G57"/>
      <c r="H57"/>
      <c r="I57"/>
      <c r="J57"/>
      <c r="K57"/>
      <c r="L57"/>
      <c r="M57"/>
      <c r="N57"/>
      <c r="P57"/>
      <c r="Q57"/>
      <c r="R57"/>
      <c r="S57"/>
    </row>
    <row r="58" spans="3:19" x14ac:dyDescent="0.25">
      <c r="C58"/>
      <c r="G58"/>
      <c r="H58"/>
      <c r="I58"/>
      <c r="J58"/>
      <c r="K58"/>
      <c r="L58"/>
      <c r="M58"/>
      <c r="N58"/>
      <c r="P58"/>
      <c r="Q58"/>
      <c r="R58"/>
      <c r="S58"/>
    </row>
    <row r="59" spans="3:19" x14ac:dyDescent="0.25">
      <c r="C59"/>
      <c r="G59"/>
      <c r="H59"/>
      <c r="I59"/>
      <c r="J59"/>
      <c r="K59"/>
      <c r="L59"/>
      <c r="M59"/>
      <c r="N59"/>
      <c r="P59"/>
      <c r="Q59"/>
      <c r="R59"/>
      <c r="S59"/>
    </row>
    <row r="60" spans="3:19" x14ac:dyDescent="0.25">
      <c r="C60"/>
      <c r="G60"/>
      <c r="H60"/>
      <c r="I60"/>
      <c r="J60"/>
      <c r="K60"/>
      <c r="L60"/>
      <c r="M60"/>
      <c r="N60"/>
      <c r="P60"/>
      <c r="Q60"/>
      <c r="R60"/>
      <c r="S60"/>
    </row>
    <row r="61" spans="3:19" x14ac:dyDescent="0.25">
      <c r="C61"/>
      <c r="G61"/>
      <c r="H61"/>
      <c r="I61"/>
      <c r="J61"/>
      <c r="K61"/>
      <c r="L61"/>
      <c r="M61"/>
      <c r="N61"/>
      <c r="P61"/>
      <c r="Q61"/>
      <c r="R61"/>
      <c r="S61"/>
    </row>
    <row r="62" spans="3:19" x14ac:dyDescent="0.25">
      <c r="C62" s="49"/>
      <c r="G62"/>
      <c r="H62"/>
      <c r="I62"/>
      <c r="J62"/>
      <c r="K62"/>
      <c r="L62"/>
      <c r="M62"/>
      <c r="N62"/>
      <c r="P62"/>
      <c r="Q62"/>
      <c r="R62"/>
      <c r="S62"/>
    </row>
    <row r="63" spans="3:19" x14ac:dyDescent="0.25">
      <c r="C63" s="49"/>
      <c r="G63"/>
      <c r="H63"/>
      <c r="I63"/>
      <c r="J63"/>
      <c r="K63"/>
      <c r="L63"/>
      <c r="M63"/>
      <c r="N63"/>
      <c r="P63"/>
      <c r="Q63"/>
      <c r="R63"/>
      <c r="S63"/>
    </row>
    <row r="64" spans="3:19" x14ac:dyDescent="0.25">
      <c r="C64" s="49"/>
      <c r="G64"/>
      <c r="H64"/>
      <c r="I64"/>
      <c r="J64"/>
      <c r="K64"/>
      <c r="L64"/>
      <c r="M64"/>
      <c r="N64"/>
      <c r="P64"/>
      <c r="Q64"/>
      <c r="R64"/>
      <c r="S64"/>
    </row>
    <row r="65" spans="3:19" x14ac:dyDescent="0.25">
      <c r="C65" s="49"/>
      <c r="G65"/>
      <c r="H65"/>
      <c r="I65"/>
      <c r="J65"/>
      <c r="K65"/>
      <c r="L65"/>
      <c r="M65"/>
      <c r="N65"/>
      <c r="P65"/>
      <c r="Q65"/>
      <c r="R65"/>
      <c r="S65"/>
    </row>
    <row r="66" spans="3:19" x14ac:dyDescent="0.25">
      <c r="C66" s="49"/>
      <c r="G66"/>
      <c r="H66"/>
      <c r="I66"/>
      <c r="J66"/>
      <c r="K66"/>
      <c r="L66"/>
      <c r="M66"/>
      <c r="N66"/>
      <c r="P66"/>
      <c r="Q66"/>
      <c r="R66"/>
      <c r="S66"/>
    </row>
    <row r="67" spans="3:19" x14ac:dyDescent="0.25">
      <c r="C67" s="49"/>
      <c r="G67"/>
      <c r="H67"/>
      <c r="I67"/>
      <c r="J67"/>
      <c r="K67"/>
      <c r="L67"/>
      <c r="M67"/>
      <c r="N67"/>
      <c r="P67"/>
      <c r="Q67"/>
      <c r="R67"/>
      <c r="S67"/>
    </row>
    <row r="68" spans="3:19" x14ac:dyDescent="0.25">
      <c r="C68" s="49"/>
      <c r="G68"/>
      <c r="H68"/>
      <c r="I68"/>
      <c r="J68"/>
      <c r="K68"/>
      <c r="L68"/>
      <c r="M68"/>
      <c r="N68"/>
      <c r="P68"/>
      <c r="Q68"/>
      <c r="R68"/>
      <c r="S68"/>
    </row>
    <row r="69" spans="3:19" x14ac:dyDescent="0.25">
      <c r="C69" s="49"/>
      <c r="G69"/>
      <c r="H69"/>
      <c r="I69"/>
      <c r="J69"/>
      <c r="K69"/>
      <c r="L69"/>
      <c r="M69"/>
      <c r="N69"/>
      <c r="P69"/>
      <c r="Q69"/>
      <c r="R69"/>
      <c r="S69"/>
    </row>
    <row r="70" spans="3:19" x14ac:dyDescent="0.25">
      <c r="C70" s="49"/>
      <c r="G70"/>
      <c r="H70"/>
      <c r="I70"/>
      <c r="J70"/>
      <c r="K70"/>
      <c r="L70"/>
      <c r="M70"/>
      <c r="N70"/>
      <c r="P70"/>
      <c r="Q70"/>
      <c r="R70"/>
      <c r="S70"/>
    </row>
    <row r="71" spans="3:19" x14ac:dyDescent="0.25">
      <c r="C71" s="49"/>
      <c r="G71"/>
      <c r="H71"/>
      <c r="I71"/>
      <c r="J71"/>
      <c r="K71"/>
      <c r="L71"/>
      <c r="M71"/>
      <c r="N71"/>
      <c r="P71"/>
      <c r="Q71"/>
      <c r="R71"/>
      <c r="S71"/>
    </row>
    <row r="72" spans="3:19" x14ac:dyDescent="0.25">
      <c r="C72" s="49"/>
      <c r="G72"/>
      <c r="H72"/>
      <c r="I72"/>
      <c r="J72"/>
      <c r="K72"/>
      <c r="L72"/>
      <c r="M72"/>
      <c r="N72"/>
      <c r="P72"/>
      <c r="Q72"/>
      <c r="R72"/>
      <c r="S72"/>
    </row>
    <row r="73" spans="3:19" x14ac:dyDescent="0.25">
      <c r="C73" s="49"/>
      <c r="G73"/>
      <c r="H73"/>
      <c r="I73"/>
      <c r="J73"/>
      <c r="K73"/>
      <c r="L73"/>
      <c r="M73"/>
      <c r="N73"/>
      <c r="P73"/>
      <c r="Q73"/>
      <c r="R73"/>
      <c r="S73"/>
    </row>
    <row r="74" spans="3:19" x14ac:dyDescent="0.25">
      <c r="C74" s="49"/>
      <c r="G74"/>
      <c r="H74"/>
      <c r="I74"/>
      <c r="J74"/>
      <c r="K74"/>
      <c r="L74"/>
      <c r="M74"/>
      <c r="N74"/>
      <c r="P74"/>
      <c r="Q74"/>
      <c r="R74"/>
      <c r="S74"/>
    </row>
    <row r="75" spans="3:19" x14ac:dyDescent="0.25">
      <c r="C75" s="49"/>
      <c r="G75"/>
      <c r="H75"/>
      <c r="I75"/>
      <c r="J75"/>
      <c r="K75"/>
      <c r="L75"/>
      <c r="M75"/>
      <c r="N75"/>
      <c r="P75"/>
      <c r="Q75"/>
      <c r="R75"/>
      <c r="S75"/>
    </row>
    <row r="76" spans="3:19" x14ac:dyDescent="0.25">
      <c r="C76" s="49"/>
      <c r="G76"/>
      <c r="H76"/>
      <c r="I76"/>
      <c r="J76"/>
      <c r="K76"/>
      <c r="L76"/>
      <c r="M76"/>
      <c r="N76"/>
      <c r="P76"/>
      <c r="Q76"/>
      <c r="R76"/>
      <c r="S76"/>
    </row>
    <row r="77" spans="3:19" x14ac:dyDescent="0.25">
      <c r="C77" s="49"/>
      <c r="G77"/>
      <c r="H77"/>
      <c r="I77"/>
      <c r="J77"/>
      <c r="K77"/>
      <c r="L77"/>
      <c r="M77"/>
      <c r="N77"/>
      <c r="P77"/>
      <c r="Q77"/>
      <c r="R77"/>
      <c r="S77"/>
    </row>
  </sheetData>
  <mergeCells count="2">
    <mergeCell ref="G2:P2"/>
    <mergeCell ref="Q2:W2"/>
  </mergeCells>
  <pageMargins left="0.7" right="0.7" top="0.75" bottom="0.75" header="0.3" footer="0.3"/>
  <pageSetup paperSize="17" scale="7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7"/>
  <sheetViews>
    <sheetView zoomScale="85" zoomScaleNormal="85" workbookViewId="0">
      <pane ySplit="3" topLeftCell="A4" activePane="bottomLeft" state="frozen"/>
      <selection pane="bottomLeft"/>
    </sheetView>
  </sheetViews>
  <sheetFormatPr defaultColWidth="11.85546875" defaultRowHeight="15" x14ac:dyDescent="0.25"/>
  <cols>
    <col min="1" max="1" width="18.28515625" customWidth="1"/>
    <col min="2" max="2" width="26.5703125" customWidth="1"/>
    <col min="3" max="3" width="10.28515625" style="1" customWidth="1"/>
    <col min="4" max="4" width="13.85546875" bestFit="1" customWidth="1"/>
    <col min="5" max="5" width="27.42578125" customWidth="1"/>
    <col min="6" max="6" width="26.28515625" customWidth="1"/>
    <col min="7" max="7" width="18.85546875" style="2" bestFit="1" customWidth="1"/>
    <col min="8" max="14" width="10.42578125" style="2" customWidth="1"/>
    <col min="15" max="15" width="10.42578125" customWidth="1"/>
    <col min="16" max="16" width="19.28515625" style="3" bestFit="1" customWidth="1"/>
    <col min="17" max="17" width="7.7109375" style="2" bestFit="1" customWidth="1"/>
    <col min="18" max="18" width="6.42578125" style="2" customWidth="1"/>
    <col min="19" max="19" width="12.85546875" bestFit="1" customWidth="1"/>
    <col min="20" max="20" width="7.42578125" bestFit="1" customWidth="1"/>
    <col min="21" max="21" width="18.7109375" bestFit="1" customWidth="1"/>
    <col min="22" max="22" width="15.5703125" bestFit="1" customWidth="1"/>
    <col min="23" max="23" width="11.42578125" bestFit="1" customWidth="1"/>
    <col min="24" max="24" width="25" customWidth="1"/>
  </cols>
  <sheetData>
    <row r="1" spans="1:24" s="14" customFormat="1" ht="15.75" thickBot="1" x14ac:dyDescent="0.3">
      <c r="A1" s="13" t="s">
        <v>484</v>
      </c>
      <c r="C1" s="13"/>
      <c r="G1" s="16"/>
      <c r="H1" s="16"/>
      <c r="I1" s="16"/>
      <c r="J1" s="16"/>
      <c r="K1" s="16"/>
      <c r="L1" s="16"/>
      <c r="M1" s="16"/>
      <c r="N1" s="16"/>
      <c r="P1" s="17"/>
      <c r="Q1" s="16"/>
      <c r="R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4"/>
      <c r="G2" s="773" t="s">
        <v>390</v>
      </c>
      <c r="H2" s="774"/>
      <c r="I2" s="774"/>
      <c r="J2" s="774"/>
      <c r="K2" s="774"/>
      <c r="L2" s="774"/>
      <c r="M2" s="774"/>
      <c r="N2" s="774"/>
      <c r="O2" s="774"/>
      <c r="P2" s="775"/>
      <c r="Q2" s="776" t="s">
        <v>391</v>
      </c>
      <c r="R2" s="777"/>
      <c r="S2" s="777"/>
      <c r="T2" s="777"/>
      <c r="U2" s="777"/>
      <c r="V2" s="777"/>
      <c r="W2" s="778"/>
    </row>
    <row r="3" spans="1:24" s="14" customFormat="1" ht="45.75" thickBot="1" x14ac:dyDescent="0.3">
      <c r="A3" s="97" t="s">
        <v>0</v>
      </c>
      <c r="B3" s="98" t="s">
        <v>641</v>
      </c>
      <c r="C3" s="99" t="s">
        <v>619</v>
      </c>
      <c r="D3" s="99" t="s">
        <v>1</v>
      </c>
      <c r="E3" s="98" t="s">
        <v>3</v>
      </c>
      <c r="F3" s="98" t="s">
        <v>2</v>
      </c>
      <c r="G3" s="53" t="s">
        <v>4</v>
      </c>
      <c r="H3" s="53" t="s">
        <v>5</v>
      </c>
      <c r="I3" s="53" t="s">
        <v>23</v>
      </c>
      <c r="J3" s="53" t="s">
        <v>145</v>
      </c>
      <c r="K3" s="53" t="s">
        <v>145</v>
      </c>
      <c r="L3" s="53" t="s">
        <v>145</v>
      </c>
      <c r="M3" s="53" t="s">
        <v>144</v>
      </c>
      <c r="N3" s="53" t="s">
        <v>143</v>
      </c>
      <c r="O3" s="53" t="s">
        <v>6</v>
      </c>
      <c r="P3" s="53" t="s">
        <v>7</v>
      </c>
      <c r="Q3" s="100" t="s">
        <v>8</v>
      </c>
      <c r="R3" s="53" t="s">
        <v>9</v>
      </c>
      <c r="S3" s="53" t="s">
        <v>483</v>
      </c>
      <c r="T3" s="53" t="s">
        <v>116</v>
      </c>
      <c r="U3" s="53" t="s">
        <v>252</v>
      </c>
      <c r="V3" s="53" t="s">
        <v>253</v>
      </c>
      <c r="W3" s="101" t="s">
        <v>254</v>
      </c>
      <c r="X3" s="88" t="s">
        <v>431</v>
      </c>
    </row>
    <row r="4" spans="1:24" s="14" customFormat="1" x14ac:dyDescent="0.25">
      <c r="A4" s="42" t="s">
        <v>476</v>
      </c>
      <c r="B4" s="36" t="s">
        <v>696</v>
      </c>
      <c r="C4" s="35" t="s">
        <v>665</v>
      </c>
      <c r="D4" s="35" t="s">
        <v>477</v>
      </c>
      <c r="E4" s="36" t="s">
        <v>481</v>
      </c>
      <c r="F4" s="36" t="s">
        <v>482</v>
      </c>
      <c r="G4" s="36"/>
      <c r="H4" s="43"/>
      <c r="I4" s="43"/>
      <c r="J4" s="43"/>
      <c r="K4" s="43"/>
      <c r="L4" s="43"/>
      <c r="M4" s="43"/>
      <c r="N4" s="43"/>
      <c r="O4" s="43"/>
      <c r="P4" s="36"/>
      <c r="Q4" s="44">
        <v>6</v>
      </c>
      <c r="R4" s="43">
        <v>4</v>
      </c>
      <c r="S4" s="43">
        <v>1</v>
      </c>
      <c r="T4" s="36"/>
      <c r="U4" s="36"/>
      <c r="V4" s="36"/>
      <c r="W4" s="36"/>
      <c r="X4" s="36"/>
    </row>
    <row r="5" spans="1:24" s="14" customFormat="1" x14ac:dyDescent="0.25">
      <c r="A5" s="8" t="s">
        <v>476</v>
      </c>
      <c r="B5" s="8" t="s">
        <v>475</v>
      </c>
      <c r="C5" s="9" t="s">
        <v>693</v>
      </c>
      <c r="D5" s="9" t="s">
        <v>478</v>
      </c>
      <c r="E5" s="36" t="s">
        <v>481</v>
      </c>
      <c r="F5" s="8" t="s">
        <v>482</v>
      </c>
      <c r="G5" s="8"/>
      <c r="H5" s="10"/>
      <c r="I5" s="10"/>
      <c r="J5" s="10"/>
      <c r="K5" s="10"/>
      <c r="L5" s="10"/>
      <c r="M5" s="10"/>
      <c r="N5" s="10"/>
      <c r="O5" s="10"/>
      <c r="P5" s="8"/>
      <c r="Q5" s="12">
        <v>6</v>
      </c>
      <c r="R5" s="10">
        <v>4</v>
      </c>
      <c r="S5" s="10">
        <v>2</v>
      </c>
      <c r="T5" s="8"/>
      <c r="U5" s="8"/>
      <c r="V5" s="8"/>
      <c r="W5" s="8"/>
      <c r="X5" s="8"/>
    </row>
    <row r="6" spans="1:24" s="14" customFormat="1" x14ac:dyDescent="0.25">
      <c r="A6" s="8" t="s">
        <v>476</v>
      </c>
      <c r="B6" s="8" t="s">
        <v>697</v>
      </c>
      <c r="C6" s="9" t="s">
        <v>694</v>
      </c>
      <c r="D6" s="9" t="s">
        <v>479</v>
      </c>
      <c r="E6" s="36" t="s">
        <v>481</v>
      </c>
      <c r="F6" s="8" t="s">
        <v>482</v>
      </c>
      <c r="G6" s="8"/>
      <c r="H6" s="10"/>
      <c r="I6" s="10"/>
      <c r="J6" s="10"/>
      <c r="K6" s="10"/>
      <c r="L6" s="10"/>
      <c r="M6" s="10"/>
      <c r="N6" s="10"/>
      <c r="O6" s="10"/>
      <c r="P6" s="10"/>
      <c r="Q6" s="12">
        <v>6</v>
      </c>
      <c r="R6" s="10">
        <v>4</v>
      </c>
      <c r="S6" s="10">
        <v>3</v>
      </c>
      <c r="T6" s="8"/>
      <c r="U6" s="8"/>
      <c r="V6" s="8"/>
      <c r="W6" s="8"/>
      <c r="X6" s="8"/>
    </row>
    <row r="7" spans="1:24" s="14" customFormat="1" x14ac:dyDescent="0.25">
      <c r="A7" s="8" t="s">
        <v>476</v>
      </c>
      <c r="B7" s="8" t="s">
        <v>698</v>
      </c>
      <c r="C7" s="9" t="s">
        <v>695</v>
      </c>
      <c r="D7" s="9" t="s">
        <v>480</v>
      </c>
      <c r="E7" s="36" t="s">
        <v>481</v>
      </c>
      <c r="F7" s="8" t="s">
        <v>482</v>
      </c>
      <c r="G7" s="8"/>
      <c r="H7" s="10"/>
      <c r="I7" s="10"/>
      <c r="J7" s="10"/>
      <c r="K7" s="10"/>
      <c r="L7" s="10"/>
      <c r="M7" s="10"/>
      <c r="N7" s="10"/>
      <c r="O7" s="10"/>
      <c r="P7" s="10"/>
      <c r="Q7" s="12">
        <v>6</v>
      </c>
      <c r="R7" s="10">
        <v>4</v>
      </c>
      <c r="S7" s="10">
        <v>4</v>
      </c>
      <c r="T7" s="8"/>
      <c r="U7" s="8"/>
      <c r="V7" s="8"/>
      <c r="W7" s="8"/>
      <c r="X7" s="8"/>
    </row>
    <row r="8" spans="1:24" s="14" customFormat="1" x14ac:dyDescent="0.2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</row>
    <row r="9" spans="1:24" s="14" customFormat="1" x14ac:dyDescent="0.2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</row>
    <row r="10" spans="1:24" s="14" customFormat="1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</row>
    <row r="11" spans="1:24" s="14" customFormat="1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</row>
    <row r="12" spans="1:24" s="14" customFormat="1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</row>
    <row r="13" spans="1:24" s="14" customFormat="1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</row>
    <row r="14" spans="1:24" s="14" customFormat="1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</row>
    <row r="15" spans="1:24" s="14" customFormat="1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</row>
    <row r="16" spans="1:24" s="14" customFormat="1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</row>
    <row r="17" spans="1:18" s="14" customFormat="1" x14ac:dyDescent="0.25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</row>
    <row r="18" spans="1:18" s="14" customFormat="1" x14ac:dyDescent="0.25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</row>
    <row r="19" spans="1:18" s="14" customFormat="1" x14ac:dyDescent="0.2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</row>
    <row r="20" spans="1:18" s="14" customFormat="1" x14ac:dyDescent="0.2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</row>
    <row r="21" spans="1:18" s="14" customFormat="1" x14ac:dyDescent="0.25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</row>
    <row r="22" spans="1:18" s="14" customFormat="1" x14ac:dyDescent="0.25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</row>
    <row r="23" spans="1:18" s="14" customFormat="1" x14ac:dyDescent="0.25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</row>
    <row r="24" spans="1:18" s="14" customFormat="1" x14ac:dyDescent="0.25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</row>
    <row r="25" spans="1:18" s="14" customFormat="1" x14ac:dyDescent="0.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</row>
    <row r="26" spans="1:18" s="14" customFormat="1" x14ac:dyDescent="0.25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</row>
    <row r="27" spans="1:18" s="14" customFormat="1" x14ac:dyDescent="0.25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</row>
    <row r="28" spans="1:18" s="18" customFormat="1" x14ac:dyDescent="0.25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</row>
    <row r="29" spans="1:18" s="14" customFormat="1" x14ac:dyDescent="0.2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</row>
    <row r="30" spans="1:18" s="14" customFormat="1" x14ac:dyDescent="0.25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</row>
    <row r="31" spans="1:18" s="14" customFormat="1" x14ac:dyDescent="0.25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</row>
    <row r="32" spans="1:18" s="14" customFormat="1" x14ac:dyDescent="0.25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</row>
    <row r="33" spans="1:18" s="18" customFormat="1" x14ac:dyDescent="0.25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</row>
    <row r="34" spans="1:18" s="14" customFormat="1" x14ac:dyDescent="0.2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</row>
    <row r="35" spans="1:18" s="14" customFormat="1" x14ac:dyDescent="0.2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</row>
    <row r="36" spans="1:18" s="14" customFormat="1" x14ac:dyDescent="0.25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</row>
    <row r="37" spans="1:18" s="14" customFormat="1" x14ac:dyDescent="0.2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</row>
    <row r="38" spans="1:18" s="14" customFormat="1" x14ac:dyDescent="0.2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</row>
    <row r="39" spans="1:18" s="14" customFormat="1" x14ac:dyDescent="0.25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</row>
    <row r="40" spans="1:18" s="14" customFormat="1" x14ac:dyDescent="0.25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</row>
    <row r="41" spans="1:18" s="14" customFormat="1" x14ac:dyDescent="0.25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</row>
    <row r="42" spans="1:18" x14ac:dyDescent="0.25">
      <c r="C42"/>
      <c r="G42"/>
      <c r="H42"/>
      <c r="I42"/>
      <c r="J42"/>
      <c r="K42"/>
      <c r="L42"/>
      <c r="M42"/>
      <c r="N42"/>
      <c r="P42"/>
      <c r="Q42"/>
      <c r="R42"/>
    </row>
    <row r="43" spans="1:18" x14ac:dyDescent="0.25">
      <c r="C43"/>
      <c r="G43"/>
      <c r="H43"/>
      <c r="I43"/>
      <c r="J43"/>
      <c r="K43"/>
      <c r="L43"/>
      <c r="M43"/>
      <c r="N43"/>
      <c r="P43"/>
      <c r="Q43"/>
      <c r="R43"/>
    </row>
    <row r="44" spans="1:18" x14ac:dyDescent="0.25">
      <c r="C44"/>
      <c r="G44"/>
      <c r="H44"/>
      <c r="I44"/>
      <c r="J44"/>
      <c r="K44"/>
      <c r="L44"/>
      <c r="M44"/>
      <c r="N44"/>
      <c r="P44"/>
      <c r="Q44"/>
      <c r="R44"/>
    </row>
    <row r="45" spans="1:18" x14ac:dyDescent="0.25">
      <c r="C45"/>
      <c r="G45"/>
      <c r="H45"/>
      <c r="I45"/>
      <c r="J45"/>
      <c r="K45"/>
      <c r="L45"/>
      <c r="M45"/>
      <c r="N45"/>
      <c r="P45"/>
      <c r="Q45"/>
      <c r="R45"/>
    </row>
    <row r="46" spans="1:18" x14ac:dyDescent="0.25">
      <c r="C46"/>
      <c r="G46"/>
      <c r="H46"/>
      <c r="I46"/>
      <c r="J46"/>
      <c r="K46"/>
      <c r="L46"/>
      <c r="M46"/>
      <c r="N46"/>
      <c r="P46"/>
      <c r="Q46"/>
      <c r="R46"/>
    </row>
    <row r="47" spans="1:18" x14ac:dyDescent="0.25">
      <c r="C47"/>
      <c r="G47"/>
      <c r="H47"/>
      <c r="I47"/>
      <c r="J47"/>
      <c r="K47"/>
      <c r="L47"/>
      <c r="M47"/>
      <c r="N47"/>
      <c r="P47"/>
      <c r="Q47"/>
      <c r="R47"/>
    </row>
    <row r="48" spans="1:18" x14ac:dyDescent="0.25">
      <c r="C48"/>
      <c r="G48"/>
      <c r="H48"/>
      <c r="I48"/>
      <c r="J48"/>
      <c r="K48"/>
      <c r="L48"/>
      <c r="M48"/>
      <c r="N48"/>
      <c r="P48"/>
      <c r="Q48"/>
      <c r="R48"/>
    </row>
    <row r="49" spans="3:18" x14ac:dyDescent="0.25">
      <c r="C49"/>
      <c r="G49"/>
      <c r="H49"/>
      <c r="I49"/>
      <c r="J49"/>
      <c r="K49"/>
      <c r="L49"/>
      <c r="M49"/>
      <c r="N49"/>
      <c r="P49"/>
      <c r="Q49"/>
      <c r="R49"/>
    </row>
    <row r="50" spans="3:18" x14ac:dyDescent="0.25">
      <c r="C50"/>
      <c r="G50"/>
      <c r="H50"/>
      <c r="I50"/>
      <c r="J50"/>
      <c r="K50"/>
      <c r="L50"/>
      <c r="M50"/>
      <c r="N50"/>
      <c r="P50"/>
      <c r="Q50"/>
      <c r="R50"/>
    </row>
    <row r="51" spans="3:18" x14ac:dyDescent="0.25">
      <c r="C51"/>
      <c r="G51"/>
      <c r="H51"/>
      <c r="I51"/>
      <c r="J51"/>
      <c r="K51"/>
      <c r="L51"/>
      <c r="M51"/>
      <c r="N51"/>
      <c r="P51"/>
      <c r="Q51"/>
      <c r="R51"/>
    </row>
    <row r="52" spans="3:18" x14ac:dyDescent="0.25">
      <c r="C52"/>
      <c r="G52"/>
      <c r="H52"/>
      <c r="I52"/>
      <c r="J52"/>
      <c r="K52"/>
      <c r="L52"/>
      <c r="M52"/>
      <c r="N52"/>
      <c r="P52"/>
      <c r="Q52"/>
      <c r="R52"/>
    </row>
    <row r="53" spans="3:18" x14ac:dyDescent="0.25">
      <c r="C53"/>
      <c r="G53"/>
      <c r="H53"/>
      <c r="I53"/>
      <c r="J53"/>
      <c r="K53"/>
      <c r="L53"/>
      <c r="M53"/>
      <c r="N53"/>
      <c r="P53"/>
      <c r="Q53"/>
      <c r="R53"/>
    </row>
    <row r="54" spans="3:18" x14ac:dyDescent="0.25">
      <c r="C54"/>
      <c r="G54"/>
      <c r="H54"/>
      <c r="I54"/>
      <c r="J54"/>
      <c r="K54"/>
      <c r="L54"/>
      <c r="M54"/>
      <c r="N54"/>
      <c r="P54"/>
      <c r="Q54"/>
      <c r="R54"/>
    </row>
    <row r="55" spans="3:18" x14ac:dyDescent="0.25">
      <c r="C55"/>
      <c r="G55"/>
      <c r="H55"/>
      <c r="I55"/>
      <c r="J55"/>
      <c r="K55"/>
      <c r="L55"/>
      <c r="M55"/>
      <c r="N55"/>
      <c r="P55"/>
      <c r="Q55"/>
      <c r="R55"/>
    </row>
    <row r="56" spans="3:18" x14ac:dyDescent="0.25">
      <c r="C56"/>
      <c r="G56"/>
      <c r="H56"/>
      <c r="I56"/>
      <c r="J56"/>
      <c r="K56"/>
      <c r="L56"/>
      <c r="M56"/>
      <c r="N56"/>
      <c r="P56"/>
      <c r="Q56"/>
      <c r="R56"/>
    </row>
    <row r="57" spans="3:18" x14ac:dyDescent="0.25">
      <c r="C57"/>
      <c r="G57"/>
      <c r="H57"/>
      <c r="I57"/>
      <c r="J57"/>
      <c r="K57"/>
      <c r="L57"/>
      <c r="M57"/>
      <c r="N57"/>
      <c r="P57"/>
      <c r="Q57"/>
      <c r="R57"/>
    </row>
    <row r="58" spans="3:18" x14ac:dyDescent="0.25">
      <c r="C58"/>
      <c r="G58"/>
      <c r="H58"/>
      <c r="I58"/>
      <c r="J58"/>
      <c r="K58"/>
      <c r="L58"/>
      <c r="M58"/>
      <c r="N58"/>
      <c r="P58"/>
      <c r="Q58"/>
      <c r="R58"/>
    </row>
    <row r="59" spans="3:18" x14ac:dyDescent="0.25">
      <c r="C59"/>
      <c r="G59"/>
      <c r="H59"/>
      <c r="I59"/>
      <c r="J59"/>
      <c r="K59"/>
      <c r="L59"/>
      <c r="M59"/>
      <c r="N59"/>
      <c r="P59"/>
      <c r="Q59"/>
      <c r="R59"/>
    </row>
    <row r="60" spans="3:18" x14ac:dyDescent="0.25">
      <c r="C60"/>
      <c r="G60"/>
      <c r="H60"/>
      <c r="I60"/>
      <c r="J60"/>
      <c r="K60"/>
      <c r="L60"/>
      <c r="M60"/>
      <c r="N60"/>
      <c r="P60"/>
      <c r="Q60"/>
      <c r="R60"/>
    </row>
    <row r="61" spans="3:18" x14ac:dyDescent="0.25">
      <c r="C61"/>
      <c r="G61"/>
      <c r="H61"/>
      <c r="I61"/>
      <c r="J61"/>
      <c r="K61"/>
      <c r="L61"/>
      <c r="M61"/>
      <c r="N61"/>
      <c r="P61"/>
      <c r="Q61"/>
      <c r="R61"/>
    </row>
    <row r="62" spans="3:18" x14ac:dyDescent="0.25">
      <c r="C62" s="49"/>
      <c r="G62"/>
      <c r="H62"/>
      <c r="I62"/>
      <c r="J62"/>
      <c r="K62"/>
      <c r="L62"/>
      <c r="M62"/>
      <c r="N62"/>
      <c r="P62"/>
      <c r="Q62"/>
      <c r="R62"/>
    </row>
    <row r="63" spans="3:18" x14ac:dyDescent="0.25">
      <c r="C63" s="49"/>
      <c r="G63"/>
      <c r="H63"/>
      <c r="I63"/>
      <c r="J63"/>
      <c r="K63"/>
      <c r="L63"/>
      <c r="M63"/>
      <c r="N63"/>
      <c r="P63"/>
      <c r="Q63"/>
      <c r="R63"/>
    </row>
    <row r="64" spans="3:18" x14ac:dyDescent="0.25">
      <c r="C64" s="49"/>
      <c r="G64"/>
      <c r="H64"/>
      <c r="I64"/>
      <c r="J64"/>
      <c r="K64"/>
      <c r="L64"/>
      <c r="M64"/>
      <c r="N64"/>
      <c r="P64"/>
      <c r="Q64"/>
      <c r="R64"/>
    </row>
    <row r="65" spans="3:18" x14ac:dyDescent="0.25">
      <c r="C65" s="49"/>
      <c r="G65"/>
      <c r="H65"/>
      <c r="I65"/>
      <c r="J65"/>
      <c r="K65"/>
      <c r="L65"/>
      <c r="M65"/>
      <c r="N65"/>
      <c r="P65"/>
      <c r="Q65"/>
      <c r="R65"/>
    </row>
    <row r="66" spans="3:18" x14ac:dyDescent="0.25">
      <c r="C66" s="49"/>
      <c r="G66"/>
      <c r="H66"/>
      <c r="I66"/>
      <c r="J66"/>
      <c r="K66"/>
      <c r="L66"/>
      <c r="M66"/>
      <c r="N66"/>
      <c r="P66"/>
      <c r="Q66"/>
      <c r="R66"/>
    </row>
    <row r="67" spans="3:18" x14ac:dyDescent="0.25">
      <c r="C67" s="49"/>
      <c r="G67"/>
      <c r="H67"/>
      <c r="I67"/>
      <c r="J67"/>
      <c r="K67"/>
      <c r="L67"/>
      <c r="M67"/>
      <c r="N67"/>
      <c r="P67"/>
      <c r="Q67"/>
      <c r="R67"/>
    </row>
    <row r="68" spans="3:18" x14ac:dyDescent="0.25">
      <c r="C68" s="49"/>
      <c r="G68"/>
      <c r="H68"/>
      <c r="I68"/>
      <c r="J68"/>
      <c r="K68"/>
      <c r="L68"/>
      <c r="M68"/>
      <c r="N68"/>
      <c r="P68"/>
      <c r="Q68"/>
      <c r="R68"/>
    </row>
    <row r="69" spans="3:18" x14ac:dyDescent="0.25">
      <c r="C69" s="49"/>
      <c r="G69"/>
      <c r="H69"/>
      <c r="I69"/>
      <c r="J69"/>
      <c r="K69"/>
      <c r="L69"/>
      <c r="M69"/>
      <c r="N69"/>
      <c r="P69"/>
      <c r="Q69"/>
      <c r="R69"/>
    </row>
    <row r="70" spans="3:18" x14ac:dyDescent="0.25">
      <c r="C70" s="49"/>
      <c r="G70"/>
      <c r="H70"/>
      <c r="I70"/>
      <c r="J70"/>
      <c r="K70"/>
      <c r="L70"/>
      <c r="M70"/>
      <c r="N70"/>
      <c r="P70"/>
      <c r="Q70"/>
      <c r="R70"/>
    </row>
    <row r="71" spans="3:18" x14ac:dyDescent="0.25">
      <c r="C71" s="49"/>
      <c r="G71"/>
      <c r="H71"/>
      <c r="I71"/>
      <c r="J71"/>
      <c r="K71"/>
      <c r="L71"/>
      <c r="M71"/>
      <c r="N71"/>
      <c r="P71"/>
      <c r="Q71"/>
      <c r="R71"/>
    </row>
    <row r="72" spans="3:18" x14ac:dyDescent="0.25">
      <c r="C72" s="49"/>
      <c r="G72"/>
      <c r="H72"/>
      <c r="I72"/>
      <c r="J72"/>
      <c r="K72"/>
      <c r="L72"/>
      <c r="M72"/>
      <c r="N72"/>
      <c r="P72"/>
      <c r="Q72"/>
      <c r="R72"/>
    </row>
    <row r="73" spans="3:18" x14ac:dyDescent="0.25">
      <c r="C73" s="49"/>
      <c r="G73"/>
      <c r="H73"/>
      <c r="I73"/>
      <c r="J73"/>
      <c r="K73"/>
      <c r="L73"/>
      <c r="M73"/>
      <c r="N73"/>
      <c r="P73"/>
      <c r="Q73"/>
      <c r="R73"/>
    </row>
    <row r="74" spans="3:18" x14ac:dyDescent="0.25">
      <c r="C74" s="49"/>
      <c r="G74"/>
      <c r="H74"/>
      <c r="I74"/>
      <c r="J74"/>
      <c r="K74"/>
      <c r="L74"/>
      <c r="M74"/>
      <c r="N74"/>
      <c r="P74"/>
      <c r="Q74"/>
      <c r="R74"/>
    </row>
    <row r="75" spans="3:18" x14ac:dyDescent="0.25">
      <c r="C75" s="49"/>
      <c r="G75"/>
      <c r="H75"/>
      <c r="I75"/>
      <c r="J75"/>
      <c r="K75"/>
      <c r="L75"/>
      <c r="M75"/>
      <c r="N75"/>
      <c r="P75"/>
      <c r="Q75"/>
      <c r="R75"/>
    </row>
    <row r="76" spans="3:18" x14ac:dyDescent="0.25">
      <c r="C76" s="49"/>
      <c r="G76"/>
      <c r="H76"/>
      <c r="I76"/>
      <c r="J76"/>
      <c r="K76"/>
      <c r="L76"/>
      <c r="M76"/>
      <c r="N76"/>
      <c r="P76"/>
      <c r="Q76"/>
      <c r="R76"/>
    </row>
    <row r="77" spans="3:18" x14ac:dyDescent="0.25">
      <c r="C77" s="49"/>
      <c r="G77"/>
      <c r="H77"/>
      <c r="I77"/>
      <c r="J77"/>
      <c r="K77"/>
      <c r="L77"/>
      <c r="M77"/>
      <c r="N77"/>
      <c r="P77"/>
      <c r="Q77"/>
      <c r="R77"/>
    </row>
  </sheetData>
  <mergeCells count="2">
    <mergeCell ref="G2:P2"/>
    <mergeCell ref="Q2:W2"/>
  </mergeCells>
  <pageMargins left="0.7" right="0.7" top="0.75" bottom="0.75" header="0.3" footer="0.3"/>
  <pageSetup paperSize="17" scale="8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D97"/>
  <sheetViews>
    <sheetView zoomScale="55" zoomScaleNormal="55" workbookViewId="0">
      <pane ySplit="3" topLeftCell="A43" activePane="bottomLeft" state="frozen"/>
      <selection pane="bottomLeft" activeCell="L104" sqref="L104"/>
    </sheetView>
  </sheetViews>
  <sheetFormatPr defaultRowHeight="15" x14ac:dyDescent="0.25"/>
  <cols>
    <col min="1" max="1" width="18.28515625" customWidth="1"/>
    <col min="2" max="2" width="26.5703125" customWidth="1"/>
    <col min="3" max="3" width="13.7109375" customWidth="1"/>
    <col min="4" max="4" width="16.5703125" style="1" customWidth="1"/>
    <col min="5" max="5" width="13.85546875" bestFit="1" customWidth="1"/>
    <col min="6" max="6" width="22.42578125" bestFit="1" customWidth="1"/>
    <col min="7" max="7" width="13.5703125" customWidth="1"/>
    <col min="8" max="8" width="18.85546875" style="2" bestFit="1" customWidth="1"/>
    <col min="9" max="9" width="16" style="2" bestFit="1" customWidth="1"/>
    <col min="10" max="10" width="14.8554687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4.85546875" customWidth="1"/>
    <col min="17" max="17" width="19.28515625" style="3" bestFit="1" customWidth="1"/>
    <col min="18" max="19" width="14.85546875" style="2" customWidth="1"/>
    <col min="20" max="20" width="16.140625" style="2" customWidth="1"/>
    <col min="21" max="21" width="14.85546875" customWidth="1"/>
    <col min="22" max="24" width="13" customWidth="1"/>
    <col min="25" max="25" width="25" customWidth="1"/>
    <col min="28" max="28" width="15.85546875" customWidth="1"/>
    <col min="29" max="29" width="25.28515625" customWidth="1"/>
    <col min="30" max="30" width="15.42578125" customWidth="1"/>
  </cols>
  <sheetData>
    <row r="1" spans="1:30" s="14" customFormat="1" ht="15.75" thickBot="1" x14ac:dyDescent="0.3">
      <c r="A1" s="13" t="s">
        <v>288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0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0" s="14" customFormat="1" ht="30" x14ac:dyDescent="0.25">
      <c r="A3" s="710" t="s">
        <v>0</v>
      </c>
      <c r="B3" s="711" t="s">
        <v>641</v>
      </c>
      <c r="C3" s="711" t="s">
        <v>3793</v>
      </c>
      <c r="D3" s="712" t="s">
        <v>619</v>
      </c>
      <c r="E3" s="712" t="s">
        <v>1</v>
      </c>
      <c r="F3" s="711" t="s">
        <v>3</v>
      </c>
      <c r="G3" s="711" t="s">
        <v>2</v>
      </c>
      <c r="H3" s="713" t="s">
        <v>4</v>
      </c>
      <c r="I3" s="713" t="s">
        <v>5</v>
      </c>
      <c r="J3" s="713" t="s">
        <v>23</v>
      </c>
      <c r="K3" s="713" t="s">
        <v>145</v>
      </c>
      <c r="L3" s="713" t="s">
        <v>145</v>
      </c>
      <c r="M3" s="713" t="s">
        <v>145</v>
      </c>
      <c r="N3" s="713" t="s">
        <v>144</v>
      </c>
      <c r="O3" s="713" t="s">
        <v>143</v>
      </c>
      <c r="P3" s="713" t="s">
        <v>6</v>
      </c>
      <c r="Q3" s="713" t="s">
        <v>7</v>
      </c>
      <c r="R3" s="714" t="s">
        <v>8</v>
      </c>
      <c r="S3" s="713" t="s">
        <v>9</v>
      </c>
      <c r="T3" s="713" t="s">
        <v>115</v>
      </c>
      <c r="U3" s="713" t="s">
        <v>116</v>
      </c>
      <c r="V3" s="713" t="s">
        <v>252</v>
      </c>
      <c r="W3" s="713" t="s">
        <v>253</v>
      </c>
      <c r="X3" s="715" t="s">
        <v>254</v>
      </c>
      <c r="Y3" s="92" t="s">
        <v>431</v>
      </c>
      <c r="AB3" s="14" t="s">
        <v>3802</v>
      </c>
      <c r="AC3" s="14" t="s">
        <v>3803</v>
      </c>
      <c r="AD3" s="14" t="s">
        <v>3804</v>
      </c>
    </row>
    <row r="4" spans="1:30" s="14" customFormat="1" x14ac:dyDescent="0.25">
      <c r="A4" s="38" t="s">
        <v>159</v>
      </c>
      <c r="B4" s="39"/>
      <c r="C4" s="39"/>
      <c r="D4" s="39"/>
      <c r="E4" s="39"/>
      <c r="F4" s="38"/>
      <c r="G4" s="38"/>
      <c r="H4" s="38"/>
      <c r="I4" s="40"/>
      <c r="J4" s="40"/>
      <c r="K4" s="36"/>
      <c r="L4" s="36"/>
      <c r="M4" s="36"/>
      <c r="N4" s="36"/>
      <c r="O4" s="36"/>
      <c r="P4" s="40"/>
      <c r="Q4" s="38"/>
      <c r="R4" s="41"/>
      <c r="S4" s="40"/>
      <c r="T4" s="36"/>
      <c r="U4" s="40"/>
      <c r="V4" s="27"/>
      <c r="W4" s="36"/>
      <c r="X4" s="36"/>
      <c r="Y4" s="36"/>
      <c r="AB4" s="14">
        <f>MATCH(B5,'Diag Lattice'!F:F,0)</f>
        <v>275</v>
      </c>
      <c r="AC4" s="14" t="str">
        <f ca="1">INDIRECT("'Diag Lattice'!F"&amp;AB4)</f>
        <v>FE_MEBT:BPM_D1056</v>
      </c>
      <c r="AD4" s="14">
        <f ca="1">INDIRECT("'Diag Lattice'!E"&amp;AB4)</f>
        <v>1056</v>
      </c>
    </row>
    <row r="5" spans="1:30" s="14" customFormat="1" x14ac:dyDescent="0.25">
      <c r="A5" s="7" t="s">
        <v>111</v>
      </c>
      <c r="B5" s="9" t="s">
        <v>112</v>
      </c>
      <c r="C5" s="9" t="s">
        <v>111</v>
      </c>
      <c r="D5" s="9" t="s">
        <v>699</v>
      </c>
      <c r="E5" s="9" t="s">
        <v>113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</v>
      </c>
      <c r="S5" s="10">
        <v>3</v>
      </c>
      <c r="T5" s="8"/>
      <c r="U5" s="10">
        <v>1</v>
      </c>
      <c r="V5" s="19"/>
      <c r="W5" s="8"/>
      <c r="X5" s="8"/>
      <c r="Y5" s="8"/>
      <c r="AB5" s="14">
        <f>MATCH(B6,'Diag Lattice'!F:F,0)</f>
        <v>275</v>
      </c>
      <c r="AC5" s="14" t="str">
        <f t="shared" ref="AC5:AC64" ca="1" si="0">INDIRECT("'Diag Lattice'!F"&amp;AB5)</f>
        <v>FE_MEBT:BPM_D1056</v>
      </c>
      <c r="AD5" s="14">
        <f t="shared" ref="AD5:AD64" ca="1" si="1">INDIRECT("'Diag Lattice'!E"&amp;AB5)</f>
        <v>1056</v>
      </c>
    </row>
    <row r="6" spans="1:30" s="14" customFormat="1" x14ac:dyDescent="0.25">
      <c r="A6" s="7" t="s">
        <v>111</v>
      </c>
      <c r="B6" s="9" t="s">
        <v>112</v>
      </c>
      <c r="C6" s="9" t="s">
        <v>111</v>
      </c>
      <c r="D6" s="9" t="s">
        <v>699</v>
      </c>
      <c r="E6" s="9" t="s">
        <v>119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</v>
      </c>
      <c r="S6" s="10">
        <v>3</v>
      </c>
      <c r="T6" s="8"/>
      <c r="U6" s="10">
        <v>2</v>
      </c>
      <c r="V6" s="19"/>
      <c r="W6" s="8"/>
      <c r="X6" s="19"/>
      <c r="Y6" s="19"/>
      <c r="AB6" s="14">
        <f>MATCH(B7,'Diag Lattice'!F:F,0)</f>
        <v>275</v>
      </c>
      <c r="AC6" s="14" t="str">
        <f t="shared" ca="1" si="0"/>
        <v>FE_MEBT:BPM_D1056</v>
      </c>
      <c r="AD6" s="14">
        <f t="shared" ca="1" si="1"/>
        <v>1056</v>
      </c>
    </row>
    <row r="7" spans="1:30" s="14" customFormat="1" x14ac:dyDescent="0.25">
      <c r="A7" s="7" t="s">
        <v>111</v>
      </c>
      <c r="B7" s="9" t="s">
        <v>112</v>
      </c>
      <c r="C7" s="9" t="s">
        <v>111</v>
      </c>
      <c r="D7" s="9" t="s">
        <v>699</v>
      </c>
      <c r="E7" s="9" t="s">
        <v>121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</v>
      </c>
      <c r="S7" s="10">
        <v>3</v>
      </c>
      <c r="T7" s="8"/>
      <c r="U7" s="10">
        <v>3</v>
      </c>
      <c r="V7" s="19"/>
      <c r="W7" s="8"/>
      <c r="X7" s="19"/>
      <c r="Y7" s="19"/>
      <c r="AB7" s="14">
        <f>MATCH(B8,'Diag Lattice'!F:F,0)</f>
        <v>275</v>
      </c>
      <c r="AC7" s="14" t="str">
        <f t="shared" ca="1" si="0"/>
        <v>FE_MEBT:BPM_D1056</v>
      </c>
      <c r="AD7" s="14">
        <f t="shared" ca="1" si="1"/>
        <v>1056</v>
      </c>
    </row>
    <row r="8" spans="1:30" s="14" customFormat="1" x14ac:dyDescent="0.25">
      <c r="A8" s="7" t="s">
        <v>111</v>
      </c>
      <c r="B8" s="9" t="s">
        <v>112</v>
      </c>
      <c r="C8" s="9" t="s">
        <v>111</v>
      </c>
      <c r="D8" s="9" t="s">
        <v>699</v>
      </c>
      <c r="E8" s="9" t="s">
        <v>123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</v>
      </c>
      <c r="S8" s="10">
        <v>3</v>
      </c>
      <c r="T8" s="8"/>
      <c r="U8" s="10">
        <v>4</v>
      </c>
      <c r="V8" s="19"/>
      <c r="W8" s="8"/>
      <c r="X8" s="19"/>
      <c r="Y8" s="19"/>
    </row>
    <row r="9" spans="1:30" s="14" customFormat="1" x14ac:dyDescent="0.25">
      <c r="A9" s="7" t="s">
        <v>111</v>
      </c>
      <c r="B9" s="9" t="s">
        <v>132</v>
      </c>
      <c r="C9" s="9" t="s">
        <v>111</v>
      </c>
      <c r="D9" s="9" t="s">
        <v>699</v>
      </c>
      <c r="E9" s="9" t="s">
        <v>125</v>
      </c>
      <c r="F9" s="8" t="s">
        <v>114</v>
      </c>
      <c r="G9" s="8" t="s">
        <v>126</v>
      </c>
      <c r="H9" s="8" t="s">
        <v>4153</v>
      </c>
      <c r="I9" s="10" t="s">
        <v>126</v>
      </c>
      <c r="J9" s="10"/>
      <c r="K9" s="8"/>
      <c r="L9" s="8"/>
      <c r="M9" s="8"/>
      <c r="N9" s="8"/>
      <c r="O9" s="8"/>
      <c r="P9" s="10" t="s">
        <v>126</v>
      </c>
      <c r="Q9" s="10" t="s">
        <v>118</v>
      </c>
      <c r="R9" s="12">
        <v>2</v>
      </c>
      <c r="S9" s="10">
        <v>3</v>
      </c>
      <c r="T9" s="8"/>
      <c r="U9" s="10" t="s">
        <v>126</v>
      </c>
      <c r="V9" s="19"/>
      <c r="W9" s="8"/>
      <c r="X9" s="19"/>
      <c r="Y9" s="19"/>
      <c r="AB9" s="14">
        <f>MATCH(B10,'Diag Lattice'!F:F,0)</f>
        <v>291</v>
      </c>
      <c r="AC9" s="14" t="str">
        <f t="shared" ca="1" si="0"/>
        <v>FE_MEBT:BPM_D1072</v>
      </c>
      <c r="AD9" s="14">
        <f t="shared" ca="1" si="1"/>
        <v>1072</v>
      </c>
    </row>
    <row r="10" spans="1:30" s="14" customFormat="1" x14ac:dyDescent="0.25">
      <c r="A10" s="7" t="s">
        <v>111</v>
      </c>
      <c r="B10" s="9" t="s">
        <v>715</v>
      </c>
      <c r="C10" s="9" t="s">
        <v>111</v>
      </c>
      <c r="D10" s="9" t="s">
        <v>700</v>
      </c>
      <c r="E10" s="9" t="s">
        <v>128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</v>
      </c>
      <c r="S10" s="10">
        <v>3</v>
      </c>
      <c r="T10" s="8"/>
      <c r="U10" s="10">
        <v>5</v>
      </c>
      <c r="V10" s="19"/>
      <c r="W10" s="8"/>
      <c r="X10" s="19"/>
      <c r="Y10" s="19"/>
      <c r="AB10" s="14">
        <f>MATCH(B11,'Diag Lattice'!F:F,0)</f>
        <v>291</v>
      </c>
      <c r="AC10" s="14" t="str">
        <f t="shared" ca="1" si="0"/>
        <v>FE_MEBT:BPM_D1072</v>
      </c>
      <c r="AD10" s="14">
        <f t="shared" ca="1" si="1"/>
        <v>1072</v>
      </c>
    </row>
    <row r="11" spans="1:30" s="14" customFormat="1" x14ac:dyDescent="0.25">
      <c r="A11" s="7" t="s">
        <v>111</v>
      </c>
      <c r="B11" s="9" t="s">
        <v>715</v>
      </c>
      <c r="C11" s="9" t="s">
        <v>111</v>
      </c>
      <c r="D11" s="9" t="s">
        <v>700</v>
      </c>
      <c r="E11" s="9" t="s">
        <v>129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</v>
      </c>
      <c r="S11" s="10">
        <v>3</v>
      </c>
      <c r="T11" s="8"/>
      <c r="U11" s="10">
        <v>6</v>
      </c>
      <c r="V11" s="19"/>
      <c r="W11" s="8"/>
      <c r="X11" s="19"/>
      <c r="Y11" s="19"/>
      <c r="AB11" s="14">
        <f>MATCH(B12,'Diag Lattice'!F:F,0)</f>
        <v>291</v>
      </c>
      <c r="AC11" s="14" t="str">
        <f t="shared" ca="1" si="0"/>
        <v>FE_MEBT:BPM_D1072</v>
      </c>
      <c r="AD11" s="14">
        <f t="shared" ca="1" si="1"/>
        <v>1072</v>
      </c>
    </row>
    <row r="12" spans="1:30" s="14" customFormat="1" x14ac:dyDescent="0.25">
      <c r="A12" s="7" t="s">
        <v>111</v>
      </c>
      <c r="B12" s="9" t="s">
        <v>715</v>
      </c>
      <c r="C12" s="9" t="s">
        <v>111</v>
      </c>
      <c r="D12" s="9" t="s">
        <v>700</v>
      </c>
      <c r="E12" s="9" t="s">
        <v>130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</v>
      </c>
      <c r="S12" s="10">
        <v>3</v>
      </c>
      <c r="T12" s="8"/>
      <c r="U12" s="10">
        <v>7</v>
      </c>
      <c r="V12" s="19"/>
      <c r="W12" s="8"/>
      <c r="X12" s="19"/>
      <c r="Y12" s="19"/>
      <c r="AB12" s="14">
        <f>MATCH(B13,'Diag Lattice'!F:F,0)</f>
        <v>291</v>
      </c>
      <c r="AC12" s="14" t="str">
        <f t="shared" ca="1" si="0"/>
        <v>FE_MEBT:BPM_D1072</v>
      </c>
      <c r="AD12" s="14">
        <f t="shared" ca="1" si="1"/>
        <v>1072</v>
      </c>
    </row>
    <row r="13" spans="1:30" s="14" customFormat="1" x14ac:dyDescent="0.25">
      <c r="A13" s="7" t="s">
        <v>111</v>
      </c>
      <c r="B13" s="9" t="s">
        <v>715</v>
      </c>
      <c r="C13" s="9" t="s">
        <v>111</v>
      </c>
      <c r="D13" s="9" t="s">
        <v>700</v>
      </c>
      <c r="E13" s="9" t="s">
        <v>127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</v>
      </c>
      <c r="S13" s="10">
        <v>3</v>
      </c>
      <c r="T13" s="8"/>
      <c r="U13" s="10">
        <v>8</v>
      </c>
      <c r="V13" s="19"/>
      <c r="W13" s="8"/>
      <c r="X13" s="19"/>
      <c r="Y13" s="19"/>
    </row>
    <row r="14" spans="1:30" s="14" customFormat="1" x14ac:dyDescent="0.25">
      <c r="A14" s="7" t="s">
        <v>111</v>
      </c>
      <c r="B14" s="9" t="s">
        <v>716</v>
      </c>
      <c r="C14" s="9" t="s">
        <v>111</v>
      </c>
      <c r="D14" s="9" t="s">
        <v>700</v>
      </c>
      <c r="E14" s="9" t="s">
        <v>131</v>
      </c>
      <c r="F14" s="8" t="s">
        <v>114</v>
      </c>
      <c r="G14" s="8" t="s">
        <v>126</v>
      </c>
      <c r="H14" s="10" t="s">
        <v>3847</v>
      </c>
      <c r="I14" s="10" t="s">
        <v>3847</v>
      </c>
      <c r="J14" s="10"/>
      <c r="K14" s="8"/>
      <c r="L14" s="8"/>
      <c r="M14" s="8"/>
      <c r="N14" s="8"/>
      <c r="O14" s="8"/>
      <c r="P14" s="10"/>
      <c r="Q14" s="10"/>
      <c r="R14" s="12"/>
      <c r="S14" s="10"/>
      <c r="T14" s="8"/>
      <c r="U14" s="10"/>
      <c r="V14" s="19"/>
      <c r="W14" s="8"/>
      <c r="X14" s="19"/>
      <c r="Y14" s="19"/>
      <c r="AB14" s="14">
        <f>MATCH(B15,'Diag Lattice'!F:F,0)</f>
        <v>306</v>
      </c>
      <c r="AC14" s="14" t="str">
        <f t="shared" ca="1" si="0"/>
        <v>FE_MEBT:BPM_D1094</v>
      </c>
      <c r="AD14" s="14">
        <f t="shared" ca="1" si="1"/>
        <v>1094</v>
      </c>
    </row>
    <row r="15" spans="1:30" s="14" customFormat="1" x14ac:dyDescent="0.25">
      <c r="A15" s="7" t="s">
        <v>111</v>
      </c>
      <c r="B15" s="9" t="s">
        <v>717</v>
      </c>
      <c r="C15" s="9" t="s">
        <v>111</v>
      </c>
      <c r="D15" s="9" t="s">
        <v>701</v>
      </c>
      <c r="E15" s="9" t="s">
        <v>133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</v>
      </c>
      <c r="S15" s="10">
        <v>4</v>
      </c>
      <c r="T15" s="8"/>
      <c r="U15" s="10">
        <v>1</v>
      </c>
      <c r="V15" s="19"/>
      <c r="W15" s="19"/>
      <c r="X15" s="19"/>
      <c r="Y15" s="19"/>
      <c r="AB15" s="14">
        <f>MATCH(B16,'Diag Lattice'!F:F,0)</f>
        <v>306</v>
      </c>
      <c r="AC15" s="14" t="str">
        <f t="shared" ca="1" si="0"/>
        <v>FE_MEBT:BPM_D1094</v>
      </c>
      <c r="AD15" s="14">
        <f t="shared" ca="1" si="1"/>
        <v>1094</v>
      </c>
    </row>
    <row r="16" spans="1:30" s="14" customFormat="1" x14ac:dyDescent="0.25">
      <c r="A16" s="7" t="s">
        <v>111</v>
      </c>
      <c r="B16" s="9" t="s">
        <v>717</v>
      </c>
      <c r="C16" s="9" t="s">
        <v>111</v>
      </c>
      <c r="D16" s="9" t="s">
        <v>701</v>
      </c>
      <c r="E16" s="9" t="s">
        <v>134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</v>
      </c>
      <c r="S16" s="10">
        <v>4</v>
      </c>
      <c r="T16" s="8"/>
      <c r="U16" s="10">
        <v>2</v>
      </c>
      <c r="V16" s="19"/>
      <c r="W16" s="19"/>
      <c r="X16" s="19"/>
      <c r="Y16" s="19"/>
      <c r="AB16" s="14">
        <f>MATCH(B17,'Diag Lattice'!F:F,0)</f>
        <v>306</v>
      </c>
      <c r="AC16" s="14" t="str">
        <f t="shared" ca="1" si="0"/>
        <v>FE_MEBT:BPM_D1094</v>
      </c>
      <c r="AD16" s="14">
        <f t="shared" ca="1" si="1"/>
        <v>1094</v>
      </c>
    </row>
    <row r="17" spans="1:30" s="14" customFormat="1" x14ac:dyDescent="0.25">
      <c r="A17" s="7" t="s">
        <v>111</v>
      </c>
      <c r="B17" s="9" t="s">
        <v>717</v>
      </c>
      <c r="C17" s="9" t="s">
        <v>111</v>
      </c>
      <c r="D17" s="9" t="s">
        <v>701</v>
      </c>
      <c r="E17" s="9" t="s">
        <v>135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</v>
      </c>
      <c r="S17" s="10">
        <v>4</v>
      </c>
      <c r="T17" s="8"/>
      <c r="U17" s="10">
        <v>3</v>
      </c>
      <c r="V17" s="19"/>
      <c r="W17" s="19"/>
      <c r="X17" s="19"/>
      <c r="Y17" s="19"/>
      <c r="AB17" s="14">
        <f>MATCH(B18,'Diag Lattice'!F:F,0)</f>
        <v>306</v>
      </c>
      <c r="AC17" s="14" t="str">
        <f t="shared" ca="1" si="0"/>
        <v>FE_MEBT:BPM_D1094</v>
      </c>
      <c r="AD17" s="14">
        <f t="shared" ca="1" si="1"/>
        <v>1094</v>
      </c>
    </row>
    <row r="18" spans="1:30" s="14" customFormat="1" x14ac:dyDescent="0.25">
      <c r="A18" s="7" t="s">
        <v>111</v>
      </c>
      <c r="B18" s="9" t="s">
        <v>717</v>
      </c>
      <c r="C18" s="9" t="s">
        <v>111</v>
      </c>
      <c r="D18" s="9" t="s">
        <v>701</v>
      </c>
      <c r="E18" s="9" t="s">
        <v>136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</v>
      </c>
      <c r="S18" s="10">
        <v>4</v>
      </c>
      <c r="T18" s="8"/>
      <c r="U18" s="10">
        <v>4</v>
      </c>
      <c r="V18" s="19"/>
      <c r="W18" s="19"/>
      <c r="X18" s="19"/>
      <c r="Y18" s="19"/>
    </row>
    <row r="19" spans="1:30" s="14" customFormat="1" x14ac:dyDescent="0.25">
      <c r="A19" s="7" t="s">
        <v>111</v>
      </c>
      <c r="B19" s="9" t="s">
        <v>718</v>
      </c>
      <c r="C19" s="9" t="s">
        <v>111</v>
      </c>
      <c r="D19" s="9" t="s">
        <v>701</v>
      </c>
      <c r="E19" s="9" t="s">
        <v>137</v>
      </c>
      <c r="F19" s="8" t="s">
        <v>114</v>
      </c>
      <c r="G19" s="8" t="s">
        <v>126</v>
      </c>
      <c r="H19" s="8" t="s">
        <v>4153</v>
      </c>
      <c r="I19" s="10" t="s">
        <v>126</v>
      </c>
      <c r="J19" s="10"/>
      <c r="K19" s="8"/>
      <c r="L19" s="8"/>
      <c r="M19" s="8"/>
      <c r="N19" s="8"/>
      <c r="O19" s="8"/>
      <c r="P19" s="10" t="s">
        <v>126</v>
      </c>
      <c r="Q19" s="10" t="s">
        <v>118</v>
      </c>
      <c r="R19" s="12">
        <v>2</v>
      </c>
      <c r="S19" s="10">
        <v>4</v>
      </c>
      <c r="T19" s="8"/>
      <c r="U19" s="10" t="s">
        <v>126</v>
      </c>
      <c r="V19" s="19"/>
      <c r="W19" s="19"/>
      <c r="X19" s="19"/>
      <c r="Y19" s="19"/>
      <c r="AB19" s="14">
        <f>MATCH(B20,'Diag Lattice'!F:F,0)</f>
        <v>325</v>
      </c>
      <c r="AC19" s="14" t="str">
        <f t="shared" ca="1" si="0"/>
        <v>FE_MEBT:BPM_D1111</v>
      </c>
      <c r="AD19" s="14">
        <f t="shared" ca="1" si="1"/>
        <v>1111</v>
      </c>
    </row>
    <row r="20" spans="1:30" s="14" customFormat="1" x14ac:dyDescent="0.25">
      <c r="A20" s="7" t="s">
        <v>111</v>
      </c>
      <c r="B20" s="9" t="s">
        <v>719</v>
      </c>
      <c r="C20" s="9" t="s">
        <v>111</v>
      </c>
      <c r="D20" s="9" t="s">
        <v>702</v>
      </c>
      <c r="E20" s="9" t="s">
        <v>138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</v>
      </c>
      <c r="S20" s="10">
        <v>4</v>
      </c>
      <c r="T20" s="8"/>
      <c r="U20" s="10">
        <v>5</v>
      </c>
      <c r="V20" s="19"/>
      <c r="W20" s="19"/>
      <c r="X20" s="19"/>
      <c r="Y20" s="19"/>
      <c r="AB20" s="14">
        <f>MATCH(B21,'Diag Lattice'!F:F,0)</f>
        <v>325</v>
      </c>
      <c r="AC20" s="14" t="str">
        <f t="shared" ca="1" si="0"/>
        <v>FE_MEBT:BPM_D1111</v>
      </c>
      <c r="AD20" s="14">
        <f t="shared" ca="1" si="1"/>
        <v>1111</v>
      </c>
    </row>
    <row r="21" spans="1:30" s="14" customFormat="1" x14ac:dyDescent="0.25">
      <c r="A21" s="7" t="s">
        <v>111</v>
      </c>
      <c r="B21" s="9" t="s">
        <v>719</v>
      </c>
      <c r="C21" s="9" t="s">
        <v>111</v>
      </c>
      <c r="D21" s="9" t="s">
        <v>702</v>
      </c>
      <c r="E21" s="9" t="s">
        <v>139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</v>
      </c>
      <c r="S21" s="10">
        <v>4</v>
      </c>
      <c r="T21" s="8"/>
      <c r="U21" s="10">
        <v>6</v>
      </c>
      <c r="V21" s="19"/>
      <c r="W21" s="19"/>
      <c r="X21" s="19"/>
      <c r="Y21" s="19"/>
      <c r="AB21" s="14">
        <f>MATCH(B22,'Diag Lattice'!F:F,0)</f>
        <v>325</v>
      </c>
      <c r="AC21" s="14" t="str">
        <f t="shared" ca="1" si="0"/>
        <v>FE_MEBT:BPM_D1111</v>
      </c>
      <c r="AD21" s="14">
        <f t="shared" ca="1" si="1"/>
        <v>1111</v>
      </c>
    </row>
    <row r="22" spans="1:30" s="14" customFormat="1" x14ac:dyDescent="0.25">
      <c r="A22" s="7" t="s">
        <v>111</v>
      </c>
      <c r="B22" s="9" t="s">
        <v>719</v>
      </c>
      <c r="C22" s="9" t="s">
        <v>111</v>
      </c>
      <c r="D22" s="9" t="s">
        <v>702</v>
      </c>
      <c r="E22" s="9" t="s">
        <v>140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</v>
      </c>
      <c r="S22" s="10">
        <v>4</v>
      </c>
      <c r="T22" s="8"/>
      <c r="U22" s="10">
        <v>7</v>
      </c>
      <c r="V22" s="19"/>
      <c r="W22" s="19"/>
      <c r="X22" s="19"/>
      <c r="Y22" s="19"/>
      <c r="AB22" s="14">
        <f>MATCH(B23,'Diag Lattice'!F:F,0)</f>
        <v>325</v>
      </c>
      <c r="AC22" s="14" t="str">
        <f t="shared" ca="1" si="0"/>
        <v>FE_MEBT:BPM_D1111</v>
      </c>
      <c r="AD22" s="14">
        <f t="shared" ca="1" si="1"/>
        <v>1111</v>
      </c>
    </row>
    <row r="23" spans="1:30" s="14" customFormat="1" x14ac:dyDescent="0.25">
      <c r="A23" s="7" t="s">
        <v>111</v>
      </c>
      <c r="B23" s="9" t="s">
        <v>719</v>
      </c>
      <c r="C23" s="9" t="s">
        <v>111</v>
      </c>
      <c r="D23" s="9" t="s">
        <v>702</v>
      </c>
      <c r="E23" s="9" t="s">
        <v>141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</v>
      </c>
      <c r="S23" s="10">
        <v>4</v>
      </c>
      <c r="T23" s="8"/>
      <c r="U23" s="10">
        <v>8</v>
      </c>
      <c r="V23" s="19"/>
      <c r="W23" s="19"/>
      <c r="X23" s="19"/>
      <c r="Y23" s="19"/>
    </row>
    <row r="24" spans="1:30" s="14" customFormat="1" x14ac:dyDescent="0.25">
      <c r="A24" s="7" t="s">
        <v>111</v>
      </c>
      <c r="B24" s="9" t="s">
        <v>720</v>
      </c>
      <c r="C24" s="9" t="s">
        <v>111</v>
      </c>
      <c r="D24" s="9" t="s">
        <v>702</v>
      </c>
      <c r="E24" s="9" t="s">
        <v>142</v>
      </c>
      <c r="F24" s="8" t="s">
        <v>114</v>
      </c>
      <c r="G24" s="8" t="s">
        <v>126</v>
      </c>
      <c r="H24" s="10" t="s">
        <v>3847</v>
      </c>
      <c r="I24" s="10" t="s">
        <v>3847</v>
      </c>
      <c r="J24" s="10"/>
      <c r="K24" s="8"/>
      <c r="L24" s="8"/>
      <c r="M24" s="8"/>
      <c r="N24" s="8"/>
      <c r="O24" s="8"/>
      <c r="P24" s="10"/>
      <c r="Q24" s="10"/>
      <c r="R24" s="12"/>
      <c r="S24" s="10"/>
      <c r="T24" s="8"/>
      <c r="U24" s="10"/>
      <c r="V24" s="19"/>
      <c r="W24" s="19"/>
      <c r="X24" s="19"/>
      <c r="Y24" s="19"/>
    </row>
    <row r="25" spans="1:30" s="14" customFormat="1" x14ac:dyDescent="0.25">
      <c r="A25" s="31" t="s">
        <v>160</v>
      </c>
      <c r="B25" s="9"/>
      <c r="C25" s="9"/>
      <c r="D25" s="9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8"/>
      <c r="R25" s="12"/>
      <c r="S25" s="10"/>
      <c r="T25" s="8"/>
      <c r="U25" s="10"/>
      <c r="V25" s="19"/>
      <c r="W25" s="19"/>
      <c r="X25" s="19"/>
      <c r="Y25" s="19"/>
      <c r="AB25" s="14">
        <f>MATCH(B26,'Diag Lattice'!F:F,0)</f>
        <v>353</v>
      </c>
      <c r="AC25" s="14" t="str">
        <f t="shared" ca="1" si="0"/>
        <v>LS1_CA01:BPM_D1129</v>
      </c>
      <c r="AD25" s="14">
        <f t="shared" ca="1" si="1"/>
        <v>1129</v>
      </c>
    </row>
    <row r="26" spans="1:30" s="14" customFormat="1" x14ac:dyDescent="0.25">
      <c r="A26" s="7" t="s">
        <v>111</v>
      </c>
      <c r="B26" s="9" t="s">
        <v>163</v>
      </c>
      <c r="C26" s="9" t="s">
        <v>111</v>
      </c>
      <c r="D26" s="9" t="s">
        <v>703</v>
      </c>
      <c r="E26" s="9" t="s">
        <v>485</v>
      </c>
      <c r="F26" s="8" t="s">
        <v>114</v>
      </c>
      <c r="G26" s="8" t="s">
        <v>85</v>
      </c>
      <c r="H26" s="8" t="s">
        <v>4153</v>
      </c>
      <c r="I26" s="10" t="s">
        <v>117</v>
      </c>
      <c r="J26" s="10"/>
      <c r="K26" s="8"/>
      <c r="L26" s="8"/>
      <c r="M26" s="8"/>
      <c r="N26" s="8"/>
      <c r="O26" s="8"/>
      <c r="P26" s="10" t="s">
        <v>117</v>
      </c>
      <c r="Q26" s="10" t="s">
        <v>118</v>
      </c>
      <c r="R26" s="12">
        <v>2</v>
      </c>
      <c r="S26" s="10">
        <v>5</v>
      </c>
      <c r="T26" s="8"/>
      <c r="U26" s="10">
        <v>1</v>
      </c>
      <c r="V26" s="19"/>
      <c r="W26" s="19"/>
      <c r="X26" s="19"/>
      <c r="Y26" s="19"/>
      <c r="AB26" s="14">
        <f>MATCH(B27,'Diag Lattice'!F:F,0)</f>
        <v>353</v>
      </c>
      <c r="AC26" s="14" t="str">
        <f t="shared" ca="1" si="0"/>
        <v>LS1_CA01:BPM_D1129</v>
      </c>
      <c r="AD26" s="14">
        <f t="shared" ca="1" si="1"/>
        <v>1129</v>
      </c>
    </row>
    <row r="27" spans="1:30" s="14" customFormat="1" x14ac:dyDescent="0.25">
      <c r="A27" s="7" t="s">
        <v>111</v>
      </c>
      <c r="B27" s="9" t="s">
        <v>163</v>
      </c>
      <c r="C27" s="9" t="s">
        <v>111</v>
      </c>
      <c r="D27" s="9" t="s">
        <v>703</v>
      </c>
      <c r="E27" s="9" t="s">
        <v>165</v>
      </c>
      <c r="F27" s="8" t="s">
        <v>114</v>
      </c>
      <c r="G27" s="8" t="s">
        <v>85</v>
      </c>
      <c r="H27" s="8" t="s">
        <v>4153</v>
      </c>
      <c r="I27" s="10" t="s">
        <v>120</v>
      </c>
      <c r="J27" s="10"/>
      <c r="K27" s="8"/>
      <c r="L27" s="8"/>
      <c r="M27" s="8"/>
      <c r="N27" s="8"/>
      <c r="O27" s="8"/>
      <c r="P27" s="10" t="s">
        <v>120</v>
      </c>
      <c r="Q27" s="10" t="s">
        <v>118</v>
      </c>
      <c r="R27" s="12">
        <v>2</v>
      </c>
      <c r="S27" s="10">
        <v>5</v>
      </c>
      <c r="T27" s="8"/>
      <c r="U27" s="10">
        <v>2</v>
      </c>
      <c r="V27" s="19"/>
      <c r="W27" s="19"/>
      <c r="X27" s="19"/>
      <c r="Y27" s="19"/>
      <c r="AB27" s="14">
        <f>MATCH(B28,'Diag Lattice'!F:F,0)</f>
        <v>353</v>
      </c>
      <c r="AC27" s="14" t="str">
        <f t="shared" ca="1" si="0"/>
        <v>LS1_CA01:BPM_D1129</v>
      </c>
      <c r="AD27" s="14">
        <f t="shared" ca="1" si="1"/>
        <v>1129</v>
      </c>
    </row>
    <row r="28" spans="1:30" s="14" customFormat="1" x14ac:dyDescent="0.25">
      <c r="A28" s="7" t="s">
        <v>111</v>
      </c>
      <c r="B28" s="9" t="s">
        <v>163</v>
      </c>
      <c r="C28" s="9" t="s">
        <v>111</v>
      </c>
      <c r="D28" s="9" t="s">
        <v>703</v>
      </c>
      <c r="E28" s="9" t="s">
        <v>164</v>
      </c>
      <c r="F28" s="8" t="s">
        <v>114</v>
      </c>
      <c r="G28" s="8" t="s">
        <v>85</v>
      </c>
      <c r="H28" s="8" t="s">
        <v>4153</v>
      </c>
      <c r="I28" s="10" t="s">
        <v>122</v>
      </c>
      <c r="J28" s="10"/>
      <c r="K28" s="8"/>
      <c r="L28" s="8"/>
      <c r="M28" s="8"/>
      <c r="N28" s="8"/>
      <c r="O28" s="8"/>
      <c r="P28" s="10" t="s">
        <v>122</v>
      </c>
      <c r="Q28" s="10" t="s">
        <v>118</v>
      </c>
      <c r="R28" s="12">
        <v>2</v>
      </c>
      <c r="S28" s="10">
        <v>5</v>
      </c>
      <c r="T28" s="8"/>
      <c r="U28" s="10">
        <v>3</v>
      </c>
      <c r="V28" s="19"/>
      <c r="W28" s="19"/>
      <c r="X28" s="19"/>
      <c r="Y28" s="19"/>
      <c r="AB28" s="14">
        <f>MATCH(B29,'Diag Lattice'!F:F,0)</f>
        <v>353</v>
      </c>
      <c r="AC28" s="14" t="str">
        <f t="shared" ca="1" si="0"/>
        <v>LS1_CA01:BPM_D1129</v>
      </c>
      <c r="AD28" s="14">
        <f t="shared" ca="1" si="1"/>
        <v>1129</v>
      </c>
    </row>
    <row r="29" spans="1:30" s="14" customFormat="1" x14ac:dyDescent="0.25">
      <c r="A29" s="7" t="s">
        <v>111</v>
      </c>
      <c r="B29" s="9" t="s">
        <v>163</v>
      </c>
      <c r="C29" s="9" t="s">
        <v>111</v>
      </c>
      <c r="D29" s="9" t="s">
        <v>703</v>
      </c>
      <c r="E29" s="9" t="s">
        <v>167</v>
      </c>
      <c r="F29" s="8" t="s">
        <v>114</v>
      </c>
      <c r="G29" s="8" t="s">
        <v>85</v>
      </c>
      <c r="H29" s="8" t="s">
        <v>4153</v>
      </c>
      <c r="I29" s="10" t="s">
        <v>124</v>
      </c>
      <c r="J29" s="10"/>
      <c r="K29" s="8"/>
      <c r="L29" s="8"/>
      <c r="M29" s="8"/>
      <c r="N29" s="8"/>
      <c r="O29" s="8"/>
      <c r="P29" s="10" t="s">
        <v>124</v>
      </c>
      <c r="Q29" s="10" t="s">
        <v>118</v>
      </c>
      <c r="R29" s="12">
        <v>2</v>
      </c>
      <c r="S29" s="10">
        <v>5</v>
      </c>
      <c r="T29" s="8"/>
      <c r="U29" s="10">
        <v>4</v>
      </c>
      <c r="V29" s="19"/>
      <c r="W29" s="19"/>
      <c r="X29" s="19"/>
      <c r="Y29" s="19"/>
    </row>
    <row r="30" spans="1:30" s="14" customFormat="1" x14ac:dyDescent="0.25">
      <c r="A30" s="7" t="s">
        <v>111</v>
      </c>
      <c r="B30" s="9" t="s">
        <v>166</v>
      </c>
      <c r="C30" s="9" t="s">
        <v>111</v>
      </c>
      <c r="D30" s="9" t="s">
        <v>703</v>
      </c>
      <c r="E30" s="9" t="s">
        <v>169</v>
      </c>
      <c r="F30" s="8" t="s">
        <v>114</v>
      </c>
      <c r="G30" s="8" t="s">
        <v>126</v>
      </c>
      <c r="H30" s="8" t="s">
        <v>4153</v>
      </c>
      <c r="I30" s="10" t="s">
        <v>126</v>
      </c>
      <c r="J30" s="10"/>
      <c r="K30" s="8"/>
      <c r="L30" s="8"/>
      <c r="M30" s="8"/>
      <c r="N30" s="8"/>
      <c r="O30" s="8"/>
      <c r="P30" s="10" t="s">
        <v>126</v>
      </c>
      <c r="Q30" s="10" t="s">
        <v>118</v>
      </c>
      <c r="R30" s="12">
        <v>2</v>
      </c>
      <c r="S30" s="10">
        <v>5</v>
      </c>
      <c r="T30" s="8"/>
      <c r="U30" s="10" t="s">
        <v>126</v>
      </c>
      <c r="V30" s="19"/>
      <c r="W30" s="19"/>
      <c r="X30" s="19"/>
      <c r="Y30" s="19"/>
      <c r="AB30" s="14">
        <f>MATCH(B31,'Diag Lattice'!F:F,0)</f>
        <v>368</v>
      </c>
      <c r="AC30" s="14" t="str">
        <f t="shared" ca="1" si="0"/>
        <v>LS1_CA01:BPM_D1144</v>
      </c>
      <c r="AD30" s="14">
        <f t="shared" ca="1" si="1"/>
        <v>1144</v>
      </c>
    </row>
    <row r="31" spans="1:30" s="18" customFormat="1" x14ac:dyDescent="0.25">
      <c r="A31" s="7" t="s">
        <v>111</v>
      </c>
      <c r="B31" s="9" t="s">
        <v>170</v>
      </c>
      <c r="C31" s="9" t="s">
        <v>111</v>
      </c>
      <c r="D31" s="9" t="s">
        <v>704</v>
      </c>
      <c r="E31" s="9" t="s">
        <v>172</v>
      </c>
      <c r="F31" s="8" t="s">
        <v>114</v>
      </c>
      <c r="G31" s="8" t="s">
        <v>85</v>
      </c>
      <c r="H31" s="8" t="s">
        <v>4153</v>
      </c>
      <c r="I31" s="10" t="s">
        <v>117</v>
      </c>
      <c r="J31" s="10"/>
      <c r="K31" s="8"/>
      <c r="L31" s="8"/>
      <c r="M31" s="8"/>
      <c r="N31" s="8"/>
      <c r="O31" s="8"/>
      <c r="P31" s="10" t="s">
        <v>117</v>
      </c>
      <c r="Q31" s="10" t="s">
        <v>118</v>
      </c>
      <c r="R31" s="12">
        <v>2</v>
      </c>
      <c r="S31" s="10">
        <v>5</v>
      </c>
      <c r="T31" s="8"/>
      <c r="U31" s="10">
        <v>5</v>
      </c>
      <c r="V31" s="19"/>
      <c r="W31" s="19"/>
      <c r="X31" s="19"/>
      <c r="Y31" s="19"/>
      <c r="AB31" s="14">
        <f>MATCH(B32,'Diag Lattice'!F:F,0)</f>
        <v>368</v>
      </c>
      <c r="AC31" s="14" t="str">
        <f t="shared" ca="1" si="0"/>
        <v>LS1_CA01:BPM_D1144</v>
      </c>
      <c r="AD31" s="14">
        <f t="shared" ca="1" si="1"/>
        <v>1144</v>
      </c>
    </row>
    <row r="32" spans="1:30" s="14" customFormat="1" x14ac:dyDescent="0.25">
      <c r="A32" s="7" t="s">
        <v>111</v>
      </c>
      <c r="B32" s="9" t="s">
        <v>170</v>
      </c>
      <c r="C32" s="9" t="s">
        <v>111</v>
      </c>
      <c r="D32" s="9" t="s">
        <v>704</v>
      </c>
      <c r="E32" s="9" t="s">
        <v>173</v>
      </c>
      <c r="F32" s="8" t="s">
        <v>114</v>
      </c>
      <c r="G32" s="8" t="s">
        <v>85</v>
      </c>
      <c r="H32" s="8" t="s">
        <v>4153</v>
      </c>
      <c r="I32" s="10" t="s">
        <v>120</v>
      </c>
      <c r="J32" s="10"/>
      <c r="K32" s="19"/>
      <c r="L32" s="19"/>
      <c r="M32" s="19"/>
      <c r="N32" s="19"/>
      <c r="O32" s="19"/>
      <c r="P32" s="10" t="s">
        <v>120</v>
      </c>
      <c r="Q32" s="10" t="s">
        <v>118</v>
      </c>
      <c r="R32" s="12">
        <v>2</v>
      </c>
      <c r="S32" s="10">
        <v>5</v>
      </c>
      <c r="T32" s="19"/>
      <c r="U32" s="10">
        <v>6</v>
      </c>
      <c r="V32" s="19"/>
      <c r="W32" s="19"/>
      <c r="X32" s="19"/>
      <c r="Y32" s="19"/>
      <c r="AB32" s="14">
        <f>MATCH(B33,'Diag Lattice'!F:F,0)</f>
        <v>368</v>
      </c>
      <c r="AC32" s="14" t="str">
        <f t="shared" ca="1" si="0"/>
        <v>LS1_CA01:BPM_D1144</v>
      </c>
      <c r="AD32" s="14">
        <f t="shared" ca="1" si="1"/>
        <v>1144</v>
      </c>
    </row>
    <row r="33" spans="1:30" s="14" customFormat="1" x14ac:dyDescent="0.25">
      <c r="A33" s="7" t="s">
        <v>111</v>
      </c>
      <c r="B33" s="9" t="s">
        <v>170</v>
      </c>
      <c r="C33" s="9" t="s">
        <v>111</v>
      </c>
      <c r="D33" s="9" t="s">
        <v>704</v>
      </c>
      <c r="E33" s="9" t="s">
        <v>174</v>
      </c>
      <c r="F33" s="8" t="s">
        <v>114</v>
      </c>
      <c r="G33" s="8" t="s">
        <v>85</v>
      </c>
      <c r="H33" s="8" t="s">
        <v>4153</v>
      </c>
      <c r="I33" s="10" t="s">
        <v>122</v>
      </c>
      <c r="J33" s="10"/>
      <c r="K33" s="8"/>
      <c r="L33" s="8"/>
      <c r="M33" s="8"/>
      <c r="N33" s="8"/>
      <c r="O33" s="8"/>
      <c r="P33" s="10" t="s">
        <v>122</v>
      </c>
      <c r="Q33" s="10" t="s">
        <v>118</v>
      </c>
      <c r="R33" s="12">
        <v>2</v>
      </c>
      <c r="S33" s="10">
        <v>5</v>
      </c>
      <c r="T33" s="8"/>
      <c r="U33" s="10">
        <v>7</v>
      </c>
      <c r="V33" s="19"/>
      <c r="W33" s="19"/>
      <c r="X33" s="19"/>
      <c r="Y33" s="19"/>
      <c r="AB33" s="14">
        <f>MATCH(B34,'Diag Lattice'!F:F,0)</f>
        <v>368</v>
      </c>
      <c r="AC33" s="14" t="str">
        <f t="shared" ca="1" si="0"/>
        <v>LS1_CA01:BPM_D1144</v>
      </c>
      <c r="AD33" s="14">
        <f t="shared" ca="1" si="1"/>
        <v>1144</v>
      </c>
    </row>
    <row r="34" spans="1:30" s="14" customFormat="1" x14ac:dyDescent="0.25">
      <c r="A34" s="7" t="s">
        <v>111</v>
      </c>
      <c r="B34" s="9" t="s">
        <v>170</v>
      </c>
      <c r="C34" s="9" t="s">
        <v>111</v>
      </c>
      <c r="D34" s="9" t="s">
        <v>704</v>
      </c>
      <c r="E34" s="9" t="s">
        <v>175</v>
      </c>
      <c r="F34" s="8" t="s">
        <v>114</v>
      </c>
      <c r="G34" s="8" t="s">
        <v>85</v>
      </c>
      <c r="H34" s="8" t="s">
        <v>4153</v>
      </c>
      <c r="I34" s="10" t="s">
        <v>124</v>
      </c>
      <c r="J34" s="10"/>
      <c r="K34" s="8"/>
      <c r="L34" s="8"/>
      <c r="M34" s="8"/>
      <c r="N34" s="8"/>
      <c r="O34" s="8"/>
      <c r="P34" s="10" t="s">
        <v>124</v>
      </c>
      <c r="Q34" s="10" t="s">
        <v>118</v>
      </c>
      <c r="R34" s="12">
        <v>2</v>
      </c>
      <c r="S34" s="10">
        <v>5</v>
      </c>
      <c r="T34" s="8"/>
      <c r="U34" s="10">
        <v>8</v>
      </c>
      <c r="V34" s="19"/>
      <c r="W34" s="19"/>
      <c r="X34" s="19"/>
      <c r="Y34" s="19"/>
    </row>
    <row r="35" spans="1:30" s="14" customFormat="1" x14ac:dyDescent="0.25">
      <c r="A35" s="7" t="s">
        <v>111</v>
      </c>
      <c r="B35" s="9" t="s">
        <v>171</v>
      </c>
      <c r="C35" s="9" t="s">
        <v>111</v>
      </c>
      <c r="D35" s="9" t="s">
        <v>704</v>
      </c>
      <c r="E35" s="9" t="s">
        <v>168</v>
      </c>
      <c r="F35" s="8" t="s">
        <v>114</v>
      </c>
      <c r="G35" s="8" t="s">
        <v>126</v>
      </c>
      <c r="H35" s="8" t="s">
        <v>287</v>
      </c>
      <c r="I35" s="8" t="s">
        <v>287</v>
      </c>
      <c r="J35" s="10"/>
      <c r="K35" s="8"/>
      <c r="L35" s="8"/>
      <c r="M35" s="8"/>
      <c r="N35" s="8"/>
      <c r="O35" s="8"/>
      <c r="P35" s="10"/>
      <c r="Q35" s="10"/>
      <c r="R35" s="12"/>
      <c r="S35" s="10"/>
      <c r="T35" s="8"/>
      <c r="U35" s="10"/>
      <c r="V35" s="19"/>
      <c r="W35" s="19"/>
      <c r="X35" s="19"/>
      <c r="Y35" s="19"/>
      <c r="AB35" s="14">
        <f>MATCH(B36,'Diag Lattice'!F:F,0)</f>
        <v>380</v>
      </c>
      <c r="AC35" s="14" t="str">
        <f t="shared" ca="1" si="0"/>
        <v>LS1_WA01:BPM_D1155</v>
      </c>
      <c r="AD35" s="14">
        <f t="shared" ca="1" si="1"/>
        <v>1155</v>
      </c>
    </row>
    <row r="36" spans="1:30" s="18" customFormat="1" x14ac:dyDescent="0.25">
      <c r="A36" s="7" t="s">
        <v>111</v>
      </c>
      <c r="B36" s="9" t="s">
        <v>176</v>
      </c>
      <c r="C36" s="9" t="s">
        <v>111</v>
      </c>
      <c r="D36" s="9" t="s">
        <v>705</v>
      </c>
      <c r="E36" s="9" t="s">
        <v>178</v>
      </c>
      <c r="F36" s="8" t="s">
        <v>114</v>
      </c>
      <c r="G36" s="8" t="s">
        <v>85</v>
      </c>
      <c r="H36" s="8" t="s">
        <v>4153</v>
      </c>
      <c r="I36" s="10" t="s">
        <v>117</v>
      </c>
      <c r="J36" s="10"/>
      <c r="K36" s="8"/>
      <c r="L36" s="8"/>
      <c r="M36" s="8"/>
      <c r="N36" s="8"/>
      <c r="O36" s="8"/>
      <c r="P36" s="10" t="s">
        <v>117</v>
      </c>
      <c r="Q36" s="10" t="s">
        <v>118</v>
      </c>
      <c r="R36" s="12">
        <v>2</v>
      </c>
      <c r="S36" s="10">
        <v>6</v>
      </c>
      <c r="T36" s="8"/>
      <c r="U36" s="10">
        <v>1</v>
      </c>
      <c r="V36" s="19"/>
      <c r="W36" s="19"/>
      <c r="X36" s="19"/>
      <c r="Y36" s="19"/>
      <c r="AB36" s="14">
        <f>MATCH(B37,'Diag Lattice'!F:F,0)</f>
        <v>380</v>
      </c>
      <c r="AC36" s="14" t="str">
        <f t="shared" ca="1" si="0"/>
        <v>LS1_WA01:BPM_D1155</v>
      </c>
      <c r="AD36" s="14">
        <f t="shared" ca="1" si="1"/>
        <v>1155</v>
      </c>
    </row>
    <row r="37" spans="1:30" s="14" customFormat="1" x14ac:dyDescent="0.25">
      <c r="A37" s="7" t="s">
        <v>111</v>
      </c>
      <c r="B37" s="9" t="s">
        <v>176</v>
      </c>
      <c r="C37" s="9" t="s">
        <v>111</v>
      </c>
      <c r="D37" s="9" t="s">
        <v>705</v>
      </c>
      <c r="E37" s="9" t="s">
        <v>179</v>
      </c>
      <c r="F37" s="8" t="s">
        <v>114</v>
      </c>
      <c r="G37" s="8" t="s">
        <v>85</v>
      </c>
      <c r="H37" s="8" t="s">
        <v>4153</v>
      </c>
      <c r="I37" s="10" t="s">
        <v>120</v>
      </c>
      <c r="J37" s="10"/>
      <c r="K37" s="19"/>
      <c r="L37" s="19"/>
      <c r="M37" s="19"/>
      <c r="N37" s="19"/>
      <c r="O37" s="19"/>
      <c r="P37" s="10" t="s">
        <v>120</v>
      </c>
      <c r="Q37" s="10" t="s">
        <v>118</v>
      </c>
      <c r="R37" s="12">
        <v>2</v>
      </c>
      <c r="S37" s="10">
        <v>6</v>
      </c>
      <c r="T37" s="19"/>
      <c r="U37" s="10">
        <v>2</v>
      </c>
      <c r="V37" s="19"/>
      <c r="W37" s="19"/>
      <c r="X37" s="19"/>
      <c r="Y37" s="19"/>
      <c r="AB37" s="14">
        <f>MATCH(B38,'Diag Lattice'!F:F,0)</f>
        <v>380</v>
      </c>
      <c r="AC37" s="14" t="str">
        <f t="shared" ca="1" si="0"/>
        <v>LS1_WA01:BPM_D1155</v>
      </c>
      <c r="AD37" s="14">
        <f t="shared" ca="1" si="1"/>
        <v>1155</v>
      </c>
    </row>
    <row r="38" spans="1:30" s="14" customFormat="1" x14ac:dyDescent="0.25">
      <c r="A38" s="7" t="s">
        <v>111</v>
      </c>
      <c r="B38" s="9" t="s">
        <v>176</v>
      </c>
      <c r="C38" s="9" t="s">
        <v>111</v>
      </c>
      <c r="D38" s="9" t="s">
        <v>705</v>
      </c>
      <c r="E38" s="9" t="s">
        <v>180</v>
      </c>
      <c r="F38" s="8" t="s">
        <v>114</v>
      </c>
      <c r="G38" s="8" t="s">
        <v>85</v>
      </c>
      <c r="H38" s="8" t="s">
        <v>4153</v>
      </c>
      <c r="I38" s="10" t="s">
        <v>122</v>
      </c>
      <c r="J38" s="10"/>
      <c r="K38" s="8"/>
      <c r="L38" s="8"/>
      <c r="M38" s="8"/>
      <c r="N38" s="8"/>
      <c r="O38" s="8"/>
      <c r="P38" s="10" t="s">
        <v>122</v>
      </c>
      <c r="Q38" s="10" t="s">
        <v>118</v>
      </c>
      <c r="R38" s="12">
        <v>2</v>
      </c>
      <c r="S38" s="10">
        <v>6</v>
      </c>
      <c r="T38" s="8"/>
      <c r="U38" s="10">
        <v>3</v>
      </c>
      <c r="V38" s="19"/>
      <c r="W38" s="19"/>
      <c r="X38" s="19"/>
      <c r="Y38" s="19"/>
      <c r="AB38" s="14">
        <f>MATCH(B39,'Diag Lattice'!F:F,0)</f>
        <v>380</v>
      </c>
      <c r="AC38" s="14" t="str">
        <f t="shared" ca="1" si="0"/>
        <v>LS1_WA01:BPM_D1155</v>
      </c>
      <c r="AD38" s="14">
        <f t="shared" ca="1" si="1"/>
        <v>1155</v>
      </c>
    </row>
    <row r="39" spans="1:30" s="14" customFormat="1" x14ac:dyDescent="0.25">
      <c r="A39" s="7" t="s">
        <v>111</v>
      </c>
      <c r="B39" s="9" t="s">
        <v>176</v>
      </c>
      <c r="C39" s="9" t="s">
        <v>111</v>
      </c>
      <c r="D39" s="9" t="s">
        <v>705</v>
      </c>
      <c r="E39" s="9" t="s">
        <v>181</v>
      </c>
      <c r="F39" s="8" t="s">
        <v>114</v>
      </c>
      <c r="G39" s="8" t="s">
        <v>85</v>
      </c>
      <c r="H39" s="8" t="s">
        <v>4153</v>
      </c>
      <c r="I39" s="10" t="s">
        <v>124</v>
      </c>
      <c r="J39" s="10"/>
      <c r="K39" s="8"/>
      <c r="L39" s="8"/>
      <c r="M39" s="8"/>
      <c r="N39" s="8"/>
      <c r="O39" s="8"/>
      <c r="P39" s="10" t="s">
        <v>124</v>
      </c>
      <c r="Q39" s="10" t="s">
        <v>118</v>
      </c>
      <c r="R39" s="12">
        <v>2</v>
      </c>
      <c r="S39" s="10">
        <v>6</v>
      </c>
      <c r="T39" s="8"/>
      <c r="U39" s="10">
        <v>4</v>
      </c>
      <c r="V39" s="19"/>
      <c r="W39" s="19"/>
      <c r="X39" s="19"/>
      <c r="Y39" s="19"/>
    </row>
    <row r="40" spans="1:30" s="14" customFormat="1" x14ac:dyDescent="0.25">
      <c r="A40" s="7" t="s">
        <v>111</v>
      </c>
      <c r="B40" s="9" t="s">
        <v>177</v>
      </c>
      <c r="C40" s="9" t="s">
        <v>111</v>
      </c>
      <c r="D40" s="9" t="s">
        <v>705</v>
      </c>
      <c r="E40" s="9" t="s">
        <v>182</v>
      </c>
      <c r="F40" s="8" t="s">
        <v>114</v>
      </c>
      <c r="G40" s="8" t="s">
        <v>126</v>
      </c>
      <c r="H40" s="8" t="s">
        <v>4153</v>
      </c>
      <c r="I40" s="10" t="s">
        <v>126</v>
      </c>
      <c r="J40" s="10"/>
      <c r="K40" s="8"/>
      <c r="L40" s="8"/>
      <c r="M40" s="8"/>
      <c r="N40" s="8"/>
      <c r="O40" s="8"/>
      <c r="P40" s="10" t="s">
        <v>126</v>
      </c>
      <c r="Q40" s="10" t="s">
        <v>118</v>
      </c>
      <c r="R40" s="12">
        <v>2</v>
      </c>
      <c r="S40" s="10">
        <v>6</v>
      </c>
      <c r="T40" s="8"/>
      <c r="U40" s="10" t="s">
        <v>126</v>
      </c>
      <c r="V40" s="19"/>
      <c r="W40" s="19"/>
      <c r="X40" s="19"/>
      <c r="Y40" s="19"/>
      <c r="AB40" s="14">
        <f>MATCH(B41,'Diag Lattice'!F:F,0)</f>
        <v>392</v>
      </c>
      <c r="AC40" s="14" t="str">
        <f t="shared" ca="1" si="0"/>
        <v>LS1_CA02:BPM_D1163</v>
      </c>
      <c r="AD40" s="14">
        <f t="shared" ca="1" si="1"/>
        <v>1163</v>
      </c>
    </row>
    <row r="41" spans="1:30" s="14" customFormat="1" x14ac:dyDescent="0.25">
      <c r="A41" s="7" t="s">
        <v>111</v>
      </c>
      <c r="B41" s="9" t="s">
        <v>183</v>
      </c>
      <c r="C41" s="9" t="s">
        <v>111</v>
      </c>
      <c r="D41" s="9" t="s">
        <v>706</v>
      </c>
      <c r="E41" s="9" t="s">
        <v>185</v>
      </c>
      <c r="F41" s="8" t="s">
        <v>114</v>
      </c>
      <c r="G41" s="8" t="s">
        <v>85</v>
      </c>
      <c r="H41" s="8" t="s">
        <v>4153</v>
      </c>
      <c r="I41" s="10" t="s">
        <v>117</v>
      </c>
      <c r="J41" s="10"/>
      <c r="K41" s="8"/>
      <c r="L41" s="8"/>
      <c r="M41" s="8"/>
      <c r="N41" s="8"/>
      <c r="O41" s="8"/>
      <c r="P41" s="10" t="s">
        <v>117</v>
      </c>
      <c r="Q41" s="10" t="s">
        <v>118</v>
      </c>
      <c r="R41" s="12">
        <v>2</v>
      </c>
      <c r="S41" s="10">
        <v>6</v>
      </c>
      <c r="T41" s="8"/>
      <c r="U41" s="10">
        <v>5</v>
      </c>
      <c r="V41" s="19"/>
      <c r="W41" s="19"/>
      <c r="X41" s="19"/>
      <c r="Y41" s="19"/>
      <c r="AB41" s="14">
        <f>MATCH(B42,'Diag Lattice'!F:F,0)</f>
        <v>392</v>
      </c>
      <c r="AC41" s="14" t="str">
        <f t="shared" ca="1" si="0"/>
        <v>LS1_CA02:BPM_D1163</v>
      </c>
      <c r="AD41" s="14">
        <f t="shared" ca="1" si="1"/>
        <v>1163</v>
      </c>
    </row>
    <row r="42" spans="1:30" s="14" customFormat="1" x14ac:dyDescent="0.25">
      <c r="A42" s="7" t="s">
        <v>111</v>
      </c>
      <c r="B42" s="9" t="s">
        <v>183</v>
      </c>
      <c r="C42" s="9" t="s">
        <v>111</v>
      </c>
      <c r="D42" s="9" t="s">
        <v>706</v>
      </c>
      <c r="E42" s="9" t="s">
        <v>187</v>
      </c>
      <c r="F42" s="8" t="s">
        <v>114</v>
      </c>
      <c r="G42" s="8" t="s">
        <v>85</v>
      </c>
      <c r="H42" s="8" t="s">
        <v>4153</v>
      </c>
      <c r="I42" s="10" t="s">
        <v>120</v>
      </c>
      <c r="J42" s="10"/>
      <c r="K42" s="8"/>
      <c r="L42" s="8"/>
      <c r="M42" s="8"/>
      <c r="N42" s="8"/>
      <c r="O42" s="8"/>
      <c r="P42" s="10" t="s">
        <v>120</v>
      </c>
      <c r="Q42" s="10" t="s">
        <v>118</v>
      </c>
      <c r="R42" s="12">
        <v>2</v>
      </c>
      <c r="S42" s="10">
        <v>6</v>
      </c>
      <c r="T42" s="8"/>
      <c r="U42" s="10">
        <v>6</v>
      </c>
      <c r="V42" s="19"/>
      <c r="W42" s="19"/>
      <c r="X42" s="19"/>
      <c r="Y42" s="19"/>
      <c r="AB42" s="14">
        <f>MATCH(B43,'Diag Lattice'!F:F,0)</f>
        <v>392</v>
      </c>
      <c r="AC42" s="14" t="str">
        <f t="shared" ca="1" si="0"/>
        <v>LS1_CA02:BPM_D1163</v>
      </c>
      <c r="AD42" s="14">
        <f t="shared" ca="1" si="1"/>
        <v>1163</v>
      </c>
    </row>
    <row r="43" spans="1:30" s="14" customFormat="1" x14ac:dyDescent="0.25">
      <c r="A43" s="7" t="s">
        <v>111</v>
      </c>
      <c r="B43" s="9" t="s">
        <v>183</v>
      </c>
      <c r="C43" s="9" t="s">
        <v>111</v>
      </c>
      <c r="D43" s="9" t="s">
        <v>706</v>
      </c>
      <c r="E43" s="9" t="s">
        <v>188</v>
      </c>
      <c r="F43" s="8" t="s">
        <v>114</v>
      </c>
      <c r="G43" s="8" t="s">
        <v>85</v>
      </c>
      <c r="H43" s="8" t="s">
        <v>4153</v>
      </c>
      <c r="I43" s="10" t="s">
        <v>122</v>
      </c>
      <c r="J43" s="10"/>
      <c r="K43" s="8"/>
      <c r="L43" s="8"/>
      <c r="M43" s="8"/>
      <c r="N43" s="8"/>
      <c r="O43" s="8"/>
      <c r="P43" s="10" t="s">
        <v>122</v>
      </c>
      <c r="Q43" s="10" t="s">
        <v>118</v>
      </c>
      <c r="R43" s="12">
        <v>2</v>
      </c>
      <c r="S43" s="10">
        <v>6</v>
      </c>
      <c r="T43" s="8"/>
      <c r="U43" s="10">
        <v>7</v>
      </c>
      <c r="V43" s="19"/>
      <c r="W43" s="19"/>
      <c r="X43" s="19"/>
      <c r="Y43" s="19"/>
      <c r="AB43" s="14">
        <f>MATCH(B44,'Diag Lattice'!F:F,0)</f>
        <v>392</v>
      </c>
      <c r="AC43" s="14" t="str">
        <f t="shared" ca="1" si="0"/>
        <v>LS1_CA02:BPM_D1163</v>
      </c>
      <c r="AD43" s="14">
        <f t="shared" ca="1" si="1"/>
        <v>1163</v>
      </c>
    </row>
    <row r="44" spans="1:30" s="14" customFormat="1" x14ac:dyDescent="0.25">
      <c r="A44" s="7" t="s">
        <v>111</v>
      </c>
      <c r="B44" s="9" t="s">
        <v>183</v>
      </c>
      <c r="C44" s="9" t="s">
        <v>111</v>
      </c>
      <c r="D44" s="9" t="s">
        <v>706</v>
      </c>
      <c r="E44" s="9" t="s">
        <v>189</v>
      </c>
      <c r="F44" s="8" t="s">
        <v>114</v>
      </c>
      <c r="G44" s="8" t="s">
        <v>85</v>
      </c>
      <c r="H44" s="8" t="s">
        <v>4153</v>
      </c>
      <c r="I44" s="10" t="s">
        <v>124</v>
      </c>
      <c r="J44" s="10"/>
      <c r="K44" s="8"/>
      <c r="L44" s="8"/>
      <c r="M44" s="8"/>
      <c r="N44" s="8"/>
      <c r="O44" s="8"/>
      <c r="P44" s="10" t="s">
        <v>124</v>
      </c>
      <c r="Q44" s="10" t="s">
        <v>118</v>
      </c>
      <c r="R44" s="12">
        <v>2</v>
      </c>
      <c r="S44" s="10">
        <v>6</v>
      </c>
      <c r="T44" s="8"/>
      <c r="U44" s="10">
        <v>8</v>
      </c>
      <c r="V44" s="19"/>
      <c r="W44" s="19"/>
      <c r="X44" s="19"/>
      <c r="Y44" s="19"/>
    </row>
    <row r="45" spans="1:30" x14ac:dyDescent="0.25">
      <c r="A45" s="7" t="s">
        <v>111</v>
      </c>
      <c r="B45" s="9" t="s">
        <v>184</v>
      </c>
      <c r="C45" s="9" t="s">
        <v>111</v>
      </c>
      <c r="D45" s="9" t="s">
        <v>706</v>
      </c>
      <c r="E45" s="9" t="s">
        <v>186</v>
      </c>
      <c r="F45" s="8" t="s">
        <v>114</v>
      </c>
      <c r="G45" s="8" t="s">
        <v>126</v>
      </c>
      <c r="H45" s="8" t="s">
        <v>287</v>
      </c>
      <c r="I45" s="8" t="s">
        <v>287</v>
      </c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19"/>
      <c r="W45" s="19"/>
      <c r="X45" s="19"/>
      <c r="Y45" s="19"/>
      <c r="AB45" s="14"/>
      <c r="AC45" s="14"/>
      <c r="AD45" s="14"/>
    </row>
    <row r="46" spans="1:30" x14ac:dyDescent="0.25">
      <c r="A46" s="31" t="s">
        <v>161</v>
      </c>
      <c r="B46" s="9"/>
      <c r="C46" s="9"/>
      <c r="D46" s="9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8"/>
      <c r="R46" s="12"/>
      <c r="S46" s="10"/>
      <c r="T46" s="10"/>
      <c r="U46" s="10"/>
      <c r="V46" s="19"/>
      <c r="W46" s="19"/>
      <c r="X46" s="19"/>
      <c r="Y46" s="19"/>
      <c r="AB46" s="14">
        <f>MATCH(B47,'Diag Lattice'!F:F,0)</f>
        <v>407</v>
      </c>
      <c r="AC46" s="14" t="str">
        <f t="shared" ca="1" si="0"/>
        <v>LS1_CA02:BPM_D1177</v>
      </c>
      <c r="AD46" s="14">
        <f t="shared" ca="1" si="1"/>
        <v>1177</v>
      </c>
    </row>
    <row r="47" spans="1:30" x14ac:dyDescent="0.25">
      <c r="A47" s="7" t="s">
        <v>111</v>
      </c>
      <c r="B47" s="9" t="s">
        <v>721</v>
      </c>
      <c r="C47" s="9" t="s">
        <v>111</v>
      </c>
      <c r="D47" s="9" t="s">
        <v>707</v>
      </c>
      <c r="E47" s="9" t="s">
        <v>191</v>
      </c>
      <c r="F47" s="8" t="s">
        <v>114</v>
      </c>
      <c r="G47" s="8" t="s">
        <v>85</v>
      </c>
      <c r="H47" s="8" t="s">
        <v>4153</v>
      </c>
      <c r="I47" s="10" t="s">
        <v>117</v>
      </c>
      <c r="J47" s="10"/>
      <c r="K47" s="10"/>
      <c r="L47" s="10"/>
      <c r="M47" s="10"/>
      <c r="N47" s="10"/>
      <c r="O47" s="10"/>
      <c r="P47" s="10" t="s">
        <v>117</v>
      </c>
      <c r="Q47" s="10" t="s">
        <v>118</v>
      </c>
      <c r="R47" s="12">
        <v>2</v>
      </c>
      <c r="S47" s="10">
        <v>7</v>
      </c>
      <c r="T47" s="10"/>
      <c r="U47" s="10">
        <v>1</v>
      </c>
      <c r="V47" s="19"/>
      <c r="W47" s="19"/>
      <c r="X47" s="19"/>
      <c r="Y47" s="19"/>
      <c r="AB47" s="14">
        <f>MATCH(B48,'Diag Lattice'!F:F,0)</f>
        <v>407</v>
      </c>
      <c r="AC47" s="14" t="str">
        <f t="shared" ca="1" si="0"/>
        <v>LS1_CA02:BPM_D1177</v>
      </c>
      <c r="AD47" s="14">
        <f t="shared" ca="1" si="1"/>
        <v>1177</v>
      </c>
    </row>
    <row r="48" spans="1:30" x14ac:dyDescent="0.25">
      <c r="A48" s="7" t="s">
        <v>111</v>
      </c>
      <c r="B48" s="9" t="s">
        <v>721</v>
      </c>
      <c r="C48" s="9" t="s">
        <v>111</v>
      </c>
      <c r="D48" s="9" t="s">
        <v>707</v>
      </c>
      <c r="E48" s="9" t="s">
        <v>192</v>
      </c>
      <c r="F48" s="8" t="s">
        <v>114</v>
      </c>
      <c r="G48" s="8" t="s">
        <v>85</v>
      </c>
      <c r="H48" s="8" t="s">
        <v>4153</v>
      </c>
      <c r="I48" s="10" t="s">
        <v>120</v>
      </c>
      <c r="J48" s="10"/>
      <c r="K48" s="10"/>
      <c r="L48" s="10"/>
      <c r="M48" s="10"/>
      <c r="N48" s="10"/>
      <c r="O48" s="10"/>
      <c r="P48" s="10" t="s">
        <v>120</v>
      </c>
      <c r="Q48" s="10" t="s">
        <v>118</v>
      </c>
      <c r="R48" s="12">
        <v>2</v>
      </c>
      <c r="S48" s="10">
        <v>7</v>
      </c>
      <c r="T48" s="10"/>
      <c r="U48" s="10">
        <v>2</v>
      </c>
      <c r="V48" s="19"/>
      <c r="W48" s="19"/>
      <c r="X48" s="19"/>
      <c r="Y48" s="19"/>
      <c r="AB48" s="14">
        <f>MATCH(B49,'Diag Lattice'!F:F,0)</f>
        <v>407</v>
      </c>
      <c r="AC48" s="14" t="str">
        <f t="shared" ca="1" si="0"/>
        <v>LS1_CA02:BPM_D1177</v>
      </c>
      <c r="AD48" s="14">
        <f t="shared" ca="1" si="1"/>
        <v>1177</v>
      </c>
    </row>
    <row r="49" spans="1:30" x14ac:dyDescent="0.25">
      <c r="A49" s="7" t="s">
        <v>111</v>
      </c>
      <c r="B49" s="9" t="s">
        <v>721</v>
      </c>
      <c r="C49" s="9" t="s">
        <v>111</v>
      </c>
      <c r="D49" s="9" t="s">
        <v>707</v>
      </c>
      <c r="E49" s="9" t="s">
        <v>193</v>
      </c>
      <c r="F49" s="8" t="s">
        <v>114</v>
      </c>
      <c r="G49" s="8" t="s">
        <v>85</v>
      </c>
      <c r="H49" s="8" t="s">
        <v>4153</v>
      </c>
      <c r="I49" s="10" t="s">
        <v>122</v>
      </c>
      <c r="J49" s="10"/>
      <c r="K49" s="10"/>
      <c r="L49" s="10"/>
      <c r="M49" s="10"/>
      <c r="N49" s="10"/>
      <c r="O49" s="10"/>
      <c r="P49" s="10" t="s">
        <v>122</v>
      </c>
      <c r="Q49" s="10" t="s">
        <v>118</v>
      </c>
      <c r="R49" s="12">
        <v>2</v>
      </c>
      <c r="S49" s="10">
        <v>7</v>
      </c>
      <c r="T49" s="10"/>
      <c r="U49" s="10">
        <v>3</v>
      </c>
      <c r="V49" s="19"/>
      <c r="W49" s="19"/>
      <c r="X49" s="19"/>
      <c r="Y49" s="19"/>
      <c r="AB49" s="14">
        <f>MATCH(B50,'Diag Lattice'!F:F,0)</f>
        <v>407</v>
      </c>
      <c r="AC49" s="14" t="str">
        <f t="shared" ca="1" si="0"/>
        <v>LS1_CA02:BPM_D1177</v>
      </c>
      <c r="AD49" s="14">
        <f t="shared" ca="1" si="1"/>
        <v>1177</v>
      </c>
    </row>
    <row r="50" spans="1:30" x14ac:dyDescent="0.25">
      <c r="A50" s="7" t="s">
        <v>111</v>
      </c>
      <c r="B50" s="9" t="s">
        <v>721</v>
      </c>
      <c r="C50" s="9" t="s">
        <v>111</v>
      </c>
      <c r="D50" s="9" t="s">
        <v>707</v>
      </c>
      <c r="E50" s="9" t="s">
        <v>194</v>
      </c>
      <c r="F50" s="8" t="s">
        <v>114</v>
      </c>
      <c r="G50" s="8" t="s">
        <v>85</v>
      </c>
      <c r="H50" s="8" t="s">
        <v>4153</v>
      </c>
      <c r="I50" s="10" t="s">
        <v>124</v>
      </c>
      <c r="J50" s="10"/>
      <c r="K50" s="10"/>
      <c r="L50" s="10"/>
      <c r="M50" s="10"/>
      <c r="N50" s="10"/>
      <c r="O50" s="10"/>
      <c r="P50" s="10" t="s">
        <v>124</v>
      </c>
      <c r="Q50" s="10" t="s">
        <v>118</v>
      </c>
      <c r="R50" s="12">
        <v>2</v>
      </c>
      <c r="S50" s="10">
        <v>7</v>
      </c>
      <c r="T50" s="10"/>
      <c r="U50" s="10">
        <v>4</v>
      </c>
      <c r="V50" s="19"/>
      <c r="W50" s="19"/>
      <c r="X50" s="19"/>
      <c r="Y50" s="19"/>
      <c r="AB50" s="14"/>
      <c r="AC50" s="14"/>
      <c r="AD50" s="14"/>
    </row>
    <row r="51" spans="1:30" x14ac:dyDescent="0.25">
      <c r="A51" s="7" t="s">
        <v>111</v>
      </c>
      <c r="B51" s="9" t="s">
        <v>722</v>
      </c>
      <c r="C51" s="9" t="s">
        <v>111</v>
      </c>
      <c r="D51" s="9" t="s">
        <v>707</v>
      </c>
      <c r="E51" s="9" t="s">
        <v>190</v>
      </c>
      <c r="F51" s="8" t="s">
        <v>114</v>
      </c>
      <c r="G51" s="8" t="s">
        <v>126</v>
      </c>
      <c r="H51" s="8" t="s">
        <v>287</v>
      </c>
      <c r="I51" s="10" t="s">
        <v>287</v>
      </c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10"/>
      <c r="U51" s="10"/>
      <c r="V51" s="19"/>
      <c r="W51" s="19"/>
      <c r="X51" s="19"/>
      <c r="Y51" s="19"/>
      <c r="AB51" s="14">
        <f>MATCH(B52,'Diag Lattice'!F:F,0)</f>
        <v>419</v>
      </c>
      <c r="AC51" s="14" t="str">
        <f t="shared" ca="1" si="0"/>
        <v>LS1_WA02:BPM_D1188</v>
      </c>
      <c r="AD51" s="14">
        <f t="shared" ca="1" si="1"/>
        <v>1188</v>
      </c>
    </row>
    <row r="52" spans="1:30" x14ac:dyDescent="0.25">
      <c r="A52" s="7" t="s">
        <v>111</v>
      </c>
      <c r="B52" s="9" t="s">
        <v>3415</v>
      </c>
      <c r="C52" s="9" t="s">
        <v>111</v>
      </c>
      <c r="D52" s="9" t="s">
        <v>708</v>
      </c>
      <c r="E52" s="9" t="s">
        <v>196</v>
      </c>
      <c r="F52" s="8" t="s">
        <v>114</v>
      </c>
      <c r="G52" s="8" t="s">
        <v>85</v>
      </c>
      <c r="H52" s="8" t="s">
        <v>4153</v>
      </c>
      <c r="I52" s="10" t="s">
        <v>117</v>
      </c>
      <c r="J52" s="10"/>
      <c r="K52" s="10"/>
      <c r="L52" s="10"/>
      <c r="M52" s="10"/>
      <c r="N52" s="10"/>
      <c r="O52" s="10"/>
      <c r="P52" s="10" t="s">
        <v>117</v>
      </c>
      <c r="Q52" s="10" t="s">
        <v>118</v>
      </c>
      <c r="R52" s="12">
        <v>2</v>
      </c>
      <c r="S52" s="10">
        <v>7</v>
      </c>
      <c r="T52" s="10"/>
      <c r="U52" s="10">
        <v>5</v>
      </c>
      <c r="V52" s="19"/>
      <c r="W52" s="19"/>
      <c r="X52" s="19"/>
      <c r="Y52" s="19"/>
      <c r="AB52" s="14">
        <f>MATCH(B53,'Diag Lattice'!F:F,0)</f>
        <v>419</v>
      </c>
      <c r="AC52" s="14" t="str">
        <f t="shared" ca="1" si="0"/>
        <v>LS1_WA02:BPM_D1188</v>
      </c>
      <c r="AD52" s="14">
        <f t="shared" ca="1" si="1"/>
        <v>1188</v>
      </c>
    </row>
    <row r="53" spans="1:30" x14ac:dyDescent="0.25">
      <c r="A53" s="7" t="s">
        <v>111</v>
      </c>
      <c r="B53" s="9" t="s">
        <v>3415</v>
      </c>
      <c r="C53" s="9" t="s">
        <v>111</v>
      </c>
      <c r="D53" s="9" t="s">
        <v>708</v>
      </c>
      <c r="E53" s="9" t="s">
        <v>197</v>
      </c>
      <c r="F53" s="8" t="s">
        <v>114</v>
      </c>
      <c r="G53" s="8" t="s">
        <v>85</v>
      </c>
      <c r="H53" s="8" t="s">
        <v>4153</v>
      </c>
      <c r="I53" s="10" t="s">
        <v>120</v>
      </c>
      <c r="J53" s="10"/>
      <c r="K53" s="10"/>
      <c r="L53" s="10"/>
      <c r="M53" s="10"/>
      <c r="N53" s="10"/>
      <c r="O53" s="10"/>
      <c r="P53" s="10" t="s">
        <v>120</v>
      </c>
      <c r="Q53" s="10" t="s">
        <v>118</v>
      </c>
      <c r="R53" s="12">
        <v>2</v>
      </c>
      <c r="S53" s="10">
        <v>7</v>
      </c>
      <c r="T53" s="10"/>
      <c r="U53" s="10">
        <v>6</v>
      </c>
      <c r="V53" s="19"/>
      <c r="W53" s="19"/>
      <c r="X53" s="19"/>
      <c r="Y53" s="19"/>
      <c r="AB53" s="14">
        <f>MATCH(B54,'Diag Lattice'!F:F,0)</f>
        <v>419</v>
      </c>
      <c r="AC53" s="14" t="str">
        <f t="shared" ca="1" si="0"/>
        <v>LS1_WA02:BPM_D1188</v>
      </c>
      <c r="AD53" s="14">
        <f t="shared" ca="1" si="1"/>
        <v>1188</v>
      </c>
    </row>
    <row r="54" spans="1:30" x14ac:dyDescent="0.25">
      <c r="A54" s="7" t="s">
        <v>111</v>
      </c>
      <c r="B54" s="9" t="s">
        <v>3415</v>
      </c>
      <c r="C54" s="9" t="s">
        <v>111</v>
      </c>
      <c r="D54" s="9" t="s">
        <v>708</v>
      </c>
      <c r="E54" s="9" t="s">
        <v>198</v>
      </c>
      <c r="F54" s="8" t="s">
        <v>114</v>
      </c>
      <c r="G54" s="8" t="s">
        <v>85</v>
      </c>
      <c r="H54" s="8" t="s">
        <v>4153</v>
      </c>
      <c r="I54" s="10" t="s">
        <v>122</v>
      </c>
      <c r="J54" s="10"/>
      <c r="K54" s="10"/>
      <c r="L54" s="10"/>
      <c r="M54" s="10"/>
      <c r="N54" s="10"/>
      <c r="O54" s="10"/>
      <c r="P54" s="10" t="s">
        <v>122</v>
      </c>
      <c r="Q54" s="10" t="s">
        <v>118</v>
      </c>
      <c r="R54" s="12">
        <v>2</v>
      </c>
      <c r="S54" s="10">
        <v>7</v>
      </c>
      <c r="T54" s="10"/>
      <c r="U54" s="10">
        <v>7</v>
      </c>
      <c r="V54" s="19"/>
      <c r="W54" s="19"/>
      <c r="X54" s="19"/>
      <c r="Y54" s="19"/>
      <c r="AB54" s="14">
        <f>MATCH(B55,'Diag Lattice'!F:F,0)</f>
        <v>419</v>
      </c>
      <c r="AC54" s="14" t="str">
        <f t="shared" ca="1" si="0"/>
        <v>LS1_WA02:BPM_D1188</v>
      </c>
      <c r="AD54" s="14">
        <f t="shared" ca="1" si="1"/>
        <v>1188</v>
      </c>
    </row>
    <row r="55" spans="1:30" x14ac:dyDescent="0.25">
      <c r="A55" s="7" t="s">
        <v>111</v>
      </c>
      <c r="B55" s="9" t="s">
        <v>3415</v>
      </c>
      <c r="C55" s="9" t="s">
        <v>111</v>
      </c>
      <c r="D55" s="9" t="s">
        <v>708</v>
      </c>
      <c r="E55" s="9" t="s">
        <v>199</v>
      </c>
      <c r="F55" s="8" t="s">
        <v>114</v>
      </c>
      <c r="G55" s="8" t="s">
        <v>85</v>
      </c>
      <c r="H55" s="8" t="s">
        <v>4153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2</v>
      </c>
      <c r="S55" s="10">
        <v>7</v>
      </c>
      <c r="T55" s="10"/>
      <c r="U55" s="10">
        <v>8</v>
      </c>
      <c r="V55" s="19"/>
      <c r="W55" s="19"/>
      <c r="X55" s="19"/>
      <c r="Y55" s="19"/>
      <c r="AB55" s="14"/>
      <c r="AC55" s="14"/>
      <c r="AD55" s="14"/>
    </row>
    <row r="56" spans="1:30" x14ac:dyDescent="0.25">
      <c r="A56" s="7" t="s">
        <v>111</v>
      </c>
      <c r="B56" s="9" t="s">
        <v>3825</v>
      </c>
      <c r="C56" s="9" t="s">
        <v>111</v>
      </c>
      <c r="D56" s="9" t="s">
        <v>708</v>
      </c>
      <c r="E56" s="9" t="s">
        <v>195</v>
      </c>
      <c r="F56" s="8" t="s">
        <v>114</v>
      </c>
      <c r="G56" s="8" t="s">
        <v>126</v>
      </c>
      <c r="H56" s="8" t="s">
        <v>4153</v>
      </c>
      <c r="I56" s="10" t="s">
        <v>126</v>
      </c>
      <c r="J56" s="10"/>
      <c r="K56" s="10"/>
      <c r="L56" s="10"/>
      <c r="M56" s="10"/>
      <c r="N56" s="10"/>
      <c r="O56" s="10"/>
      <c r="P56" s="10" t="s">
        <v>126</v>
      </c>
      <c r="Q56" s="10" t="s">
        <v>118</v>
      </c>
      <c r="R56" s="12">
        <v>2</v>
      </c>
      <c r="S56" s="10">
        <v>7</v>
      </c>
      <c r="T56" s="10"/>
      <c r="U56" s="10" t="s">
        <v>126</v>
      </c>
      <c r="V56" s="19"/>
      <c r="W56" s="19"/>
      <c r="X56" s="19"/>
      <c r="Y56" s="19"/>
      <c r="AB56" s="14">
        <f>MATCH(B57,'Diag Lattice'!F:F,0)</f>
        <v>431</v>
      </c>
      <c r="AC56" s="14" t="str">
        <f t="shared" ca="1" si="0"/>
        <v>LS1_CA03:BPM_D1196</v>
      </c>
      <c r="AD56" s="14">
        <f t="shared" ca="1" si="1"/>
        <v>1196</v>
      </c>
    </row>
    <row r="57" spans="1:30" x14ac:dyDescent="0.25">
      <c r="A57" s="7" t="s">
        <v>111</v>
      </c>
      <c r="B57" s="9" t="s">
        <v>200</v>
      </c>
      <c r="C57" s="9" t="s">
        <v>111</v>
      </c>
      <c r="D57" s="9" t="s">
        <v>709</v>
      </c>
      <c r="E57" s="9" t="s">
        <v>203</v>
      </c>
      <c r="F57" s="8" t="s">
        <v>114</v>
      </c>
      <c r="G57" s="8" t="s">
        <v>85</v>
      </c>
      <c r="H57" s="8" t="s">
        <v>4153</v>
      </c>
      <c r="I57" s="10" t="s">
        <v>117</v>
      </c>
      <c r="J57" s="10"/>
      <c r="K57" s="10"/>
      <c r="L57" s="10"/>
      <c r="M57" s="10"/>
      <c r="N57" s="10"/>
      <c r="O57" s="10"/>
      <c r="P57" s="10" t="s">
        <v>117</v>
      </c>
      <c r="Q57" s="10" t="s">
        <v>118</v>
      </c>
      <c r="R57" s="12">
        <v>2</v>
      </c>
      <c r="S57" s="10">
        <v>8</v>
      </c>
      <c r="T57" s="10"/>
      <c r="U57" s="10">
        <v>1</v>
      </c>
      <c r="V57" s="19"/>
      <c r="W57" s="19"/>
      <c r="X57" s="19"/>
      <c r="Y57" s="19"/>
      <c r="AB57" s="14">
        <f>MATCH(B58,'Diag Lattice'!F:F,0)</f>
        <v>431</v>
      </c>
      <c r="AC57" s="14" t="str">
        <f t="shared" ca="1" si="0"/>
        <v>LS1_CA03:BPM_D1196</v>
      </c>
      <c r="AD57" s="14">
        <f t="shared" ca="1" si="1"/>
        <v>1196</v>
      </c>
    </row>
    <row r="58" spans="1:30" x14ac:dyDescent="0.25">
      <c r="A58" s="7" t="s">
        <v>111</v>
      </c>
      <c r="B58" s="9" t="s">
        <v>200</v>
      </c>
      <c r="C58" s="9" t="s">
        <v>111</v>
      </c>
      <c r="D58" s="9" t="s">
        <v>709</v>
      </c>
      <c r="E58" s="9" t="s">
        <v>204</v>
      </c>
      <c r="F58" s="8" t="s">
        <v>114</v>
      </c>
      <c r="G58" s="8" t="s">
        <v>85</v>
      </c>
      <c r="H58" s="8" t="s">
        <v>4153</v>
      </c>
      <c r="I58" s="10" t="s">
        <v>120</v>
      </c>
      <c r="J58" s="10"/>
      <c r="K58" s="10"/>
      <c r="L58" s="10"/>
      <c r="M58" s="10"/>
      <c r="N58" s="10"/>
      <c r="O58" s="10"/>
      <c r="P58" s="10" t="s">
        <v>120</v>
      </c>
      <c r="Q58" s="10" t="s">
        <v>118</v>
      </c>
      <c r="R58" s="12">
        <v>2</v>
      </c>
      <c r="S58" s="10">
        <v>8</v>
      </c>
      <c r="T58" s="10"/>
      <c r="U58" s="10">
        <v>2</v>
      </c>
      <c r="V58" s="19"/>
      <c r="W58" s="19"/>
      <c r="X58" s="19"/>
      <c r="Y58" s="19"/>
      <c r="AB58" s="14">
        <f>MATCH(B59,'Diag Lattice'!F:F,0)</f>
        <v>431</v>
      </c>
      <c r="AC58" s="14" t="str">
        <f t="shared" ca="1" si="0"/>
        <v>LS1_CA03:BPM_D1196</v>
      </c>
      <c r="AD58" s="14">
        <f t="shared" ca="1" si="1"/>
        <v>1196</v>
      </c>
    </row>
    <row r="59" spans="1:30" x14ac:dyDescent="0.25">
      <c r="A59" s="7" t="s">
        <v>111</v>
      </c>
      <c r="B59" s="9" t="s">
        <v>200</v>
      </c>
      <c r="C59" s="9" t="s">
        <v>111</v>
      </c>
      <c r="D59" s="9" t="s">
        <v>709</v>
      </c>
      <c r="E59" s="9" t="s">
        <v>205</v>
      </c>
      <c r="F59" s="8" t="s">
        <v>114</v>
      </c>
      <c r="G59" s="8" t="s">
        <v>85</v>
      </c>
      <c r="H59" s="8" t="s">
        <v>4153</v>
      </c>
      <c r="I59" s="10" t="s">
        <v>122</v>
      </c>
      <c r="J59" s="10"/>
      <c r="K59" s="10"/>
      <c r="L59" s="10"/>
      <c r="M59" s="10"/>
      <c r="N59" s="10"/>
      <c r="O59" s="10"/>
      <c r="P59" s="10" t="s">
        <v>122</v>
      </c>
      <c r="Q59" s="10" t="s">
        <v>118</v>
      </c>
      <c r="R59" s="12">
        <v>2</v>
      </c>
      <c r="S59" s="10">
        <v>8</v>
      </c>
      <c r="T59" s="10"/>
      <c r="U59" s="10">
        <v>3</v>
      </c>
      <c r="V59" s="19"/>
      <c r="W59" s="19"/>
      <c r="X59" s="19"/>
      <c r="Y59" s="19"/>
      <c r="AB59" s="14">
        <f>MATCH(B60,'Diag Lattice'!F:F,0)</f>
        <v>431</v>
      </c>
      <c r="AC59" s="14" t="str">
        <f t="shared" ca="1" si="0"/>
        <v>LS1_CA03:BPM_D1196</v>
      </c>
      <c r="AD59" s="14">
        <f t="shared" ca="1" si="1"/>
        <v>1196</v>
      </c>
    </row>
    <row r="60" spans="1:30" x14ac:dyDescent="0.25">
      <c r="A60" s="7" t="s">
        <v>111</v>
      </c>
      <c r="B60" s="9" t="s">
        <v>200</v>
      </c>
      <c r="C60" s="9" t="s">
        <v>111</v>
      </c>
      <c r="D60" s="9" t="s">
        <v>709</v>
      </c>
      <c r="E60" s="9" t="s">
        <v>206</v>
      </c>
      <c r="F60" s="8" t="s">
        <v>114</v>
      </c>
      <c r="G60" s="8" t="s">
        <v>85</v>
      </c>
      <c r="H60" s="8" t="s">
        <v>4153</v>
      </c>
      <c r="I60" s="10" t="s">
        <v>124</v>
      </c>
      <c r="J60" s="10"/>
      <c r="K60" s="10"/>
      <c r="L60" s="10"/>
      <c r="M60" s="10"/>
      <c r="N60" s="10"/>
      <c r="O60" s="10"/>
      <c r="P60" s="10" t="s">
        <v>124</v>
      </c>
      <c r="Q60" s="10" t="s">
        <v>118</v>
      </c>
      <c r="R60" s="12">
        <v>2</v>
      </c>
      <c r="S60" s="10">
        <v>8</v>
      </c>
      <c r="T60" s="10"/>
      <c r="U60" s="10">
        <v>4</v>
      </c>
      <c r="V60" s="19"/>
      <c r="W60" s="19"/>
      <c r="X60" s="19"/>
      <c r="Y60" s="19"/>
      <c r="AB60" s="14"/>
      <c r="AC60" s="14"/>
      <c r="AD60" s="14"/>
    </row>
    <row r="61" spans="1:30" x14ac:dyDescent="0.25">
      <c r="A61" s="7" t="s">
        <v>111</v>
      </c>
      <c r="B61" s="9" t="s">
        <v>201</v>
      </c>
      <c r="C61" s="9" t="s">
        <v>111</v>
      </c>
      <c r="D61" s="9" t="s">
        <v>709</v>
      </c>
      <c r="E61" s="9" t="s">
        <v>202</v>
      </c>
      <c r="F61" s="8" t="s">
        <v>114</v>
      </c>
      <c r="G61" s="8" t="s">
        <v>126</v>
      </c>
      <c r="H61" s="8" t="s">
        <v>4153</v>
      </c>
      <c r="I61" s="10" t="s">
        <v>126</v>
      </c>
      <c r="J61" s="10"/>
      <c r="K61" s="10"/>
      <c r="L61" s="10"/>
      <c r="M61" s="10"/>
      <c r="N61" s="10"/>
      <c r="O61" s="10"/>
      <c r="P61" s="10" t="s">
        <v>126</v>
      </c>
      <c r="Q61" s="10" t="s">
        <v>118</v>
      </c>
      <c r="R61" s="12">
        <v>2</v>
      </c>
      <c r="S61" s="10">
        <v>8</v>
      </c>
      <c r="T61" s="10"/>
      <c r="U61" s="10" t="s">
        <v>126</v>
      </c>
      <c r="V61" s="19"/>
      <c r="W61" s="19"/>
      <c r="X61" s="19"/>
      <c r="Y61" s="19"/>
      <c r="AB61" s="14">
        <f>MATCH(B62,'Diag Lattice'!F:F,0)</f>
        <v>446</v>
      </c>
      <c r="AC61" s="14" t="str">
        <f t="shared" ca="1" si="0"/>
        <v>LS1_CA03:BPM_D1211</v>
      </c>
      <c r="AD61" s="14">
        <f t="shared" ca="1" si="1"/>
        <v>1211</v>
      </c>
    </row>
    <row r="62" spans="1:30" x14ac:dyDescent="0.25">
      <c r="A62" s="7" t="s">
        <v>111</v>
      </c>
      <c r="B62" s="9" t="s">
        <v>723</v>
      </c>
      <c r="C62" s="9" t="s">
        <v>111</v>
      </c>
      <c r="D62" s="9" t="s">
        <v>710</v>
      </c>
      <c r="E62" s="9" t="s">
        <v>208</v>
      </c>
      <c r="F62" s="8" t="s">
        <v>114</v>
      </c>
      <c r="G62" s="8" t="s">
        <v>85</v>
      </c>
      <c r="H62" s="8" t="s">
        <v>4153</v>
      </c>
      <c r="I62" s="10" t="s">
        <v>117</v>
      </c>
      <c r="J62" s="10"/>
      <c r="K62" s="10"/>
      <c r="L62" s="10"/>
      <c r="M62" s="10"/>
      <c r="N62" s="10"/>
      <c r="O62" s="10"/>
      <c r="P62" s="10" t="s">
        <v>117</v>
      </c>
      <c r="Q62" s="10" t="s">
        <v>118</v>
      </c>
      <c r="R62" s="12">
        <v>2</v>
      </c>
      <c r="S62" s="10">
        <v>8</v>
      </c>
      <c r="T62" s="10"/>
      <c r="U62" s="10">
        <v>5</v>
      </c>
      <c r="V62" s="19"/>
      <c r="W62" s="19"/>
      <c r="X62" s="19"/>
      <c r="Y62" s="19"/>
      <c r="AB62" s="14">
        <f>MATCH(B63,'Diag Lattice'!F:F,0)</f>
        <v>446</v>
      </c>
      <c r="AC62" s="14" t="str">
        <f t="shared" ca="1" si="0"/>
        <v>LS1_CA03:BPM_D1211</v>
      </c>
      <c r="AD62" s="14">
        <f t="shared" ca="1" si="1"/>
        <v>1211</v>
      </c>
    </row>
    <row r="63" spans="1:30" x14ac:dyDescent="0.25">
      <c r="A63" s="7" t="s">
        <v>111</v>
      </c>
      <c r="B63" s="9" t="s">
        <v>723</v>
      </c>
      <c r="C63" s="9" t="s">
        <v>111</v>
      </c>
      <c r="D63" s="9" t="s">
        <v>710</v>
      </c>
      <c r="E63" s="9" t="s">
        <v>209</v>
      </c>
      <c r="F63" s="8" t="s">
        <v>114</v>
      </c>
      <c r="G63" s="8" t="s">
        <v>85</v>
      </c>
      <c r="H63" s="8" t="s">
        <v>4153</v>
      </c>
      <c r="I63" s="10" t="s">
        <v>120</v>
      </c>
      <c r="J63" s="10"/>
      <c r="K63" s="10"/>
      <c r="L63" s="10"/>
      <c r="M63" s="10"/>
      <c r="N63" s="10"/>
      <c r="O63" s="10"/>
      <c r="P63" s="10" t="s">
        <v>120</v>
      </c>
      <c r="Q63" s="10" t="s">
        <v>118</v>
      </c>
      <c r="R63" s="12">
        <v>2</v>
      </c>
      <c r="S63" s="10">
        <v>8</v>
      </c>
      <c r="T63" s="10"/>
      <c r="U63" s="10">
        <v>6</v>
      </c>
      <c r="V63" s="19"/>
      <c r="W63" s="19"/>
      <c r="X63" s="19"/>
      <c r="Y63" s="19"/>
      <c r="AB63" s="14">
        <f>MATCH(B64,'Diag Lattice'!F:F,0)</f>
        <v>446</v>
      </c>
      <c r="AC63" s="14" t="str">
        <f t="shared" ca="1" si="0"/>
        <v>LS1_CA03:BPM_D1211</v>
      </c>
      <c r="AD63" s="14">
        <f t="shared" ca="1" si="1"/>
        <v>1211</v>
      </c>
    </row>
    <row r="64" spans="1:30" x14ac:dyDescent="0.25">
      <c r="A64" s="7" t="s">
        <v>111</v>
      </c>
      <c r="B64" s="9" t="s">
        <v>723</v>
      </c>
      <c r="C64" s="9" t="s">
        <v>111</v>
      </c>
      <c r="D64" s="9" t="s">
        <v>710</v>
      </c>
      <c r="E64" s="9" t="s">
        <v>211</v>
      </c>
      <c r="F64" s="8" t="s">
        <v>114</v>
      </c>
      <c r="G64" s="8" t="s">
        <v>85</v>
      </c>
      <c r="H64" s="8" t="s">
        <v>4153</v>
      </c>
      <c r="I64" s="10" t="s">
        <v>122</v>
      </c>
      <c r="J64" s="10"/>
      <c r="K64" s="10"/>
      <c r="L64" s="10"/>
      <c r="M64" s="10"/>
      <c r="N64" s="10"/>
      <c r="O64" s="10"/>
      <c r="P64" s="10" t="s">
        <v>122</v>
      </c>
      <c r="Q64" s="10" t="s">
        <v>118</v>
      </c>
      <c r="R64" s="12">
        <v>2</v>
      </c>
      <c r="S64" s="10">
        <v>8</v>
      </c>
      <c r="T64" s="10"/>
      <c r="U64" s="10">
        <v>7</v>
      </c>
      <c r="V64" s="19"/>
      <c r="W64" s="19"/>
      <c r="X64" s="19"/>
      <c r="Y64" s="19"/>
      <c r="AB64" s="14">
        <f>MATCH(B65,'Diag Lattice'!F:F,0)</f>
        <v>446</v>
      </c>
      <c r="AC64" s="14" t="str">
        <f t="shared" ca="1" si="0"/>
        <v>LS1_CA03:BPM_D1211</v>
      </c>
      <c r="AD64" s="14">
        <f t="shared" ca="1" si="1"/>
        <v>1211</v>
      </c>
    </row>
    <row r="65" spans="1:30" x14ac:dyDescent="0.25">
      <c r="A65" s="7" t="s">
        <v>111</v>
      </c>
      <c r="B65" s="9" t="s">
        <v>723</v>
      </c>
      <c r="C65" s="9" t="s">
        <v>111</v>
      </c>
      <c r="D65" s="9" t="s">
        <v>710</v>
      </c>
      <c r="E65" s="9" t="s">
        <v>210</v>
      </c>
      <c r="F65" s="8" t="s">
        <v>114</v>
      </c>
      <c r="G65" s="8" t="s">
        <v>85</v>
      </c>
      <c r="H65" s="8" t="s">
        <v>4153</v>
      </c>
      <c r="I65" s="10" t="s">
        <v>124</v>
      </c>
      <c r="J65" s="10"/>
      <c r="K65" s="10"/>
      <c r="L65" s="10"/>
      <c r="M65" s="10"/>
      <c r="N65" s="10"/>
      <c r="O65" s="10"/>
      <c r="P65" s="10" t="s">
        <v>124</v>
      </c>
      <c r="Q65" s="10" t="s">
        <v>118</v>
      </c>
      <c r="R65" s="12">
        <v>2</v>
      </c>
      <c r="S65" s="10">
        <v>8</v>
      </c>
      <c r="T65" s="10"/>
      <c r="U65" s="10">
        <v>8</v>
      </c>
      <c r="V65" s="19"/>
      <c r="W65" s="19"/>
      <c r="X65" s="19"/>
      <c r="Y65" s="19"/>
      <c r="AB65" s="14"/>
      <c r="AC65" s="14"/>
      <c r="AD65" s="14"/>
    </row>
    <row r="66" spans="1:30" s="25" customFormat="1" x14ac:dyDescent="0.25">
      <c r="A66" s="7" t="s">
        <v>111</v>
      </c>
      <c r="B66" s="9" t="s">
        <v>724</v>
      </c>
      <c r="C66" s="9" t="s">
        <v>111</v>
      </c>
      <c r="D66" s="9" t="s">
        <v>710</v>
      </c>
      <c r="E66" s="9" t="s">
        <v>207</v>
      </c>
      <c r="F66" s="8" t="s">
        <v>114</v>
      </c>
      <c r="G66" s="8" t="s">
        <v>126</v>
      </c>
      <c r="H66" s="10" t="s">
        <v>287</v>
      </c>
      <c r="I66" s="10" t="s">
        <v>287</v>
      </c>
      <c r="J66" s="10"/>
      <c r="K66" s="10"/>
      <c r="L66" s="10"/>
      <c r="M66" s="10"/>
      <c r="N66" s="10"/>
      <c r="O66" s="10"/>
      <c r="P66" s="10"/>
      <c r="Q66" s="10"/>
      <c r="R66" s="12"/>
      <c r="S66" s="10"/>
      <c r="T66" s="10"/>
      <c r="U66" s="10"/>
      <c r="V66" s="19"/>
      <c r="W66" s="19"/>
      <c r="X66" s="19"/>
      <c r="Y66" s="19"/>
      <c r="AB66" s="14"/>
      <c r="AC66" s="14"/>
      <c r="AD66" s="14"/>
    </row>
    <row r="67" spans="1:30" x14ac:dyDescent="0.25">
      <c r="A67" s="31" t="s">
        <v>162</v>
      </c>
      <c r="B67" s="9"/>
      <c r="C67" s="9"/>
      <c r="D67" s="9"/>
      <c r="E67" s="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10"/>
      <c r="U67" s="10"/>
      <c r="V67" s="8"/>
      <c r="W67" s="8"/>
      <c r="X67" s="8"/>
      <c r="Y67" s="8"/>
      <c r="AB67" s="14">
        <f>MATCH(B68,'Diag Lattice'!F:F,0)</f>
        <v>2741</v>
      </c>
      <c r="AC67" s="14" t="str">
        <f t="shared" ref="AC67:AC85" ca="1" si="2">INDIRECT("'Diag Lattice'!F"&amp;AB67)</f>
        <v>FS2_BMS:BPM_D4216</v>
      </c>
      <c r="AD67" s="14">
        <f t="shared" ref="AD67:AD85" ca="1" si="3">INDIRECT("'Diag Lattice'!E"&amp;AB67)</f>
        <v>4216</v>
      </c>
    </row>
    <row r="68" spans="1:30" x14ac:dyDescent="0.25">
      <c r="A68" s="7" t="s">
        <v>111</v>
      </c>
      <c r="B68" s="9" t="s">
        <v>725</v>
      </c>
      <c r="C68" s="9" t="s">
        <v>111</v>
      </c>
      <c r="D68" s="9" t="s">
        <v>711</v>
      </c>
      <c r="E68" s="9" t="s">
        <v>214</v>
      </c>
      <c r="F68" s="8" t="s">
        <v>114</v>
      </c>
      <c r="G68" s="8" t="s">
        <v>85</v>
      </c>
      <c r="H68" s="8" t="s">
        <v>4153</v>
      </c>
      <c r="I68" s="10" t="s">
        <v>117</v>
      </c>
      <c r="J68" s="10"/>
      <c r="K68" s="10"/>
      <c r="L68" s="10"/>
      <c r="M68" s="10"/>
      <c r="N68" s="10"/>
      <c r="O68" s="10"/>
      <c r="P68" s="10" t="s">
        <v>117</v>
      </c>
      <c r="Q68" s="10" t="s">
        <v>118</v>
      </c>
      <c r="R68" s="12">
        <v>2</v>
      </c>
      <c r="S68" s="10">
        <v>9</v>
      </c>
      <c r="T68" s="10"/>
      <c r="U68" s="10">
        <v>1</v>
      </c>
      <c r="V68" s="8"/>
      <c r="W68" s="8"/>
      <c r="X68" s="8"/>
      <c r="Y68" s="8"/>
      <c r="AB68" s="14">
        <f>MATCH(B69,'Diag Lattice'!F:F,0)</f>
        <v>2741</v>
      </c>
      <c r="AC68" s="14" t="str">
        <f t="shared" ca="1" si="2"/>
        <v>FS2_BMS:BPM_D4216</v>
      </c>
      <c r="AD68" s="14">
        <f t="shared" ca="1" si="3"/>
        <v>4216</v>
      </c>
    </row>
    <row r="69" spans="1:30" x14ac:dyDescent="0.25">
      <c r="A69" s="7" t="s">
        <v>111</v>
      </c>
      <c r="B69" s="9" t="s">
        <v>725</v>
      </c>
      <c r="C69" s="9" t="s">
        <v>111</v>
      </c>
      <c r="D69" s="9" t="s">
        <v>711</v>
      </c>
      <c r="E69" s="9" t="s">
        <v>215</v>
      </c>
      <c r="F69" s="8" t="s">
        <v>114</v>
      </c>
      <c r="G69" s="8" t="s">
        <v>85</v>
      </c>
      <c r="H69" s="8" t="s">
        <v>4153</v>
      </c>
      <c r="I69" s="10" t="s">
        <v>120</v>
      </c>
      <c r="J69" s="10"/>
      <c r="K69" s="10"/>
      <c r="L69" s="10"/>
      <c r="M69" s="10"/>
      <c r="N69" s="10"/>
      <c r="O69" s="10"/>
      <c r="P69" s="10" t="s">
        <v>120</v>
      </c>
      <c r="Q69" s="10" t="s">
        <v>118</v>
      </c>
      <c r="R69" s="12">
        <v>2</v>
      </c>
      <c r="S69" s="10">
        <v>9</v>
      </c>
      <c r="T69" s="10"/>
      <c r="U69" s="10">
        <v>2</v>
      </c>
      <c r="V69" s="8"/>
      <c r="W69" s="8"/>
      <c r="X69" s="8"/>
      <c r="Y69" s="8"/>
      <c r="AB69" s="14">
        <f>MATCH(B70,'Diag Lattice'!F:F,0)</f>
        <v>2741</v>
      </c>
      <c r="AC69" s="14" t="str">
        <f t="shared" ca="1" si="2"/>
        <v>FS2_BMS:BPM_D4216</v>
      </c>
      <c r="AD69" s="14">
        <f t="shared" ca="1" si="3"/>
        <v>4216</v>
      </c>
    </row>
    <row r="70" spans="1:30" x14ac:dyDescent="0.25">
      <c r="A70" s="7" t="s">
        <v>111</v>
      </c>
      <c r="B70" s="9" t="s">
        <v>725</v>
      </c>
      <c r="C70" s="9" t="s">
        <v>111</v>
      </c>
      <c r="D70" s="9" t="s">
        <v>711</v>
      </c>
      <c r="E70" s="9" t="s">
        <v>216</v>
      </c>
      <c r="F70" s="8" t="s">
        <v>114</v>
      </c>
      <c r="G70" s="8" t="s">
        <v>85</v>
      </c>
      <c r="H70" s="8" t="s">
        <v>4153</v>
      </c>
      <c r="I70" s="10" t="s">
        <v>122</v>
      </c>
      <c r="J70" s="10"/>
      <c r="K70" s="10"/>
      <c r="L70" s="10"/>
      <c r="M70" s="10"/>
      <c r="N70" s="10"/>
      <c r="O70" s="10"/>
      <c r="P70" s="10" t="s">
        <v>122</v>
      </c>
      <c r="Q70" s="10" t="s">
        <v>118</v>
      </c>
      <c r="R70" s="12">
        <v>2</v>
      </c>
      <c r="S70" s="10">
        <v>9</v>
      </c>
      <c r="T70" s="10"/>
      <c r="U70" s="10">
        <v>3</v>
      </c>
      <c r="V70" s="8"/>
      <c r="W70" s="8"/>
      <c r="X70" s="8"/>
      <c r="Y70" s="8"/>
      <c r="AB70" s="14">
        <f>MATCH(B71,'Diag Lattice'!F:F,0)</f>
        <v>2741</v>
      </c>
      <c r="AC70" s="14" t="str">
        <f t="shared" ca="1" si="2"/>
        <v>FS2_BMS:BPM_D4216</v>
      </c>
      <c r="AD70" s="14">
        <f t="shared" ca="1" si="3"/>
        <v>4216</v>
      </c>
    </row>
    <row r="71" spans="1:30" x14ac:dyDescent="0.25">
      <c r="A71" s="7" t="s">
        <v>111</v>
      </c>
      <c r="B71" s="9" t="s">
        <v>725</v>
      </c>
      <c r="C71" s="9" t="s">
        <v>111</v>
      </c>
      <c r="D71" s="9" t="s">
        <v>711</v>
      </c>
      <c r="E71" s="9" t="s">
        <v>217</v>
      </c>
      <c r="F71" s="8" t="s">
        <v>114</v>
      </c>
      <c r="G71" s="8" t="s">
        <v>85</v>
      </c>
      <c r="H71" s="8" t="s">
        <v>4153</v>
      </c>
      <c r="I71" s="10" t="s">
        <v>124</v>
      </c>
      <c r="J71" s="10"/>
      <c r="K71" s="10"/>
      <c r="L71" s="10"/>
      <c r="M71" s="10"/>
      <c r="N71" s="10"/>
      <c r="O71" s="10"/>
      <c r="P71" s="10" t="s">
        <v>124</v>
      </c>
      <c r="Q71" s="10" t="s">
        <v>118</v>
      </c>
      <c r="R71" s="12">
        <v>2</v>
      </c>
      <c r="S71" s="10">
        <v>9</v>
      </c>
      <c r="T71" s="10"/>
      <c r="U71" s="10">
        <v>4</v>
      </c>
      <c r="V71" s="8"/>
      <c r="W71" s="8"/>
      <c r="X71" s="8"/>
      <c r="Y71" s="8"/>
      <c r="AB71" s="14"/>
      <c r="AC71" s="14"/>
      <c r="AD71" s="14"/>
    </row>
    <row r="72" spans="1:30" x14ac:dyDescent="0.25">
      <c r="A72" s="7" t="s">
        <v>111</v>
      </c>
      <c r="B72" s="9" t="s">
        <v>726</v>
      </c>
      <c r="C72" s="9" t="s">
        <v>111</v>
      </c>
      <c r="D72" s="9" t="s">
        <v>711</v>
      </c>
      <c r="E72" s="9" t="s">
        <v>218</v>
      </c>
      <c r="F72" s="8" t="s">
        <v>114</v>
      </c>
      <c r="G72" s="8" t="s">
        <v>126</v>
      </c>
      <c r="H72" s="8" t="s">
        <v>287</v>
      </c>
      <c r="I72" s="10" t="s">
        <v>287</v>
      </c>
      <c r="J72" s="10"/>
      <c r="K72" s="10"/>
      <c r="L72" s="10"/>
      <c r="M72" s="10"/>
      <c r="N72" s="10"/>
      <c r="O72" s="10"/>
      <c r="P72" s="10"/>
      <c r="Q72" s="10"/>
      <c r="R72" s="12"/>
      <c r="S72" s="10"/>
      <c r="T72" s="10"/>
      <c r="U72" s="10"/>
      <c r="V72" s="8"/>
      <c r="W72" s="8"/>
      <c r="X72" s="8"/>
      <c r="Y72" s="8"/>
      <c r="AB72" s="14">
        <f>MATCH(B73,'Diag Lattice'!F:F,0)</f>
        <v>2760</v>
      </c>
      <c r="AC72" s="14" t="str">
        <f t="shared" ca="1" si="2"/>
        <v>FS2_BMS:BPM_D4283</v>
      </c>
      <c r="AD72" s="14">
        <f t="shared" ca="1" si="3"/>
        <v>4283</v>
      </c>
    </row>
    <row r="73" spans="1:30" x14ac:dyDescent="0.25">
      <c r="A73" s="7" t="s">
        <v>111</v>
      </c>
      <c r="B73" s="9" t="s">
        <v>212</v>
      </c>
      <c r="C73" s="9" t="s">
        <v>111</v>
      </c>
      <c r="D73" s="9" t="s">
        <v>712</v>
      </c>
      <c r="E73" s="9" t="s">
        <v>219</v>
      </c>
      <c r="F73" s="8" t="s">
        <v>114</v>
      </c>
      <c r="G73" s="8" t="s">
        <v>85</v>
      </c>
      <c r="H73" s="8" t="s">
        <v>4153</v>
      </c>
      <c r="I73" s="10" t="s">
        <v>117</v>
      </c>
      <c r="J73" s="10"/>
      <c r="K73" s="10"/>
      <c r="L73" s="10"/>
      <c r="M73" s="10"/>
      <c r="N73" s="10"/>
      <c r="O73" s="10"/>
      <c r="P73" s="10" t="s">
        <v>117</v>
      </c>
      <c r="Q73" s="10" t="s">
        <v>118</v>
      </c>
      <c r="R73" s="12">
        <v>2</v>
      </c>
      <c r="S73" s="10">
        <v>9</v>
      </c>
      <c r="T73" s="10"/>
      <c r="U73" s="10">
        <v>5</v>
      </c>
      <c r="V73" s="8"/>
      <c r="W73" s="8"/>
      <c r="X73" s="8"/>
      <c r="Y73" s="8"/>
      <c r="AB73" s="14">
        <f>MATCH(B74,'Diag Lattice'!F:F,0)</f>
        <v>2760</v>
      </c>
      <c r="AC73" s="14" t="str">
        <f t="shared" ca="1" si="2"/>
        <v>FS2_BMS:BPM_D4283</v>
      </c>
      <c r="AD73" s="14">
        <f t="shared" ca="1" si="3"/>
        <v>4283</v>
      </c>
    </row>
    <row r="74" spans="1:30" x14ac:dyDescent="0.25">
      <c r="A74" s="7" t="s">
        <v>111</v>
      </c>
      <c r="B74" s="9" t="s">
        <v>212</v>
      </c>
      <c r="C74" s="9" t="s">
        <v>111</v>
      </c>
      <c r="D74" s="9" t="s">
        <v>712</v>
      </c>
      <c r="E74" s="9" t="s">
        <v>220</v>
      </c>
      <c r="F74" s="8" t="s">
        <v>114</v>
      </c>
      <c r="G74" s="8" t="s">
        <v>85</v>
      </c>
      <c r="H74" s="8" t="s">
        <v>4153</v>
      </c>
      <c r="I74" s="10" t="s">
        <v>120</v>
      </c>
      <c r="J74" s="10"/>
      <c r="K74" s="10"/>
      <c r="L74" s="10"/>
      <c r="M74" s="10"/>
      <c r="N74" s="10"/>
      <c r="O74" s="10"/>
      <c r="P74" s="10" t="s">
        <v>120</v>
      </c>
      <c r="Q74" s="10" t="s">
        <v>118</v>
      </c>
      <c r="R74" s="12">
        <v>2</v>
      </c>
      <c r="S74" s="10">
        <v>9</v>
      </c>
      <c r="T74" s="10"/>
      <c r="U74" s="10">
        <v>6</v>
      </c>
      <c r="V74" s="8"/>
      <c r="W74" s="8"/>
      <c r="X74" s="8"/>
      <c r="Y74" s="8"/>
      <c r="AB74" s="14">
        <f>MATCH(B75,'Diag Lattice'!F:F,0)</f>
        <v>2760</v>
      </c>
      <c r="AC74" s="14" t="str">
        <f t="shared" ca="1" si="2"/>
        <v>FS2_BMS:BPM_D4283</v>
      </c>
      <c r="AD74" s="14">
        <f t="shared" ca="1" si="3"/>
        <v>4283</v>
      </c>
    </row>
    <row r="75" spans="1:30" x14ac:dyDescent="0.25">
      <c r="A75" s="7" t="s">
        <v>111</v>
      </c>
      <c r="B75" s="9" t="s">
        <v>212</v>
      </c>
      <c r="C75" s="9" t="s">
        <v>111</v>
      </c>
      <c r="D75" s="9" t="s">
        <v>712</v>
      </c>
      <c r="E75" s="9" t="s">
        <v>221</v>
      </c>
      <c r="F75" s="8" t="s">
        <v>114</v>
      </c>
      <c r="G75" s="8" t="s">
        <v>85</v>
      </c>
      <c r="H75" s="8" t="s">
        <v>4153</v>
      </c>
      <c r="I75" s="10" t="s">
        <v>122</v>
      </c>
      <c r="J75" s="10"/>
      <c r="K75" s="10"/>
      <c r="L75" s="10"/>
      <c r="M75" s="10"/>
      <c r="N75" s="10"/>
      <c r="O75" s="10"/>
      <c r="P75" s="10" t="s">
        <v>122</v>
      </c>
      <c r="Q75" s="10" t="s">
        <v>118</v>
      </c>
      <c r="R75" s="12">
        <v>2</v>
      </c>
      <c r="S75" s="10">
        <v>9</v>
      </c>
      <c r="T75" s="10"/>
      <c r="U75" s="10">
        <v>7</v>
      </c>
      <c r="V75" s="8"/>
      <c r="W75" s="8"/>
      <c r="X75" s="8"/>
      <c r="Y75" s="8"/>
      <c r="AB75" s="14">
        <f>MATCH(B76,'Diag Lattice'!F:F,0)</f>
        <v>2760</v>
      </c>
      <c r="AC75" s="14" t="str">
        <f t="shared" ca="1" si="2"/>
        <v>FS2_BMS:BPM_D4283</v>
      </c>
      <c r="AD75" s="14">
        <f t="shared" ca="1" si="3"/>
        <v>4283</v>
      </c>
    </row>
    <row r="76" spans="1:30" x14ac:dyDescent="0.25">
      <c r="A76" s="7" t="s">
        <v>111</v>
      </c>
      <c r="B76" s="9" t="s">
        <v>212</v>
      </c>
      <c r="C76" s="9" t="s">
        <v>111</v>
      </c>
      <c r="D76" s="9" t="s">
        <v>712</v>
      </c>
      <c r="E76" s="9" t="s">
        <v>222</v>
      </c>
      <c r="F76" s="8" t="s">
        <v>114</v>
      </c>
      <c r="G76" s="8" t="s">
        <v>85</v>
      </c>
      <c r="H76" s="8" t="s">
        <v>4153</v>
      </c>
      <c r="I76" s="10" t="s">
        <v>124</v>
      </c>
      <c r="J76" s="10"/>
      <c r="K76" s="10"/>
      <c r="L76" s="10"/>
      <c r="M76" s="10"/>
      <c r="N76" s="10"/>
      <c r="O76" s="10"/>
      <c r="P76" s="10" t="s">
        <v>124</v>
      </c>
      <c r="Q76" s="10" t="s">
        <v>118</v>
      </c>
      <c r="R76" s="12">
        <v>2</v>
      </c>
      <c r="S76" s="10">
        <v>9</v>
      </c>
      <c r="T76" s="10"/>
      <c r="U76" s="10">
        <v>8</v>
      </c>
      <c r="V76" s="8"/>
      <c r="W76" s="8"/>
      <c r="X76" s="8"/>
      <c r="Y76" s="8"/>
      <c r="AB76" s="14"/>
      <c r="AC76" s="14"/>
      <c r="AD76" s="14"/>
    </row>
    <row r="77" spans="1:30" x14ac:dyDescent="0.25">
      <c r="A77" s="7" t="s">
        <v>111</v>
      </c>
      <c r="B77" s="9" t="s">
        <v>213</v>
      </c>
      <c r="C77" s="9" t="s">
        <v>111</v>
      </c>
      <c r="D77" s="9" t="s">
        <v>712</v>
      </c>
      <c r="E77" s="9" t="s">
        <v>223</v>
      </c>
      <c r="F77" s="8" t="s">
        <v>114</v>
      </c>
      <c r="G77" s="8" t="s">
        <v>126</v>
      </c>
      <c r="H77" s="8" t="s">
        <v>4153</v>
      </c>
      <c r="I77" s="10" t="s">
        <v>126</v>
      </c>
      <c r="J77" s="10"/>
      <c r="K77" s="10"/>
      <c r="L77" s="10"/>
      <c r="M77" s="10"/>
      <c r="N77" s="10"/>
      <c r="O77" s="10"/>
      <c r="P77" s="10" t="s">
        <v>126</v>
      </c>
      <c r="Q77" s="10" t="s">
        <v>118</v>
      </c>
      <c r="R77" s="12">
        <v>2</v>
      </c>
      <c r="S77" s="10">
        <v>9</v>
      </c>
      <c r="T77" s="10"/>
      <c r="U77" s="10" t="s">
        <v>126</v>
      </c>
      <c r="V77" s="8"/>
      <c r="W77" s="8"/>
      <c r="X77" s="8"/>
      <c r="Y77" s="8"/>
      <c r="AB77" s="14">
        <f>MATCH(B78,'Diag Lattice'!F:F,0)</f>
        <v>2769</v>
      </c>
      <c r="AC77" s="14" t="str">
        <f t="shared" ca="1" si="2"/>
        <v>FS2_BMS:BPM_D4326</v>
      </c>
      <c r="AD77" s="14">
        <f t="shared" ca="1" si="3"/>
        <v>4326</v>
      </c>
    </row>
    <row r="78" spans="1:30" x14ac:dyDescent="0.25">
      <c r="A78" s="7" t="s">
        <v>111</v>
      </c>
      <c r="B78" s="9" t="s">
        <v>2305</v>
      </c>
      <c r="C78" s="9" t="s">
        <v>111</v>
      </c>
      <c r="D78" s="9" t="s">
        <v>713</v>
      </c>
      <c r="E78" s="9" t="s">
        <v>225</v>
      </c>
      <c r="F78" s="8" t="s">
        <v>114</v>
      </c>
      <c r="G78" s="8" t="s">
        <v>85</v>
      </c>
      <c r="H78" s="8" t="s">
        <v>4153</v>
      </c>
      <c r="I78" s="10" t="s">
        <v>117</v>
      </c>
      <c r="J78" s="10"/>
      <c r="K78" s="10"/>
      <c r="L78" s="10"/>
      <c r="M78" s="10"/>
      <c r="N78" s="10"/>
      <c r="O78" s="10"/>
      <c r="P78" s="10" t="s">
        <v>117</v>
      </c>
      <c r="Q78" s="10" t="s">
        <v>118</v>
      </c>
      <c r="R78" s="12">
        <v>2</v>
      </c>
      <c r="S78" s="10">
        <v>10</v>
      </c>
      <c r="T78" s="10"/>
      <c r="U78" s="10">
        <v>1</v>
      </c>
      <c r="V78" s="8"/>
      <c r="W78" s="8"/>
      <c r="X78" s="8"/>
      <c r="Y78" s="8"/>
      <c r="AB78" s="14">
        <f>MATCH(B79,'Diag Lattice'!F:F,0)</f>
        <v>2769</v>
      </c>
      <c r="AC78" s="14" t="str">
        <f t="shared" ca="1" si="2"/>
        <v>FS2_BMS:BPM_D4326</v>
      </c>
      <c r="AD78" s="14">
        <f t="shared" ca="1" si="3"/>
        <v>4326</v>
      </c>
    </row>
    <row r="79" spans="1:30" x14ac:dyDescent="0.25">
      <c r="A79" s="7" t="s">
        <v>111</v>
      </c>
      <c r="B79" s="9" t="s">
        <v>2305</v>
      </c>
      <c r="C79" s="9" t="s">
        <v>111</v>
      </c>
      <c r="D79" s="9" t="s">
        <v>713</v>
      </c>
      <c r="E79" s="9" t="s">
        <v>226</v>
      </c>
      <c r="F79" s="8" t="s">
        <v>114</v>
      </c>
      <c r="G79" s="8" t="s">
        <v>85</v>
      </c>
      <c r="H79" s="8" t="s">
        <v>4153</v>
      </c>
      <c r="I79" s="10" t="s">
        <v>120</v>
      </c>
      <c r="J79" s="10"/>
      <c r="K79" s="10"/>
      <c r="L79" s="10"/>
      <c r="M79" s="10"/>
      <c r="N79" s="10"/>
      <c r="O79" s="10"/>
      <c r="P79" s="10" t="s">
        <v>120</v>
      </c>
      <c r="Q79" s="10" t="s">
        <v>118</v>
      </c>
      <c r="R79" s="12">
        <v>2</v>
      </c>
      <c r="S79" s="10">
        <v>10</v>
      </c>
      <c r="T79" s="10"/>
      <c r="U79" s="10">
        <v>2</v>
      </c>
      <c r="V79" s="8"/>
      <c r="W79" s="8"/>
      <c r="X79" s="8"/>
      <c r="Y79" s="8"/>
      <c r="AB79" s="14">
        <f>MATCH(B80,'Diag Lattice'!F:F,0)</f>
        <v>2769</v>
      </c>
      <c r="AC79" s="14" t="str">
        <f t="shared" ca="1" si="2"/>
        <v>FS2_BMS:BPM_D4326</v>
      </c>
      <c r="AD79" s="14">
        <f t="shared" ca="1" si="3"/>
        <v>4326</v>
      </c>
    </row>
    <row r="80" spans="1:30" x14ac:dyDescent="0.25">
      <c r="A80" s="7" t="s">
        <v>111</v>
      </c>
      <c r="B80" s="9" t="s">
        <v>2305</v>
      </c>
      <c r="C80" s="9" t="s">
        <v>111</v>
      </c>
      <c r="D80" s="9" t="s">
        <v>713</v>
      </c>
      <c r="E80" s="9" t="s">
        <v>227</v>
      </c>
      <c r="F80" s="8" t="s">
        <v>114</v>
      </c>
      <c r="G80" s="8" t="s">
        <v>85</v>
      </c>
      <c r="H80" s="8" t="s">
        <v>4153</v>
      </c>
      <c r="I80" s="10" t="s">
        <v>122</v>
      </c>
      <c r="J80" s="10"/>
      <c r="K80" s="10"/>
      <c r="L80" s="10"/>
      <c r="M80" s="10"/>
      <c r="N80" s="10"/>
      <c r="O80" s="10"/>
      <c r="P80" s="10" t="s">
        <v>122</v>
      </c>
      <c r="Q80" s="10" t="s">
        <v>118</v>
      </c>
      <c r="R80" s="12">
        <v>2</v>
      </c>
      <c r="S80" s="10">
        <v>10</v>
      </c>
      <c r="T80" s="10"/>
      <c r="U80" s="10">
        <v>3</v>
      </c>
      <c r="V80" s="8"/>
      <c r="W80" s="8"/>
      <c r="X80" s="8"/>
      <c r="Y80" s="8"/>
      <c r="AB80" s="14">
        <f>MATCH(B81,'Diag Lattice'!F:F,0)</f>
        <v>2769</v>
      </c>
      <c r="AC80" s="14" t="str">
        <f t="shared" ca="1" si="2"/>
        <v>FS2_BMS:BPM_D4326</v>
      </c>
      <c r="AD80" s="14">
        <f t="shared" ca="1" si="3"/>
        <v>4326</v>
      </c>
    </row>
    <row r="81" spans="1:30" x14ac:dyDescent="0.25">
      <c r="A81" s="7" t="s">
        <v>111</v>
      </c>
      <c r="B81" s="9" t="s">
        <v>2305</v>
      </c>
      <c r="C81" s="9" t="s">
        <v>111</v>
      </c>
      <c r="D81" s="9" t="s">
        <v>713</v>
      </c>
      <c r="E81" s="9" t="s">
        <v>228</v>
      </c>
      <c r="F81" s="8" t="s">
        <v>114</v>
      </c>
      <c r="G81" s="8" t="s">
        <v>85</v>
      </c>
      <c r="H81" s="8" t="s">
        <v>4153</v>
      </c>
      <c r="I81" s="10" t="s">
        <v>124</v>
      </c>
      <c r="J81" s="10"/>
      <c r="K81" s="10"/>
      <c r="L81" s="10"/>
      <c r="M81" s="10"/>
      <c r="N81" s="10"/>
      <c r="O81" s="10"/>
      <c r="P81" s="10" t="s">
        <v>124</v>
      </c>
      <c r="Q81" s="10" t="s">
        <v>118</v>
      </c>
      <c r="R81" s="12">
        <v>2</v>
      </c>
      <c r="S81" s="10">
        <v>10</v>
      </c>
      <c r="T81" s="10"/>
      <c r="U81" s="10">
        <v>4</v>
      </c>
      <c r="V81" s="8"/>
      <c r="W81" s="8"/>
      <c r="X81" s="8"/>
      <c r="Y81" s="8"/>
      <c r="AB81" s="14"/>
      <c r="AC81" s="14"/>
      <c r="AD81" s="14"/>
    </row>
    <row r="82" spans="1:30" x14ac:dyDescent="0.25">
      <c r="A82" s="7" t="s">
        <v>111</v>
      </c>
      <c r="B82" s="9" t="s">
        <v>3826</v>
      </c>
      <c r="C82" s="9" t="s">
        <v>111</v>
      </c>
      <c r="D82" s="9" t="s">
        <v>713</v>
      </c>
      <c r="E82" s="9" t="s">
        <v>224</v>
      </c>
      <c r="F82" s="8" t="s">
        <v>114</v>
      </c>
      <c r="G82" s="8" t="s">
        <v>126</v>
      </c>
      <c r="H82" s="8" t="s">
        <v>287</v>
      </c>
      <c r="I82" s="10" t="s">
        <v>287</v>
      </c>
      <c r="J82" s="10"/>
      <c r="K82" s="10"/>
      <c r="L82" s="10"/>
      <c r="M82" s="10"/>
      <c r="N82" s="10"/>
      <c r="O82" s="10"/>
      <c r="P82" s="10"/>
      <c r="Q82" s="10"/>
      <c r="R82" s="12"/>
      <c r="S82" s="10"/>
      <c r="T82" s="10"/>
      <c r="U82" s="10"/>
      <c r="V82" s="8"/>
      <c r="W82" s="8"/>
      <c r="X82" s="8"/>
      <c r="Y82" s="8"/>
      <c r="AB82" s="14">
        <f>MATCH(B83,'Diag Lattice'!F:F,0)</f>
        <v>2814</v>
      </c>
      <c r="AC82" s="14" t="str">
        <f t="shared" ca="1" si="2"/>
        <v>LS3_WD01:BPM_D4389</v>
      </c>
      <c r="AD82" s="14">
        <f t="shared" ca="1" si="3"/>
        <v>4389</v>
      </c>
    </row>
    <row r="83" spans="1:30" x14ac:dyDescent="0.25">
      <c r="A83" s="7" t="s">
        <v>111</v>
      </c>
      <c r="B83" s="9" t="s">
        <v>229</v>
      </c>
      <c r="C83" s="9" t="s">
        <v>111</v>
      </c>
      <c r="D83" s="9" t="s">
        <v>714</v>
      </c>
      <c r="E83" s="9" t="s">
        <v>232</v>
      </c>
      <c r="F83" s="8" t="s">
        <v>114</v>
      </c>
      <c r="G83" s="8" t="s">
        <v>85</v>
      </c>
      <c r="H83" s="8" t="s">
        <v>4153</v>
      </c>
      <c r="I83" s="10" t="s">
        <v>117</v>
      </c>
      <c r="J83" s="10"/>
      <c r="K83" s="10"/>
      <c r="L83" s="10"/>
      <c r="M83" s="10"/>
      <c r="N83" s="10"/>
      <c r="O83" s="10"/>
      <c r="P83" s="10" t="s">
        <v>117</v>
      </c>
      <c r="Q83" s="10" t="s">
        <v>118</v>
      </c>
      <c r="R83" s="12">
        <v>2</v>
      </c>
      <c r="S83" s="10">
        <v>10</v>
      </c>
      <c r="T83" s="10"/>
      <c r="U83" s="10">
        <v>5</v>
      </c>
      <c r="V83" s="8"/>
      <c r="W83" s="8"/>
      <c r="X83" s="8"/>
      <c r="Y83" s="8"/>
      <c r="AB83" s="14">
        <f>MATCH(B84,'Diag Lattice'!F:F,0)</f>
        <v>2814</v>
      </c>
      <c r="AC83" s="14" t="str">
        <f t="shared" ca="1" si="2"/>
        <v>LS3_WD01:BPM_D4389</v>
      </c>
      <c r="AD83" s="14">
        <f t="shared" ca="1" si="3"/>
        <v>4389</v>
      </c>
    </row>
    <row r="84" spans="1:30" x14ac:dyDescent="0.25">
      <c r="A84" s="7" t="s">
        <v>111</v>
      </c>
      <c r="B84" s="9" t="s">
        <v>229</v>
      </c>
      <c r="C84" s="9" t="s">
        <v>111</v>
      </c>
      <c r="D84" s="9" t="s">
        <v>714</v>
      </c>
      <c r="E84" s="9" t="s">
        <v>233</v>
      </c>
      <c r="F84" s="8" t="s">
        <v>114</v>
      </c>
      <c r="G84" s="8" t="s">
        <v>85</v>
      </c>
      <c r="H84" s="8" t="s">
        <v>4153</v>
      </c>
      <c r="I84" s="10" t="s">
        <v>120</v>
      </c>
      <c r="J84" s="10"/>
      <c r="K84" s="10"/>
      <c r="L84" s="10"/>
      <c r="M84" s="10"/>
      <c r="N84" s="10"/>
      <c r="O84" s="10"/>
      <c r="P84" s="10" t="s">
        <v>120</v>
      </c>
      <c r="Q84" s="10" t="s">
        <v>118</v>
      </c>
      <c r="R84" s="12">
        <v>2</v>
      </c>
      <c r="S84" s="10">
        <v>10</v>
      </c>
      <c r="T84" s="10"/>
      <c r="U84" s="10">
        <v>6</v>
      </c>
      <c r="V84" s="8"/>
      <c r="W84" s="8"/>
      <c r="X84" s="8"/>
      <c r="Y84" s="8"/>
      <c r="AB84" s="14">
        <f>MATCH(B85,'Diag Lattice'!F:F,0)</f>
        <v>2814</v>
      </c>
      <c r="AC84" s="14" t="str">
        <f t="shared" ca="1" si="2"/>
        <v>LS3_WD01:BPM_D4389</v>
      </c>
      <c r="AD84" s="14">
        <f t="shared" ca="1" si="3"/>
        <v>4389</v>
      </c>
    </row>
    <row r="85" spans="1:30" x14ac:dyDescent="0.25">
      <c r="A85" s="7" t="s">
        <v>111</v>
      </c>
      <c r="B85" s="9" t="s">
        <v>229</v>
      </c>
      <c r="C85" s="9" t="s">
        <v>111</v>
      </c>
      <c r="D85" s="9" t="s">
        <v>714</v>
      </c>
      <c r="E85" s="9" t="s">
        <v>234</v>
      </c>
      <c r="F85" s="8" t="s">
        <v>114</v>
      </c>
      <c r="G85" s="8" t="s">
        <v>85</v>
      </c>
      <c r="H85" s="8" t="s">
        <v>4153</v>
      </c>
      <c r="I85" s="10" t="s">
        <v>122</v>
      </c>
      <c r="J85" s="10"/>
      <c r="K85" s="10"/>
      <c r="L85" s="10"/>
      <c r="M85" s="10"/>
      <c r="N85" s="10"/>
      <c r="O85" s="10"/>
      <c r="P85" s="10" t="s">
        <v>122</v>
      </c>
      <c r="Q85" s="10" t="s">
        <v>118</v>
      </c>
      <c r="R85" s="12">
        <v>2</v>
      </c>
      <c r="S85" s="10">
        <v>10</v>
      </c>
      <c r="T85" s="10"/>
      <c r="U85" s="10">
        <v>7</v>
      </c>
      <c r="V85" s="8"/>
      <c r="W85" s="8"/>
      <c r="X85" s="8"/>
      <c r="Y85" s="8"/>
      <c r="AB85" s="14">
        <f>MATCH(B86,'Diag Lattice'!F:F,0)</f>
        <v>2814</v>
      </c>
      <c r="AC85" s="14" t="str">
        <f t="shared" ca="1" si="2"/>
        <v>LS3_WD01:BPM_D4389</v>
      </c>
      <c r="AD85" s="14">
        <f t="shared" ca="1" si="3"/>
        <v>4389</v>
      </c>
    </row>
    <row r="86" spans="1:30" x14ac:dyDescent="0.25">
      <c r="A86" s="7" t="s">
        <v>111</v>
      </c>
      <c r="B86" s="9" t="s">
        <v>229</v>
      </c>
      <c r="C86" s="9" t="s">
        <v>111</v>
      </c>
      <c r="D86" s="9" t="s">
        <v>714</v>
      </c>
      <c r="E86" s="9" t="s">
        <v>235</v>
      </c>
      <c r="F86" s="8" t="s">
        <v>114</v>
      </c>
      <c r="G86" s="8" t="s">
        <v>85</v>
      </c>
      <c r="H86" s="8" t="s">
        <v>4153</v>
      </c>
      <c r="I86" s="10" t="s">
        <v>124</v>
      </c>
      <c r="J86" s="10"/>
      <c r="K86" s="10"/>
      <c r="L86" s="10"/>
      <c r="M86" s="10"/>
      <c r="N86" s="10"/>
      <c r="O86" s="10"/>
      <c r="P86" s="10" t="s">
        <v>124</v>
      </c>
      <c r="Q86" s="10" t="s">
        <v>118</v>
      </c>
      <c r="R86" s="12">
        <v>2</v>
      </c>
      <c r="S86" s="10">
        <v>10</v>
      </c>
      <c r="T86" s="10"/>
      <c r="U86" s="10">
        <v>8</v>
      </c>
      <c r="V86" s="8"/>
      <c r="W86" s="8"/>
      <c r="X86" s="8"/>
      <c r="Y86" s="8"/>
      <c r="AB86" s="14"/>
      <c r="AC86" s="14"/>
      <c r="AD86" s="14"/>
    </row>
    <row r="87" spans="1:30" x14ac:dyDescent="0.25">
      <c r="A87" s="7" t="s">
        <v>111</v>
      </c>
      <c r="B87" s="9" t="s">
        <v>230</v>
      </c>
      <c r="C87" s="9" t="s">
        <v>111</v>
      </c>
      <c r="D87" s="9" t="s">
        <v>714</v>
      </c>
      <c r="E87" s="9" t="s">
        <v>231</v>
      </c>
      <c r="F87" s="8" t="s">
        <v>114</v>
      </c>
      <c r="G87" s="8" t="s">
        <v>126</v>
      </c>
      <c r="H87" s="8" t="s">
        <v>4153</v>
      </c>
      <c r="I87" s="10" t="s">
        <v>126</v>
      </c>
      <c r="J87" s="10"/>
      <c r="K87" s="10"/>
      <c r="L87" s="10"/>
      <c r="M87" s="10"/>
      <c r="N87" s="10"/>
      <c r="O87" s="10"/>
      <c r="P87" s="10" t="s">
        <v>126</v>
      </c>
      <c r="Q87" s="10" t="s">
        <v>118</v>
      </c>
      <c r="R87" s="12">
        <v>2</v>
      </c>
      <c r="S87" s="10">
        <v>10</v>
      </c>
      <c r="T87" s="10"/>
      <c r="U87" s="10" t="s">
        <v>126</v>
      </c>
      <c r="V87" s="8"/>
      <c r="W87" s="8"/>
      <c r="X87" s="8"/>
      <c r="Y87" s="8"/>
    </row>
    <row r="88" spans="1:30" x14ac:dyDescent="0.25">
      <c r="A88" s="699"/>
      <c r="B88" s="699"/>
      <c r="C88" s="699"/>
      <c r="D88" s="700"/>
      <c r="E88" s="699"/>
      <c r="F88" s="699"/>
      <c r="G88" s="699"/>
      <c r="H88" s="701"/>
      <c r="I88" s="701"/>
      <c r="J88" s="701"/>
      <c r="K88" s="701"/>
      <c r="L88" s="701"/>
      <c r="M88" s="701"/>
      <c r="N88" s="701"/>
      <c r="O88" s="701"/>
      <c r="P88" s="699"/>
      <c r="Q88" s="702"/>
      <c r="R88" s="701"/>
      <c r="S88" s="701"/>
      <c r="T88" s="701"/>
      <c r="U88" s="699"/>
      <c r="V88" s="699"/>
      <c r="W88" s="699"/>
      <c r="X88" s="699"/>
      <c r="Y88" s="699"/>
    </row>
    <row r="89" spans="1:30" x14ac:dyDescent="0.25">
      <c r="A89" s="8" t="s">
        <v>3848</v>
      </c>
      <c r="B89" s="8" t="s">
        <v>3850</v>
      </c>
      <c r="C89" s="8" t="s">
        <v>3136</v>
      </c>
      <c r="D89" s="9"/>
      <c r="E89" s="8"/>
      <c r="F89" s="8"/>
      <c r="G89" s="8" t="s">
        <v>85</v>
      </c>
      <c r="H89" s="10"/>
      <c r="I89" s="10"/>
      <c r="J89" s="10"/>
      <c r="K89" s="10"/>
      <c r="L89" s="10"/>
      <c r="M89" s="10"/>
      <c r="N89" s="10"/>
      <c r="O89" s="10"/>
      <c r="P89" s="8"/>
      <c r="Q89" s="12" t="s">
        <v>3849</v>
      </c>
      <c r="R89" s="10">
        <v>2</v>
      </c>
      <c r="S89" s="10">
        <v>11</v>
      </c>
      <c r="T89" s="32" t="s">
        <v>472</v>
      </c>
      <c r="U89" s="8"/>
      <c r="V89" s="8"/>
      <c r="W89" s="8"/>
      <c r="X89" s="8"/>
      <c r="Y89" s="8"/>
    </row>
    <row r="90" spans="1:30" x14ac:dyDescent="0.25">
      <c r="A90" s="8" t="s">
        <v>3848</v>
      </c>
      <c r="B90" s="8" t="s">
        <v>3851</v>
      </c>
      <c r="C90" s="8" t="s">
        <v>3136</v>
      </c>
      <c r="D90" s="9"/>
      <c r="E90" s="8"/>
      <c r="F90" s="8"/>
      <c r="G90" s="8" t="s">
        <v>85</v>
      </c>
      <c r="H90" s="10"/>
      <c r="I90" s="10"/>
      <c r="J90" s="10"/>
      <c r="K90" s="10"/>
      <c r="L90" s="10"/>
      <c r="M90" s="10"/>
      <c r="N90" s="10"/>
      <c r="O90" s="10"/>
      <c r="P90" s="8"/>
      <c r="Q90" s="12" t="s">
        <v>3849</v>
      </c>
      <c r="R90" s="10">
        <v>2</v>
      </c>
      <c r="S90" s="10">
        <v>11</v>
      </c>
      <c r="T90" s="32" t="s">
        <v>471</v>
      </c>
      <c r="U90" s="8"/>
      <c r="V90" s="8"/>
      <c r="W90" s="8"/>
      <c r="X90" s="8"/>
      <c r="Y90" s="8"/>
    </row>
    <row r="91" spans="1:30" x14ac:dyDescent="0.25">
      <c r="A91" s="8" t="s">
        <v>3848</v>
      </c>
      <c r="B91" s="8" t="s">
        <v>3852</v>
      </c>
      <c r="C91" s="8" t="s">
        <v>3136</v>
      </c>
      <c r="D91" s="9"/>
      <c r="E91" s="8"/>
      <c r="F91" s="8"/>
      <c r="G91" s="8" t="s">
        <v>85</v>
      </c>
      <c r="H91" s="10"/>
      <c r="I91" s="10"/>
      <c r="J91" s="10"/>
      <c r="K91" s="10"/>
      <c r="L91" s="10"/>
      <c r="M91" s="10"/>
      <c r="N91" s="10"/>
      <c r="O91" s="10"/>
      <c r="P91" s="8"/>
      <c r="Q91" s="12" t="s">
        <v>3849</v>
      </c>
      <c r="R91" s="10">
        <v>2</v>
      </c>
      <c r="S91" s="10">
        <v>11</v>
      </c>
      <c r="T91" s="32" t="s">
        <v>470</v>
      </c>
      <c r="U91" s="8"/>
      <c r="V91" s="8"/>
      <c r="W91" s="8"/>
      <c r="X91" s="8"/>
      <c r="Y91" s="8"/>
    </row>
    <row r="92" spans="1:30" x14ac:dyDescent="0.25">
      <c r="A92" s="8" t="s">
        <v>3848</v>
      </c>
      <c r="B92" s="8" t="s">
        <v>3853</v>
      </c>
      <c r="C92" s="8" t="s">
        <v>3136</v>
      </c>
      <c r="D92" s="9"/>
      <c r="E92" s="8"/>
      <c r="F92" s="8"/>
      <c r="G92" s="8" t="s">
        <v>85</v>
      </c>
      <c r="H92" s="10"/>
      <c r="I92" s="10"/>
      <c r="J92" s="10"/>
      <c r="K92" s="10"/>
      <c r="L92" s="10"/>
      <c r="M92" s="10"/>
      <c r="N92" s="10"/>
      <c r="O92" s="10"/>
      <c r="P92" s="8"/>
      <c r="Q92" s="12" t="s">
        <v>3849</v>
      </c>
      <c r="R92" s="10">
        <v>2</v>
      </c>
      <c r="S92" s="10">
        <v>11</v>
      </c>
      <c r="T92" s="32" t="s">
        <v>474</v>
      </c>
      <c r="U92" s="8"/>
      <c r="V92" s="8"/>
      <c r="W92" s="8"/>
      <c r="X92" s="8"/>
      <c r="Y92" s="8"/>
    </row>
    <row r="93" spans="1:30" x14ac:dyDescent="0.25">
      <c r="A93" s="8" t="s">
        <v>3848</v>
      </c>
      <c r="B93" s="8" t="s">
        <v>3854</v>
      </c>
      <c r="C93" s="8" t="s">
        <v>3136</v>
      </c>
      <c r="D93" s="9"/>
      <c r="E93" s="8"/>
      <c r="F93" s="8"/>
      <c r="G93" s="8" t="s">
        <v>85</v>
      </c>
      <c r="H93" s="10"/>
      <c r="I93" s="10"/>
      <c r="J93" s="10"/>
      <c r="K93" s="10"/>
      <c r="L93" s="10"/>
      <c r="M93" s="10"/>
      <c r="N93" s="10"/>
      <c r="O93" s="10"/>
      <c r="P93" s="8"/>
      <c r="Q93" s="12" t="s">
        <v>3849</v>
      </c>
      <c r="R93" s="10">
        <v>2</v>
      </c>
      <c r="S93" s="10">
        <v>11</v>
      </c>
      <c r="T93" s="32" t="s">
        <v>469</v>
      </c>
      <c r="U93" s="8"/>
      <c r="V93" s="8"/>
      <c r="W93" s="8"/>
      <c r="X93" s="8"/>
      <c r="Y93" s="8"/>
    </row>
    <row r="94" spans="1:30" x14ac:dyDescent="0.25">
      <c r="A94" s="8" t="s">
        <v>3848</v>
      </c>
      <c r="B94" s="8" t="s">
        <v>3855</v>
      </c>
      <c r="C94" s="8" t="s">
        <v>3136</v>
      </c>
      <c r="D94" s="9"/>
      <c r="E94" s="8"/>
      <c r="F94" s="8"/>
      <c r="G94" s="8" t="s">
        <v>85</v>
      </c>
      <c r="H94" s="10"/>
      <c r="I94" s="10"/>
      <c r="J94" s="10"/>
      <c r="K94" s="10"/>
      <c r="L94" s="10"/>
      <c r="M94" s="10"/>
      <c r="N94" s="10"/>
      <c r="O94" s="10"/>
      <c r="P94" s="8"/>
      <c r="Q94" s="12" t="s">
        <v>3849</v>
      </c>
      <c r="R94" s="10">
        <v>2</v>
      </c>
      <c r="S94" s="10">
        <v>11</v>
      </c>
      <c r="T94" s="32" t="s">
        <v>468</v>
      </c>
      <c r="U94" s="8"/>
      <c r="V94" s="8"/>
      <c r="W94" s="8"/>
      <c r="X94" s="8"/>
      <c r="Y94" s="8"/>
    </row>
    <row r="95" spans="1:30" x14ac:dyDescent="0.25">
      <c r="A95" s="8" t="s">
        <v>3848</v>
      </c>
      <c r="B95" s="8" t="s">
        <v>3856</v>
      </c>
      <c r="C95" s="8" t="s">
        <v>3136</v>
      </c>
      <c r="D95" s="9"/>
      <c r="E95" s="8"/>
      <c r="F95" s="8"/>
      <c r="G95" s="8" t="s">
        <v>85</v>
      </c>
      <c r="H95" s="10"/>
      <c r="I95" s="10"/>
      <c r="J95" s="10"/>
      <c r="K95" s="10"/>
      <c r="L95" s="10"/>
      <c r="M95" s="10"/>
      <c r="N95" s="10"/>
      <c r="O95" s="10"/>
      <c r="P95" s="8"/>
      <c r="Q95" s="12" t="s">
        <v>3849</v>
      </c>
      <c r="R95" s="10">
        <v>2</v>
      </c>
      <c r="S95" s="10">
        <v>11</v>
      </c>
      <c r="T95" s="32" t="s">
        <v>467</v>
      </c>
      <c r="U95" s="8"/>
      <c r="V95" s="8"/>
      <c r="W95" s="8"/>
      <c r="X95" s="8"/>
      <c r="Y95" s="8"/>
    </row>
    <row r="96" spans="1:30" x14ac:dyDescent="0.25">
      <c r="A96" s="8" t="s">
        <v>3848</v>
      </c>
      <c r="B96" s="8" t="s">
        <v>3857</v>
      </c>
      <c r="C96" s="8" t="s">
        <v>3136</v>
      </c>
      <c r="D96" s="9"/>
      <c r="E96" s="8"/>
      <c r="F96" s="8"/>
      <c r="G96" s="8" t="s">
        <v>85</v>
      </c>
      <c r="H96" s="10"/>
      <c r="I96" s="10"/>
      <c r="J96" s="10"/>
      <c r="K96" s="10"/>
      <c r="L96" s="10"/>
      <c r="M96" s="10"/>
      <c r="N96" s="10"/>
      <c r="O96" s="10"/>
      <c r="P96" s="8"/>
      <c r="Q96" s="12" t="s">
        <v>3849</v>
      </c>
      <c r="R96" s="10">
        <v>2</v>
      </c>
      <c r="S96" s="10">
        <v>11</v>
      </c>
      <c r="T96" s="32" t="s">
        <v>473</v>
      </c>
      <c r="U96" s="8"/>
      <c r="V96" s="8"/>
      <c r="W96" s="8"/>
      <c r="X96" s="8"/>
      <c r="Y96" s="8"/>
    </row>
    <row r="97" spans="1:25" x14ac:dyDescent="0.25">
      <c r="A97" s="23"/>
      <c r="B97" s="23"/>
      <c r="C97" s="23"/>
      <c r="D97" s="103"/>
      <c r="E97" s="23"/>
      <c r="F97" s="23"/>
      <c r="G97" s="23"/>
      <c r="H97" s="24"/>
      <c r="I97" s="24"/>
      <c r="J97" s="24"/>
      <c r="K97" s="24"/>
      <c r="L97" s="24"/>
      <c r="M97" s="24"/>
      <c r="N97" s="24"/>
      <c r="O97" s="24"/>
      <c r="P97" s="23"/>
      <c r="Q97" s="67"/>
      <c r="R97" s="24"/>
      <c r="S97" s="24"/>
      <c r="T97" s="24"/>
      <c r="U97" s="23"/>
      <c r="V97" s="23"/>
      <c r="W97" s="23"/>
      <c r="X97" s="23"/>
      <c r="Y97" s="23"/>
    </row>
  </sheetData>
  <mergeCells count="2">
    <mergeCell ref="H2:Q2"/>
    <mergeCell ref="R2:X2"/>
  </mergeCells>
  <hyperlinks>
    <hyperlink ref="E4" r:id="rId1" display="http://cable.nscl.msu.edu:3000/cables/34H000020/"/>
    <hyperlink ref="E5" r:id="rId2" display="http://cable.nscl.msu.edu:3000/cables/34H000021/"/>
    <hyperlink ref="E6" r:id="rId3" display="http://cable.nscl.msu.edu:3000/cables/34H000023/"/>
    <hyperlink ref="E7" r:id="rId4" display="http://cable.nscl.msu.edu:3000/cables/34H000022/"/>
    <hyperlink ref="E8" r:id="rId5" display="http://cable.nscl.msu.edu:3000/cables/34H000019/"/>
    <hyperlink ref="E9" r:id="rId6" display="http://cable.nscl.msu.edu:3000/cables/34H000105/"/>
    <hyperlink ref="E10" r:id="rId7" display="http://cable.nscl.msu.edu:3000/cables/34H000103/"/>
    <hyperlink ref="E11" r:id="rId8" display="http://cable.nscl.msu.edu:3000/cables/34H000102/"/>
    <hyperlink ref="E12" r:id="rId9" display="http://cable.nscl.msu.edu:3000/cables/34H000115/"/>
    <hyperlink ref="E13" r:id="rId10" display="http://cable.nscl.msu.edu:3000/cables/34H000116/"/>
    <hyperlink ref="E14" r:id="rId11" display="http://cable.nscl.msu.edu:3000/cables/34H000104/"/>
  </hyperlinks>
  <pageMargins left="0.7" right="0.7" top="0.75" bottom="0.75" header="0.3" footer="0.3"/>
  <pageSetup paperSize="17" scale="45" orientation="landscape" r:id="rId12"/>
  <tableParts count="1">
    <tablePart r:id="rId1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0"/>
  <sheetViews>
    <sheetView zoomScale="55" zoomScaleNormal="55" workbookViewId="0">
      <pane ySplit="3" topLeftCell="A4" activePane="bottomLeft" state="frozen"/>
      <selection pane="bottomLeft" activeCell="T59" sqref="T59"/>
    </sheetView>
  </sheetViews>
  <sheetFormatPr defaultRowHeight="15" x14ac:dyDescent="0.25"/>
  <cols>
    <col min="1" max="1" width="29.5703125" customWidth="1"/>
    <col min="2" max="2" width="26.5703125" customWidth="1"/>
    <col min="3" max="3" width="17.42578125" customWidth="1"/>
    <col min="4" max="4" width="10.28515625" style="1" customWidth="1"/>
    <col min="5" max="5" width="13.85546875" bestFit="1" customWidth="1"/>
    <col min="6" max="6" width="30.85546875" customWidth="1"/>
    <col min="7" max="7" width="18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5" max="25" width="29.42578125" customWidth="1"/>
    <col min="28" max="28" width="19.140625" bestFit="1" customWidth="1"/>
    <col min="30" max="30" width="13.85546875" customWidth="1"/>
    <col min="31" max="31" width="29.85546875" customWidth="1"/>
    <col min="32" max="32" width="18.7109375" customWidth="1"/>
  </cols>
  <sheetData>
    <row r="1" spans="1:32" s="14" customFormat="1" ht="15.75" thickBot="1" x14ac:dyDescent="0.3">
      <c r="A1" s="13" t="s">
        <v>1928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61" t="s">
        <v>356</v>
      </c>
      <c r="B4" s="61"/>
      <c r="C4" s="61"/>
      <c r="D4" s="62"/>
      <c r="E4" s="132"/>
      <c r="F4" s="61"/>
      <c r="G4" s="61"/>
      <c r="H4" s="61"/>
      <c r="I4" s="63"/>
      <c r="J4" s="63"/>
      <c r="K4" s="63"/>
      <c r="L4" s="63"/>
      <c r="M4" s="63"/>
      <c r="N4" s="63"/>
      <c r="O4" s="63"/>
      <c r="P4" s="63"/>
      <c r="Q4" s="61"/>
      <c r="R4" s="64"/>
      <c r="S4" s="63"/>
      <c r="T4" s="65"/>
      <c r="U4" s="63"/>
      <c r="V4" s="61"/>
      <c r="W4" s="61"/>
      <c r="X4" s="95"/>
      <c r="Y4"/>
      <c r="Z4" s="14" t="str">
        <f>IF(ISBLANK(mTCA3[[#This Row],[Column17]]),"",mTCA3[[#This Row],[Column17]])</f>
        <v/>
      </c>
      <c r="AA4" s="14" t="str">
        <f>LEFT(mTCA3[[#This Row],[Column18]],3)</f>
        <v/>
      </c>
      <c r="AB4" s="14" t="str">
        <f>IF(ISBLANK(mTCA3[[#This Row],[Column2]]),"",mTCA3[[#This Row],[Column2]])</f>
        <v/>
      </c>
    </row>
    <row r="5" spans="1:32" s="14" customFormat="1" x14ac:dyDescent="0.25">
      <c r="A5" s="8" t="s">
        <v>356</v>
      </c>
      <c r="B5" s="32" t="s">
        <v>3827</v>
      </c>
      <c r="C5" s="32" t="s">
        <v>1514</v>
      </c>
      <c r="D5" s="32" t="s">
        <v>1930</v>
      </c>
      <c r="E5" s="170" t="s">
        <v>1937</v>
      </c>
      <c r="F5" s="8" t="s">
        <v>280</v>
      </c>
      <c r="G5" s="8" t="s">
        <v>85</v>
      </c>
      <c r="H5" s="8" t="s">
        <v>4155</v>
      </c>
      <c r="I5" s="10" t="s">
        <v>87</v>
      </c>
      <c r="J5" s="10"/>
      <c r="K5" s="10"/>
      <c r="L5" s="10"/>
      <c r="M5" s="10"/>
      <c r="N5" s="10"/>
      <c r="O5" s="10"/>
      <c r="P5" s="10" t="s">
        <v>87</v>
      </c>
      <c r="Q5" s="10" t="s">
        <v>612</v>
      </c>
      <c r="R5" s="12">
        <v>3</v>
      </c>
      <c r="S5" s="10">
        <v>3</v>
      </c>
      <c r="T5" s="32" t="s">
        <v>472</v>
      </c>
      <c r="U5" s="10"/>
      <c r="V5" s="8"/>
      <c r="W5" s="8"/>
      <c r="X5" s="8"/>
      <c r="Y5"/>
      <c r="Z5" s="14">
        <f>IF(ISBLANK(mTCA3[[#This Row],[Column17]]),"",mTCA3[[#This Row],[Column17]])</f>
        <v>3</v>
      </c>
      <c r="AA5" s="14" t="str">
        <f>LEFT(mTCA3[[#This Row],[Column18]],3)</f>
        <v>3</v>
      </c>
      <c r="AB5" s="14" t="str">
        <f>IF(ISBLANK(mTCA3[[#This Row],[Column2]]),"",mTCA3[[#This Row],[Column2]])</f>
        <v>FS2_BMS:IC_D4141</v>
      </c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356</v>
      </c>
      <c r="B6" s="8" t="s">
        <v>3828</v>
      </c>
      <c r="C6" s="32" t="s">
        <v>1514</v>
      </c>
      <c r="D6" s="32" t="s">
        <v>1931</v>
      </c>
      <c r="E6" s="170" t="s">
        <v>1938</v>
      </c>
      <c r="F6" s="8" t="s">
        <v>280</v>
      </c>
      <c r="G6" s="8" t="s">
        <v>85</v>
      </c>
      <c r="H6" s="8" t="s">
        <v>4155</v>
      </c>
      <c r="I6" s="10" t="s">
        <v>91</v>
      </c>
      <c r="J6" s="10"/>
      <c r="K6" s="10"/>
      <c r="L6" s="10"/>
      <c r="M6" s="10"/>
      <c r="N6" s="10"/>
      <c r="O6" s="10"/>
      <c r="P6" s="10" t="s">
        <v>91</v>
      </c>
      <c r="Q6" s="10" t="s">
        <v>612</v>
      </c>
      <c r="R6" s="12">
        <v>3</v>
      </c>
      <c r="S6" s="10">
        <v>3</v>
      </c>
      <c r="T6" s="32" t="s">
        <v>471</v>
      </c>
      <c r="U6" s="10"/>
      <c r="V6" s="8"/>
      <c r="W6" s="8"/>
      <c r="X6" s="8"/>
      <c r="Y6"/>
      <c r="Z6" s="14">
        <f>IF(ISBLANK(mTCA3[[#This Row],[Column17]]),"",mTCA3[[#This Row],[Column17]])</f>
        <v>3</v>
      </c>
      <c r="AA6" s="14" t="str">
        <f>LEFT(mTCA3[[#This Row],[Column18]],3)</f>
        <v>3</v>
      </c>
      <c r="AB6" s="14" t="str">
        <f>IF(ISBLANK(mTCA3[[#This Row],[Column2]]),"",mTCA3[[#This Row],[Column2]])</f>
        <v>FS2_BMS:IC_D4180</v>
      </c>
      <c r="AD6" s="14" t="e">
        <f>MATCH(B6,'Diag Lattice'!F:F,0)</f>
        <v>#N/A</v>
      </c>
      <c r="AE6" s="14" t="e">
        <f t="shared" ref="AE6:AE11" ca="1" si="0">INDIRECT("'Diag Lattice'!F"&amp;AD6)</f>
        <v>#N/A</v>
      </c>
      <c r="AF6" s="14" t="e">
        <f t="shared" ref="AF6:AF11" ca="1" si="1">INDIRECT("'Diag Lattice'!E"&amp;AD6)</f>
        <v>#N/A</v>
      </c>
    </row>
    <row r="7" spans="1:32" s="14" customFormat="1" x14ac:dyDescent="0.25">
      <c r="A7" s="8" t="s">
        <v>356</v>
      </c>
      <c r="B7" s="8" t="s">
        <v>3829</v>
      </c>
      <c r="C7" s="32" t="s">
        <v>1514</v>
      </c>
      <c r="D7" s="32" t="s">
        <v>1932</v>
      </c>
      <c r="E7" s="171" t="s">
        <v>1939</v>
      </c>
      <c r="F7" s="8" t="s">
        <v>280</v>
      </c>
      <c r="G7" s="8" t="s">
        <v>85</v>
      </c>
      <c r="H7" s="8" t="s">
        <v>4155</v>
      </c>
      <c r="I7" s="10" t="s">
        <v>95</v>
      </c>
      <c r="J7" s="10"/>
      <c r="K7" s="10"/>
      <c r="L7" s="10"/>
      <c r="M7" s="10"/>
      <c r="N7" s="10"/>
      <c r="O7" s="10"/>
      <c r="P7" s="10" t="s">
        <v>95</v>
      </c>
      <c r="Q7" s="10" t="s">
        <v>612</v>
      </c>
      <c r="R7" s="12">
        <v>3</v>
      </c>
      <c r="S7" s="10">
        <v>3</v>
      </c>
      <c r="T7" s="32" t="s">
        <v>470</v>
      </c>
      <c r="U7" s="10"/>
      <c r="V7" s="8"/>
      <c r="W7" s="8"/>
      <c r="X7" s="8"/>
      <c r="Y7" s="105"/>
      <c r="Z7" s="14">
        <f>IF(ISBLANK(mTCA3[[#This Row],[Column17]]),"",mTCA3[[#This Row],[Column17]])</f>
        <v>3</v>
      </c>
      <c r="AA7" s="14" t="str">
        <f>LEFT(mTCA3[[#This Row],[Column18]],3)</f>
        <v>3</v>
      </c>
      <c r="AB7" s="14" t="str">
        <f>IF(ISBLANK(mTCA3[[#This Row],[Column2]]),"",mTCA3[[#This Row],[Column2]])</f>
        <v>FS2_BMS:IC_D4221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s="14" customFormat="1" x14ac:dyDescent="0.25">
      <c r="A8" s="8" t="s">
        <v>356</v>
      </c>
      <c r="B8" s="8" t="s">
        <v>3830</v>
      </c>
      <c r="C8" s="32" t="s">
        <v>1514</v>
      </c>
      <c r="D8" s="32" t="s">
        <v>1933</v>
      </c>
      <c r="E8" s="170" t="s">
        <v>1940</v>
      </c>
      <c r="F8" s="8" t="s">
        <v>280</v>
      </c>
      <c r="G8" s="8" t="s">
        <v>85</v>
      </c>
      <c r="H8" s="8" t="s">
        <v>4155</v>
      </c>
      <c r="I8" s="10" t="s">
        <v>96</v>
      </c>
      <c r="J8" s="10"/>
      <c r="K8" s="10"/>
      <c r="L8" s="10"/>
      <c r="M8" s="10"/>
      <c r="N8" s="10"/>
      <c r="O8" s="10"/>
      <c r="P8" s="10" t="s">
        <v>96</v>
      </c>
      <c r="Q8" s="10" t="s">
        <v>612</v>
      </c>
      <c r="R8" s="12">
        <v>3</v>
      </c>
      <c r="S8" s="10">
        <v>3</v>
      </c>
      <c r="T8" s="32" t="s">
        <v>474</v>
      </c>
      <c r="U8" s="10"/>
      <c r="V8" s="8"/>
      <c r="W8" s="8"/>
      <c r="X8" s="8"/>
      <c r="Y8" s="105"/>
      <c r="Z8" s="14">
        <f>IF(ISBLANK(mTCA3[[#This Row],[Column17]]),"",mTCA3[[#This Row],[Column17]])</f>
        <v>3</v>
      </c>
      <c r="AA8" s="14" t="str">
        <f>LEFT(mTCA3[[#This Row],[Column18]],3)</f>
        <v>3</v>
      </c>
      <c r="AB8" s="14" t="str">
        <f>IF(ISBLANK(mTCA3[[#This Row],[Column2]]),"",mTCA3[[#This Row],[Column2]])</f>
        <v>FS2_BMS:IC_D4277</v>
      </c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356</v>
      </c>
      <c r="B9" s="8" t="s">
        <v>3831</v>
      </c>
      <c r="C9" s="32" t="s">
        <v>1514</v>
      </c>
      <c r="D9" s="32" t="s">
        <v>1934</v>
      </c>
      <c r="E9" s="170" t="s">
        <v>1941</v>
      </c>
      <c r="F9" s="8" t="s">
        <v>280</v>
      </c>
      <c r="G9" s="8" t="s">
        <v>85</v>
      </c>
      <c r="H9" s="8" t="s">
        <v>4155</v>
      </c>
      <c r="I9" s="10" t="s">
        <v>99</v>
      </c>
      <c r="J9" s="10"/>
      <c r="K9" s="10"/>
      <c r="L9" s="10"/>
      <c r="M9" s="10"/>
      <c r="N9" s="10"/>
      <c r="O9" s="10"/>
      <c r="P9" s="10" t="s">
        <v>99</v>
      </c>
      <c r="Q9" s="10" t="s">
        <v>612</v>
      </c>
      <c r="R9" s="12">
        <v>3</v>
      </c>
      <c r="S9" s="10">
        <v>3</v>
      </c>
      <c r="T9" s="32" t="s">
        <v>469</v>
      </c>
      <c r="U9" s="10"/>
      <c r="V9" s="8"/>
      <c r="W9" s="8"/>
      <c r="X9" s="8"/>
      <c r="Y9" s="105"/>
      <c r="Z9" s="14">
        <f>IF(ISBLANK(mTCA3[[#This Row],[Column17]]),"",mTCA3[[#This Row],[Column17]])</f>
        <v>3</v>
      </c>
      <c r="AA9" s="14" t="str">
        <f>LEFT(mTCA3[[#This Row],[Column18]],3)</f>
        <v>3</v>
      </c>
      <c r="AB9" s="14" t="str">
        <f>IF(ISBLANK(mTCA3[[#This Row],[Column2]]),"",mTCA3[[#This Row],[Column2]])</f>
        <v>FS2_BMS:IC_D4305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356</v>
      </c>
      <c r="B10" s="8" t="s">
        <v>3832</v>
      </c>
      <c r="C10" s="32" t="s">
        <v>1514</v>
      </c>
      <c r="D10" s="32" t="s">
        <v>1935</v>
      </c>
      <c r="E10" s="170" t="s">
        <v>1942</v>
      </c>
      <c r="F10" s="8" t="s">
        <v>280</v>
      </c>
      <c r="G10" s="8" t="s">
        <v>85</v>
      </c>
      <c r="H10" s="8" t="s">
        <v>4155</v>
      </c>
      <c r="I10" s="10" t="s">
        <v>101</v>
      </c>
      <c r="J10" s="10"/>
      <c r="K10" s="10"/>
      <c r="L10" s="10"/>
      <c r="M10" s="10"/>
      <c r="N10" s="10"/>
      <c r="O10" s="10"/>
      <c r="P10" s="10" t="s">
        <v>101</v>
      </c>
      <c r="Q10" s="10" t="s">
        <v>612</v>
      </c>
      <c r="R10" s="12">
        <v>3</v>
      </c>
      <c r="S10" s="10">
        <v>3</v>
      </c>
      <c r="T10" s="32" t="s">
        <v>468</v>
      </c>
      <c r="U10" s="10"/>
      <c r="V10" s="8"/>
      <c r="W10" s="8"/>
      <c r="X10" s="8"/>
      <c r="Y10" s="105"/>
      <c r="Z10" s="14">
        <f>IF(ISBLANK(mTCA3[[#This Row],[Column17]]),"",mTCA3[[#This Row],[Column17]])</f>
        <v>3</v>
      </c>
      <c r="AA10" s="14" t="str">
        <f>LEFT(mTCA3[[#This Row],[Column18]],3)</f>
        <v>3</v>
      </c>
      <c r="AB10" s="14" t="str">
        <f>IF(ISBLANK(mTCA3[[#This Row],[Column2]]),"",mTCA3[[#This Row],[Column2]])</f>
        <v>LS3_CD01:IC_D4385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s="14" customFormat="1" x14ac:dyDescent="0.25">
      <c r="A11" s="8" t="s">
        <v>356</v>
      </c>
      <c r="B11" s="8" t="s">
        <v>3833</v>
      </c>
      <c r="C11" s="32" t="s">
        <v>1514</v>
      </c>
      <c r="D11" s="32" t="s">
        <v>1936</v>
      </c>
      <c r="E11" s="170" t="s">
        <v>1943</v>
      </c>
      <c r="F11" s="8" t="s">
        <v>280</v>
      </c>
      <c r="G11" s="8" t="s">
        <v>85</v>
      </c>
      <c r="H11" s="8" t="s">
        <v>4155</v>
      </c>
      <c r="I11" s="10" t="s">
        <v>103</v>
      </c>
      <c r="J11" s="10"/>
      <c r="K11" s="10"/>
      <c r="L11" s="10"/>
      <c r="M11" s="10"/>
      <c r="N11" s="10"/>
      <c r="O11" s="10"/>
      <c r="P11" s="10" t="s">
        <v>103</v>
      </c>
      <c r="Q11" s="10" t="s">
        <v>612</v>
      </c>
      <c r="R11" s="12">
        <v>3</v>
      </c>
      <c r="S11" s="10">
        <v>3</v>
      </c>
      <c r="T11" s="32" t="s">
        <v>467</v>
      </c>
      <c r="U11" s="10"/>
      <c r="V11" s="8"/>
      <c r="W11" s="8"/>
      <c r="X11" s="8"/>
      <c r="Y11" s="105"/>
      <c r="Z11" s="14">
        <f>IF(ISBLANK(mTCA3[[#This Row],[Column17]]),"",mTCA3[[#This Row],[Column17]])</f>
        <v>3</v>
      </c>
      <c r="AA11" s="14" t="str">
        <f>LEFT(mTCA3[[#This Row],[Column18]],3)</f>
        <v>3</v>
      </c>
      <c r="AB11" s="14" t="str">
        <f>IF(ISBLANK(mTCA3[[#This Row],[Column2]]),"",mTCA3[[#This Row],[Column2]])</f>
        <v>LS3_CD03:IC_D4503</v>
      </c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/>
      <c r="B12" s="32"/>
      <c r="C12" s="32"/>
      <c r="D12" s="32"/>
      <c r="E12" s="170"/>
      <c r="F12" s="8"/>
      <c r="G12" s="8"/>
      <c r="H12" s="8"/>
      <c r="I12" s="10"/>
      <c r="J12" s="10"/>
      <c r="K12" s="10"/>
      <c r="L12" s="10"/>
      <c r="M12" s="10"/>
      <c r="N12" s="10"/>
      <c r="O12" s="10"/>
      <c r="P12" s="10"/>
      <c r="Q12" s="10"/>
      <c r="R12" s="12"/>
      <c r="S12" s="10"/>
      <c r="T12" s="32"/>
      <c r="U12" s="10"/>
      <c r="V12" s="8"/>
      <c r="W12" s="8"/>
      <c r="X12" s="8"/>
      <c r="Y12" s="105"/>
      <c r="Z12" s="14" t="str">
        <f>IF(ISBLANK(mTCA3[[#This Row],[Column17]]),"",mTCA3[[#This Row],[Column17]])</f>
        <v/>
      </c>
      <c r="AA12" s="14" t="str">
        <f>LEFT(mTCA3[[#This Row],[Column18]],3)</f>
        <v/>
      </c>
      <c r="AB12" s="14" t="str">
        <f>IF(ISBLANK(mTCA3[[#This Row],[Column2]]),"",mTCA3[[#This Row],[Column2]])</f>
        <v/>
      </c>
    </row>
    <row r="13" spans="1:32" s="14" customFormat="1" x14ac:dyDescent="0.25">
      <c r="A13" s="8"/>
      <c r="B13" s="8"/>
      <c r="C13" s="8"/>
      <c r="D13" s="32"/>
      <c r="E13" s="170"/>
      <c r="F13" s="8"/>
      <c r="G13" s="8"/>
      <c r="H13" s="8"/>
      <c r="I13" s="10"/>
      <c r="J13" s="10"/>
      <c r="K13" s="10"/>
      <c r="L13" s="10"/>
      <c r="M13" s="10"/>
      <c r="N13" s="10"/>
      <c r="O13" s="10"/>
      <c r="P13" s="10"/>
      <c r="Q13" s="12"/>
      <c r="R13" s="12"/>
      <c r="S13" s="32"/>
      <c r="T13" s="10"/>
      <c r="U13" s="10"/>
      <c r="V13" s="8"/>
      <c r="W13" s="8"/>
      <c r="X13" s="8"/>
      <c r="Y13" s="105"/>
      <c r="Z13" s="14" t="str">
        <f>IF(ISBLANK(mTCA3[[#This Row],[Column17]]),"",mTCA3[[#This Row],[Column17]])</f>
        <v/>
      </c>
      <c r="AA13" s="14" t="str">
        <f>LEFT(mTCA3[[#This Row],[Column18]],3)</f>
        <v/>
      </c>
      <c r="AB13" s="14" t="str">
        <f>IF(ISBLANK(mTCA3[[#This Row],[Column2]]),"",mTCA3[[#This Row],[Column2]])</f>
        <v/>
      </c>
    </row>
    <row r="14" spans="1:32" s="14" customFormat="1" x14ac:dyDescent="0.25">
      <c r="A14" s="8"/>
      <c r="B14" s="8"/>
      <c r="C14" s="8"/>
      <c r="D14" s="32"/>
      <c r="E14" s="161"/>
      <c r="F14" s="8"/>
      <c r="G14" s="8"/>
      <c r="H14" s="8"/>
      <c r="I14" s="10"/>
      <c r="J14" s="10"/>
      <c r="K14" s="10"/>
      <c r="L14" s="10"/>
      <c r="M14" s="10"/>
      <c r="N14" s="10"/>
      <c r="O14" s="10"/>
      <c r="P14" s="10"/>
      <c r="Q14" s="12"/>
      <c r="R14" s="12"/>
      <c r="S14" s="32"/>
      <c r="T14" s="10"/>
      <c r="U14" s="10"/>
      <c r="V14" s="8"/>
      <c r="W14" s="8"/>
      <c r="X14" s="8"/>
      <c r="Y14" s="105"/>
      <c r="Z14" s="14" t="str">
        <f>IF(ISBLANK(mTCA3[[#This Row],[Column17]]),"",mTCA3[[#This Row],[Column17]])</f>
        <v/>
      </c>
      <c r="AA14" s="14" t="str">
        <f>LEFT(mTCA3[[#This Row],[Column18]],3)</f>
        <v/>
      </c>
      <c r="AB14" s="14" t="str">
        <f>IF(ISBLANK(mTCA3[[#This Row],[Column2]]),"",mTCA3[[#This Row],[Column2]])</f>
        <v/>
      </c>
    </row>
    <row r="15" spans="1:32" s="14" customFormat="1" x14ac:dyDescent="0.25">
      <c r="A15" s="8"/>
      <c r="B15" s="8"/>
      <c r="C15" s="8"/>
      <c r="D15" s="32"/>
      <c r="E15" s="161"/>
      <c r="F15" s="8"/>
      <c r="G15" s="8"/>
      <c r="H15" s="8"/>
      <c r="I15" s="123"/>
      <c r="J15" s="10"/>
      <c r="K15" s="10"/>
      <c r="L15" s="10"/>
      <c r="M15" s="10"/>
      <c r="N15" s="10"/>
      <c r="O15" s="10"/>
      <c r="P15" s="10"/>
      <c r="Q15" s="10"/>
      <c r="R15" s="12"/>
      <c r="S15" s="32"/>
      <c r="T15" s="10"/>
      <c r="U15" s="10"/>
      <c r="V15" s="8"/>
      <c r="W15" s="8"/>
      <c r="X15" s="8"/>
      <c r="Y15" s="105"/>
      <c r="Z15" s="14" t="str">
        <f>IF(ISBLANK(mTCA3[[#This Row],[Column17]]),"",mTCA3[[#This Row],[Column17]])</f>
        <v/>
      </c>
      <c r="AA15" s="14" t="str">
        <f>LEFT(mTCA3[[#This Row],[Column18]],3)</f>
        <v/>
      </c>
      <c r="AB15" s="14" t="str">
        <f>IF(ISBLANK(mTCA3[[#This Row],[Column2]]),"",mTCA3[[#This Row],[Column2]])</f>
        <v/>
      </c>
    </row>
    <row r="16" spans="1:32" s="14" customFormat="1" x14ac:dyDescent="0.25">
      <c r="A16" s="61" t="s">
        <v>1478</v>
      </c>
      <c r="B16" s="61"/>
      <c r="C16" s="61"/>
      <c r="D16" s="62"/>
      <c r="E16" s="132"/>
      <c r="F16" s="61"/>
      <c r="G16" s="61"/>
      <c r="H16" s="61"/>
      <c r="I16" s="63"/>
      <c r="J16" s="63"/>
      <c r="K16" s="63"/>
      <c r="L16" s="63"/>
      <c r="M16" s="63"/>
      <c r="N16" s="63"/>
      <c r="O16" s="63"/>
      <c r="P16" s="63"/>
      <c r="Q16" s="61"/>
      <c r="R16" s="64"/>
      <c r="S16" s="63"/>
      <c r="T16" s="65"/>
      <c r="U16" s="63"/>
      <c r="V16" s="61"/>
      <c r="W16" s="61"/>
      <c r="X16" s="95"/>
      <c r="Y16" s="105"/>
      <c r="Z16" s="14" t="str">
        <f>IF(ISBLANK(mTCA3[[#This Row],[Column17]]),"",mTCA3[[#This Row],[Column17]])</f>
        <v/>
      </c>
      <c r="AA16" s="14" t="str">
        <f>LEFT(mTCA3[[#This Row],[Column18]],3)</f>
        <v/>
      </c>
      <c r="AB16" s="14" t="str">
        <f>IF(ISBLANK(mTCA3[[#This Row],[Column2]]),"",mTCA3[[#This Row],[Column2]])</f>
        <v/>
      </c>
    </row>
    <row r="17" spans="1:28" s="14" customFormat="1" x14ac:dyDescent="0.25">
      <c r="A17" s="8" t="s">
        <v>356</v>
      </c>
      <c r="B17" s="32" t="s">
        <v>3827</v>
      </c>
      <c r="C17" s="32"/>
      <c r="D17" s="32" t="s">
        <v>1930</v>
      </c>
      <c r="E17" s="29" t="s">
        <v>1944</v>
      </c>
      <c r="F17" s="8" t="s">
        <v>236</v>
      </c>
      <c r="G17" s="120" t="s">
        <v>610</v>
      </c>
      <c r="H17" s="120" t="s">
        <v>4156</v>
      </c>
      <c r="I17" s="123">
        <v>1</v>
      </c>
      <c r="J17" s="123"/>
      <c r="K17" s="10"/>
      <c r="L17" s="10"/>
      <c r="M17" s="10"/>
      <c r="N17" s="10"/>
      <c r="O17" s="10"/>
      <c r="P17" s="10">
        <v>1</v>
      </c>
      <c r="Q17" s="120" t="s">
        <v>888</v>
      </c>
      <c r="R17" s="12"/>
      <c r="S17" s="10"/>
      <c r="T17" s="32"/>
      <c r="U17" s="10"/>
      <c r="V17" s="8">
        <v>2</v>
      </c>
      <c r="W17" s="8" t="s">
        <v>1875</v>
      </c>
      <c r="X17" s="8" t="s">
        <v>425</v>
      </c>
      <c r="Y17" s="105"/>
      <c r="Z17" s="14" t="str">
        <f>IF(ISBLANK(mTCA3[[#This Row],[Column17]]),"",mTCA3[[#This Row],[Column17]])</f>
        <v/>
      </c>
      <c r="AA17" s="14" t="str">
        <f>LEFT(mTCA3[[#This Row],[Column18]],3)</f>
        <v/>
      </c>
      <c r="AB17" s="14" t="str">
        <f>IF(ISBLANK(mTCA3[[#This Row],[Column2]]),"",mTCA3[[#This Row],[Column2]])</f>
        <v>FS2_BMS:IC_D4141</v>
      </c>
    </row>
    <row r="18" spans="1:28" s="14" customFormat="1" x14ac:dyDescent="0.25">
      <c r="A18" s="8" t="s">
        <v>356</v>
      </c>
      <c r="B18" s="8" t="s">
        <v>4168</v>
      </c>
      <c r="C18" s="32"/>
      <c r="D18" s="32" t="s">
        <v>4169</v>
      </c>
      <c r="E18" s="29" t="s">
        <v>1945</v>
      </c>
      <c r="F18" s="8" t="s">
        <v>236</v>
      </c>
      <c r="G18" s="120" t="s">
        <v>610</v>
      </c>
      <c r="H18" s="120" t="s">
        <v>4156</v>
      </c>
      <c r="I18" s="123">
        <v>2</v>
      </c>
      <c r="J18" s="123"/>
      <c r="K18" s="10"/>
      <c r="L18" s="10"/>
      <c r="M18" s="10"/>
      <c r="N18" s="10"/>
      <c r="O18" s="10"/>
      <c r="P18" s="10">
        <v>2</v>
      </c>
      <c r="Q18" s="120" t="s">
        <v>888</v>
      </c>
      <c r="R18" s="12"/>
      <c r="S18" s="10"/>
      <c r="T18" s="32"/>
      <c r="U18" s="10"/>
      <c r="V18" s="8">
        <v>2</v>
      </c>
      <c r="W18" s="8" t="s">
        <v>1875</v>
      </c>
      <c r="X18" s="8" t="s">
        <v>245</v>
      </c>
      <c r="Y18" s="105"/>
      <c r="Z18" s="14" t="str">
        <f>IF(ISBLANK(mTCA3[[#This Row],[Column17]]),"",mTCA3[[#This Row],[Column17]])</f>
        <v/>
      </c>
      <c r="AA18" s="14" t="str">
        <f>LEFT(mTCA3[[#This Row],[Column18]],3)</f>
        <v/>
      </c>
      <c r="AB18" s="14" t="str">
        <f>IF(ISBLANK(mTCA3[[#This Row],[Column2]]),"",mTCA3[[#This Row],[Column2]])</f>
        <v>FS2_BMS:IC_D4181</v>
      </c>
    </row>
    <row r="19" spans="1:28" s="14" customFormat="1" x14ac:dyDescent="0.25">
      <c r="A19" s="8" t="s">
        <v>356</v>
      </c>
      <c r="B19" s="8" t="s">
        <v>3829</v>
      </c>
      <c r="C19" s="32"/>
      <c r="D19" s="32" t="s">
        <v>1932</v>
      </c>
      <c r="E19" s="29" t="s">
        <v>1946</v>
      </c>
      <c r="F19" s="8" t="s">
        <v>236</v>
      </c>
      <c r="G19" s="120" t="s">
        <v>610</v>
      </c>
      <c r="H19" s="120" t="s">
        <v>4156</v>
      </c>
      <c r="I19" s="123">
        <v>3</v>
      </c>
      <c r="J19" s="123"/>
      <c r="K19" s="10"/>
      <c r="L19" s="10"/>
      <c r="M19" s="10"/>
      <c r="N19" s="10"/>
      <c r="O19" s="10"/>
      <c r="P19" s="10">
        <v>3</v>
      </c>
      <c r="Q19" s="120" t="s">
        <v>888</v>
      </c>
      <c r="R19" s="12"/>
      <c r="S19" s="10"/>
      <c r="T19" s="32"/>
      <c r="U19" s="10"/>
      <c r="V19" s="8">
        <v>2</v>
      </c>
      <c r="W19" s="8" t="s">
        <v>1875</v>
      </c>
      <c r="X19" s="8" t="s">
        <v>246</v>
      </c>
      <c r="Y19" s="105"/>
      <c r="Z19" s="14" t="str">
        <f>IF(ISBLANK(mTCA3[[#This Row],[Column17]]),"",mTCA3[[#This Row],[Column17]])</f>
        <v/>
      </c>
      <c r="AA19" s="14" t="str">
        <f>LEFT(mTCA3[[#This Row],[Column18]],3)</f>
        <v/>
      </c>
      <c r="AB19" s="14" t="str">
        <f>IF(ISBLANK(mTCA3[[#This Row],[Column2]]),"",mTCA3[[#This Row],[Column2]])</f>
        <v>FS2_BMS:IC_D4221</v>
      </c>
    </row>
    <row r="20" spans="1:28" s="14" customFormat="1" x14ac:dyDescent="0.25">
      <c r="A20" s="8" t="s">
        <v>356</v>
      </c>
      <c r="B20" s="8" t="s">
        <v>3971</v>
      </c>
      <c r="C20" s="32"/>
      <c r="D20" s="32" t="s">
        <v>1933</v>
      </c>
      <c r="E20" s="29" t="s">
        <v>1947</v>
      </c>
      <c r="F20" s="8" t="s">
        <v>236</v>
      </c>
      <c r="G20" s="120" t="s">
        <v>610</v>
      </c>
      <c r="H20" s="120" t="s">
        <v>4156</v>
      </c>
      <c r="I20" s="123">
        <v>4</v>
      </c>
      <c r="J20" s="123"/>
      <c r="K20" s="10"/>
      <c r="L20" s="10"/>
      <c r="M20" s="10"/>
      <c r="N20" s="10"/>
      <c r="O20" s="10"/>
      <c r="P20" s="10">
        <v>4</v>
      </c>
      <c r="Q20" s="120" t="s">
        <v>888</v>
      </c>
      <c r="R20" s="12"/>
      <c r="S20" s="10"/>
      <c r="T20" s="32"/>
      <c r="U20" s="10"/>
      <c r="V20" s="8">
        <v>2</v>
      </c>
      <c r="W20" s="8" t="s">
        <v>1875</v>
      </c>
      <c r="X20" s="8" t="s">
        <v>247</v>
      </c>
      <c r="Y20" s="105"/>
      <c r="Z20" s="14" t="str">
        <f>IF(ISBLANK(mTCA3[[#This Row],[Column17]]),"",mTCA3[[#This Row],[Column17]])</f>
        <v/>
      </c>
      <c r="AA20" s="14" t="str">
        <f>LEFT(mTCA3[[#This Row],[Column18]],3)</f>
        <v/>
      </c>
      <c r="AB20" s="14" t="str">
        <f>IF(ISBLANK(mTCA3[[#This Row],[Column2]]),"",mTCA3[[#This Row],[Column2]])</f>
        <v>FS2_BMS:HMR_D4277</v>
      </c>
    </row>
    <row r="21" spans="1:28" s="14" customFormat="1" x14ac:dyDescent="0.25">
      <c r="A21" s="8" t="s">
        <v>356</v>
      </c>
      <c r="B21" s="8" t="s">
        <v>3972</v>
      </c>
      <c r="C21" s="32"/>
      <c r="D21" s="32" t="s">
        <v>1934</v>
      </c>
      <c r="E21" s="29" t="s">
        <v>1948</v>
      </c>
      <c r="F21" s="8" t="s">
        <v>236</v>
      </c>
      <c r="G21" s="120" t="s">
        <v>610</v>
      </c>
      <c r="H21" s="120" t="s">
        <v>4156</v>
      </c>
      <c r="I21" s="10">
        <v>5</v>
      </c>
      <c r="J21" s="10"/>
      <c r="K21" s="8"/>
      <c r="L21" s="8"/>
      <c r="M21" s="8"/>
      <c r="N21" s="8"/>
      <c r="O21" s="8"/>
      <c r="P21" s="10">
        <v>5</v>
      </c>
      <c r="Q21" s="120" t="s">
        <v>888</v>
      </c>
      <c r="R21" s="12"/>
      <c r="S21" s="10"/>
      <c r="T21" s="8"/>
      <c r="U21" s="10"/>
      <c r="V21" s="8">
        <v>2</v>
      </c>
      <c r="W21" s="8" t="s">
        <v>1875</v>
      </c>
      <c r="X21" s="8" t="s">
        <v>248</v>
      </c>
      <c r="Y21" s="105"/>
      <c r="Z21" s="14" t="str">
        <f>IF(ISBLANK(mTCA3[[#This Row],[Column17]]),"",mTCA3[[#This Row],[Column17]])</f>
        <v/>
      </c>
      <c r="AA21" s="14" t="str">
        <f>LEFT(mTCA3[[#This Row],[Column18]],3)</f>
        <v/>
      </c>
      <c r="AB21" s="14" t="str">
        <f>IF(ISBLANK(mTCA3[[#This Row],[Column2]]),"",mTCA3[[#This Row],[Column2]])</f>
        <v>FS2_BMS:HMR_D4305</v>
      </c>
    </row>
    <row r="22" spans="1:28" s="14" customFormat="1" x14ac:dyDescent="0.25">
      <c r="A22" s="8" t="s">
        <v>356</v>
      </c>
      <c r="B22" s="8" t="s">
        <v>3973</v>
      </c>
      <c r="C22" s="32"/>
      <c r="D22" s="32" t="s">
        <v>1935</v>
      </c>
      <c r="E22" s="29" t="s">
        <v>1949</v>
      </c>
      <c r="F22" s="8" t="s">
        <v>236</v>
      </c>
      <c r="G22" s="120" t="s">
        <v>610</v>
      </c>
      <c r="H22" s="120" t="s">
        <v>4156</v>
      </c>
      <c r="I22" s="10">
        <v>6</v>
      </c>
      <c r="J22" s="10"/>
      <c r="K22" s="8"/>
      <c r="L22" s="8"/>
      <c r="M22" s="8"/>
      <c r="N22" s="8"/>
      <c r="O22" s="8"/>
      <c r="P22" s="10">
        <v>6</v>
      </c>
      <c r="Q22" s="120" t="s">
        <v>888</v>
      </c>
      <c r="R22" s="12"/>
      <c r="S22" s="10"/>
      <c r="T22" s="8"/>
      <c r="U22" s="10"/>
      <c r="V22" s="8">
        <v>2</v>
      </c>
      <c r="W22" s="8" t="s">
        <v>1875</v>
      </c>
      <c r="X22" s="8" t="s">
        <v>249</v>
      </c>
      <c r="Y22" s="105"/>
      <c r="Z22" s="14" t="str">
        <f>IF(ISBLANK(mTCA3[[#This Row],[Column17]]),"",mTCA3[[#This Row],[Column17]])</f>
        <v/>
      </c>
      <c r="AA22" s="14" t="str">
        <f>LEFT(mTCA3[[#This Row],[Column18]],3)</f>
        <v/>
      </c>
      <c r="AB22" s="14" t="str">
        <f>IF(ISBLANK(mTCA3[[#This Row],[Column2]]),"",mTCA3[[#This Row],[Column2]])</f>
        <v>LS3_CD01:HMR_D4385</v>
      </c>
    </row>
    <row r="23" spans="1:28" s="14" customFormat="1" x14ac:dyDescent="0.25">
      <c r="A23" s="8" t="s">
        <v>356</v>
      </c>
      <c r="B23" s="8" t="s">
        <v>3974</v>
      </c>
      <c r="C23" s="32"/>
      <c r="D23" s="32" t="s">
        <v>1936</v>
      </c>
      <c r="E23" s="29" t="s">
        <v>1950</v>
      </c>
      <c r="F23" s="8" t="s">
        <v>236</v>
      </c>
      <c r="G23" s="120" t="s">
        <v>610</v>
      </c>
      <c r="H23" s="120" t="s">
        <v>4156</v>
      </c>
      <c r="I23" s="10">
        <v>7</v>
      </c>
      <c r="J23" s="10"/>
      <c r="K23" s="8"/>
      <c r="L23" s="8"/>
      <c r="M23" s="8"/>
      <c r="N23" s="8"/>
      <c r="O23" s="8"/>
      <c r="P23" s="10">
        <v>7</v>
      </c>
      <c r="Q23" s="120" t="s">
        <v>888</v>
      </c>
      <c r="R23" s="12"/>
      <c r="S23" s="10"/>
      <c r="T23" s="8"/>
      <c r="U23" s="10"/>
      <c r="V23" s="8">
        <v>2</v>
      </c>
      <c r="W23" s="8" t="s">
        <v>1875</v>
      </c>
      <c r="X23" s="8" t="s">
        <v>250</v>
      </c>
      <c r="Y23" s="105"/>
    </row>
    <row r="24" spans="1:28" s="14" customFormat="1" x14ac:dyDescent="0.25">
      <c r="A24" s="61" t="s">
        <v>4174</v>
      </c>
      <c r="B24" s="61"/>
      <c r="C24" s="61"/>
      <c r="D24" s="62"/>
      <c r="E24" s="132"/>
      <c r="F24" s="61"/>
      <c r="G24" s="61"/>
      <c r="H24" s="61"/>
      <c r="I24" s="63"/>
      <c r="J24" s="63"/>
      <c r="K24" s="63"/>
      <c r="L24" s="63"/>
      <c r="M24" s="63"/>
      <c r="N24" s="63"/>
      <c r="O24" s="63"/>
      <c r="P24" s="63"/>
      <c r="Q24" s="61"/>
      <c r="R24" s="64"/>
      <c r="S24" s="63"/>
      <c r="T24" s="65"/>
      <c r="U24" s="63"/>
      <c r="V24" s="61"/>
      <c r="W24" s="61"/>
      <c r="X24" s="95"/>
      <c r="Y24" s="105"/>
      <c r="Z24" s="14" t="str">
        <f>IF(ISBLANK(mTCA3[[#This Row],[Column17]]),"",mTCA3[[#This Row],[Column17]])</f>
        <v/>
      </c>
      <c r="AA24" s="14" t="str">
        <f>LEFT(mTCA3[[#This Row],[Column18]],3)</f>
        <v/>
      </c>
      <c r="AB24" s="14" t="str">
        <f>IF(ISBLANK(mTCA3[[#This Row],[Column2]]),"",mTCA3[[#This Row],[Column2]])</f>
        <v/>
      </c>
    </row>
    <row r="25" spans="1:28" s="14" customFormat="1" x14ac:dyDescent="0.25">
      <c r="A25" s="8" t="s">
        <v>97</v>
      </c>
      <c r="B25" s="32" t="s">
        <v>4173</v>
      </c>
      <c r="C25" s="32"/>
      <c r="D25" s="32" t="s">
        <v>4172</v>
      </c>
      <c r="E25" s="29" t="s">
        <v>1950</v>
      </c>
      <c r="F25" s="8" t="s">
        <v>236</v>
      </c>
      <c r="G25" s="120" t="s">
        <v>610</v>
      </c>
      <c r="H25" s="120" t="s">
        <v>4156</v>
      </c>
      <c r="I25" s="10">
        <v>8</v>
      </c>
      <c r="J25" s="10"/>
      <c r="K25" s="8"/>
      <c r="L25" s="8"/>
      <c r="M25" s="8"/>
      <c r="N25" s="8"/>
      <c r="O25" s="8"/>
      <c r="P25" s="10">
        <v>8</v>
      </c>
      <c r="Q25" s="120" t="s">
        <v>888</v>
      </c>
      <c r="R25" s="12"/>
      <c r="S25" s="10"/>
      <c r="T25" s="8"/>
      <c r="U25" s="10"/>
      <c r="V25" s="8">
        <v>2</v>
      </c>
      <c r="W25" s="8" t="s">
        <v>1875</v>
      </c>
      <c r="X25" s="8" t="s">
        <v>251</v>
      </c>
      <c r="Y25" s="105"/>
      <c r="Z25" s="14" t="str">
        <f>IF(ISBLANK(mTCA3[[#This Row],[Column17]]),"",mTCA3[[#This Row],[Column17]])</f>
        <v/>
      </c>
      <c r="AA25" s="14" t="str">
        <f>LEFT(mTCA3[[#This Row],[Column18]],3)</f>
        <v/>
      </c>
      <c r="AB25" s="14" t="str">
        <f>IF(ISBLANK(mTCA3[[#This Row],[Column2]]),"",mTCA3[[#This Row],[Column2]])</f>
        <v>FS2_BMS:FC_D4253</v>
      </c>
    </row>
    <row r="26" spans="1:28" s="14" customFormat="1" x14ac:dyDescent="0.25">
      <c r="A26" s="8"/>
      <c r="B26" s="32"/>
      <c r="C26" s="32"/>
      <c r="D26" s="32"/>
      <c r="E26" s="29"/>
      <c r="F26" s="8"/>
      <c r="G26" s="120"/>
      <c r="H26" s="120"/>
      <c r="I26" s="10"/>
      <c r="J26" s="10"/>
      <c r="K26" s="8"/>
      <c r="L26" s="8"/>
      <c r="M26" s="8"/>
      <c r="N26" s="8"/>
      <c r="O26" s="8"/>
      <c r="P26" s="10"/>
      <c r="Q26" s="120"/>
      <c r="R26" s="12"/>
      <c r="S26" s="10"/>
      <c r="T26" s="8"/>
      <c r="U26" s="10"/>
      <c r="V26" s="8"/>
      <c r="W26" s="8"/>
      <c r="X26" s="8"/>
      <c r="Y26" s="105"/>
      <c r="Z26" s="14" t="str">
        <f>IF(ISBLANK(mTCA3[[#This Row],[Column17]]),"",mTCA3[[#This Row],[Column17]])</f>
        <v/>
      </c>
      <c r="AA26" s="14" t="str">
        <f>LEFT(mTCA3[[#This Row],[Column18]],3)</f>
        <v/>
      </c>
      <c r="AB26" s="14" t="str">
        <f>IF(ISBLANK(mTCA3[[#This Row],[Column2]]),"",mTCA3[[#This Row],[Column2]])</f>
        <v/>
      </c>
    </row>
    <row r="27" spans="1:28" s="14" customFormat="1" x14ac:dyDescent="0.25">
      <c r="A27" s="8"/>
      <c r="B27" s="32"/>
      <c r="C27" s="32"/>
      <c r="D27" s="32"/>
      <c r="E27" s="29"/>
      <c r="F27" s="8"/>
      <c r="G27" s="120"/>
      <c r="H27" s="120"/>
      <c r="I27" s="10"/>
      <c r="J27" s="10"/>
      <c r="K27" s="8"/>
      <c r="L27" s="8"/>
      <c r="M27" s="8"/>
      <c r="N27" s="8"/>
      <c r="O27" s="8"/>
      <c r="P27" s="10"/>
      <c r="Q27" s="120"/>
      <c r="R27" s="12"/>
      <c r="S27" s="10"/>
      <c r="T27" s="8"/>
      <c r="U27" s="10"/>
      <c r="V27" s="8"/>
      <c r="W27" s="8"/>
      <c r="X27" s="8"/>
      <c r="Y27" s="105"/>
      <c r="Z27" s="14" t="str">
        <f>IF(ISBLANK(mTCA3[[#This Row],[Column17]]),"",mTCA3[[#This Row],[Column17]])</f>
        <v/>
      </c>
      <c r="AA27" s="14" t="str">
        <f>LEFT(mTCA3[[#This Row],[Column18]],3)</f>
        <v/>
      </c>
      <c r="AB27" s="14" t="str">
        <f>IF(ISBLANK(mTCA3[[#This Row],[Column2]]),"",mTCA3[[#This Row],[Column2]])</f>
        <v/>
      </c>
    </row>
    <row r="28" spans="1:28" s="14" customFormat="1" x14ac:dyDescent="0.25">
      <c r="A28" s="61" t="s">
        <v>97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 s="105"/>
      <c r="Z28" s="14" t="str">
        <f>IF(ISBLANK(mTCA3[[#This Row],[Column17]]),"",mTCA3[[#This Row],[Column17]])</f>
        <v/>
      </c>
      <c r="AA28" s="14" t="str">
        <f>LEFT(mTCA3[[#This Row],[Column18]],3)</f>
        <v/>
      </c>
      <c r="AB28" s="14" t="str">
        <f>IF(ISBLANK(mTCA3[[#This Row],[Column2]]),"",mTCA3[[#This Row],[Column2]])</f>
        <v/>
      </c>
    </row>
    <row r="29" spans="1:28" s="14" customFormat="1" x14ac:dyDescent="0.25">
      <c r="A29" s="8" t="s">
        <v>97</v>
      </c>
      <c r="B29" s="32" t="s">
        <v>4167</v>
      </c>
      <c r="C29" s="32" t="s">
        <v>3346</v>
      </c>
      <c r="D29" s="32" t="s">
        <v>3842</v>
      </c>
      <c r="E29" s="170" t="s">
        <v>3841</v>
      </c>
      <c r="F29" s="8" t="s">
        <v>280</v>
      </c>
      <c r="G29" s="8" t="s">
        <v>85</v>
      </c>
      <c r="H29" s="8" t="s">
        <v>4153</v>
      </c>
      <c r="I29" s="8" t="s">
        <v>105</v>
      </c>
      <c r="J29" s="8"/>
      <c r="K29" s="8"/>
      <c r="L29" s="8"/>
      <c r="M29" s="8"/>
      <c r="N29" s="8"/>
      <c r="O29" s="8"/>
      <c r="P29" s="8" t="s">
        <v>105</v>
      </c>
      <c r="Q29" s="10" t="s">
        <v>4157</v>
      </c>
      <c r="R29" s="87">
        <v>3</v>
      </c>
      <c r="S29" s="10">
        <v>4</v>
      </c>
      <c r="T29" s="32" t="s">
        <v>471</v>
      </c>
      <c r="U29" s="8"/>
      <c r="V29" s="8">
        <v>2</v>
      </c>
      <c r="W29" s="8" t="s">
        <v>614</v>
      </c>
      <c r="X29" s="8" t="s">
        <v>425</v>
      </c>
      <c r="Y29" s="748" t="s">
        <v>4150</v>
      </c>
      <c r="Z29" s="14">
        <f>IF(ISBLANK(mTCA3[[#This Row],[Column17]]),"",mTCA3[[#This Row],[Column17]])</f>
        <v>3</v>
      </c>
      <c r="AA29" s="14" t="str">
        <f>LEFT(mTCA3[[#This Row],[Column18]],3)</f>
        <v>4</v>
      </c>
      <c r="AB29" s="14" t="str">
        <f>IF(ISBLANK(mTCA3[[#This Row],[Column2]]),"",mTCA3[[#This Row],[Column2]])</f>
        <v>LS1_WA03:FC_D1224</v>
      </c>
    </row>
    <row r="30" spans="1:28" s="14" customFormat="1" x14ac:dyDescent="0.25">
      <c r="A30" s="8" t="s">
        <v>97</v>
      </c>
      <c r="B30" s="32" t="s">
        <v>4173</v>
      </c>
      <c r="C30" s="32" t="s">
        <v>3346</v>
      </c>
      <c r="D30" s="32" t="s">
        <v>4172</v>
      </c>
      <c r="E30" s="170" t="s">
        <v>3869</v>
      </c>
      <c r="F30" s="8" t="s">
        <v>280</v>
      </c>
      <c r="G30" s="8" t="s">
        <v>85</v>
      </c>
      <c r="H30" s="120" t="s">
        <v>4156</v>
      </c>
      <c r="I30" s="8">
        <v>8</v>
      </c>
      <c r="J30" s="8"/>
      <c r="K30" s="8"/>
      <c r="L30" s="8"/>
      <c r="M30" s="8"/>
      <c r="N30" s="8"/>
      <c r="O30" s="8"/>
      <c r="P30" s="8">
        <v>8</v>
      </c>
      <c r="Q30" s="10" t="s">
        <v>613</v>
      </c>
      <c r="R30" s="87">
        <v>3</v>
      </c>
      <c r="S30" s="10">
        <v>4</v>
      </c>
      <c r="T30" s="32" t="s">
        <v>472</v>
      </c>
      <c r="U30" s="8"/>
      <c r="V30" s="8">
        <v>2</v>
      </c>
      <c r="W30" s="8" t="s">
        <v>1875</v>
      </c>
      <c r="X30" s="8" t="s">
        <v>251</v>
      </c>
      <c r="Y30" s="105"/>
      <c r="Z30" s="14">
        <f>IF(ISBLANK(mTCA3[[#This Row],[Column17]]),"",mTCA3[[#This Row],[Column17]])</f>
        <v>3</v>
      </c>
      <c r="AA30" s="14" t="str">
        <f>LEFT(mTCA3[[#This Row],[Column18]],3)</f>
        <v>4</v>
      </c>
      <c r="AB30" s="14" t="str">
        <f>IF(ISBLANK(mTCA3[[#This Row],[Column2]]),"",mTCA3[[#This Row],[Column2]])</f>
        <v>FS2_BMS:FC_D4253</v>
      </c>
    </row>
    <row r="31" spans="1:28" s="14" customFormat="1" x14ac:dyDescent="0.25">
      <c r="A31" s="8"/>
      <c r="B31" s="32"/>
      <c r="C31" s="32"/>
      <c r="D31" s="32"/>
      <c r="E31" s="170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10"/>
      <c r="R31" s="87"/>
      <c r="S31" s="10"/>
      <c r="T31" s="32"/>
      <c r="U31" s="8"/>
      <c r="V31" s="8"/>
      <c r="W31" s="8"/>
      <c r="X31" s="8"/>
      <c r="Y31" s="105"/>
    </row>
    <row r="32" spans="1:28" s="14" customFormat="1" x14ac:dyDescent="0.25">
      <c r="A32" s="8"/>
      <c r="B32" s="8"/>
      <c r="C32" s="32"/>
      <c r="D32" s="32"/>
      <c r="E32" s="170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32"/>
      <c r="U32" s="10"/>
      <c r="V32" s="8"/>
      <c r="W32" s="8"/>
      <c r="X32" s="8"/>
      <c r="Y32" s="105"/>
      <c r="Z32" s="14" t="str">
        <f>IF(ISBLANK(mTCA3[[#This Row],[Column17]]),"",mTCA3[[#This Row],[Column17]])</f>
        <v/>
      </c>
      <c r="AA32" s="14" t="str">
        <f>LEFT(mTCA3[[#This Row],[Column18]],3)</f>
        <v/>
      </c>
      <c r="AB32" s="14" t="str">
        <f>IF(ISBLANK(mTCA3[[#This Row],[Column2]]),"",mTCA3[[#This Row],[Column2]])</f>
        <v/>
      </c>
    </row>
    <row r="33" spans="1:28" s="14" customFormat="1" x14ac:dyDescent="0.25">
      <c r="A33" s="8"/>
      <c r="B33" s="8"/>
      <c r="C33" s="32"/>
      <c r="D33" s="32"/>
      <c r="E33" s="171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32"/>
      <c r="U33" s="10"/>
      <c r="V33" s="8"/>
      <c r="W33" s="8"/>
      <c r="X33" s="8"/>
      <c r="Y33" s="105"/>
      <c r="Z33" s="14" t="str">
        <f>IF(ISBLANK(mTCA3[[#This Row],[Column17]]),"",mTCA3[[#This Row],[Column17]])</f>
        <v/>
      </c>
      <c r="AA33" s="14" t="str">
        <f>LEFT(mTCA3[[#This Row],[Column18]],3)</f>
        <v/>
      </c>
      <c r="AB33" s="14" t="str">
        <f>IF(ISBLANK(mTCA3[[#This Row],[Column2]]),"",mTCA3[[#This Row],[Column2]])</f>
        <v/>
      </c>
    </row>
    <row r="34" spans="1:28" s="14" customFormat="1" x14ac:dyDescent="0.25">
      <c r="A34" s="55" t="s">
        <v>569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94"/>
      <c r="Y34" s="105"/>
      <c r="Z34" s="14" t="str">
        <f>IF(ISBLANK(mTCA3[[#This Row],[Column17]]),"",mTCA3[[#This Row],[Column17]])</f>
        <v/>
      </c>
      <c r="AA34" s="14" t="str">
        <f>LEFT(mTCA3[[#This Row],[Column18]],3)</f>
        <v/>
      </c>
      <c r="AB34" s="14" t="str">
        <f>IF(ISBLANK(mTCA3[[#This Row],[Column2]]),"",mTCA3[[#This Row],[Column2]])</f>
        <v/>
      </c>
    </row>
    <row r="35" spans="1:28" s="14" customFormat="1" x14ac:dyDescent="0.25">
      <c r="A35" s="8" t="s">
        <v>571</v>
      </c>
      <c r="B35" s="8" t="s">
        <v>3967</v>
      </c>
      <c r="C35" s="8" t="s">
        <v>3880</v>
      </c>
      <c r="D35" s="69" t="s">
        <v>3959</v>
      </c>
      <c r="E35" s="29" t="s">
        <v>3867</v>
      </c>
      <c r="F35" s="30" t="s">
        <v>280</v>
      </c>
      <c r="G35" s="8" t="s">
        <v>85</v>
      </c>
      <c r="H35" s="8"/>
      <c r="I35" s="8"/>
      <c r="J35" s="10"/>
      <c r="K35" s="10"/>
      <c r="L35" s="10"/>
      <c r="M35" s="10"/>
      <c r="N35" s="10"/>
      <c r="O35" s="10"/>
      <c r="P35" s="8"/>
      <c r="Q35" s="10"/>
      <c r="R35" s="12"/>
      <c r="S35" s="10"/>
      <c r="T35" s="32"/>
      <c r="U35" s="10"/>
      <c r="V35" s="8"/>
      <c r="W35" s="8"/>
      <c r="X35" s="8"/>
      <c r="Y35"/>
      <c r="Z35" s="14" t="str">
        <f>IF(ISBLANK(mTCA3[[#This Row],[Column17]]),"",mTCA3[[#This Row],[Column17]])</f>
        <v/>
      </c>
      <c r="AA35" s="14" t="str">
        <f>LEFT(mTCA3[[#This Row],[Column18]],3)</f>
        <v/>
      </c>
      <c r="AB35" s="14" t="str">
        <f>IF(ISBLANK(mTCA3[[#This Row],[Column2]]),"",mTCA3[[#This Row],[Column2]])</f>
        <v>FS2_BMS:HMR_D4144</v>
      </c>
    </row>
    <row r="36" spans="1:28" s="14" customFormat="1" x14ac:dyDescent="0.25">
      <c r="A36" s="8"/>
      <c r="B36" s="8" t="s">
        <v>3967</v>
      </c>
      <c r="C36" s="8"/>
      <c r="D36" s="69" t="s">
        <v>3959</v>
      </c>
      <c r="E36" s="29" t="s">
        <v>3866</v>
      </c>
      <c r="F36" s="30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Y36" s="105"/>
      <c r="AB36" s="14" t="str">
        <f>IF(ISBLANK(mTCA3[[#This Row],[Column2]]),"",mTCA3[[#This Row],[Column2]])</f>
        <v>FS2_BMS:HMR_D4144</v>
      </c>
    </row>
    <row r="37" spans="1:28" x14ac:dyDescent="0.25">
      <c r="A37" s="8" t="s">
        <v>571</v>
      </c>
      <c r="B37" s="8" t="s">
        <v>3968</v>
      </c>
      <c r="C37" s="8" t="s">
        <v>3880</v>
      </c>
      <c r="D37" s="69" t="s">
        <v>3966</v>
      </c>
      <c r="E37" s="29" t="s">
        <v>3869</v>
      </c>
      <c r="F37" s="30" t="s">
        <v>280</v>
      </c>
      <c r="G37" s="8" t="s">
        <v>85</v>
      </c>
      <c r="H37" s="8"/>
      <c r="I37" s="8"/>
      <c r="J37" s="10"/>
      <c r="K37" s="10"/>
      <c r="L37" s="10"/>
      <c r="M37" s="10"/>
      <c r="N37" s="10"/>
      <c r="O37" s="10"/>
      <c r="P37" s="8"/>
      <c r="Q37" s="10"/>
      <c r="R37" s="12"/>
      <c r="S37" s="10"/>
      <c r="T37" s="32"/>
      <c r="U37" s="10"/>
      <c r="V37" s="8"/>
      <c r="W37" s="8"/>
      <c r="X37" s="8"/>
      <c r="Z37" s="14" t="str">
        <f>IF(ISBLANK(mTCA3[[#This Row],[Column17]]),"",mTCA3[[#This Row],[Column17]])</f>
        <v/>
      </c>
      <c r="AA37" s="14" t="str">
        <f>LEFT(mTCA3[[#This Row],[Column18]],3)</f>
        <v/>
      </c>
      <c r="AB37" s="14" t="str">
        <f>IF(ISBLANK(mTCA3[[#This Row],[Column2]]),"",mTCA3[[#This Row],[Column2]])</f>
        <v>FS2_BMS:HMR_D4178</v>
      </c>
    </row>
    <row r="38" spans="1:28" x14ac:dyDescent="0.25">
      <c r="A38" s="8"/>
      <c r="B38" s="8" t="s">
        <v>3968</v>
      </c>
      <c r="C38" s="8"/>
      <c r="D38" s="69" t="s">
        <v>3966</v>
      </c>
      <c r="E38" s="29" t="s">
        <v>3868</v>
      </c>
      <c r="F38" s="30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8"/>
      <c r="Q38" s="10"/>
      <c r="R38" s="12"/>
      <c r="S38" s="10"/>
      <c r="T38" s="32"/>
      <c r="U38" s="10"/>
      <c r="V38" s="8"/>
      <c r="W38" s="8"/>
      <c r="X38" s="8"/>
      <c r="Y38" s="105"/>
      <c r="Z38" s="14" t="str">
        <f>IF(ISBLANK(mTCA3[[#This Row],[Column17]]),"",mTCA3[[#This Row],[Column17]])</f>
        <v/>
      </c>
      <c r="AA38" s="14" t="str">
        <f>LEFT(mTCA3[[#This Row],[Column18]],3)</f>
        <v/>
      </c>
      <c r="AB38" s="14" t="str">
        <f>IF(ISBLANK(mTCA3[[#This Row],[Column2]]),"",mTCA3[[#This Row],[Column2]])</f>
        <v>FS2_BMS:HMR_D4178</v>
      </c>
    </row>
    <row r="39" spans="1:28" x14ac:dyDescent="0.25">
      <c r="A39" s="8" t="s">
        <v>569</v>
      </c>
      <c r="B39" s="8" t="s">
        <v>3969</v>
      </c>
      <c r="C39" s="8" t="s">
        <v>3136</v>
      </c>
      <c r="D39" s="69" t="s">
        <v>3960</v>
      </c>
      <c r="E39" s="29" t="s">
        <v>3871</v>
      </c>
      <c r="F39" s="30" t="s">
        <v>280</v>
      </c>
      <c r="G39" s="8" t="s">
        <v>85</v>
      </c>
      <c r="H39" s="8" t="s">
        <v>4156</v>
      </c>
      <c r="I39" s="8" t="s">
        <v>91</v>
      </c>
      <c r="J39" s="10"/>
      <c r="K39" s="10"/>
      <c r="L39" s="10"/>
      <c r="M39" s="10"/>
      <c r="N39" s="10"/>
      <c r="O39" s="10"/>
      <c r="P39" s="8" t="s">
        <v>91</v>
      </c>
      <c r="Q39" s="10" t="s">
        <v>613</v>
      </c>
      <c r="R39" s="12">
        <v>3</v>
      </c>
      <c r="S39" s="10">
        <v>4</v>
      </c>
      <c r="T39" s="32" t="s">
        <v>469</v>
      </c>
      <c r="U39" s="10"/>
      <c r="V39" s="8">
        <v>2</v>
      </c>
      <c r="W39" s="8" t="s">
        <v>614</v>
      </c>
      <c r="X39" s="8" t="s">
        <v>245</v>
      </c>
      <c r="Y39" s="105"/>
      <c r="Z39" s="14">
        <f>IF(ISBLANK(mTCA3[[#This Row],[Column17]]),"",mTCA3[[#This Row],[Column17]])</f>
        <v>3</v>
      </c>
      <c r="AA39" s="14" t="str">
        <f>LEFT(mTCA3[[#This Row],[Column18]],3)</f>
        <v>4</v>
      </c>
      <c r="AB39" s="14" t="str">
        <f>IF(ISBLANK(mTCA3[[#This Row],[Column2]]),"",mTCA3[[#This Row],[Column2]])</f>
        <v>FS2_BMS:HMR_D4328</v>
      </c>
    </row>
    <row r="40" spans="1:28" x14ac:dyDescent="0.25">
      <c r="A40" s="8"/>
      <c r="B40" s="8" t="s">
        <v>3969</v>
      </c>
      <c r="C40" s="8"/>
      <c r="D40" s="69" t="s">
        <v>3960</v>
      </c>
      <c r="E40" s="29" t="s">
        <v>3870</v>
      </c>
      <c r="F40" s="30" t="s">
        <v>236</v>
      </c>
      <c r="G40" s="8"/>
      <c r="H40" s="8"/>
      <c r="I40" s="8"/>
      <c r="J40" s="10"/>
      <c r="K40" s="10"/>
      <c r="L40" s="10"/>
      <c r="M40" s="10"/>
      <c r="N40" s="10"/>
      <c r="O40" s="10"/>
      <c r="P40" s="8"/>
      <c r="Q40" s="10"/>
      <c r="R40" s="12"/>
      <c r="S40" s="10"/>
      <c r="T40" s="32"/>
      <c r="U40" s="10"/>
      <c r="V40" s="8"/>
      <c r="W40" s="8"/>
      <c r="X40" s="8"/>
      <c r="Y40" s="105"/>
      <c r="Z40" s="14" t="str">
        <f>IF(ISBLANK(mTCA3[[#This Row],[Column17]]),"",mTCA3[[#This Row],[Column17]])</f>
        <v/>
      </c>
      <c r="AA40" s="14" t="str">
        <f>LEFT(mTCA3[[#This Row],[Column18]],3)</f>
        <v/>
      </c>
      <c r="AB40" s="14" t="str">
        <f>IF(ISBLANK(mTCA3[[#This Row],[Column2]]),"",mTCA3[[#This Row],[Column2]])</f>
        <v>FS2_BMS:HMR_D4328</v>
      </c>
    </row>
    <row r="41" spans="1:28" x14ac:dyDescent="0.25">
      <c r="A41" s="8" t="s">
        <v>571</v>
      </c>
      <c r="B41" s="8" t="s">
        <v>3970</v>
      </c>
      <c r="C41" s="8" t="s">
        <v>3880</v>
      </c>
      <c r="D41" s="69" t="s">
        <v>3961</v>
      </c>
      <c r="E41" s="29" t="s">
        <v>3873</v>
      </c>
      <c r="F41" s="30" t="s">
        <v>280</v>
      </c>
      <c r="G41" s="8" t="s">
        <v>85</v>
      </c>
      <c r="H41" s="8"/>
      <c r="I41" s="8"/>
      <c r="J41" s="10"/>
      <c r="K41" s="10"/>
      <c r="L41" s="10"/>
      <c r="M41" s="10"/>
      <c r="N41" s="10"/>
      <c r="O41" s="10"/>
      <c r="P41" s="8"/>
      <c r="Q41" s="10"/>
      <c r="R41" s="12"/>
      <c r="S41" s="10"/>
      <c r="T41" s="32"/>
      <c r="U41" s="10"/>
      <c r="V41" s="8"/>
      <c r="W41" s="8"/>
      <c r="X41" s="8"/>
      <c r="Y41" s="105"/>
      <c r="Z41" s="14" t="str">
        <f>IF(ISBLANK(mTCA3[[#This Row],[Column17]]),"",mTCA3[[#This Row],[Column17]])</f>
        <v/>
      </c>
      <c r="AA41" s="14" t="str">
        <f>LEFT(mTCA3[[#This Row],[Column18]],3)</f>
        <v/>
      </c>
      <c r="AB41" s="14" t="str">
        <f>IF(ISBLANK(mTCA3[[#This Row],[Column2]]),"",mTCA3[[#This Row],[Column2]])</f>
        <v>LS3_WD01:HMR_D4390</v>
      </c>
    </row>
    <row r="42" spans="1:28" x14ac:dyDescent="0.25">
      <c r="A42" s="8"/>
      <c r="B42" s="8" t="s">
        <v>3970</v>
      </c>
      <c r="C42" s="8"/>
      <c r="D42" s="69" t="s">
        <v>3961</v>
      </c>
      <c r="E42" s="150" t="s">
        <v>3872</v>
      </c>
      <c r="F42" t="s">
        <v>236</v>
      </c>
      <c r="G42" s="8"/>
      <c r="H42" s="8"/>
      <c r="I42" s="8"/>
      <c r="J42" s="10"/>
      <c r="K42" s="10"/>
      <c r="L42" s="10"/>
      <c r="M42" s="10"/>
      <c r="N42" s="10"/>
      <c r="O42" s="10"/>
      <c r="P42" s="8"/>
      <c r="Q42" s="10"/>
      <c r="R42" s="12"/>
      <c r="S42" s="10"/>
      <c r="T42" s="32"/>
      <c r="U42" s="10"/>
      <c r="V42" s="8"/>
      <c r="W42" s="8"/>
      <c r="X42" s="8"/>
      <c r="Z42" s="14" t="str">
        <f>IF(ISBLANK(mTCA3[[#This Row],[Column17]]),"",mTCA3[[#This Row],[Column17]])</f>
        <v/>
      </c>
      <c r="AA42" s="14" t="str">
        <f>LEFT(mTCA3[[#This Row],[Column18]],3)</f>
        <v/>
      </c>
      <c r="AB42" s="14" t="str">
        <f>IF(ISBLANK(mTCA3[[#This Row],[Column2]]),"",mTCA3[[#This Row],[Column2]])</f>
        <v>LS3_WD01:HMR_D4390</v>
      </c>
    </row>
    <row r="43" spans="1:28" x14ac:dyDescent="0.25">
      <c r="A43" s="8" t="s">
        <v>571</v>
      </c>
      <c r="B43" s="8" t="s">
        <v>3975</v>
      </c>
      <c r="C43" s="8" t="s">
        <v>3880</v>
      </c>
      <c r="D43" s="69" t="s">
        <v>3962</v>
      </c>
      <c r="E43" s="29" t="s">
        <v>3865</v>
      </c>
      <c r="F43" s="30" t="s">
        <v>280</v>
      </c>
      <c r="G43" s="8" t="s">
        <v>85</v>
      </c>
      <c r="H43" s="8"/>
      <c r="I43" s="8"/>
      <c r="J43" s="10"/>
      <c r="K43" s="10"/>
      <c r="L43" s="10"/>
      <c r="M43" s="10"/>
      <c r="N43" s="10"/>
      <c r="O43" s="10"/>
      <c r="P43" s="8"/>
      <c r="Q43" s="10"/>
      <c r="R43" s="12"/>
      <c r="S43" s="10"/>
      <c r="T43" s="32"/>
      <c r="U43" s="10"/>
      <c r="V43" s="8"/>
      <c r="W43" s="8"/>
      <c r="X43" s="8"/>
      <c r="Z43" s="14" t="str">
        <f>IF(ISBLANK(mTCA3[[#This Row],[Column17]]),"",mTCA3[[#This Row],[Column17]])</f>
        <v/>
      </c>
      <c r="AA43" s="14" t="str">
        <f>LEFT(mTCA3[[#This Row],[Column18]],3)</f>
        <v/>
      </c>
      <c r="AB43" s="14" t="str">
        <f>IF(ISBLANK(mTCA3[[#This Row],[Column2]]),"",mTCA3[[#This Row],[Column2]])</f>
        <v>LS3_WD02:HMR_D4452</v>
      </c>
    </row>
    <row r="44" spans="1:28" x14ac:dyDescent="0.25">
      <c r="A44" s="8"/>
      <c r="B44" s="8" t="s">
        <v>3975</v>
      </c>
      <c r="C44" s="8"/>
      <c r="D44" s="69" t="s">
        <v>3962</v>
      </c>
      <c r="E44" s="29" t="s">
        <v>3874</v>
      </c>
      <c r="F44" s="30" t="s">
        <v>236</v>
      </c>
      <c r="G44" s="8"/>
      <c r="H44" s="8"/>
      <c r="I44" s="8"/>
      <c r="J44" s="10"/>
      <c r="K44" s="10"/>
      <c r="L44" s="10"/>
      <c r="M44" s="10"/>
      <c r="N44" s="10"/>
      <c r="O44" s="10"/>
      <c r="P44" s="8"/>
      <c r="Q44" s="10"/>
      <c r="R44" s="12"/>
      <c r="S44" s="10"/>
      <c r="T44" s="32"/>
      <c r="U44" s="10"/>
      <c r="V44" s="8"/>
      <c r="W44" s="8"/>
      <c r="X44" s="8"/>
      <c r="Z44" s="14" t="str">
        <f>IF(ISBLANK(mTCA3[[#This Row],[Column17]]),"",mTCA3[[#This Row],[Column17]])</f>
        <v/>
      </c>
      <c r="AA44" s="14" t="str">
        <f>LEFT(mTCA3[[#This Row],[Column18]],3)</f>
        <v/>
      </c>
      <c r="AB44" s="14" t="str">
        <f>IF(ISBLANK(mTCA3[[#This Row],[Column2]]),"",mTCA3[[#This Row],[Column2]])</f>
        <v>LS3_WD02:HMR_D4452</v>
      </c>
    </row>
    <row r="45" spans="1:28" x14ac:dyDescent="0.25">
      <c r="A45" s="8"/>
      <c r="B45" s="8" t="s">
        <v>3976</v>
      </c>
      <c r="C45" s="8"/>
      <c r="D45" s="69" t="s">
        <v>3963</v>
      </c>
      <c r="E45" s="29" t="s">
        <v>3875</v>
      </c>
      <c r="F45" s="30" t="s">
        <v>236</v>
      </c>
      <c r="G45" s="8"/>
      <c r="H45" s="8"/>
      <c r="I45" s="8"/>
      <c r="J45" s="10"/>
      <c r="K45" s="10"/>
      <c r="L45" s="10"/>
      <c r="M45" s="10"/>
      <c r="N45" s="10"/>
      <c r="O45" s="10"/>
      <c r="P45" s="8"/>
      <c r="Q45" s="10"/>
      <c r="R45" s="12"/>
      <c r="S45" s="10"/>
      <c r="T45" s="32"/>
      <c r="U45" s="10"/>
      <c r="V45" s="8"/>
      <c r="W45" s="8"/>
      <c r="X45" s="8"/>
      <c r="Z45" s="14" t="str">
        <f>IF(ISBLANK(mTCA3[[#This Row],[Column17]]),"",mTCA3[[#This Row],[Column17]])</f>
        <v/>
      </c>
      <c r="AA45" s="14" t="str">
        <f>LEFT(mTCA3[[#This Row],[Column18]],3)</f>
        <v/>
      </c>
      <c r="AB45" s="14" t="str">
        <f>IF(ISBLANK(mTCA3[[#This Row],[Column2]]),"",mTCA3[[#This Row],[Column2]])</f>
        <v>LS3_WD03:HMR_D4514</v>
      </c>
    </row>
    <row r="46" spans="1:28" x14ac:dyDescent="0.25">
      <c r="A46" s="8" t="s">
        <v>569</v>
      </c>
      <c r="B46" s="8" t="s">
        <v>3977</v>
      </c>
      <c r="C46" s="8" t="s">
        <v>3136</v>
      </c>
      <c r="D46" s="69" t="s">
        <v>3964</v>
      </c>
      <c r="E46" s="29" t="s">
        <v>3877</v>
      </c>
      <c r="F46" s="30" t="s">
        <v>280</v>
      </c>
      <c r="G46" s="8" t="s">
        <v>85</v>
      </c>
      <c r="H46" s="8" t="s">
        <v>4156</v>
      </c>
      <c r="I46" s="8" t="s">
        <v>95</v>
      </c>
      <c r="J46" s="10"/>
      <c r="K46" s="10"/>
      <c r="L46" s="10"/>
      <c r="M46" s="10"/>
      <c r="N46" s="10"/>
      <c r="O46" s="10"/>
      <c r="P46" s="10" t="s">
        <v>95</v>
      </c>
      <c r="Q46" s="10" t="s">
        <v>613</v>
      </c>
      <c r="R46" s="12">
        <v>3</v>
      </c>
      <c r="S46" s="10">
        <v>4</v>
      </c>
      <c r="T46" s="32" t="s">
        <v>468</v>
      </c>
      <c r="U46" s="10"/>
      <c r="V46" s="8">
        <v>2</v>
      </c>
      <c r="W46" s="8" t="s">
        <v>614</v>
      </c>
      <c r="X46" s="8" t="s">
        <v>245</v>
      </c>
      <c r="Y46" s="105"/>
      <c r="Z46" s="14">
        <f>IF(ISBLANK(mTCA3[[#This Row],[Column17]]),"",mTCA3[[#This Row],[Column17]])</f>
        <v>3</v>
      </c>
      <c r="AA46" s="14" t="str">
        <f>LEFT(mTCA3[[#This Row],[Column18]],3)</f>
        <v>4</v>
      </c>
      <c r="AB46" s="14" t="str">
        <f>IF(ISBLANK(mTCA3[[#This Row],[Column2]]),"",mTCA3[[#This Row],[Column2]])</f>
        <v>LS3_WD04:HMR_D4576</v>
      </c>
    </row>
    <row r="47" spans="1:28" x14ac:dyDescent="0.25">
      <c r="A47" s="8"/>
      <c r="B47" s="8" t="s">
        <v>3977</v>
      </c>
      <c r="C47" s="8"/>
      <c r="D47" s="69" t="s">
        <v>3964</v>
      </c>
      <c r="E47" s="29" t="s">
        <v>3876</v>
      </c>
      <c r="F47" s="30" t="s">
        <v>236</v>
      </c>
      <c r="G47" s="8"/>
      <c r="H47" s="8"/>
      <c r="I47" s="32"/>
      <c r="J47" s="10"/>
      <c r="K47" s="8"/>
      <c r="L47" s="8"/>
      <c r="M47" s="8"/>
      <c r="N47" s="8"/>
      <c r="O47" s="8"/>
      <c r="P47" s="32"/>
      <c r="Q47" s="10"/>
      <c r="R47" s="12"/>
      <c r="S47" s="10"/>
      <c r="T47" s="32"/>
      <c r="U47" s="10"/>
      <c r="V47" s="8"/>
      <c r="W47" s="8"/>
      <c r="X47" s="8"/>
      <c r="Y47" s="105"/>
      <c r="Z47" s="14" t="str">
        <f>IF(ISBLANK(mTCA3[[#This Row],[Column17]]),"",mTCA3[[#This Row],[Column17]])</f>
        <v/>
      </c>
      <c r="AA47" s="14" t="str">
        <f>LEFT(mTCA3[[#This Row],[Column18]],3)</f>
        <v/>
      </c>
      <c r="AB47" s="14" t="str">
        <f>IF(ISBLANK(mTCA3[[#This Row],[Column2]]),"",mTCA3[[#This Row],[Column2]])</f>
        <v>LS3_WD04:HMR_D4576</v>
      </c>
    </row>
    <row r="48" spans="1:28" x14ac:dyDescent="0.25">
      <c r="A48" s="8" t="s">
        <v>571</v>
      </c>
      <c r="B48" s="8" t="s">
        <v>3978</v>
      </c>
      <c r="C48" s="8" t="s">
        <v>3880</v>
      </c>
      <c r="D48" s="69" t="s">
        <v>3965</v>
      </c>
      <c r="E48" s="29" t="s">
        <v>3879</v>
      </c>
      <c r="F48" s="30" t="s">
        <v>280</v>
      </c>
      <c r="G48" s="8" t="s">
        <v>85</v>
      </c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 s="105"/>
      <c r="Z48" s="14" t="str">
        <f>IF(ISBLANK(mTCA3[[#This Row],[Column17]]),"",mTCA3[[#This Row],[Column17]])</f>
        <v/>
      </c>
      <c r="AA48" s="14" t="str">
        <f>LEFT(mTCA3[[#This Row],[Column18]],3)</f>
        <v/>
      </c>
      <c r="AB48" s="14" t="str">
        <f>IF(ISBLANK(mTCA3[[#This Row],[Column2]]),"",mTCA3[[#This Row],[Column2]])</f>
        <v>LS3_WD05:HMR_D4638</v>
      </c>
    </row>
    <row r="49" spans="1:28" x14ac:dyDescent="0.25">
      <c r="A49" s="8"/>
      <c r="B49" s="8" t="s">
        <v>3978</v>
      </c>
      <c r="C49" s="8"/>
      <c r="D49" s="69" t="s">
        <v>3965</v>
      </c>
      <c r="E49" s="29" t="s">
        <v>3878</v>
      </c>
      <c r="F49" s="30" t="s">
        <v>236</v>
      </c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 s="105"/>
      <c r="Z49" s="14" t="str">
        <f>IF(ISBLANK(mTCA3[[#This Row],[Column17]]),"",mTCA3[[#This Row],[Column17]])</f>
        <v/>
      </c>
      <c r="AA49" s="14" t="str">
        <f>LEFT(mTCA3[[#This Row],[Column18]],3)</f>
        <v/>
      </c>
      <c r="AB49" s="14" t="str">
        <f>IF(ISBLANK(mTCA3[[#This Row],[Column2]]),"",mTCA3[[#This Row],[Column2]])</f>
        <v>LS3_WD05:HMR_D4638</v>
      </c>
    </row>
    <row r="50" spans="1:28" x14ac:dyDescent="0.25">
      <c r="A50" s="42"/>
      <c r="B50" s="8"/>
      <c r="C50" s="8"/>
      <c r="D50" s="69"/>
      <c r="E50" s="29"/>
      <c r="F50" s="30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36"/>
      <c r="X50" s="8"/>
      <c r="Y50" s="105"/>
      <c r="Z50" s="14" t="str">
        <f>IF(ISBLANK(mTCA3[[#This Row],[Column17]]),"",mTCA3[[#This Row],[Column17]])</f>
        <v/>
      </c>
      <c r="AA50" s="14" t="str">
        <f>LEFT(mTCA3[[#This Row],[Column18]],3)</f>
        <v/>
      </c>
      <c r="AB50" s="14" t="str">
        <f>IF(ISBLANK(mTCA3[[#This Row],[Column2]]),"",mTCA3[[#This Row],[Column2]])</f>
        <v/>
      </c>
    </row>
    <row r="51" spans="1:28" x14ac:dyDescent="0.25">
      <c r="A51" s="61" t="s">
        <v>394</v>
      </c>
      <c r="B51" s="61"/>
      <c r="C51" s="61"/>
      <c r="D51" s="62"/>
      <c r="E51" s="62"/>
      <c r="F51" s="61"/>
      <c r="G51" s="61"/>
      <c r="H51" s="61"/>
      <c r="I51" s="63"/>
      <c r="J51" s="63"/>
      <c r="K51" s="63"/>
      <c r="L51" s="63"/>
      <c r="M51" s="63"/>
      <c r="N51" s="63"/>
      <c r="O51" s="63"/>
      <c r="P51" s="63"/>
      <c r="Q51" s="61"/>
      <c r="R51" s="64"/>
      <c r="S51" s="63"/>
      <c r="T51" s="65"/>
      <c r="U51" s="63"/>
      <c r="V51" s="61"/>
      <c r="W51" s="61"/>
      <c r="X51" s="95"/>
      <c r="Y51" s="105"/>
      <c r="Z51" s="14" t="str">
        <f>IF(ISBLANK(mTCA3[[#This Row],[Column17]]),"",mTCA3[[#This Row],[Column17]])</f>
        <v/>
      </c>
      <c r="AA51" s="14" t="str">
        <f>LEFT(mTCA3[[#This Row],[Column18]],3)</f>
        <v/>
      </c>
      <c r="AB51" s="14" t="str">
        <f>IF(ISBLANK(mTCA3[[#This Row],[Column2]]),"",mTCA3[[#This Row],[Column2]])</f>
        <v/>
      </c>
    </row>
    <row r="52" spans="1:28" x14ac:dyDescent="0.25">
      <c r="A52" s="8" t="s">
        <v>416</v>
      </c>
      <c r="B52" s="8" t="s">
        <v>504</v>
      </c>
      <c r="C52" s="8" t="s">
        <v>4144</v>
      </c>
      <c r="D52" s="9"/>
      <c r="E52" s="48" t="s">
        <v>417</v>
      </c>
      <c r="F52" s="8" t="s">
        <v>418</v>
      </c>
      <c r="G52" s="8" t="s">
        <v>610</v>
      </c>
      <c r="H52" s="8" t="s">
        <v>397</v>
      </c>
      <c r="I52" s="8" t="s">
        <v>396</v>
      </c>
      <c r="J52" s="10"/>
      <c r="K52" s="10"/>
      <c r="L52" s="10"/>
      <c r="M52" s="10"/>
      <c r="N52" s="10"/>
      <c r="O52" s="10"/>
      <c r="P52" s="10"/>
      <c r="Q52" s="8" t="s">
        <v>400</v>
      </c>
      <c r="R52" s="12"/>
      <c r="S52" s="10"/>
      <c r="T52" s="32"/>
      <c r="U52" s="10"/>
      <c r="V52" s="8">
        <v>2</v>
      </c>
      <c r="W52" s="8" t="s">
        <v>614</v>
      </c>
      <c r="X52" s="8" t="s">
        <v>425</v>
      </c>
      <c r="Y52" s="105"/>
      <c r="Z52" s="14" t="str">
        <f>IF(ISBLANK(mTCA3[[#This Row],[Column17]]),"",mTCA3[[#This Row],[Column17]])</f>
        <v/>
      </c>
      <c r="AA52" s="14" t="str">
        <f>LEFT(mTCA3[[#This Row],[Column18]],3)</f>
        <v/>
      </c>
      <c r="AB52" s="14" t="str">
        <f>IF(ISBLANK(mTCA3[[#This Row],[Column2]]),"",mTCA3[[#This Row],[Column2]])</f>
        <v>PM bias for PICO</v>
      </c>
    </row>
    <row r="53" spans="1:28" x14ac:dyDescent="0.25">
      <c r="A53" s="8" t="s">
        <v>416</v>
      </c>
      <c r="B53" s="8" t="s">
        <v>504</v>
      </c>
      <c r="C53" s="8" t="s">
        <v>4144</v>
      </c>
      <c r="D53" s="9"/>
      <c r="E53" s="48" t="s">
        <v>417</v>
      </c>
      <c r="F53" s="8" t="s">
        <v>419</v>
      </c>
      <c r="G53" s="8" t="s">
        <v>610</v>
      </c>
      <c r="H53" s="8" t="s">
        <v>399</v>
      </c>
      <c r="I53" s="8" t="s">
        <v>395</v>
      </c>
      <c r="J53" s="10"/>
      <c r="K53" s="10"/>
      <c r="L53" s="10"/>
      <c r="M53" s="10"/>
      <c r="N53" s="10"/>
      <c r="O53" s="10"/>
      <c r="P53" s="10"/>
      <c r="Q53" s="8" t="s">
        <v>401</v>
      </c>
      <c r="R53" s="87">
        <v>3</v>
      </c>
      <c r="S53" s="10">
        <v>4</v>
      </c>
      <c r="T53" s="32" t="s">
        <v>474</v>
      </c>
      <c r="U53" s="8"/>
      <c r="V53" s="8"/>
      <c r="W53" s="8"/>
      <c r="X53" s="8"/>
      <c r="Y53" s="105"/>
      <c r="Z53" s="14">
        <f>IF(ISBLANK(mTCA3[[#This Row],[Column17]]),"",mTCA3[[#This Row],[Column17]])</f>
        <v>3</v>
      </c>
      <c r="AA53" s="14" t="str">
        <f>LEFT(mTCA3[[#This Row],[Column18]],3)</f>
        <v>4</v>
      </c>
      <c r="AB53" s="14" t="str">
        <f>IF(ISBLANK(mTCA3[[#This Row],[Column2]]),"",mTCA3[[#This Row],[Column2]])</f>
        <v>PM bias for PICO</v>
      </c>
    </row>
    <row r="54" spans="1:28" x14ac:dyDescent="0.25">
      <c r="A54" s="8" t="s">
        <v>416</v>
      </c>
      <c r="B54" s="8" t="s">
        <v>504</v>
      </c>
      <c r="C54" s="8" t="s">
        <v>4144</v>
      </c>
      <c r="D54" s="8"/>
      <c r="E54" s="160" t="s">
        <v>417</v>
      </c>
      <c r="F54" s="8" t="s">
        <v>418</v>
      </c>
      <c r="G54" s="8" t="s">
        <v>610</v>
      </c>
      <c r="H54" s="8" t="s">
        <v>397</v>
      </c>
      <c r="I54" s="8" t="s">
        <v>402</v>
      </c>
      <c r="J54" s="8"/>
      <c r="K54" s="8"/>
      <c r="L54" s="8"/>
      <c r="M54" s="8"/>
      <c r="N54" s="8"/>
      <c r="O54" s="8"/>
      <c r="P54" s="8"/>
      <c r="Q54" s="8" t="s">
        <v>400</v>
      </c>
      <c r="R54" s="8"/>
      <c r="S54" s="8"/>
      <c r="T54" s="8"/>
      <c r="U54" s="8"/>
      <c r="V54" s="8">
        <v>2</v>
      </c>
      <c r="W54" s="8" t="s">
        <v>614</v>
      </c>
      <c r="X54" s="8" t="s">
        <v>245</v>
      </c>
      <c r="Y54" s="105"/>
      <c r="Z54" s="14" t="str">
        <f>IF(ISBLANK(mTCA3[[#This Row],[Column17]]),"",mTCA3[[#This Row],[Column17]])</f>
        <v/>
      </c>
      <c r="AA54" s="14" t="str">
        <f>LEFT(mTCA3[[#This Row],[Column18]],3)</f>
        <v/>
      </c>
      <c r="AB54" s="14" t="str">
        <f>IF(ISBLANK(mTCA3[[#This Row],[Column2]]),"",mTCA3[[#This Row],[Column2]])</f>
        <v>PM bias for PICO</v>
      </c>
    </row>
    <row r="55" spans="1:28" x14ac:dyDescent="0.25">
      <c r="A55" s="8" t="s">
        <v>416</v>
      </c>
      <c r="B55" s="8" t="s">
        <v>504</v>
      </c>
      <c r="C55" s="8" t="s">
        <v>4144</v>
      </c>
      <c r="D55" s="8"/>
      <c r="E55" s="160" t="s">
        <v>417</v>
      </c>
      <c r="F55" s="8" t="s">
        <v>419</v>
      </c>
      <c r="G55" s="8" t="s">
        <v>610</v>
      </c>
      <c r="H55" s="8" t="s">
        <v>399</v>
      </c>
      <c r="I55" s="8" t="s">
        <v>403</v>
      </c>
      <c r="J55" s="8"/>
      <c r="K55" s="8"/>
      <c r="L55" s="8"/>
      <c r="M55" s="8"/>
      <c r="N55" s="8"/>
      <c r="O55" s="8"/>
      <c r="P55" s="8"/>
      <c r="Q55" s="8" t="s">
        <v>401</v>
      </c>
      <c r="R55" s="87">
        <v>3</v>
      </c>
      <c r="S55" s="10">
        <v>4</v>
      </c>
      <c r="T55" s="32" t="s">
        <v>473</v>
      </c>
      <c r="U55" s="8"/>
      <c r="V55" s="8"/>
      <c r="W55" s="8"/>
      <c r="X55" s="8"/>
      <c r="Y55" s="105"/>
      <c r="Z55" s="14">
        <f>IF(ISBLANK(mTCA3[[#This Row],[Column17]]),"",mTCA3[[#This Row],[Column17]])</f>
        <v>3</v>
      </c>
      <c r="AA55" s="14" t="str">
        <f>LEFT(mTCA3[[#This Row],[Column18]],3)</f>
        <v>4</v>
      </c>
      <c r="AB55" s="14" t="str">
        <f>IF(ISBLANK(mTCA3[[#This Row],[Column2]]),"",mTCA3[[#This Row],[Column2]])</f>
        <v>PM bias for PICO</v>
      </c>
    </row>
    <row r="56" spans="1:28" x14ac:dyDescent="0.25">
      <c r="A56" s="7"/>
      <c r="B56" s="8"/>
      <c r="C56" s="8"/>
      <c r="D56" s="69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Y56" s="105"/>
      <c r="Z56" s="14" t="str">
        <f>IF(ISBLANK(mTCA3[[#This Row],[Column17]]),"",mTCA3[[#This Row],[Column17]])</f>
        <v/>
      </c>
      <c r="AA56" s="14" t="str">
        <f>LEFT(mTCA3[[#This Row],[Column18]],3)</f>
        <v/>
      </c>
      <c r="AB56" s="14" t="str">
        <f>IF(ISBLANK(mTCA3[[#This Row],[Column2]]),"",mTCA3[[#This Row],[Column2]])</f>
        <v/>
      </c>
    </row>
    <row r="57" spans="1:28" x14ac:dyDescent="0.25">
      <c r="A57" s="7"/>
      <c r="B57" s="8"/>
      <c r="C57" s="8"/>
      <c r="D57" s="69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Y57" s="105"/>
      <c r="Z57" s="14" t="str">
        <f>IF(ISBLANK(mTCA3[[#This Row],[Column17]]),"",mTCA3[[#This Row],[Column17]])</f>
        <v/>
      </c>
      <c r="AA57" s="14" t="str">
        <f>LEFT(mTCA3[[#This Row],[Column18]],3)</f>
        <v/>
      </c>
      <c r="AB57" s="14" t="str">
        <f>IF(ISBLANK(mTCA3[[#This Row],[Column2]]),"",mTCA3[[#This Row],[Column2]])</f>
        <v/>
      </c>
    </row>
    <row r="58" spans="1:28" x14ac:dyDescent="0.25">
      <c r="A58" s="106" t="s">
        <v>778</v>
      </c>
      <c r="B58" s="106"/>
      <c r="C58" s="106"/>
      <c r="D58" s="107"/>
      <c r="E58" s="108"/>
      <c r="F58" s="106"/>
      <c r="G58" s="106"/>
      <c r="H58" s="106"/>
      <c r="I58" s="109"/>
      <c r="J58" s="109"/>
      <c r="K58" s="109"/>
      <c r="L58" s="109"/>
      <c r="M58" s="109"/>
      <c r="N58" s="109"/>
      <c r="O58" s="109"/>
      <c r="P58" s="109"/>
      <c r="Q58" s="110"/>
      <c r="R58" s="110"/>
      <c r="S58" s="111"/>
      <c r="T58" s="109"/>
      <c r="U58" s="109"/>
      <c r="V58" s="106"/>
      <c r="W58" s="106"/>
      <c r="X58" s="106"/>
      <c r="Y58" s="105"/>
      <c r="Z58" s="14" t="str">
        <f>IF(ISBLANK(mTCA3[[#This Row],[Column17]]),"",mTCA3[[#This Row],[Column17]])</f>
        <v/>
      </c>
      <c r="AA58" s="14" t="str">
        <f>LEFT(mTCA3[[#This Row],[Column18]],3)</f>
        <v/>
      </c>
      <c r="AB58" s="14" t="str">
        <f>IF(ISBLANK(mTCA3[[#This Row],[Column2]]),"",mTCA3[[#This Row],[Column2]])</f>
        <v/>
      </c>
    </row>
    <row r="59" spans="1:28" x14ac:dyDescent="0.25">
      <c r="A59" s="23" t="s">
        <v>781</v>
      </c>
      <c r="B59" s="23"/>
      <c r="C59" s="23" t="s">
        <v>4145</v>
      </c>
      <c r="D59" s="113"/>
      <c r="E59" s="66" t="s">
        <v>417</v>
      </c>
      <c r="F59" s="23" t="s">
        <v>779</v>
      </c>
      <c r="G59" s="23" t="s">
        <v>780</v>
      </c>
      <c r="H59" s="23" t="s">
        <v>399</v>
      </c>
      <c r="I59" s="24"/>
      <c r="J59" s="24"/>
      <c r="K59" s="24"/>
      <c r="L59" s="24"/>
      <c r="M59" s="24"/>
      <c r="N59" s="24"/>
      <c r="O59" s="24"/>
      <c r="P59" s="24"/>
      <c r="Q59" s="67" t="s">
        <v>777</v>
      </c>
      <c r="R59" s="67">
        <v>3</v>
      </c>
      <c r="S59" s="68">
        <v>5</v>
      </c>
      <c r="T59" s="24" t="s">
        <v>474</v>
      </c>
      <c r="U59" s="24"/>
      <c r="V59" s="23"/>
      <c r="W59" s="23"/>
      <c r="X59" s="23"/>
      <c r="Y59" s="105"/>
      <c r="Z59" s="14">
        <f>IF(ISBLANK(mTCA3[[#This Row],[Column17]]),"",mTCA3[[#This Row],[Column17]])</f>
        <v>3</v>
      </c>
      <c r="AA59" s="14" t="str">
        <f>LEFT(mTCA3[[#This Row],[Column18]],3)</f>
        <v>5</v>
      </c>
      <c r="AB59" s="14" t="str">
        <f>IF(ISBLANK(mTCA3[[#This Row],[Column2]]),"",mTCA3[[#This Row],[Column2]])</f>
        <v/>
      </c>
    </row>
    <row r="60" spans="1:28" x14ac:dyDescent="0.25">
      <c r="A60" s="7"/>
      <c r="B60" s="8"/>
      <c r="C60" s="8"/>
      <c r="D60" s="6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IF(ISBLANK(mTCA3[[#This Row],[Column17]]),"",mTCA3[[#This Row],[Column17]])</f>
        <v/>
      </c>
      <c r="AA60" s="14" t="str">
        <f>LEFT(mTCA3[[#This Row],[Column18]],3)</f>
        <v/>
      </c>
      <c r="AB60" s="14" t="str">
        <f>IF(ISBLANK(mTCA3[[#This Row],[Column2]]),"",mTCA3[[#This Row],[Column2]])</f>
        <v/>
      </c>
    </row>
    <row r="61" spans="1:28" x14ac:dyDescent="0.25">
      <c r="A61" s="42"/>
      <c r="B61" s="8"/>
      <c r="C61" s="8"/>
      <c r="D61" s="6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IF(ISBLANK(mTCA3[[#This Row],[Column17]]),"",mTCA3[[#This Row],[Column17]])</f>
        <v/>
      </c>
      <c r="AA61" s="14" t="str">
        <f>LEFT(mTCA3[[#This Row],[Column18]],3)</f>
        <v/>
      </c>
      <c r="AB61" s="14" t="str">
        <f>IF(ISBLANK(mTCA3[[#This Row],[Column2]]),"",mTCA3[[#This Row],[Column2]])</f>
        <v/>
      </c>
    </row>
    <row r="62" spans="1:28" x14ac:dyDescent="0.25">
      <c r="A62" s="42"/>
      <c r="B62" s="8"/>
      <c r="C62" s="8"/>
      <c r="D62" s="6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Z62" s="14" t="str">
        <f>IF(ISBLANK(mTCA3[[#This Row],[Column17]]),"",mTCA3[[#This Row],[Column17]])</f>
        <v/>
      </c>
      <c r="AA62" s="14" t="str">
        <f>LEFT(mTCA3[[#This Row],[Column18]],3)</f>
        <v/>
      </c>
      <c r="AB62" s="14" t="str">
        <f>IF(ISBLANK(mTCA3[[#This Row],[Column2]]),"",mTCA3[[#This Row],[Column2]])</f>
        <v/>
      </c>
    </row>
    <row r="63" spans="1:28" x14ac:dyDescent="0.25">
      <c r="A63" s="42"/>
      <c r="B63" s="8"/>
      <c r="C63" s="8"/>
      <c r="D63" s="69"/>
      <c r="E63" s="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IF(ISBLANK(mTCA3[[#This Row],[Column17]]),"",mTCA3[[#This Row],[Column17]])</f>
        <v/>
      </c>
      <c r="AA63" s="14" t="str">
        <f>LEFT(mTCA3[[#This Row],[Column18]],3)</f>
        <v/>
      </c>
      <c r="AB63" s="14" t="str">
        <f>IF(ISBLANK(mTCA3[[#This Row],[Column2]]),"",mTCA3[[#This Row],[Column2]])</f>
        <v/>
      </c>
    </row>
    <row r="64" spans="1:28" x14ac:dyDescent="0.25">
      <c r="A64" s="42"/>
      <c r="B64" s="8"/>
      <c r="C64" s="8"/>
      <c r="D64" s="69"/>
      <c r="E64" s="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IF(ISBLANK(mTCA3[[#This Row],[Column17]]),"",mTCA3[[#This Row],[Column17]])</f>
        <v/>
      </c>
      <c r="AA64" s="14" t="str">
        <f>LEFT(mTCA3[[#This Row],[Column18]],3)</f>
        <v/>
      </c>
      <c r="AB64" s="14" t="str">
        <f>IF(ISBLANK(mTCA3[[#This Row],[Column2]]),"",mTCA3[[#This Row],[Column2]])</f>
        <v/>
      </c>
    </row>
    <row r="65" spans="1:28" x14ac:dyDescent="0.25">
      <c r="A65" s="42"/>
      <c r="B65" s="8"/>
      <c r="C65" s="8"/>
      <c r="D65" s="69"/>
      <c r="E65" s="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IF(ISBLANK(mTCA3[[#This Row],[Column17]]),"",mTCA3[[#This Row],[Column17]])</f>
        <v/>
      </c>
      <c r="AA65" s="14" t="str">
        <f>LEFT(mTCA3[[#This Row],[Column18]],3)</f>
        <v/>
      </c>
      <c r="AB65" s="14" t="str">
        <f>IF(ISBLANK(mTCA3[[#This Row],[Column2]]),"",mTCA3[[#This Row],[Column2]])</f>
        <v/>
      </c>
    </row>
    <row r="66" spans="1:28" x14ac:dyDescent="0.25">
      <c r="A66" s="42"/>
      <c r="B66" s="8"/>
      <c r="C66" s="8"/>
      <c r="D66" s="69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IF(ISBLANK(mTCA3[[#This Row],[Column17]]),"",mTCA3[[#This Row],[Column17]])</f>
        <v/>
      </c>
      <c r="AA66" s="14" t="str">
        <f>LEFT(mTCA3[[#This Row],[Column18]],3)</f>
        <v/>
      </c>
      <c r="AB66" s="14" t="str">
        <f>IF(ISBLANK(mTCA3[[#This Row],[Column2]]),"",mTCA3[[#This Row],[Column2]])</f>
        <v/>
      </c>
    </row>
    <row r="67" spans="1:28" x14ac:dyDescent="0.25">
      <c r="A67" s="42"/>
      <c r="B67" s="8"/>
      <c r="C67" s="8"/>
      <c r="D67" s="69"/>
      <c r="E67" s="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IF(ISBLANK(mTCA3[[#This Row],[Column17]]),"",mTCA3[[#This Row],[Column17]])</f>
        <v/>
      </c>
      <c r="AA67" s="14" t="str">
        <f>LEFT(mTCA3[[#This Row],[Column18]],3)</f>
        <v/>
      </c>
      <c r="AB67" s="14" t="str">
        <f>IF(ISBLANK(mTCA3[[#This Row],[Column2]]),"",mTCA3[[#This Row],[Column2]])</f>
        <v/>
      </c>
    </row>
    <row r="68" spans="1:28" x14ac:dyDescent="0.25">
      <c r="A68" s="42"/>
      <c r="B68" s="8"/>
      <c r="C68" s="8"/>
      <c r="D68" s="69"/>
      <c r="E68" s="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IF(ISBLANK(mTCA3[[#This Row],[Column17]]),"",mTCA3[[#This Row],[Column17]])</f>
        <v/>
      </c>
      <c r="AA68" s="14" t="str">
        <f>LEFT(mTCA3[[#This Row],[Column18]],3)</f>
        <v/>
      </c>
      <c r="AB68" s="14" t="str">
        <f>IF(ISBLANK(mTCA3[[#This Row],[Column2]]),"",mTCA3[[#This Row],[Column2]])</f>
        <v/>
      </c>
    </row>
    <row r="69" spans="1:28" x14ac:dyDescent="0.25">
      <c r="A69" s="42"/>
      <c r="B69" s="8"/>
      <c r="C69" s="8"/>
      <c r="D69" s="69"/>
      <c r="E69" s="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IF(ISBLANK(mTCA3[[#This Row],[Column17]]),"",mTCA3[[#This Row],[Column17]])</f>
        <v/>
      </c>
      <c r="AA69" s="14" t="str">
        <f>LEFT(mTCA3[[#This Row],[Column18]],3)</f>
        <v/>
      </c>
      <c r="AB69" s="14" t="str">
        <f>IF(ISBLANK(mTCA3[[#This Row],[Column2]]),"",mTCA3[[#This Row],[Column2]])</f>
        <v/>
      </c>
    </row>
    <row r="70" spans="1:28" x14ac:dyDescent="0.25">
      <c r="A70" s="42"/>
      <c r="B70" s="8"/>
      <c r="C70" s="8"/>
      <c r="D70" s="69"/>
      <c r="E70" s="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IF(ISBLANK(mTCA3[[#This Row],[Column17]]),"",mTCA3[[#This Row],[Column17]])</f>
        <v/>
      </c>
      <c r="AA70" s="14" t="str">
        <f>LEFT(mTCA3[[#This Row],[Column18]],3)</f>
        <v/>
      </c>
      <c r="AB70" s="14" t="str">
        <f>IF(ISBLANK(mTCA3[[#This Row],[Column2]]),"",mTCA3[[#This Row],[Column2]])</f>
        <v/>
      </c>
    </row>
    <row r="71" spans="1:28" x14ac:dyDescent="0.25">
      <c r="A71" s="42"/>
      <c r="B71" s="8"/>
      <c r="C71" s="8"/>
      <c r="D71" s="69"/>
      <c r="E71" s="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IF(ISBLANK(mTCA3[[#This Row],[Column17]]),"",mTCA3[[#This Row],[Column17]])</f>
        <v/>
      </c>
      <c r="AA71" s="14" t="str">
        <f>LEFT(mTCA3[[#This Row],[Column18]],3)</f>
        <v/>
      </c>
      <c r="AB71" s="14" t="str">
        <f>IF(ISBLANK(mTCA3[[#This Row],[Column2]]),"",mTCA3[[#This Row],[Column2]])</f>
        <v/>
      </c>
    </row>
    <row r="72" spans="1:28" x14ac:dyDescent="0.25">
      <c r="D72"/>
      <c r="H72"/>
      <c r="I72"/>
      <c r="J72"/>
      <c r="K72"/>
      <c r="L72"/>
      <c r="M72"/>
      <c r="N72"/>
      <c r="O72"/>
      <c r="Q72"/>
      <c r="R72"/>
      <c r="S72"/>
      <c r="T72"/>
      <c r="Z72" s="14"/>
      <c r="AA72" s="14"/>
      <c r="AB72" s="14"/>
    </row>
    <row r="73" spans="1:28" x14ac:dyDescent="0.25">
      <c r="D73"/>
      <c r="H73"/>
      <c r="I73"/>
      <c r="J73"/>
      <c r="K73"/>
      <c r="L73"/>
      <c r="M73"/>
      <c r="N73"/>
      <c r="O73"/>
      <c r="Q73"/>
      <c r="R73"/>
      <c r="S73"/>
      <c r="T73"/>
      <c r="Z73" s="14"/>
      <c r="AA73" s="14"/>
      <c r="AB73" s="14"/>
    </row>
    <row r="74" spans="1:28" x14ac:dyDescent="0.25">
      <c r="D74"/>
      <c r="H74"/>
      <c r="I74"/>
      <c r="J74"/>
      <c r="K74"/>
      <c r="L74"/>
      <c r="M74"/>
      <c r="N74"/>
      <c r="O74"/>
      <c r="Q74"/>
      <c r="R74"/>
      <c r="S74"/>
      <c r="T74"/>
      <c r="Z74" s="14"/>
      <c r="AA74" s="14"/>
      <c r="AB74" s="14"/>
    </row>
    <row r="75" spans="1:28" x14ac:dyDescent="0.25">
      <c r="D75"/>
      <c r="H75"/>
      <c r="I75"/>
      <c r="J75"/>
      <c r="K75"/>
      <c r="L75"/>
      <c r="M75"/>
      <c r="N75"/>
      <c r="O75"/>
      <c r="Q75"/>
      <c r="R75"/>
      <c r="S75"/>
      <c r="T75"/>
      <c r="Z75" s="14"/>
      <c r="AA75" s="14"/>
      <c r="AB75" s="14"/>
    </row>
    <row r="76" spans="1:28" x14ac:dyDescent="0.25">
      <c r="D76"/>
      <c r="H76"/>
      <c r="I76"/>
      <c r="J76"/>
      <c r="K76"/>
      <c r="L76"/>
      <c r="M76"/>
      <c r="N76"/>
      <c r="O76"/>
      <c r="Q76"/>
      <c r="R76"/>
      <c r="S76"/>
      <c r="T76"/>
      <c r="Z76" s="14"/>
      <c r="AA76" s="14"/>
      <c r="AB76" s="14"/>
    </row>
    <row r="77" spans="1:28" x14ac:dyDescent="0.25">
      <c r="D77"/>
      <c r="H77"/>
      <c r="I77"/>
      <c r="J77"/>
      <c r="K77"/>
      <c r="L77"/>
      <c r="M77"/>
      <c r="N77"/>
      <c r="O77"/>
      <c r="Q77"/>
      <c r="R77"/>
      <c r="S77"/>
      <c r="T77"/>
      <c r="Z77" s="14"/>
      <c r="AA77" s="14"/>
      <c r="AB77" s="14"/>
    </row>
    <row r="78" spans="1:28" x14ac:dyDescent="0.25">
      <c r="D78"/>
      <c r="H78"/>
      <c r="I78"/>
      <c r="J78"/>
      <c r="K78"/>
      <c r="L78"/>
      <c r="M78"/>
      <c r="N78"/>
      <c r="O78"/>
      <c r="Q78"/>
      <c r="R78"/>
      <c r="S78"/>
      <c r="T78"/>
      <c r="Z78" s="14"/>
      <c r="AA78" s="14"/>
      <c r="AB78" s="14"/>
    </row>
    <row r="79" spans="1:28" x14ac:dyDescent="0.25">
      <c r="D79"/>
      <c r="H79"/>
      <c r="I79"/>
      <c r="J79"/>
      <c r="K79"/>
      <c r="L79"/>
      <c r="M79"/>
      <c r="N79"/>
      <c r="O79"/>
      <c r="Q79"/>
      <c r="R79"/>
      <c r="S79"/>
      <c r="T79"/>
      <c r="Z79" s="14"/>
      <c r="AA79" s="14"/>
      <c r="AB79" s="14"/>
    </row>
    <row r="80" spans="1:28" x14ac:dyDescent="0.25">
      <c r="D80"/>
      <c r="H80"/>
      <c r="I80"/>
      <c r="J80"/>
      <c r="K80"/>
      <c r="L80"/>
      <c r="M80"/>
      <c r="N80"/>
      <c r="O80"/>
      <c r="Q80"/>
      <c r="R80"/>
      <c r="S80"/>
      <c r="T80"/>
      <c r="Z80" s="14"/>
      <c r="AA80" s="14"/>
      <c r="AB80" s="14"/>
    </row>
  </sheetData>
  <mergeCells count="2">
    <mergeCell ref="H2:Q2"/>
    <mergeCell ref="R2:X2"/>
  </mergeCells>
  <hyperlinks>
    <hyperlink ref="E17" r:id="rId1" display="http://cable.nscl.msu.edu:3000/cables/44H000021/"/>
    <hyperlink ref="E18" r:id="rId2" display="http://cable.nscl.msu.edu:3000/cables/44H000022/"/>
    <hyperlink ref="E19" r:id="rId3" display="http://cable.nscl.msu.edu:3000/cables/44H000023/"/>
    <hyperlink ref="E20" r:id="rId4" display="http://cable.nscl.msu.edu:3000/cables/44H000024/"/>
    <hyperlink ref="E21" r:id="rId5" display="http://cable.nscl.msu.edu:3000/cables/44H000025/"/>
    <hyperlink ref="E22" r:id="rId6" display="http://cable.nscl.msu.edu:3000/cables/34H000076/"/>
    <hyperlink ref="E25" r:id="rId7" display="http://cable.nscl.msu.edu:3000/cables/34H000077/"/>
    <hyperlink ref="E35" r:id="rId8" display="https://controls.frib.msu.edu/cable/cables/44H000000/"/>
    <hyperlink ref="E36" r:id="rId9" display="https://controls.frib.msu.edu/cable/cables/44H000055/"/>
    <hyperlink ref="E37" r:id="rId10" display="https://controls.frib.msu.edu/cable/cables/44H000001/"/>
    <hyperlink ref="E38" r:id="rId11" display="https://controls.frib.msu.edu/cable/cables/44H000054/"/>
    <hyperlink ref="E39" r:id="rId12" display="https://controls.frib.msu.edu/cable/cables/44H000002/"/>
    <hyperlink ref="E40" r:id="rId13" display="https://controls.frib.msu.edu/cable/cables/44H000057/"/>
    <hyperlink ref="E41" r:id="rId14" display="https://controls.frib.msu.edu/cable/cables/34H000009/"/>
    <hyperlink ref="E42" r:id="rId15" display="https://controls.frib.msu.edu/cable/cables/34H000100/"/>
    <hyperlink ref="E43" r:id="rId16" display="https://controls.frib.msu.edu/cable/cables/34H000008/"/>
    <hyperlink ref="E44" r:id="rId17" display="https://controls.frib.msu.edu/cable/cables/34H000101/"/>
    <hyperlink ref="E45" r:id="rId18" display="https://controls.frib.msu.edu/cable/cables/34H000086/"/>
    <hyperlink ref="E46" r:id="rId19" display="https://controls.frib.msu.edu/cable/cables/34H000010/"/>
    <hyperlink ref="E47" r:id="rId20" display="https://controls.frib.msu.edu/cable/cables/34H000099/"/>
    <hyperlink ref="E48" r:id="rId21" display="https://controls.frib.msu.edu/cable/cables/34H000011/"/>
    <hyperlink ref="E49" r:id="rId22" display="https://controls.frib.msu.edu/cable/cables/34H000095/"/>
    <hyperlink ref="E23" r:id="rId23" display="http://cable.nscl.msu.edu:3000/cables/34H000077/"/>
  </hyperlinks>
  <pageMargins left="0.6" right="0.6" top="0.6" bottom="0.6" header="0" footer="0"/>
  <pageSetup paperSize="17" scale="59" orientation="landscape" r:id="rId24"/>
  <tableParts count="1">
    <tablePart r:id="rId2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0"/>
  <sheetViews>
    <sheetView zoomScale="70" zoomScaleNormal="70" workbookViewId="0">
      <pane ySplit="3" topLeftCell="A63" activePane="bottomLeft" state="frozen"/>
      <selection pane="bottomLeft" activeCell="N88" sqref="N88"/>
    </sheetView>
  </sheetViews>
  <sheetFormatPr defaultRowHeight="15" x14ac:dyDescent="0.25"/>
  <cols>
    <col min="1" max="1" width="24" bestFit="1" customWidth="1"/>
    <col min="2" max="2" width="26.5703125" customWidth="1"/>
    <col min="3" max="3" width="10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5.425781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6.7109375" customWidth="1"/>
    <col min="31" max="31" width="26.85546875" customWidth="1"/>
    <col min="32" max="32" width="13.140625" customWidth="1"/>
  </cols>
  <sheetData>
    <row r="1" spans="1:32" s="14" customFormat="1" ht="15.75" thickBot="1" x14ac:dyDescent="0.3">
      <c r="A1" s="13" t="s">
        <v>387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506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Z4" s="54" t="s">
        <v>501</v>
      </c>
      <c r="AA4" s="54" t="s">
        <v>502</v>
      </c>
      <c r="AB4" s="54" t="s">
        <v>503</v>
      </c>
    </row>
    <row r="5" spans="1:32" x14ac:dyDescent="0.25">
      <c r="A5" s="8" t="s">
        <v>388</v>
      </c>
      <c r="B5" s="8" t="s">
        <v>1905</v>
      </c>
      <c r="C5" s="8" t="s">
        <v>864</v>
      </c>
      <c r="D5" s="69" t="s">
        <v>727</v>
      </c>
      <c r="E5" s="69" t="s">
        <v>600</v>
      </c>
      <c r="F5" s="8" t="s">
        <v>84</v>
      </c>
      <c r="G5" s="8" t="s">
        <v>85</v>
      </c>
      <c r="H5" s="8" t="s">
        <v>4159</v>
      </c>
      <c r="I5" s="8" t="s">
        <v>87</v>
      </c>
      <c r="J5" s="10"/>
      <c r="K5" s="10"/>
      <c r="L5" s="10"/>
      <c r="M5" s="10"/>
      <c r="N5" s="10"/>
      <c r="O5" s="10"/>
      <c r="P5" s="8" t="s">
        <v>87</v>
      </c>
      <c r="Q5" s="10" t="s">
        <v>612</v>
      </c>
      <c r="R5" s="12">
        <v>4</v>
      </c>
      <c r="S5" s="10">
        <v>3</v>
      </c>
      <c r="T5" s="32" t="s">
        <v>472</v>
      </c>
      <c r="U5" s="10"/>
      <c r="V5" s="8"/>
      <c r="W5" s="8"/>
      <c r="X5" s="8"/>
      <c r="AD5" s="14" t="e">
        <f>MATCH(B5,'Diag Lattice'!F:F,0)</f>
        <v>#N/A</v>
      </c>
      <c r="AE5" s="14" t="e">
        <f ca="1">INDIRECT("'Diag Lattice'!F"&amp;AD5)</f>
        <v>#N/A</v>
      </c>
      <c r="AF5" s="14" t="e">
        <f ca="1">INDIRECT("'Diag Lattice'!E"&amp;AD5)</f>
        <v>#N/A</v>
      </c>
    </row>
    <row r="6" spans="1:32" s="14" customFormat="1" x14ac:dyDescent="0.25">
      <c r="A6" s="8" t="s">
        <v>388</v>
      </c>
      <c r="B6" s="8" t="s">
        <v>1905</v>
      </c>
      <c r="C6" s="8"/>
      <c r="D6" s="69" t="s">
        <v>727</v>
      </c>
      <c r="E6" s="69" t="s">
        <v>601</v>
      </c>
      <c r="F6" s="8" t="s">
        <v>84</v>
      </c>
      <c r="G6" s="8" t="s">
        <v>508</v>
      </c>
      <c r="H6" s="8" t="s">
        <v>4158</v>
      </c>
      <c r="I6" s="8" t="s">
        <v>87</v>
      </c>
      <c r="J6" s="10"/>
      <c r="K6" s="10"/>
      <c r="L6" s="10"/>
      <c r="M6" s="10"/>
      <c r="N6" s="10"/>
      <c r="O6" s="10"/>
      <c r="P6" s="8" t="s">
        <v>87</v>
      </c>
      <c r="Q6" s="10" t="s">
        <v>786</v>
      </c>
      <c r="R6" s="12"/>
      <c r="S6" s="10"/>
      <c r="T6" s="32"/>
      <c r="U6" s="10"/>
      <c r="V6" s="8"/>
      <c r="W6" s="8"/>
      <c r="X6" s="8"/>
      <c r="Z6" s="14" t="str">
        <f>IF(ISBLANK(mTCA4[[#This Row],[Column17]]),"",mTCA4[[#This Row],[Column17]])</f>
        <v/>
      </c>
      <c r="AA6" s="14" t="str">
        <f>LEFT(mTCA4[[#This Row],[Column18]],3)</f>
        <v/>
      </c>
      <c r="AB6" s="14" t="str">
        <f>IF(ISBLANK(mTCA4[[#This Row],[Column2]]),"",mTCA4[[#This Row],[Column2]])</f>
        <v>FE_RFQ:ND_D1025</v>
      </c>
      <c r="AD6" s="14" t="e">
        <f>MATCH(B6,'Diag Lattice'!F:F,0)</f>
        <v>#N/A</v>
      </c>
      <c r="AE6" s="14" t="e">
        <f t="shared" ref="AE6:AE69" ca="1" si="0">INDIRECT("'Diag Lattice'!F"&amp;AD6)</f>
        <v>#N/A</v>
      </c>
      <c r="AF6" s="14" t="e">
        <f t="shared" ref="AF6:AF69" ca="1" si="1">INDIRECT("'Diag Lattice'!E"&amp;AD6)</f>
        <v>#N/A</v>
      </c>
    </row>
    <row r="7" spans="1:32" s="14" customFormat="1" x14ac:dyDescent="0.25">
      <c r="A7" s="8" t="s">
        <v>388</v>
      </c>
      <c r="B7" s="8" t="s">
        <v>1906</v>
      </c>
      <c r="C7" s="8" t="s">
        <v>864</v>
      </c>
      <c r="D7" s="69" t="s">
        <v>728</v>
      </c>
      <c r="E7" s="69" t="s">
        <v>510</v>
      </c>
      <c r="F7" s="8" t="s">
        <v>84</v>
      </c>
      <c r="G7" s="8" t="s">
        <v>85</v>
      </c>
      <c r="H7" s="8" t="s">
        <v>4159</v>
      </c>
      <c r="I7" s="8" t="s">
        <v>91</v>
      </c>
      <c r="J7" s="10"/>
      <c r="K7" s="10"/>
      <c r="L7" s="10"/>
      <c r="M7" s="10"/>
      <c r="N7" s="10"/>
      <c r="O7" s="10"/>
      <c r="P7" s="8" t="s">
        <v>91</v>
      </c>
      <c r="Q7" s="10" t="s">
        <v>612</v>
      </c>
      <c r="R7" s="12">
        <v>4</v>
      </c>
      <c r="S7" s="10">
        <v>3</v>
      </c>
      <c r="T7" s="32" t="s">
        <v>471</v>
      </c>
      <c r="U7" s="10"/>
      <c r="V7" s="8"/>
      <c r="W7" s="8"/>
      <c r="X7" s="8"/>
      <c r="Z7" s="14">
        <f>IF(ISBLANK(mTCA4[[#This Row],[Column17]]),"",mTCA4[[#This Row],[Column17]])</f>
        <v>4</v>
      </c>
      <c r="AA7" s="14" t="str">
        <f>LEFT(mTCA4[[#This Row],[Column18]],3)</f>
        <v>3</v>
      </c>
      <c r="AB7" s="14" t="str">
        <f>IF(ISBLANK(mTCA4[[#This Row],[Column2]]),"",mTCA4[[#This Row],[Column2]])</f>
        <v>LS1_CA01:ND_D1128</v>
      </c>
      <c r="AD7" s="14" t="e">
        <f>MATCH(B7,'Diag Lattice'!F:F,0)</f>
        <v>#N/A</v>
      </c>
      <c r="AE7" s="14" t="e">
        <f t="shared" ca="1" si="0"/>
        <v>#N/A</v>
      </c>
      <c r="AF7" s="14" t="e">
        <f t="shared" ca="1" si="1"/>
        <v>#N/A</v>
      </c>
    </row>
    <row r="8" spans="1:32" x14ac:dyDescent="0.25">
      <c r="A8" s="8" t="s">
        <v>388</v>
      </c>
      <c r="B8" s="8" t="s">
        <v>1906</v>
      </c>
      <c r="C8" s="8"/>
      <c r="D8" s="69" t="s">
        <v>728</v>
      </c>
      <c r="E8" s="69" t="s">
        <v>511</v>
      </c>
      <c r="F8" s="8" t="s">
        <v>84</v>
      </c>
      <c r="G8" s="8" t="s">
        <v>512</v>
      </c>
      <c r="H8" s="8" t="s">
        <v>4158</v>
      </c>
      <c r="I8" s="8" t="s">
        <v>91</v>
      </c>
      <c r="J8" s="10"/>
      <c r="K8" s="10"/>
      <c r="L8" s="10"/>
      <c r="M8" s="10"/>
      <c r="N8" s="10"/>
      <c r="O8" s="10"/>
      <c r="P8" s="8" t="s">
        <v>91</v>
      </c>
      <c r="Q8" s="10" t="s">
        <v>786</v>
      </c>
      <c r="R8" s="12"/>
      <c r="S8" s="10"/>
      <c r="T8" s="32"/>
      <c r="U8" s="10"/>
      <c r="V8" s="8"/>
      <c r="W8" s="8"/>
      <c r="X8" s="8"/>
      <c r="AD8" s="14" t="e">
        <f>MATCH(B8,'Diag Lattice'!F:F,0)</f>
        <v>#N/A</v>
      </c>
      <c r="AE8" s="14" t="e">
        <f t="shared" ca="1" si="0"/>
        <v>#N/A</v>
      </c>
      <c r="AF8" s="14" t="e">
        <f t="shared" ca="1" si="1"/>
        <v>#N/A</v>
      </c>
    </row>
    <row r="9" spans="1:32" s="14" customFormat="1" x14ac:dyDescent="0.25">
      <c r="A9" s="8" t="s">
        <v>388</v>
      </c>
      <c r="B9" s="8" t="s">
        <v>1907</v>
      </c>
      <c r="C9" s="8" t="s">
        <v>864</v>
      </c>
      <c r="D9" s="69" t="s">
        <v>729</v>
      </c>
      <c r="E9" s="69" t="s">
        <v>515</v>
      </c>
      <c r="F9" s="8" t="s">
        <v>84</v>
      </c>
      <c r="G9" s="8" t="s">
        <v>85</v>
      </c>
      <c r="H9" s="8" t="s">
        <v>4159</v>
      </c>
      <c r="I9" s="8" t="s">
        <v>95</v>
      </c>
      <c r="J9" s="10"/>
      <c r="K9" s="10"/>
      <c r="L9" s="10"/>
      <c r="M9" s="10"/>
      <c r="N9" s="10"/>
      <c r="O9" s="10"/>
      <c r="P9" s="8" t="s">
        <v>95</v>
      </c>
      <c r="Q9" s="10" t="s">
        <v>612</v>
      </c>
      <c r="R9" s="12">
        <v>4</v>
      </c>
      <c r="S9" s="10">
        <v>3</v>
      </c>
      <c r="T9" s="32" t="s">
        <v>470</v>
      </c>
      <c r="U9" s="10"/>
      <c r="V9" s="8"/>
      <c r="W9" s="8"/>
      <c r="X9" s="8"/>
      <c r="Z9" s="14">
        <f>IF(ISBLANK(mTCA4[[#This Row],[Column17]]),"",mTCA4[[#This Row],[Column17]])</f>
        <v>4</v>
      </c>
      <c r="AA9" s="14" t="str">
        <f>LEFT(mTCA4[[#This Row],[Column18]],3)</f>
        <v>3</v>
      </c>
      <c r="AB9" s="14" t="str">
        <f>IF(ISBLANK(mTCA4[[#This Row],[Column2]]),"",mTCA4[[#This Row],[Column2]])</f>
        <v>LS1_CA03:ND_D1195</v>
      </c>
      <c r="AD9" s="14" t="e">
        <f>MATCH(B9,'Diag Lattice'!F:F,0)</f>
        <v>#N/A</v>
      </c>
      <c r="AE9" s="14" t="e">
        <f t="shared" ca="1" si="0"/>
        <v>#N/A</v>
      </c>
      <c r="AF9" s="14" t="e">
        <f t="shared" ca="1" si="1"/>
        <v>#N/A</v>
      </c>
    </row>
    <row r="10" spans="1:32" s="14" customFormat="1" x14ac:dyDescent="0.25">
      <c r="A10" s="8" t="s">
        <v>388</v>
      </c>
      <c r="B10" s="8" t="s">
        <v>1907</v>
      </c>
      <c r="C10" s="8"/>
      <c r="D10" s="69" t="s">
        <v>729</v>
      </c>
      <c r="E10" s="69" t="s">
        <v>514</v>
      </c>
      <c r="F10" s="8" t="s">
        <v>84</v>
      </c>
      <c r="G10" s="8" t="s">
        <v>512</v>
      </c>
      <c r="H10" s="8" t="s">
        <v>4158</v>
      </c>
      <c r="I10" s="8" t="s">
        <v>95</v>
      </c>
      <c r="J10" s="10"/>
      <c r="K10" s="10"/>
      <c r="L10" s="10"/>
      <c r="M10" s="10"/>
      <c r="N10" s="10"/>
      <c r="O10" s="10"/>
      <c r="P10" s="8" t="s">
        <v>95</v>
      </c>
      <c r="Q10" s="10" t="s">
        <v>786</v>
      </c>
      <c r="R10" s="12"/>
      <c r="S10" s="10"/>
      <c r="T10" s="32"/>
      <c r="U10" s="10"/>
      <c r="V10" s="8"/>
      <c r="W10" s="8"/>
      <c r="X10" s="8"/>
      <c r="Z10" s="14" t="str">
        <f>IF(ISBLANK(mTCA4[[#This Row],[Column17]]),"",mTCA4[[#This Row],[Column17]])</f>
        <v/>
      </c>
      <c r="AA10" s="14" t="str">
        <f>LEFT(mTCA4[[#This Row],[Column18]],3)</f>
        <v/>
      </c>
      <c r="AB10" s="14" t="str">
        <f>IF(ISBLANK(mTCA4[[#This Row],[Column2]]),"",mTCA4[[#This Row],[Column2]])</f>
        <v>LS1_CA03:ND_D1195</v>
      </c>
      <c r="AD10" s="14" t="e">
        <f>MATCH(B10,'Diag Lattice'!F:F,0)</f>
        <v>#N/A</v>
      </c>
      <c r="AE10" s="14" t="e">
        <f t="shared" ca="1" si="0"/>
        <v>#N/A</v>
      </c>
      <c r="AF10" s="14" t="e">
        <f t="shared" ca="1" si="1"/>
        <v>#N/A</v>
      </c>
    </row>
    <row r="11" spans="1:32" x14ac:dyDescent="0.25">
      <c r="A11" s="8" t="s">
        <v>388</v>
      </c>
      <c r="B11" s="8" t="s">
        <v>1908</v>
      </c>
      <c r="C11" s="8" t="s">
        <v>864</v>
      </c>
      <c r="D11" s="69" t="s">
        <v>730</v>
      </c>
      <c r="E11" s="69" t="s">
        <v>516</v>
      </c>
      <c r="F11" s="8" t="s">
        <v>84</v>
      </c>
      <c r="G11" s="8" t="s">
        <v>85</v>
      </c>
      <c r="H11" s="8" t="s">
        <v>4159</v>
      </c>
      <c r="I11" s="8" t="s">
        <v>96</v>
      </c>
      <c r="J11" s="10"/>
      <c r="K11" s="10"/>
      <c r="L11" s="10"/>
      <c r="M11" s="10"/>
      <c r="N11" s="10"/>
      <c r="O11" s="10"/>
      <c r="P11" s="8" t="s">
        <v>96</v>
      </c>
      <c r="Q11" s="10" t="s">
        <v>612</v>
      </c>
      <c r="R11" s="12">
        <v>4</v>
      </c>
      <c r="S11" s="10">
        <v>3</v>
      </c>
      <c r="T11" s="32" t="s">
        <v>469</v>
      </c>
      <c r="U11" s="10"/>
      <c r="V11" s="8"/>
      <c r="W11" s="8"/>
      <c r="X11" s="8"/>
      <c r="AD11" s="14" t="e">
        <f>MATCH(B11,'Diag Lattice'!F:F,0)</f>
        <v>#N/A</v>
      </c>
      <c r="AE11" s="14" t="e">
        <f t="shared" ca="1" si="0"/>
        <v>#N/A</v>
      </c>
      <c r="AF11" s="14" t="e">
        <f t="shared" ca="1" si="1"/>
        <v>#N/A</v>
      </c>
    </row>
    <row r="12" spans="1:32" s="14" customFormat="1" x14ac:dyDescent="0.25">
      <c r="A12" s="8" t="s">
        <v>388</v>
      </c>
      <c r="B12" s="8" t="s">
        <v>1908</v>
      </c>
      <c r="C12" s="8"/>
      <c r="D12" s="69" t="s">
        <v>730</v>
      </c>
      <c r="E12" s="69" t="s">
        <v>518</v>
      </c>
      <c r="F12" s="8" t="s">
        <v>84</v>
      </c>
      <c r="G12" s="8" t="s">
        <v>512</v>
      </c>
      <c r="H12" s="8" t="s">
        <v>4158</v>
      </c>
      <c r="I12" s="8" t="s">
        <v>96</v>
      </c>
      <c r="J12" s="10"/>
      <c r="K12" s="10"/>
      <c r="L12" s="10"/>
      <c r="M12" s="10"/>
      <c r="N12" s="10"/>
      <c r="O12" s="10"/>
      <c r="P12" s="8" t="s">
        <v>96</v>
      </c>
      <c r="Q12" s="10" t="s">
        <v>786</v>
      </c>
      <c r="R12" s="12"/>
      <c r="S12" s="10"/>
      <c r="T12" s="32"/>
      <c r="U12" s="10"/>
      <c r="V12" s="8"/>
      <c r="W12" s="8"/>
      <c r="X12" s="8"/>
      <c r="Z12" s="14" t="str">
        <f>IF(ISBLANK(mTCA4[[#This Row],[Column17]]),"",mTCA4[[#This Row],[Column17]])</f>
        <v/>
      </c>
      <c r="AA12" s="14" t="str">
        <f>LEFT(mTCA4[[#This Row],[Column18]],3)</f>
        <v/>
      </c>
      <c r="AB12" s="14" t="str">
        <f>IF(ISBLANK(mTCA4[[#This Row],[Column2]]),"",mTCA4[[#This Row],[Column2]])</f>
        <v>LS1_CB01:ND_D1250</v>
      </c>
      <c r="AD12" s="14" t="e">
        <f>MATCH(B12,'Diag Lattice'!F:F,0)</f>
        <v>#N/A</v>
      </c>
      <c r="AE12" s="14" t="e">
        <f t="shared" ca="1" si="0"/>
        <v>#N/A</v>
      </c>
      <c r="AF12" s="14" t="e">
        <f t="shared" ca="1" si="1"/>
        <v>#N/A</v>
      </c>
    </row>
    <row r="13" spans="1:32" s="14" customFormat="1" x14ac:dyDescent="0.25">
      <c r="A13" s="8" t="s">
        <v>388</v>
      </c>
      <c r="B13" s="8" t="s">
        <v>1909</v>
      </c>
      <c r="C13" s="8" t="s">
        <v>864</v>
      </c>
      <c r="D13" s="69" t="s">
        <v>731</v>
      </c>
      <c r="E13" s="10" t="s">
        <v>551</v>
      </c>
      <c r="F13" s="8" t="s">
        <v>84</v>
      </c>
      <c r="G13" s="8" t="s">
        <v>85</v>
      </c>
      <c r="H13" s="8" t="s">
        <v>4159</v>
      </c>
      <c r="I13" s="8" t="s">
        <v>99</v>
      </c>
      <c r="J13" s="10"/>
      <c r="K13" s="10"/>
      <c r="L13" s="10"/>
      <c r="M13" s="10"/>
      <c r="N13" s="10"/>
      <c r="O13" s="10"/>
      <c r="P13" s="8" t="s">
        <v>99</v>
      </c>
      <c r="Q13" s="10" t="s">
        <v>612</v>
      </c>
      <c r="R13" s="12">
        <v>4</v>
      </c>
      <c r="S13" s="10">
        <v>3</v>
      </c>
      <c r="T13" s="32" t="s">
        <v>468</v>
      </c>
      <c r="U13" s="10"/>
      <c r="V13" s="8"/>
      <c r="W13" s="8"/>
      <c r="X13" s="8"/>
      <c r="Z13" s="14">
        <f>IF(ISBLANK(mTCA4[[#This Row],[Column17]]),"",mTCA4[[#This Row],[Column17]])</f>
        <v>4</v>
      </c>
      <c r="AA13" s="14" t="str">
        <f>LEFT(mTCA4[[#This Row],[Column18]],3)</f>
        <v>3</v>
      </c>
      <c r="AB13" s="14" t="str">
        <f>IF(ISBLANK(mTCA4[[#This Row],[Column2]]),"",mTCA4[[#This Row],[Column2]])</f>
        <v>LS1_CB03:ND_D1378</v>
      </c>
      <c r="AD13" s="14" t="e">
        <f>MATCH(B13,'Diag Lattice'!F:F,0)</f>
        <v>#N/A</v>
      </c>
      <c r="AE13" s="14" t="e">
        <f t="shared" ca="1" si="0"/>
        <v>#N/A</v>
      </c>
      <c r="AF13" s="14" t="e">
        <f t="shared" ca="1" si="1"/>
        <v>#N/A</v>
      </c>
    </row>
    <row r="14" spans="1:32" s="14" customFormat="1" x14ac:dyDescent="0.25">
      <c r="A14" s="8" t="s">
        <v>388</v>
      </c>
      <c r="B14" s="8" t="s">
        <v>1909</v>
      </c>
      <c r="C14" s="8"/>
      <c r="D14" s="69" t="s">
        <v>731</v>
      </c>
      <c r="E14" s="69" t="s">
        <v>552</v>
      </c>
      <c r="F14" s="8" t="s">
        <v>84</v>
      </c>
      <c r="G14" s="8" t="s">
        <v>512</v>
      </c>
      <c r="H14" s="8" t="s">
        <v>4158</v>
      </c>
      <c r="I14" s="8" t="s">
        <v>99</v>
      </c>
      <c r="J14" s="10"/>
      <c r="K14" s="10"/>
      <c r="L14" s="10"/>
      <c r="M14" s="10"/>
      <c r="N14" s="10"/>
      <c r="O14" s="10"/>
      <c r="P14" s="8" t="s">
        <v>99</v>
      </c>
      <c r="Q14" s="10" t="s">
        <v>786</v>
      </c>
      <c r="R14" s="12"/>
      <c r="S14" s="10"/>
      <c r="T14" s="32"/>
      <c r="U14" s="10"/>
      <c r="V14" s="8"/>
      <c r="W14" s="8"/>
      <c r="X14" s="8"/>
      <c r="Z14" s="14" t="str">
        <f>IF(ISBLANK(mTCA4[[#This Row],[Column17]]),"",mTCA4[[#This Row],[Column17]])</f>
        <v/>
      </c>
      <c r="AA14" s="14" t="str">
        <f>LEFT(mTCA4[[#This Row],[Column18]],3)</f>
        <v/>
      </c>
      <c r="AB14" s="14" t="str">
        <f>IF(ISBLANK(mTCA4[[#This Row],[Column2]]),"",mTCA4[[#This Row],[Column2]])</f>
        <v>LS1_CB03:ND_D1378</v>
      </c>
      <c r="AD14" s="14" t="e">
        <f>MATCH(B14,'Diag Lattice'!F:F,0)</f>
        <v>#N/A</v>
      </c>
      <c r="AE14" s="14" t="e">
        <f t="shared" ca="1" si="0"/>
        <v>#N/A</v>
      </c>
      <c r="AF14" s="14" t="e">
        <f t="shared" ca="1" si="1"/>
        <v>#N/A</v>
      </c>
    </row>
    <row r="15" spans="1:32" s="14" customFormat="1" x14ac:dyDescent="0.25">
      <c r="A15" s="8" t="s">
        <v>388</v>
      </c>
      <c r="B15" s="8" t="s">
        <v>1910</v>
      </c>
      <c r="C15" s="8" t="s">
        <v>864</v>
      </c>
      <c r="D15" s="69" t="s">
        <v>732</v>
      </c>
      <c r="E15" s="69" t="s">
        <v>598</v>
      </c>
      <c r="F15" s="8" t="s">
        <v>84</v>
      </c>
      <c r="G15" s="8" t="s">
        <v>85</v>
      </c>
      <c r="H15" s="8" t="s">
        <v>4159</v>
      </c>
      <c r="I15" s="8" t="s">
        <v>101</v>
      </c>
      <c r="J15" s="10"/>
      <c r="K15" s="10"/>
      <c r="L15" s="10"/>
      <c r="M15" s="10"/>
      <c r="N15" s="10"/>
      <c r="O15" s="10"/>
      <c r="P15" s="8" t="s">
        <v>101</v>
      </c>
      <c r="Q15" s="10" t="s">
        <v>612</v>
      </c>
      <c r="R15" s="12">
        <v>4</v>
      </c>
      <c r="S15" s="10">
        <v>3</v>
      </c>
      <c r="T15" s="32" t="s">
        <v>467</v>
      </c>
      <c r="U15" s="10"/>
      <c r="V15" s="8"/>
      <c r="W15" s="8"/>
      <c r="X15" s="8"/>
      <c r="Z15" s="14">
        <f>IF(ISBLANK(mTCA4[[#This Row],[Column17]]),"",mTCA4[[#This Row],[Column17]])</f>
        <v>4</v>
      </c>
      <c r="AA15" s="14" t="str">
        <f>LEFT(mTCA4[[#This Row],[Column18]],3)</f>
        <v>3</v>
      </c>
      <c r="AB15" s="14" t="str">
        <f>IF(ISBLANK(mTCA4[[#This Row],[Column2]]),"",mTCA4[[#This Row],[Column2]])</f>
        <v>LS3_CD06:ND_D4647</v>
      </c>
      <c r="AD15" s="14" t="e">
        <f>MATCH(B15,'Diag Lattice'!F:F,0)</f>
        <v>#N/A</v>
      </c>
      <c r="AE15" s="14" t="e">
        <f t="shared" ca="1" si="0"/>
        <v>#N/A</v>
      </c>
      <c r="AF15" s="14" t="e">
        <f t="shared" ca="1" si="1"/>
        <v>#N/A</v>
      </c>
    </row>
    <row r="16" spans="1:32" s="14" customFormat="1" x14ac:dyDescent="0.25">
      <c r="A16" s="8" t="s">
        <v>388</v>
      </c>
      <c r="B16" s="8" t="s">
        <v>1910</v>
      </c>
      <c r="C16" s="8"/>
      <c r="D16" s="69" t="s">
        <v>732</v>
      </c>
      <c r="E16" s="69" t="s">
        <v>599</v>
      </c>
      <c r="F16" s="8" t="s">
        <v>84</v>
      </c>
      <c r="G16" s="8" t="s">
        <v>512</v>
      </c>
      <c r="H16" s="8" t="s">
        <v>4158</v>
      </c>
      <c r="I16" s="8" t="s">
        <v>101</v>
      </c>
      <c r="J16" s="10"/>
      <c r="K16" s="10"/>
      <c r="L16" s="10"/>
      <c r="M16" s="10"/>
      <c r="N16" s="10"/>
      <c r="O16" s="10"/>
      <c r="P16" s="8" t="s">
        <v>101</v>
      </c>
      <c r="Q16" s="10" t="s">
        <v>786</v>
      </c>
      <c r="R16" s="12"/>
      <c r="S16" s="10"/>
      <c r="T16" s="32"/>
      <c r="U16" s="10"/>
      <c r="V16" s="8"/>
      <c r="W16" s="8"/>
      <c r="X16" s="8"/>
      <c r="Z16" s="14" t="str">
        <f>IF(ISBLANK(mTCA4[[#This Row],[Column17]]),"",mTCA4[[#This Row],[Column17]])</f>
        <v/>
      </c>
      <c r="AA16" s="14" t="str">
        <f>LEFT(mTCA4[[#This Row],[Column18]],3)</f>
        <v/>
      </c>
      <c r="AB16" s="14" t="str">
        <f>IF(ISBLANK(mTCA4[[#This Row],[Column2]]),"",mTCA4[[#This Row],[Column2]])</f>
        <v>LS3_CD06:ND_D4647</v>
      </c>
      <c r="AD16" s="14" t="e">
        <f>MATCH(B16,'Diag Lattice'!F:F,0)</f>
        <v>#N/A</v>
      </c>
      <c r="AE16" s="14" t="e">
        <f t="shared" ca="1" si="0"/>
        <v>#N/A</v>
      </c>
      <c r="AF16" s="14" t="e">
        <f t="shared" ca="1" si="1"/>
        <v>#N/A</v>
      </c>
    </row>
    <row r="17" spans="1:32" s="14" customFormat="1" x14ac:dyDescent="0.25">
      <c r="A17" s="8"/>
      <c r="B17" s="8"/>
      <c r="C17" s="8"/>
      <c r="D17" s="69"/>
      <c r="E17" s="69"/>
      <c r="F17" s="8"/>
      <c r="G17" s="8"/>
      <c r="H17" s="8"/>
      <c r="I17" s="8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32"/>
      <c r="U17" s="73"/>
      <c r="V17" s="8"/>
      <c r="W17" s="8"/>
      <c r="X17" s="8"/>
    </row>
    <row r="18" spans="1:32" s="14" customFormat="1" x14ac:dyDescent="0.25">
      <c r="A18" s="55" t="s">
        <v>611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94"/>
    </row>
    <row r="19" spans="1:32" s="14" customFormat="1" x14ac:dyDescent="0.25">
      <c r="A19" s="42" t="s">
        <v>388</v>
      </c>
      <c r="B19" s="8" t="s">
        <v>1905</v>
      </c>
      <c r="C19" s="36"/>
      <c r="D19" s="70" t="s">
        <v>727</v>
      </c>
      <c r="E19" s="70" t="s">
        <v>507</v>
      </c>
      <c r="F19" s="36" t="s">
        <v>236</v>
      </c>
      <c r="G19" s="36" t="s">
        <v>610</v>
      </c>
      <c r="H19" s="36" t="s">
        <v>787</v>
      </c>
      <c r="I19" s="36"/>
      <c r="J19" s="10"/>
      <c r="K19" s="10"/>
      <c r="L19" s="10"/>
      <c r="M19" s="10"/>
      <c r="N19" s="10"/>
      <c r="O19" s="10"/>
      <c r="P19" s="10"/>
      <c r="Q19" s="10"/>
      <c r="R19" s="12"/>
      <c r="S19" s="10"/>
      <c r="T19" s="32"/>
      <c r="U19" s="10"/>
      <c r="V19" s="8">
        <v>3</v>
      </c>
      <c r="W19" s="8" t="s">
        <v>255</v>
      </c>
      <c r="X19" s="8" t="s">
        <v>425</v>
      </c>
    </row>
    <row r="20" spans="1:32" x14ac:dyDescent="0.25">
      <c r="A20" s="8" t="s">
        <v>388</v>
      </c>
      <c r="B20" s="8" t="s">
        <v>1906</v>
      </c>
      <c r="C20" s="8"/>
      <c r="D20" s="69" t="s">
        <v>728</v>
      </c>
      <c r="E20" s="69" t="s">
        <v>509</v>
      </c>
      <c r="F20" s="8" t="s">
        <v>236</v>
      </c>
      <c r="G20" s="36" t="s">
        <v>610</v>
      </c>
      <c r="H20" s="36" t="s">
        <v>787</v>
      </c>
      <c r="I20" s="36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32"/>
      <c r="U20" s="10"/>
      <c r="V20" s="8">
        <v>3</v>
      </c>
      <c r="W20" s="8" t="s">
        <v>255</v>
      </c>
      <c r="X20" s="8" t="s">
        <v>245</v>
      </c>
      <c r="AD20" s="14"/>
      <c r="AE20" s="14"/>
      <c r="AF20" s="14"/>
    </row>
    <row r="21" spans="1:32" x14ac:dyDescent="0.25">
      <c r="A21" s="8" t="s">
        <v>388</v>
      </c>
      <c r="B21" s="8" t="s">
        <v>1907</v>
      </c>
      <c r="C21" s="8"/>
      <c r="D21" s="69" t="s">
        <v>729</v>
      </c>
      <c r="E21" s="69" t="s">
        <v>513</v>
      </c>
      <c r="F21" s="8" t="s">
        <v>236</v>
      </c>
      <c r="G21" s="36" t="s">
        <v>610</v>
      </c>
      <c r="H21" s="36" t="s">
        <v>787</v>
      </c>
      <c r="I21" s="36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32"/>
      <c r="U21" s="10"/>
      <c r="V21" s="8">
        <v>3</v>
      </c>
      <c r="W21" s="8" t="s">
        <v>255</v>
      </c>
      <c r="X21" s="8" t="s">
        <v>246</v>
      </c>
      <c r="AD21" s="14"/>
      <c r="AE21" s="14"/>
      <c r="AF21" s="14"/>
    </row>
    <row r="22" spans="1:32" x14ac:dyDescent="0.25">
      <c r="A22" s="8" t="s">
        <v>388</v>
      </c>
      <c r="B22" s="8" t="s">
        <v>1908</v>
      </c>
      <c r="C22" s="8"/>
      <c r="D22" s="69" t="s">
        <v>730</v>
      </c>
      <c r="E22" s="69" t="s">
        <v>517</v>
      </c>
      <c r="F22" s="8" t="s">
        <v>236</v>
      </c>
      <c r="G22" s="36" t="s">
        <v>610</v>
      </c>
      <c r="H22" s="36" t="s">
        <v>787</v>
      </c>
      <c r="I22" s="36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32"/>
      <c r="U22" s="10"/>
      <c r="V22" s="8">
        <v>3</v>
      </c>
      <c r="W22" s="8" t="s">
        <v>255</v>
      </c>
      <c r="X22" s="8" t="s">
        <v>247</v>
      </c>
      <c r="AD22" s="14"/>
      <c r="AE22" s="14"/>
      <c r="AF22" s="14"/>
    </row>
    <row r="23" spans="1:32" x14ac:dyDescent="0.25">
      <c r="A23" s="8" t="s">
        <v>388</v>
      </c>
      <c r="B23" s="8" t="s">
        <v>1909</v>
      </c>
      <c r="C23" s="8"/>
      <c r="D23" s="69" t="s">
        <v>731</v>
      </c>
      <c r="E23" s="69" t="s">
        <v>550</v>
      </c>
      <c r="F23" s="8" t="s">
        <v>236</v>
      </c>
      <c r="G23" s="36" t="s">
        <v>610</v>
      </c>
      <c r="H23" s="36" t="s">
        <v>787</v>
      </c>
      <c r="I23" s="36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32"/>
      <c r="U23" s="10"/>
      <c r="V23" s="8">
        <v>3</v>
      </c>
      <c r="W23" s="8" t="s">
        <v>255</v>
      </c>
      <c r="X23" s="8" t="s">
        <v>248</v>
      </c>
      <c r="AD23" s="14"/>
      <c r="AE23" s="14"/>
      <c r="AF23" s="14"/>
    </row>
    <row r="24" spans="1:32" s="14" customFormat="1" x14ac:dyDescent="0.25">
      <c r="A24" s="8" t="s">
        <v>388</v>
      </c>
      <c r="B24" s="8" t="s">
        <v>1910</v>
      </c>
      <c r="C24" s="8"/>
      <c r="D24" s="69" t="s">
        <v>732</v>
      </c>
      <c r="E24" s="69" t="s">
        <v>597</v>
      </c>
      <c r="F24" s="8" t="s">
        <v>236</v>
      </c>
      <c r="G24" s="36" t="s">
        <v>610</v>
      </c>
      <c r="H24" s="36" t="s">
        <v>787</v>
      </c>
      <c r="I24" s="36"/>
      <c r="J24" s="43"/>
      <c r="K24" s="43"/>
      <c r="L24" s="43"/>
      <c r="M24" s="43"/>
      <c r="N24" s="43"/>
      <c r="O24" s="43"/>
      <c r="P24" s="43"/>
      <c r="Q24" s="10"/>
      <c r="R24" s="44"/>
      <c r="S24" s="43"/>
      <c r="T24" s="50"/>
      <c r="U24" s="43"/>
      <c r="V24" s="36">
        <v>3</v>
      </c>
      <c r="W24" s="8" t="s">
        <v>255</v>
      </c>
      <c r="X24" s="8" t="s">
        <v>249</v>
      </c>
      <c r="Z24" s="14" t="str">
        <f>IF(ISBLANK(mTCA4[[#This Row],[Column17]]),"",mTCA4[[#This Row],[Column17]])</f>
        <v/>
      </c>
      <c r="AA24" s="14" t="str">
        <f>LEFT(mTCA4[[#This Row],[Column18]],3)</f>
        <v/>
      </c>
    </row>
    <row r="25" spans="1:32" x14ac:dyDescent="0.25">
      <c r="A25" s="8"/>
      <c r="B25" s="8"/>
      <c r="C25" s="8"/>
      <c r="D25" s="69"/>
      <c r="E25" s="69"/>
      <c r="F25" s="8"/>
      <c r="G25" s="36"/>
      <c r="H25" s="36"/>
      <c r="I25" s="10"/>
      <c r="J25" s="10"/>
      <c r="K25" s="10"/>
      <c r="L25" s="10"/>
      <c r="M25" s="10"/>
      <c r="N25" s="10"/>
      <c r="O25" s="10"/>
      <c r="P25" s="10"/>
      <c r="Q25" s="8"/>
      <c r="R25" s="12"/>
      <c r="S25" s="10"/>
      <c r="T25" s="32"/>
      <c r="U25" s="10"/>
      <c r="V25" s="8"/>
      <c r="W25" s="8"/>
      <c r="X25" s="8"/>
      <c r="AD25" s="14"/>
      <c r="AE25" s="14"/>
      <c r="AF25" s="14"/>
    </row>
    <row r="26" spans="1:32" s="14" customFormat="1" x14ac:dyDescent="0.25">
      <c r="A26" s="55" t="s">
        <v>569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94"/>
    </row>
    <row r="27" spans="1:32" x14ac:dyDescent="0.25">
      <c r="A27" s="8" t="s">
        <v>569</v>
      </c>
      <c r="B27" s="8" t="s">
        <v>1911</v>
      </c>
      <c r="C27" s="8" t="s">
        <v>3136</v>
      </c>
      <c r="D27" s="69" t="s">
        <v>733</v>
      </c>
      <c r="E27" s="10" t="s">
        <v>568</v>
      </c>
      <c r="F27" s="8" t="s">
        <v>280</v>
      </c>
      <c r="G27" s="8" t="s">
        <v>85</v>
      </c>
      <c r="H27" s="8" t="s">
        <v>4156</v>
      </c>
      <c r="I27" s="8" t="s">
        <v>87</v>
      </c>
      <c r="J27" s="8"/>
      <c r="K27" s="8"/>
      <c r="L27" s="8"/>
      <c r="M27" s="8"/>
      <c r="N27" s="8"/>
      <c r="O27" s="8"/>
      <c r="P27" s="8" t="s">
        <v>87</v>
      </c>
      <c r="Q27" s="10" t="s">
        <v>613</v>
      </c>
      <c r="R27" s="87">
        <v>4</v>
      </c>
      <c r="S27" s="10">
        <v>4</v>
      </c>
      <c r="T27" s="32" t="s">
        <v>472</v>
      </c>
      <c r="U27" s="8"/>
      <c r="V27" s="8">
        <v>3</v>
      </c>
      <c r="W27" s="8" t="s">
        <v>614</v>
      </c>
      <c r="X27" s="8" t="s">
        <v>425</v>
      </c>
      <c r="Z27" s="14">
        <f>IF(ISBLANK(mTCA4[[#This Row],[Column17]]),"",mTCA4[[#This Row],[Column17]])</f>
        <v>4</v>
      </c>
      <c r="AA27" s="14" t="str">
        <f>LEFT(mTCA4[[#This Row],[Column18]],3)</f>
        <v>4</v>
      </c>
      <c r="AB27" s="14" t="str">
        <f>IF(ISBLANK(mTCA4[[#This Row],[Column2]]),"",mTCA4[[#This Row],[Column2]])</f>
        <v>LS1_WA01:HMR_D1156</v>
      </c>
      <c r="AD27" s="14">
        <f>MATCH(B27,'Diag Lattice'!F:F,0)</f>
        <v>382</v>
      </c>
      <c r="AE27" s="14" t="str">
        <f t="shared" ca="1" si="0"/>
        <v>LS1_WA01:HMR_D1156</v>
      </c>
      <c r="AF27" s="14">
        <f t="shared" ca="1" si="1"/>
        <v>1156</v>
      </c>
    </row>
    <row r="28" spans="1:32" x14ac:dyDescent="0.25">
      <c r="A28" s="8"/>
      <c r="B28" s="8" t="s">
        <v>1911</v>
      </c>
      <c r="C28" s="8"/>
      <c r="D28" s="69" t="s">
        <v>733</v>
      </c>
      <c r="E28" s="48" t="s">
        <v>570</v>
      </c>
      <c r="F28" s="8" t="s">
        <v>236</v>
      </c>
      <c r="G28" s="8"/>
      <c r="H28" s="8"/>
      <c r="I28" s="8"/>
      <c r="J28" s="10"/>
      <c r="K28" s="10"/>
      <c r="L28" s="10"/>
      <c r="M28" s="10"/>
      <c r="N28" s="10"/>
      <c r="O28" s="10"/>
      <c r="P28" s="8"/>
      <c r="Q28" s="10"/>
      <c r="R28" s="12"/>
      <c r="S28" s="10"/>
      <c r="T28" s="32"/>
      <c r="U28" s="10"/>
      <c r="V28" s="8"/>
      <c r="W28" s="8"/>
      <c r="X28" s="8"/>
      <c r="Z28" s="14" t="str">
        <f>IF(ISBLANK(mTCA4[[#This Row],[Column17]]),"",mTCA4[[#This Row],[Column17]])</f>
        <v/>
      </c>
      <c r="AA28" s="14" t="str">
        <f>LEFT(mTCA4[[#This Row],[Column18]],3)</f>
        <v/>
      </c>
      <c r="AB28" s="14" t="str">
        <f>IF(ISBLANK(mTCA4[[#This Row],[Column2]]),"",mTCA4[[#This Row],[Column2]])</f>
        <v>LS1_WA01:HMR_D1156</v>
      </c>
      <c r="AD28" s="14">
        <f>MATCH(B28,'Diag Lattice'!F:F,0)</f>
        <v>382</v>
      </c>
      <c r="AE28" s="14" t="str">
        <f t="shared" ca="1" si="0"/>
        <v>LS1_WA01:HMR_D1156</v>
      </c>
      <c r="AF28" s="14">
        <f t="shared" ca="1" si="1"/>
        <v>1156</v>
      </c>
    </row>
    <row r="29" spans="1:32" x14ac:dyDescent="0.25">
      <c r="A29" s="8" t="s">
        <v>569</v>
      </c>
      <c r="B29" s="8" t="s">
        <v>1912</v>
      </c>
      <c r="C29" s="8" t="s">
        <v>3136</v>
      </c>
      <c r="D29" s="69" t="s">
        <v>734</v>
      </c>
      <c r="E29" s="48" t="s">
        <v>572</v>
      </c>
      <c r="F29" s="8" t="s">
        <v>280</v>
      </c>
      <c r="G29" s="8" t="s">
        <v>85</v>
      </c>
      <c r="H29" s="8" t="s">
        <v>4156</v>
      </c>
      <c r="I29" s="8" t="s">
        <v>91</v>
      </c>
      <c r="J29" s="10"/>
      <c r="K29" s="10"/>
      <c r="L29" s="10"/>
      <c r="M29" s="10"/>
      <c r="N29" s="10"/>
      <c r="O29" s="10"/>
      <c r="P29" s="8" t="s">
        <v>91</v>
      </c>
      <c r="Q29" s="10" t="s">
        <v>613</v>
      </c>
      <c r="R29" s="12">
        <v>4</v>
      </c>
      <c r="S29" s="10">
        <v>4</v>
      </c>
      <c r="T29" s="32" t="s">
        <v>471</v>
      </c>
      <c r="U29" s="10"/>
      <c r="V29" s="8">
        <v>3</v>
      </c>
      <c r="W29" s="8" t="s">
        <v>614</v>
      </c>
      <c r="X29" s="8" t="s">
        <v>425</v>
      </c>
      <c r="Z29" s="14">
        <f>IF(ISBLANK(mTCA4[[#This Row],[Column17]]),"",mTCA4[[#This Row],[Column17]])</f>
        <v>4</v>
      </c>
      <c r="AA29" s="14" t="str">
        <f>LEFT(mTCA4[[#This Row],[Column18]],3)</f>
        <v>4</v>
      </c>
      <c r="AB29" s="14" t="str">
        <f>IF(ISBLANK(mTCA4[[#This Row],[Column2]]),"",mTCA4[[#This Row],[Column2]])</f>
        <v>LS1_WA02:HMR_D1190</v>
      </c>
      <c r="AD29" s="14">
        <f>MATCH(B29,'Diag Lattice'!F:F,0)</f>
        <v>421</v>
      </c>
      <c r="AE29" s="14" t="str">
        <f t="shared" ca="1" si="0"/>
        <v>LS1_WA02:HMR_D1190</v>
      </c>
      <c r="AF29" s="14">
        <f t="shared" ca="1" si="1"/>
        <v>1190</v>
      </c>
    </row>
    <row r="30" spans="1:32" x14ac:dyDescent="0.25">
      <c r="A30" s="8"/>
      <c r="B30" s="8" t="s">
        <v>1912</v>
      </c>
      <c r="C30" s="8"/>
      <c r="D30" s="69" t="s">
        <v>734</v>
      </c>
      <c r="E30" s="48" t="s">
        <v>573</v>
      </c>
      <c r="F30" s="8" t="s">
        <v>236</v>
      </c>
      <c r="G30" s="8"/>
      <c r="H30" s="8"/>
      <c r="I30" s="8"/>
      <c r="J30" s="10"/>
      <c r="K30" s="10"/>
      <c r="L30" s="10"/>
      <c r="M30" s="10"/>
      <c r="N30" s="10"/>
      <c r="O30" s="10"/>
      <c r="P30" s="8"/>
      <c r="Q30" s="10"/>
      <c r="R30" s="12"/>
      <c r="S30" s="10"/>
      <c r="T30" s="32"/>
      <c r="U30" s="10"/>
      <c r="V30" s="8"/>
      <c r="W30" s="8"/>
      <c r="X30" s="8"/>
      <c r="Z30" s="14" t="str">
        <f>IF(ISBLANK(mTCA4[[#This Row],[Column17]]),"",mTCA4[[#This Row],[Column17]])</f>
        <v/>
      </c>
      <c r="AA30" s="14" t="str">
        <f>LEFT(mTCA4[[#This Row],[Column18]],3)</f>
        <v/>
      </c>
      <c r="AB30" s="14" t="str">
        <f>IF(ISBLANK(mTCA4[[#This Row],[Column2]]),"",mTCA4[[#This Row],[Column2]])</f>
        <v>LS1_WA02:HMR_D1190</v>
      </c>
      <c r="AD30" s="14">
        <f>MATCH(B30,'Diag Lattice'!F:F,0)</f>
        <v>421</v>
      </c>
      <c r="AE30" s="14" t="str">
        <f t="shared" ca="1" si="0"/>
        <v>LS1_WA02:HMR_D1190</v>
      </c>
      <c r="AF30" s="14">
        <f t="shared" ca="1" si="1"/>
        <v>1190</v>
      </c>
    </row>
    <row r="31" spans="1:32" x14ac:dyDescent="0.25">
      <c r="A31" s="8" t="s">
        <v>569</v>
      </c>
      <c r="B31" s="8" t="s">
        <v>1913</v>
      </c>
      <c r="C31" s="8" t="s">
        <v>3136</v>
      </c>
      <c r="D31" s="69" t="s">
        <v>735</v>
      </c>
      <c r="E31" s="48" t="s">
        <v>574</v>
      </c>
      <c r="F31" s="8" t="s">
        <v>280</v>
      </c>
      <c r="G31" s="8" t="s">
        <v>85</v>
      </c>
      <c r="H31" s="8" t="s">
        <v>4156</v>
      </c>
      <c r="I31" s="8" t="s">
        <v>95</v>
      </c>
      <c r="J31" s="10"/>
      <c r="K31" s="10"/>
      <c r="L31" s="10"/>
      <c r="M31" s="10"/>
      <c r="N31" s="10"/>
      <c r="O31" s="10"/>
      <c r="P31" s="8" t="s">
        <v>95</v>
      </c>
      <c r="Q31" s="10" t="s">
        <v>613</v>
      </c>
      <c r="R31" s="12">
        <v>4</v>
      </c>
      <c r="S31" s="10">
        <v>4</v>
      </c>
      <c r="T31" s="32" t="s">
        <v>470</v>
      </c>
      <c r="U31" s="10"/>
      <c r="V31" s="8">
        <v>3</v>
      </c>
      <c r="W31" s="8" t="s">
        <v>614</v>
      </c>
      <c r="X31" s="8" t="s">
        <v>425</v>
      </c>
      <c r="Z31" s="14">
        <f>IF(ISBLANK(mTCA4[[#This Row],[Column17]]),"",mTCA4[[#This Row],[Column17]])</f>
        <v>4</v>
      </c>
      <c r="AA31" s="14" t="str">
        <f>LEFT(mTCA4[[#This Row],[Column18]],3)</f>
        <v>4</v>
      </c>
      <c r="AB31" s="14" t="str">
        <f>IF(ISBLANK(mTCA4[[#This Row],[Column2]]),"",mTCA4[[#This Row],[Column2]])</f>
        <v>LS1_WA03:HMR_D1224</v>
      </c>
      <c r="AD31" s="14">
        <f>MATCH(B31,'Diag Lattice'!F:F,0)</f>
        <v>460</v>
      </c>
      <c r="AE31" s="14" t="str">
        <f t="shared" ca="1" si="0"/>
        <v>LS1_WA03:HMR_D1224</v>
      </c>
      <c r="AF31" s="14">
        <f t="shared" ca="1" si="1"/>
        <v>1224</v>
      </c>
    </row>
    <row r="32" spans="1:32" x14ac:dyDescent="0.25">
      <c r="A32" s="8"/>
      <c r="B32" s="8" t="s">
        <v>1913</v>
      </c>
      <c r="C32" s="8"/>
      <c r="D32" s="69" t="s">
        <v>735</v>
      </c>
      <c r="E32" s="48" t="s">
        <v>575</v>
      </c>
      <c r="F32" s="8" t="s">
        <v>236</v>
      </c>
      <c r="G32" s="8"/>
      <c r="H32" s="8"/>
      <c r="I32" s="8"/>
      <c r="J32" s="10"/>
      <c r="K32" s="10"/>
      <c r="L32" s="10"/>
      <c r="M32" s="10"/>
      <c r="N32" s="10"/>
      <c r="O32" s="10"/>
      <c r="P32" s="8"/>
      <c r="Q32" s="10"/>
      <c r="R32" s="12"/>
      <c r="S32" s="10"/>
      <c r="T32" s="32"/>
      <c r="U32" s="10"/>
      <c r="V32" s="8"/>
      <c r="W32" s="8"/>
      <c r="X32" s="8"/>
      <c r="Z32" s="14" t="str">
        <f>IF(ISBLANK(mTCA4[[#This Row],[Column17]]),"",mTCA4[[#This Row],[Column17]])</f>
        <v/>
      </c>
      <c r="AA32" s="14" t="str">
        <f>LEFT(mTCA4[[#This Row],[Column18]],3)</f>
        <v/>
      </c>
      <c r="AB32" s="14" t="str">
        <f>IF(ISBLANK(mTCA4[[#This Row],[Column2]]),"",mTCA4[[#This Row],[Column2]])</f>
        <v>LS1_WA03:HMR_D1224</v>
      </c>
      <c r="AD32" s="14">
        <f>MATCH(B32,'Diag Lattice'!F:F,0)</f>
        <v>460</v>
      </c>
      <c r="AE32" s="14" t="str">
        <f t="shared" ca="1" si="0"/>
        <v>LS1_WA03:HMR_D1224</v>
      </c>
      <c r="AF32" s="14">
        <f t="shared" ca="1" si="1"/>
        <v>1224</v>
      </c>
    </row>
    <row r="33" spans="1:32" x14ac:dyDescent="0.25">
      <c r="A33" s="8" t="s">
        <v>569</v>
      </c>
      <c r="B33" s="8" t="s">
        <v>1914</v>
      </c>
      <c r="C33" s="8" t="s">
        <v>3136</v>
      </c>
      <c r="D33" s="69" t="s">
        <v>736</v>
      </c>
      <c r="E33" s="48" t="s">
        <v>581</v>
      </c>
      <c r="F33" s="8" t="s">
        <v>280</v>
      </c>
      <c r="G33" s="8" t="s">
        <v>85</v>
      </c>
      <c r="H33" s="8" t="s">
        <v>4156</v>
      </c>
      <c r="I33" s="8" t="s">
        <v>96</v>
      </c>
      <c r="J33" s="10"/>
      <c r="K33" s="10"/>
      <c r="L33" s="10"/>
      <c r="M33" s="10"/>
      <c r="N33" s="10"/>
      <c r="O33" s="10"/>
      <c r="P33" s="8" t="s">
        <v>96</v>
      </c>
      <c r="Q33" s="10" t="s">
        <v>613</v>
      </c>
      <c r="R33" s="12">
        <v>4</v>
      </c>
      <c r="S33" s="10">
        <v>4</v>
      </c>
      <c r="T33" s="32" t="s">
        <v>469</v>
      </c>
      <c r="U33" s="10"/>
      <c r="V33" s="8">
        <v>3</v>
      </c>
      <c r="W33" s="8" t="s">
        <v>614</v>
      </c>
      <c r="X33" s="8" t="s">
        <v>245</v>
      </c>
      <c r="Z33" s="14">
        <f>IF(ISBLANK(mTCA4[[#This Row],[Column17]]),"",mTCA4[[#This Row],[Column17]])</f>
        <v>4</v>
      </c>
      <c r="AA33" s="14" t="str">
        <f>LEFT(mTCA4[[#This Row],[Column18]],3)</f>
        <v>4</v>
      </c>
      <c r="AB33" s="14" t="str">
        <f>IF(ISBLANK(mTCA4[[#This Row],[Column2]]),"",mTCA4[[#This Row],[Column2]])</f>
        <v>LS1_WB01:HMR_D1287</v>
      </c>
      <c r="AD33" s="14">
        <f>MATCH(B33,'Diag Lattice'!F:F,0)</f>
        <v>523</v>
      </c>
      <c r="AE33" s="14" t="str">
        <f t="shared" ca="1" si="0"/>
        <v>LS1_WB01:HMR_D1287</v>
      </c>
      <c r="AF33" s="14">
        <f t="shared" ca="1" si="1"/>
        <v>1287</v>
      </c>
    </row>
    <row r="34" spans="1:32" x14ac:dyDescent="0.25">
      <c r="A34" s="8"/>
      <c r="B34" s="8" t="s">
        <v>1914</v>
      </c>
      <c r="C34" s="8"/>
      <c r="D34" s="69" t="s">
        <v>736</v>
      </c>
      <c r="E34" s="48" t="s">
        <v>582</v>
      </c>
      <c r="F34" s="8" t="s">
        <v>236</v>
      </c>
      <c r="G34" s="8"/>
      <c r="H34" s="8"/>
      <c r="I34" s="8"/>
      <c r="J34" s="10"/>
      <c r="K34" s="10"/>
      <c r="L34" s="10"/>
      <c r="M34" s="10"/>
      <c r="N34" s="10"/>
      <c r="O34" s="10"/>
      <c r="P34" s="8"/>
      <c r="Q34" s="10"/>
      <c r="R34" s="12"/>
      <c r="S34" s="10"/>
      <c r="T34" s="32"/>
      <c r="U34" s="10"/>
      <c r="V34" s="8"/>
      <c r="W34" s="8"/>
      <c r="X34" s="8"/>
      <c r="Z34" s="14" t="str">
        <f>IF(ISBLANK(mTCA4[[#This Row],[Column17]]),"",mTCA4[[#This Row],[Column17]])</f>
        <v/>
      </c>
      <c r="AA34" s="14" t="str">
        <f>LEFT(mTCA4[[#This Row],[Column18]],3)</f>
        <v/>
      </c>
      <c r="AB34" s="14" t="str">
        <f>IF(ISBLANK(mTCA4[[#This Row],[Column2]]),"",mTCA4[[#This Row],[Column2]])</f>
        <v>LS1_WB01:HMR_D1287</v>
      </c>
      <c r="AD34" s="14">
        <f>MATCH(B34,'Diag Lattice'!F:F,0)</f>
        <v>523</v>
      </c>
      <c r="AE34" s="14" t="str">
        <f t="shared" ca="1" si="0"/>
        <v>LS1_WB01:HMR_D1287</v>
      </c>
      <c r="AF34" s="14">
        <f t="shared" ca="1" si="1"/>
        <v>1287</v>
      </c>
    </row>
    <row r="35" spans="1:32" x14ac:dyDescent="0.25">
      <c r="A35" s="8" t="s">
        <v>569</v>
      </c>
      <c r="B35" s="8" t="s">
        <v>1915</v>
      </c>
      <c r="C35" s="8" t="s">
        <v>3136</v>
      </c>
      <c r="D35" s="69" t="s">
        <v>737</v>
      </c>
      <c r="E35" s="69" t="s">
        <v>588</v>
      </c>
      <c r="F35" s="8" t="s">
        <v>280</v>
      </c>
      <c r="G35" s="8" t="s">
        <v>85</v>
      </c>
      <c r="H35" s="8" t="s">
        <v>4156</v>
      </c>
      <c r="I35" s="8" t="s">
        <v>99</v>
      </c>
      <c r="J35" s="10"/>
      <c r="K35" s="10"/>
      <c r="L35" s="10"/>
      <c r="M35" s="10"/>
      <c r="N35" s="10"/>
      <c r="O35" s="10"/>
      <c r="P35" s="8" t="s">
        <v>99</v>
      </c>
      <c r="Q35" s="10" t="s">
        <v>613</v>
      </c>
      <c r="R35" s="12">
        <v>4</v>
      </c>
      <c r="S35" s="10">
        <v>4</v>
      </c>
      <c r="T35" s="32" t="s">
        <v>468</v>
      </c>
      <c r="U35" s="10"/>
      <c r="V35" s="8">
        <v>3</v>
      </c>
      <c r="W35" s="8" t="s">
        <v>614</v>
      </c>
      <c r="X35" s="8" t="s">
        <v>245</v>
      </c>
      <c r="AD35" s="14">
        <f>MATCH(B35,'Diag Lattice'!F:F,0)</f>
        <v>583</v>
      </c>
      <c r="AE35" s="14" t="str">
        <f t="shared" ca="1" si="0"/>
        <v>LS1_WB02:HMR_D1351</v>
      </c>
      <c r="AF35" s="14">
        <f t="shared" ca="1" si="1"/>
        <v>1351</v>
      </c>
    </row>
    <row r="36" spans="1:32" x14ac:dyDescent="0.25">
      <c r="A36" s="8"/>
      <c r="B36" s="8" t="s">
        <v>1915</v>
      </c>
      <c r="C36" s="8"/>
      <c r="D36" s="69" t="s">
        <v>737</v>
      </c>
      <c r="E36" s="69" t="s">
        <v>589</v>
      </c>
      <c r="F36" s="8" t="s">
        <v>236</v>
      </c>
      <c r="G36" s="8"/>
      <c r="H36" s="8"/>
      <c r="I36" s="8"/>
      <c r="J36" s="10"/>
      <c r="K36" s="10"/>
      <c r="L36" s="10"/>
      <c r="M36" s="10"/>
      <c r="N36" s="10"/>
      <c r="O36" s="10"/>
      <c r="P36" s="8"/>
      <c r="Q36" s="10"/>
      <c r="R36" s="12"/>
      <c r="S36" s="10"/>
      <c r="T36" s="32"/>
      <c r="U36" s="10"/>
      <c r="V36" s="8"/>
      <c r="W36" s="8"/>
      <c r="X36" s="8"/>
      <c r="AD36" s="14">
        <f>MATCH(B36,'Diag Lattice'!F:F,0)</f>
        <v>583</v>
      </c>
      <c r="AE36" s="14" t="str">
        <f t="shared" ca="1" si="0"/>
        <v>LS1_WB02:HMR_D1351</v>
      </c>
      <c r="AF36" s="14">
        <f t="shared" ca="1" si="1"/>
        <v>1351</v>
      </c>
    </row>
    <row r="37" spans="1:32" x14ac:dyDescent="0.25">
      <c r="A37" s="8" t="s">
        <v>569</v>
      </c>
      <c r="B37" s="8" t="s">
        <v>1916</v>
      </c>
      <c r="C37" s="8" t="s">
        <v>3136</v>
      </c>
      <c r="D37" s="69" t="s">
        <v>738</v>
      </c>
      <c r="E37" s="69" t="s">
        <v>595</v>
      </c>
      <c r="F37" s="8" t="s">
        <v>280</v>
      </c>
      <c r="G37" s="8" t="s">
        <v>85</v>
      </c>
      <c r="H37" s="8" t="s">
        <v>4156</v>
      </c>
      <c r="I37" s="8" t="s">
        <v>101</v>
      </c>
      <c r="J37" s="10"/>
      <c r="K37" s="10"/>
      <c r="L37" s="10"/>
      <c r="M37" s="10"/>
      <c r="N37" s="10"/>
      <c r="O37" s="10"/>
      <c r="P37" s="8" t="s">
        <v>101</v>
      </c>
      <c r="Q37" s="10" t="s">
        <v>613</v>
      </c>
      <c r="R37" s="12">
        <v>4</v>
      </c>
      <c r="S37" s="10">
        <v>4</v>
      </c>
      <c r="T37" s="32" t="s">
        <v>467</v>
      </c>
      <c r="U37" s="10"/>
      <c r="V37" s="8">
        <v>3</v>
      </c>
      <c r="W37" s="8" t="s">
        <v>614</v>
      </c>
      <c r="X37" s="8" t="s">
        <v>245</v>
      </c>
      <c r="AD37" s="14">
        <f>MATCH(B37,'Diag Lattice'!F:F,0)</f>
        <v>643</v>
      </c>
      <c r="AE37" s="14" t="str">
        <f t="shared" ca="1" si="0"/>
        <v>LS1_WB03:HMR_D1415</v>
      </c>
      <c r="AF37" s="14">
        <f t="shared" ca="1" si="1"/>
        <v>1415</v>
      </c>
    </row>
    <row r="38" spans="1:32" x14ac:dyDescent="0.25">
      <c r="A38" s="8"/>
      <c r="B38" s="8" t="s">
        <v>1916</v>
      </c>
      <c r="C38" s="8"/>
      <c r="D38" s="69" t="s">
        <v>738</v>
      </c>
      <c r="E38" s="69" t="s">
        <v>596</v>
      </c>
      <c r="F38" s="8" t="s">
        <v>236</v>
      </c>
      <c r="G38" s="8"/>
      <c r="H38" s="8"/>
      <c r="I38" s="8"/>
      <c r="J38" s="10"/>
      <c r="K38" s="10"/>
      <c r="L38" s="10"/>
      <c r="M38" s="10"/>
      <c r="N38" s="10"/>
      <c r="O38" s="10"/>
      <c r="P38" s="10"/>
      <c r="Q38" s="10"/>
      <c r="R38" s="12"/>
      <c r="S38" s="10"/>
      <c r="T38" s="32"/>
      <c r="U38" s="10"/>
      <c r="V38" s="8"/>
      <c r="W38" s="8"/>
      <c r="X38" s="8"/>
      <c r="AD38" s="14">
        <f>MATCH(B38,'Diag Lattice'!F:F,0)</f>
        <v>643</v>
      </c>
      <c r="AE38" s="14" t="str">
        <f t="shared" ca="1" si="0"/>
        <v>LS1_WB03:HMR_D1415</v>
      </c>
      <c r="AF38" s="14">
        <f t="shared" ca="1" si="1"/>
        <v>1415</v>
      </c>
    </row>
    <row r="39" spans="1:32" s="14" customFormat="1" x14ac:dyDescent="0.25">
      <c r="A39" s="8"/>
      <c r="B39" s="8"/>
      <c r="C39" s="8"/>
      <c r="D39" s="69"/>
      <c r="E39" s="69"/>
      <c r="F39" s="8"/>
      <c r="G39" s="8"/>
      <c r="H39" s="8"/>
      <c r="I39" s="10"/>
      <c r="J39" s="10"/>
      <c r="K39" s="10"/>
      <c r="L39" s="10"/>
      <c r="M39" s="10"/>
      <c r="N39" s="10"/>
      <c r="O39" s="10"/>
      <c r="P39" s="10"/>
      <c r="Q39" s="10"/>
      <c r="R39" s="12"/>
      <c r="S39" s="10"/>
      <c r="T39" s="32"/>
      <c r="U39" s="10"/>
      <c r="V39" s="8"/>
      <c r="W39" s="8"/>
      <c r="X39" s="8"/>
    </row>
    <row r="40" spans="1:32" s="14" customFormat="1" x14ac:dyDescent="0.25">
      <c r="A40" s="8"/>
      <c r="B40" s="8"/>
      <c r="C40" s="8"/>
      <c r="D40" s="69"/>
      <c r="E40" s="69"/>
      <c r="F40" s="8"/>
      <c r="G40" s="8"/>
      <c r="H40" s="8"/>
      <c r="I40" s="10"/>
      <c r="J40" s="10"/>
      <c r="K40" s="10"/>
      <c r="L40" s="10"/>
      <c r="M40" s="10"/>
      <c r="N40" s="10"/>
      <c r="O40" s="10"/>
      <c r="P40" s="10"/>
      <c r="Q40" s="10"/>
      <c r="R40" s="12"/>
      <c r="S40" s="10"/>
      <c r="T40" s="32"/>
      <c r="U40" s="10"/>
      <c r="V40" s="8"/>
      <c r="W40" s="8"/>
      <c r="X40" s="8"/>
    </row>
    <row r="41" spans="1:32" s="14" customFormat="1" x14ac:dyDescent="0.25">
      <c r="A41" s="55" t="s">
        <v>615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94"/>
      <c r="Z41" s="14" t="str">
        <f>IF(ISBLANK(mTCA4[[#This Row],[Column17]]),"",mTCA4[[#This Row],[Column17]])</f>
        <v/>
      </c>
      <c r="AA41" s="14" t="str">
        <f>LEFT(mTCA4[[#This Row],[Column18]],3)</f>
        <v/>
      </c>
      <c r="AB41" s="14" t="str">
        <f>IF(ISBLANK(mTCA4[[#This Row],[Column2]]),"",mTCA4[[#This Row],[Column2]])</f>
        <v/>
      </c>
    </row>
    <row r="42" spans="1:32" s="14" customFormat="1" x14ac:dyDescent="0.25">
      <c r="A42" s="8" t="s">
        <v>111</v>
      </c>
      <c r="B42" s="8" t="s">
        <v>577</v>
      </c>
      <c r="C42" s="8" t="s">
        <v>111</v>
      </c>
      <c r="D42" s="8" t="s">
        <v>748</v>
      </c>
      <c r="E42" s="9" t="s">
        <v>579</v>
      </c>
      <c r="F42" s="8" t="s">
        <v>114</v>
      </c>
      <c r="G42" s="8" t="s">
        <v>85</v>
      </c>
      <c r="H42" s="8" t="s">
        <v>4153</v>
      </c>
      <c r="I42" s="10" t="s">
        <v>117</v>
      </c>
      <c r="J42" s="10"/>
      <c r="K42" s="8"/>
      <c r="L42" s="8"/>
      <c r="M42" s="8"/>
      <c r="N42" s="8"/>
      <c r="O42" s="8"/>
      <c r="P42" s="10" t="s">
        <v>117</v>
      </c>
      <c r="Q42" s="10" t="s">
        <v>118</v>
      </c>
      <c r="R42" s="12">
        <v>4</v>
      </c>
      <c r="S42" s="10">
        <v>5</v>
      </c>
      <c r="T42" s="8"/>
      <c r="U42" s="10">
        <v>1</v>
      </c>
      <c r="V42" s="8"/>
      <c r="W42" s="8"/>
      <c r="X42" s="8"/>
      <c r="Z42" s="14">
        <f>IF(ISBLANK(mTCA4[[#This Row],[Column17]]),"",mTCA4[[#This Row],[Column17]])</f>
        <v>4</v>
      </c>
      <c r="AA42" s="14" t="str">
        <f>LEFT(mTCA4[[#This Row],[Column18]],3)</f>
        <v>5</v>
      </c>
      <c r="AB42" s="14" t="str">
        <f>IF(ISBLANK(mTCA4[[#This Row],[Column2]]),"",mTCA4[[#This Row],[Column2]])</f>
        <v>LS1_WA03:BPM_D1222</v>
      </c>
      <c r="AD42" s="14">
        <f>MATCH(B42,'Diag Lattice'!F:F,0)</f>
        <v>458</v>
      </c>
      <c r="AE42" s="14" t="str">
        <f t="shared" ca="1" si="0"/>
        <v>LS1_WA03:BPM_D1222</v>
      </c>
      <c r="AF42" s="14">
        <f t="shared" ca="1" si="1"/>
        <v>1222</v>
      </c>
    </row>
    <row r="43" spans="1:32" s="14" customFormat="1" x14ac:dyDescent="0.25">
      <c r="A43" s="8" t="s">
        <v>111</v>
      </c>
      <c r="B43" s="8" t="s">
        <v>577</v>
      </c>
      <c r="C43" s="8" t="s">
        <v>111</v>
      </c>
      <c r="D43" s="8" t="s">
        <v>748</v>
      </c>
      <c r="E43" s="9" t="s">
        <v>580</v>
      </c>
      <c r="F43" s="8" t="s">
        <v>114</v>
      </c>
      <c r="G43" s="8" t="s">
        <v>85</v>
      </c>
      <c r="H43" s="8" t="s">
        <v>4153</v>
      </c>
      <c r="I43" s="10" t="s">
        <v>120</v>
      </c>
      <c r="J43" s="10"/>
      <c r="K43" s="8"/>
      <c r="L43" s="8"/>
      <c r="M43" s="8"/>
      <c r="N43" s="8"/>
      <c r="O43" s="8"/>
      <c r="P43" s="10" t="s">
        <v>120</v>
      </c>
      <c r="Q43" s="10" t="s">
        <v>118</v>
      </c>
      <c r="R43" s="12">
        <v>4</v>
      </c>
      <c r="S43" s="10">
        <v>5</v>
      </c>
      <c r="T43" s="8"/>
      <c r="U43" s="10">
        <v>2</v>
      </c>
      <c r="V43" s="8"/>
      <c r="W43" s="8"/>
      <c r="X43" s="8"/>
      <c r="Z43" s="14">
        <f>IF(ISBLANK(mTCA4[[#This Row],[Column17]]),"",mTCA4[[#This Row],[Column17]])</f>
        <v>4</v>
      </c>
      <c r="AA43" s="14" t="str">
        <f>LEFT(mTCA4[[#This Row],[Column18]],3)</f>
        <v>5</v>
      </c>
      <c r="AB43" s="14" t="str">
        <f>IF(ISBLANK(mTCA4[[#This Row],[Column2]]),"",mTCA4[[#This Row],[Column2]])</f>
        <v>LS1_WA03:BPM_D1222</v>
      </c>
      <c r="AD43" s="14">
        <f>MATCH(B43,'Diag Lattice'!F:F,0)</f>
        <v>458</v>
      </c>
      <c r="AE43" s="14" t="str">
        <f t="shared" ca="1" si="0"/>
        <v>LS1_WA03:BPM_D1222</v>
      </c>
      <c r="AF43" s="14">
        <f t="shared" ca="1" si="1"/>
        <v>1222</v>
      </c>
    </row>
    <row r="44" spans="1:32" s="14" customFormat="1" x14ac:dyDescent="0.25">
      <c r="A44" s="8" t="s">
        <v>111</v>
      </c>
      <c r="B44" s="8" t="s">
        <v>577</v>
      </c>
      <c r="C44" s="8" t="s">
        <v>111</v>
      </c>
      <c r="D44" s="8" t="s">
        <v>748</v>
      </c>
      <c r="E44" s="9" t="s">
        <v>578</v>
      </c>
      <c r="F44" s="8" t="s">
        <v>114</v>
      </c>
      <c r="G44" s="8" t="s">
        <v>85</v>
      </c>
      <c r="H44" s="8" t="s">
        <v>4153</v>
      </c>
      <c r="I44" s="10" t="s">
        <v>122</v>
      </c>
      <c r="J44" s="10"/>
      <c r="K44" s="8"/>
      <c r="L44" s="8"/>
      <c r="M44" s="8"/>
      <c r="N44" s="8"/>
      <c r="O44" s="8"/>
      <c r="P44" s="10" t="s">
        <v>122</v>
      </c>
      <c r="Q44" s="10" t="s">
        <v>118</v>
      </c>
      <c r="R44" s="12">
        <v>4</v>
      </c>
      <c r="S44" s="10">
        <v>5</v>
      </c>
      <c r="T44" s="8"/>
      <c r="U44" s="10">
        <v>3</v>
      </c>
      <c r="V44" s="8"/>
      <c r="W44" s="8"/>
      <c r="X44" s="8"/>
      <c r="Z44" s="14">
        <f>IF(ISBLANK(mTCA4[[#This Row],[Column17]]),"",mTCA4[[#This Row],[Column17]])</f>
        <v>4</v>
      </c>
      <c r="AA44" s="14" t="str">
        <f>LEFT(mTCA4[[#This Row],[Column18]],3)</f>
        <v>5</v>
      </c>
      <c r="AB44" s="14" t="str">
        <f>IF(ISBLANK(mTCA4[[#This Row],[Column2]]),"",mTCA4[[#This Row],[Column2]])</f>
        <v>LS1_WA03:BPM_D1222</v>
      </c>
      <c r="AD44" s="14">
        <f>MATCH(B44,'Diag Lattice'!F:F,0)</f>
        <v>458</v>
      </c>
      <c r="AE44" s="14" t="str">
        <f t="shared" ca="1" si="0"/>
        <v>LS1_WA03:BPM_D1222</v>
      </c>
      <c r="AF44" s="14">
        <f t="shared" ca="1" si="1"/>
        <v>1222</v>
      </c>
    </row>
    <row r="45" spans="1:32" s="14" customFormat="1" x14ac:dyDescent="0.25">
      <c r="A45" s="8" t="s">
        <v>111</v>
      </c>
      <c r="B45" s="8" t="s">
        <v>577</v>
      </c>
      <c r="C45" s="8" t="s">
        <v>111</v>
      </c>
      <c r="D45" s="8" t="s">
        <v>748</v>
      </c>
      <c r="E45" s="9" t="s">
        <v>576</v>
      </c>
      <c r="F45" s="8" t="s">
        <v>114</v>
      </c>
      <c r="G45" s="8" t="s">
        <v>85</v>
      </c>
      <c r="H45" s="8" t="s">
        <v>4153</v>
      </c>
      <c r="I45" s="10" t="s">
        <v>124</v>
      </c>
      <c r="J45" s="10"/>
      <c r="K45" s="8"/>
      <c r="L45" s="8"/>
      <c r="M45" s="8"/>
      <c r="N45" s="8"/>
      <c r="O45" s="8"/>
      <c r="P45" s="10" t="s">
        <v>124</v>
      </c>
      <c r="Q45" s="10" t="s">
        <v>118</v>
      </c>
      <c r="R45" s="12">
        <v>4</v>
      </c>
      <c r="S45" s="10">
        <v>5</v>
      </c>
      <c r="T45" s="8"/>
      <c r="U45" s="10">
        <v>4</v>
      </c>
      <c r="V45" s="8"/>
      <c r="W45" s="8"/>
      <c r="X45" s="8"/>
      <c r="Z45" s="14">
        <f>IF(ISBLANK(mTCA4[[#This Row],[Column17]]),"",mTCA4[[#This Row],[Column17]])</f>
        <v>4</v>
      </c>
      <c r="AA45" s="14" t="str">
        <f>LEFT(mTCA4[[#This Row],[Column18]],3)</f>
        <v>5</v>
      </c>
      <c r="AB45" s="14" t="str">
        <f>IF(ISBLANK(mTCA4[[#This Row],[Column2]]),"",mTCA4[[#This Row],[Column2]])</f>
        <v>LS1_WA03:BPM_D1222</v>
      </c>
      <c r="AD45" s="14">
        <f>MATCH(B45,'Diag Lattice'!F:F,0)</f>
        <v>458</v>
      </c>
      <c r="AE45" s="14" t="str">
        <f t="shared" ca="1" si="0"/>
        <v>LS1_WA03:BPM_D1222</v>
      </c>
      <c r="AF45" s="14">
        <f t="shared" ca="1" si="1"/>
        <v>1222</v>
      </c>
    </row>
    <row r="46" spans="1:32" s="14" customFormat="1" x14ac:dyDescent="0.25">
      <c r="A46" s="8" t="s">
        <v>111</v>
      </c>
      <c r="B46" s="8" t="s">
        <v>577</v>
      </c>
      <c r="C46" s="8" t="s">
        <v>111</v>
      </c>
      <c r="D46" s="8" t="s">
        <v>748</v>
      </c>
      <c r="E46" s="9" t="s">
        <v>1835</v>
      </c>
      <c r="F46" s="8" t="s">
        <v>114</v>
      </c>
      <c r="G46" s="8" t="s">
        <v>534</v>
      </c>
      <c r="H46" s="8"/>
      <c r="I46" s="10" t="s">
        <v>126</v>
      </c>
      <c r="J46" s="10"/>
      <c r="K46" s="8"/>
      <c r="L46" s="8"/>
      <c r="M46" s="8"/>
      <c r="N46" s="8"/>
      <c r="O46" s="8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IF(ISBLANK(mTCA4[[#This Row],[Column17]]),"",mTCA4[[#This Row],[Column17]])</f>
        <v/>
      </c>
      <c r="AA46" s="14" t="str">
        <f>LEFT(mTCA4[[#This Row],[Column18]],3)</f>
        <v/>
      </c>
      <c r="AB46" s="14" t="str">
        <f>IF(ISBLANK(mTCA4[[#This Row],[Column2]]),"",mTCA4[[#This Row],[Column2]])</f>
        <v>LS1_WA03:BPM_D1222</v>
      </c>
      <c r="AD46" s="14">
        <f>MATCH(B46,'Diag Lattice'!F:F,0)</f>
        <v>458</v>
      </c>
      <c r="AE46" s="14" t="str">
        <f t="shared" ca="1" si="0"/>
        <v>LS1_WA03:BPM_D1222</v>
      </c>
      <c r="AF46" s="14">
        <f t="shared" ca="1" si="1"/>
        <v>1222</v>
      </c>
    </row>
    <row r="47" spans="1:32" s="18" customFormat="1" x14ac:dyDescent="0.25">
      <c r="A47" s="8" t="s">
        <v>111</v>
      </c>
      <c r="B47" s="8" t="s">
        <v>520</v>
      </c>
      <c r="C47" s="8" t="s">
        <v>111</v>
      </c>
      <c r="D47" s="8" t="s">
        <v>739</v>
      </c>
      <c r="E47" s="9" t="s">
        <v>522</v>
      </c>
      <c r="F47" s="8" t="s">
        <v>114</v>
      </c>
      <c r="G47" s="8" t="s">
        <v>85</v>
      </c>
      <c r="H47" s="8" t="s">
        <v>4153</v>
      </c>
      <c r="I47" s="10" t="s">
        <v>117</v>
      </c>
      <c r="J47" s="10"/>
      <c r="K47" s="8"/>
      <c r="L47" s="8"/>
      <c r="M47" s="8"/>
      <c r="N47" s="8"/>
      <c r="O47" s="8"/>
      <c r="P47" s="10" t="s">
        <v>117</v>
      </c>
      <c r="Q47" s="10" t="s">
        <v>118</v>
      </c>
      <c r="R47" s="12">
        <v>4</v>
      </c>
      <c r="S47" s="10">
        <v>5</v>
      </c>
      <c r="T47" s="32"/>
      <c r="U47" s="10">
        <v>5</v>
      </c>
      <c r="V47" s="8"/>
      <c r="W47" s="8"/>
      <c r="X47" s="8"/>
      <c r="Z47" s="14">
        <f>IF(ISBLANK(mTCA4[[#This Row],[Column17]]),"",mTCA4[[#This Row],[Column17]])</f>
        <v>4</v>
      </c>
      <c r="AA47" s="14" t="str">
        <f>LEFT(mTCA4[[#This Row],[Column18]],3)</f>
        <v>5</v>
      </c>
      <c r="AB47" s="14" t="str">
        <f>IF(ISBLANK(mTCA4[[#This Row],[Column2]]),"",mTCA4[[#This Row],[Column2]])</f>
        <v>LS1_CB01:BPM_D1231</v>
      </c>
      <c r="AD47" s="14">
        <f>MATCH(B47,'Diag Lattice'!F:F,0)</f>
        <v>473</v>
      </c>
      <c r="AE47" s="14" t="str">
        <f t="shared" ca="1" si="0"/>
        <v>LS1_CB01:BPM_D1231</v>
      </c>
      <c r="AF47" s="14">
        <f t="shared" ca="1" si="1"/>
        <v>1231</v>
      </c>
    </row>
    <row r="48" spans="1:32" s="14" customFormat="1" x14ac:dyDescent="0.25">
      <c r="A48" s="8" t="s">
        <v>111</v>
      </c>
      <c r="B48" s="8" t="s">
        <v>520</v>
      </c>
      <c r="C48" s="8" t="s">
        <v>111</v>
      </c>
      <c r="D48" s="8" t="s">
        <v>739</v>
      </c>
      <c r="E48" s="9" t="s">
        <v>523</v>
      </c>
      <c r="F48" s="8" t="s">
        <v>114</v>
      </c>
      <c r="G48" s="8" t="s">
        <v>85</v>
      </c>
      <c r="H48" s="8" t="s">
        <v>4153</v>
      </c>
      <c r="I48" s="10" t="s">
        <v>120</v>
      </c>
      <c r="J48" s="10"/>
      <c r="K48" s="8"/>
      <c r="L48" s="8"/>
      <c r="M48" s="8"/>
      <c r="N48" s="8"/>
      <c r="O48" s="8"/>
      <c r="P48" s="10" t="s">
        <v>120</v>
      </c>
      <c r="Q48" s="10" t="s">
        <v>118</v>
      </c>
      <c r="R48" s="12">
        <v>4</v>
      </c>
      <c r="S48" s="10">
        <v>5</v>
      </c>
      <c r="T48" s="32"/>
      <c r="U48" s="10">
        <v>6</v>
      </c>
      <c r="V48" s="8"/>
      <c r="W48" s="8"/>
      <c r="X48" s="8"/>
      <c r="Z48" s="14">
        <f>IF(ISBLANK(mTCA4[[#This Row],[Column17]]),"",mTCA4[[#This Row],[Column17]])</f>
        <v>4</v>
      </c>
      <c r="AA48" s="14" t="str">
        <f>LEFT(mTCA4[[#This Row],[Column18]],3)</f>
        <v>5</v>
      </c>
      <c r="AB48" s="14" t="str">
        <f>IF(ISBLANK(mTCA4[[#This Row],[Column2]]),"",mTCA4[[#This Row],[Column2]])</f>
        <v>LS1_CB01:BPM_D1231</v>
      </c>
      <c r="AD48" s="14">
        <f>MATCH(B48,'Diag Lattice'!F:F,0)</f>
        <v>473</v>
      </c>
      <c r="AE48" s="14" t="str">
        <f t="shared" ca="1" si="0"/>
        <v>LS1_CB01:BPM_D1231</v>
      </c>
      <c r="AF48" s="14">
        <f t="shared" ca="1" si="1"/>
        <v>1231</v>
      </c>
    </row>
    <row r="49" spans="1:32" s="14" customFormat="1" x14ac:dyDescent="0.25">
      <c r="A49" s="8" t="s">
        <v>111</v>
      </c>
      <c r="B49" s="8" t="s">
        <v>520</v>
      </c>
      <c r="C49" s="8" t="s">
        <v>111</v>
      </c>
      <c r="D49" s="8" t="s">
        <v>739</v>
      </c>
      <c r="E49" s="9" t="s">
        <v>521</v>
      </c>
      <c r="F49" s="8" t="s">
        <v>114</v>
      </c>
      <c r="G49" s="8" t="s">
        <v>85</v>
      </c>
      <c r="H49" s="8" t="s">
        <v>4153</v>
      </c>
      <c r="I49" s="10" t="s">
        <v>122</v>
      </c>
      <c r="J49" s="10"/>
      <c r="K49" s="8"/>
      <c r="L49" s="8"/>
      <c r="M49" s="8"/>
      <c r="N49" s="8"/>
      <c r="O49" s="8"/>
      <c r="P49" s="10" t="s">
        <v>122</v>
      </c>
      <c r="Q49" s="10" t="s">
        <v>118</v>
      </c>
      <c r="R49" s="12">
        <v>4</v>
      </c>
      <c r="S49" s="10">
        <v>5</v>
      </c>
      <c r="T49" s="32"/>
      <c r="U49" s="10">
        <v>7</v>
      </c>
      <c r="V49" s="8"/>
      <c r="W49" s="8"/>
      <c r="X49" s="8"/>
      <c r="Z49" s="14">
        <f>IF(ISBLANK(mTCA4[[#This Row],[Column17]]),"",mTCA4[[#This Row],[Column17]])</f>
        <v>4</v>
      </c>
      <c r="AA49" s="14" t="str">
        <f>LEFT(mTCA4[[#This Row],[Column18]],3)</f>
        <v>5</v>
      </c>
      <c r="AB49" s="14" t="str">
        <f>IF(ISBLANK(mTCA4[[#This Row],[Column2]]),"",mTCA4[[#This Row],[Column2]])</f>
        <v>LS1_CB01:BPM_D1231</v>
      </c>
      <c r="AD49" s="14">
        <f>MATCH(B49,'Diag Lattice'!F:F,0)</f>
        <v>473</v>
      </c>
      <c r="AE49" s="14" t="str">
        <f t="shared" ca="1" si="0"/>
        <v>LS1_CB01:BPM_D1231</v>
      </c>
      <c r="AF49" s="14">
        <f t="shared" ca="1" si="1"/>
        <v>1231</v>
      </c>
    </row>
    <row r="50" spans="1:32" s="14" customFormat="1" x14ac:dyDescent="0.25">
      <c r="A50" s="8" t="s">
        <v>111</v>
      </c>
      <c r="B50" s="8" t="s">
        <v>520</v>
      </c>
      <c r="C50" s="8" t="s">
        <v>111</v>
      </c>
      <c r="D50" s="8" t="s">
        <v>739</v>
      </c>
      <c r="E50" s="9" t="s">
        <v>519</v>
      </c>
      <c r="F50" s="8" t="s">
        <v>114</v>
      </c>
      <c r="G50" s="8" t="s">
        <v>85</v>
      </c>
      <c r="H50" s="8" t="s">
        <v>4153</v>
      </c>
      <c r="I50" s="10" t="s">
        <v>124</v>
      </c>
      <c r="J50" s="10"/>
      <c r="K50" s="8"/>
      <c r="L50" s="8"/>
      <c r="M50" s="8"/>
      <c r="N50" s="8"/>
      <c r="O50" s="8"/>
      <c r="P50" s="10" t="s">
        <v>124</v>
      </c>
      <c r="Q50" s="10" t="s">
        <v>118</v>
      </c>
      <c r="R50" s="12">
        <v>4</v>
      </c>
      <c r="S50" s="10">
        <v>5</v>
      </c>
      <c r="T50" s="32"/>
      <c r="U50" s="10">
        <v>8</v>
      </c>
      <c r="V50" s="8"/>
      <c r="W50" s="8"/>
      <c r="X50" s="8"/>
      <c r="Z50" s="14">
        <f>IF(ISBLANK(mTCA4[[#This Row],[Column17]]),"",mTCA4[[#This Row],[Column17]])</f>
        <v>4</v>
      </c>
      <c r="AA50" s="14" t="str">
        <f>LEFT(mTCA4[[#This Row],[Column18]],3)</f>
        <v>5</v>
      </c>
      <c r="AB50" s="14" t="str">
        <f>IF(ISBLANK(mTCA4[[#This Row],[Column2]]),"",mTCA4[[#This Row],[Column2]])</f>
        <v>LS1_CB01:BPM_D1231</v>
      </c>
      <c r="AD50" s="14">
        <f>MATCH(B50,'Diag Lattice'!F:F,0)</f>
        <v>473</v>
      </c>
      <c r="AE50" s="14" t="str">
        <f t="shared" ca="1" si="0"/>
        <v>LS1_CB01:BPM_D1231</v>
      </c>
      <c r="AF50" s="14">
        <f t="shared" ca="1" si="1"/>
        <v>1231</v>
      </c>
    </row>
    <row r="51" spans="1:32" s="14" customFormat="1" x14ac:dyDescent="0.25">
      <c r="A51" s="8" t="s">
        <v>111</v>
      </c>
      <c r="B51" s="8" t="s">
        <v>520</v>
      </c>
      <c r="C51" s="8" t="s">
        <v>111</v>
      </c>
      <c r="D51" s="8" t="s">
        <v>739</v>
      </c>
      <c r="E51" s="9" t="s">
        <v>603</v>
      </c>
      <c r="F51" s="8" t="s">
        <v>114</v>
      </c>
      <c r="G51" s="8" t="s">
        <v>534</v>
      </c>
      <c r="H51" s="8"/>
      <c r="I51" s="10" t="s">
        <v>126</v>
      </c>
      <c r="J51" s="10"/>
      <c r="K51" s="8"/>
      <c r="L51" s="8"/>
      <c r="M51" s="8"/>
      <c r="N51" s="8"/>
      <c r="O51" s="8"/>
      <c r="P51" s="10" t="s">
        <v>126</v>
      </c>
      <c r="Q51" s="10" t="s">
        <v>118</v>
      </c>
      <c r="R51" s="12">
        <v>4</v>
      </c>
      <c r="S51" s="10">
        <v>5</v>
      </c>
      <c r="T51" s="32"/>
      <c r="U51" s="10" t="s">
        <v>126</v>
      </c>
      <c r="V51" s="8"/>
      <c r="W51" s="8"/>
      <c r="X51" s="8"/>
      <c r="Z51" s="14">
        <f>IF(ISBLANK(mTCA4[[#This Row],[Column17]]),"",mTCA4[[#This Row],[Column17]])</f>
        <v>4</v>
      </c>
      <c r="AA51" s="14" t="str">
        <f>LEFT(mTCA4[[#This Row],[Column18]],3)</f>
        <v>5</v>
      </c>
      <c r="AB51" s="14" t="str">
        <f>IF(ISBLANK(mTCA4[[#This Row],[Column2]]),"",mTCA4[[#This Row],[Column2]])</f>
        <v>LS1_CB01:BPM_D1231</v>
      </c>
      <c r="AD51" s="14">
        <f>MATCH(B51,'Diag Lattice'!F:F,0)</f>
        <v>473</v>
      </c>
      <c r="AE51" s="14" t="str">
        <f t="shared" ca="1" si="0"/>
        <v>LS1_CB01:BPM_D1231</v>
      </c>
      <c r="AF51" s="14">
        <f t="shared" ca="1" si="1"/>
        <v>1231</v>
      </c>
    </row>
    <row r="52" spans="1:32" s="18" customFormat="1" x14ac:dyDescent="0.25">
      <c r="A52" s="8" t="s">
        <v>111</v>
      </c>
      <c r="B52" s="8" t="s">
        <v>525</v>
      </c>
      <c r="C52" s="8" t="s">
        <v>111</v>
      </c>
      <c r="D52" s="8" t="s">
        <v>740</v>
      </c>
      <c r="E52" s="9" t="s">
        <v>526</v>
      </c>
      <c r="F52" s="8" t="s">
        <v>114</v>
      </c>
      <c r="G52" s="8" t="s">
        <v>85</v>
      </c>
      <c r="H52" s="8" t="s">
        <v>4153</v>
      </c>
      <c r="I52" s="10" t="s">
        <v>117</v>
      </c>
      <c r="J52" s="10"/>
      <c r="K52" s="8"/>
      <c r="L52" s="8"/>
      <c r="M52" s="8"/>
      <c r="N52" s="8"/>
      <c r="O52" s="8"/>
      <c r="P52" s="10" t="s">
        <v>117</v>
      </c>
      <c r="Q52" s="10" t="s">
        <v>118</v>
      </c>
      <c r="R52" s="12">
        <v>4</v>
      </c>
      <c r="S52" s="10">
        <v>6</v>
      </c>
      <c r="T52" s="32"/>
      <c r="U52" s="10">
        <v>1</v>
      </c>
      <c r="V52" s="8"/>
      <c r="W52" s="8"/>
      <c r="X52" s="8"/>
      <c r="Z52" s="14">
        <f>IF(ISBLANK(mTCA4[[#This Row],[Column17]]),"",mTCA4[[#This Row],[Column17]])</f>
        <v>4</v>
      </c>
      <c r="AA52" s="14" t="str">
        <f>LEFT(mTCA4[[#This Row],[Column18]],3)</f>
        <v>6</v>
      </c>
      <c r="AB52" s="14" t="str">
        <f>IF(ISBLANK(mTCA4[[#This Row],[Column2]]),"",mTCA4[[#This Row],[Column2]])</f>
        <v>LS1_CB01:BPM_D1251</v>
      </c>
      <c r="AD52" s="14">
        <f>MATCH(B52,'Diag Lattice'!F:F,0)</f>
        <v>491</v>
      </c>
      <c r="AE52" s="14" t="str">
        <f t="shared" ca="1" si="0"/>
        <v>LS1_CB01:BPM_D1251</v>
      </c>
      <c r="AF52" s="14">
        <f t="shared" ca="1" si="1"/>
        <v>1251</v>
      </c>
    </row>
    <row r="53" spans="1:32" s="14" customFormat="1" x14ac:dyDescent="0.25">
      <c r="A53" s="8" t="s">
        <v>111</v>
      </c>
      <c r="B53" s="8" t="s">
        <v>525</v>
      </c>
      <c r="C53" s="8" t="s">
        <v>111</v>
      </c>
      <c r="D53" s="8" t="s">
        <v>740</v>
      </c>
      <c r="E53" s="9" t="s">
        <v>527</v>
      </c>
      <c r="F53" s="8" t="s">
        <v>114</v>
      </c>
      <c r="G53" s="8" t="s">
        <v>85</v>
      </c>
      <c r="H53" s="8" t="s">
        <v>4153</v>
      </c>
      <c r="I53" s="10" t="s">
        <v>120</v>
      </c>
      <c r="J53" s="10"/>
      <c r="K53" s="8"/>
      <c r="L53" s="8"/>
      <c r="M53" s="8"/>
      <c r="N53" s="8"/>
      <c r="O53" s="8"/>
      <c r="P53" s="10" t="s">
        <v>120</v>
      </c>
      <c r="Q53" s="10" t="s">
        <v>118</v>
      </c>
      <c r="R53" s="12">
        <v>4</v>
      </c>
      <c r="S53" s="10">
        <v>6</v>
      </c>
      <c r="T53" s="32"/>
      <c r="U53" s="10">
        <v>2</v>
      </c>
      <c r="V53" s="8"/>
      <c r="W53" s="8"/>
      <c r="X53" s="8"/>
      <c r="Z53" s="14">
        <f>IF(ISBLANK(mTCA4[[#This Row],[Column17]]),"",mTCA4[[#This Row],[Column17]])</f>
        <v>4</v>
      </c>
      <c r="AA53" s="14" t="str">
        <f>LEFT(mTCA4[[#This Row],[Column18]],3)</f>
        <v>6</v>
      </c>
      <c r="AB53" s="14" t="str">
        <f>IF(ISBLANK(mTCA4[[#This Row],[Column2]]),"",mTCA4[[#This Row],[Column2]])</f>
        <v>LS1_CB01:BPM_D1251</v>
      </c>
      <c r="AD53" s="14">
        <f>MATCH(B53,'Diag Lattice'!F:F,0)</f>
        <v>491</v>
      </c>
      <c r="AE53" s="14" t="str">
        <f t="shared" ca="1" si="0"/>
        <v>LS1_CB01:BPM_D1251</v>
      </c>
      <c r="AF53" s="14">
        <f t="shared" ca="1" si="1"/>
        <v>1251</v>
      </c>
    </row>
    <row r="54" spans="1:32" s="14" customFormat="1" x14ac:dyDescent="0.25">
      <c r="A54" s="8" t="s">
        <v>111</v>
      </c>
      <c r="B54" s="8" t="s">
        <v>525</v>
      </c>
      <c r="C54" s="8" t="s">
        <v>111</v>
      </c>
      <c r="D54" s="8" t="s">
        <v>740</v>
      </c>
      <c r="E54" s="9" t="s">
        <v>528</v>
      </c>
      <c r="F54" s="8" t="s">
        <v>114</v>
      </c>
      <c r="G54" s="8" t="s">
        <v>85</v>
      </c>
      <c r="H54" s="8" t="s">
        <v>4153</v>
      </c>
      <c r="I54" s="10" t="s">
        <v>122</v>
      </c>
      <c r="J54" s="8"/>
      <c r="K54" s="8"/>
      <c r="L54" s="8"/>
      <c r="M54" s="8"/>
      <c r="N54" s="8"/>
      <c r="O54" s="8"/>
      <c r="P54" s="10" t="s">
        <v>122</v>
      </c>
      <c r="Q54" s="10" t="s">
        <v>118</v>
      </c>
      <c r="R54" s="10">
        <v>4</v>
      </c>
      <c r="S54" s="10">
        <v>6</v>
      </c>
      <c r="T54" s="8"/>
      <c r="U54" s="10">
        <v>3</v>
      </c>
      <c r="V54" s="8"/>
      <c r="W54" s="8"/>
      <c r="X54" s="8"/>
      <c r="Z54" s="14">
        <f>IF(ISBLANK(mTCA4[[#This Row],[Column17]]),"",mTCA4[[#This Row],[Column17]])</f>
        <v>4</v>
      </c>
      <c r="AA54" s="14" t="str">
        <f>LEFT(mTCA4[[#This Row],[Column18]],3)</f>
        <v>6</v>
      </c>
      <c r="AB54" s="14" t="str">
        <f>IF(ISBLANK(mTCA4[[#This Row],[Column2]]),"",mTCA4[[#This Row],[Column2]])</f>
        <v>LS1_CB01:BPM_D1251</v>
      </c>
      <c r="AD54" s="14">
        <f>MATCH(B54,'Diag Lattice'!F:F,0)</f>
        <v>491</v>
      </c>
      <c r="AE54" s="14" t="str">
        <f t="shared" ca="1" si="0"/>
        <v>LS1_CB01:BPM_D1251</v>
      </c>
      <c r="AF54" s="14">
        <f t="shared" ca="1" si="1"/>
        <v>1251</v>
      </c>
    </row>
    <row r="55" spans="1:32" s="14" customFormat="1" x14ac:dyDescent="0.25">
      <c r="A55" s="8" t="s">
        <v>111</v>
      </c>
      <c r="B55" s="8" t="s">
        <v>525</v>
      </c>
      <c r="C55" s="8" t="s">
        <v>111</v>
      </c>
      <c r="D55" s="8" t="s">
        <v>740</v>
      </c>
      <c r="E55" s="9" t="s">
        <v>524</v>
      </c>
      <c r="F55" s="8" t="s">
        <v>114</v>
      </c>
      <c r="G55" s="8" t="s">
        <v>85</v>
      </c>
      <c r="H55" s="8" t="s">
        <v>4153</v>
      </c>
      <c r="I55" s="10" t="s">
        <v>124</v>
      </c>
      <c r="J55" s="10"/>
      <c r="K55" s="10"/>
      <c r="L55" s="10"/>
      <c r="M55" s="10"/>
      <c r="N55" s="10"/>
      <c r="O55" s="10"/>
      <c r="P55" s="10" t="s">
        <v>124</v>
      </c>
      <c r="Q55" s="10" t="s">
        <v>118</v>
      </c>
      <c r="R55" s="12">
        <v>4</v>
      </c>
      <c r="S55" s="10">
        <v>6</v>
      </c>
      <c r="T55" s="32"/>
      <c r="U55" s="10">
        <v>4</v>
      </c>
      <c r="V55" s="8"/>
      <c r="W55" s="8"/>
      <c r="X55" s="8"/>
      <c r="Z55" s="14">
        <f>IF(ISBLANK(mTCA4[[#This Row],[Column17]]),"",mTCA4[[#This Row],[Column17]])</f>
        <v>4</v>
      </c>
      <c r="AA55" s="14" t="str">
        <f>LEFT(mTCA4[[#This Row],[Column18]],3)</f>
        <v>6</v>
      </c>
      <c r="AB55" s="14" t="str">
        <f>IF(ISBLANK(mTCA4[[#This Row],[Column2]]),"",mTCA4[[#This Row],[Column2]])</f>
        <v>LS1_CB01:BPM_D1251</v>
      </c>
      <c r="AD55" s="14">
        <f>MATCH(B55,'Diag Lattice'!F:F,0)</f>
        <v>491</v>
      </c>
      <c r="AE55" s="14" t="str">
        <f t="shared" ca="1" si="0"/>
        <v>LS1_CB01:BPM_D1251</v>
      </c>
      <c r="AF55" s="14">
        <f t="shared" ca="1" si="1"/>
        <v>1251</v>
      </c>
    </row>
    <row r="56" spans="1:32" s="14" customFormat="1" x14ac:dyDescent="0.25">
      <c r="A56" s="8" t="s">
        <v>111</v>
      </c>
      <c r="B56" s="8" t="s">
        <v>525</v>
      </c>
      <c r="C56" s="8" t="s">
        <v>111</v>
      </c>
      <c r="D56" s="8" t="s">
        <v>740</v>
      </c>
      <c r="E56" s="9" t="s">
        <v>602</v>
      </c>
      <c r="F56" s="8" t="s">
        <v>114</v>
      </c>
      <c r="G56" s="8" t="s">
        <v>534</v>
      </c>
      <c r="H56" s="8"/>
      <c r="I56" s="10" t="s">
        <v>126</v>
      </c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 t="str">
        <f>IF(ISBLANK(mTCA4[[#This Row],[Column17]]),"",mTCA4[[#This Row],[Column17]])</f>
        <v/>
      </c>
      <c r="AA56" s="14" t="str">
        <f>LEFT(mTCA4[[#This Row],[Column18]],3)</f>
        <v/>
      </c>
      <c r="AB56" s="14" t="str">
        <f>IF(ISBLANK(mTCA4[[#This Row],[Column2]]),"",mTCA4[[#This Row],[Column2]])</f>
        <v>LS1_CB01:BPM_D1251</v>
      </c>
      <c r="AD56" s="14">
        <f>MATCH(B56,'Diag Lattice'!F:F,0)</f>
        <v>491</v>
      </c>
      <c r="AE56" s="14" t="str">
        <f t="shared" ca="1" si="0"/>
        <v>LS1_CB01:BPM_D1251</v>
      </c>
      <c r="AF56" s="14">
        <f t="shared" ca="1" si="1"/>
        <v>1251</v>
      </c>
    </row>
    <row r="57" spans="1:32" s="14" customFormat="1" x14ac:dyDescent="0.25">
      <c r="A57" s="8" t="s">
        <v>111</v>
      </c>
      <c r="B57" s="8" t="s">
        <v>530</v>
      </c>
      <c r="C57" s="8" t="s">
        <v>111</v>
      </c>
      <c r="D57" s="8" t="s">
        <v>741</v>
      </c>
      <c r="E57" s="9" t="s">
        <v>531</v>
      </c>
      <c r="F57" s="8" t="s">
        <v>114</v>
      </c>
      <c r="G57" s="8" t="s">
        <v>85</v>
      </c>
      <c r="H57" s="8" t="s">
        <v>4153</v>
      </c>
      <c r="I57" s="10" t="s">
        <v>117</v>
      </c>
      <c r="J57" s="10"/>
      <c r="K57" s="8"/>
      <c r="L57" s="8"/>
      <c r="M57" s="8"/>
      <c r="N57" s="8"/>
      <c r="O57" s="8"/>
      <c r="P57" s="10" t="s">
        <v>117</v>
      </c>
      <c r="Q57" s="10" t="s">
        <v>118</v>
      </c>
      <c r="R57" s="12">
        <v>4</v>
      </c>
      <c r="S57" s="10">
        <v>6</v>
      </c>
      <c r="T57" s="32"/>
      <c r="U57" s="10">
        <v>5</v>
      </c>
      <c r="V57" s="8"/>
      <c r="W57" s="8"/>
      <c r="X57" s="8"/>
      <c r="Z57" s="14">
        <f>IF(ISBLANK(mTCA4[[#This Row],[Column17]]),"",mTCA4[[#This Row],[Column17]])</f>
        <v>4</v>
      </c>
      <c r="AA57" s="14" t="str">
        <f>LEFT(mTCA4[[#This Row],[Column18]],3)</f>
        <v>6</v>
      </c>
      <c r="AB57" s="14" t="str">
        <f>IF(ISBLANK(mTCA4[[#This Row],[Column2]]),"",mTCA4[[#This Row],[Column2]])</f>
        <v>LS1_CB01:BPM_D1271</v>
      </c>
      <c r="AD57" s="14">
        <f>MATCH(B57,'Diag Lattice'!F:F,0)</f>
        <v>509</v>
      </c>
      <c r="AE57" s="14" t="str">
        <f t="shared" ca="1" si="0"/>
        <v>LS1_CB01:BPM_D1271</v>
      </c>
      <c r="AF57" s="14">
        <f t="shared" ca="1" si="1"/>
        <v>1271</v>
      </c>
    </row>
    <row r="58" spans="1:32" s="14" customFormat="1" x14ac:dyDescent="0.25">
      <c r="A58" s="8" t="s">
        <v>111</v>
      </c>
      <c r="B58" s="8" t="s">
        <v>530</v>
      </c>
      <c r="C58" s="8" t="s">
        <v>111</v>
      </c>
      <c r="D58" s="8" t="s">
        <v>741</v>
      </c>
      <c r="E58" s="9" t="s">
        <v>532</v>
      </c>
      <c r="F58" s="8" t="s">
        <v>114</v>
      </c>
      <c r="G58" s="8" t="s">
        <v>85</v>
      </c>
      <c r="H58" s="8" t="s">
        <v>4153</v>
      </c>
      <c r="I58" s="10" t="s">
        <v>120</v>
      </c>
      <c r="J58" s="10"/>
      <c r="K58" s="8"/>
      <c r="L58" s="8"/>
      <c r="M58" s="8"/>
      <c r="N58" s="8"/>
      <c r="O58" s="8"/>
      <c r="P58" s="10" t="s">
        <v>120</v>
      </c>
      <c r="Q58" s="10" t="s">
        <v>118</v>
      </c>
      <c r="R58" s="12">
        <v>4</v>
      </c>
      <c r="S58" s="10">
        <v>6</v>
      </c>
      <c r="T58" s="32"/>
      <c r="U58" s="10">
        <v>6</v>
      </c>
      <c r="V58" s="8"/>
      <c r="W58" s="8"/>
      <c r="X58" s="8"/>
      <c r="Z58" s="14">
        <f>IF(ISBLANK(mTCA4[[#This Row],[Column17]]),"",mTCA4[[#This Row],[Column17]])</f>
        <v>4</v>
      </c>
      <c r="AA58" s="14" t="str">
        <f>LEFT(mTCA4[[#This Row],[Column18]],3)</f>
        <v>6</v>
      </c>
      <c r="AB58" s="14" t="str">
        <f>IF(ISBLANK(mTCA4[[#This Row],[Column2]]),"",mTCA4[[#This Row],[Column2]])</f>
        <v>LS1_CB01:BPM_D1271</v>
      </c>
      <c r="AD58" s="14">
        <f>MATCH(B58,'Diag Lattice'!F:F,0)</f>
        <v>509</v>
      </c>
      <c r="AE58" s="14" t="str">
        <f t="shared" ca="1" si="0"/>
        <v>LS1_CB01:BPM_D1271</v>
      </c>
      <c r="AF58" s="14">
        <f t="shared" ca="1" si="1"/>
        <v>1271</v>
      </c>
    </row>
    <row r="59" spans="1:32" s="14" customFormat="1" x14ac:dyDescent="0.25">
      <c r="A59" s="8" t="s">
        <v>111</v>
      </c>
      <c r="B59" s="8" t="s">
        <v>530</v>
      </c>
      <c r="C59" s="8" t="s">
        <v>111</v>
      </c>
      <c r="D59" s="8" t="s">
        <v>741</v>
      </c>
      <c r="E59" s="9" t="s">
        <v>529</v>
      </c>
      <c r="F59" s="8" t="s">
        <v>114</v>
      </c>
      <c r="G59" s="8" t="s">
        <v>85</v>
      </c>
      <c r="H59" s="8" t="s">
        <v>4153</v>
      </c>
      <c r="I59" s="10" t="s">
        <v>122</v>
      </c>
      <c r="J59" s="10"/>
      <c r="K59" s="8"/>
      <c r="L59" s="8"/>
      <c r="M59" s="8"/>
      <c r="N59" s="8"/>
      <c r="O59" s="8"/>
      <c r="P59" s="10" t="s">
        <v>122</v>
      </c>
      <c r="Q59" s="10" t="s">
        <v>118</v>
      </c>
      <c r="R59" s="12">
        <v>4</v>
      </c>
      <c r="S59" s="10">
        <v>6</v>
      </c>
      <c r="T59" s="32"/>
      <c r="U59" s="10">
        <v>7</v>
      </c>
      <c r="V59" s="8"/>
      <c r="W59" s="8"/>
      <c r="X59" s="8"/>
      <c r="Z59" s="14">
        <f>IF(ISBLANK(mTCA4[[#This Row],[Column17]]),"",mTCA4[[#This Row],[Column17]])</f>
        <v>4</v>
      </c>
      <c r="AA59" s="14" t="str">
        <f>LEFT(mTCA4[[#This Row],[Column18]],3)</f>
        <v>6</v>
      </c>
      <c r="AB59" s="14" t="str">
        <f>IF(ISBLANK(mTCA4[[#This Row],[Column2]]),"",mTCA4[[#This Row],[Column2]])</f>
        <v>LS1_CB01:BPM_D1271</v>
      </c>
      <c r="AD59" s="14">
        <f>MATCH(B59,'Diag Lattice'!F:F,0)</f>
        <v>509</v>
      </c>
      <c r="AE59" s="14" t="str">
        <f t="shared" ca="1" si="0"/>
        <v>LS1_CB01:BPM_D1271</v>
      </c>
      <c r="AF59" s="14">
        <f t="shared" ca="1" si="1"/>
        <v>1271</v>
      </c>
    </row>
    <row r="60" spans="1:32" s="14" customFormat="1" x14ac:dyDescent="0.25">
      <c r="A60" s="8" t="s">
        <v>111</v>
      </c>
      <c r="B60" s="8" t="s">
        <v>530</v>
      </c>
      <c r="C60" s="8" t="s">
        <v>111</v>
      </c>
      <c r="D60" s="8" t="s">
        <v>741</v>
      </c>
      <c r="E60" s="9" t="s">
        <v>533</v>
      </c>
      <c r="F60" s="8" t="s">
        <v>114</v>
      </c>
      <c r="G60" s="8" t="s">
        <v>85</v>
      </c>
      <c r="H60" s="8" t="s">
        <v>4153</v>
      </c>
      <c r="I60" s="10" t="s">
        <v>124</v>
      </c>
      <c r="J60" s="10"/>
      <c r="K60" s="8"/>
      <c r="L60" s="8"/>
      <c r="M60" s="8"/>
      <c r="N60" s="8"/>
      <c r="O60" s="8"/>
      <c r="P60" s="10" t="s">
        <v>124</v>
      </c>
      <c r="Q60" s="10" t="s">
        <v>118</v>
      </c>
      <c r="R60" s="12">
        <v>4</v>
      </c>
      <c r="S60" s="10">
        <v>6</v>
      </c>
      <c r="T60" s="32"/>
      <c r="U60" s="10">
        <v>8</v>
      </c>
      <c r="V60" s="8"/>
      <c r="W60" s="8"/>
      <c r="X60" s="8"/>
      <c r="Z60" s="14">
        <f>IF(ISBLANK(mTCA4[[#This Row],[Column17]]),"",mTCA4[[#This Row],[Column17]])</f>
        <v>4</v>
      </c>
      <c r="AA60" s="14" t="str">
        <f>LEFT(mTCA4[[#This Row],[Column18]],3)</f>
        <v>6</v>
      </c>
      <c r="AB60" s="14" t="str">
        <f>IF(ISBLANK(mTCA4[[#This Row],[Column2]]),"",mTCA4[[#This Row],[Column2]])</f>
        <v>LS1_CB01:BPM_D1271</v>
      </c>
      <c r="AD60" s="14">
        <f>MATCH(B60,'Diag Lattice'!F:F,0)</f>
        <v>509</v>
      </c>
      <c r="AE60" s="14" t="str">
        <f t="shared" ca="1" si="0"/>
        <v>LS1_CB01:BPM_D1271</v>
      </c>
      <c r="AF60" s="14">
        <f t="shared" ca="1" si="1"/>
        <v>1271</v>
      </c>
    </row>
    <row r="61" spans="1:32" x14ac:dyDescent="0.25">
      <c r="A61" s="8" t="s">
        <v>111</v>
      </c>
      <c r="B61" s="8" t="s">
        <v>530</v>
      </c>
      <c r="C61" s="8" t="s">
        <v>111</v>
      </c>
      <c r="D61" s="8" t="s">
        <v>741</v>
      </c>
      <c r="E61" s="9" t="s">
        <v>616</v>
      </c>
      <c r="F61" s="8" t="s">
        <v>114</v>
      </c>
      <c r="G61" s="8" t="s">
        <v>534</v>
      </c>
      <c r="H61" s="8"/>
      <c r="I61" s="10" t="s">
        <v>126</v>
      </c>
      <c r="J61" s="10"/>
      <c r="K61" s="8"/>
      <c r="L61" s="8"/>
      <c r="M61" s="8"/>
      <c r="N61" s="8"/>
      <c r="O61" s="8"/>
      <c r="P61" s="10" t="s">
        <v>126</v>
      </c>
      <c r="Q61" s="10" t="s">
        <v>118</v>
      </c>
      <c r="R61" s="12">
        <v>4</v>
      </c>
      <c r="S61" s="10">
        <v>6</v>
      </c>
      <c r="T61" s="32"/>
      <c r="U61" s="10" t="s">
        <v>126</v>
      </c>
      <c r="V61" s="8"/>
      <c r="W61" s="8"/>
      <c r="X61" s="8"/>
      <c r="Z61" s="14">
        <f>IF(ISBLANK(mTCA4[[#This Row],[Column17]]),"",mTCA4[[#This Row],[Column17]])</f>
        <v>4</v>
      </c>
      <c r="AA61" s="14" t="str">
        <f>LEFT(mTCA4[[#This Row],[Column18]],3)</f>
        <v>6</v>
      </c>
      <c r="AB61" s="14" t="str">
        <f>IF(ISBLANK(mTCA4[[#This Row],[Column2]]),"",mTCA4[[#This Row],[Column2]])</f>
        <v>LS1_CB01:BPM_D1271</v>
      </c>
      <c r="AD61" s="14">
        <f>MATCH(B61,'Diag Lattice'!F:F,0)</f>
        <v>509</v>
      </c>
      <c r="AE61" s="14" t="str">
        <f t="shared" ca="1" si="0"/>
        <v>LS1_CB01:BPM_D1271</v>
      </c>
      <c r="AF61" s="14">
        <f t="shared" ca="1" si="1"/>
        <v>1271</v>
      </c>
    </row>
    <row r="62" spans="1:32" x14ac:dyDescent="0.25">
      <c r="A62" s="8" t="s">
        <v>111</v>
      </c>
      <c r="B62" s="8" t="s">
        <v>584</v>
      </c>
      <c r="C62" s="8" t="s">
        <v>111</v>
      </c>
      <c r="D62" s="8" t="s">
        <v>749</v>
      </c>
      <c r="E62" s="9" t="s">
        <v>587</v>
      </c>
      <c r="F62" s="8" t="s">
        <v>114</v>
      </c>
      <c r="G62" s="8" t="s">
        <v>85</v>
      </c>
      <c r="H62" s="8" t="s">
        <v>4153</v>
      </c>
      <c r="I62" s="10" t="s">
        <v>117</v>
      </c>
      <c r="J62" s="10"/>
      <c r="K62" s="8"/>
      <c r="L62" s="8"/>
      <c r="M62" s="8"/>
      <c r="N62" s="8"/>
      <c r="O62" s="8"/>
      <c r="P62" s="10" t="s">
        <v>117</v>
      </c>
      <c r="Q62" s="10" t="s">
        <v>118</v>
      </c>
      <c r="R62" s="12">
        <v>4</v>
      </c>
      <c r="S62" s="10">
        <v>7</v>
      </c>
      <c r="T62" s="32"/>
      <c r="U62" s="10">
        <v>1</v>
      </c>
      <c r="V62" s="8"/>
      <c r="W62" s="8"/>
      <c r="X62" s="8"/>
      <c r="Z62" s="14">
        <f>IF(ISBLANK(mTCA4[[#This Row],[Column17]]),"",mTCA4[[#This Row],[Column17]])</f>
        <v>4</v>
      </c>
      <c r="AA62" s="14" t="str">
        <f>LEFT(mTCA4[[#This Row],[Column18]],3)</f>
        <v>7</v>
      </c>
      <c r="AB62" s="14" t="str">
        <f>IF(ISBLANK(mTCA4[[#This Row],[Column2]]),"",mTCA4[[#This Row],[Column2]])</f>
        <v>LS1_WB01:BPM_D1286</v>
      </c>
      <c r="AD62" s="14">
        <f>MATCH(B62,'Diag Lattice'!F:F,0)</f>
        <v>521</v>
      </c>
      <c r="AE62" s="14" t="str">
        <f t="shared" ca="1" si="0"/>
        <v>LS1_WB01:BPM_D1286</v>
      </c>
      <c r="AF62" s="14">
        <f t="shared" ca="1" si="1"/>
        <v>1286</v>
      </c>
    </row>
    <row r="63" spans="1:32" x14ac:dyDescent="0.25">
      <c r="A63" s="8" t="s">
        <v>111</v>
      </c>
      <c r="B63" s="8" t="s">
        <v>584</v>
      </c>
      <c r="C63" s="8" t="s">
        <v>111</v>
      </c>
      <c r="D63" s="8" t="s">
        <v>749</v>
      </c>
      <c r="E63" s="9" t="s">
        <v>585</v>
      </c>
      <c r="F63" s="8" t="s">
        <v>114</v>
      </c>
      <c r="G63" s="8" t="s">
        <v>85</v>
      </c>
      <c r="H63" s="8" t="s">
        <v>4153</v>
      </c>
      <c r="I63" s="10" t="s">
        <v>120</v>
      </c>
      <c r="J63" s="10"/>
      <c r="K63" s="8"/>
      <c r="L63" s="8"/>
      <c r="M63" s="8"/>
      <c r="N63" s="8"/>
      <c r="O63" s="8"/>
      <c r="P63" s="10" t="s">
        <v>120</v>
      </c>
      <c r="Q63" s="10" t="s">
        <v>118</v>
      </c>
      <c r="R63" s="12">
        <v>4</v>
      </c>
      <c r="S63" s="10">
        <v>7</v>
      </c>
      <c r="T63" s="32"/>
      <c r="U63" s="10">
        <v>2</v>
      </c>
      <c r="V63" s="8"/>
      <c r="W63" s="8"/>
      <c r="X63" s="8"/>
      <c r="Z63" s="14">
        <f>IF(ISBLANK(mTCA4[[#This Row],[Column17]]),"",mTCA4[[#This Row],[Column17]])</f>
        <v>4</v>
      </c>
      <c r="AA63" s="14" t="str">
        <f>LEFT(mTCA4[[#This Row],[Column18]],3)</f>
        <v>7</v>
      </c>
      <c r="AB63" s="14" t="str">
        <f>IF(ISBLANK(mTCA4[[#This Row],[Column2]]),"",mTCA4[[#This Row],[Column2]])</f>
        <v>LS1_WB01:BPM_D1286</v>
      </c>
      <c r="AD63" s="14">
        <f>MATCH(B63,'Diag Lattice'!F:F,0)</f>
        <v>521</v>
      </c>
      <c r="AE63" s="14" t="str">
        <f t="shared" ca="1" si="0"/>
        <v>LS1_WB01:BPM_D1286</v>
      </c>
      <c r="AF63" s="14">
        <f t="shared" ca="1" si="1"/>
        <v>1286</v>
      </c>
    </row>
    <row r="64" spans="1:32" x14ac:dyDescent="0.25">
      <c r="A64" s="8" t="s">
        <v>111</v>
      </c>
      <c r="B64" s="8" t="s">
        <v>584</v>
      </c>
      <c r="C64" s="8" t="s">
        <v>111</v>
      </c>
      <c r="D64" s="8" t="s">
        <v>749</v>
      </c>
      <c r="E64" s="9" t="s">
        <v>583</v>
      </c>
      <c r="F64" s="8" t="s">
        <v>114</v>
      </c>
      <c r="G64" s="8" t="s">
        <v>85</v>
      </c>
      <c r="H64" s="8" t="s">
        <v>4153</v>
      </c>
      <c r="I64" s="10" t="s">
        <v>122</v>
      </c>
      <c r="J64" s="10"/>
      <c r="K64" s="8"/>
      <c r="L64" s="8"/>
      <c r="M64" s="8"/>
      <c r="N64" s="8"/>
      <c r="O64" s="8"/>
      <c r="P64" s="10" t="s">
        <v>122</v>
      </c>
      <c r="Q64" s="10" t="s">
        <v>118</v>
      </c>
      <c r="R64" s="12">
        <v>4</v>
      </c>
      <c r="S64" s="10">
        <v>7</v>
      </c>
      <c r="T64" s="32"/>
      <c r="U64" s="10">
        <v>3</v>
      </c>
      <c r="V64" s="8"/>
      <c r="W64" s="8"/>
      <c r="X64" s="8"/>
      <c r="Z64" s="14">
        <f>IF(ISBLANK(mTCA4[[#This Row],[Column17]]),"",mTCA4[[#This Row],[Column17]])</f>
        <v>4</v>
      </c>
      <c r="AA64" s="14" t="str">
        <f>LEFT(mTCA4[[#This Row],[Column18]],3)</f>
        <v>7</v>
      </c>
      <c r="AB64" s="14" t="str">
        <f>IF(ISBLANK(mTCA4[[#This Row],[Column2]]),"",mTCA4[[#This Row],[Column2]])</f>
        <v>LS1_WB01:BPM_D1286</v>
      </c>
      <c r="AD64" s="14">
        <f>MATCH(B64,'Diag Lattice'!F:F,0)</f>
        <v>521</v>
      </c>
      <c r="AE64" s="14" t="str">
        <f t="shared" ca="1" si="0"/>
        <v>LS1_WB01:BPM_D1286</v>
      </c>
      <c r="AF64" s="14">
        <f t="shared" ca="1" si="1"/>
        <v>1286</v>
      </c>
    </row>
    <row r="65" spans="1:32" x14ac:dyDescent="0.25">
      <c r="A65" s="8" t="s">
        <v>111</v>
      </c>
      <c r="B65" s="8" t="s">
        <v>584</v>
      </c>
      <c r="C65" s="8" t="s">
        <v>111</v>
      </c>
      <c r="D65" s="8" t="s">
        <v>749</v>
      </c>
      <c r="E65" s="9" t="s">
        <v>586</v>
      </c>
      <c r="F65" s="8" t="s">
        <v>114</v>
      </c>
      <c r="G65" s="8" t="s">
        <v>85</v>
      </c>
      <c r="H65" s="8" t="s">
        <v>4153</v>
      </c>
      <c r="I65" s="10" t="s">
        <v>124</v>
      </c>
      <c r="J65" s="10"/>
      <c r="K65" s="8"/>
      <c r="L65" s="8"/>
      <c r="M65" s="8"/>
      <c r="N65" s="8"/>
      <c r="O65" s="8"/>
      <c r="P65" s="10" t="s">
        <v>124</v>
      </c>
      <c r="Q65" s="10" t="s">
        <v>118</v>
      </c>
      <c r="R65" s="12">
        <v>4</v>
      </c>
      <c r="S65" s="10">
        <v>7</v>
      </c>
      <c r="T65" s="32"/>
      <c r="U65" s="10">
        <v>4</v>
      </c>
      <c r="V65" s="8"/>
      <c r="W65" s="8"/>
      <c r="X65" s="8"/>
      <c r="Z65" s="14">
        <f>IF(ISBLANK(mTCA4[[#This Row],[Column17]]),"",mTCA4[[#This Row],[Column17]])</f>
        <v>4</v>
      </c>
      <c r="AA65" s="14" t="str">
        <f>LEFT(mTCA4[[#This Row],[Column18]],3)</f>
        <v>7</v>
      </c>
      <c r="AB65" s="14" t="str">
        <f>IF(ISBLANK(mTCA4[[#This Row],[Column2]]),"",mTCA4[[#This Row],[Column2]])</f>
        <v>LS1_WB01:BPM_D1286</v>
      </c>
      <c r="AD65" s="14">
        <f>MATCH(B65,'Diag Lattice'!F:F,0)</f>
        <v>521</v>
      </c>
      <c r="AE65" s="14" t="str">
        <f t="shared" ca="1" si="0"/>
        <v>LS1_WB01:BPM_D1286</v>
      </c>
      <c r="AF65" s="14">
        <f t="shared" ca="1" si="1"/>
        <v>1286</v>
      </c>
    </row>
    <row r="66" spans="1:32" x14ac:dyDescent="0.25">
      <c r="A66" s="8" t="s">
        <v>111</v>
      </c>
      <c r="B66" s="8" t="s">
        <v>584</v>
      </c>
      <c r="C66" s="8" t="s">
        <v>111</v>
      </c>
      <c r="D66" s="8" t="s">
        <v>749</v>
      </c>
      <c r="E66" s="9" t="s">
        <v>605</v>
      </c>
      <c r="F66" s="8" t="s">
        <v>114</v>
      </c>
      <c r="G66" s="8" t="s">
        <v>534</v>
      </c>
      <c r="H66" s="8"/>
      <c r="I66" s="10" t="s">
        <v>126</v>
      </c>
      <c r="J66" s="10"/>
      <c r="K66" s="8"/>
      <c r="L66" s="8"/>
      <c r="M66" s="8"/>
      <c r="N66" s="8"/>
      <c r="O66" s="8"/>
      <c r="P66" s="10"/>
      <c r="Q66" s="10"/>
      <c r="R66" s="12"/>
      <c r="S66" s="10"/>
      <c r="T66" s="32"/>
      <c r="U66" s="10"/>
      <c r="V66" s="8"/>
      <c r="W66" s="8"/>
      <c r="X66" s="8"/>
      <c r="Z66" s="14" t="str">
        <f>IF(ISBLANK(mTCA4[[#This Row],[Column17]]),"",mTCA4[[#This Row],[Column17]])</f>
        <v/>
      </c>
      <c r="AA66" s="14" t="str">
        <f>LEFT(mTCA4[[#This Row],[Column18]],3)</f>
        <v/>
      </c>
      <c r="AB66" s="14" t="str">
        <f>IF(ISBLANK(mTCA4[[#This Row],[Column2]]),"",mTCA4[[#This Row],[Column2]])</f>
        <v>LS1_WB01:BPM_D1286</v>
      </c>
      <c r="AD66" s="14">
        <f>MATCH(B66,'Diag Lattice'!F:F,0)</f>
        <v>521</v>
      </c>
      <c r="AE66" s="14" t="str">
        <f t="shared" ca="1" si="0"/>
        <v>LS1_WB01:BPM_D1286</v>
      </c>
      <c r="AF66" s="14">
        <f t="shared" ca="1" si="1"/>
        <v>1286</v>
      </c>
    </row>
    <row r="67" spans="1:32" x14ac:dyDescent="0.25">
      <c r="A67" s="8" t="s">
        <v>111</v>
      </c>
      <c r="B67" s="8" t="s">
        <v>536</v>
      </c>
      <c r="C67" s="8" t="s">
        <v>111</v>
      </c>
      <c r="D67" s="8" t="s">
        <v>742</v>
      </c>
      <c r="E67" s="9" t="s">
        <v>535</v>
      </c>
      <c r="F67" s="8" t="s">
        <v>114</v>
      </c>
      <c r="G67" s="8" t="s">
        <v>85</v>
      </c>
      <c r="H67" s="8" t="s">
        <v>4153</v>
      </c>
      <c r="I67" s="10" t="s">
        <v>117</v>
      </c>
      <c r="J67" s="10"/>
      <c r="K67" s="8"/>
      <c r="L67" s="8"/>
      <c r="M67" s="8"/>
      <c r="N67" s="8"/>
      <c r="O67" s="8"/>
      <c r="P67" s="10" t="s">
        <v>117</v>
      </c>
      <c r="Q67" s="10" t="s">
        <v>118</v>
      </c>
      <c r="R67" s="12">
        <v>4</v>
      </c>
      <c r="S67" s="10">
        <v>7</v>
      </c>
      <c r="T67" s="32"/>
      <c r="U67" s="10">
        <v>5</v>
      </c>
      <c r="V67" s="8"/>
      <c r="W67" s="8"/>
      <c r="X67" s="8"/>
      <c r="Z67" s="14">
        <f>IF(ISBLANK(mTCA4[[#This Row],[Column17]]),"",mTCA4[[#This Row],[Column17]])</f>
        <v>4</v>
      </c>
      <c r="AA67" s="14" t="str">
        <f>LEFT(mTCA4[[#This Row],[Column18]],3)</f>
        <v>7</v>
      </c>
      <c r="AB67" s="14" t="str">
        <f>IF(ISBLANK(mTCA4[[#This Row],[Column2]]),"",mTCA4[[#This Row],[Column2]])</f>
        <v>LS1_CB02:BPM_D1295</v>
      </c>
      <c r="AD67" s="14">
        <f>MATCH(B67,'Diag Lattice'!F:F,0)</f>
        <v>533</v>
      </c>
      <c r="AE67" s="14" t="str">
        <f t="shared" ca="1" si="0"/>
        <v>LS1_CB02:BPM_D1295</v>
      </c>
      <c r="AF67" s="14">
        <f t="shared" ca="1" si="1"/>
        <v>1295</v>
      </c>
    </row>
    <row r="68" spans="1:32" x14ac:dyDescent="0.25">
      <c r="A68" s="8" t="s">
        <v>111</v>
      </c>
      <c r="B68" s="8" t="s">
        <v>536</v>
      </c>
      <c r="C68" s="8" t="s">
        <v>111</v>
      </c>
      <c r="D68" s="8" t="s">
        <v>742</v>
      </c>
      <c r="E68" s="9" t="s">
        <v>537</v>
      </c>
      <c r="F68" s="8" t="s">
        <v>114</v>
      </c>
      <c r="G68" s="8" t="s">
        <v>85</v>
      </c>
      <c r="H68" s="8" t="s">
        <v>4153</v>
      </c>
      <c r="I68" s="10" t="s">
        <v>120</v>
      </c>
      <c r="J68" s="10"/>
      <c r="K68" s="8"/>
      <c r="L68" s="8"/>
      <c r="M68" s="8"/>
      <c r="N68" s="8"/>
      <c r="O68" s="8"/>
      <c r="P68" s="10" t="s">
        <v>120</v>
      </c>
      <c r="Q68" s="10" t="s">
        <v>118</v>
      </c>
      <c r="R68" s="12">
        <v>4</v>
      </c>
      <c r="S68" s="10">
        <v>7</v>
      </c>
      <c r="T68" s="32"/>
      <c r="U68" s="10">
        <v>6</v>
      </c>
      <c r="V68" s="8"/>
      <c r="W68" s="8"/>
      <c r="X68" s="8"/>
      <c r="Z68" s="14">
        <f>IF(ISBLANK(mTCA4[[#This Row],[Column17]]),"",mTCA4[[#This Row],[Column17]])</f>
        <v>4</v>
      </c>
      <c r="AA68" s="14" t="str">
        <f>LEFT(mTCA4[[#This Row],[Column18]],3)</f>
        <v>7</v>
      </c>
      <c r="AB68" s="14" t="str">
        <f>IF(ISBLANK(mTCA4[[#This Row],[Column2]]),"",mTCA4[[#This Row],[Column2]])</f>
        <v>LS1_CB02:BPM_D1295</v>
      </c>
      <c r="AD68" s="14">
        <f>MATCH(B68,'Diag Lattice'!F:F,0)</f>
        <v>533</v>
      </c>
      <c r="AE68" s="14" t="str">
        <f t="shared" ca="1" si="0"/>
        <v>LS1_CB02:BPM_D1295</v>
      </c>
      <c r="AF68" s="14">
        <f t="shared" ca="1" si="1"/>
        <v>1295</v>
      </c>
    </row>
    <row r="69" spans="1:32" x14ac:dyDescent="0.25">
      <c r="A69" s="8" t="s">
        <v>111</v>
      </c>
      <c r="B69" s="8" t="s">
        <v>536</v>
      </c>
      <c r="C69" s="8" t="s">
        <v>111</v>
      </c>
      <c r="D69" s="8" t="s">
        <v>742</v>
      </c>
      <c r="E69" s="9" t="s">
        <v>538</v>
      </c>
      <c r="F69" s="8" t="s">
        <v>114</v>
      </c>
      <c r="G69" s="8" t="s">
        <v>85</v>
      </c>
      <c r="H69" s="8" t="s">
        <v>4153</v>
      </c>
      <c r="I69" s="10" t="s">
        <v>122</v>
      </c>
      <c r="J69" s="10"/>
      <c r="K69" s="10"/>
      <c r="L69" s="10"/>
      <c r="M69" s="10"/>
      <c r="N69" s="10"/>
      <c r="O69" s="10"/>
      <c r="P69" s="10" t="s">
        <v>122</v>
      </c>
      <c r="Q69" s="10" t="s">
        <v>118</v>
      </c>
      <c r="R69" s="12">
        <v>4</v>
      </c>
      <c r="S69" s="10">
        <v>7</v>
      </c>
      <c r="T69" s="32"/>
      <c r="U69" s="10">
        <v>7</v>
      </c>
      <c r="V69" s="8"/>
      <c r="W69" s="8"/>
      <c r="X69" s="8"/>
      <c r="Z69" s="14">
        <f>IF(ISBLANK(mTCA4[[#This Row],[Column17]]),"",mTCA4[[#This Row],[Column17]])</f>
        <v>4</v>
      </c>
      <c r="AA69" s="14" t="str">
        <f>LEFT(mTCA4[[#This Row],[Column18]],3)</f>
        <v>7</v>
      </c>
      <c r="AB69" s="14" t="str">
        <f>IF(ISBLANK(mTCA4[[#This Row],[Column2]]),"",mTCA4[[#This Row],[Column2]])</f>
        <v>LS1_CB02:BPM_D1295</v>
      </c>
      <c r="AD69" s="14">
        <f>MATCH(B69,'Diag Lattice'!F:F,0)</f>
        <v>533</v>
      </c>
      <c r="AE69" s="14" t="str">
        <f t="shared" ca="1" si="0"/>
        <v>LS1_CB02:BPM_D1295</v>
      </c>
      <c r="AF69" s="14">
        <f t="shared" ca="1" si="1"/>
        <v>1295</v>
      </c>
    </row>
    <row r="70" spans="1:32" x14ac:dyDescent="0.25">
      <c r="A70" s="8" t="s">
        <v>111</v>
      </c>
      <c r="B70" s="8" t="s">
        <v>536</v>
      </c>
      <c r="C70" s="8" t="s">
        <v>111</v>
      </c>
      <c r="D70" s="8" t="s">
        <v>742</v>
      </c>
      <c r="E70" s="9" t="s">
        <v>539</v>
      </c>
      <c r="F70" s="8" t="s">
        <v>114</v>
      </c>
      <c r="G70" s="8" t="s">
        <v>85</v>
      </c>
      <c r="H70" s="8" t="s">
        <v>4153</v>
      </c>
      <c r="I70" s="10" t="s">
        <v>124</v>
      </c>
      <c r="J70" s="10"/>
      <c r="K70" s="10"/>
      <c r="L70" s="10"/>
      <c r="M70" s="10"/>
      <c r="N70" s="10"/>
      <c r="O70" s="10"/>
      <c r="P70" s="10" t="s">
        <v>124</v>
      </c>
      <c r="Q70" s="10" t="s">
        <v>118</v>
      </c>
      <c r="R70" s="12">
        <v>4</v>
      </c>
      <c r="S70" s="10">
        <v>7</v>
      </c>
      <c r="T70" s="32"/>
      <c r="U70" s="10">
        <v>8</v>
      </c>
      <c r="V70" s="8"/>
      <c r="W70" s="8"/>
      <c r="X70" s="8"/>
      <c r="Z70" s="14">
        <f>IF(ISBLANK(mTCA4[[#This Row],[Column17]]),"",mTCA4[[#This Row],[Column17]])</f>
        <v>4</v>
      </c>
      <c r="AA70" s="14" t="str">
        <f>LEFT(mTCA4[[#This Row],[Column18]],3)</f>
        <v>7</v>
      </c>
      <c r="AB70" s="14" t="str">
        <f>IF(ISBLANK(mTCA4[[#This Row],[Column2]]),"",mTCA4[[#This Row],[Column2]])</f>
        <v>LS1_CB02:BPM_D1295</v>
      </c>
      <c r="AD70" s="14">
        <f>MATCH(B70,'Diag Lattice'!F:F,0)</f>
        <v>533</v>
      </c>
      <c r="AE70" s="14" t="str">
        <f t="shared" ref="AE70:AE101" ca="1" si="2">INDIRECT("'Diag Lattice'!F"&amp;AD70)</f>
        <v>LS1_CB02:BPM_D1295</v>
      </c>
      <c r="AF70" s="14">
        <f t="shared" ref="AF70:AF101" ca="1" si="3">INDIRECT("'Diag Lattice'!E"&amp;AD70)</f>
        <v>1295</v>
      </c>
    </row>
    <row r="71" spans="1:32" x14ac:dyDescent="0.25">
      <c r="A71" s="8" t="s">
        <v>111</v>
      </c>
      <c r="B71" s="8" t="s">
        <v>536</v>
      </c>
      <c r="C71" s="8" t="s">
        <v>111</v>
      </c>
      <c r="D71" s="8" t="s">
        <v>742</v>
      </c>
      <c r="E71" s="9" t="s">
        <v>604</v>
      </c>
      <c r="F71" s="8" t="s">
        <v>114</v>
      </c>
      <c r="G71" s="8" t="s">
        <v>534</v>
      </c>
      <c r="H71" s="8"/>
      <c r="I71" s="10" t="s">
        <v>126</v>
      </c>
      <c r="J71" s="10"/>
      <c r="K71" s="10"/>
      <c r="L71" s="10"/>
      <c r="M71" s="10"/>
      <c r="N71" s="10"/>
      <c r="O71" s="10"/>
      <c r="P71" s="10" t="s">
        <v>126</v>
      </c>
      <c r="Q71" s="10" t="s">
        <v>118</v>
      </c>
      <c r="R71" s="12">
        <v>4</v>
      </c>
      <c r="S71" s="10">
        <v>7</v>
      </c>
      <c r="T71" s="32"/>
      <c r="U71" s="10" t="s">
        <v>126</v>
      </c>
      <c r="V71" s="8"/>
      <c r="W71" s="8"/>
      <c r="X71" s="8"/>
      <c r="Z71" s="14">
        <f>IF(ISBLANK(mTCA4[[#This Row],[Column17]]),"",mTCA4[[#This Row],[Column17]])</f>
        <v>4</v>
      </c>
      <c r="AA71" s="14" t="str">
        <f>LEFT(mTCA4[[#This Row],[Column18]],3)</f>
        <v>7</v>
      </c>
      <c r="AB71" s="14" t="str">
        <f>IF(ISBLANK(mTCA4[[#This Row],[Column2]]),"",mTCA4[[#This Row],[Column2]])</f>
        <v>LS1_CB02:BPM_D1295</v>
      </c>
      <c r="AD71" s="14">
        <f>MATCH(B71,'Diag Lattice'!F:F,0)</f>
        <v>533</v>
      </c>
      <c r="AE71" s="14" t="str">
        <f t="shared" ca="1" si="2"/>
        <v>LS1_CB02:BPM_D1295</v>
      </c>
      <c r="AF71" s="14">
        <f t="shared" ca="1" si="3"/>
        <v>1295</v>
      </c>
    </row>
    <row r="72" spans="1:32" x14ac:dyDescent="0.25">
      <c r="A72" s="8" t="s">
        <v>111</v>
      </c>
      <c r="B72" s="8" t="s">
        <v>541</v>
      </c>
      <c r="C72" s="8" t="s">
        <v>111</v>
      </c>
      <c r="D72" s="8" t="s">
        <v>743</v>
      </c>
      <c r="E72" s="9" t="s">
        <v>542</v>
      </c>
      <c r="F72" s="8" t="s">
        <v>114</v>
      </c>
      <c r="G72" s="8" t="s">
        <v>85</v>
      </c>
      <c r="H72" s="8" t="s">
        <v>4153</v>
      </c>
      <c r="I72" s="10" t="s">
        <v>117</v>
      </c>
      <c r="J72" s="10"/>
      <c r="K72" s="8"/>
      <c r="L72" s="8"/>
      <c r="M72" s="8"/>
      <c r="N72" s="8"/>
      <c r="O72" s="8"/>
      <c r="P72" s="10" t="s">
        <v>117</v>
      </c>
      <c r="Q72" s="10" t="s">
        <v>118</v>
      </c>
      <c r="R72" s="12">
        <v>4</v>
      </c>
      <c r="S72" s="10">
        <v>8</v>
      </c>
      <c r="T72" s="32"/>
      <c r="U72" s="10">
        <v>1</v>
      </c>
      <c r="V72" s="8"/>
      <c r="W72" s="8"/>
      <c r="X72" s="8"/>
      <c r="Z72" s="14">
        <f>IF(ISBLANK(mTCA4[[#This Row],[Column17]]),"",mTCA4[[#This Row],[Column17]])</f>
        <v>4</v>
      </c>
      <c r="AA72" s="14" t="str">
        <f>LEFT(mTCA4[[#This Row],[Column18]],3)</f>
        <v>8</v>
      </c>
      <c r="AB72" s="14" t="str">
        <f>IF(ISBLANK(mTCA4[[#This Row],[Column2]]),"",mTCA4[[#This Row],[Column2]])</f>
        <v>LS1_CB02:BPM_D1315</v>
      </c>
      <c r="AD72" s="14">
        <f>MATCH(B72,'Diag Lattice'!F:F,0)</f>
        <v>551</v>
      </c>
      <c r="AE72" s="14" t="str">
        <f t="shared" ca="1" si="2"/>
        <v>LS1_CB02:BPM_D1315</v>
      </c>
      <c r="AF72" s="14">
        <f t="shared" ca="1" si="3"/>
        <v>1315</v>
      </c>
    </row>
    <row r="73" spans="1:32" x14ac:dyDescent="0.25">
      <c r="A73" s="8" t="s">
        <v>111</v>
      </c>
      <c r="B73" s="8" t="s">
        <v>541</v>
      </c>
      <c r="C73" s="8" t="s">
        <v>111</v>
      </c>
      <c r="D73" s="8" t="s">
        <v>743</v>
      </c>
      <c r="E73" s="9" t="s">
        <v>543</v>
      </c>
      <c r="F73" s="8" t="s">
        <v>114</v>
      </c>
      <c r="G73" s="8" t="s">
        <v>85</v>
      </c>
      <c r="H73" s="8" t="s">
        <v>4153</v>
      </c>
      <c r="I73" s="10" t="s">
        <v>120</v>
      </c>
      <c r="J73" s="10"/>
      <c r="K73" s="8"/>
      <c r="L73" s="8"/>
      <c r="M73" s="8"/>
      <c r="N73" s="8"/>
      <c r="O73" s="8"/>
      <c r="P73" s="10" t="s">
        <v>120</v>
      </c>
      <c r="Q73" s="10" t="s">
        <v>118</v>
      </c>
      <c r="R73" s="12">
        <v>4</v>
      </c>
      <c r="S73" s="10">
        <v>8</v>
      </c>
      <c r="T73" s="32"/>
      <c r="U73" s="10">
        <v>2</v>
      </c>
      <c r="V73" s="8"/>
      <c r="W73" s="8"/>
      <c r="X73" s="8"/>
      <c r="Z73" s="14">
        <f>IF(ISBLANK(mTCA4[[#This Row],[Column17]]),"",mTCA4[[#This Row],[Column17]])</f>
        <v>4</v>
      </c>
      <c r="AA73" s="14" t="str">
        <f>LEFT(mTCA4[[#This Row],[Column18]],3)</f>
        <v>8</v>
      </c>
      <c r="AB73" s="14" t="str">
        <f>IF(ISBLANK(mTCA4[[#This Row],[Column2]]),"",mTCA4[[#This Row],[Column2]])</f>
        <v>LS1_CB02:BPM_D1315</v>
      </c>
      <c r="AD73" s="14">
        <f>MATCH(B73,'Diag Lattice'!F:F,0)</f>
        <v>551</v>
      </c>
      <c r="AE73" s="14" t="str">
        <f t="shared" ca="1" si="2"/>
        <v>LS1_CB02:BPM_D1315</v>
      </c>
      <c r="AF73" s="14">
        <f t="shared" ca="1" si="3"/>
        <v>1315</v>
      </c>
    </row>
    <row r="74" spans="1:32" x14ac:dyDescent="0.25">
      <c r="A74" s="8" t="s">
        <v>111</v>
      </c>
      <c r="B74" s="8" t="s">
        <v>541</v>
      </c>
      <c r="C74" s="8" t="s">
        <v>111</v>
      </c>
      <c r="D74" s="8" t="s">
        <v>743</v>
      </c>
      <c r="E74" s="9" t="s">
        <v>544</v>
      </c>
      <c r="F74" s="8" t="s">
        <v>114</v>
      </c>
      <c r="G74" s="8" t="s">
        <v>85</v>
      </c>
      <c r="H74" s="8" t="s">
        <v>4153</v>
      </c>
      <c r="I74" s="10" t="s">
        <v>122</v>
      </c>
      <c r="J74" s="10"/>
      <c r="K74" s="8"/>
      <c r="L74" s="8"/>
      <c r="M74" s="8"/>
      <c r="N74" s="8"/>
      <c r="O74" s="8"/>
      <c r="P74" s="10" t="s">
        <v>122</v>
      </c>
      <c r="Q74" s="10" t="s">
        <v>118</v>
      </c>
      <c r="R74" s="12">
        <v>4</v>
      </c>
      <c r="S74" s="10">
        <v>8</v>
      </c>
      <c r="T74" s="32"/>
      <c r="U74" s="10">
        <v>3</v>
      </c>
      <c r="V74" s="8"/>
      <c r="W74" s="8"/>
      <c r="X74" s="8"/>
      <c r="Z74" s="14">
        <f>IF(ISBLANK(mTCA4[[#This Row],[Column17]]),"",mTCA4[[#This Row],[Column17]])</f>
        <v>4</v>
      </c>
      <c r="AA74" s="14" t="str">
        <f>LEFT(mTCA4[[#This Row],[Column18]],3)</f>
        <v>8</v>
      </c>
      <c r="AB74" s="14" t="str">
        <f>IF(ISBLANK(mTCA4[[#This Row],[Column2]]),"",mTCA4[[#This Row],[Column2]])</f>
        <v>LS1_CB02:BPM_D1315</v>
      </c>
      <c r="AD74" s="14">
        <f>MATCH(B74,'Diag Lattice'!F:F,0)</f>
        <v>551</v>
      </c>
      <c r="AE74" s="14" t="str">
        <f t="shared" ca="1" si="2"/>
        <v>LS1_CB02:BPM_D1315</v>
      </c>
      <c r="AF74" s="14">
        <f t="shared" ca="1" si="3"/>
        <v>1315</v>
      </c>
    </row>
    <row r="75" spans="1:32" x14ac:dyDescent="0.25">
      <c r="A75" s="8" t="s">
        <v>111</v>
      </c>
      <c r="B75" s="8" t="s">
        <v>541</v>
      </c>
      <c r="C75" s="8" t="s">
        <v>111</v>
      </c>
      <c r="D75" s="8" t="s">
        <v>743</v>
      </c>
      <c r="E75" s="9" t="s">
        <v>540</v>
      </c>
      <c r="F75" s="8" t="s">
        <v>114</v>
      </c>
      <c r="G75" s="8" t="s">
        <v>85</v>
      </c>
      <c r="H75" s="8" t="s">
        <v>4153</v>
      </c>
      <c r="I75" s="10" t="s">
        <v>124</v>
      </c>
      <c r="J75" s="10"/>
      <c r="K75" s="8"/>
      <c r="L75" s="8"/>
      <c r="M75" s="8"/>
      <c r="N75" s="8"/>
      <c r="O75" s="8"/>
      <c r="P75" s="10" t="s">
        <v>124</v>
      </c>
      <c r="Q75" s="10" t="s">
        <v>118</v>
      </c>
      <c r="R75" s="12">
        <v>4</v>
      </c>
      <c r="S75" s="10">
        <v>8</v>
      </c>
      <c r="T75" s="32"/>
      <c r="U75" s="10">
        <v>4</v>
      </c>
      <c r="V75" s="8"/>
      <c r="W75" s="8"/>
      <c r="X75" s="8"/>
      <c r="Z75" s="14">
        <f>IF(ISBLANK(mTCA4[[#This Row],[Column17]]),"",mTCA4[[#This Row],[Column17]])</f>
        <v>4</v>
      </c>
      <c r="AA75" s="14" t="str">
        <f>LEFT(mTCA4[[#This Row],[Column18]],3)</f>
        <v>8</v>
      </c>
      <c r="AB75" s="14" t="str">
        <f>IF(ISBLANK(mTCA4[[#This Row],[Column2]]),"",mTCA4[[#This Row],[Column2]])</f>
        <v>LS1_CB02:BPM_D1315</v>
      </c>
      <c r="AD75" s="14">
        <f>MATCH(B75,'Diag Lattice'!F:F,0)</f>
        <v>551</v>
      </c>
      <c r="AE75" s="14" t="str">
        <f t="shared" ca="1" si="2"/>
        <v>LS1_CB02:BPM_D1315</v>
      </c>
      <c r="AF75" s="14">
        <f t="shared" ca="1" si="3"/>
        <v>1315</v>
      </c>
    </row>
    <row r="76" spans="1:32" x14ac:dyDescent="0.25">
      <c r="A76" s="8" t="s">
        <v>111</v>
      </c>
      <c r="B76" s="8" t="s">
        <v>541</v>
      </c>
      <c r="C76" s="8" t="s">
        <v>111</v>
      </c>
      <c r="D76" s="8" t="s">
        <v>743</v>
      </c>
      <c r="E76" s="9" t="s">
        <v>606</v>
      </c>
      <c r="F76" s="8" t="s">
        <v>114</v>
      </c>
      <c r="G76" s="8" t="s">
        <v>534</v>
      </c>
      <c r="H76" s="8"/>
      <c r="I76" s="10" t="s">
        <v>126</v>
      </c>
      <c r="J76" s="10"/>
      <c r="K76" s="8"/>
      <c r="L76" s="8"/>
      <c r="M76" s="8"/>
      <c r="N76" s="8"/>
      <c r="O76" s="8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IF(ISBLANK(mTCA4[[#This Row],[Column17]]),"",mTCA4[[#This Row],[Column17]])</f>
        <v/>
      </c>
      <c r="AA76" s="14" t="str">
        <f>LEFT(mTCA4[[#This Row],[Column18]],3)</f>
        <v/>
      </c>
      <c r="AB76" s="14" t="str">
        <f>IF(ISBLANK(mTCA4[[#This Row],[Column2]]),"",mTCA4[[#This Row],[Column2]])</f>
        <v>LS1_CB02:BPM_D1315</v>
      </c>
      <c r="AD76" s="14">
        <f>MATCH(B76,'Diag Lattice'!F:F,0)</f>
        <v>551</v>
      </c>
      <c r="AE76" s="14" t="str">
        <f t="shared" ca="1" si="2"/>
        <v>LS1_CB02:BPM_D1315</v>
      </c>
      <c r="AF76" s="14">
        <f t="shared" ca="1" si="3"/>
        <v>1315</v>
      </c>
    </row>
    <row r="77" spans="1:32" x14ac:dyDescent="0.25">
      <c r="A77" s="8" t="s">
        <v>111</v>
      </c>
      <c r="B77" s="8" t="s">
        <v>546</v>
      </c>
      <c r="C77" s="8" t="s">
        <v>111</v>
      </c>
      <c r="D77" s="8" t="s">
        <v>744</v>
      </c>
      <c r="E77" s="9" t="s">
        <v>547</v>
      </c>
      <c r="F77" s="8" t="s">
        <v>114</v>
      </c>
      <c r="G77" s="8" t="s">
        <v>85</v>
      </c>
      <c r="H77" s="8" t="s">
        <v>4153</v>
      </c>
      <c r="I77" s="10" t="s">
        <v>117</v>
      </c>
      <c r="J77" s="10"/>
      <c r="K77" s="8"/>
      <c r="L77" s="8"/>
      <c r="M77" s="8"/>
      <c r="N77" s="8"/>
      <c r="O77" s="8"/>
      <c r="P77" s="10" t="s">
        <v>117</v>
      </c>
      <c r="Q77" s="10" t="s">
        <v>118</v>
      </c>
      <c r="R77" s="12">
        <v>4</v>
      </c>
      <c r="S77" s="10">
        <v>8</v>
      </c>
      <c r="T77" s="32"/>
      <c r="U77" s="10">
        <v>5</v>
      </c>
      <c r="V77" s="8"/>
      <c r="W77" s="8"/>
      <c r="X77" s="8"/>
      <c r="Z77" s="14">
        <f>IF(ISBLANK(mTCA4[[#This Row],[Column17]]),"",mTCA4[[#This Row],[Column17]])</f>
        <v>4</v>
      </c>
      <c r="AA77" s="14" t="str">
        <f>LEFT(mTCA4[[#This Row],[Column18]],3)</f>
        <v>8</v>
      </c>
      <c r="AB77" s="14" t="str">
        <f>IF(ISBLANK(mTCA4[[#This Row],[Column2]]),"",mTCA4[[#This Row],[Column2]])</f>
        <v>LS1_CB02:BPM_D1335</v>
      </c>
      <c r="AD77" s="14">
        <f>MATCH(B77,'Diag Lattice'!F:F,0)</f>
        <v>569</v>
      </c>
      <c r="AE77" s="14" t="str">
        <f t="shared" ca="1" si="2"/>
        <v>LS1_CB02:BPM_D1335</v>
      </c>
      <c r="AF77" s="14">
        <f t="shared" ca="1" si="3"/>
        <v>1335</v>
      </c>
    </row>
    <row r="78" spans="1:32" x14ac:dyDescent="0.25">
      <c r="A78" s="8" t="s">
        <v>111</v>
      </c>
      <c r="B78" s="8" t="s">
        <v>546</v>
      </c>
      <c r="C78" s="8" t="s">
        <v>111</v>
      </c>
      <c r="D78" s="8" t="s">
        <v>744</v>
      </c>
      <c r="E78" s="9" t="s">
        <v>545</v>
      </c>
      <c r="F78" s="8" t="s">
        <v>114</v>
      </c>
      <c r="G78" s="8" t="s">
        <v>85</v>
      </c>
      <c r="H78" s="8" t="s">
        <v>4153</v>
      </c>
      <c r="I78" s="10" t="s">
        <v>120</v>
      </c>
      <c r="J78" s="10"/>
      <c r="K78" s="8"/>
      <c r="L78" s="8"/>
      <c r="M78" s="8"/>
      <c r="N78" s="8"/>
      <c r="O78" s="8"/>
      <c r="P78" s="10" t="s">
        <v>120</v>
      </c>
      <c r="Q78" s="10" t="s">
        <v>118</v>
      </c>
      <c r="R78" s="12">
        <v>4</v>
      </c>
      <c r="S78" s="10">
        <v>8</v>
      </c>
      <c r="T78" s="32"/>
      <c r="U78" s="10">
        <v>6</v>
      </c>
      <c r="V78" s="8"/>
      <c r="W78" s="8"/>
      <c r="X78" s="8"/>
      <c r="Z78" s="14">
        <f>IF(ISBLANK(mTCA4[[#This Row],[Column17]]),"",mTCA4[[#This Row],[Column17]])</f>
        <v>4</v>
      </c>
      <c r="AA78" s="14" t="str">
        <f>LEFT(mTCA4[[#This Row],[Column18]],3)</f>
        <v>8</v>
      </c>
      <c r="AB78" s="14" t="str">
        <f>IF(ISBLANK(mTCA4[[#This Row],[Column2]]),"",mTCA4[[#This Row],[Column2]])</f>
        <v>LS1_CB02:BPM_D1335</v>
      </c>
      <c r="AD78" s="14">
        <f>MATCH(B78,'Diag Lattice'!F:F,0)</f>
        <v>569</v>
      </c>
      <c r="AE78" s="14" t="str">
        <f t="shared" ca="1" si="2"/>
        <v>LS1_CB02:BPM_D1335</v>
      </c>
      <c r="AF78" s="14">
        <f t="shared" ca="1" si="3"/>
        <v>1335</v>
      </c>
    </row>
    <row r="79" spans="1:32" x14ac:dyDescent="0.25">
      <c r="A79" s="8" t="s">
        <v>111</v>
      </c>
      <c r="B79" s="8" t="s">
        <v>546</v>
      </c>
      <c r="C79" s="8" t="s">
        <v>111</v>
      </c>
      <c r="D79" s="8" t="s">
        <v>744</v>
      </c>
      <c r="E79" s="9" t="s">
        <v>549</v>
      </c>
      <c r="F79" s="8" t="s">
        <v>114</v>
      </c>
      <c r="G79" s="8" t="s">
        <v>85</v>
      </c>
      <c r="H79" s="8" t="s">
        <v>4153</v>
      </c>
      <c r="I79" s="10" t="s">
        <v>122</v>
      </c>
      <c r="J79" s="10"/>
      <c r="K79" s="8"/>
      <c r="L79" s="8"/>
      <c r="M79" s="8"/>
      <c r="N79" s="8"/>
      <c r="O79" s="8"/>
      <c r="P79" s="10" t="s">
        <v>122</v>
      </c>
      <c r="Q79" s="10" t="s">
        <v>118</v>
      </c>
      <c r="R79" s="12">
        <v>4</v>
      </c>
      <c r="S79" s="10">
        <v>8</v>
      </c>
      <c r="T79" s="32"/>
      <c r="U79" s="10">
        <v>7</v>
      </c>
      <c r="V79" s="8"/>
      <c r="W79" s="8"/>
      <c r="X79" s="8"/>
      <c r="Z79" s="14">
        <f>IF(ISBLANK(mTCA4[[#This Row],[Column17]]),"",mTCA4[[#This Row],[Column17]])</f>
        <v>4</v>
      </c>
      <c r="AA79" s="14" t="str">
        <f>LEFT(mTCA4[[#This Row],[Column18]],3)</f>
        <v>8</v>
      </c>
      <c r="AB79" s="14" t="str">
        <f>IF(ISBLANK(mTCA4[[#This Row],[Column2]]),"",mTCA4[[#This Row],[Column2]])</f>
        <v>LS1_CB02:BPM_D1335</v>
      </c>
      <c r="AD79" s="14">
        <f>MATCH(B79,'Diag Lattice'!F:F,0)</f>
        <v>569</v>
      </c>
      <c r="AE79" s="14" t="str">
        <f t="shared" ca="1" si="2"/>
        <v>LS1_CB02:BPM_D1335</v>
      </c>
      <c r="AF79" s="14">
        <f t="shared" ca="1" si="3"/>
        <v>1335</v>
      </c>
    </row>
    <row r="80" spans="1:32" x14ac:dyDescent="0.25">
      <c r="A80" s="8" t="s">
        <v>111</v>
      </c>
      <c r="B80" s="8" t="s">
        <v>546</v>
      </c>
      <c r="C80" s="8" t="s">
        <v>111</v>
      </c>
      <c r="D80" s="8" t="s">
        <v>744</v>
      </c>
      <c r="E80" s="9" t="s">
        <v>548</v>
      </c>
      <c r="F80" s="8" t="s">
        <v>114</v>
      </c>
      <c r="G80" s="8" t="s">
        <v>85</v>
      </c>
      <c r="H80" s="8" t="s">
        <v>4153</v>
      </c>
      <c r="I80" s="10" t="s">
        <v>124</v>
      </c>
      <c r="J80" s="10"/>
      <c r="K80" s="8"/>
      <c r="L80" s="8"/>
      <c r="M80" s="8"/>
      <c r="N80" s="8"/>
      <c r="O80" s="8"/>
      <c r="P80" s="10" t="s">
        <v>124</v>
      </c>
      <c r="Q80" s="10" t="s">
        <v>118</v>
      </c>
      <c r="R80" s="12">
        <v>4</v>
      </c>
      <c r="S80" s="10">
        <v>8</v>
      </c>
      <c r="T80" s="32"/>
      <c r="U80" s="10">
        <v>8</v>
      </c>
      <c r="V80" s="8"/>
      <c r="W80" s="8"/>
      <c r="X80" s="8"/>
      <c r="Z80" s="14">
        <f>IF(ISBLANK(mTCA4[[#This Row],[Column17]]),"",mTCA4[[#This Row],[Column17]])</f>
        <v>4</v>
      </c>
      <c r="AA80" s="14" t="str">
        <f>LEFT(mTCA4[[#This Row],[Column18]],3)</f>
        <v>8</v>
      </c>
      <c r="AB80" s="14" t="str">
        <f>IF(ISBLANK(mTCA4[[#This Row],[Column2]]),"",mTCA4[[#This Row],[Column2]])</f>
        <v>LS1_CB02:BPM_D1335</v>
      </c>
      <c r="AD80" s="14">
        <f>MATCH(B80,'Diag Lattice'!F:F,0)</f>
        <v>569</v>
      </c>
      <c r="AE80" s="14" t="str">
        <f t="shared" ca="1" si="2"/>
        <v>LS1_CB02:BPM_D1335</v>
      </c>
      <c r="AF80" s="14">
        <f t="shared" ca="1" si="3"/>
        <v>1335</v>
      </c>
    </row>
    <row r="81" spans="1:32" x14ac:dyDescent="0.25">
      <c r="A81" s="8" t="s">
        <v>111</v>
      </c>
      <c r="B81" s="8" t="s">
        <v>546</v>
      </c>
      <c r="C81" s="8" t="s">
        <v>111</v>
      </c>
      <c r="D81" s="8" t="s">
        <v>744</v>
      </c>
      <c r="E81" s="9" t="s">
        <v>617</v>
      </c>
      <c r="F81" s="8" t="s">
        <v>114</v>
      </c>
      <c r="G81" s="8" t="s">
        <v>534</v>
      </c>
      <c r="H81" s="8"/>
      <c r="I81" s="10" t="s">
        <v>126</v>
      </c>
      <c r="J81" s="10"/>
      <c r="K81" s="8"/>
      <c r="L81" s="8"/>
      <c r="M81" s="8"/>
      <c r="N81" s="8"/>
      <c r="O81" s="8"/>
      <c r="P81" s="10" t="s">
        <v>126</v>
      </c>
      <c r="Q81" s="10" t="s">
        <v>118</v>
      </c>
      <c r="R81" s="12">
        <v>4</v>
      </c>
      <c r="S81" s="10">
        <v>8</v>
      </c>
      <c r="T81" s="32"/>
      <c r="U81" s="10" t="s">
        <v>126</v>
      </c>
      <c r="V81" s="8"/>
      <c r="W81" s="8"/>
      <c r="X81" s="8"/>
      <c r="Z81" s="14"/>
      <c r="AA81" s="14"/>
      <c r="AB81" s="14"/>
      <c r="AD81" s="14">
        <f>MATCH(B81,'Diag Lattice'!F:F,0)</f>
        <v>569</v>
      </c>
      <c r="AE81" s="14" t="str">
        <f t="shared" ca="1" si="2"/>
        <v>LS1_CB02:BPM_D1335</v>
      </c>
      <c r="AF81" s="14">
        <f t="shared" ca="1" si="3"/>
        <v>1335</v>
      </c>
    </row>
    <row r="82" spans="1:32" x14ac:dyDescent="0.25">
      <c r="A82" s="8" t="s">
        <v>111</v>
      </c>
      <c r="B82" s="8" t="s">
        <v>591</v>
      </c>
      <c r="C82" s="8" t="s">
        <v>111</v>
      </c>
      <c r="D82" s="8" t="s">
        <v>750</v>
      </c>
      <c r="E82" s="9" t="s">
        <v>592</v>
      </c>
      <c r="F82" s="8" t="s">
        <v>114</v>
      </c>
      <c r="G82" s="8" t="s">
        <v>85</v>
      </c>
      <c r="H82" s="8" t="s">
        <v>4153</v>
      </c>
      <c r="I82" s="10" t="s">
        <v>117</v>
      </c>
      <c r="J82" s="10"/>
      <c r="K82" s="8"/>
      <c r="L82" s="8"/>
      <c r="M82" s="8"/>
      <c r="N82" s="8"/>
      <c r="O82" s="8"/>
      <c r="P82" s="10" t="s">
        <v>117</v>
      </c>
      <c r="Q82" s="10" t="s">
        <v>118</v>
      </c>
      <c r="R82" s="12">
        <v>4</v>
      </c>
      <c r="S82" s="10">
        <v>9</v>
      </c>
      <c r="T82" s="32"/>
      <c r="U82" s="10">
        <v>1</v>
      </c>
      <c r="V82" s="8"/>
      <c r="W82" s="8"/>
      <c r="X82" s="8"/>
      <c r="Z82" s="14">
        <f>IF(ISBLANK(mTCA4[[#This Row],[Column17]]),"",mTCA4[[#This Row],[Column17]])</f>
        <v>4</v>
      </c>
      <c r="AA82" s="14" t="str">
        <f>LEFT(mTCA4[[#This Row],[Column18]],3)</f>
        <v>9</v>
      </c>
      <c r="AB82" s="14" t="str">
        <f>IF(ISBLANK(mTCA4[[#This Row],[Column2]]),"",mTCA4[[#This Row],[Column2]])</f>
        <v>LS1_WB02:BPM_D1350</v>
      </c>
      <c r="AD82" s="14">
        <f>MATCH(B82,'Diag Lattice'!F:F,0)</f>
        <v>581</v>
      </c>
      <c r="AE82" s="14" t="str">
        <f t="shared" ca="1" si="2"/>
        <v>LS1_WB02:BPM_D1350</v>
      </c>
      <c r="AF82" s="14">
        <f t="shared" ca="1" si="3"/>
        <v>1350</v>
      </c>
    </row>
    <row r="83" spans="1:32" x14ac:dyDescent="0.25">
      <c r="A83" s="8" t="s">
        <v>111</v>
      </c>
      <c r="B83" s="8" t="s">
        <v>591</v>
      </c>
      <c r="C83" s="8" t="s">
        <v>111</v>
      </c>
      <c r="D83" s="8" t="s">
        <v>750</v>
      </c>
      <c r="E83" s="9" t="s">
        <v>590</v>
      </c>
      <c r="F83" s="8" t="s">
        <v>114</v>
      </c>
      <c r="G83" s="8" t="s">
        <v>85</v>
      </c>
      <c r="H83" s="8" t="s">
        <v>4153</v>
      </c>
      <c r="I83" s="10" t="s">
        <v>120</v>
      </c>
      <c r="J83" s="10"/>
      <c r="K83" s="8"/>
      <c r="L83" s="8"/>
      <c r="M83" s="8"/>
      <c r="N83" s="8"/>
      <c r="O83" s="8"/>
      <c r="P83" s="10" t="s">
        <v>120</v>
      </c>
      <c r="Q83" s="10" t="s">
        <v>118</v>
      </c>
      <c r="R83" s="12">
        <v>4</v>
      </c>
      <c r="S83" s="10">
        <v>9</v>
      </c>
      <c r="T83" s="32"/>
      <c r="U83" s="10">
        <v>2</v>
      </c>
      <c r="V83" s="8"/>
      <c r="W83" s="8"/>
      <c r="X83" s="8"/>
      <c r="Z83" s="14">
        <f>IF(ISBLANK(mTCA4[[#This Row],[Column17]]),"",mTCA4[[#This Row],[Column17]])</f>
        <v>4</v>
      </c>
      <c r="AA83" s="14" t="str">
        <f>LEFT(mTCA4[[#This Row],[Column18]],3)</f>
        <v>9</v>
      </c>
      <c r="AB83" s="14" t="str">
        <f>IF(ISBLANK(mTCA4[[#This Row],[Column2]]),"",mTCA4[[#This Row],[Column2]])</f>
        <v>LS1_WB02:BPM_D1350</v>
      </c>
      <c r="AD83" s="14">
        <f>MATCH(B83,'Diag Lattice'!F:F,0)</f>
        <v>581</v>
      </c>
      <c r="AE83" s="14" t="str">
        <f t="shared" ca="1" si="2"/>
        <v>LS1_WB02:BPM_D1350</v>
      </c>
      <c r="AF83" s="14">
        <f t="shared" ca="1" si="3"/>
        <v>1350</v>
      </c>
    </row>
    <row r="84" spans="1:32" x14ac:dyDescent="0.25">
      <c r="A84" s="8" t="s">
        <v>111</v>
      </c>
      <c r="B84" s="8" t="s">
        <v>591</v>
      </c>
      <c r="C84" s="8" t="s">
        <v>111</v>
      </c>
      <c r="D84" s="8" t="s">
        <v>750</v>
      </c>
      <c r="E84" s="9" t="s">
        <v>593</v>
      </c>
      <c r="F84" s="8" t="s">
        <v>114</v>
      </c>
      <c r="G84" s="8" t="s">
        <v>85</v>
      </c>
      <c r="H84" s="8" t="s">
        <v>4153</v>
      </c>
      <c r="I84" s="10" t="s">
        <v>122</v>
      </c>
      <c r="J84" s="10"/>
      <c r="K84" s="8"/>
      <c r="L84" s="8"/>
      <c r="M84" s="8"/>
      <c r="N84" s="8"/>
      <c r="O84" s="8"/>
      <c r="P84" s="10" t="s">
        <v>122</v>
      </c>
      <c r="Q84" s="10" t="s">
        <v>118</v>
      </c>
      <c r="R84" s="12">
        <v>4</v>
      </c>
      <c r="S84" s="10">
        <v>9</v>
      </c>
      <c r="T84" s="32"/>
      <c r="U84" s="10">
        <v>3</v>
      </c>
      <c r="V84" s="8"/>
      <c r="W84" s="8"/>
      <c r="X84" s="8"/>
      <c r="Z84" s="14">
        <f>IF(ISBLANK(mTCA4[[#This Row],[Column17]]),"",mTCA4[[#This Row],[Column17]])</f>
        <v>4</v>
      </c>
      <c r="AA84" s="14" t="str">
        <f>LEFT(mTCA4[[#This Row],[Column18]],3)</f>
        <v>9</v>
      </c>
      <c r="AB84" s="14" t="str">
        <f>IF(ISBLANK(mTCA4[[#This Row],[Column2]]),"",mTCA4[[#This Row],[Column2]])</f>
        <v>LS1_WB02:BPM_D1350</v>
      </c>
      <c r="AD84" s="14">
        <f>MATCH(B84,'Diag Lattice'!F:F,0)</f>
        <v>581</v>
      </c>
      <c r="AE84" s="14" t="str">
        <f t="shared" ca="1" si="2"/>
        <v>LS1_WB02:BPM_D1350</v>
      </c>
      <c r="AF84" s="14">
        <f t="shared" ca="1" si="3"/>
        <v>1350</v>
      </c>
    </row>
    <row r="85" spans="1:32" x14ac:dyDescent="0.25">
      <c r="A85" s="8" t="s">
        <v>111</v>
      </c>
      <c r="B85" s="8" t="s">
        <v>591</v>
      </c>
      <c r="C85" s="8" t="s">
        <v>111</v>
      </c>
      <c r="D85" s="8" t="s">
        <v>750</v>
      </c>
      <c r="E85" s="9" t="s">
        <v>594</v>
      </c>
      <c r="F85" s="8" t="s">
        <v>114</v>
      </c>
      <c r="G85" s="8" t="s">
        <v>85</v>
      </c>
      <c r="H85" s="8" t="s">
        <v>4153</v>
      </c>
      <c r="I85" s="10" t="s">
        <v>124</v>
      </c>
      <c r="J85" s="10"/>
      <c r="K85" s="8"/>
      <c r="L85" s="8"/>
      <c r="M85" s="8"/>
      <c r="N85" s="8"/>
      <c r="O85" s="8"/>
      <c r="P85" s="10" t="s">
        <v>124</v>
      </c>
      <c r="Q85" s="10" t="s">
        <v>118</v>
      </c>
      <c r="R85" s="12">
        <v>4</v>
      </c>
      <c r="S85" s="10">
        <v>9</v>
      </c>
      <c r="T85" s="32"/>
      <c r="U85" s="10">
        <v>4</v>
      </c>
      <c r="V85" s="8"/>
      <c r="W85" s="8"/>
      <c r="X85" s="8"/>
      <c r="Z85" s="14">
        <f>IF(ISBLANK(mTCA4[[#This Row],[Column17]]),"",mTCA4[[#This Row],[Column17]])</f>
        <v>4</v>
      </c>
      <c r="AA85" s="14" t="str">
        <f>LEFT(mTCA4[[#This Row],[Column18]],3)</f>
        <v>9</v>
      </c>
      <c r="AB85" s="14" t="str">
        <f>IF(ISBLANK(mTCA4[[#This Row],[Column2]]),"",mTCA4[[#This Row],[Column2]])</f>
        <v>LS1_WB02:BPM_D1350</v>
      </c>
      <c r="AD85" s="14">
        <f>MATCH(B85,'Diag Lattice'!F:F,0)</f>
        <v>581</v>
      </c>
      <c r="AE85" s="14" t="str">
        <f t="shared" ca="1" si="2"/>
        <v>LS1_WB02:BPM_D1350</v>
      </c>
      <c r="AF85" s="14">
        <f t="shared" ca="1" si="3"/>
        <v>1350</v>
      </c>
    </row>
    <row r="86" spans="1:32" x14ac:dyDescent="0.25">
      <c r="A86" s="8" t="s">
        <v>111</v>
      </c>
      <c r="B86" s="8" t="s">
        <v>591</v>
      </c>
      <c r="C86" s="8" t="s">
        <v>111</v>
      </c>
      <c r="D86" s="8" t="s">
        <v>750</v>
      </c>
      <c r="E86" s="9" t="s">
        <v>607</v>
      </c>
      <c r="F86" s="8" t="s">
        <v>114</v>
      </c>
      <c r="G86" s="8" t="s">
        <v>534</v>
      </c>
      <c r="H86" s="8"/>
      <c r="I86" s="10" t="s">
        <v>126</v>
      </c>
      <c r="J86" s="10"/>
      <c r="K86" s="8"/>
      <c r="L86" s="8"/>
      <c r="M86" s="8"/>
      <c r="N86" s="8"/>
      <c r="O86" s="8"/>
      <c r="P86" s="10"/>
      <c r="Q86" s="10"/>
      <c r="R86" s="12"/>
      <c r="S86" s="10"/>
      <c r="T86" s="32"/>
      <c r="U86" s="10"/>
      <c r="V86" s="8"/>
      <c r="W86" s="8"/>
      <c r="X86" s="8"/>
      <c r="Z86" s="14" t="str">
        <f>IF(ISBLANK(mTCA4[[#This Row],[Column17]]),"",mTCA4[[#This Row],[Column17]])</f>
        <v/>
      </c>
      <c r="AA86" s="14" t="str">
        <f>LEFT(mTCA4[[#This Row],[Column18]],3)</f>
        <v/>
      </c>
      <c r="AB86" s="14" t="str">
        <f>IF(ISBLANK(mTCA4[[#This Row],[Column2]]),"",mTCA4[[#This Row],[Column2]])</f>
        <v>LS1_WB02:BPM_D1350</v>
      </c>
      <c r="AD86" s="14">
        <f>MATCH(B86,'Diag Lattice'!F:F,0)</f>
        <v>581</v>
      </c>
      <c r="AE86" s="14" t="str">
        <f t="shared" ca="1" si="2"/>
        <v>LS1_WB02:BPM_D1350</v>
      </c>
      <c r="AF86" s="14">
        <f t="shared" ca="1" si="3"/>
        <v>1350</v>
      </c>
    </row>
    <row r="87" spans="1:32" x14ac:dyDescent="0.25">
      <c r="A87" s="8" t="s">
        <v>111</v>
      </c>
      <c r="B87" s="8" t="s">
        <v>554</v>
      </c>
      <c r="C87" s="8" t="s">
        <v>111</v>
      </c>
      <c r="D87" s="8" t="s">
        <v>745</v>
      </c>
      <c r="E87" s="9" t="s">
        <v>553</v>
      </c>
      <c r="F87" s="8" t="s">
        <v>114</v>
      </c>
      <c r="G87" s="8" t="s">
        <v>85</v>
      </c>
      <c r="H87" s="8" t="s">
        <v>4153</v>
      </c>
      <c r="I87" s="10" t="s">
        <v>117</v>
      </c>
      <c r="J87" s="10"/>
      <c r="K87" s="8"/>
      <c r="L87" s="8"/>
      <c r="M87" s="8"/>
      <c r="N87" s="8"/>
      <c r="O87" s="8"/>
      <c r="P87" s="10" t="s">
        <v>117</v>
      </c>
      <c r="Q87" s="10" t="s">
        <v>118</v>
      </c>
      <c r="R87" s="12">
        <v>4</v>
      </c>
      <c r="S87" s="10">
        <v>9</v>
      </c>
      <c r="T87" s="32"/>
      <c r="U87" s="10">
        <v>5</v>
      </c>
      <c r="V87" s="8"/>
      <c r="W87" s="8"/>
      <c r="X87" s="8"/>
      <c r="AD87" s="14">
        <f>MATCH(B87,'Diag Lattice'!F:F,0)</f>
        <v>593</v>
      </c>
      <c r="AE87" s="14" t="str">
        <f t="shared" ca="1" si="2"/>
        <v>LS1_CB03:BPM_D1359</v>
      </c>
      <c r="AF87" s="14">
        <f t="shared" ca="1" si="3"/>
        <v>1359</v>
      </c>
    </row>
    <row r="88" spans="1:32" x14ac:dyDescent="0.25">
      <c r="A88" s="8" t="s">
        <v>111</v>
      </c>
      <c r="B88" s="8" t="s">
        <v>554</v>
      </c>
      <c r="C88" s="8" t="s">
        <v>111</v>
      </c>
      <c r="D88" s="8" t="s">
        <v>745</v>
      </c>
      <c r="E88" s="9" t="s">
        <v>555</v>
      </c>
      <c r="F88" s="8" t="s">
        <v>114</v>
      </c>
      <c r="G88" s="8" t="s">
        <v>85</v>
      </c>
      <c r="H88" s="8" t="s">
        <v>4153</v>
      </c>
      <c r="I88" s="10" t="s">
        <v>120</v>
      </c>
      <c r="J88" s="10"/>
      <c r="K88" s="8"/>
      <c r="L88" s="8"/>
      <c r="M88" s="8"/>
      <c r="N88" s="8"/>
      <c r="O88" s="8"/>
      <c r="P88" s="10" t="s">
        <v>120</v>
      </c>
      <c r="Q88" s="10" t="s">
        <v>118</v>
      </c>
      <c r="R88" s="12">
        <v>4</v>
      </c>
      <c r="S88" s="10">
        <v>9</v>
      </c>
      <c r="T88" s="32"/>
      <c r="U88" s="10">
        <v>6</v>
      </c>
      <c r="V88" s="8"/>
      <c r="W88" s="8"/>
      <c r="X88" s="8"/>
      <c r="Z88" s="14">
        <f>IF(ISBLANK(mTCA4[[#This Row],[Column17]]),"",mTCA4[[#This Row],[Column17]])</f>
        <v>4</v>
      </c>
      <c r="AA88" s="14" t="str">
        <f>LEFT(mTCA4[[#This Row],[Column18]],3)</f>
        <v>9</v>
      </c>
      <c r="AB88" s="14" t="str">
        <f>IF(ISBLANK(mTCA4[[#This Row],[Column2]]),"",mTCA4[[#This Row],[Column2]])</f>
        <v>LS1_CB03:BPM_D1359</v>
      </c>
      <c r="AD88" s="14">
        <f>MATCH(B88,'Diag Lattice'!F:F,0)</f>
        <v>593</v>
      </c>
      <c r="AE88" s="14" t="str">
        <f t="shared" ca="1" si="2"/>
        <v>LS1_CB03:BPM_D1359</v>
      </c>
      <c r="AF88" s="14">
        <f t="shared" ca="1" si="3"/>
        <v>1359</v>
      </c>
    </row>
    <row r="89" spans="1:32" x14ac:dyDescent="0.25">
      <c r="A89" s="8" t="s">
        <v>111</v>
      </c>
      <c r="B89" s="8" t="s">
        <v>554</v>
      </c>
      <c r="C89" s="8" t="s">
        <v>111</v>
      </c>
      <c r="D89" s="8" t="s">
        <v>745</v>
      </c>
      <c r="E89" s="9" t="s">
        <v>556</v>
      </c>
      <c r="F89" s="8" t="s">
        <v>114</v>
      </c>
      <c r="G89" s="8" t="s">
        <v>85</v>
      </c>
      <c r="H89" s="8" t="s">
        <v>4153</v>
      </c>
      <c r="I89" s="10" t="s">
        <v>122</v>
      </c>
      <c r="J89" s="10"/>
      <c r="K89" s="8"/>
      <c r="L89" s="8"/>
      <c r="M89" s="8"/>
      <c r="N89" s="8"/>
      <c r="O89" s="8"/>
      <c r="P89" s="10" t="s">
        <v>122</v>
      </c>
      <c r="Q89" s="10" t="s">
        <v>118</v>
      </c>
      <c r="R89" s="12">
        <v>4</v>
      </c>
      <c r="S89" s="10">
        <v>9</v>
      </c>
      <c r="T89" s="32"/>
      <c r="U89" s="10">
        <v>7</v>
      </c>
      <c r="V89" s="8"/>
      <c r="W89" s="8"/>
      <c r="X89" s="8"/>
      <c r="Z89" s="14">
        <f>IF(ISBLANK(mTCA4[[#This Row],[Column17]]),"",mTCA4[[#This Row],[Column17]])</f>
        <v>4</v>
      </c>
      <c r="AA89" s="14" t="str">
        <f>LEFT(mTCA4[[#This Row],[Column18]],3)</f>
        <v>9</v>
      </c>
      <c r="AB89" s="14" t="str">
        <f>IF(ISBLANK(mTCA4[[#This Row],[Column2]]),"",mTCA4[[#This Row],[Column2]])</f>
        <v>LS1_CB03:BPM_D1359</v>
      </c>
      <c r="AD89" s="14">
        <f>MATCH(B89,'Diag Lattice'!F:F,0)</f>
        <v>593</v>
      </c>
      <c r="AE89" s="14" t="str">
        <f t="shared" ca="1" si="2"/>
        <v>LS1_CB03:BPM_D1359</v>
      </c>
      <c r="AF89" s="14">
        <f t="shared" ca="1" si="3"/>
        <v>1359</v>
      </c>
    </row>
    <row r="90" spans="1:32" x14ac:dyDescent="0.25">
      <c r="A90" s="8" t="s">
        <v>111</v>
      </c>
      <c r="B90" s="8" t="s">
        <v>554</v>
      </c>
      <c r="C90" s="8" t="s">
        <v>111</v>
      </c>
      <c r="D90" s="8" t="s">
        <v>745</v>
      </c>
      <c r="E90" s="9" t="s">
        <v>557</v>
      </c>
      <c r="F90" s="8" t="s">
        <v>114</v>
      </c>
      <c r="G90" s="8" t="s">
        <v>85</v>
      </c>
      <c r="H90" s="8" t="s">
        <v>4153</v>
      </c>
      <c r="I90" s="10" t="s">
        <v>124</v>
      </c>
      <c r="J90" s="10"/>
      <c r="K90" s="8"/>
      <c r="L90" s="8"/>
      <c r="M90" s="8"/>
      <c r="N90" s="8"/>
      <c r="O90" s="8"/>
      <c r="P90" s="10" t="s">
        <v>124</v>
      </c>
      <c r="Q90" s="10" t="s">
        <v>118</v>
      </c>
      <c r="R90" s="12">
        <v>4</v>
      </c>
      <c r="S90" s="10">
        <v>9</v>
      </c>
      <c r="T90" s="32"/>
      <c r="U90" s="10">
        <v>8</v>
      </c>
      <c r="V90" s="8"/>
      <c r="W90" s="8"/>
      <c r="X90" s="8"/>
      <c r="Z90" s="14">
        <f>IF(ISBLANK(mTCA4[[#This Row],[Column17]]),"",mTCA4[[#This Row],[Column17]])</f>
        <v>4</v>
      </c>
      <c r="AA90" s="14" t="str">
        <f>LEFT(mTCA4[[#This Row],[Column18]],3)</f>
        <v>9</v>
      </c>
      <c r="AB90" s="14" t="str">
        <f>IF(ISBLANK(mTCA4[[#This Row],[Column2]]),"",mTCA4[[#This Row],[Column2]])</f>
        <v>LS1_CB03:BPM_D1359</v>
      </c>
      <c r="AD90" s="14">
        <f>MATCH(B90,'Diag Lattice'!F:F,0)</f>
        <v>593</v>
      </c>
      <c r="AE90" s="14" t="str">
        <f t="shared" ca="1" si="2"/>
        <v>LS1_CB03:BPM_D1359</v>
      </c>
      <c r="AF90" s="14">
        <f t="shared" ca="1" si="3"/>
        <v>1359</v>
      </c>
    </row>
    <row r="91" spans="1:32" x14ac:dyDescent="0.25">
      <c r="A91" s="8" t="s">
        <v>111</v>
      </c>
      <c r="B91" s="8" t="s">
        <v>554</v>
      </c>
      <c r="C91" s="8" t="s">
        <v>111</v>
      </c>
      <c r="D91" s="8" t="s">
        <v>745</v>
      </c>
      <c r="E91" s="9" t="s">
        <v>1836</v>
      </c>
      <c r="F91" s="8" t="s">
        <v>114</v>
      </c>
      <c r="G91" s="8" t="s">
        <v>534</v>
      </c>
      <c r="H91" s="8"/>
      <c r="I91" s="10" t="s">
        <v>126</v>
      </c>
      <c r="J91" s="10"/>
      <c r="K91" s="10"/>
      <c r="L91" s="10"/>
      <c r="M91" s="10"/>
      <c r="N91" s="10"/>
      <c r="O91" s="10"/>
      <c r="P91" s="10" t="s">
        <v>126</v>
      </c>
      <c r="Q91" s="10" t="s">
        <v>118</v>
      </c>
      <c r="R91" s="12">
        <v>4</v>
      </c>
      <c r="S91" s="10">
        <v>9</v>
      </c>
      <c r="T91" s="32"/>
      <c r="U91" s="10" t="s">
        <v>126</v>
      </c>
      <c r="V91" s="8"/>
      <c r="W91" s="8"/>
      <c r="X91" s="8"/>
      <c r="Z91" s="14">
        <f>IF(ISBLANK(mTCA4[[#This Row],[Column17]]),"",mTCA4[[#This Row],[Column17]])</f>
        <v>4</v>
      </c>
      <c r="AA91" s="14" t="str">
        <f>LEFT(mTCA4[[#This Row],[Column18]],3)</f>
        <v>9</v>
      </c>
      <c r="AB91" s="14" t="str">
        <f>IF(ISBLANK(mTCA4[[#This Row],[Column2]]),"",mTCA4[[#This Row],[Column2]])</f>
        <v>LS1_CB03:BPM_D1359</v>
      </c>
      <c r="AD91" s="14">
        <f>MATCH(B91,'Diag Lattice'!F:F,0)</f>
        <v>593</v>
      </c>
      <c r="AE91" s="14" t="str">
        <f t="shared" ca="1" si="2"/>
        <v>LS1_CB03:BPM_D1359</v>
      </c>
      <c r="AF91" s="14">
        <f t="shared" ca="1" si="3"/>
        <v>1359</v>
      </c>
    </row>
    <row r="92" spans="1:32" x14ac:dyDescent="0.25">
      <c r="A92" s="8" t="s">
        <v>111</v>
      </c>
      <c r="B92" s="8" t="s">
        <v>559</v>
      </c>
      <c r="C92" s="8" t="s">
        <v>111</v>
      </c>
      <c r="D92" s="8" t="s">
        <v>746</v>
      </c>
      <c r="E92" s="9" t="s">
        <v>560</v>
      </c>
      <c r="F92" s="8" t="s">
        <v>114</v>
      </c>
      <c r="G92" s="8" t="s">
        <v>85</v>
      </c>
      <c r="H92" s="8" t="s">
        <v>4153</v>
      </c>
      <c r="I92" s="10" t="s">
        <v>117</v>
      </c>
      <c r="J92" s="10"/>
      <c r="K92" s="8"/>
      <c r="L92" s="8"/>
      <c r="M92" s="8"/>
      <c r="N92" s="8"/>
      <c r="O92" s="8"/>
      <c r="P92" s="10" t="s">
        <v>117</v>
      </c>
      <c r="Q92" s="10" t="s">
        <v>118</v>
      </c>
      <c r="R92" s="12">
        <v>4</v>
      </c>
      <c r="S92" s="10">
        <v>10</v>
      </c>
      <c r="T92" s="32"/>
      <c r="U92" s="10">
        <v>1</v>
      </c>
      <c r="V92" s="8"/>
      <c r="W92" s="8"/>
      <c r="X92" s="8"/>
      <c r="AD92" s="14">
        <f>MATCH(B92,'Diag Lattice'!F:F,0)</f>
        <v>611</v>
      </c>
      <c r="AE92" s="14" t="str">
        <f t="shared" ca="1" si="2"/>
        <v>LS1_CB03:BPM_D1379</v>
      </c>
      <c r="AF92" s="14">
        <f t="shared" ca="1" si="3"/>
        <v>1379</v>
      </c>
    </row>
    <row r="93" spans="1:32" x14ac:dyDescent="0.25">
      <c r="A93" s="8" t="s">
        <v>111</v>
      </c>
      <c r="B93" s="8" t="s">
        <v>559</v>
      </c>
      <c r="C93" s="8" t="s">
        <v>111</v>
      </c>
      <c r="D93" s="8" t="s">
        <v>746</v>
      </c>
      <c r="E93" s="9" t="s">
        <v>561</v>
      </c>
      <c r="F93" s="8" t="s">
        <v>114</v>
      </c>
      <c r="G93" s="8" t="s">
        <v>85</v>
      </c>
      <c r="H93" s="8" t="s">
        <v>4153</v>
      </c>
      <c r="I93" s="10" t="s">
        <v>120</v>
      </c>
      <c r="J93" s="10"/>
      <c r="K93" s="8"/>
      <c r="L93" s="8"/>
      <c r="M93" s="8"/>
      <c r="N93" s="8"/>
      <c r="O93" s="8"/>
      <c r="P93" s="10" t="s">
        <v>120</v>
      </c>
      <c r="Q93" s="10" t="s">
        <v>118</v>
      </c>
      <c r="R93" s="12">
        <v>4</v>
      </c>
      <c r="S93" s="10">
        <v>10</v>
      </c>
      <c r="T93" s="32"/>
      <c r="U93" s="10">
        <v>2</v>
      </c>
      <c r="V93" s="8"/>
      <c r="W93" s="8"/>
      <c r="X93" s="8"/>
      <c r="AD93" s="14">
        <f>MATCH(B93,'Diag Lattice'!F:F,0)</f>
        <v>611</v>
      </c>
      <c r="AE93" s="14" t="str">
        <f t="shared" ca="1" si="2"/>
        <v>LS1_CB03:BPM_D1379</v>
      </c>
      <c r="AF93" s="14">
        <f t="shared" ca="1" si="3"/>
        <v>1379</v>
      </c>
    </row>
    <row r="94" spans="1:32" x14ac:dyDescent="0.25">
      <c r="A94" s="8" t="s">
        <v>111</v>
      </c>
      <c r="B94" s="8" t="s">
        <v>559</v>
      </c>
      <c r="C94" s="8" t="s">
        <v>111</v>
      </c>
      <c r="D94" s="8" t="s">
        <v>746</v>
      </c>
      <c r="E94" s="9" t="s">
        <v>562</v>
      </c>
      <c r="F94" s="8" t="s">
        <v>114</v>
      </c>
      <c r="G94" s="8" t="s">
        <v>85</v>
      </c>
      <c r="H94" s="8" t="s">
        <v>4153</v>
      </c>
      <c r="I94" s="10" t="s">
        <v>122</v>
      </c>
      <c r="J94" s="10"/>
      <c r="K94" s="8"/>
      <c r="L94" s="8"/>
      <c r="M94" s="8"/>
      <c r="N94" s="8"/>
      <c r="O94" s="8"/>
      <c r="P94" s="10" t="s">
        <v>122</v>
      </c>
      <c r="Q94" s="10" t="s">
        <v>118</v>
      </c>
      <c r="R94" s="12">
        <v>4</v>
      </c>
      <c r="S94" s="10">
        <v>10</v>
      </c>
      <c r="T94" s="32"/>
      <c r="U94" s="10">
        <v>3</v>
      </c>
      <c r="V94" s="8"/>
      <c r="W94" s="8"/>
      <c r="X94" s="8"/>
      <c r="AD94" s="14">
        <f>MATCH(B94,'Diag Lattice'!F:F,0)</f>
        <v>611</v>
      </c>
      <c r="AE94" s="14" t="str">
        <f t="shared" ca="1" si="2"/>
        <v>LS1_CB03:BPM_D1379</v>
      </c>
      <c r="AF94" s="14">
        <f t="shared" ca="1" si="3"/>
        <v>1379</v>
      </c>
    </row>
    <row r="95" spans="1:32" x14ac:dyDescent="0.25">
      <c r="A95" s="8" t="s">
        <v>111</v>
      </c>
      <c r="B95" s="8" t="s">
        <v>559</v>
      </c>
      <c r="C95" s="8" t="s">
        <v>111</v>
      </c>
      <c r="D95" s="8" t="s">
        <v>746</v>
      </c>
      <c r="E95" s="9" t="s">
        <v>558</v>
      </c>
      <c r="F95" s="8" t="s">
        <v>114</v>
      </c>
      <c r="G95" s="8" t="s">
        <v>85</v>
      </c>
      <c r="H95" s="8" t="s">
        <v>4153</v>
      </c>
      <c r="I95" s="10" t="s">
        <v>124</v>
      </c>
      <c r="J95" s="10"/>
      <c r="K95" s="8"/>
      <c r="L95" s="8"/>
      <c r="M95" s="8"/>
      <c r="N95" s="8"/>
      <c r="O95" s="8"/>
      <c r="P95" s="10" t="s">
        <v>124</v>
      </c>
      <c r="Q95" s="10" t="s">
        <v>118</v>
      </c>
      <c r="R95" s="12">
        <v>4</v>
      </c>
      <c r="S95" s="10">
        <v>10</v>
      </c>
      <c r="T95" s="32"/>
      <c r="U95" s="10">
        <v>4</v>
      </c>
      <c r="V95" s="8"/>
      <c r="W95" s="8"/>
      <c r="X95" s="8"/>
      <c r="AD95" s="14">
        <f>MATCH(B95,'Diag Lattice'!F:F,0)</f>
        <v>611</v>
      </c>
      <c r="AE95" s="14" t="str">
        <f t="shared" ca="1" si="2"/>
        <v>LS1_CB03:BPM_D1379</v>
      </c>
      <c r="AF95" s="14">
        <f t="shared" ca="1" si="3"/>
        <v>1379</v>
      </c>
    </row>
    <row r="96" spans="1:32" x14ac:dyDescent="0.25">
      <c r="A96" s="8" t="s">
        <v>111</v>
      </c>
      <c r="B96" s="8" t="s">
        <v>559</v>
      </c>
      <c r="C96" s="8" t="s">
        <v>111</v>
      </c>
      <c r="D96" s="8" t="s">
        <v>746</v>
      </c>
      <c r="E96" s="9" t="s">
        <v>609</v>
      </c>
      <c r="F96" s="8" t="s">
        <v>114</v>
      </c>
      <c r="G96" s="8" t="s">
        <v>534</v>
      </c>
      <c r="H96" s="8"/>
      <c r="I96" s="10" t="s">
        <v>126</v>
      </c>
      <c r="J96" s="10"/>
      <c r="K96" s="10"/>
      <c r="L96" s="10"/>
      <c r="M96" s="10"/>
      <c r="N96" s="10"/>
      <c r="O96" s="10"/>
      <c r="P96" s="10"/>
      <c r="Q96" s="10"/>
      <c r="R96" s="12"/>
      <c r="S96" s="10"/>
      <c r="T96" s="32"/>
      <c r="U96" s="10"/>
      <c r="V96" s="8"/>
      <c r="W96" s="8"/>
      <c r="X96" s="8"/>
      <c r="AD96" s="14">
        <f>MATCH(B96,'Diag Lattice'!F:F,0)</f>
        <v>611</v>
      </c>
      <c r="AE96" s="14" t="str">
        <f t="shared" ca="1" si="2"/>
        <v>LS1_CB03:BPM_D1379</v>
      </c>
      <c r="AF96" s="14">
        <f t="shared" ca="1" si="3"/>
        <v>1379</v>
      </c>
    </row>
    <row r="97" spans="1:32" x14ac:dyDescent="0.25">
      <c r="A97" s="8" t="s">
        <v>111</v>
      </c>
      <c r="B97" s="8" t="s">
        <v>564</v>
      </c>
      <c r="C97" s="8" t="s">
        <v>111</v>
      </c>
      <c r="D97" s="8" t="s">
        <v>747</v>
      </c>
      <c r="E97" s="9" t="s">
        <v>565</v>
      </c>
      <c r="F97" s="8" t="s">
        <v>114</v>
      </c>
      <c r="G97" s="8" t="s">
        <v>85</v>
      </c>
      <c r="H97" s="8" t="s">
        <v>4153</v>
      </c>
      <c r="I97" s="10" t="s">
        <v>117</v>
      </c>
      <c r="J97" s="10"/>
      <c r="K97" s="8"/>
      <c r="L97" s="8"/>
      <c r="M97" s="8"/>
      <c r="N97" s="8"/>
      <c r="O97" s="8"/>
      <c r="P97" s="10" t="s">
        <v>117</v>
      </c>
      <c r="Q97" s="10" t="s">
        <v>118</v>
      </c>
      <c r="R97" s="12">
        <v>4</v>
      </c>
      <c r="S97" s="10">
        <v>10</v>
      </c>
      <c r="T97" s="32"/>
      <c r="U97" s="10">
        <v>5</v>
      </c>
      <c r="V97" s="8"/>
      <c r="W97" s="8"/>
      <c r="X97" s="8"/>
      <c r="AD97" s="14">
        <f>MATCH(B97,'Diag Lattice'!F:F,0)</f>
        <v>629</v>
      </c>
      <c r="AE97" s="14" t="str">
        <f t="shared" ca="1" si="2"/>
        <v>LS1_CB03:BPM_D1399</v>
      </c>
      <c r="AF97" s="14">
        <f t="shared" ca="1" si="3"/>
        <v>1399</v>
      </c>
    </row>
    <row r="98" spans="1:32" x14ac:dyDescent="0.25">
      <c r="A98" s="8" t="s">
        <v>111</v>
      </c>
      <c r="B98" s="8" t="s">
        <v>564</v>
      </c>
      <c r="C98" s="8" t="s">
        <v>111</v>
      </c>
      <c r="D98" s="8" t="s">
        <v>747</v>
      </c>
      <c r="E98" s="9" t="s">
        <v>566</v>
      </c>
      <c r="F98" s="8" t="s">
        <v>114</v>
      </c>
      <c r="G98" s="8" t="s">
        <v>85</v>
      </c>
      <c r="H98" s="8" t="s">
        <v>4153</v>
      </c>
      <c r="I98" s="10" t="s">
        <v>120</v>
      </c>
      <c r="J98" s="10"/>
      <c r="K98" s="8"/>
      <c r="L98" s="8"/>
      <c r="M98" s="8"/>
      <c r="N98" s="8"/>
      <c r="O98" s="8"/>
      <c r="P98" s="10" t="s">
        <v>120</v>
      </c>
      <c r="Q98" s="10" t="s">
        <v>118</v>
      </c>
      <c r="R98" s="12">
        <v>4</v>
      </c>
      <c r="S98" s="10">
        <v>10</v>
      </c>
      <c r="T98" s="32"/>
      <c r="U98" s="10">
        <v>6</v>
      </c>
      <c r="V98" s="8"/>
      <c r="W98" s="8"/>
      <c r="X98" s="8"/>
      <c r="AD98" s="14">
        <f>MATCH(B98,'Diag Lattice'!F:F,0)</f>
        <v>629</v>
      </c>
      <c r="AE98" s="14" t="str">
        <f t="shared" ca="1" si="2"/>
        <v>LS1_CB03:BPM_D1399</v>
      </c>
      <c r="AF98" s="14">
        <f t="shared" ca="1" si="3"/>
        <v>1399</v>
      </c>
    </row>
    <row r="99" spans="1:32" x14ac:dyDescent="0.25">
      <c r="A99" s="8" t="s">
        <v>111</v>
      </c>
      <c r="B99" s="8" t="s">
        <v>564</v>
      </c>
      <c r="C99" s="8" t="s">
        <v>111</v>
      </c>
      <c r="D99" s="8" t="s">
        <v>747</v>
      </c>
      <c r="E99" s="9" t="s">
        <v>563</v>
      </c>
      <c r="F99" s="8" t="s">
        <v>114</v>
      </c>
      <c r="G99" s="8" t="s">
        <v>85</v>
      </c>
      <c r="H99" s="8" t="s">
        <v>4153</v>
      </c>
      <c r="I99" s="10" t="s">
        <v>122</v>
      </c>
      <c r="J99" s="10"/>
      <c r="K99" s="8"/>
      <c r="L99" s="8"/>
      <c r="M99" s="8"/>
      <c r="N99" s="8"/>
      <c r="O99" s="8"/>
      <c r="P99" s="10" t="s">
        <v>122</v>
      </c>
      <c r="Q99" s="10" t="s">
        <v>118</v>
      </c>
      <c r="R99" s="12">
        <v>4</v>
      </c>
      <c r="S99" s="10">
        <v>10</v>
      </c>
      <c r="T99" s="32"/>
      <c r="U99" s="10">
        <v>7</v>
      </c>
      <c r="V99" s="8"/>
      <c r="W99" s="8"/>
      <c r="X99" s="8"/>
      <c r="AD99" s="14">
        <f>MATCH(B99,'Diag Lattice'!F:F,0)</f>
        <v>629</v>
      </c>
      <c r="AE99" s="14" t="str">
        <f t="shared" ca="1" si="2"/>
        <v>LS1_CB03:BPM_D1399</v>
      </c>
      <c r="AF99" s="14">
        <f t="shared" ca="1" si="3"/>
        <v>1399</v>
      </c>
    </row>
    <row r="100" spans="1:32" x14ac:dyDescent="0.25">
      <c r="A100" s="8" t="s">
        <v>111</v>
      </c>
      <c r="B100" s="8" t="s">
        <v>564</v>
      </c>
      <c r="C100" s="8" t="s">
        <v>111</v>
      </c>
      <c r="D100" s="8" t="s">
        <v>747</v>
      </c>
      <c r="E100" s="9" t="s">
        <v>567</v>
      </c>
      <c r="F100" s="8" t="s">
        <v>114</v>
      </c>
      <c r="G100" s="8" t="s">
        <v>85</v>
      </c>
      <c r="H100" s="8" t="s">
        <v>4153</v>
      </c>
      <c r="I100" s="10" t="s">
        <v>124</v>
      </c>
      <c r="J100" s="10"/>
      <c r="K100" s="8"/>
      <c r="L100" s="8"/>
      <c r="M100" s="8"/>
      <c r="N100" s="8"/>
      <c r="O100" s="8"/>
      <c r="P100" s="10" t="s">
        <v>124</v>
      </c>
      <c r="Q100" s="10" t="s">
        <v>118</v>
      </c>
      <c r="R100" s="12">
        <v>4</v>
      </c>
      <c r="S100" s="10">
        <v>10</v>
      </c>
      <c r="T100" s="32"/>
      <c r="U100" s="10">
        <v>8</v>
      </c>
      <c r="V100" s="8"/>
      <c r="W100" s="8"/>
      <c r="X100" s="8"/>
      <c r="AD100" s="14">
        <f>MATCH(B100,'Diag Lattice'!F:F,0)</f>
        <v>629</v>
      </c>
      <c r="AE100" s="14" t="str">
        <f t="shared" ca="1" si="2"/>
        <v>LS1_CB03:BPM_D1399</v>
      </c>
      <c r="AF100" s="14">
        <f t="shared" ca="1" si="3"/>
        <v>1399</v>
      </c>
    </row>
    <row r="101" spans="1:32" x14ac:dyDescent="0.25">
      <c r="A101" s="8" t="s">
        <v>111</v>
      </c>
      <c r="B101" s="8" t="s">
        <v>564</v>
      </c>
      <c r="C101" s="8" t="s">
        <v>111</v>
      </c>
      <c r="D101" s="8" t="s">
        <v>747</v>
      </c>
      <c r="E101" s="9" t="s">
        <v>1837</v>
      </c>
      <c r="F101" s="8" t="s">
        <v>114</v>
      </c>
      <c r="G101" s="8" t="s">
        <v>534</v>
      </c>
      <c r="H101" s="8"/>
      <c r="I101" s="10" t="s">
        <v>126</v>
      </c>
      <c r="J101" s="10"/>
      <c r="K101" s="10"/>
      <c r="L101" s="10"/>
      <c r="M101" s="10"/>
      <c r="N101" s="10"/>
      <c r="O101" s="10"/>
      <c r="P101" s="10" t="s">
        <v>126</v>
      </c>
      <c r="Q101" s="10" t="s">
        <v>118</v>
      </c>
      <c r="R101" s="12">
        <v>4</v>
      </c>
      <c r="S101" s="10">
        <v>10</v>
      </c>
      <c r="T101" s="32"/>
      <c r="U101" s="10" t="s">
        <v>126</v>
      </c>
      <c r="V101" s="8"/>
      <c r="W101" s="8"/>
      <c r="X101" s="8"/>
      <c r="AD101" s="14">
        <f>MATCH(B101,'Diag Lattice'!F:F,0)</f>
        <v>629</v>
      </c>
      <c r="AE101" s="14" t="str">
        <f t="shared" ca="1" si="2"/>
        <v>LS1_CB03:BPM_D1399</v>
      </c>
      <c r="AF101" s="14">
        <f t="shared" ca="1" si="3"/>
        <v>1399</v>
      </c>
    </row>
    <row r="102" spans="1:32" x14ac:dyDescent="0.25">
      <c r="A102" s="8"/>
      <c r="B102" s="8"/>
      <c r="C102" s="8"/>
      <c r="D102" s="69"/>
      <c r="E102" s="6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AD102" s="14"/>
      <c r="AE102" s="14"/>
      <c r="AF102" s="14"/>
    </row>
    <row r="103" spans="1:32" x14ac:dyDescent="0.25">
      <c r="A103" s="61" t="s">
        <v>394</v>
      </c>
      <c r="B103" s="61"/>
      <c r="C103" s="61"/>
      <c r="D103" s="62"/>
      <c r="E103" s="62"/>
      <c r="F103" s="61"/>
      <c r="G103" s="61"/>
      <c r="H103" s="61"/>
      <c r="I103" s="63"/>
      <c r="J103" s="63"/>
      <c r="K103" s="63"/>
      <c r="L103" s="63"/>
      <c r="M103" s="63"/>
      <c r="N103" s="63"/>
      <c r="O103" s="63"/>
      <c r="P103" s="63"/>
      <c r="Q103" s="61"/>
      <c r="R103" s="64"/>
      <c r="S103" s="63"/>
      <c r="T103" s="65"/>
      <c r="U103" s="63"/>
      <c r="V103" s="61"/>
      <c r="W103" s="61"/>
      <c r="X103" s="95"/>
      <c r="AD103" s="14"/>
      <c r="AE103" s="14"/>
      <c r="AF103" s="14"/>
    </row>
    <row r="104" spans="1:32" x14ac:dyDescent="0.25">
      <c r="A104" s="8" t="s">
        <v>416</v>
      </c>
      <c r="B104" s="8" t="s">
        <v>504</v>
      </c>
      <c r="C104" s="8" t="s">
        <v>4144</v>
      </c>
      <c r="D104" s="9"/>
      <c r="E104" s="48" t="s">
        <v>417</v>
      </c>
      <c r="F104" s="8" t="s">
        <v>418</v>
      </c>
      <c r="G104" s="8" t="s">
        <v>610</v>
      </c>
      <c r="H104" s="8" t="s">
        <v>397</v>
      </c>
      <c r="I104" s="8" t="s">
        <v>396</v>
      </c>
      <c r="J104" s="10"/>
      <c r="K104" s="10"/>
      <c r="L104" s="10"/>
      <c r="M104" s="10"/>
      <c r="N104" s="10"/>
      <c r="O104" s="10"/>
      <c r="P104" s="10"/>
      <c r="Q104" s="8" t="s">
        <v>400</v>
      </c>
      <c r="R104" s="12"/>
      <c r="S104" s="10"/>
      <c r="T104" s="32"/>
      <c r="U104" s="10"/>
      <c r="V104" s="8">
        <v>3</v>
      </c>
      <c r="W104" s="8" t="s">
        <v>614</v>
      </c>
      <c r="X104" s="8" t="s">
        <v>425</v>
      </c>
      <c r="AE104" s="14"/>
    </row>
    <row r="105" spans="1:32" x14ac:dyDescent="0.25">
      <c r="A105" s="8" t="s">
        <v>416</v>
      </c>
      <c r="B105" s="8" t="s">
        <v>504</v>
      </c>
      <c r="C105" s="8" t="s">
        <v>4144</v>
      </c>
      <c r="D105" s="9"/>
      <c r="E105" s="48" t="s">
        <v>417</v>
      </c>
      <c r="F105" s="8" t="s">
        <v>419</v>
      </c>
      <c r="G105" s="8" t="s">
        <v>610</v>
      </c>
      <c r="H105" s="8" t="s">
        <v>399</v>
      </c>
      <c r="I105" s="8" t="s">
        <v>395</v>
      </c>
      <c r="J105" s="10"/>
      <c r="K105" s="10"/>
      <c r="L105" s="10"/>
      <c r="M105" s="10"/>
      <c r="N105" s="10"/>
      <c r="O105" s="10"/>
      <c r="P105" s="10"/>
      <c r="Q105" s="8" t="s">
        <v>401</v>
      </c>
      <c r="R105" s="87">
        <v>4</v>
      </c>
      <c r="S105" s="10">
        <v>4</v>
      </c>
      <c r="T105" s="32" t="s">
        <v>474</v>
      </c>
      <c r="U105" s="8"/>
      <c r="V105" s="8"/>
      <c r="W105" s="8"/>
      <c r="X105" s="8"/>
      <c r="AE105" s="14"/>
    </row>
    <row r="106" spans="1:32" x14ac:dyDescent="0.25">
      <c r="A106" s="8" t="s">
        <v>416</v>
      </c>
      <c r="B106" s="8" t="s">
        <v>504</v>
      </c>
      <c r="C106" s="8" t="s">
        <v>4144</v>
      </c>
      <c r="D106" s="8"/>
      <c r="E106" s="751" t="s">
        <v>417</v>
      </c>
      <c r="F106" s="8" t="s">
        <v>418</v>
      </c>
      <c r="G106" s="8" t="s">
        <v>610</v>
      </c>
      <c r="H106" s="8" t="s">
        <v>397</v>
      </c>
      <c r="I106" s="8" t="s">
        <v>402</v>
      </c>
      <c r="J106" s="8"/>
      <c r="K106" s="8"/>
      <c r="L106" s="8"/>
      <c r="M106" s="8"/>
      <c r="N106" s="8"/>
      <c r="O106" s="8"/>
      <c r="P106" s="8"/>
      <c r="Q106" s="8" t="s">
        <v>400</v>
      </c>
      <c r="R106" s="8"/>
      <c r="S106" s="8"/>
      <c r="T106" s="8"/>
      <c r="U106" s="8"/>
      <c r="V106" s="8">
        <v>3</v>
      </c>
      <c r="W106" s="8" t="s">
        <v>614</v>
      </c>
      <c r="X106" s="8" t="s">
        <v>245</v>
      </c>
      <c r="AE106" s="14"/>
    </row>
    <row r="107" spans="1:32" x14ac:dyDescent="0.25">
      <c r="A107" s="8" t="s">
        <v>416</v>
      </c>
      <c r="B107" s="8" t="s">
        <v>504</v>
      </c>
      <c r="C107" s="8" t="s">
        <v>4144</v>
      </c>
      <c r="D107" s="8"/>
      <c r="E107" s="751" t="s">
        <v>417</v>
      </c>
      <c r="F107" s="8" t="s">
        <v>419</v>
      </c>
      <c r="G107" s="8" t="s">
        <v>610</v>
      </c>
      <c r="H107" s="8" t="s">
        <v>399</v>
      </c>
      <c r="I107" s="8" t="s">
        <v>403</v>
      </c>
      <c r="J107" s="8"/>
      <c r="K107" s="8"/>
      <c r="L107" s="8"/>
      <c r="M107" s="8"/>
      <c r="N107" s="8"/>
      <c r="O107" s="8"/>
      <c r="P107" s="8"/>
      <c r="Q107" s="8" t="s">
        <v>401</v>
      </c>
      <c r="R107" s="87">
        <v>4</v>
      </c>
      <c r="S107" s="10">
        <v>4</v>
      </c>
      <c r="T107" s="32" t="s">
        <v>473</v>
      </c>
      <c r="U107" s="8"/>
      <c r="V107" s="8"/>
      <c r="W107" s="8"/>
      <c r="X107" s="8"/>
      <c r="AE107" s="14"/>
    </row>
    <row r="108" spans="1:32" x14ac:dyDescent="0.25">
      <c r="AE108" s="14"/>
    </row>
    <row r="109" spans="1:32" x14ac:dyDescent="0.25">
      <c r="AE109" s="14"/>
    </row>
    <row r="110" spans="1:32" x14ac:dyDescent="0.25">
      <c r="AE110" s="14"/>
    </row>
  </sheetData>
  <mergeCells count="2">
    <mergeCell ref="H2:Q2"/>
    <mergeCell ref="R2:X2"/>
  </mergeCells>
  <pageMargins left="0.6" right="0.6" top="0.6" bottom="0.6" header="0" footer="0"/>
  <pageSetup paperSize="17" scale="46" orientation="landscape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H5" sqref="H5:H49"/>
    </sheetView>
  </sheetViews>
  <sheetFormatPr defaultRowHeight="15" x14ac:dyDescent="0.25"/>
  <cols>
    <col min="1" max="1" width="24" bestFit="1" customWidth="1"/>
    <col min="2" max="2" width="26.5703125" customWidth="1"/>
    <col min="3" max="3" width="9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9" width="13.85546875" style="2" bestFit="1" customWidth="1"/>
    <col min="10" max="15" width="10.42578125" style="2" customWidth="1"/>
    <col min="16" max="16" width="14.1406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10.7109375" customWidth="1"/>
    <col min="28" max="28" width="19.140625" bestFit="1" customWidth="1"/>
    <col min="30" max="30" width="19" customWidth="1"/>
    <col min="31" max="31" width="28.85546875" customWidth="1"/>
  </cols>
  <sheetData>
    <row r="1" spans="1:32" s="14" customFormat="1" ht="15.75" thickBot="1" x14ac:dyDescent="0.3">
      <c r="A1" s="13" t="s">
        <v>978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615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4"/>
      <c r="Z4" s="14" t="str">
        <f>IF(ISBLANK(mTCA5[[#This Row],[Column17]]),"",mTCA5[[#This Row],[Column17]])</f>
        <v/>
      </c>
      <c r="AA4" s="14" t="str">
        <f>LEFT(mTCA5[[#This Row],[Column18]],3)</f>
        <v/>
      </c>
      <c r="AB4" s="14" t="str">
        <f>IF(ISBLANK(mTCA5[[#This Row],[Column2]]),"",mTCA5[[#This Row],[Column2]])</f>
        <v/>
      </c>
    </row>
    <row r="5" spans="1:32" s="14" customFormat="1" x14ac:dyDescent="0.25">
      <c r="A5" s="8" t="s">
        <v>111</v>
      </c>
      <c r="B5" s="8" t="s">
        <v>1032</v>
      </c>
      <c r="C5" s="8" t="s">
        <v>111</v>
      </c>
      <c r="D5" s="69" t="s">
        <v>1023</v>
      </c>
      <c r="E5" s="69" t="s">
        <v>979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5</v>
      </c>
      <c r="S5" s="10">
        <v>3</v>
      </c>
      <c r="T5" s="8"/>
      <c r="U5" s="10">
        <v>1</v>
      </c>
      <c r="V5" s="8"/>
      <c r="W5" s="8"/>
      <c r="X5" s="8"/>
      <c r="Z5" s="14">
        <f>IF(ISBLANK(mTCA5[[#This Row],[Column17]]),"",mTCA5[[#This Row],[Column17]])</f>
        <v>5</v>
      </c>
      <c r="AA5" s="14" t="str">
        <f>LEFT(mTCA5[[#This Row],[Column18]],3)</f>
        <v>3</v>
      </c>
      <c r="AB5" s="14" t="str">
        <f>IF(ISBLANK(mTCA5[[#This Row],[Column2]]),"",mTCA5[[#This Row],[Column2]])</f>
        <v>LS1_WB03:BPM_D1413</v>
      </c>
      <c r="AD5" s="14">
        <f>MATCH(B5,'Diag Lattice'!F:F,0)</f>
        <v>641</v>
      </c>
      <c r="AE5" s="14" t="str">
        <f ca="1">INDIRECT("'Diag Lattice'!F"&amp;AD5)</f>
        <v>LS1_WB03:BPM_D1413</v>
      </c>
      <c r="AF5" s="14">
        <f ca="1">INDIRECT("'Diag Lattice'!E"&amp;AD5)</f>
        <v>1413</v>
      </c>
    </row>
    <row r="6" spans="1:32" s="14" customFormat="1" x14ac:dyDescent="0.25">
      <c r="A6" s="8" t="s">
        <v>111</v>
      </c>
      <c r="B6" s="8" t="s">
        <v>1032</v>
      </c>
      <c r="C6" s="8" t="s">
        <v>111</v>
      </c>
      <c r="D6" s="69" t="s">
        <v>1023</v>
      </c>
      <c r="E6" s="69" t="s">
        <v>980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5</v>
      </c>
      <c r="S6" s="10">
        <v>3</v>
      </c>
      <c r="T6" s="8"/>
      <c r="U6" s="10">
        <v>2</v>
      </c>
      <c r="V6" s="8"/>
      <c r="W6" s="8"/>
      <c r="X6" s="8"/>
      <c r="Z6" s="14">
        <f>IF(ISBLANK(mTCA5[[#This Row],[Column17]]),"",mTCA5[[#This Row],[Column17]])</f>
        <v>5</v>
      </c>
      <c r="AA6" s="14" t="str">
        <f>LEFT(mTCA5[[#This Row],[Column18]],3)</f>
        <v>3</v>
      </c>
      <c r="AB6" s="14" t="str">
        <f>IF(ISBLANK(mTCA5[[#This Row],[Column2]]),"",mTCA5[[#This Row],[Column2]])</f>
        <v>LS1_WB03:BPM_D1413</v>
      </c>
      <c r="AD6" s="14">
        <f>MATCH(B6,'Diag Lattice'!F:F,0)</f>
        <v>641</v>
      </c>
      <c r="AE6" s="14" t="str">
        <f t="shared" ref="AE6:AE49" ca="1" si="0">INDIRECT("'Diag Lattice'!F"&amp;AD6)</f>
        <v>LS1_WB03:BPM_D1413</v>
      </c>
      <c r="AF6" s="14">
        <f t="shared" ref="AF6:AF49" ca="1" si="1">INDIRECT("'Diag Lattice'!E"&amp;AD6)</f>
        <v>1413</v>
      </c>
    </row>
    <row r="7" spans="1:32" s="14" customFormat="1" x14ac:dyDescent="0.25">
      <c r="A7" s="8" t="s">
        <v>111</v>
      </c>
      <c r="B7" s="8" t="s">
        <v>1032</v>
      </c>
      <c r="C7" s="8" t="s">
        <v>111</v>
      </c>
      <c r="D7" s="69" t="s">
        <v>1023</v>
      </c>
      <c r="E7" s="69" t="s">
        <v>981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5</v>
      </c>
      <c r="S7" s="10">
        <v>3</v>
      </c>
      <c r="T7" s="8"/>
      <c r="U7" s="10">
        <v>3</v>
      </c>
      <c r="V7" s="8"/>
      <c r="W7" s="8"/>
      <c r="X7" s="8"/>
      <c r="Z7" s="14">
        <f>IF(ISBLANK(mTCA5[[#This Row],[Column17]]),"",mTCA5[[#This Row],[Column17]])</f>
        <v>5</v>
      </c>
      <c r="AA7" s="14" t="str">
        <f>LEFT(mTCA5[[#This Row],[Column18]],3)</f>
        <v>3</v>
      </c>
      <c r="AB7" s="14" t="str">
        <f>IF(ISBLANK(mTCA5[[#This Row],[Column2]]),"",mTCA5[[#This Row],[Column2]])</f>
        <v>LS1_WB03:BPM_D1413</v>
      </c>
      <c r="AD7" s="14">
        <f>MATCH(B7,'Diag Lattice'!F:F,0)</f>
        <v>641</v>
      </c>
      <c r="AE7" s="14" t="str">
        <f t="shared" ca="1" si="0"/>
        <v>LS1_WB03:BPM_D1413</v>
      </c>
      <c r="AF7" s="14">
        <f t="shared" ca="1" si="1"/>
        <v>1413</v>
      </c>
    </row>
    <row r="8" spans="1:32" s="14" customFormat="1" x14ac:dyDescent="0.25">
      <c r="A8" s="8" t="s">
        <v>111</v>
      </c>
      <c r="B8" s="8" t="s">
        <v>1032</v>
      </c>
      <c r="C8" s="8" t="s">
        <v>111</v>
      </c>
      <c r="D8" s="69" t="s">
        <v>1023</v>
      </c>
      <c r="E8" s="69" t="s">
        <v>982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5</v>
      </c>
      <c r="S8" s="10">
        <v>3</v>
      </c>
      <c r="T8" s="8"/>
      <c r="U8" s="10">
        <v>4</v>
      </c>
      <c r="V8" s="8"/>
      <c r="W8" s="8"/>
      <c r="X8" s="8"/>
      <c r="Z8" s="14">
        <f>IF(ISBLANK(mTCA5[[#This Row],[Column17]]),"",mTCA5[[#This Row],[Column17]])</f>
        <v>5</v>
      </c>
      <c r="AA8" s="14" t="str">
        <f>LEFT(mTCA5[[#This Row],[Column18]],3)</f>
        <v>3</v>
      </c>
      <c r="AB8" s="14" t="str">
        <f>IF(ISBLANK(mTCA5[[#This Row],[Column2]]),"",mTCA5[[#This Row],[Column2]])</f>
        <v>LS1_WB03:BPM_D1413</v>
      </c>
      <c r="AD8" s="14">
        <f>MATCH(B8,'Diag Lattice'!F:F,0)</f>
        <v>641</v>
      </c>
      <c r="AE8" s="14" t="str">
        <f t="shared" ca="1" si="0"/>
        <v>LS1_WB03:BPM_D1413</v>
      </c>
      <c r="AF8" s="14">
        <f t="shared" ca="1" si="1"/>
        <v>1413</v>
      </c>
    </row>
    <row r="9" spans="1:32" s="14" customFormat="1" x14ac:dyDescent="0.25">
      <c r="A9" s="8" t="s">
        <v>111</v>
      </c>
      <c r="B9" s="8" t="s">
        <v>1032</v>
      </c>
      <c r="C9" s="8" t="s">
        <v>111</v>
      </c>
      <c r="D9" s="69" t="s">
        <v>1023</v>
      </c>
      <c r="E9" s="69" t="s">
        <v>983</v>
      </c>
      <c r="F9" s="8" t="s">
        <v>114</v>
      </c>
      <c r="G9" s="8" t="s">
        <v>126</v>
      </c>
      <c r="H9" s="8"/>
      <c r="I9" s="10"/>
      <c r="J9" s="10"/>
      <c r="K9" s="8"/>
      <c r="L9" s="8"/>
      <c r="M9" s="8"/>
      <c r="N9" s="8"/>
      <c r="O9" s="8"/>
      <c r="P9" s="10"/>
      <c r="Q9" s="10"/>
      <c r="R9" s="12">
        <v>5</v>
      </c>
      <c r="S9" s="10">
        <v>3</v>
      </c>
      <c r="T9" s="32"/>
      <c r="U9" s="10">
        <v>4</v>
      </c>
      <c r="V9" s="8"/>
      <c r="W9" s="8"/>
      <c r="X9" s="8"/>
      <c r="Z9" s="14">
        <f>IF(ISBLANK(mTCA5[[#This Row],[Column17]]),"",mTCA5[[#This Row],[Column17]])</f>
        <v>5</v>
      </c>
      <c r="AA9" s="14" t="str">
        <f>LEFT(mTCA5[[#This Row],[Column18]],3)</f>
        <v>3</v>
      </c>
      <c r="AB9" s="14" t="str">
        <f>IF(ISBLANK(mTCA5[[#This Row],[Column2]]),"",mTCA5[[#This Row],[Column2]])</f>
        <v>LS1_WB03:BPM_D1413</v>
      </c>
      <c r="AD9" s="14">
        <f>MATCH(B9,'Diag Lattice'!F:F,0)</f>
        <v>641</v>
      </c>
      <c r="AE9" s="14" t="str">
        <f t="shared" ca="1" si="0"/>
        <v>LS1_WB03:BPM_D1413</v>
      </c>
      <c r="AF9" s="14">
        <f t="shared" ca="1" si="1"/>
        <v>1413</v>
      </c>
    </row>
    <row r="10" spans="1:32" s="18" customFormat="1" x14ac:dyDescent="0.25">
      <c r="A10" s="8" t="s">
        <v>111</v>
      </c>
      <c r="B10" s="8" t="s">
        <v>1033</v>
      </c>
      <c r="C10" s="8" t="s">
        <v>111</v>
      </c>
      <c r="D10" s="69" t="s">
        <v>1024</v>
      </c>
      <c r="E10" s="69" t="s">
        <v>984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5</v>
      </c>
      <c r="S10" s="10">
        <v>3</v>
      </c>
      <c r="T10" s="32"/>
      <c r="U10" s="10">
        <v>5</v>
      </c>
      <c r="V10" s="8"/>
      <c r="W10" s="8"/>
      <c r="X10" s="8"/>
      <c r="Z10" s="14">
        <f>IF(ISBLANK(mTCA5[[#This Row],[Column17]]),"",mTCA5[[#This Row],[Column17]])</f>
        <v>5</v>
      </c>
      <c r="AA10" s="14" t="str">
        <f>LEFT(mTCA5[[#This Row],[Column18]],3)</f>
        <v>3</v>
      </c>
      <c r="AB10" s="14" t="str">
        <f>IF(ISBLANK(mTCA5[[#This Row],[Column2]]),"",mTCA5[[#This Row],[Column2]])</f>
        <v>LS1_CB04:BPM_D1423</v>
      </c>
      <c r="AD10" s="14">
        <f>MATCH(B10,'Diag Lattice'!F:F,0)</f>
        <v>653</v>
      </c>
      <c r="AE10" s="14" t="str">
        <f t="shared" ca="1" si="0"/>
        <v>LS1_CB04:BPM_D1423</v>
      </c>
      <c r="AF10" s="14">
        <f t="shared" ca="1" si="1"/>
        <v>1423</v>
      </c>
    </row>
    <row r="11" spans="1:32" s="14" customFormat="1" x14ac:dyDescent="0.25">
      <c r="A11" s="8" t="s">
        <v>111</v>
      </c>
      <c r="B11" s="8" t="s">
        <v>1033</v>
      </c>
      <c r="C11" s="8" t="s">
        <v>111</v>
      </c>
      <c r="D11" s="69" t="s">
        <v>1024</v>
      </c>
      <c r="E11" s="69" t="s">
        <v>985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5</v>
      </c>
      <c r="S11" s="10">
        <v>3</v>
      </c>
      <c r="T11" s="32"/>
      <c r="U11" s="10">
        <v>6</v>
      </c>
      <c r="V11" s="8"/>
      <c r="W11" s="8"/>
      <c r="X11" s="8"/>
      <c r="Z11" s="14">
        <f>IF(ISBLANK(mTCA5[[#This Row],[Column17]]),"",mTCA5[[#This Row],[Column17]])</f>
        <v>5</v>
      </c>
      <c r="AA11" s="14" t="str">
        <f>LEFT(mTCA5[[#This Row],[Column18]],3)</f>
        <v>3</v>
      </c>
      <c r="AB11" s="14" t="str">
        <f>IF(ISBLANK(mTCA5[[#This Row],[Column2]]),"",mTCA5[[#This Row],[Column2]])</f>
        <v>LS1_CB04:BPM_D1423</v>
      </c>
      <c r="AD11" s="14">
        <f>MATCH(B11,'Diag Lattice'!F:F,0)</f>
        <v>653</v>
      </c>
      <c r="AE11" s="14" t="str">
        <f t="shared" ca="1" si="0"/>
        <v>LS1_CB04:BPM_D1423</v>
      </c>
      <c r="AF11" s="14">
        <f t="shared" ca="1" si="1"/>
        <v>1423</v>
      </c>
    </row>
    <row r="12" spans="1:32" s="14" customFormat="1" x14ac:dyDescent="0.25">
      <c r="A12" s="8" t="s">
        <v>111</v>
      </c>
      <c r="B12" s="8" t="s">
        <v>1033</v>
      </c>
      <c r="C12" s="8" t="s">
        <v>111</v>
      </c>
      <c r="D12" s="69" t="s">
        <v>1024</v>
      </c>
      <c r="E12" s="69" t="s">
        <v>986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5</v>
      </c>
      <c r="S12" s="10">
        <v>3</v>
      </c>
      <c r="T12" s="32"/>
      <c r="U12" s="10">
        <v>7</v>
      </c>
      <c r="V12" s="8"/>
      <c r="W12" s="8"/>
      <c r="X12" s="8"/>
      <c r="Z12" s="14">
        <f>IF(ISBLANK(mTCA5[[#This Row],[Column17]]),"",mTCA5[[#This Row],[Column17]])</f>
        <v>5</v>
      </c>
      <c r="AA12" s="14" t="str">
        <f>LEFT(mTCA5[[#This Row],[Column18]],3)</f>
        <v>3</v>
      </c>
      <c r="AB12" s="14" t="str">
        <f>IF(ISBLANK(mTCA5[[#This Row],[Column2]]),"",mTCA5[[#This Row],[Column2]])</f>
        <v>LS1_CB04:BPM_D1423</v>
      </c>
      <c r="AD12" s="14">
        <f>MATCH(B12,'Diag Lattice'!F:F,0)</f>
        <v>653</v>
      </c>
      <c r="AE12" s="14" t="str">
        <f t="shared" ca="1" si="0"/>
        <v>LS1_CB04:BPM_D1423</v>
      </c>
      <c r="AF12" s="14">
        <f t="shared" ca="1" si="1"/>
        <v>1423</v>
      </c>
    </row>
    <row r="13" spans="1:32" s="14" customFormat="1" x14ac:dyDescent="0.25">
      <c r="A13" s="8" t="s">
        <v>111</v>
      </c>
      <c r="B13" s="8" t="s">
        <v>1033</v>
      </c>
      <c r="C13" s="8" t="s">
        <v>111</v>
      </c>
      <c r="D13" s="69" t="s">
        <v>1024</v>
      </c>
      <c r="E13" s="69" t="s">
        <v>987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5</v>
      </c>
      <c r="S13" s="10">
        <v>3</v>
      </c>
      <c r="T13" s="32"/>
      <c r="U13" s="10">
        <v>8</v>
      </c>
      <c r="V13" s="8"/>
      <c r="W13" s="8"/>
      <c r="X13" s="8"/>
      <c r="Z13" s="14">
        <f>IF(ISBLANK(mTCA5[[#This Row],[Column17]]),"",mTCA5[[#This Row],[Column17]])</f>
        <v>5</v>
      </c>
      <c r="AA13" s="14" t="str">
        <f>LEFT(mTCA5[[#This Row],[Column18]],3)</f>
        <v>3</v>
      </c>
      <c r="AB13" s="14" t="str">
        <f>IF(ISBLANK(mTCA5[[#This Row],[Column2]]),"",mTCA5[[#This Row],[Column2]])</f>
        <v>LS1_CB04:BPM_D1423</v>
      </c>
      <c r="AD13" s="14">
        <f>MATCH(B13,'Diag Lattice'!F:F,0)</f>
        <v>653</v>
      </c>
      <c r="AE13" s="14" t="str">
        <f t="shared" ca="1" si="0"/>
        <v>LS1_CB04:BPM_D1423</v>
      </c>
      <c r="AF13" s="14">
        <f t="shared" ca="1" si="1"/>
        <v>1423</v>
      </c>
    </row>
    <row r="14" spans="1:32" s="14" customFormat="1" x14ac:dyDescent="0.25">
      <c r="A14" s="8" t="s">
        <v>111</v>
      </c>
      <c r="B14" s="8" t="s">
        <v>1033</v>
      </c>
      <c r="C14" s="8" t="s">
        <v>111</v>
      </c>
      <c r="D14" s="69" t="s">
        <v>1024</v>
      </c>
      <c r="E14" s="69" t="s">
        <v>608</v>
      </c>
      <c r="F14" s="8" t="s">
        <v>114</v>
      </c>
      <c r="G14" s="8" t="s">
        <v>126</v>
      </c>
      <c r="H14" s="8"/>
      <c r="I14" s="10"/>
      <c r="J14" s="10"/>
      <c r="K14" s="8"/>
      <c r="L14" s="8"/>
      <c r="M14" s="8"/>
      <c r="N14" s="8"/>
      <c r="O14" s="8"/>
      <c r="P14" s="10"/>
      <c r="Q14" s="10"/>
      <c r="R14" s="12">
        <v>5</v>
      </c>
      <c r="S14" s="10">
        <v>3</v>
      </c>
      <c r="T14" s="32"/>
      <c r="U14" s="10">
        <v>8</v>
      </c>
      <c r="V14" s="8"/>
      <c r="W14" s="8"/>
      <c r="X14" s="8"/>
      <c r="Z14" s="14">
        <f>IF(ISBLANK(mTCA5[[#This Row],[Column17]]),"",mTCA5[[#This Row],[Column17]])</f>
        <v>5</v>
      </c>
      <c r="AA14" s="14" t="str">
        <f>LEFT(mTCA5[[#This Row],[Column18]],3)</f>
        <v>3</v>
      </c>
      <c r="AB14" s="14" t="str">
        <f>IF(ISBLANK(mTCA5[[#This Row],[Column2]]),"",mTCA5[[#This Row],[Column2]])</f>
        <v>LS1_CB04:BPM_D1423</v>
      </c>
      <c r="AD14" s="14">
        <f>MATCH(B14,'Diag Lattice'!F:F,0)</f>
        <v>653</v>
      </c>
      <c r="AE14" s="14" t="str">
        <f t="shared" ca="1" si="0"/>
        <v>LS1_CB04:BPM_D1423</v>
      </c>
      <c r="AF14" s="14">
        <f t="shared" ca="1" si="1"/>
        <v>1423</v>
      </c>
    </row>
    <row r="15" spans="1:32" s="18" customFormat="1" x14ac:dyDescent="0.25">
      <c r="A15" s="8" t="s">
        <v>111</v>
      </c>
      <c r="B15" s="8" t="s">
        <v>1034</v>
      </c>
      <c r="C15" s="8" t="s">
        <v>111</v>
      </c>
      <c r="D15" s="69" t="s">
        <v>1025</v>
      </c>
      <c r="E15" s="69" t="s">
        <v>988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5</v>
      </c>
      <c r="S15" s="10">
        <v>4</v>
      </c>
      <c r="T15" s="32"/>
      <c r="U15" s="10">
        <v>1</v>
      </c>
      <c r="V15" s="8"/>
      <c r="W15" s="8"/>
      <c r="X15" s="8"/>
      <c r="Z15" s="14">
        <f>IF(ISBLANK(mTCA5[[#This Row],[Column17]]),"",mTCA5[[#This Row],[Column17]])</f>
        <v>5</v>
      </c>
      <c r="AA15" s="14" t="str">
        <f>LEFT(mTCA5[[#This Row],[Column18]],3)</f>
        <v>4</v>
      </c>
      <c r="AB15" s="14" t="str">
        <f>IF(ISBLANK(mTCA5[[#This Row],[Column2]]),"",mTCA5[[#This Row],[Column2]])</f>
        <v>LS1_CB04:BPM_D1442</v>
      </c>
      <c r="AD15" s="14">
        <f>MATCH(B15,'Diag Lattice'!F:F,0)</f>
        <v>671</v>
      </c>
      <c r="AE15" s="14" t="str">
        <f t="shared" ca="1" si="0"/>
        <v>LS1_CB04:BPM_D1442</v>
      </c>
      <c r="AF15" s="14">
        <f t="shared" ca="1" si="1"/>
        <v>1442</v>
      </c>
    </row>
    <row r="16" spans="1:32" s="14" customFormat="1" x14ac:dyDescent="0.25">
      <c r="A16" s="8" t="s">
        <v>111</v>
      </c>
      <c r="B16" s="8" t="s">
        <v>1034</v>
      </c>
      <c r="C16" s="8" t="s">
        <v>111</v>
      </c>
      <c r="D16" s="69" t="s">
        <v>1025</v>
      </c>
      <c r="E16" s="69" t="s">
        <v>989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5</v>
      </c>
      <c r="S16" s="10">
        <v>4</v>
      </c>
      <c r="T16" s="32"/>
      <c r="U16" s="10">
        <v>2</v>
      </c>
      <c r="V16" s="8"/>
      <c r="W16" s="8"/>
      <c r="X16" s="8"/>
      <c r="Z16" s="14">
        <f>IF(ISBLANK(mTCA5[[#This Row],[Column17]]),"",mTCA5[[#This Row],[Column17]])</f>
        <v>5</v>
      </c>
      <c r="AA16" s="14" t="str">
        <f>LEFT(mTCA5[[#This Row],[Column18]],3)</f>
        <v>4</v>
      </c>
      <c r="AB16" s="14" t="str">
        <f>IF(ISBLANK(mTCA5[[#This Row],[Column2]]),"",mTCA5[[#This Row],[Column2]])</f>
        <v>LS1_CB04:BPM_D1442</v>
      </c>
      <c r="AD16" s="14">
        <f>MATCH(B16,'Diag Lattice'!F:F,0)</f>
        <v>671</v>
      </c>
      <c r="AE16" s="14" t="str">
        <f t="shared" ca="1" si="0"/>
        <v>LS1_CB04:BPM_D1442</v>
      </c>
      <c r="AF16" s="14">
        <f t="shared" ca="1" si="1"/>
        <v>1442</v>
      </c>
    </row>
    <row r="17" spans="1:32" s="14" customFormat="1" x14ac:dyDescent="0.25">
      <c r="A17" s="8" t="s">
        <v>111</v>
      </c>
      <c r="B17" s="8" t="s">
        <v>1034</v>
      </c>
      <c r="C17" s="8" t="s">
        <v>111</v>
      </c>
      <c r="D17" s="69" t="s">
        <v>1025</v>
      </c>
      <c r="E17" s="72" t="s">
        <v>990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5</v>
      </c>
      <c r="S17" s="10">
        <v>4</v>
      </c>
      <c r="T17" s="8"/>
      <c r="U17" s="10">
        <v>3</v>
      </c>
      <c r="V17" s="8"/>
      <c r="W17" s="8"/>
      <c r="X17" s="8"/>
      <c r="Z17" s="14">
        <f>IF(ISBLANK(mTCA5[[#This Row],[Column17]]),"",mTCA5[[#This Row],[Column17]])</f>
        <v>5</v>
      </c>
      <c r="AA17" s="14" t="str">
        <f>LEFT(mTCA5[[#This Row],[Column18]],3)</f>
        <v>4</v>
      </c>
      <c r="AB17" s="14" t="str">
        <f>IF(ISBLANK(mTCA5[[#This Row],[Column2]]),"",mTCA5[[#This Row],[Column2]])</f>
        <v>LS1_CB04:BPM_D1442</v>
      </c>
      <c r="AD17" s="14">
        <f>MATCH(B17,'Diag Lattice'!F:F,0)</f>
        <v>671</v>
      </c>
      <c r="AE17" s="14" t="str">
        <f t="shared" ca="1" si="0"/>
        <v>LS1_CB04:BPM_D1442</v>
      </c>
      <c r="AF17" s="14">
        <f t="shared" ca="1" si="1"/>
        <v>1442</v>
      </c>
    </row>
    <row r="18" spans="1:32" s="14" customFormat="1" x14ac:dyDescent="0.25">
      <c r="A18" s="8" t="s">
        <v>111</v>
      </c>
      <c r="B18" s="8" t="s">
        <v>1034</v>
      </c>
      <c r="C18" s="8" t="s">
        <v>111</v>
      </c>
      <c r="D18" s="69" t="s">
        <v>1025</v>
      </c>
      <c r="E18" s="69" t="s">
        <v>991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5</v>
      </c>
      <c r="S18" s="10">
        <v>4</v>
      </c>
      <c r="T18" s="32"/>
      <c r="U18" s="10">
        <v>4</v>
      </c>
      <c r="V18" s="8"/>
      <c r="W18" s="8"/>
      <c r="X18" s="8"/>
      <c r="Z18" s="14">
        <f>IF(ISBLANK(mTCA5[[#This Row],[Column17]]),"",mTCA5[[#This Row],[Column17]])</f>
        <v>5</v>
      </c>
      <c r="AA18" s="14" t="str">
        <f>LEFT(mTCA5[[#This Row],[Column18]],3)</f>
        <v>4</v>
      </c>
      <c r="AB18" s="14" t="str">
        <f>IF(ISBLANK(mTCA5[[#This Row],[Column2]]),"",mTCA5[[#This Row],[Column2]])</f>
        <v>LS1_CB04:BPM_D1442</v>
      </c>
      <c r="AD18" s="14">
        <f>MATCH(B18,'Diag Lattice'!F:F,0)</f>
        <v>671</v>
      </c>
      <c r="AE18" s="14" t="str">
        <f t="shared" ca="1" si="0"/>
        <v>LS1_CB04:BPM_D1442</v>
      </c>
      <c r="AF18" s="14">
        <f t="shared" ca="1" si="1"/>
        <v>1442</v>
      </c>
    </row>
    <row r="19" spans="1:32" s="14" customFormat="1" x14ac:dyDescent="0.25">
      <c r="A19" s="8" t="s">
        <v>111</v>
      </c>
      <c r="B19" s="8" t="s">
        <v>1034</v>
      </c>
      <c r="C19" s="8" t="s">
        <v>111</v>
      </c>
      <c r="D19" s="69" t="s">
        <v>1025</v>
      </c>
      <c r="E19" s="69" t="s">
        <v>992</v>
      </c>
      <c r="F19" s="8" t="s">
        <v>114</v>
      </c>
      <c r="G19" s="8" t="s">
        <v>126</v>
      </c>
      <c r="H19" s="8"/>
      <c r="I19" s="10"/>
      <c r="J19" s="10"/>
      <c r="K19" s="8"/>
      <c r="L19" s="8"/>
      <c r="M19" s="8"/>
      <c r="N19" s="8"/>
      <c r="O19" s="8"/>
      <c r="P19" s="10"/>
      <c r="Q19" s="10"/>
      <c r="R19" s="12">
        <v>5</v>
      </c>
      <c r="S19" s="10">
        <v>4</v>
      </c>
      <c r="T19" s="32"/>
      <c r="U19" s="10">
        <v>4</v>
      </c>
      <c r="V19" s="8"/>
      <c r="W19" s="8"/>
      <c r="X19" s="8"/>
      <c r="Z19" s="14">
        <f>IF(ISBLANK(mTCA5[[#This Row],[Column17]]),"",mTCA5[[#This Row],[Column17]])</f>
        <v>5</v>
      </c>
      <c r="AA19" s="14" t="str">
        <f>LEFT(mTCA5[[#This Row],[Column18]],3)</f>
        <v>4</v>
      </c>
      <c r="AB19" s="14" t="str">
        <f>IF(ISBLANK(mTCA5[[#This Row],[Column2]]),"",mTCA5[[#This Row],[Column2]])</f>
        <v>LS1_CB04:BPM_D1442</v>
      </c>
      <c r="AD19" s="14">
        <f>MATCH(B19,'Diag Lattice'!F:F,0)</f>
        <v>671</v>
      </c>
      <c r="AE19" s="14" t="str">
        <f t="shared" ca="1" si="0"/>
        <v>LS1_CB04:BPM_D1442</v>
      </c>
      <c r="AF19" s="14">
        <f t="shared" ca="1" si="1"/>
        <v>1442</v>
      </c>
    </row>
    <row r="20" spans="1:32" s="14" customFormat="1" x14ac:dyDescent="0.25">
      <c r="A20" s="8" t="s">
        <v>111</v>
      </c>
      <c r="B20" s="8" t="s">
        <v>1035</v>
      </c>
      <c r="C20" s="8" t="s">
        <v>111</v>
      </c>
      <c r="D20" s="69" t="s">
        <v>1026</v>
      </c>
      <c r="E20" s="69" t="s">
        <v>993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5</v>
      </c>
      <c r="S20" s="10">
        <v>4</v>
      </c>
      <c r="T20" s="32"/>
      <c r="U20" s="10">
        <v>5</v>
      </c>
      <c r="V20" s="8"/>
      <c r="W20" s="8"/>
      <c r="X20" s="8"/>
      <c r="Z20" s="14">
        <f>IF(ISBLANK(mTCA5[[#This Row],[Column17]]),"",mTCA5[[#This Row],[Column17]])</f>
        <v>5</v>
      </c>
      <c r="AA20" s="14" t="str">
        <f>LEFT(mTCA5[[#This Row],[Column18]],3)</f>
        <v>4</v>
      </c>
      <c r="AB20" s="14" t="str">
        <f>IF(ISBLANK(mTCA5[[#This Row],[Column2]]),"",mTCA5[[#This Row],[Column2]])</f>
        <v>LS1_CB04:BPM_D1462</v>
      </c>
      <c r="AD20" s="14">
        <f>MATCH(B20,'Diag Lattice'!F:F,0)</f>
        <v>689</v>
      </c>
      <c r="AE20" s="14" t="str">
        <f t="shared" ca="1" si="0"/>
        <v>LS1_CB04:BPM_D1462</v>
      </c>
      <c r="AF20" s="14">
        <f t="shared" ca="1" si="1"/>
        <v>1462</v>
      </c>
    </row>
    <row r="21" spans="1:32" s="14" customFormat="1" x14ac:dyDescent="0.25">
      <c r="A21" s="8" t="s">
        <v>111</v>
      </c>
      <c r="B21" s="8" t="s">
        <v>1035</v>
      </c>
      <c r="C21" s="8" t="s">
        <v>111</v>
      </c>
      <c r="D21" s="69" t="s">
        <v>1026</v>
      </c>
      <c r="E21" s="69" t="s">
        <v>994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5</v>
      </c>
      <c r="S21" s="10">
        <v>4</v>
      </c>
      <c r="T21" s="32"/>
      <c r="U21" s="10">
        <v>6</v>
      </c>
      <c r="V21" s="8"/>
      <c r="W21" s="8"/>
      <c r="X21" s="8"/>
      <c r="Z21" s="14">
        <f>IF(ISBLANK(mTCA5[[#This Row],[Column17]]),"",mTCA5[[#This Row],[Column17]])</f>
        <v>5</v>
      </c>
      <c r="AA21" s="14" t="str">
        <f>LEFT(mTCA5[[#This Row],[Column18]],3)</f>
        <v>4</v>
      </c>
      <c r="AB21" s="14" t="str">
        <f>IF(ISBLANK(mTCA5[[#This Row],[Column2]]),"",mTCA5[[#This Row],[Column2]])</f>
        <v>LS1_CB04:BPM_D1462</v>
      </c>
      <c r="AD21" s="14">
        <f>MATCH(B21,'Diag Lattice'!F:F,0)</f>
        <v>689</v>
      </c>
      <c r="AE21" s="14" t="str">
        <f t="shared" ca="1" si="0"/>
        <v>LS1_CB04:BPM_D1462</v>
      </c>
      <c r="AF21" s="14">
        <f t="shared" ca="1" si="1"/>
        <v>1462</v>
      </c>
    </row>
    <row r="22" spans="1:32" s="14" customFormat="1" x14ac:dyDescent="0.25">
      <c r="A22" s="8" t="s">
        <v>111</v>
      </c>
      <c r="B22" s="8" t="s">
        <v>1035</v>
      </c>
      <c r="C22" s="8" t="s">
        <v>111</v>
      </c>
      <c r="D22" s="69" t="s">
        <v>1026</v>
      </c>
      <c r="E22" s="10" t="s">
        <v>995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5</v>
      </c>
      <c r="S22" s="10">
        <v>4</v>
      </c>
      <c r="T22" s="32"/>
      <c r="U22" s="10">
        <v>7</v>
      </c>
      <c r="V22" s="8"/>
      <c r="W22" s="8"/>
      <c r="X22" s="8"/>
      <c r="Z22" s="14">
        <f>IF(ISBLANK(mTCA5[[#This Row],[Column17]]),"",mTCA5[[#This Row],[Column17]])</f>
        <v>5</v>
      </c>
      <c r="AA22" s="14" t="str">
        <f>LEFT(mTCA5[[#This Row],[Column18]],3)</f>
        <v>4</v>
      </c>
      <c r="AB22" s="14" t="str">
        <f>IF(ISBLANK(mTCA5[[#This Row],[Column2]]),"",mTCA5[[#This Row],[Column2]])</f>
        <v>LS1_CB04:BPM_D1462</v>
      </c>
      <c r="AD22" s="14">
        <f>MATCH(B22,'Diag Lattice'!F:F,0)</f>
        <v>689</v>
      </c>
      <c r="AE22" s="14" t="str">
        <f t="shared" ca="1" si="0"/>
        <v>LS1_CB04:BPM_D1462</v>
      </c>
      <c r="AF22" s="14">
        <f t="shared" ca="1" si="1"/>
        <v>1462</v>
      </c>
    </row>
    <row r="23" spans="1:32" s="14" customFormat="1" x14ac:dyDescent="0.25">
      <c r="A23" s="8" t="s">
        <v>111</v>
      </c>
      <c r="B23" s="8" t="s">
        <v>1035</v>
      </c>
      <c r="C23" s="8" t="s">
        <v>111</v>
      </c>
      <c r="D23" s="69" t="s">
        <v>1026</v>
      </c>
      <c r="E23" s="10" t="s">
        <v>996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5</v>
      </c>
      <c r="S23" s="10">
        <v>4</v>
      </c>
      <c r="T23" s="32"/>
      <c r="U23" s="10">
        <v>8</v>
      </c>
      <c r="V23" s="8"/>
      <c r="W23" s="8"/>
      <c r="X23" s="8"/>
      <c r="Z23" s="14">
        <f>IF(ISBLANK(mTCA5[[#This Row],[Column17]]),"",mTCA5[[#This Row],[Column17]])</f>
        <v>5</v>
      </c>
      <c r="AA23" s="14" t="str">
        <f>LEFT(mTCA5[[#This Row],[Column18]],3)</f>
        <v>4</v>
      </c>
      <c r="AB23" s="14" t="str">
        <f>IF(ISBLANK(mTCA5[[#This Row],[Column2]]),"",mTCA5[[#This Row],[Column2]])</f>
        <v>LS1_CB04:BPM_D1462</v>
      </c>
      <c r="AD23" s="14">
        <f>MATCH(B23,'Diag Lattice'!F:F,0)</f>
        <v>689</v>
      </c>
      <c r="AE23" s="14" t="str">
        <f t="shared" ca="1" si="0"/>
        <v>LS1_CB04:BPM_D1462</v>
      </c>
      <c r="AF23" s="14">
        <f t="shared" ca="1" si="1"/>
        <v>1462</v>
      </c>
    </row>
    <row r="24" spans="1:32" x14ac:dyDescent="0.25">
      <c r="A24" s="8" t="s">
        <v>111</v>
      </c>
      <c r="B24" s="8" t="s">
        <v>1035</v>
      </c>
      <c r="C24" s="8" t="s">
        <v>111</v>
      </c>
      <c r="D24" s="69" t="s">
        <v>1026</v>
      </c>
      <c r="E24" s="69" t="s">
        <v>997</v>
      </c>
      <c r="F24" s="8" t="s">
        <v>114</v>
      </c>
      <c r="G24" s="8" t="s">
        <v>126</v>
      </c>
      <c r="H24" s="8"/>
      <c r="I24" s="10"/>
      <c r="J24" s="10"/>
      <c r="K24" s="8"/>
      <c r="L24" s="8"/>
      <c r="M24" s="8"/>
      <c r="N24" s="8"/>
      <c r="O24" s="8"/>
      <c r="P24" s="10"/>
      <c r="Q24" s="10"/>
      <c r="R24" s="12">
        <v>5</v>
      </c>
      <c r="S24" s="10">
        <v>4</v>
      </c>
      <c r="T24" s="32"/>
      <c r="U24" s="10">
        <v>8</v>
      </c>
      <c r="V24" s="8"/>
      <c r="W24" s="8"/>
      <c r="X24" s="8"/>
      <c r="Z24" s="14">
        <f>IF(ISBLANK(mTCA5[[#This Row],[Column17]]),"",mTCA5[[#This Row],[Column17]])</f>
        <v>5</v>
      </c>
      <c r="AA24" s="14" t="str">
        <f>LEFT(mTCA5[[#This Row],[Column18]],3)</f>
        <v>4</v>
      </c>
      <c r="AB24" s="14" t="str">
        <f>IF(ISBLANK(mTCA5[[#This Row],[Column2]]),"",mTCA5[[#This Row],[Column2]])</f>
        <v>LS1_CB04:BPM_D1462</v>
      </c>
      <c r="AD24" s="14">
        <f>MATCH(B24,'Diag Lattice'!F:F,0)</f>
        <v>689</v>
      </c>
      <c r="AE24" s="14" t="str">
        <f t="shared" ca="1" si="0"/>
        <v>LS1_CB04:BPM_D1462</v>
      </c>
      <c r="AF24" s="14">
        <f t="shared" ca="1" si="1"/>
        <v>1462</v>
      </c>
    </row>
    <row r="25" spans="1:32" x14ac:dyDescent="0.25">
      <c r="A25" s="8" t="s">
        <v>111</v>
      </c>
      <c r="B25" s="8" t="s">
        <v>1036</v>
      </c>
      <c r="C25" s="8" t="s">
        <v>111</v>
      </c>
      <c r="D25" s="69" t="s">
        <v>1027</v>
      </c>
      <c r="E25" s="69" t="s">
        <v>998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5</v>
      </c>
      <c r="S25" s="10">
        <v>5</v>
      </c>
      <c r="T25" s="32"/>
      <c r="U25" s="10">
        <v>1</v>
      </c>
      <c r="V25" s="8"/>
      <c r="W25" s="8"/>
      <c r="X25" s="8"/>
      <c r="Z25" s="14">
        <f>IF(ISBLANK(mTCA5[[#This Row],[Column17]]),"",mTCA5[[#This Row],[Column17]])</f>
        <v>5</v>
      </c>
      <c r="AA25" s="14" t="str">
        <f>LEFT(mTCA5[[#This Row],[Column18]],3)</f>
        <v>5</v>
      </c>
      <c r="AB25" s="14" t="str">
        <f>IF(ISBLANK(mTCA5[[#This Row],[Column2]]),"",mTCA5[[#This Row],[Column2]])</f>
        <v>LS1_WB04:BPM_D1477</v>
      </c>
      <c r="AD25" s="14">
        <f>MATCH(B25,'Diag Lattice'!F:F,0)</f>
        <v>701</v>
      </c>
      <c r="AE25" s="14" t="str">
        <f t="shared" ca="1" si="0"/>
        <v>LS1_WB04:BPM_D1477</v>
      </c>
      <c r="AF25" s="14">
        <f t="shared" ca="1" si="1"/>
        <v>1477</v>
      </c>
    </row>
    <row r="26" spans="1:32" x14ac:dyDescent="0.25">
      <c r="A26" s="8" t="s">
        <v>111</v>
      </c>
      <c r="B26" s="8" t="s">
        <v>1036</v>
      </c>
      <c r="C26" s="8" t="s">
        <v>111</v>
      </c>
      <c r="D26" s="69" t="s">
        <v>1027</v>
      </c>
      <c r="E26" s="69" t="s">
        <v>999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5</v>
      </c>
      <c r="S26" s="10">
        <v>5</v>
      </c>
      <c r="T26" s="32"/>
      <c r="U26" s="10">
        <v>2</v>
      </c>
      <c r="V26" s="8"/>
      <c r="W26" s="8"/>
      <c r="X26" s="8"/>
      <c r="Z26" s="14">
        <f>IF(ISBLANK(mTCA5[[#This Row],[Column17]]),"",mTCA5[[#This Row],[Column17]])</f>
        <v>5</v>
      </c>
      <c r="AA26" s="14" t="str">
        <f>LEFT(mTCA5[[#This Row],[Column18]],3)</f>
        <v>5</v>
      </c>
      <c r="AB26" s="14" t="str">
        <f>IF(ISBLANK(mTCA5[[#This Row],[Column2]]),"",mTCA5[[#This Row],[Column2]])</f>
        <v>LS1_WB04:BPM_D1477</v>
      </c>
      <c r="AD26" s="14">
        <f>MATCH(B26,'Diag Lattice'!F:F,0)</f>
        <v>701</v>
      </c>
      <c r="AE26" s="14" t="str">
        <f t="shared" ca="1" si="0"/>
        <v>LS1_WB04:BPM_D1477</v>
      </c>
      <c r="AF26" s="14">
        <f t="shared" ca="1" si="1"/>
        <v>1477</v>
      </c>
    </row>
    <row r="27" spans="1:32" x14ac:dyDescent="0.25">
      <c r="A27" s="8" t="s">
        <v>111</v>
      </c>
      <c r="B27" s="8" t="s">
        <v>1036</v>
      </c>
      <c r="C27" s="8" t="s">
        <v>111</v>
      </c>
      <c r="D27" s="69" t="s">
        <v>1027</v>
      </c>
      <c r="E27" s="69" t="s">
        <v>1000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5</v>
      </c>
      <c r="S27" s="10">
        <v>5</v>
      </c>
      <c r="T27" s="32"/>
      <c r="U27" s="10">
        <v>3</v>
      </c>
      <c r="V27" s="8"/>
      <c r="W27" s="8"/>
      <c r="X27" s="8"/>
      <c r="Z27" s="14">
        <f>IF(ISBLANK(mTCA5[[#This Row],[Column17]]),"",mTCA5[[#This Row],[Column17]])</f>
        <v>5</v>
      </c>
      <c r="AA27" s="14" t="str">
        <f>LEFT(mTCA5[[#This Row],[Column18]],3)</f>
        <v>5</v>
      </c>
      <c r="AB27" s="14" t="str">
        <f>IF(ISBLANK(mTCA5[[#This Row],[Column2]]),"",mTCA5[[#This Row],[Column2]])</f>
        <v>LS1_WB04:BPM_D1477</v>
      </c>
      <c r="AD27" s="14">
        <f>MATCH(B27,'Diag Lattice'!F:F,0)</f>
        <v>701</v>
      </c>
      <c r="AE27" s="14" t="str">
        <f t="shared" ca="1" si="0"/>
        <v>LS1_WB04:BPM_D1477</v>
      </c>
      <c r="AF27" s="14">
        <f t="shared" ca="1" si="1"/>
        <v>1477</v>
      </c>
    </row>
    <row r="28" spans="1:32" x14ac:dyDescent="0.25">
      <c r="A28" s="8" t="s">
        <v>111</v>
      </c>
      <c r="B28" s="8" t="s">
        <v>1036</v>
      </c>
      <c r="C28" s="8" t="s">
        <v>111</v>
      </c>
      <c r="D28" s="69" t="s">
        <v>1027</v>
      </c>
      <c r="E28" s="69" t="s">
        <v>1001</v>
      </c>
      <c r="F28" s="8" t="s">
        <v>114</v>
      </c>
      <c r="G28" s="8" t="s">
        <v>85</v>
      </c>
      <c r="H28" s="8" t="s">
        <v>4160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5</v>
      </c>
      <c r="S28" s="10">
        <v>5</v>
      </c>
      <c r="T28" s="32"/>
      <c r="U28" s="10">
        <v>4</v>
      </c>
      <c r="V28" s="8"/>
      <c r="W28" s="8"/>
      <c r="X28" s="8"/>
      <c r="Z28" s="14">
        <f>IF(ISBLANK(mTCA5[[#This Row],[Column17]]),"",mTCA5[[#This Row],[Column17]])</f>
        <v>5</v>
      </c>
      <c r="AA28" s="14" t="str">
        <f>LEFT(mTCA5[[#This Row],[Column18]],3)</f>
        <v>5</v>
      </c>
      <c r="AB28" s="14" t="str">
        <f>IF(ISBLANK(mTCA5[[#This Row],[Column2]]),"",mTCA5[[#This Row],[Column2]])</f>
        <v>LS1_WB04:BPM_D1477</v>
      </c>
      <c r="AD28" s="14">
        <f>MATCH(B28,'Diag Lattice'!F:F,0)</f>
        <v>701</v>
      </c>
      <c r="AE28" s="14" t="str">
        <f t="shared" ca="1" si="0"/>
        <v>LS1_WB04:BPM_D1477</v>
      </c>
      <c r="AF28" s="14">
        <f t="shared" ca="1" si="1"/>
        <v>1477</v>
      </c>
    </row>
    <row r="29" spans="1:32" x14ac:dyDescent="0.25">
      <c r="A29" s="8" t="s">
        <v>111</v>
      </c>
      <c r="B29" s="8" t="s">
        <v>1036</v>
      </c>
      <c r="C29" s="8" t="s">
        <v>111</v>
      </c>
      <c r="D29" s="69" t="s">
        <v>1027</v>
      </c>
      <c r="E29" s="69" t="s">
        <v>1002</v>
      </c>
      <c r="F29" s="8" t="s">
        <v>114</v>
      </c>
      <c r="G29" s="8" t="s">
        <v>126</v>
      </c>
      <c r="H29" s="8"/>
      <c r="I29" s="10"/>
      <c r="J29" s="10"/>
      <c r="K29" s="8"/>
      <c r="L29" s="8"/>
      <c r="M29" s="8"/>
      <c r="N29" s="8"/>
      <c r="O29" s="8"/>
      <c r="P29" s="10"/>
      <c r="Q29" s="10"/>
      <c r="R29" s="12">
        <v>5</v>
      </c>
      <c r="S29" s="10">
        <v>5</v>
      </c>
      <c r="T29" s="32"/>
      <c r="U29" s="10">
        <v>4</v>
      </c>
      <c r="V29" s="8"/>
      <c r="W29" s="8"/>
      <c r="X29" s="8"/>
      <c r="Z29" s="14">
        <f>IF(ISBLANK(mTCA5[[#This Row],[Column17]]),"",mTCA5[[#This Row],[Column17]])</f>
        <v>5</v>
      </c>
      <c r="AA29" s="14" t="str">
        <f>LEFT(mTCA5[[#This Row],[Column18]],3)</f>
        <v>5</v>
      </c>
      <c r="AB29" s="14" t="str">
        <f>IF(ISBLANK(mTCA5[[#This Row],[Column2]]),"",mTCA5[[#This Row],[Column2]])</f>
        <v>LS1_WB04:BPM_D1477</v>
      </c>
      <c r="AD29" s="14">
        <f>MATCH(B29,'Diag Lattice'!F:F,0)</f>
        <v>701</v>
      </c>
      <c r="AE29" s="14" t="str">
        <f t="shared" ca="1" si="0"/>
        <v>LS1_WB04:BPM_D1477</v>
      </c>
      <c r="AF29" s="14">
        <f t="shared" ca="1" si="1"/>
        <v>1477</v>
      </c>
    </row>
    <row r="30" spans="1:32" x14ac:dyDescent="0.25">
      <c r="A30" s="8" t="s">
        <v>111</v>
      </c>
      <c r="B30" s="8" t="s">
        <v>1037</v>
      </c>
      <c r="C30" s="8" t="s">
        <v>111</v>
      </c>
      <c r="D30" s="69" t="s">
        <v>1028</v>
      </c>
      <c r="E30" s="69" t="s">
        <v>1003</v>
      </c>
      <c r="F30" s="8" t="s">
        <v>114</v>
      </c>
      <c r="G30" s="8" t="s">
        <v>85</v>
      </c>
      <c r="H30" s="8" t="s">
        <v>4160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5</v>
      </c>
      <c r="S30" s="10">
        <v>5</v>
      </c>
      <c r="T30" s="32"/>
      <c r="U30" s="10">
        <v>5</v>
      </c>
      <c r="V30" s="8"/>
      <c r="W30" s="8"/>
      <c r="X30" s="8"/>
      <c r="Z30" s="14">
        <f>IF(ISBLANK(mTCA5[[#This Row],[Column17]]),"",mTCA5[[#This Row],[Column17]])</f>
        <v>5</v>
      </c>
      <c r="AA30" s="14" t="str">
        <f>LEFT(mTCA5[[#This Row],[Column18]],3)</f>
        <v>5</v>
      </c>
      <c r="AB30" s="14" t="str">
        <f>IF(ISBLANK(mTCA5[[#This Row],[Column2]]),"",mTCA5[[#This Row],[Column2]])</f>
        <v>LS1_CB05:BPM_D1486</v>
      </c>
      <c r="AD30" s="14">
        <f>MATCH(B30,'Diag Lattice'!F:F,0)</f>
        <v>713</v>
      </c>
      <c r="AE30" s="14" t="str">
        <f t="shared" ca="1" si="0"/>
        <v>LS1_CB05:BPM_D1486</v>
      </c>
      <c r="AF30" s="14">
        <f t="shared" ca="1" si="1"/>
        <v>1486</v>
      </c>
    </row>
    <row r="31" spans="1:32" x14ac:dyDescent="0.25">
      <c r="A31" s="8" t="s">
        <v>111</v>
      </c>
      <c r="B31" s="8" t="s">
        <v>1037</v>
      </c>
      <c r="C31" s="8" t="s">
        <v>111</v>
      </c>
      <c r="D31" s="69" t="s">
        <v>1028</v>
      </c>
      <c r="E31" s="10" t="s">
        <v>1004</v>
      </c>
      <c r="F31" s="8" t="s">
        <v>114</v>
      </c>
      <c r="G31" s="8" t="s">
        <v>85</v>
      </c>
      <c r="H31" s="8" t="s">
        <v>4160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5</v>
      </c>
      <c r="S31" s="10">
        <v>5</v>
      </c>
      <c r="T31" s="32"/>
      <c r="U31" s="10">
        <v>6</v>
      </c>
      <c r="V31" s="8"/>
      <c r="W31" s="8"/>
      <c r="X31" s="8"/>
      <c r="Z31" s="14">
        <f>IF(ISBLANK(mTCA5[[#This Row],[Column17]]),"",mTCA5[[#This Row],[Column17]])</f>
        <v>5</v>
      </c>
      <c r="AA31" s="14" t="str">
        <f>LEFT(mTCA5[[#This Row],[Column18]],3)</f>
        <v>5</v>
      </c>
      <c r="AB31" s="14" t="str">
        <f>IF(ISBLANK(mTCA5[[#This Row],[Column2]]),"",mTCA5[[#This Row],[Column2]])</f>
        <v>LS1_CB05:BPM_D1486</v>
      </c>
      <c r="AD31" s="14">
        <f>MATCH(B31,'Diag Lattice'!F:F,0)</f>
        <v>713</v>
      </c>
      <c r="AE31" s="14" t="str">
        <f t="shared" ca="1" si="0"/>
        <v>LS1_CB05:BPM_D1486</v>
      </c>
      <c r="AF31" s="14">
        <f t="shared" ca="1" si="1"/>
        <v>1486</v>
      </c>
    </row>
    <row r="32" spans="1:32" x14ac:dyDescent="0.25">
      <c r="A32" s="8" t="s">
        <v>111</v>
      </c>
      <c r="B32" s="8" t="s">
        <v>1037</v>
      </c>
      <c r="C32" s="8" t="s">
        <v>111</v>
      </c>
      <c r="D32" s="69" t="s">
        <v>1028</v>
      </c>
      <c r="E32" s="69" t="s">
        <v>1005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5</v>
      </c>
      <c r="S32" s="10">
        <v>5</v>
      </c>
      <c r="T32" s="32"/>
      <c r="U32" s="10">
        <v>7</v>
      </c>
      <c r="V32" s="8"/>
      <c r="W32" s="8"/>
      <c r="X32" s="8"/>
      <c r="Z32" s="14">
        <f>IF(ISBLANK(mTCA5[[#This Row],[Column17]]),"",mTCA5[[#This Row],[Column17]])</f>
        <v>5</v>
      </c>
      <c r="AA32" s="14" t="str">
        <f>LEFT(mTCA5[[#This Row],[Column18]],3)</f>
        <v>5</v>
      </c>
      <c r="AB32" s="14" t="str">
        <f>IF(ISBLANK(mTCA5[[#This Row],[Column2]]),"",mTCA5[[#This Row],[Column2]])</f>
        <v>LS1_CB05:BPM_D1486</v>
      </c>
      <c r="AD32" s="14">
        <f>MATCH(B32,'Diag Lattice'!F:F,0)</f>
        <v>713</v>
      </c>
      <c r="AE32" s="14" t="str">
        <f t="shared" ca="1" si="0"/>
        <v>LS1_CB05:BPM_D1486</v>
      </c>
      <c r="AF32" s="14">
        <f t="shared" ca="1" si="1"/>
        <v>1486</v>
      </c>
    </row>
    <row r="33" spans="1:32" x14ac:dyDescent="0.25">
      <c r="A33" s="8" t="s">
        <v>111</v>
      </c>
      <c r="B33" s="8" t="s">
        <v>1037</v>
      </c>
      <c r="C33" s="8" t="s">
        <v>111</v>
      </c>
      <c r="D33" s="69" t="s">
        <v>1028</v>
      </c>
      <c r="E33" s="69" t="s">
        <v>1006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5</v>
      </c>
      <c r="S33" s="10">
        <v>5</v>
      </c>
      <c r="T33" s="32"/>
      <c r="U33" s="10">
        <v>8</v>
      </c>
      <c r="V33" s="8"/>
      <c r="W33" s="8"/>
      <c r="X33" s="8"/>
      <c r="Z33" s="14">
        <f>IF(ISBLANK(mTCA5[[#This Row],[Column17]]),"",mTCA5[[#This Row],[Column17]])</f>
        <v>5</v>
      </c>
      <c r="AA33" s="14" t="str">
        <f>LEFT(mTCA5[[#This Row],[Column18]],3)</f>
        <v>5</v>
      </c>
      <c r="AB33" s="14" t="str">
        <f>IF(ISBLANK(mTCA5[[#This Row],[Column2]]),"",mTCA5[[#This Row],[Column2]])</f>
        <v>LS1_CB05:BPM_D1486</v>
      </c>
      <c r="AD33" s="14">
        <f>MATCH(B33,'Diag Lattice'!F:F,0)</f>
        <v>713</v>
      </c>
      <c r="AE33" s="14" t="str">
        <f t="shared" ca="1" si="0"/>
        <v>LS1_CB05:BPM_D1486</v>
      </c>
      <c r="AF33" s="14">
        <f t="shared" ca="1" si="1"/>
        <v>1486</v>
      </c>
    </row>
    <row r="34" spans="1:32" x14ac:dyDescent="0.25">
      <c r="A34" s="8" t="s">
        <v>111</v>
      </c>
      <c r="B34" s="8" t="s">
        <v>1037</v>
      </c>
      <c r="C34" s="8" t="s">
        <v>111</v>
      </c>
      <c r="D34" s="69" t="s">
        <v>1028</v>
      </c>
      <c r="E34" s="69" t="s">
        <v>1007</v>
      </c>
      <c r="F34" s="8" t="s">
        <v>114</v>
      </c>
      <c r="G34" s="8" t="s">
        <v>126</v>
      </c>
      <c r="H34" s="8"/>
      <c r="I34" s="10"/>
      <c r="J34" s="10"/>
      <c r="K34" s="8"/>
      <c r="L34" s="8"/>
      <c r="M34" s="8"/>
      <c r="N34" s="8"/>
      <c r="O34" s="8"/>
      <c r="P34" s="10"/>
      <c r="Q34" s="10"/>
      <c r="R34" s="12">
        <v>5</v>
      </c>
      <c r="S34" s="10">
        <v>5</v>
      </c>
      <c r="T34" s="32"/>
      <c r="U34" s="10">
        <v>8</v>
      </c>
      <c r="V34" s="8"/>
      <c r="W34" s="8"/>
      <c r="X34" s="8"/>
      <c r="Z34" s="14">
        <f>IF(ISBLANK(mTCA5[[#This Row],[Column17]]),"",mTCA5[[#This Row],[Column17]])</f>
        <v>5</v>
      </c>
      <c r="AA34" s="14" t="str">
        <f>LEFT(mTCA5[[#This Row],[Column18]],3)</f>
        <v>5</v>
      </c>
      <c r="AB34" s="14" t="str">
        <f>IF(ISBLANK(mTCA5[[#This Row],[Column2]]),"",mTCA5[[#This Row],[Column2]])</f>
        <v>LS1_CB05:BPM_D1486</v>
      </c>
      <c r="AD34" s="14">
        <f>MATCH(B34,'Diag Lattice'!F:F,0)</f>
        <v>713</v>
      </c>
      <c r="AE34" s="14" t="str">
        <f t="shared" ca="1" si="0"/>
        <v>LS1_CB05:BPM_D1486</v>
      </c>
      <c r="AF34" s="14">
        <f t="shared" ca="1" si="1"/>
        <v>1486</v>
      </c>
    </row>
    <row r="35" spans="1:32" x14ac:dyDescent="0.25">
      <c r="A35" s="8" t="s">
        <v>111</v>
      </c>
      <c r="B35" s="8" t="s">
        <v>1038</v>
      </c>
      <c r="C35" s="8" t="s">
        <v>111</v>
      </c>
      <c r="D35" s="69" t="s">
        <v>1029</v>
      </c>
      <c r="E35" s="69" t="s">
        <v>1008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5</v>
      </c>
      <c r="S35" s="10">
        <v>6</v>
      </c>
      <c r="T35" s="32"/>
      <c r="U35" s="10">
        <v>1</v>
      </c>
      <c r="V35" s="8"/>
      <c r="W35" s="8"/>
      <c r="X35" s="8"/>
      <c r="Z35" s="14">
        <f>IF(ISBLANK(mTCA5[[#This Row],[Column17]]),"",mTCA5[[#This Row],[Column17]])</f>
        <v>5</v>
      </c>
      <c r="AA35" s="14" t="str">
        <f>LEFT(mTCA5[[#This Row],[Column18]],3)</f>
        <v>6</v>
      </c>
      <c r="AB35" s="14" t="str">
        <f>IF(ISBLANK(mTCA5[[#This Row],[Column2]]),"",mTCA5[[#This Row],[Column2]])</f>
        <v>LS1_CB05:BPM_D1506</v>
      </c>
      <c r="AD35" s="14">
        <f>MATCH(B35,'Diag Lattice'!F:F,0)</f>
        <v>731</v>
      </c>
      <c r="AE35" s="14" t="str">
        <f t="shared" ca="1" si="0"/>
        <v>LS1_CB05:BPM_D1506</v>
      </c>
      <c r="AF35" s="14">
        <f t="shared" ca="1" si="1"/>
        <v>1506</v>
      </c>
    </row>
    <row r="36" spans="1:32" x14ac:dyDescent="0.25">
      <c r="A36" s="8" t="s">
        <v>111</v>
      </c>
      <c r="B36" s="8" t="s">
        <v>1038</v>
      </c>
      <c r="C36" s="8" t="s">
        <v>111</v>
      </c>
      <c r="D36" s="69" t="s">
        <v>1029</v>
      </c>
      <c r="E36" s="69" t="s">
        <v>1009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5</v>
      </c>
      <c r="S36" s="10">
        <v>6</v>
      </c>
      <c r="T36" s="32"/>
      <c r="U36" s="10">
        <v>2</v>
      </c>
      <c r="V36" s="8"/>
      <c r="W36" s="8"/>
      <c r="X36" s="8"/>
      <c r="Z36" s="14">
        <f>IF(ISBLANK(mTCA5[[#This Row],[Column17]]),"",mTCA5[[#This Row],[Column17]])</f>
        <v>5</v>
      </c>
      <c r="AA36" s="14" t="str">
        <f>LEFT(mTCA5[[#This Row],[Column18]],3)</f>
        <v>6</v>
      </c>
      <c r="AB36" s="14" t="str">
        <f>IF(ISBLANK(mTCA5[[#This Row],[Column2]]),"",mTCA5[[#This Row],[Column2]])</f>
        <v>LS1_CB05:BPM_D1506</v>
      </c>
      <c r="AD36" s="14">
        <f>MATCH(B36,'Diag Lattice'!F:F,0)</f>
        <v>731</v>
      </c>
      <c r="AE36" s="14" t="str">
        <f t="shared" ca="1" si="0"/>
        <v>LS1_CB05:BPM_D1506</v>
      </c>
      <c r="AF36" s="14">
        <f t="shared" ca="1" si="1"/>
        <v>1506</v>
      </c>
    </row>
    <row r="37" spans="1:32" x14ac:dyDescent="0.25">
      <c r="A37" s="8" t="s">
        <v>111</v>
      </c>
      <c r="B37" s="8" t="s">
        <v>1038</v>
      </c>
      <c r="C37" s="8" t="s">
        <v>111</v>
      </c>
      <c r="D37" s="69" t="s">
        <v>1029</v>
      </c>
      <c r="E37" s="69" t="s">
        <v>1010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5</v>
      </c>
      <c r="S37" s="10">
        <v>6</v>
      </c>
      <c r="T37" s="32"/>
      <c r="U37" s="10">
        <v>3</v>
      </c>
      <c r="V37" s="8"/>
      <c r="W37" s="8"/>
      <c r="X37" s="8"/>
      <c r="Z37" s="14">
        <f>IF(ISBLANK(mTCA5[[#This Row],[Column17]]),"",mTCA5[[#This Row],[Column17]])</f>
        <v>5</v>
      </c>
      <c r="AA37" s="14" t="str">
        <f>LEFT(mTCA5[[#This Row],[Column18]],3)</f>
        <v>6</v>
      </c>
      <c r="AB37" s="14" t="str">
        <f>IF(ISBLANK(mTCA5[[#This Row],[Column2]]),"",mTCA5[[#This Row],[Column2]])</f>
        <v>LS1_CB05:BPM_D1506</v>
      </c>
      <c r="AD37" s="14">
        <f>MATCH(B37,'Diag Lattice'!F:F,0)</f>
        <v>731</v>
      </c>
      <c r="AE37" s="14" t="str">
        <f t="shared" ca="1" si="0"/>
        <v>LS1_CB05:BPM_D1506</v>
      </c>
      <c r="AF37" s="14">
        <f t="shared" ca="1" si="1"/>
        <v>1506</v>
      </c>
    </row>
    <row r="38" spans="1:32" x14ac:dyDescent="0.25">
      <c r="A38" s="8" t="s">
        <v>111</v>
      </c>
      <c r="B38" s="8" t="s">
        <v>1038</v>
      </c>
      <c r="C38" s="8" t="s">
        <v>111</v>
      </c>
      <c r="D38" s="69" t="s">
        <v>1029</v>
      </c>
      <c r="E38" s="69" t="s">
        <v>1011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5</v>
      </c>
      <c r="S38" s="10">
        <v>6</v>
      </c>
      <c r="T38" s="32"/>
      <c r="U38" s="10">
        <v>4</v>
      </c>
      <c r="V38" s="8"/>
      <c r="W38" s="8"/>
      <c r="X38" s="8"/>
      <c r="Z38" s="14">
        <f>IF(ISBLANK(mTCA5[[#This Row],[Column17]]),"",mTCA5[[#This Row],[Column17]])</f>
        <v>5</v>
      </c>
      <c r="AA38" s="14" t="str">
        <f>LEFT(mTCA5[[#This Row],[Column18]],3)</f>
        <v>6</v>
      </c>
      <c r="AB38" s="14" t="str">
        <f>IF(ISBLANK(mTCA5[[#This Row],[Column2]]),"",mTCA5[[#This Row],[Column2]])</f>
        <v>LS1_CB05:BPM_D1506</v>
      </c>
      <c r="AD38" s="14">
        <f>MATCH(B38,'Diag Lattice'!F:F,0)</f>
        <v>731</v>
      </c>
      <c r="AE38" s="14" t="str">
        <f t="shared" ca="1" si="0"/>
        <v>LS1_CB05:BPM_D1506</v>
      </c>
      <c r="AF38" s="14">
        <f t="shared" ca="1" si="1"/>
        <v>1506</v>
      </c>
    </row>
    <row r="39" spans="1:32" x14ac:dyDescent="0.25">
      <c r="A39" s="8" t="s">
        <v>111</v>
      </c>
      <c r="B39" s="8" t="s">
        <v>1038</v>
      </c>
      <c r="C39" s="8" t="s">
        <v>111</v>
      </c>
      <c r="D39" s="69" t="s">
        <v>1029</v>
      </c>
      <c r="E39" s="69" t="s">
        <v>1012</v>
      </c>
      <c r="F39" s="8" t="s">
        <v>114</v>
      </c>
      <c r="G39" s="8" t="s">
        <v>126</v>
      </c>
      <c r="H39" s="8"/>
      <c r="I39" s="10"/>
      <c r="J39" s="10"/>
      <c r="K39" s="8"/>
      <c r="L39" s="8"/>
      <c r="M39" s="8"/>
      <c r="N39" s="8"/>
      <c r="O39" s="8"/>
      <c r="P39" s="10"/>
      <c r="Q39" s="10"/>
      <c r="R39" s="12">
        <v>5</v>
      </c>
      <c r="S39" s="10">
        <v>6</v>
      </c>
      <c r="T39" s="32"/>
      <c r="U39" s="10">
        <v>4</v>
      </c>
      <c r="V39" s="8"/>
      <c r="W39" s="8"/>
      <c r="X39" s="8"/>
      <c r="Z39" s="14">
        <f>IF(ISBLANK(mTCA5[[#This Row],[Column17]]),"",mTCA5[[#This Row],[Column17]])</f>
        <v>5</v>
      </c>
      <c r="AA39" s="14" t="str">
        <f>LEFT(mTCA5[[#This Row],[Column18]],3)</f>
        <v>6</v>
      </c>
      <c r="AB39" s="14" t="str">
        <f>IF(ISBLANK(mTCA5[[#This Row],[Column2]]),"",mTCA5[[#This Row],[Column2]])</f>
        <v>LS1_CB05:BPM_D1506</v>
      </c>
      <c r="AD39" s="14">
        <f>MATCH(B39,'Diag Lattice'!F:F,0)</f>
        <v>731</v>
      </c>
      <c r="AE39" s="14" t="str">
        <f t="shared" ca="1" si="0"/>
        <v>LS1_CB05:BPM_D1506</v>
      </c>
      <c r="AF39" s="14">
        <f t="shared" ca="1" si="1"/>
        <v>1506</v>
      </c>
    </row>
    <row r="40" spans="1:32" x14ac:dyDescent="0.25">
      <c r="A40" s="8" t="s">
        <v>111</v>
      </c>
      <c r="B40" s="8" t="s">
        <v>1039</v>
      </c>
      <c r="C40" s="8" t="s">
        <v>111</v>
      </c>
      <c r="D40" s="69" t="s">
        <v>1030</v>
      </c>
      <c r="E40" s="69" t="s">
        <v>1013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5</v>
      </c>
      <c r="S40" s="10">
        <v>6</v>
      </c>
      <c r="T40" s="32"/>
      <c r="U40" s="10">
        <v>5</v>
      </c>
      <c r="V40" s="8"/>
      <c r="W40" s="8"/>
      <c r="X40" s="8"/>
      <c r="Z40" s="14">
        <f>IF(ISBLANK(mTCA5[[#This Row],[Column17]]),"",mTCA5[[#This Row],[Column17]])</f>
        <v>5</v>
      </c>
      <c r="AA40" s="14" t="str">
        <f>LEFT(mTCA5[[#This Row],[Column18]],3)</f>
        <v>6</v>
      </c>
      <c r="AB40" s="14" t="str">
        <f>IF(ISBLANK(mTCA5[[#This Row],[Column2]]),"",mTCA5[[#This Row],[Column2]])</f>
        <v>LS1_CB05:BPM_D1526</v>
      </c>
      <c r="AD40" s="14">
        <f>MATCH(B40,'Diag Lattice'!F:F,0)</f>
        <v>749</v>
      </c>
      <c r="AE40" s="14" t="str">
        <f t="shared" ca="1" si="0"/>
        <v>LS1_CB05:BPM_D1526</v>
      </c>
      <c r="AF40" s="14">
        <f t="shared" ca="1" si="1"/>
        <v>1526</v>
      </c>
    </row>
    <row r="41" spans="1:32" x14ac:dyDescent="0.25">
      <c r="A41" s="8" t="s">
        <v>111</v>
      </c>
      <c r="B41" s="8" t="s">
        <v>1039</v>
      </c>
      <c r="C41" s="8" t="s">
        <v>111</v>
      </c>
      <c r="D41" s="69" t="s">
        <v>1030</v>
      </c>
      <c r="E41" s="69" t="s">
        <v>1014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5</v>
      </c>
      <c r="S41" s="10">
        <v>6</v>
      </c>
      <c r="T41" s="32"/>
      <c r="U41" s="10">
        <v>6</v>
      </c>
      <c r="V41" s="8"/>
      <c r="W41" s="8"/>
      <c r="X41" s="8"/>
      <c r="Z41" s="14">
        <f>IF(ISBLANK(mTCA5[[#This Row],[Column17]]),"",mTCA5[[#This Row],[Column17]])</f>
        <v>5</v>
      </c>
      <c r="AA41" s="14" t="str">
        <f>LEFT(mTCA5[[#This Row],[Column18]],3)</f>
        <v>6</v>
      </c>
      <c r="AB41" s="14" t="str">
        <f>IF(ISBLANK(mTCA5[[#This Row],[Column2]]),"",mTCA5[[#This Row],[Column2]])</f>
        <v>LS1_CB05:BPM_D1526</v>
      </c>
      <c r="AD41" s="14">
        <f>MATCH(B41,'Diag Lattice'!F:F,0)</f>
        <v>749</v>
      </c>
      <c r="AE41" s="14" t="str">
        <f t="shared" ca="1" si="0"/>
        <v>LS1_CB05:BPM_D1526</v>
      </c>
      <c r="AF41" s="14">
        <f t="shared" ca="1" si="1"/>
        <v>1526</v>
      </c>
    </row>
    <row r="42" spans="1:32" x14ac:dyDescent="0.25">
      <c r="A42" s="8" t="s">
        <v>111</v>
      </c>
      <c r="B42" s="8" t="s">
        <v>1039</v>
      </c>
      <c r="C42" s="8" t="s">
        <v>111</v>
      </c>
      <c r="D42" s="69" t="s">
        <v>1030</v>
      </c>
      <c r="E42" s="69" t="s">
        <v>1015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5</v>
      </c>
      <c r="S42" s="10">
        <v>6</v>
      </c>
      <c r="T42" s="32"/>
      <c r="U42" s="10">
        <v>7</v>
      </c>
      <c r="V42" s="8"/>
      <c r="W42" s="8"/>
      <c r="X42" s="8"/>
      <c r="Z42" s="14">
        <f>IF(ISBLANK(mTCA5[[#This Row],[Column17]]),"",mTCA5[[#This Row],[Column17]])</f>
        <v>5</v>
      </c>
      <c r="AA42" s="14" t="str">
        <f>LEFT(mTCA5[[#This Row],[Column18]],3)</f>
        <v>6</v>
      </c>
      <c r="AB42" s="14" t="str">
        <f>IF(ISBLANK(mTCA5[[#This Row],[Column2]]),"",mTCA5[[#This Row],[Column2]])</f>
        <v>LS1_CB05:BPM_D1526</v>
      </c>
      <c r="AD42" s="14">
        <f>MATCH(B42,'Diag Lattice'!F:F,0)</f>
        <v>749</v>
      </c>
      <c r="AE42" s="14" t="str">
        <f t="shared" ca="1" si="0"/>
        <v>LS1_CB05:BPM_D1526</v>
      </c>
      <c r="AF42" s="14">
        <f t="shared" ca="1" si="1"/>
        <v>1526</v>
      </c>
    </row>
    <row r="43" spans="1:32" x14ac:dyDescent="0.25">
      <c r="A43" s="8" t="s">
        <v>111</v>
      </c>
      <c r="B43" s="8" t="s">
        <v>1039</v>
      </c>
      <c r="C43" s="8" t="s">
        <v>111</v>
      </c>
      <c r="D43" s="69" t="s">
        <v>1030</v>
      </c>
      <c r="E43" s="69" t="s">
        <v>1016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5</v>
      </c>
      <c r="S43" s="10">
        <v>6</v>
      </c>
      <c r="T43" s="32"/>
      <c r="U43" s="10">
        <v>8</v>
      </c>
      <c r="V43" s="8"/>
      <c r="W43" s="8"/>
      <c r="X43" s="8"/>
      <c r="Z43" s="14">
        <f>IF(ISBLANK(mTCA5[[#This Row],[Column17]]),"",mTCA5[[#This Row],[Column17]])</f>
        <v>5</v>
      </c>
      <c r="AA43" s="14" t="str">
        <f>LEFT(mTCA5[[#This Row],[Column18]],3)</f>
        <v>6</v>
      </c>
      <c r="AB43" s="14" t="str">
        <f>IF(ISBLANK(mTCA5[[#This Row],[Column2]]),"",mTCA5[[#This Row],[Column2]])</f>
        <v>LS1_CB05:BPM_D1526</v>
      </c>
      <c r="AD43" s="14">
        <f>MATCH(B43,'Diag Lattice'!F:F,0)</f>
        <v>749</v>
      </c>
      <c r="AE43" s="14" t="str">
        <f t="shared" ca="1" si="0"/>
        <v>LS1_CB05:BPM_D1526</v>
      </c>
      <c r="AF43" s="14">
        <f t="shared" ca="1" si="1"/>
        <v>1526</v>
      </c>
    </row>
    <row r="44" spans="1:32" x14ac:dyDescent="0.25">
      <c r="A44" s="8" t="s">
        <v>111</v>
      </c>
      <c r="B44" s="8" t="s">
        <v>1039</v>
      </c>
      <c r="C44" s="8" t="s">
        <v>111</v>
      </c>
      <c r="D44" s="69" t="s">
        <v>1030</v>
      </c>
      <c r="E44" s="69" t="s">
        <v>1017</v>
      </c>
      <c r="F44" s="8" t="s">
        <v>114</v>
      </c>
      <c r="G44" s="8" t="s">
        <v>126</v>
      </c>
      <c r="H44" s="8"/>
      <c r="I44" s="10"/>
      <c r="J44" s="10"/>
      <c r="K44" s="8"/>
      <c r="L44" s="8"/>
      <c r="M44" s="8"/>
      <c r="N44" s="8"/>
      <c r="O44" s="8"/>
      <c r="P44" s="10"/>
      <c r="Q44" s="10"/>
      <c r="R44" s="12">
        <v>5</v>
      </c>
      <c r="S44" s="10">
        <v>6</v>
      </c>
      <c r="T44" s="32"/>
      <c r="U44" s="10">
        <v>8</v>
      </c>
      <c r="V44" s="8"/>
      <c r="W44" s="8"/>
      <c r="X44" s="8"/>
      <c r="Z44" s="14">
        <f>IF(ISBLANK(mTCA5[[#This Row],[Column17]]),"",mTCA5[[#This Row],[Column17]])</f>
        <v>5</v>
      </c>
      <c r="AA44" s="14" t="str">
        <f>LEFT(mTCA5[[#This Row],[Column18]],3)</f>
        <v>6</v>
      </c>
      <c r="AB44" s="14" t="str">
        <f>IF(ISBLANK(mTCA5[[#This Row],[Column2]]),"",mTCA5[[#This Row],[Column2]])</f>
        <v>LS1_CB05:BPM_D1526</v>
      </c>
      <c r="AD44" s="14">
        <f>MATCH(B44,'Diag Lattice'!F:F,0)</f>
        <v>749</v>
      </c>
      <c r="AE44" s="14" t="str">
        <f t="shared" ca="1" si="0"/>
        <v>LS1_CB05:BPM_D1526</v>
      </c>
      <c r="AF44" s="14">
        <f t="shared" ca="1" si="1"/>
        <v>1526</v>
      </c>
    </row>
    <row r="45" spans="1:32" x14ac:dyDescent="0.25">
      <c r="A45" s="8" t="s">
        <v>111</v>
      </c>
      <c r="B45" s="8" t="s">
        <v>1040</v>
      </c>
      <c r="C45" s="8" t="s">
        <v>111</v>
      </c>
      <c r="D45" s="69" t="s">
        <v>1031</v>
      </c>
      <c r="E45" s="69" t="s">
        <v>1018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5</v>
      </c>
      <c r="S45" s="10">
        <v>7</v>
      </c>
      <c r="T45" s="32"/>
      <c r="U45" s="10">
        <v>1</v>
      </c>
      <c r="V45" s="8"/>
      <c r="W45" s="8"/>
      <c r="X45" s="8"/>
      <c r="Z45" s="14">
        <f>IF(ISBLANK(mTCA5[[#This Row],[Column17]]),"",mTCA5[[#This Row],[Column17]])</f>
        <v>5</v>
      </c>
      <c r="AA45" s="14" t="str">
        <f>LEFT(mTCA5[[#This Row],[Column18]],3)</f>
        <v>7</v>
      </c>
      <c r="AB45" s="14" t="str">
        <f>IF(ISBLANK(mTCA5[[#This Row],[Column2]]),"",mTCA5[[#This Row],[Column2]])</f>
        <v>LS1_WB05:BPM_D1541</v>
      </c>
      <c r="AD45" s="14">
        <f>MATCH(B45,'Diag Lattice'!F:F,0)</f>
        <v>761</v>
      </c>
      <c r="AE45" s="14" t="str">
        <f t="shared" ca="1" si="0"/>
        <v>LS1_WB05:BPM_D1541</v>
      </c>
      <c r="AF45" s="14">
        <f t="shared" ca="1" si="1"/>
        <v>1541</v>
      </c>
    </row>
    <row r="46" spans="1:32" x14ac:dyDescent="0.25">
      <c r="A46" s="8" t="s">
        <v>111</v>
      </c>
      <c r="B46" s="8" t="s">
        <v>1040</v>
      </c>
      <c r="C46" s="8" t="s">
        <v>111</v>
      </c>
      <c r="D46" s="69" t="s">
        <v>1031</v>
      </c>
      <c r="E46" s="10" t="s">
        <v>1019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5</v>
      </c>
      <c r="S46" s="10">
        <v>7</v>
      </c>
      <c r="T46" s="32"/>
      <c r="U46" s="10">
        <v>2</v>
      </c>
      <c r="V46" s="8"/>
      <c r="W46" s="8"/>
      <c r="X46" s="8"/>
      <c r="Z46" s="14">
        <f>IF(ISBLANK(mTCA5[[#This Row],[Column17]]),"",mTCA5[[#This Row],[Column17]])</f>
        <v>5</v>
      </c>
      <c r="AA46" s="14" t="str">
        <f>LEFT(mTCA5[[#This Row],[Column18]],3)</f>
        <v>7</v>
      </c>
      <c r="AB46" s="14" t="str">
        <f>IF(ISBLANK(mTCA5[[#This Row],[Column2]]),"",mTCA5[[#This Row],[Column2]])</f>
        <v>LS1_WB05:BPM_D1541</v>
      </c>
      <c r="AD46" s="14">
        <f>MATCH(B46,'Diag Lattice'!F:F,0)</f>
        <v>761</v>
      </c>
      <c r="AE46" s="14" t="str">
        <f t="shared" ca="1" si="0"/>
        <v>LS1_WB05:BPM_D1541</v>
      </c>
      <c r="AF46" s="14">
        <f t="shared" ca="1" si="1"/>
        <v>1541</v>
      </c>
    </row>
    <row r="47" spans="1:32" x14ac:dyDescent="0.25">
      <c r="A47" s="8" t="s">
        <v>111</v>
      </c>
      <c r="B47" s="8" t="s">
        <v>1040</v>
      </c>
      <c r="C47" s="8" t="s">
        <v>111</v>
      </c>
      <c r="D47" s="69" t="s">
        <v>1031</v>
      </c>
      <c r="E47" s="69" t="s">
        <v>1020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5</v>
      </c>
      <c r="S47" s="10">
        <v>7</v>
      </c>
      <c r="T47" s="32"/>
      <c r="U47" s="10">
        <v>3</v>
      </c>
      <c r="V47" s="8"/>
      <c r="W47" s="8"/>
      <c r="X47" s="8"/>
      <c r="Z47" s="14">
        <f>IF(ISBLANK(mTCA5[[#This Row],[Column17]]),"",mTCA5[[#This Row],[Column17]])</f>
        <v>5</v>
      </c>
      <c r="AA47" s="14" t="str">
        <f>LEFT(mTCA5[[#This Row],[Column18]],3)</f>
        <v>7</v>
      </c>
      <c r="AB47" s="14" t="str">
        <f>IF(ISBLANK(mTCA5[[#This Row],[Column2]]),"",mTCA5[[#This Row],[Column2]])</f>
        <v>LS1_WB05:BPM_D1541</v>
      </c>
      <c r="AD47" s="14">
        <f>MATCH(B47,'Diag Lattice'!F:F,0)</f>
        <v>761</v>
      </c>
      <c r="AE47" s="14" t="str">
        <f t="shared" ca="1" si="0"/>
        <v>LS1_WB05:BPM_D1541</v>
      </c>
      <c r="AF47" s="14">
        <f t="shared" ca="1" si="1"/>
        <v>1541</v>
      </c>
    </row>
    <row r="48" spans="1:32" x14ac:dyDescent="0.25">
      <c r="A48" s="8" t="s">
        <v>111</v>
      </c>
      <c r="B48" s="8" t="s">
        <v>1040</v>
      </c>
      <c r="C48" s="8" t="s">
        <v>111</v>
      </c>
      <c r="D48" s="69" t="s">
        <v>1031</v>
      </c>
      <c r="E48" s="69" t="s">
        <v>1021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5</v>
      </c>
      <c r="S48" s="10">
        <v>7</v>
      </c>
      <c r="T48" s="32"/>
      <c r="U48" s="10">
        <v>4</v>
      </c>
      <c r="V48" s="8"/>
      <c r="W48" s="8"/>
      <c r="X48" s="8"/>
      <c r="Z48" s="14">
        <f>IF(ISBLANK(mTCA5[[#This Row],[Column17]]),"",mTCA5[[#This Row],[Column17]])</f>
        <v>5</v>
      </c>
      <c r="AA48" s="14" t="str">
        <f>LEFT(mTCA5[[#This Row],[Column18]],3)</f>
        <v>7</v>
      </c>
      <c r="AB48" s="14" t="str">
        <f>IF(ISBLANK(mTCA5[[#This Row],[Column2]]),"",mTCA5[[#This Row],[Column2]])</f>
        <v>LS1_WB05:BPM_D1541</v>
      </c>
      <c r="AD48" s="14">
        <f>MATCH(B48,'Diag Lattice'!F:F,0)</f>
        <v>761</v>
      </c>
      <c r="AE48" s="14" t="str">
        <f t="shared" ca="1" si="0"/>
        <v>LS1_WB05:BPM_D1541</v>
      </c>
      <c r="AF48" s="14">
        <f t="shared" ca="1" si="1"/>
        <v>1541</v>
      </c>
    </row>
    <row r="49" spans="1:32" x14ac:dyDescent="0.25">
      <c r="A49" s="8" t="s">
        <v>111</v>
      </c>
      <c r="B49" s="8" t="s">
        <v>1040</v>
      </c>
      <c r="C49" s="8" t="s">
        <v>111</v>
      </c>
      <c r="D49" s="69" t="s">
        <v>1031</v>
      </c>
      <c r="E49" s="69" t="s">
        <v>1022</v>
      </c>
      <c r="F49" s="8" t="s">
        <v>114</v>
      </c>
      <c r="G49" s="8" t="s">
        <v>126</v>
      </c>
      <c r="H49" s="8"/>
      <c r="I49" s="10"/>
      <c r="J49" s="10"/>
      <c r="K49" s="8"/>
      <c r="L49" s="8"/>
      <c r="M49" s="8"/>
      <c r="N49" s="8"/>
      <c r="O49" s="8"/>
      <c r="P49" s="10"/>
      <c r="Q49" s="10"/>
      <c r="R49" s="12">
        <v>5</v>
      </c>
      <c r="S49" s="10">
        <v>7</v>
      </c>
      <c r="T49" s="32"/>
      <c r="U49" s="10" t="s">
        <v>126</v>
      </c>
      <c r="V49" s="8"/>
      <c r="W49" s="8"/>
      <c r="X49" s="8"/>
      <c r="Z49" s="14">
        <f>IF(ISBLANK(mTCA5[[#This Row],[Column17]]),"",mTCA5[[#This Row],[Column17]])</f>
        <v>5</v>
      </c>
      <c r="AA49" s="14" t="str">
        <f>LEFT(mTCA5[[#This Row],[Column18]],3)</f>
        <v>7</v>
      </c>
      <c r="AB49" s="14" t="str">
        <f>IF(ISBLANK(mTCA5[[#This Row],[Column2]]),"",mTCA5[[#This Row],[Column2]])</f>
        <v>LS1_WB05:BPM_D1541</v>
      </c>
      <c r="AD49" s="14">
        <f>MATCH(B49,'Diag Lattice'!F:F,0)</f>
        <v>761</v>
      </c>
      <c r="AE49" s="14" t="str">
        <f t="shared" ca="1" si="0"/>
        <v>LS1_WB05:BPM_D1541</v>
      </c>
      <c r="AF49" s="14">
        <f t="shared" ca="1" si="1"/>
        <v>1541</v>
      </c>
    </row>
    <row r="50" spans="1:32" x14ac:dyDescent="0.25">
      <c r="A50" s="8"/>
      <c r="B50" s="8"/>
      <c r="C50" s="8"/>
      <c r="D50" s="69"/>
      <c r="E50" s="48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32"/>
      <c r="U50" s="10"/>
      <c r="V50" s="8"/>
      <c r="W50" s="8"/>
      <c r="X50" s="8"/>
      <c r="AD50" s="14"/>
      <c r="AE50" s="14"/>
      <c r="AF50" s="14"/>
    </row>
    <row r="51" spans="1:32" x14ac:dyDescent="0.25">
      <c r="A51" s="8"/>
      <c r="B51" s="8"/>
      <c r="C51" s="8"/>
      <c r="D51" s="69"/>
      <c r="E51" s="48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IF(ISBLANK(mTCA5[[#This Row],[Column17]]),"",mTCA5[[#This Row],[Column17]])</f>
        <v/>
      </c>
      <c r="AA51" s="14" t="str">
        <f>LEFT(mTCA5[[#This Row],[Column18]],3)</f>
        <v/>
      </c>
      <c r="AB51" s="14" t="str">
        <f>IF(ISBLANK(mTCA5[[#This Row],[Column2]]),"",mTCA5[[#This Row],[Column2]])</f>
        <v/>
      </c>
      <c r="AD51" s="14"/>
      <c r="AE51" s="14"/>
      <c r="AF51" s="14"/>
    </row>
    <row r="52" spans="1:32" x14ac:dyDescent="0.25">
      <c r="A52" s="8"/>
      <c r="B52" s="8"/>
      <c r="C52" s="8"/>
      <c r="D52" s="69"/>
      <c r="E52" s="48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32"/>
      <c r="U52" s="10"/>
      <c r="V52" s="8"/>
      <c r="W52" s="8"/>
      <c r="X52" s="8"/>
      <c r="Z52" s="14" t="str">
        <f>IF(ISBLANK(mTCA5[[#This Row],[Column17]]),"",mTCA5[[#This Row],[Column17]])</f>
        <v/>
      </c>
      <c r="AA52" s="14" t="str">
        <f>LEFT(mTCA5[[#This Row],[Column18]],3)</f>
        <v/>
      </c>
      <c r="AB52" s="14" t="str">
        <f>IF(ISBLANK(mTCA5[[#This Row],[Column2]]),"",mTCA5[[#This Row],[Column2]])</f>
        <v/>
      </c>
      <c r="AD52" s="14"/>
      <c r="AE52" s="14"/>
      <c r="AF52" s="14"/>
    </row>
    <row r="53" spans="1:32" x14ac:dyDescent="0.25">
      <c r="A53" s="8"/>
      <c r="B53" s="8"/>
      <c r="C53" s="8"/>
      <c r="D53" s="69"/>
      <c r="E53" s="48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IF(ISBLANK(mTCA5[[#This Row],[Column17]]),"",mTCA5[[#This Row],[Column17]])</f>
        <v/>
      </c>
      <c r="AA53" s="14" t="str">
        <f>LEFT(mTCA5[[#This Row],[Column18]],3)</f>
        <v/>
      </c>
      <c r="AB53" s="14" t="str">
        <f>IF(ISBLANK(mTCA5[[#This Row],[Column2]]),"",mTCA5[[#This Row],[Column2]])</f>
        <v/>
      </c>
      <c r="AD53" s="14"/>
      <c r="AF53" s="14"/>
    </row>
    <row r="54" spans="1:32" x14ac:dyDescent="0.25">
      <c r="A54" s="8"/>
      <c r="B54" s="8"/>
      <c r="C54" s="8"/>
      <c r="D54" s="69"/>
      <c r="E54" s="48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IF(ISBLANK(mTCA5[[#This Row],[Column17]]),"",mTCA5[[#This Row],[Column17]])</f>
        <v/>
      </c>
      <c r="AA54" s="14" t="str">
        <f>LEFT(mTCA5[[#This Row],[Column18]],3)</f>
        <v/>
      </c>
      <c r="AB54" s="14" t="str">
        <f>IF(ISBLANK(mTCA5[[#This Row],[Column2]]),"",mTCA5[[#This Row],[Column2]])</f>
        <v/>
      </c>
      <c r="AD54" s="14"/>
      <c r="AF54" s="14"/>
    </row>
    <row r="55" spans="1:32" x14ac:dyDescent="0.25">
      <c r="A55" s="8"/>
      <c r="B55" s="8"/>
      <c r="C55" s="8"/>
      <c r="D55" s="69"/>
      <c r="E55" s="48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32"/>
      <c r="U55" s="10"/>
      <c r="V55" s="8"/>
      <c r="W55" s="8"/>
      <c r="X55" s="8"/>
      <c r="AD55" s="14"/>
      <c r="AF55" s="14"/>
    </row>
    <row r="56" spans="1:32" x14ac:dyDescent="0.25">
      <c r="A56" s="8"/>
      <c r="B56" s="8"/>
      <c r="C56" s="8"/>
      <c r="D56" s="69"/>
      <c r="E56" s="48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32"/>
      <c r="U56" s="10"/>
      <c r="V56" s="8"/>
      <c r="W56" s="8"/>
      <c r="X56" s="8"/>
      <c r="AD56" s="14"/>
    </row>
    <row r="57" spans="1:32" x14ac:dyDescent="0.25">
      <c r="A57" s="8"/>
      <c r="B57" s="8"/>
      <c r="C57" s="8"/>
      <c r="D57" s="69"/>
      <c r="E57" s="48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32"/>
      <c r="U57" s="10"/>
      <c r="V57" s="8"/>
      <c r="W57" s="8"/>
      <c r="X57" s="8"/>
      <c r="AD57" s="14"/>
    </row>
    <row r="58" spans="1:32" x14ac:dyDescent="0.25">
      <c r="A58" s="8"/>
      <c r="B58" s="8"/>
      <c r="C58" s="8"/>
      <c r="D58" s="69"/>
      <c r="E58" s="48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32"/>
      <c r="U58" s="10"/>
      <c r="V58" s="8"/>
      <c r="W58" s="8"/>
      <c r="X58" s="8"/>
      <c r="AD58" s="14"/>
    </row>
    <row r="59" spans="1:32" x14ac:dyDescent="0.25">
      <c r="A59" s="8"/>
      <c r="B59" s="8"/>
      <c r="C59" s="8"/>
      <c r="D59" s="69"/>
      <c r="E59" s="69"/>
      <c r="F59" s="8"/>
      <c r="G59" s="8"/>
      <c r="H59" s="8"/>
      <c r="I59" s="10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AD59" s="14"/>
    </row>
    <row r="60" spans="1:32" hidden="1" x14ac:dyDescent="0.25">
      <c r="D60" s="71"/>
      <c r="E60" s="71"/>
      <c r="H60"/>
      <c r="P60" s="2"/>
      <c r="Q60"/>
      <c r="R60" s="3"/>
      <c r="U60" s="2"/>
      <c r="X60" s="8"/>
      <c r="AD60" s="14"/>
    </row>
    <row r="61" spans="1:32" hidden="1" x14ac:dyDescent="0.25">
      <c r="D61" s="71"/>
      <c r="E61" s="71"/>
      <c r="H61"/>
      <c r="P61" s="2"/>
      <c r="Q61"/>
      <c r="R61" s="3"/>
      <c r="U61" s="2"/>
      <c r="X61" s="8"/>
      <c r="AD61" s="14"/>
    </row>
    <row r="62" spans="1:32" x14ac:dyDescent="0.25">
      <c r="A62" s="8"/>
      <c r="B62" s="8"/>
      <c r="C62" s="8"/>
      <c r="D62" s="69"/>
      <c r="E62" s="6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32"/>
      <c r="U62" s="10"/>
      <c r="V62" s="8"/>
      <c r="W62" s="8"/>
      <c r="X62" s="8"/>
    </row>
    <row r="63" spans="1:32" x14ac:dyDescent="0.25">
      <c r="A63" s="8"/>
      <c r="B63" s="8"/>
      <c r="C63" s="8"/>
      <c r="D63" s="69"/>
      <c r="E63" s="6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32"/>
      <c r="U63" s="10"/>
      <c r="V63" s="8"/>
      <c r="W63" s="8"/>
      <c r="X63" s="8"/>
    </row>
    <row r="64" spans="1:32" x14ac:dyDescent="0.25">
      <c r="A64" s="8"/>
      <c r="B64" s="8"/>
      <c r="C64" s="8"/>
      <c r="D64" s="69"/>
      <c r="E64" s="6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32"/>
      <c r="U64" s="10"/>
      <c r="V64" s="8"/>
      <c r="W64" s="8"/>
      <c r="X64" s="8"/>
    </row>
    <row r="65" spans="1:24" x14ac:dyDescent="0.25">
      <c r="A65" s="8"/>
      <c r="B65" s="8"/>
      <c r="C65" s="8"/>
      <c r="D65" s="69"/>
      <c r="E65" s="6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32"/>
      <c r="U65" s="10"/>
      <c r="V65" s="8"/>
      <c r="W65" s="8"/>
      <c r="X65" s="8"/>
    </row>
    <row r="66" spans="1:24" x14ac:dyDescent="0.25">
      <c r="A66" s="8"/>
      <c r="B66" s="8"/>
      <c r="C66" s="8"/>
      <c r="D66" s="69"/>
      <c r="E66" s="69"/>
      <c r="F66" s="8"/>
      <c r="G66" s="8"/>
      <c r="H66" s="8"/>
      <c r="I66" s="10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</row>
    <row r="67" spans="1:24" x14ac:dyDescent="0.25">
      <c r="A67" s="8"/>
      <c r="B67" s="8"/>
      <c r="C67" s="8"/>
      <c r="D67" s="69"/>
      <c r="E67" s="69"/>
      <c r="F67" s="8"/>
      <c r="G67" s="8"/>
      <c r="H67" s="8"/>
      <c r="I67" s="10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</row>
    <row r="68" spans="1:24" x14ac:dyDescent="0.25">
      <c r="A68" s="8"/>
      <c r="B68" s="8"/>
      <c r="C68" s="8"/>
      <c r="D68" s="69"/>
      <c r="E68" s="69"/>
      <c r="F68" s="8"/>
      <c r="G68" s="8"/>
      <c r="H68" s="8"/>
      <c r="I68" s="10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23"/>
    </row>
  </sheetData>
  <mergeCells count="2">
    <mergeCell ref="H2:Q2"/>
    <mergeCell ref="R2:X2"/>
  </mergeCells>
  <pageMargins left="0.6" right="0.6" top="0.6" bottom="0.6" header="0" footer="0"/>
  <pageSetup paperSize="17" scale="61" orientation="landscape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195"/>
  <sheetViews>
    <sheetView zoomScale="55" zoomScaleNormal="55" workbookViewId="0">
      <pane ySplit="3" topLeftCell="A40" activePane="bottomLeft" state="frozen"/>
      <selection pane="bottomLeft" activeCell="Y96" sqref="Y96"/>
    </sheetView>
  </sheetViews>
  <sheetFormatPr defaultRowHeight="15" x14ac:dyDescent="0.25"/>
  <cols>
    <col min="1" max="1" width="15" bestFit="1" customWidth="1"/>
    <col min="2" max="2" width="26.5703125" customWidth="1"/>
    <col min="3" max="3" width="11.7109375" customWidth="1"/>
    <col min="4" max="4" width="11.7109375" style="1" customWidth="1"/>
    <col min="5" max="5" width="13.85546875" bestFit="1" customWidth="1"/>
    <col min="6" max="6" width="30.28515625" customWidth="1"/>
    <col min="7" max="7" width="13" bestFit="1" customWidth="1"/>
    <col min="8" max="8" width="18.85546875" style="2" bestFit="1" customWidth="1"/>
    <col min="9" max="9" width="16.42578125" style="2" customWidth="1"/>
    <col min="10" max="10" width="12.42578125" style="2" customWidth="1"/>
    <col min="11" max="11" width="12" style="2" customWidth="1"/>
    <col min="12" max="14" width="12.42578125" style="2" customWidth="1"/>
    <col min="15" max="15" width="12.140625" style="2" customWidth="1"/>
    <col min="16" max="16" width="12.42578125" customWidth="1"/>
    <col min="17" max="17" width="19.28515625" style="3" bestFit="1" customWidth="1"/>
    <col min="18" max="19" width="12.42578125" style="2" customWidth="1"/>
    <col min="20" max="20" width="15.28515625" style="2" customWidth="1"/>
    <col min="21" max="21" width="12.42578125" customWidth="1"/>
    <col min="22" max="22" width="18.7109375" bestFit="1" customWidth="1"/>
    <col min="23" max="23" width="15.5703125" bestFit="1" customWidth="1"/>
    <col min="24" max="24" width="13" customWidth="1"/>
    <col min="25" max="25" width="54.28515625" customWidth="1"/>
    <col min="26" max="26" width="15.42578125" customWidth="1"/>
    <col min="27" max="27" width="35.5703125" customWidth="1"/>
  </cols>
  <sheetData>
    <row r="1" spans="1:28" s="14" customFormat="1" ht="15.75" thickBot="1" x14ac:dyDescent="0.3">
      <c r="A1" s="13" t="s">
        <v>272</v>
      </c>
      <c r="D1" s="15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14" customFormat="1" ht="30.75" thickBot="1" x14ac:dyDescent="0.3">
      <c r="A3" s="76" t="s">
        <v>0</v>
      </c>
      <c r="B3" s="696" t="s">
        <v>641</v>
      </c>
      <c r="C3" s="696" t="s">
        <v>3793</v>
      </c>
      <c r="D3" s="697" t="s">
        <v>619</v>
      </c>
      <c r="E3" s="697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4147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45" t="s">
        <v>569</v>
      </c>
      <c r="B4" s="8" t="s">
        <v>1917</v>
      </c>
      <c r="C4" s="8" t="s">
        <v>3136</v>
      </c>
      <c r="D4" s="159" t="s">
        <v>751</v>
      </c>
      <c r="E4" s="29" t="s">
        <v>274</v>
      </c>
      <c r="F4" s="47" t="s">
        <v>280</v>
      </c>
      <c r="G4" t="s">
        <v>85</v>
      </c>
      <c r="H4" s="36" t="s">
        <v>4156</v>
      </c>
      <c r="I4" s="43" t="s">
        <v>87</v>
      </c>
      <c r="J4" s="43"/>
      <c r="K4" s="43"/>
      <c r="L4" s="43"/>
      <c r="M4" s="43"/>
      <c r="N4" s="43"/>
      <c r="O4" s="43"/>
      <c r="P4" s="43" t="s">
        <v>87</v>
      </c>
      <c r="Q4" s="36" t="s">
        <v>613</v>
      </c>
      <c r="R4" s="44">
        <v>6</v>
      </c>
      <c r="S4" s="43">
        <v>3</v>
      </c>
      <c r="T4" s="162" t="s">
        <v>472</v>
      </c>
      <c r="U4" s="43"/>
      <c r="V4" s="36">
        <v>4</v>
      </c>
      <c r="W4" s="36" t="s">
        <v>614</v>
      </c>
      <c r="X4" s="36" t="s">
        <v>425</v>
      </c>
      <c r="Y4" s="27"/>
      <c r="Z4" s="14">
        <f>MATCH(B4,'Diag Lattice'!F:F,0)</f>
        <v>703</v>
      </c>
      <c r="AA4" s="14" t="str">
        <f ca="1">INDIRECT("'Diag Lattice'!F"&amp;Z4)</f>
        <v>LS1_WB04:HMR_D1478</v>
      </c>
      <c r="AB4" s="14">
        <f ca="1">INDIRECT("'Diag Lattice'!E"&amp;Z4)</f>
        <v>1478</v>
      </c>
    </row>
    <row r="5" spans="1:28" s="14" customFormat="1" x14ac:dyDescent="0.25">
      <c r="A5" s="7" t="s">
        <v>569</v>
      </c>
      <c r="B5" s="28" t="s">
        <v>1918</v>
      </c>
      <c r="C5" s="8" t="s">
        <v>3136</v>
      </c>
      <c r="D5" s="165" t="s">
        <v>752</v>
      </c>
      <c r="E5" s="29" t="s">
        <v>275</v>
      </c>
      <c r="F5" s="30" t="s">
        <v>280</v>
      </c>
      <c r="G5" s="8" t="s">
        <v>85</v>
      </c>
      <c r="H5" s="36" t="s">
        <v>4156</v>
      </c>
      <c r="I5" s="43" t="s">
        <v>91</v>
      </c>
      <c r="J5" s="43"/>
      <c r="K5" s="43"/>
      <c r="L5" s="43"/>
      <c r="M5" s="43"/>
      <c r="N5" s="43"/>
      <c r="O5" s="43"/>
      <c r="P5" s="43" t="s">
        <v>91</v>
      </c>
      <c r="Q5" s="36" t="s">
        <v>613</v>
      </c>
      <c r="R5" s="44">
        <v>6</v>
      </c>
      <c r="S5" s="43">
        <v>3</v>
      </c>
      <c r="T5" s="162" t="s">
        <v>471</v>
      </c>
      <c r="U5" s="10"/>
      <c r="V5" s="36">
        <v>4</v>
      </c>
      <c r="W5" s="36" t="s">
        <v>614</v>
      </c>
      <c r="X5" s="8" t="s">
        <v>425</v>
      </c>
      <c r="Y5" s="19"/>
      <c r="Z5" s="14">
        <f>MATCH(B5,'Diag Lattice'!F:F,0)</f>
        <v>763</v>
      </c>
      <c r="AA5" s="14" t="str">
        <f t="shared" ref="AA5:AA69" ca="1" si="0">INDIRECT("'Diag Lattice'!F"&amp;Z5)</f>
        <v>LS1_WB05:HMR_D1542</v>
      </c>
      <c r="AB5" s="14">
        <f t="shared" ref="AB5:AB69" ca="1" si="1">INDIRECT("'Diag Lattice'!E"&amp;Z5)</f>
        <v>1542</v>
      </c>
    </row>
    <row r="6" spans="1:28" s="14" customFormat="1" x14ac:dyDescent="0.25">
      <c r="A6" s="7" t="s">
        <v>569</v>
      </c>
      <c r="B6" s="8" t="s">
        <v>1919</v>
      </c>
      <c r="C6" s="8" t="s">
        <v>3136</v>
      </c>
      <c r="D6" s="165" t="s">
        <v>753</v>
      </c>
      <c r="E6" s="29" t="s">
        <v>276</v>
      </c>
      <c r="F6" s="30" t="s">
        <v>280</v>
      </c>
      <c r="G6" s="8" t="s">
        <v>85</v>
      </c>
      <c r="H6" s="36" t="s">
        <v>4156</v>
      </c>
      <c r="I6" s="43" t="s">
        <v>95</v>
      </c>
      <c r="J6" s="43"/>
      <c r="K6" s="43"/>
      <c r="L6" s="43"/>
      <c r="M6" s="43"/>
      <c r="N6" s="43"/>
      <c r="O6" s="43"/>
      <c r="P6" s="43" t="s">
        <v>95</v>
      </c>
      <c r="Q6" s="36" t="s">
        <v>613</v>
      </c>
      <c r="R6" s="44">
        <v>6</v>
      </c>
      <c r="S6" s="43">
        <v>3</v>
      </c>
      <c r="T6" s="162" t="s">
        <v>470</v>
      </c>
      <c r="U6" s="10"/>
      <c r="V6" s="36">
        <v>4</v>
      </c>
      <c r="W6" s="36" t="s">
        <v>614</v>
      </c>
      <c r="X6" s="8" t="s">
        <v>425</v>
      </c>
      <c r="Y6" s="19"/>
      <c r="Z6" s="14">
        <f>MATCH(B6,'Diag Lattice'!F:F,0)</f>
        <v>823</v>
      </c>
      <c r="AA6" s="14" t="str">
        <f t="shared" ca="1" si="0"/>
        <v>LS1_WB06:HMR_D1606</v>
      </c>
      <c r="AB6" s="14">
        <f t="shared" ca="1" si="1"/>
        <v>1606</v>
      </c>
    </row>
    <row r="7" spans="1:28" s="14" customFormat="1" x14ac:dyDescent="0.25">
      <c r="A7" s="7" t="s">
        <v>569</v>
      </c>
      <c r="B7" s="8" t="s">
        <v>1920</v>
      </c>
      <c r="C7" s="8" t="s">
        <v>3136</v>
      </c>
      <c r="D7" s="165" t="s">
        <v>754</v>
      </c>
      <c r="E7" s="29" t="s">
        <v>277</v>
      </c>
      <c r="F7" s="30" t="s">
        <v>280</v>
      </c>
      <c r="G7" s="8" t="s">
        <v>85</v>
      </c>
      <c r="H7" s="36" t="s">
        <v>4156</v>
      </c>
      <c r="I7" s="43" t="s">
        <v>96</v>
      </c>
      <c r="J7" s="43"/>
      <c r="K7" s="43"/>
      <c r="L7" s="43"/>
      <c r="M7" s="43"/>
      <c r="N7" s="43"/>
      <c r="O7" s="43"/>
      <c r="P7" s="43" t="s">
        <v>96</v>
      </c>
      <c r="Q7" s="36" t="s">
        <v>613</v>
      </c>
      <c r="R7" s="44">
        <v>6</v>
      </c>
      <c r="S7" s="43">
        <v>3</v>
      </c>
      <c r="T7" s="162" t="s">
        <v>469</v>
      </c>
      <c r="U7" s="10"/>
      <c r="V7" s="36">
        <v>4</v>
      </c>
      <c r="W7" s="36" t="s">
        <v>614</v>
      </c>
      <c r="X7" s="8" t="s">
        <v>245</v>
      </c>
      <c r="Y7" s="19"/>
      <c r="Z7" s="14">
        <f>MATCH(B7,'Diag Lattice'!F:F,0)</f>
        <v>883</v>
      </c>
      <c r="AA7" s="14" t="str">
        <f t="shared" ca="1" si="0"/>
        <v>LS1_WB07:HMR_D1670</v>
      </c>
      <c r="AB7" s="14">
        <f t="shared" ca="1" si="1"/>
        <v>1670</v>
      </c>
    </row>
    <row r="8" spans="1:28" s="14" customFormat="1" x14ac:dyDescent="0.25">
      <c r="A8" s="7" t="s">
        <v>569</v>
      </c>
      <c r="B8" s="8" t="s">
        <v>1921</v>
      </c>
      <c r="C8" s="8" t="s">
        <v>3136</v>
      </c>
      <c r="D8" s="165" t="s">
        <v>755</v>
      </c>
      <c r="E8" s="29" t="s">
        <v>278</v>
      </c>
      <c r="F8" s="30" t="s">
        <v>280</v>
      </c>
      <c r="G8" s="8" t="s">
        <v>85</v>
      </c>
      <c r="H8" s="36" t="s">
        <v>4156</v>
      </c>
      <c r="I8" s="43" t="s">
        <v>99</v>
      </c>
      <c r="J8" s="43"/>
      <c r="K8" s="43"/>
      <c r="L8" s="43"/>
      <c r="M8" s="43"/>
      <c r="N8" s="43"/>
      <c r="O8" s="43"/>
      <c r="P8" s="43" t="s">
        <v>99</v>
      </c>
      <c r="Q8" s="36" t="s">
        <v>613</v>
      </c>
      <c r="R8" s="44">
        <v>6</v>
      </c>
      <c r="S8" s="43">
        <v>3</v>
      </c>
      <c r="T8" s="162" t="s">
        <v>468</v>
      </c>
      <c r="U8" s="10"/>
      <c r="V8" s="36">
        <v>4</v>
      </c>
      <c r="W8" s="36" t="s">
        <v>614</v>
      </c>
      <c r="X8" s="8" t="s">
        <v>245</v>
      </c>
      <c r="Y8" s="19"/>
      <c r="Z8" s="14">
        <f>MATCH(B8,'Diag Lattice'!F:F,0)</f>
        <v>943</v>
      </c>
      <c r="AA8" s="14" t="str">
        <f t="shared" ca="1" si="0"/>
        <v>LS1_WB08:HMR_D1733</v>
      </c>
      <c r="AB8" s="14">
        <f t="shared" ca="1" si="1"/>
        <v>1733</v>
      </c>
    </row>
    <row r="9" spans="1:28" s="14" customFormat="1" x14ac:dyDescent="0.25">
      <c r="A9" s="7" t="s">
        <v>569</v>
      </c>
      <c r="B9" s="8" t="s">
        <v>1922</v>
      </c>
      <c r="C9" s="8" t="s">
        <v>3136</v>
      </c>
      <c r="D9" s="165" t="s">
        <v>756</v>
      </c>
      <c r="E9" s="29" t="s">
        <v>279</v>
      </c>
      <c r="F9" s="30" t="s">
        <v>280</v>
      </c>
      <c r="G9" s="8" t="s">
        <v>85</v>
      </c>
      <c r="H9" s="36" t="s">
        <v>4156</v>
      </c>
      <c r="I9" s="43" t="s">
        <v>101</v>
      </c>
      <c r="J9" s="43"/>
      <c r="K9" s="43"/>
      <c r="L9" s="43"/>
      <c r="M9" s="43"/>
      <c r="N9" s="43"/>
      <c r="O9" s="43"/>
      <c r="P9" s="43" t="s">
        <v>101</v>
      </c>
      <c r="Q9" s="36" t="s">
        <v>613</v>
      </c>
      <c r="R9" s="44">
        <v>6</v>
      </c>
      <c r="S9" s="43">
        <v>3</v>
      </c>
      <c r="T9" s="162" t="s">
        <v>467</v>
      </c>
      <c r="U9" s="24"/>
      <c r="V9" s="36">
        <v>4</v>
      </c>
      <c r="W9" s="36" t="s">
        <v>614</v>
      </c>
      <c r="X9" s="8" t="s">
        <v>245</v>
      </c>
      <c r="Y9" s="19"/>
      <c r="Z9" s="14">
        <f>MATCH(B9,'Diag Lattice'!F:F,0)</f>
        <v>1003</v>
      </c>
      <c r="AA9" s="14" t="str">
        <f t="shared" ca="1" si="0"/>
        <v>LS1_WB09:HMR_D1797</v>
      </c>
      <c r="AB9" s="14">
        <f t="shared" ca="1" si="1"/>
        <v>1797</v>
      </c>
    </row>
    <row r="10" spans="1:28" s="14" customFormat="1" x14ac:dyDescent="0.25">
      <c r="A10" s="22"/>
      <c r="B10" s="8" t="s">
        <v>1917</v>
      </c>
      <c r="C10" s="8"/>
      <c r="D10" s="165" t="s">
        <v>751</v>
      </c>
      <c r="E10" s="29" t="s">
        <v>281</v>
      </c>
      <c r="F10" s="8" t="s">
        <v>236</v>
      </c>
      <c r="G10" s="8"/>
      <c r="H10" s="36" t="s">
        <v>4156</v>
      </c>
      <c r="I10" s="43"/>
      <c r="J10" s="43"/>
      <c r="K10" s="43"/>
      <c r="L10" s="43"/>
      <c r="M10" s="43"/>
      <c r="N10" s="43"/>
      <c r="O10" s="43"/>
      <c r="P10" s="43"/>
      <c r="Q10" s="36"/>
      <c r="R10" s="44"/>
      <c r="S10" s="43"/>
      <c r="T10" s="162"/>
      <c r="U10" s="10"/>
      <c r="V10" s="36"/>
      <c r="W10" s="36"/>
      <c r="X10" s="8"/>
      <c r="Y10" s="19"/>
      <c r="Z10" s="14">
        <f>MATCH(B10,'Diag Lattice'!F:F,0)</f>
        <v>703</v>
      </c>
      <c r="AA10" s="14" t="str">
        <f t="shared" ca="1" si="0"/>
        <v>LS1_WB04:HMR_D1478</v>
      </c>
      <c r="AB10" s="14">
        <f t="shared" ca="1" si="1"/>
        <v>1478</v>
      </c>
    </row>
    <row r="11" spans="1:28" s="14" customFormat="1" x14ac:dyDescent="0.25">
      <c r="A11" s="7"/>
      <c r="B11" s="28" t="s">
        <v>1918</v>
      </c>
      <c r="C11" s="8"/>
      <c r="D11" s="165" t="s">
        <v>752</v>
      </c>
      <c r="E11" s="29" t="s">
        <v>282</v>
      </c>
      <c r="F11" s="8" t="s">
        <v>236</v>
      </c>
      <c r="G11" s="8"/>
      <c r="H11" s="36" t="s">
        <v>4156</v>
      </c>
      <c r="I11" s="43"/>
      <c r="J11" s="43"/>
      <c r="K11" s="43"/>
      <c r="L11" s="43"/>
      <c r="M11" s="43"/>
      <c r="N11" s="43"/>
      <c r="O11" s="43"/>
      <c r="P11" s="43"/>
      <c r="Q11" s="36"/>
      <c r="R11" s="44"/>
      <c r="S11" s="43"/>
      <c r="T11" s="162"/>
      <c r="U11" s="10"/>
      <c r="V11" s="36"/>
      <c r="W11" s="36"/>
      <c r="X11" s="8"/>
      <c r="Y11" s="19"/>
      <c r="Z11" s="14">
        <f>MATCH(B11,'Diag Lattice'!F:F,0)</f>
        <v>763</v>
      </c>
      <c r="AA11" s="14" t="str">
        <f t="shared" ca="1" si="0"/>
        <v>LS1_WB05:HMR_D1542</v>
      </c>
      <c r="AB11" s="14">
        <f t="shared" ca="1" si="1"/>
        <v>1542</v>
      </c>
    </row>
    <row r="12" spans="1:28" s="14" customFormat="1" x14ac:dyDescent="0.25">
      <c r="A12" s="7"/>
      <c r="B12" s="8" t="s">
        <v>1919</v>
      </c>
      <c r="C12" s="8"/>
      <c r="D12" s="165" t="s">
        <v>753</v>
      </c>
      <c r="E12" s="29" t="s">
        <v>283</v>
      </c>
      <c r="F12" s="8" t="s">
        <v>236</v>
      </c>
      <c r="G12" s="8"/>
      <c r="H12" s="36" t="s">
        <v>4156</v>
      </c>
      <c r="I12" s="43"/>
      <c r="J12" s="43"/>
      <c r="K12" s="43"/>
      <c r="L12" s="43"/>
      <c r="M12" s="43"/>
      <c r="N12" s="43"/>
      <c r="O12" s="43"/>
      <c r="P12" s="43"/>
      <c r="Q12" s="36"/>
      <c r="R12" s="44"/>
      <c r="S12" s="43"/>
      <c r="T12" s="162"/>
      <c r="U12" s="10"/>
      <c r="V12" s="36"/>
      <c r="W12" s="36"/>
      <c r="X12" s="8"/>
      <c r="Y12" s="19"/>
      <c r="Z12" s="14">
        <f>MATCH(B12,'Diag Lattice'!F:F,0)</f>
        <v>823</v>
      </c>
      <c r="AA12" s="14" t="str">
        <f t="shared" ca="1" si="0"/>
        <v>LS1_WB06:HMR_D1606</v>
      </c>
      <c r="AB12" s="14">
        <f t="shared" ca="1" si="1"/>
        <v>1606</v>
      </c>
    </row>
    <row r="13" spans="1:28" s="14" customFormat="1" x14ac:dyDescent="0.25">
      <c r="A13" s="7"/>
      <c r="B13" s="8" t="s">
        <v>1920</v>
      </c>
      <c r="C13" s="8"/>
      <c r="D13" s="165" t="s">
        <v>754</v>
      </c>
      <c r="E13" s="29" t="s">
        <v>284</v>
      </c>
      <c r="F13" s="8" t="s">
        <v>236</v>
      </c>
      <c r="G13" s="8"/>
      <c r="H13" s="36" t="s">
        <v>4156</v>
      </c>
      <c r="I13" s="43"/>
      <c r="J13" s="43"/>
      <c r="K13" s="43"/>
      <c r="L13" s="43"/>
      <c r="M13" s="43"/>
      <c r="N13" s="43"/>
      <c r="O13" s="43"/>
      <c r="P13" s="43"/>
      <c r="Q13" s="36"/>
      <c r="R13" s="44"/>
      <c r="S13" s="43"/>
      <c r="T13" s="162"/>
      <c r="U13" s="10"/>
      <c r="V13" s="36"/>
      <c r="W13" s="36"/>
      <c r="X13" s="8"/>
      <c r="Y13" s="19"/>
      <c r="Z13" s="14">
        <f>MATCH(B13,'Diag Lattice'!F:F,0)</f>
        <v>883</v>
      </c>
      <c r="AA13" s="14" t="str">
        <f t="shared" ca="1" si="0"/>
        <v>LS1_WB07:HMR_D1670</v>
      </c>
      <c r="AB13" s="14">
        <f t="shared" ca="1" si="1"/>
        <v>1670</v>
      </c>
    </row>
    <row r="14" spans="1:28" s="14" customFormat="1" x14ac:dyDescent="0.25">
      <c r="A14" s="7"/>
      <c r="B14" s="8" t="s">
        <v>1921</v>
      </c>
      <c r="C14" s="8"/>
      <c r="D14" s="165" t="s">
        <v>755</v>
      </c>
      <c r="E14" s="29" t="s">
        <v>285</v>
      </c>
      <c r="F14" s="8" t="s">
        <v>236</v>
      </c>
      <c r="G14" s="8"/>
      <c r="H14" s="36" t="s">
        <v>4156</v>
      </c>
      <c r="I14" s="43"/>
      <c r="J14" s="43"/>
      <c r="K14" s="43"/>
      <c r="L14" s="43"/>
      <c r="M14" s="43"/>
      <c r="N14" s="43"/>
      <c r="O14" s="43"/>
      <c r="P14" s="43"/>
      <c r="Q14" s="36"/>
      <c r="R14" s="44"/>
      <c r="S14" s="43"/>
      <c r="T14" s="162"/>
      <c r="U14" s="24"/>
      <c r="V14" s="36"/>
      <c r="W14" s="36"/>
      <c r="X14" s="8"/>
      <c r="Y14" s="19"/>
      <c r="Z14" s="14">
        <f>MATCH(B14,'Diag Lattice'!F:F,0)</f>
        <v>943</v>
      </c>
      <c r="AA14" s="14" t="str">
        <f t="shared" ca="1" si="0"/>
        <v>LS1_WB08:HMR_D1733</v>
      </c>
      <c r="AB14" s="14">
        <f t="shared" ca="1" si="1"/>
        <v>1733</v>
      </c>
    </row>
    <row r="15" spans="1:28" s="14" customFormat="1" x14ac:dyDescent="0.25">
      <c r="A15" s="7"/>
      <c r="B15" s="8" t="s">
        <v>1922</v>
      </c>
      <c r="C15" s="8"/>
      <c r="D15" s="165" t="s">
        <v>756</v>
      </c>
      <c r="E15" s="29" t="s">
        <v>286</v>
      </c>
      <c r="F15" s="8" t="s">
        <v>236</v>
      </c>
      <c r="G15" s="8"/>
      <c r="H15" s="36" t="s">
        <v>4156</v>
      </c>
      <c r="I15" s="20"/>
      <c r="J15" s="20"/>
      <c r="K15" s="20"/>
      <c r="L15" s="20"/>
      <c r="M15" s="20"/>
      <c r="N15" s="20"/>
      <c r="O15" s="20"/>
      <c r="P15" s="20"/>
      <c r="Q15" s="20"/>
      <c r="R15" s="21"/>
      <c r="S15" s="20"/>
      <c r="T15" s="10"/>
      <c r="U15" s="10"/>
      <c r="V15" s="36"/>
      <c r="W15" s="36"/>
      <c r="X15" s="8"/>
      <c r="Y15" s="19"/>
      <c r="Z15" s="14">
        <f>MATCH(B15,'Diag Lattice'!F:F,0)</f>
        <v>1003</v>
      </c>
      <c r="AA15" s="14" t="str">
        <f t="shared" ca="1" si="0"/>
        <v>LS1_WB09:HMR_D1797</v>
      </c>
      <c r="AB15" s="14">
        <f t="shared" ca="1" si="1"/>
        <v>1797</v>
      </c>
    </row>
    <row r="16" spans="1:28" s="14" customFormat="1" x14ac:dyDescent="0.25">
      <c r="A16" s="767"/>
      <c r="B16" s="767"/>
      <c r="C16" s="767"/>
      <c r="D16" s="149"/>
      <c r="E16" s="149"/>
      <c r="F16" s="767"/>
      <c r="G16" s="767"/>
      <c r="H16" s="767"/>
      <c r="I16" s="768"/>
      <c r="J16" s="768"/>
      <c r="K16" s="768"/>
      <c r="L16" s="768"/>
      <c r="M16" s="768"/>
      <c r="N16" s="768"/>
      <c r="O16" s="768"/>
      <c r="P16" s="768"/>
      <c r="Q16" s="768"/>
      <c r="R16" s="769"/>
      <c r="S16" s="768"/>
      <c r="T16" s="768"/>
      <c r="U16" s="768"/>
      <c r="V16" s="36"/>
      <c r="W16" s="36"/>
      <c r="X16" s="8"/>
      <c r="Y16" s="19"/>
    </row>
    <row r="17" spans="1:28" s="14" customFormat="1" x14ac:dyDescent="0.25">
      <c r="A17" s="4" t="s">
        <v>159</v>
      </c>
      <c r="B17" s="5"/>
      <c r="C17" s="5"/>
      <c r="D17" s="102"/>
      <c r="E17" s="5"/>
      <c r="F17" s="4"/>
      <c r="G17" s="4"/>
      <c r="H17" s="4"/>
      <c r="I17" s="6"/>
      <c r="J17" s="6"/>
      <c r="K17" s="8"/>
      <c r="L17" s="8"/>
      <c r="M17" s="8"/>
      <c r="N17" s="8"/>
      <c r="O17" s="8"/>
      <c r="P17" s="6"/>
      <c r="Q17" s="4"/>
      <c r="R17" s="11"/>
      <c r="S17" s="6"/>
      <c r="T17" s="8"/>
      <c r="U17" s="6"/>
      <c r="V17" s="36"/>
      <c r="W17" s="36"/>
      <c r="X17" s="8"/>
      <c r="Y17" s="19"/>
    </row>
    <row r="18" spans="1:28" s="14" customFormat="1" x14ac:dyDescent="0.25">
      <c r="A18" s="7" t="s">
        <v>111</v>
      </c>
      <c r="B18" s="8" t="s">
        <v>291</v>
      </c>
      <c r="C18" s="8" t="s">
        <v>111</v>
      </c>
      <c r="D18" s="165" t="s">
        <v>757</v>
      </c>
      <c r="E18" s="9" t="s">
        <v>292</v>
      </c>
      <c r="F18" s="8" t="s">
        <v>114</v>
      </c>
      <c r="G18" s="8" t="s">
        <v>85</v>
      </c>
      <c r="H18" s="8" t="s">
        <v>4153</v>
      </c>
      <c r="I18" s="10" t="s">
        <v>117</v>
      </c>
      <c r="J18" s="10"/>
      <c r="K18" s="8"/>
      <c r="L18" s="8"/>
      <c r="M18" s="8"/>
      <c r="N18" s="8"/>
      <c r="O18" s="8"/>
      <c r="P18" s="10" t="s">
        <v>117</v>
      </c>
      <c r="Q18" s="10" t="s">
        <v>118</v>
      </c>
      <c r="R18" s="12">
        <v>6</v>
      </c>
      <c r="S18" s="10">
        <v>7</v>
      </c>
      <c r="T18" s="8"/>
      <c r="U18" s="10">
        <v>1</v>
      </c>
      <c r="V18" s="36"/>
      <c r="W18" s="36"/>
      <c r="X18" s="8"/>
      <c r="Y18" s="19"/>
      <c r="Z18" s="14">
        <f>MATCH(B18,'Diag Lattice'!F:F,0)</f>
        <v>773</v>
      </c>
      <c r="AA18" s="14" t="str">
        <f t="shared" ca="1" si="0"/>
        <v>LS1_CB06:BPM_D1550</v>
      </c>
      <c r="AB18" s="14">
        <f t="shared" ca="1" si="1"/>
        <v>1550</v>
      </c>
    </row>
    <row r="19" spans="1:28" s="14" customFormat="1" x14ac:dyDescent="0.25">
      <c r="A19" s="7" t="s">
        <v>111</v>
      </c>
      <c r="B19" s="8" t="s">
        <v>291</v>
      </c>
      <c r="C19" s="8" t="s">
        <v>111</v>
      </c>
      <c r="D19" s="165" t="s">
        <v>757</v>
      </c>
      <c r="E19" s="9" t="s">
        <v>293</v>
      </c>
      <c r="F19" s="8" t="s">
        <v>114</v>
      </c>
      <c r="G19" s="8" t="s">
        <v>85</v>
      </c>
      <c r="H19" s="8" t="s">
        <v>4153</v>
      </c>
      <c r="I19" s="10" t="s">
        <v>120</v>
      </c>
      <c r="J19" s="10"/>
      <c r="K19" s="8"/>
      <c r="L19" s="8"/>
      <c r="M19" s="8"/>
      <c r="N19" s="8"/>
      <c r="O19" s="8"/>
      <c r="P19" s="10" t="s">
        <v>120</v>
      </c>
      <c r="Q19" s="10" t="s">
        <v>118</v>
      </c>
      <c r="R19" s="12">
        <v>6</v>
      </c>
      <c r="S19" s="10">
        <v>7</v>
      </c>
      <c r="T19" s="8"/>
      <c r="U19" s="10">
        <v>2</v>
      </c>
      <c r="V19" s="36"/>
      <c r="W19" s="36"/>
      <c r="X19" s="8"/>
      <c r="Y19" s="19"/>
      <c r="Z19" s="14">
        <f>MATCH(B19,'Diag Lattice'!F:F,0)</f>
        <v>773</v>
      </c>
      <c r="AA19" s="14" t="str">
        <f t="shared" ca="1" si="0"/>
        <v>LS1_CB06:BPM_D1550</v>
      </c>
      <c r="AB19" s="14">
        <f t="shared" ca="1" si="1"/>
        <v>1550</v>
      </c>
    </row>
    <row r="20" spans="1:28" s="14" customFormat="1" x14ac:dyDescent="0.25">
      <c r="A20" s="7" t="s">
        <v>111</v>
      </c>
      <c r="B20" s="8" t="s">
        <v>291</v>
      </c>
      <c r="C20" s="8" t="s">
        <v>111</v>
      </c>
      <c r="D20" s="165" t="s">
        <v>757</v>
      </c>
      <c r="E20" s="9" t="s">
        <v>294</v>
      </c>
      <c r="F20" s="8" t="s">
        <v>114</v>
      </c>
      <c r="G20" s="8" t="s">
        <v>85</v>
      </c>
      <c r="H20" s="8" t="s">
        <v>4153</v>
      </c>
      <c r="I20" s="10" t="s">
        <v>122</v>
      </c>
      <c r="J20" s="10"/>
      <c r="K20" s="8"/>
      <c r="L20" s="8"/>
      <c r="M20" s="8"/>
      <c r="N20" s="8"/>
      <c r="O20" s="8"/>
      <c r="P20" s="10" t="s">
        <v>122</v>
      </c>
      <c r="Q20" s="10" t="s">
        <v>118</v>
      </c>
      <c r="R20" s="12">
        <v>6</v>
      </c>
      <c r="S20" s="10">
        <v>7</v>
      </c>
      <c r="T20" s="8"/>
      <c r="U20" s="10">
        <v>3</v>
      </c>
      <c r="V20" s="36"/>
      <c r="W20" s="36"/>
      <c r="X20" s="8"/>
      <c r="Y20" s="19"/>
      <c r="Z20" s="14">
        <f>MATCH(B20,'Diag Lattice'!F:F,0)</f>
        <v>773</v>
      </c>
      <c r="AA20" s="14" t="str">
        <f t="shared" ca="1" si="0"/>
        <v>LS1_CB06:BPM_D1550</v>
      </c>
      <c r="AB20" s="14">
        <f t="shared" ca="1" si="1"/>
        <v>1550</v>
      </c>
    </row>
    <row r="21" spans="1:28" s="14" customFormat="1" x14ac:dyDescent="0.25">
      <c r="A21" s="7" t="s">
        <v>111</v>
      </c>
      <c r="B21" s="8" t="s">
        <v>291</v>
      </c>
      <c r="C21" s="8" t="s">
        <v>111</v>
      </c>
      <c r="D21" s="165" t="s">
        <v>757</v>
      </c>
      <c r="E21" s="9" t="s">
        <v>295</v>
      </c>
      <c r="F21" s="8" t="s">
        <v>114</v>
      </c>
      <c r="G21" s="8" t="s">
        <v>85</v>
      </c>
      <c r="H21" s="8" t="s">
        <v>4153</v>
      </c>
      <c r="I21" s="10" t="s">
        <v>124</v>
      </c>
      <c r="J21" s="10"/>
      <c r="K21" s="8"/>
      <c r="L21" s="8"/>
      <c r="M21" s="8"/>
      <c r="N21" s="8"/>
      <c r="O21" s="8"/>
      <c r="P21" s="10" t="s">
        <v>124</v>
      </c>
      <c r="Q21" s="10" t="s">
        <v>118</v>
      </c>
      <c r="R21" s="12">
        <v>6</v>
      </c>
      <c r="S21" s="10">
        <v>7</v>
      </c>
      <c r="T21" s="8"/>
      <c r="U21" s="10">
        <v>4</v>
      </c>
      <c r="V21" s="36"/>
      <c r="W21" s="36"/>
      <c r="X21" s="8"/>
      <c r="Y21" s="19"/>
      <c r="Z21" s="14">
        <f>MATCH(B21,'Diag Lattice'!F:F,0)</f>
        <v>773</v>
      </c>
      <c r="AA21" s="14" t="str">
        <f t="shared" ca="1" si="0"/>
        <v>LS1_CB06:BPM_D1550</v>
      </c>
      <c r="AB21" s="14">
        <f t="shared" ca="1" si="1"/>
        <v>1550</v>
      </c>
    </row>
    <row r="22" spans="1:28" s="14" customFormat="1" x14ac:dyDescent="0.25">
      <c r="A22" s="7" t="s">
        <v>111</v>
      </c>
      <c r="B22" s="8" t="s">
        <v>291</v>
      </c>
      <c r="C22" s="8" t="s">
        <v>111</v>
      </c>
      <c r="D22" s="173" t="s">
        <v>757</v>
      </c>
      <c r="E22" s="33" t="s">
        <v>306</v>
      </c>
      <c r="F22" s="8" t="s">
        <v>114</v>
      </c>
      <c r="G22" s="8" t="s">
        <v>126</v>
      </c>
      <c r="H22" s="8" t="s">
        <v>287</v>
      </c>
      <c r="I22" s="10" t="s">
        <v>287</v>
      </c>
      <c r="J22" s="10"/>
      <c r="K22" s="8"/>
      <c r="L22" s="8"/>
      <c r="M22" s="8"/>
      <c r="N22" s="8"/>
      <c r="O22" s="8"/>
      <c r="P22" s="10"/>
      <c r="Q22" s="10"/>
      <c r="R22" s="12"/>
      <c r="S22" s="10"/>
      <c r="T22" s="8"/>
      <c r="U22" s="10"/>
      <c r="V22" s="36"/>
      <c r="W22" s="36"/>
      <c r="X22" s="8"/>
      <c r="Y22" s="19"/>
      <c r="Z22" s="14">
        <f>MATCH(B22,'Diag Lattice'!F:F,0)</f>
        <v>773</v>
      </c>
      <c r="AA22" s="14" t="str">
        <f t="shared" ca="1" si="0"/>
        <v>LS1_CB06:BPM_D1550</v>
      </c>
      <c r="AB22" s="14">
        <f t="shared" ca="1" si="1"/>
        <v>1550</v>
      </c>
    </row>
    <row r="23" spans="1:28" s="14" customFormat="1" x14ac:dyDescent="0.25">
      <c r="A23" s="7" t="s">
        <v>111</v>
      </c>
      <c r="B23" s="8" t="s">
        <v>304</v>
      </c>
      <c r="C23" s="8" t="s">
        <v>111</v>
      </c>
      <c r="D23" s="165" t="s">
        <v>758</v>
      </c>
      <c r="E23" s="9" t="s">
        <v>296</v>
      </c>
      <c r="F23" s="8" t="s">
        <v>114</v>
      </c>
      <c r="G23" s="8" t="s">
        <v>85</v>
      </c>
      <c r="H23" s="8" t="s">
        <v>4153</v>
      </c>
      <c r="I23" s="10" t="s">
        <v>117</v>
      </c>
      <c r="J23" s="10"/>
      <c r="K23" s="8"/>
      <c r="L23" s="8"/>
      <c r="M23" s="8"/>
      <c r="N23" s="8"/>
      <c r="O23" s="8"/>
      <c r="P23" s="10" t="s">
        <v>117</v>
      </c>
      <c r="Q23" s="10" t="s">
        <v>118</v>
      </c>
      <c r="R23" s="12">
        <v>6</v>
      </c>
      <c r="S23" s="10">
        <v>7</v>
      </c>
      <c r="T23" s="8"/>
      <c r="U23" s="10">
        <v>5</v>
      </c>
      <c r="V23" s="36"/>
      <c r="W23" s="36"/>
      <c r="X23" s="8"/>
      <c r="Y23" s="19"/>
      <c r="Z23" s="14">
        <f>MATCH(B23,'Diag Lattice'!F:F,0)</f>
        <v>791</v>
      </c>
      <c r="AA23" s="14" t="str">
        <f t="shared" ca="1" si="0"/>
        <v>LS1_CB06:BPM_D1570</v>
      </c>
      <c r="AB23" s="14">
        <f t="shared" ca="1" si="1"/>
        <v>1570</v>
      </c>
    </row>
    <row r="24" spans="1:28" s="14" customFormat="1" x14ac:dyDescent="0.25">
      <c r="A24" s="7" t="s">
        <v>111</v>
      </c>
      <c r="B24" s="8" t="s">
        <v>304</v>
      </c>
      <c r="C24" s="8" t="s">
        <v>111</v>
      </c>
      <c r="D24" s="165" t="s">
        <v>758</v>
      </c>
      <c r="E24" s="9" t="s">
        <v>297</v>
      </c>
      <c r="F24" s="8" t="s">
        <v>114</v>
      </c>
      <c r="G24" s="8" t="s">
        <v>85</v>
      </c>
      <c r="H24" s="8" t="s">
        <v>4153</v>
      </c>
      <c r="I24" s="10" t="s">
        <v>120</v>
      </c>
      <c r="J24" s="10"/>
      <c r="K24" s="8"/>
      <c r="L24" s="8"/>
      <c r="M24" s="8"/>
      <c r="N24" s="8"/>
      <c r="O24" s="8"/>
      <c r="P24" s="10" t="s">
        <v>120</v>
      </c>
      <c r="Q24" s="10" t="s">
        <v>118</v>
      </c>
      <c r="R24" s="12">
        <v>6</v>
      </c>
      <c r="S24" s="10">
        <v>7</v>
      </c>
      <c r="T24" s="8"/>
      <c r="U24" s="10">
        <v>6</v>
      </c>
      <c r="V24" s="36"/>
      <c r="W24" s="36"/>
      <c r="X24" s="8"/>
      <c r="Y24" s="19"/>
      <c r="Z24" s="14">
        <f>MATCH(B24,'Diag Lattice'!F:F,0)</f>
        <v>791</v>
      </c>
      <c r="AA24" s="14" t="str">
        <f t="shared" ca="1" si="0"/>
        <v>LS1_CB06:BPM_D1570</v>
      </c>
      <c r="AB24" s="14">
        <f t="shared" ca="1" si="1"/>
        <v>1570</v>
      </c>
    </row>
    <row r="25" spans="1:28" s="14" customFormat="1" x14ac:dyDescent="0.25">
      <c r="A25" s="7" t="s">
        <v>111</v>
      </c>
      <c r="B25" s="8" t="s">
        <v>304</v>
      </c>
      <c r="C25" s="8" t="s">
        <v>111</v>
      </c>
      <c r="D25" s="165" t="s">
        <v>758</v>
      </c>
      <c r="E25" s="9" t="s">
        <v>298</v>
      </c>
      <c r="F25" s="8" t="s">
        <v>114</v>
      </c>
      <c r="G25" s="8" t="s">
        <v>85</v>
      </c>
      <c r="H25" s="8" t="s">
        <v>4153</v>
      </c>
      <c r="I25" s="10" t="s">
        <v>122</v>
      </c>
      <c r="J25" s="10"/>
      <c r="K25" s="8"/>
      <c r="L25" s="8"/>
      <c r="M25" s="8"/>
      <c r="N25" s="8"/>
      <c r="O25" s="8"/>
      <c r="P25" s="10" t="s">
        <v>122</v>
      </c>
      <c r="Q25" s="10" t="s">
        <v>118</v>
      </c>
      <c r="R25" s="12">
        <v>6</v>
      </c>
      <c r="S25" s="10">
        <v>7</v>
      </c>
      <c r="T25" s="8"/>
      <c r="U25" s="10">
        <v>7</v>
      </c>
      <c r="V25" s="36"/>
      <c r="W25" s="36"/>
      <c r="X25" s="8"/>
      <c r="Y25" s="19"/>
      <c r="Z25" s="14">
        <f>MATCH(B25,'Diag Lattice'!F:F,0)</f>
        <v>791</v>
      </c>
      <c r="AA25" s="14" t="str">
        <f t="shared" ca="1" si="0"/>
        <v>LS1_CB06:BPM_D1570</v>
      </c>
      <c r="AB25" s="14">
        <f t="shared" ca="1" si="1"/>
        <v>1570</v>
      </c>
    </row>
    <row r="26" spans="1:28" s="14" customFormat="1" x14ac:dyDescent="0.25">
      <c r="A26" s="7" t="s">
        <v>111</v>
      </c>
      <c r="B26" s="8" t="s">
        <v>304</v>
      </c>
      <c r="C26" s="8" t="s">
        <v>111</v>
      </c>
      <c r="D26" s="165" t="s">
        <v>758</v>
      </c>
      <c r="E26" s="9" t="s">
        <v>299</v>
      </c>
      <c r="F26" s="8" t="s">
        <v>114</v>
      </c>
      <c r="G26" s="8" t="s">
        <v>85</v>
      </c>
      <c r="H26" s="8" t="s">
        <v>4153</v>
      </c>
      <c r="I26" s="10" t="s">
        <v>124</v>
      </c>
      <c r="J26" s="10"/>
      <c r="K26" s="8"/>
      <c r="L26" s="8"/>
      <c r="M26" s="8"/>
      <c r="N26" s="8"/>
      <c r="O26" s="8"/>
      <c r="P26" s="10" t="s">
        <v>124</v>
      </c>
      <c r="Q26" s="10" t="s">
        <v>118</v>
      </c>
      <c r="R26" s="12">
        <v>6</v>
      </c>
      <c r="S26" s="10">
        <v>7</v>
      </c>
      <c r="T26" s="8"/>
      <c r="U26" s="10">
        <v>8</v>
      </c>
      <c r="V26" s="36"/>
      <c r="W26" s="36"/>
      <c r="X26" s="8"/>
      <c r="Y26" s="19"/>
      <c r="Z26" s="14">
        <f>MATCH(B26,'Diag Lattice'!F:F,0)</f>
        <v>791</v>
      </c>
      <c r="AA26" s="14" t="str">
        <f t="shared" ca="1" si="0"/>
        <v>LS1_CB06:BPM_D1570</v>
      </c>
      <c r="AB26" s="14">
        <f t="shared" ca="1" si="1"/>
        <v>1570</v>
      </c>
    </row>
    <row r="27" spans="1:28" s="14" customFormat="1" x14ac:dyDescent="0.25">
      <c r="A27" s="7" t="s">
        <v>111</v>
      </c>
      <c r="B27" s="8" t="s">
        <v>304</v>
      </c>
      <c r="C27" s="8" t="s">
        <v>111</v>
      </c>
      <c r="D27" s="165" t="s">
        <v>758</v>
      </c>
      <c r="E27" s="33" t="s">
        <v>307</v>
      </c>
      <c r="F27" s="8" t="s">
        <v>114</v>
      </c>
      <c r="G27" s="8" t="s">
        <v>126</v>
      </c>
      <c r="H27" s="8" t="s">
        <v>4153</v>
      </c>
      <c r="I27" s="10" t="s">
        <v>126</v>
      </c>
      <c r="J27" s="10"/>
      <c r="K27" s="8"/>
      <c r="L27" s="8"/>
      <c r="M27" s="8"/>
      <c r="N27" s="8"/>
      <c r="O27" s="8"/>
      <c r="P27" s="10" t="s">
        <v>126</v>
      </c>
      <c r="Q27" s="10" t="s">
        <v>118</v>
      </c>
      <c r="R27" s="12">
        <v>6</v>
      </c>
      <c r="S27" s="10">
        <v>7</v>
      </c>
      <c r="T27" s="8"/>
      <c r="U27" s="10" t="s">
        <v>126</v>
      </c>
      <c r="V27" s="36"/>
      <c r="W27" s="36"/>
      <c r="X27" s="8"/>
      <c r="Y27" s="19"/>
      <c r="Z27" s="14">
        <f>MATCH(B27,'Diag Lattice'!F:F,0)</f>
        <v>791</v>
      </c>
      <c r="AA27" s="14" t="str">
        <f t="shared" ca="1" si="0"/>
        <v>LS1_CB06:BPM_D1570</v>
      </c>
      <c r="AB27" s="14">
        <f t="shared" ca="1" si="1"/>
        <v>1570</v>
      </c>
    </row>
    <row r="28" spans="1:28" s="14" customFormat="1" x14ac:dyDescent="0.25">
      <c r="A28" s="7" t="s">
        <v>111</v>
      </c>
      <c r="B28" s="8" t="s">
        <v>305</v>
      </c>
      <c r="C28" s="8" t="s">
        <v>111</v>
      </c>
      <c r="D28" s="165" t="s">
        <v>759</v>
      </c>
      <c r="E28" s="33" t="s">
        <v>300</v>
      </c>
      <c r="F28" s="8" t="s">
        <v>114</v>
      </c>
      <c r="G28" s="8" t="s">
        <v>85</v>
      </c>
      <c r="H28" s="8" t="s">
        <v>4153</v>
      </c>
      <c r="I28" s="10" t="s">
        <v>117</v>
      </c>
      <c r="J28" s="10"/>
      <c r="K28" s="8"/>
      <c r="L28" s="8"/>
      <c r="M28" s="8"/>
      <c r="N28" s="8"/>
      <c r="O28" s="8"/>
      <c r="P28" s="10" t="s">
        <v>117</v>
      </c>
      <c r="Q28" s="10" t="s">
        <v>118</v>
      </c>
      <c r="R28" s="12">
        <v>6</v>
      </c>
      <c r="S28" s="10">
        <v>8</v>
      </c>
      <c r="T28" s="8"/>
      <c r="U28" s="10">
        <v>1</v>
      </c>
      <c r="V28" s="36"/>
      <c r="W28" s="36"/>
      <c r="X28" s="8"/>
      <c r="Y28" s="19"/>
      <c r="Z28" s="14">
        <f>MATCH(B28,'Diag Lattice'!F:F,0)</f>
        <v>809</v>
      </c>
      <c r="AA28" s="14" t="str">
        <f t="shared" ca="1" si="0"/>
        <v>LS1_CB06:BPM_D1590</v>
      </c>
      <c r="AB28" s="14">
        <f t="shared" ca="1" si="1"/>
        <v>1590</v>
      </c>
    </row>
    <row r="29" spans="1:28" s="14" customFormat="1" x14ac:dyDescent="0.25">
      <c r="A29" s="7" t="s">
        <v>111</v>
      </c>
      <c r="B29" s="8" t="s">
        <v>305</v>
      </c>
      <c r="C29" s="8" t="s">
        <v>111</v>
      </c>
      <c r="D29" s="165" t="s">
        <v>759</v>
      </c>
      <c r="E29" s="33" t="s">
        <v>301</v>
      </c>
      <c r="F29" s="8" t="s">
        <v>114</v>
      </c>
      <c r="G29" s="8" t="s">
        <v>85</v>
      </c>
      <c r="H29" s="8" t="s">
        <v>4153</v>
      </c>
      <c r="I29" s="10" t="s">
        <v>120</v>
      </c>
      <c r="J29" s="10"/>
      <c r="K29" s="8"/>
      <c r="L29" s="8"/>
      <c r="M29" s="8"/>
      <c r="N29" s="8"/>
      <c r="O29" s="8"/>
      <c r="P29" s="10" t="s">
        <v>120</v>
      </c>
      <c r="Q29" s="10" t="s">
        <v>118</v>
      </c>
      <c r="R29" s="12">
        <v>6</v>
      </c>
      <c r="S29" s="10">
        <v>8</v>
      </c>
      <c r="T29" s="8"/>
      <c r="U29" s="10">
        <v>2</v>
      </c>
      <c r="V29" s="36"/>
      <c r="W29" s="36"/>
      <c r="X29" s="8"/>
      <c r="Y29" s="19"/>
      <c r="Z29" s="14">
        <f>MATCH(B29,'Diag Lattice'!F:F,0)</f>
        <v>809</v>
      </c>
      <c r="AA29" s="14" t="str">
        <f t="shared" ca="1" si="0"/>
        <v>LS1_CB06:BPM_D1590</v>
      </c>
      <c r="AB29" s="14">
        <f t="shared" ca="1" si="1"/>
        <v>1590</v>
      </c>
    </row>
    <row r="30" spans="1:28" s="14" customFormat="1" x14ac:dyDescent="0.25">
      <c r="A30" s="7" t="s">
        <v>111</v>
      </c>
      <c r="B30" s="8" t="s">
        <v>305</v>
      </c>
      <c r="C30" s="8" t="s">
        <v>111</v>
      </c>
      <c r="D30" s="165" t="s">
        <v>759</v>
      </c>
      <c r="E30" s="33" t="s">
        <v>302</v>
      </c>
      <c r="F30" s="8" t="s">
        <v>114</v>
      </c>
      <c r="G30" s="8" t="s">
        <v>85</v>
      </c>
      <c r="H30" s="8" t="s">
        <v>4153</v>
      </c>
      <c r="I30" s="10" t="s">
        <v>122</v>
      </c>
      <c r="J30" s="10"/>
      <c r="K30" s="8"/>
      <c r="L30" s="8"/>
      <c r="M30" s="8"/>
      <c r="N30" s="8"/>
      <c r="O30" s="8"/>
      <c r="P30" s="10" t="s">
        <v>122</v>
      </c>
      <c r="Q30" s="10" t="s">
        <v>118</v>
      </c>
      <c r="R30" s="12">
        <v>6</v>
      </c>
      <c r="S30" s="10">
        <v>8</v>
      </c>
      <c r="T30" s="8"/>
      <c r="U30" s="10">
        <v>3</v>
      </c>
      <c r="V30" s="36"/>
      <c r="W30" s="36"/>
      <c r="X30" s="8"/>
      <c r="Y30" s="19"/>
      <c r="Z30" s="14">
        <f>MATCH(B30,'Diag Lattice'!F:F,0)</f>
        <v>809</v>
      </c>
      <c r="AA30" s="14" t="str">
        <f t="shared" ca="1" si="0"/>
        <v>LS1_CB06:BPM_D1590</v>
      </c>
      <c r="AB30" s="14">
        <f t="shared" ca="1" si="1"/>
        <v>1590</v>
      </c>
    </row>
    <row r="31" spans="1:28" s="14" customFormat="1" x14ac:dyDescent="0.25">
      <c r="A31" s="7" t="s">
        <v>111</v>
      </c>
      <c r="B31" s="8" t="s">
        <v>305</v>
      </c>
      <c r="C31" s="8" t="s">
        <v>111</v>
      </c>
      <c r="D31" s="165" t="s">
        <v>759</v>
      </c>
      <c r="E31" s="33" t="s">
        <v>303</v>
      </c>
      <c r="F31" s="8" t="s">
        <v>114</v>
      </c>
      <c r="G31" s="8" t="s">
        <v>85</v>
      </c>
      <c r="H31" s="8" t="s">
        <v>4153</v>
      </c>
      <c r="I31" s="10" t="s">
        <v>124</v>
      </c>
      <c r="J31" s="10"/>
      <c r="K31" s="8"/>
      <c r="L31" s="8"/>
      <c r="M31" s="8"/>
      <c r="N31" s="8"/>
      <c r="O31" s="8"/>
      <c r="P31" s="10" t="s">
        <v>124</v>
      </c>
      <c r="Q31" s="10" t="s">
        <v>118</v>
      </c>
      <c r="R31" s="12">
        <v>6</v>
      </c>
      <c r="S31" s="10">
        <v>8</v>
      </c>
      <c r="T31" s="8"/>
      <c r="U31" s="10">
        <v>4</v>
      </c>
      <c r="V31" s="36"/>
      <c r="W31" s="36"/>
      <c r="X31" s="8"/>
      <c r="Y31" s="19"/>
      <c r="Z31" s="14">
        <f>MATCH(B31,'Diag Lattice'!F:F,0)</f>
        <v>809</v>
      </c>
      <c r="AA31" s="14" t="str">
        <f t="shared" ca="1" si="0"/>
        <v>LS1_CB06:BPM_D1590</v>
      </c>
      <c r="AB31" s="14">
        <f t="shared" ca="1" si="1"/>
        <v>1590</v>
      </c>
    </row>
    <row r="32" spans="1:28" s="14" customFormat="1" x14ac:dyDescent="0.25">
      <c r="A32" s="7" t="s">
        <v>111</v>
      </c>
      <c r="B32" s="8" t="s">
        <v>305</v>
      </c>
      <c r="C32" s="8" t="s">
        <v>111</v>
      </c>
      <c r="D32" s="165" t="s">
        <v>759</v>
      </c>
      <c r="E32" s="33" t="s">
        <v>308</v>
      </c>
      <c r="F32" s="8" t="s">
        <v>114</v>
      </c>
      <c r="G32" s="8" t="s">
        <v>126</v>
      </c>
      <c r="H32" s="8" t="s">
        <v>287</v>
      </c>
      <c r="I32" s="10" t="s">
        <v>287</v>
      </c>
      <c r="J32" s="10"/>
      <c r="K32" s="8"/>
      <c r="L32" s="8"/>
      <c r="M32" s="8"/>
      <c r="N32" s="8"/>
      <c r="O32" s="8"/>
      <c r="P32" s="10"/>
      <c r="Q32" s="10"/>
      <c r="R32" s="12"/>
      <c r="S32" s="10"/>
      <c r="T32" s="8"/>
      <c r="U32" s="10"/>
      <c r="V32" s="36"/>
      <c r="W32" s="36"/>
      <c r="X32" s="8"/>
      <c r="Y32" s="19"/>
      <c r="Z32" s="14">
        <f>MATCH(B32,'Diag Lattice'!F:F,0)</f>
        <v>809</v>
      </c>
      <c r="AA32" s="14" t="str">
        <f t="shared" ca="1" si="0"/>
        <v>LS1_CB06:BPM_D1590</v>
      </c>
      <c r="AB32" s="14">
        <f t="shared" ca="1" si="1"/>
        <v>1590</v>
      </c>
    </row>
    <row r="33" spans="1:28" s="18" customFormat="1" x14ac:dyDescent="0.25">
      <c r="A33" s="7" t="s">
        <v>111</v>
      </c>
      <c r="B33" s="8" t="s">
        <v>1838</v>
      </c>
      <c r="C33" s="8" t="s">
        <v>111</v>
      </c>
      <c r="D33" s="165" t="s">
        <v>763</v>
      </c>
      <c r="E33" s="33" t="s">
        <v>327</v>
      </c>
      <c r="F33" s="8" t="s">
        <v>114</v>
      </c>
      <c r="G33" s="8" t="s">
        <v>85</v>
      </c>
      <c r="H33" s="8" t="s">
        <v>4153</v>
      </c>
      <c r="I33" s="10" t="s">
        <v>117</v>
      </c>
      <c r="J33" s="10"/>
      <c r="K33" s="8"/>
      <c r="L33" s="8"/>
      <c r="M33" s="8"/>
      <c r="N33" s="8"/>
      <c r="O33" s="8"/>
      <c r="P33" s="10" t="s">
        <v>117</v>
      </c>
      <c r="Q33" s="10" t="s">
        <v>118</v>
      </c>
      <c r="R33" s="12">
        <v>6</v>
      </c>
      <c r="S33" s="10">
        <v>8</v>
      </c>
      <c r="T33" s="8"/>
      <c r="U33" s="10">
        <v>5</v>
      </c>
      <c r="V33" s="36"/>
      <c r="W33" s="36"/>
      <c r="X33" s="8"/>
      <c r="Y33" s="19"/>
      <c r="Z33" s="14">
        <f>MATCH(B33,'Diag Lattice'!F:F,0)</f>
        <v>821</v>
      </c>
      <c r="AA33" s="14" t="str">
        <f t="shared" ca="1" si="0"/>
        <v>LS1_WB06:BPM_D1604</v>
      </c>
      <c r="AB33" s="14">
        <f t="shared" ca="1" si="1"/>
        <v>1604</v>
      </c>
    </row>
    <row r="34" spans="1:28" s="14" customFormat="1" x14ac:dyDescent="0.25">
      <c r="A34" s="7" t="s">
        <v>111</v>
      </c>
      <c r="B34" s="8" t="s">
        <v>1838</v>
      </c>
      <c r="C34" s="8" t="s">
        <v>111</v>
      </c>
      <c r="D34" s="165" t="s">
        <v>763</v>
      </c>
      <c r="E34" s="33" t="s">
        <v>328</v>
      </c>
      <c r="F34" s="8" t="s">
        <v>114</v>
      </c>
      <c r="G34" s="8" t="s">
        <v>85</v>
      </c>
      <c r="H34" s="8" t="s">
        <v>4153</v>
      </c>
      <c r="I34" s="10" t="s">
        <v>120</v>
      </c>
      <c r="J34" s="10"/>
      <c r="K34" s="8"/>
      <c r="L34" s="8"/>
      <c r="M34" s="8"/>
      <c r="N34" s="8"/>
      <c r="O34" s="8"/>
      <c r="P34" s="10" t="s">
        <v>120</v>
      </c>
      <c r="Q34" s="10" t="s">
        <v>118</v>
      </c>
      <c r="R34" s="12">
        <v>6</v>
      </c>
      <c r="S34" s="10">
        <v>8</v>
      </c>
      <c r="T34" s="8"/>
      <c r="U34" s="10">
        <v>6</v>
      </c>
      <c r="V34" s="36"/>
      <c r="W34" s="36"/>
      <c r="X34" s="8"/>
      <c r="Y34" s="19"/>
      <c r="Z34" s="14">
        <f>MATCH(B34,'Diag Lattice'!F:F,0)</f>
        <v>821</v>
      </c>
      <c r="AA34" s="14" t="str">
        <f t="shared" ca="1" si="0"/>
        <v>LS1_WB06:BPM_D1604</v>
      </c>
      <c r="AB34" s="14">
        <f t="shared" ca="1" si="1"/>
        <v>1604</v>
      </c>
    </row>
    <row r="35" spans="1:28" s="14" customFormat="1" x14ac:dyDescent="0.25">
      <c r="A35" s="7" t="s">
        <v>111</v>
      </c>
      <c r="B35" s="8" t="s">
        <v>1838</v>
      </c>
      <c r="C35" s="8" t="s">
        <v>111</v>
      </c>
      <c r="D35" s="165" t="s">
        <v>763</v>
      </c>
      <c r="E35" s="33" t="s">
        <v>329</v>
      </c>
      <c r="F35" s="8" t="s">
        <v>114</v>
      </c>
      <c r="G35" s="8" t="s">
        <v>85</v>
      </c>
      <c r="H35" s="8" t="s">
        <v>4153</v>
      </c>
      <c r="I35" s="10" t="s">
        <v>122</v>
      </c>
      <c r="J35" s="10"/>
      <c r="K35" s="8"/>
      <c r="L35" s="8"/>
      <c r="M35" s="8"/>
      <c r="N35" s="8"/>
      <c r="O35" s="8"/>
      <c r="P35" s="10" t="s">
        <v>122</v>
      </c>
      <c r="Q35" s="10" t="s">
        <v>118</v>
      </c>
      <c r="R35" s="12">
        <v>6</v>
      </c>
      <c r="S35" s="10">
        <v>8</v>
      </c>
      <c r="T35" s="8"/>
      <c r="U35" s="10">
        <v>7</v>
      </c>
      <c r="V35" s="36"/>
      <c r="W35" s="36"/>
      <c r="X35" s="8"/>
      <c r="Y35" s="19"/>
      <c r="Z35" s="14">
        <f>MATCH(B35,'Diag Lattice'!F:F,0)</f>
        <v>821</v>
      </c>
      <c r="AA35" s="14" t="str">
        <f t="shared" ca="1" si="0"/>
        <v>LS1_WB06:BPM_D1604</v>
      </c>
      <c r="AB35" s="14">
        <f t="shared" ca="1" si="1"/>
        <v>1604</v>
      </c>
    </row>
    <row r="36" spans="1:28" s="14" customFormat="1" x14ac:dyDescent="0.25">
      <c r="A36" s="7" t="s">
        <v>111</v>
      </c>
      <c r="B36" s="8" t="s">
        <v>1838</v>
      </c>
      <c r="C36" s="8" t="s">
        <v>111</v>
      </c>
      <c r="D36" s="165" t="s">
        <v>763</v>
      </c>
      <c r="E36" s="33" t="s">
        <v>330</v>
      </c>
      <c r="F36" s="8" t="s">
        <v>114</v>
      </c>
      <c r="G36" s="8" t="s">
        <v>85</v>
      </c>
      <c r="H36" s="8" t="s">
        <v>4153</v>
      </c>
      <c r="I36" s="10" t="s">
        <v>124</v>
      </c>
      <c r="J36" s="10"/>
      <c r="K36" s="8"/>
      <c r="L36" s="8"/>
      <c r="M36" s="8"/>
      <c r="N36" s="8"/>
      <c r="O36" s="8"/>
      <c r="P36" s="10" t="s">
        <v>124</v>
      </c>
      <c r="Q36" s="10" t="s">
        <v>118</v>
      </c>
      <c r="R36" s="12">
        <v>6</v>
      </c>
      <c r="S36" s="10">
        <v>8</v>
      </c>
      <c r="T36" s="8"/>
      <c r="U36" s="10">
        <v>8</v>
      </c>
      <c r="V36" s="36"/>
      <c r="W36" s="36"/>
      <c r="X36" s="8"/>
      <c r="Y36" s="19"/>
      <c r="Z36" s="14">
        <f>MATCH(B36,'Diag Lattice'!F:F,0)</f>
        <v>821</v>
      </c>
      <c r="AA36" s="14" t="str">
        <f t="shared" ca="1" si="0"/>
        <v>LS1_WB06:BPM_D1604</v>
      </c>
      <c r="AB36" s="14">
        <f t="shared" ca="1" si="1"/>
        <v>1604</v>
      </c>
    </row>
    <row r="37" spans="1:28" s="14" customFormat="1" x14ac:dyDescent="0.25">
      <c r="A37" s="7" t="s">
        <v>111</v>
      </c>
      <c r="B37" s="8" t="s">
        <v>1838</v>
      </c>
      <c r="C37" s="8" t="s">
        <v>111</v>
      </c>
      <c r="D37" s="165" t="s">
        <v>763</v>
      </c>
      <c r="E37" s="33" t="s">
        <v>331</v>
      </c>
      <c r="F37" s="8" t="s">
        <v>114</v>
      </c>
      <c r="G37" s="8" t="s">
        <v>126</v>
      </c>
      <c r="H37" s="8" t="s">
        <v>4153</v>
      </c>
      <c r="I37" s="10" t="s">
        <v>126</v>
      </c>
      <c r="J37" s="10"/>
      <c r="K37" s="8"/>
      <c r="L37" s="8"/>
      <c r="M37" s="8"/>
      <c r="N37" s="8"/>
      <c r="O37" s="8"/>
      <c r="P37" s="10" t="s">
        <v>126</v>
      </c>
      <c r="Q37" s="10" t="s">
        <v>118</v>
      </c>
      <c r="R37" s="12">
        <v>6</v>
      </c>
      <c r="S37" s="10">
        <v>8</v>
      </c>
      <c r="T37" s="8"/>
      <c r="U37" s="10" t="s">
        <v>126</v>
      </c>
      <c r="V37" s="36"/>
      <c r="W37" s="36"/>
      <c r="X37" s="8"/>
      <c r="Y37" s="19"/>
      <c r="Z37" s="14">
        <f>MATCH(B37,'Diag Lattice'!F:F,0)</f>
        <v>821</v>
      </c>
      <c r="AA37" s="14" t="str">
        <f t="shared" ca="1" si="0"/>
        <v>LS1_WB06:BPM_D1604</v>
      </c>
      <c r="AB37" s="14">
        <f t="shared" ca="1" si="1"/>
        <v>1604</v>
      </c>
    </row>
    <row r="38" spans="1:28" s="14" customFormat="1" x14ac:dyDescent="0.25">
      <c r="A38" s="7" t="s">
        <v>111</v>
      </c>
      <c r="B38" s="8" t="s">
        <v>309</v>
      </c>
      <c r="C38" s="8" t="s">
        <v>111</v>
      </c>
      <c r="D38" s="173" t="s">
        <v>760</v>
      </c>
      <c r="E38" s="33" t="s">
        <v>310</v>
      </c>
      <c r="F38" s="8" t="s">
        <v>114</v>
      </c>
      <c r="G38" s="8" t="s">
        <v>85</v>
      </c>
      <c r="H38" s="8" t="s">
        <v>4153</v>
      </c>
      <c r="I38" s="10" t="s">
        <v>117</v>
      </c>
      <c r="J38" s="10"/>
      <c r="K38" s="8"/>
      <c r="L38" s="8"/>
      <c r="M38" s="8"/>
      <c r="N38" s="8"/>
      <c r="O38" s="8"/>
      <c r="P38" s="10" t="s">
        <v>117</v>
      </c>
      <c r="Q38" s="10" t="s">
        <v>118</v>
      </c>
      <c r="R38" s="12">
        <v>6</v>
      </c>
      <c r="S38" s="10">
        <v>9</v>
      </c>
      <c r="T38" s="8"/>
      <c r="U38" s="10">
        <v>1</v>
      </c>
      <c r="V38" s="36"/>
      <c r="W38" s="36"/>
      <c r="X38" s="8"/>
      <c r="Y38" s="19"/>
      <c r="Z38" s="14">
        <f>MATCH(B38,'Diag Lattice'!F:F,0)</f>
        <v>833</v>
      </c>
      <c r="AA38" s="14" t="str">
        <f t="shared" ca="1" si="0"/>
        <v>LS1_CB07:BPM_D1614</v>
      </c>
      <c r="AB38" s="14">
        <f t="shared" ca="1" si="1"/>
        <v>1614</v>
      </c>
    </row>
    <row r="39" spans="1:28" s="14" customFormat="1" x14ac:dyDescent="0.25">
      <c r="A39" s="7" t="s">
        <v>111</v>
      </c>
      <c r="B39" s="8" t="s">
        <v>309</v>
      </c>
      <c r="C39" s="8" t="s">
        <v>111</v>
      </c>
      <c r="D39" s="173" t="s">
        <v>760</v>
      </c>
      <c r="E39" s="33" t="s">
        <v>311</v>
      </c>
      <c r="F39" s="8" t="s">
        <v>114</v>
      </c>
      <c r="G39" s="8" t="s">
        <v>85</v>
      </c>
      <c r="H39" s="8" t="s">
        <v>4153</v>
      </c>
      <c r="I39" s="10" t="s">
        <v>120</v>
      </c>
      <c r="J39" s="10"/>
      <c r="K39" s="8"/>
      <c r="L39" s="8"/>
      <c r="M39" s="8"/>
      <c r="N39" s="8"/>
      <c r="O39" s="8"/>
      <c r="P39" s="10" t="s">
        <v>120</v>
      </c>
      <c r="Q39" s="10" t="s">
        <v>118</v>
      </c>
      <c r="R39" s="12">
        <v>6</v>
      </c>
      <c r="S39" s="10">
        <v>9</v>
      </c>
      <c r="T39" s="8"/>
      <c r="U39" s="10">
        <v>2</v>
      </c>
      <c r="V39" s="36"/>
      <c r="W39" s="36"/>
      <c r="X39" s="8"/>
      <c r="Y39" s="19"/>
      <c r="Z39" s="14">
        <f>MATCH(B39,'Diag Lattice'!F:F,0)</f>
        <v>833</v>
      </c>
      <c r="AA39" s="14" t="str">
        <f t="shared" ca="1" si="0"/>
        <v>LS1_CB07:BPM_D1614</v>
      </c>
      <c r="AB39" s="14">
        <f t="shared" ca="1" si="1"/>
        <v>1614</v>
      </c>
    </row>
    <row r="40" spans="1:28" s="14" customFormat="1" x14ac:dyDescent="0.25">
      <c r="A40" s="7" t="s">
        <v>111</v>
      </c>
      <c r="B40" s="8" t="s">
        <v>309</v>
      </c>
      <c r="C40" s="8" t="s">
        <v>111</v>
      </c>
      <c r="D40" s="173" t="s">
        <v>760</v>
      </c>
      <c r="E40" s="33" t="s">
        <v>312</v>
      </c>
      <c r="F40" s="8" t="s">
        <v>114</v>
      </c>
      <c r="G40" s="8" t="s">
        <v>85</v>
      </c>
      <c r="H40" s="8" t="s">
        <v>4153</v>
      </c>
      <c r="I40" s="10" t="s">
        <v>122</v>
      </c>
      <c r="J40" s="10"/>
      <c r="K40" s="8"/>
      <c r="L40" s="8"/>
      <c r="M40" s="8"/>
      <c r="N40" s="8"/>
      <c r="O40" s="8"/>
      <c r="P40" s="10" t="s">
        <v>122</v>
      </c>
      <c r="Q40" s="10" t="s">
        <v>118</v>
      </c>
      <c r="R40" s="12">
        <v>6</v>
      </c>
      <c r="S40" s="10">
        <v>9</v>
      </c>
      <c r="T40" s="8"/>
      <c r="U40" s="10">
        <v>3</v>
      </c>
      <c r="V40" s="36"/>
      <c r="W40" s="36"/>
      <c r="X40" s="8"/>
      <c r="Y40" s="19"/>
      <c r="Z40" s="14">
        <f>MATCH(B40,'Diag Lattice'!F:F,0)</f>
        <v>833</v>
      </c>
      <c r="AA40" s="14" t="str">
        <f t="shared" ca="1" si="0"/>
        <v>LS1_CB07:BPM_D1614</v>
      </c>
      <c r="AB40" s="14">
        <f t="shared" ca="1" si="1"/>
        <v>1614</v>
      </c>
    </row>
    <row r="41" spans="1:28" s="14" customFormat="1" x14ac:dyDescent="0.25">
      <c r="A41" s="7" t="s">
        <v>111</v>
      </c>
      <c r="B41" s="8" t="s">
        <v>309</v>
      </c>
      <c r="C41" s="8" t="s">
        <v>111</v>
      </c>
      <c r="D41" s="173" t="s">
        <v>760</v>
      </c>
      <c r="E41" s="33" t="s">
        <v>313</v>
      </c>
      <c r="F41" s="8" t="s">
        <v>114</v>
      </c>
      <c r="G41" s="8" t="s">
        <v>85</v>
      </c>
      <c r="H41" s="8" t="s">
        <v>4153</v>
      </c>
      <c r="I41" s="10" t="s">
        <v>124</v>
      </c>
      <c r="J41" s="10"/>
      <c r="K41" s="8"/>
      <c r="L41" s="8"/>
      <c r="M41" s="8"/>
      <c r="N41" s="8"/>
      <c r="O41" s="8"/>
      <c r="P41" s="10" t="s">
        <v>124</v>
      </c>
      <c r="Q41" s="10" t="s">
        <v>118</v>
      </c>
      <c r="R41" s="12">
        <v>6</v>
      </c>
      <c r="S41" s="10">
        <v>9</v>
      </c>
      <c r="T41" s="8"/>
      <c r="U41" s="10">
        <v>4</v>
      </c>
      <c r="V41" s="36"/>
      <c r="W41" s="36"/>
      <c r="X41" s="8"/>
      <c r="Y41" s="19"/>
      <c r="Z41" s="14">
        <f>MATCH(B41,'Diag Lattice'!F:F,0)</f>
        <v>833</v>
      </c>
      <c r="AA41" s="14" t="str">
        <f t="shared" ca="1" si="0"/>
        <v>LS1_CB07:BPM_D1614</v>
      </c>
      <c r="AB41" s="14">
        <f t="shared" ca="1" si="1"/>
        <v>1614</v>
      </c>
    </row>
    <row r="42" spans="1:28" s="14" customFormat="1" x14ac:dyDescent="0.25">
      <c r="A42" s="7" t="s">
        <v>111</v>
      </c>
      <c r="B42" s="8" t="s">
        <v>309</v>
      </c>
      <c r="C42" s="8" t="s">
        <v>111</v>
      </c>
      <c r="D42" s="173" t="s">
        <v>760</v>
      </c>
      <c r="E42" s="33" t="s">
        <v>314</v>
      </c>
      <c r="F42" s="8" t="s">
        <v>114</v>
      </c>
      <c r="G42" s="8" t="s">
        <v>126</v>
      </c>
      <c r="H42" s="8" t="s">
        <v>287</v>
      </c>
      <c r="I42" s="10" t="s">
        <v>287</v>
      </c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36"/>
      <c r="W42" s="36"/>
      <c r="X42" s="8"/>
      <c r="Y42" s="19"/>
      <c r="Z42" s="14">
        <f>MATCH(B42,'Diag Lattice'!F:F,0)</f>
        <v>833</v>
      </c>
      <c r="AA42" s="14" t="str">
        <f t="shared" ca="1" si="0"/>
        <v>LS1_CB07:BPM_D1614</v>
      </c>
      <c r="AB42" s="14">
        <f t="shared" ca="1" si="1"/>
        <v>1614</v>
      </c>
    </row>
    <row r="43" spans="1:28" s="14" customFormat="1" x14ac:dyDescent="0.25">
      <c r="A43" s="7" t="s">
        <v>111</v>
      </c>
      <c r="B43" s="8" t="s">
        <v>315</v>
      </c>
      <c r="C43" s="8" t="s">
        <v>111</v>
      </c>
      <c r="D43" s="173" t="s">
        <v>761</v>
      </c>
      <c r="E43" s="33" t="s">
        <v>317</v>
      </c>
      <c r="F43" s="8" t="s">
        <v>114</v>
      </c>
      <c r="G43" s="8" t="s">
        <v>85</v>
      </c>
      <c r="H43" s="8" t="s">
        <v>4153</v>
      </c>
      <c r="I43" s="10" t="s">
        <v>117</v>
      </c>
      <c r="J43" s="10"/>
      <c r="K43" s="8"/>
      <c r="L43" s="8"/>
      <c r="M43" s="8"/>
      <c r="N43" s="8"/>
      <c r="O43" s="8"/>
      <c r="P43" s="10" t="s">
        <v>117</v>
      </c>
      <c r="Q43" s="10" t="s">
        <v>118</v>
      </c>
      <c r="R43" s="12">
        <v>6</v>
      </c>
      <c r="S43" s="10">
        <v>9</v>
      </c>
      <c r="T43" s="8"/>
      <c r="U43" s="10">
        <v>5</v>
      </c>
      <c r="V43" s="36"/>
      <c r="W43" s="36"/>
      <c r="X43" s="8"/>
      <c r="Y43" s="19"/>
      <c r="Z43" s="14">
        <f>MATCH(B43,'Diag Lattice'!F:F,0)</f>
        <v>851</v>
      </c>
      <c r="AA43" s="14" t="str">
        <f t="shared" ca="1" si="0"/>
        <v>LS1_CB07:BPM_D1634</v>
      </c>
      <c r="AB43" s="14">
        <f t="shared" ca="1" si="1"/>
        <v>1634</v>
      </c>
    </row>
    <row r="44" spans="1:28" s="14" customFormat="1" x14ac:dyDescent="0.25">
      <c r="A44" s="7" t="s">
        <v>111</v>
      </c>
      <c r="B44" s="8" t="s">
        <v>315</v>
      </c>
      <c r="C44" s="8" t="s">
        <v>111</v>
      </c>
      <c r="D44" s="173" t="s">
        <v>761</v>
      </c>
      <c r="E44" s="33" t="s">
        <v>318</v>
      </c>
      <c r="F44" s="8" t="s">
        <v>114</v>
      </c>
      <c r="G44" s="8" t="s">
        <v>85</v>
      </c>
      <c r="H44" s="8" t="s">
        <v>4153</v>
      </c>
      <c r="I44" s="10" t="s">
        <v>120</v>
      </c>
      <c r="J44" s="10"/>
      <c r="K44" s="8"/>
      <c r="L44" s="8"/>
      <c r="M44" s="8"/>
      <c r="N44" s="8"/>
      <c r="O44" s="8"/>
      <c r="P44" s="10" t="s">
        <v>120</v>
      </c>
      <c r="Q44" s="10" t="s">
        <v>118</v>
      </c>
      <c r="R44" s="12">
        <v>6</v>
      </c>
      <c r="S44" s="10">
        <v>9</v>
      </c>
      <c r="T44" s="8"/>
      <c r="U44" s="10">
        <v>6</v>
      </c>
      <c r="V44" s="36"/>
      <c r="W44" s="36"/>
      <c r="X44" s="8"/>
      <c r="Y44" s="19"/>
      <c r="Z44" s="14">
        <f>MATCH(B44,'Diag Lattice'!F:F,0)</f>
        <v>851</v>
      </c>
      <c r="AA44" s="14" t="str">
        <f t="shared" ca="1" si="0"/>
        <v>LS1_CB07:BPM_D1634</v>
      </c>
      <c r="AB44" s="14">
        <f t="shared" ca="1" si="1"/>
        <v>1634</v>
      </c>
    </row>
    <row r="45" spans="1:28" x14ac:dyDescent="0.25">
      <c r="A45" s="7" t="s">
        <v>111</v>
      </c>
      <c r="B45" s="8" t="s">
        <v>315</v>
      </c>
      <c r="C45" s="8" t="s">
        <v>111</v>
      </c>
      <c r="D45" s="173" t="s">
        <v>761</v>
      </c>
      <c r="E45" s="33" t="s">
        <v>319</v>
      </c>
      <c r="F45" s="8" t="s">
        <v>114</v>
      </c>
      <c r="G45" s="8" t="s">
        <v>85</v>
      </c>
      <c r="H45" s="8" t="s">
        <v>4153</v>
      </c>
      <c r="I45" s="10" t="s">
        <v>122</v>
      </c>
      <c r="J45" s="10"/>
      <c r="K45" s="8"/>
      <c r="L45" s="8"/>
      <c r="M45" s="8"/>
      <c r="N45" s="8"/>
      <c r="O45" s="8"/>
      <c r="P45" s="10" t="s">
        <v>122</v>
      </c>
      <c r="Q45" s="10" t="s">
        <v>118</v>
      </c>
      <c r="R45" s="12">
        <v>6</v>
      </c>
      <c r="S45" s="10">
        <v>9</v>
      </c>
      <c r="T45" s="8"/>
      <c r="U45" s="10">
        <v>7</v>
      </c>
      <c r="V45" s="36"/>
      <c r="W45" s="36"/>
      <c r="X45" s="8"/>
      <c r="Y45" s="19"/>
      <c r="Z45" s="14">
        <f>MATCH(B45,'Diag Lattice'!F:F,0)</f>
        <v>851</v>
      </c>
      <c r="AA45" s="14" t="str">
        <f t="shared" ca="1" si="0"/>
        <v>LS1_CB07:BPM_D1634</v>
      </c>
      <c r="AB45" s="14">
        <f t="shared" ca="1" si="1"/>
        <v>1634</v>
      </c>
    </row>
    <row r="46" spans="1:28" x14ac:dyDescent="0.25">
      <c r="A46" s="7" t="s">
        <v>111</v>
      </c>
      <c r="B46" s="8" t="s">
        <v>315</v>
      </c>
      <c r="C46" s="8" t="s">
        <v>111</v>
      </c>
      <c r="D46" s="173" t="s">
        <v>761</v>
      </c>
      <c r="E46" s="33" t="s">
        <v>320</v>
      </c>
      <c r="F46" s="8" t="s">
        <v>114</v>
      </c>
      <c r="G46" s="8" t="s">
        <v>85</v>
      </c>
      <c r="H46" s="8" t="s">
        <v>4153</v>
      </c>
      <c r="I46" s="10" t="s">
        <v>124</v>
      </c>
      <c r="J46" s="10"/>
      <c r="K46" s="8"/>
      <c r="L46" s="8"/>
      <c r="M46" s="8"/>
      <c r="N46" s="8"/>
      <c r="O46" s="8"/>
      <c r="P46" s="10" t="s">
        <v>124</v>
      </c>
      <c r="Q46" s="10" t="s">
        <v>118</v>
      </c>
      <c r="R46" s="12">
        <v>6</v>
      </c>
      <c r="S46" s="10">
        <v>9</v>
      </c>
      <c r="T46" s="8"/>
      <c r="U46" s="10">
        <v>8</v>
      </c>
      <c r="V46" s="36"/>
      <c r="W46" s="36"/>
      <c r="X46" s="8"/>
      <c r="Y46" s="19"/>
      <c r="Z46" s="14">
        <f>MATCH(B46,'Diag Lattice'!F:F,0)</f>
        <v>851</v>
      </c>
      <c r="AA46" s="14" t="str">
        <f t="shared" ca="1" si="0"/>
        <v>LS1_CB07:BPM_D1634</v>
      </c>
      <c r="AB46" s="14">
        <f t="shared" ca="1" si="1"/>
        <v>1634</v>
      </c>
    </row>
    <row r="47" spans="1:28" x14ac:dyDescent="0.25">
      <c r="A47" s="7" t="s">
        <v>111</v>
      </c>
      <c r="B47" s="8" t="s">
        <v>315</v>
      </c>
      <c r="C47" s="8" t="s">
        <v>111</v>
      </c>
      <c r="D47" s="173" t="s">
        <v>761</v>
      </c>
      <c r="E47" s="33" t="s">
        <v>325</v>
      </c>
      <c r="F47" s="8" t="s">
        <v>114</v>
      </c>
      <c r="G47" s="8" t="s">
        <v>126</v>
      </c>
      <c r="H47" s="8" t="s">
        <v>4153</v>
      </c>
      <c r="I47" s="10" t="s">
        <v>126</v>
      </c>
      <c r="J47" s="10"/>
      <c r="K47" s="8"/>
      <c r="L47" s="8"/>
      <c r="M47" s="8"/>
      <c r="N47" s="8"/>
      <c r="O47" s="8"/>
      <c r="P47" s="10" t="s">
        <v>126</v>
      </c>
      <c r="Q47" s="10" t="s">
        <v>118</v>
      </c>
      <c r="R47" s="12">
        <v>6</v>
      </c>
      <c r="S47" s="10">
        <v>9</v>
      </c>
      <c r="T47" s="8"/>
      <c r="U47" s="10" t="s">
        <v>126</v>
      </c>
      <c r="V47" s="36"/>
      <c r="W47" s="36"/>
      <c r="X47" s="8"/>
      <c r="Y47" s="19"/>
      <c r="Z47" s="14">
        <f>MATCH(B47,'Diag Lattice'!F:F,0)</f>
        <v>851</v>
      </c>
      <c r="AA47" s="14" t="str">
        <f t="shared" ca="1" si="0"/>
        <v>LS1_CB07:BPM_D1634</v>
      </c>
      <c r="AB47" s="14">
        <f t="shared" ca="1" si="1"/>
        <v>1634</v>
      </c>
    </row>
    <row r="48" spans="1:28" x14ac:dyDescent="0.25">
      <c r="A48" s="7" t="s">
        <v>111</v>
      </c>
      <c r="B48" s="8" t="s">
        <v>316</v>
      </c>
      <c r="C48" s="8" t="s">
        <v>111</v>
      </c>
      <c r="D48" s="173" t="s">
        <v>762</v>
      </c>
      <c r="E48" s="33" t="s">
        <v>321</v>
      </c>
      <c r="F48" s="8" t="s">
        <v>114</v>
      </c>
      <c r="G48" s="8" t="s">
        <v>85</v>
      </c>
      <c r="H48" s="8" t="s">
        <v>4153</v>
      </c>
      <c r="I48" s="10" t="s">
        <v>117</v>
      </c>
      <c r="J48" s="10"/>
      <c r="K48" s="8"/>
      <c r="L48" s="8"/>
      <c r="M48" s="8"/>
      <c r="N48" s="8"/>
      <c r="O48" s="8"/>
      <c r="P48" s="10" t="s">
        <v>117</v>
      </c>
      <c r="Q48" s="10" t="s">
        <v>118</v>
      </c>
      <c r="R48" s="12">
        <v>2</v>
      </c>
      <c r="S48" s="10">
        <v>10</v>
      </c>
      <c r="T48" s="8"/>
      <c r="U48" s="10">
        <v>1</v>
      </c>
      <c r="V48" s="36"/>
      <c r="W48" s="36"/>
      <c r="X48" s="8"/>
      <c r="Y48" s="19"/>
      <c r="Z48" s="14">
        <f>MATCH(B48,'Diag Lattice'!F:F,0)</f>
        <v>869</v>
      </c>
      <c r="AA48" s="14" t="str">
        <f t="shared" ca="1" si="0"/>
        <v>LS1_CB07:BPM_D1654</v>
      </c>
      <c r="AB48" s="14">
        <f t="shared" ca="1" si="1"/>
        <v>1654</v>
      </c>
    </row>
    <row r="49" spans="1:28" x14ac:dyDescent="0.25">
      <c r="A49" s="7" t="s">
        <v>111</v>
      </c>
      <c r="B49" s="8" t="s">
        <v>316</v>
      </c>
      <c r="C49" s="8" t="s">
        <v>111</v>
      </c>
      <c r="D49" s="173" t="s">
        <v>762</v>
      </c>
      <c r="E49" s="33" t="s">
        <v>322</v>
      </c>
      <c r="F49" s="8" t="s">
        <v>114</v>
      </c>
      <c r="G49" s="8" t="s">
        <v>85</v>
      </c>
      <c r="H49" s="8" t="s">
        <v>4153</v>
      </c>
      <c r="I49" s="10" t="s">
        <v>120</v>
      </c>
      <c r="J49" s="10"/>
      <c r="K49" s="8"/>
      <c r="L49" s="8"/>
      <c r="M49" s="8"/>
      <c r="N49" s="8"/>
      <c r="O49" s="8"/>
      <c r="P49" s="10" t="s">
        <v>120</v>
      </c>
      <c r="Q49" s="10" t="s">
        <v>118</v>
      </c>
      <c r="R49" s="12">
        <v>6</v>
      </c>
      <c r="S49" s="10">
        <v>10</v>
      </c>
      <c r="T49" s="8"/>
      <c r="U49" s="10">
        <v>2</v>
      </c>
      <c r="V49" s="36"/>
      <c r="W49" s="36"/>
      <c r="X49" s="8"/>
      <c r="Y49" s="19"/>
      <c r="Z49" s="14">
        <f>MATCH(B49,'Diag Lattice'!F:F,0)</f>
        <v>869</v>
      </c>
      <c r="AA49" s="14" t="str">
        <f t="shared" ca="1" si="0"/>
        <v>LS1_CB07:BPM_D1654</v>
      </c>
      <c r="AB49" s="14">
        <f t="shared" ca="1" si="1"/>
        <v>1654</v>
      </c>
    </row>
    <row r="50" spans="1:28" x14ac:dyDescent="0.25">
      <c r="A50" s="7" t="s">
        <v>111</v>
      </c>
      <c r="B50" s="8" t="s">
        <v>316</v>
      </c>
      <c r="C50" s="8" t="s">
        <v>111</v>
      </c>
      <c r="D50" s="173" t="s">
        <v>762</v>
      </c>
      <c r="E50" s="33" t="s">
        <v>323</v>
      </c>
      <c r="F50" s="8" t="s">
        <v>114</v>
      </c>
      <c r="G50" s="8" t="s">
        <v>85</v>
      </c>
      <c r="H50" s="8" t="s">
        <v>4153</v>
      </c>
      <c r="I50" s="10" t="s">
        <v>122</v>
      </c>
      <c r="J50" s="10"/>
      <c r="K50" s="8"/>
      <c r="L50" s="8"/>
      <c r="M50" s="8"/>
      <c r="N50" s="8"/>
      <c r="O50" s="8"/>
      <c r="P50" s="10" t="s">
        <v>122</v>
      </c>
      <c r="Q50" s="10" t="s">
        <v>118</v>
      </c>
      <c r="R50" s="12">
        <v>6</v>
      </c>
      <c r="S50" s="10">
        <v>10</v>
      </c>
      <c r="T50" s="8"/>
      <c r="U50" s="10">
        <v>3</v>
      </c>
      <c r="V50" s="36"/>
      <c r="W50" s="36"/>
      <c r="X50" s="8"/>
      <c r="Y50" s="19"/>
      <c r="Z50" s="14">
        <f>MATCH(B50,'Diag Lattice'!F:F,0)</f>
        <v>869</v>
      </c>
      <c r="AA50" s="14" t="str">
        <f t="shared" ca="1" si="0"/>
        <v>LS1_CB07:BPM_D1654</v>
      </c>
      <c r="AB50" s="14">
        <f t="shared" ca="1" si="1"/>
        <v>1654</v>
      </c>
    </row>
    <row r="51" spans="1:28" x14ac:dyDescent="0.25">
      <c r="A51" s="7" t="s">
        <v>111</v>
      </c>
      <c r="B51" s="8" t="s">
        <v>316</v>
      </c>
      <c r="C51" s="8" t="s">
        <v>111</v>
      </c>
      <c r="D51" s="173" t="s">
        <v>762</v>
      </c>
      <c r="E51" s="33" t="s">
        <v>324</v>
      </c>
      <c r="F51" s="8" t="s">
        <v>114</v>
      </c>
      <c r="G51" s="8" t="s">
        <v>85</v>
      </c>
      <c r="H51" s="8" t="s">
        <v>4153</v>
      </c>
      <c r="I51" s="10" t="s">
        <v>124</v>
      </c>
      <c r="J51" s="10"/>
      <c r="K51" s="8"/>
      <c r="L51" s="8"/>
      <c r="M51" s="8"/>
      <c r="N51" s="8"/>
      <c r="O51" s="8"/>
      <c r="P51" s="10" t="s">
        <v>124</v>
      </c>
      <c r="Q51" s="10" t="s">
        <v>118</v>
      </c>
      <c r="R51" s="12">
        <v>6</v>
      </c>
      <c r="S51" s="10">
        <v>10</v>
      </c>
      <c r="T51" s="8"/>
      <c r="U51" s="10">
        <v>4</v>
      </c>
      <c r="V51" s="36"/>
      <c r="W51" s="36"/>
      <c r="X51" s="8"/>
      <c r="Y51" s="19"/>
      <c r="Z51" s="14">
        <f>MATCH(B51,'Diag Lattice'!F:F,0)</f>
        <v>869</v>
      </c>
      <c r="AA51" s="14" t="str">
        <f t="shared" ca="1" si="0"/>
        <v>LS1_CB07:BPM_D1654</v>
      </c>
      <c r="AB51" s="14">
        <f t="shared" ca="1" si="1"/>
        <v>1654</v>
      </c>
    </row>
    <row r="52" spans="1:28" x14ac:dyDescent="0.25">
      <c r="A52" s="7" t="s">
        <v>111</v>
      </c>
      <c r="B52" s="8" t="s">
        <v>316</v>
      </c>
      <c r="C52" s="8" t="s">
        <v>111</v>
      </c>
      <c r="D52" s="173" t="s">
        <v>762</v>
      </c>
      <c r="E52" s="33" t="s">
        <v>326</v>
      </c>
      <c r="F52" s="8" t="s">
        <v>114</v>
      </c>
      <c r="G52" s="8" t="s">
        <v>126</v>
      </c>
      <c r="H52" s="8" t="s">
        <v>4153</v>
      </c>
      <c r="I52" s="10" t="s">
        <v>126</v>
      </c>
      <c r="J52" s="10"/>
      <c r="K52" s="8"/>
      <c r="L52" s="8"/>
      <c r="M52" s="8"/>
      <c r="N52" s="8"/>
      <c r="O52" s="8"/>
      <c r="P52" s="10" t="s">
        <v>126</v>
      </c>
      <c r="Q52" s="10" t="s">
        <v>118</v>
      </c>
      <c r="R52" s="12">
        <v>6</v>
      </c>
      <c r="S52" s="10">
        <v>10</v>
      </c>
      <c r="T52" s="8"/>
      <c r="U52" s="10" t="s">
        <v>126</v>
      </c>
      <c r="V52" s="36"/>
      <c r="W52" s="36"/>
      <c r="X52" s="8"/>
      <c r="Y52" s="19"/>
      <c r="Z52" s="14">
        <f>MATCH(B52,'Diag Lattice'!F:F,0)</f>
        <v>869</v>
      </c>
      <c r="AA52" s="14" t="str">
        <f t="shared" ca="1" si="0"/>
        <v>LS1_CB07:BPM_D1654</v>
      </c>
      <c r="AB52" s="14">
        <f t="shared" ca="1" si="1"/>
        <v>1654</v>
      </c>
    </row>
    <row r="53" spans="1:28" x14ac:dyDescent="0.25">
      <c r="A53" s="7"/>
      <c r="B53" s="9"/>
      <c r="C53" s="9"/>
      <c r="D53" s="102"/>
      <c r="E53" s="9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36"/>
      <c r="W53" s="36"/>
      <c r="X53" s="8"/>
      <c r="Y53" s="19"/>
      <c r="Z53" s="14"/>
      <c r="AA53" s="14"/>
      <c r="AB53" s="14"/>
    </row>
    <row r="54" spans="1:28" x14ac:dyDescent="0.25">
      <c r="A54" s="7"/>
      <c r="B54" s="9"/>
      <c r="C54" s="9"/>
      <c r="D54" s="102"/>
      <c r="E54" s="9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36"/>
      <c r="W54" s="36"/>
      <c r="X54" s="8"/>
      <c r="Y54" s="19"/>
      <c r="Z54" s="14"/>
      <c r="AA54" s="14"/>
      <c r="AB54" s="14"/>
    </row>
    <row r="55" spans="1:28" x14ac:dyDescent="0.25">
      <c r="A55" s="7"/>
      <c r="B55" s="9"/>
      <c r="C55" s="9"/>
      <c r="D55" s="102"/>
      <c r="E55" s="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36"/>
      <c r="W55" s="36"/>
      <c r="X55" s="8"/>
      <c r="Y55" s="19"/>
      <c r="Z55" s="14"/>
      <c r="AA55" s="14"/>
      <c r="AB55" s="14"/>
    </row>
    <row r="56" spans="1:28" x14ac:dyDescent="0.25">
      <c r="A56" s="4" t="s">
        <v>4078</v>
      </c>
      <c r="B56" s="5"/>
      <c r="C56" s="5"/>
      <c r="D56" s="102"/>
      <c r="E56" s="5"/>
      <c r="F56" s="4"/>
      <c r="G56" s="4"/>
      <c r="H56" s="4"/>
      <c r="I56" s="6"/>
      <c r="J56" s="6"/>
      <c r="K56" s="8"/>
      <c r="L56" s="8"/>
      <c r="M56" s="8"/>
      <c r="N56" s="8"/>
      <c r="O56" s="8"/>
      <c r="P56" s="6"/>
      <c r="Q56" s="4"/>
      <c r="R56" s="11"/>
      <c r="S56" s="6"/>
      <c r="T56" s="8"/>
      <c r="U56" s="6"/>
      <c r="V56" s="36"/>
      <c r="W56" s="36"/>
      <c r="X56" s="8"/>
      <c r="Y56" s="19"/>
      <c r="Z56" s="14"/>
      <c r="AA56" s="14"/>
      <c r="AB56" s="14"/>
    </row>
    <row r="57" spans="1:28" x14ac:dyDescent="0.25">
      <c r="A57" s="159" t="s">
        <v>476</v>
      </c>
      <c r="B57" s="8" t="s">
        <v>696</v>
      </c>
      <c r="C57" s="165" t="s">
        <v>476</v>
      </c>
      <c r="D57" s="104" t="s">
        <v>665</v>
      </c>
      <c r="E57" s="102" t="s">
        <v>477</v>
      </c>
      <c r="F57" s="8" t="s">
        <v>4079</v>
      </c>
      <c r="G57" s="104" t="s">
        <v>85</v>
      </c>
      <c r="H57" s="104" t="s">
        <v>4080</v>
      </c>
      <c r="I57" s="8" t="s">
        <v>4104</v>
      </c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36"/>
      <c r="W57" s="36"/>
      <c r="X57" s="8"/>
      <c r="Y57" s="19" t="s">
        <v>4081</v>
      </c>
      <c r="Z57" s="14">
        <f>MATCH(B57,'Diag Lattice'!F:F,0)</f>
        <v>235</v>
      </c>
      <c r="AA57" s="14" t="str">
        <f t="shared" ca="1" si="0"/>
        <v>FE_LEBT:BCM_D0989</v>
      </c>
      <c r="AB57" s="14">
        <f t="shared" ca="1" si="1"/>
        <v>989</v>
      </c>
    </row>
    <row r="58" spans="1:28" x14ac:dyDescent="0.25">
      <c r="A58" s="159" t="s">
        <v>476</v>
      </c>
      <c r="B58" s="8" t="s">
        <v>475</v>
      </c>
      <c r="C58" s="165" t="s">
        <v>476</v>
      </c>
      <c r="D58" s="104" t="s">
        <v>693</v>
      </c>
      <c r="E58" s="737" t="s">
        <v>478</v>
      </c>
      <c r="F58" s="8" t="s">
        <v>4079</v>
      </c>
      <c r="G58" s="104" t="s">
        <v>85</v>
      </c>
      <c r="H58" s="104" t="s">
        <v>4080</v>
      </c>
      <c r="I58" s="8" t="s">
        <v>4101</v>
      </c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36"/>
      <c r="W58" s="36"/>
      <c r="X58" s="8"/>
      <c r="Y58" s="19" t="s">
        <v>4081</v>
      </c>
      <c r="Z58" s="14">
        <f>MATCH(B58,'Diag Lattice'!F:F,0)</f>
        <v>273</v>
      </c>
      <c r="AA58" s="14" t="str">
        <f t="shared" ca="1" si="0"/>
        <v>FE_MEBT:BCM_D1055</v>
      </c>
      <c r="AB58" s="14">
        <f t="shared" ca="1" si="1"/>
        <v>1055</v>
      </c>
    </row>
    <row r="59" spans="1:28" x14ac:dyDescent="0.25">
      <c r="A59" s="159" t="s">
        <v>476</v>
      </c>
      <c r="B59" s="8" t="s">
        <v>697</v>
      </c>
      <c r="C59" s="165" t="s">
        <v>476</v>
      </c>
      <c r="D59" s="104" t="s">
        <v>694</v>
      </c>
      <c r="E59" s="737" t="s">
        <v>479</v>
      </c>
      <c r="F59" s="8" t="s">
        <v>4079</v>
      </c>
      <c r="G59" s="104" t="s">
        <v>85</v>
      </c>
      <c r="H59" s="104" t="s">
        <v>4080</v>
      </c>
      <c r="I59" s="8" t="s">
        <v>4102</v>
      </c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36"/>
      <c r="W59" s="36"/>
      <c r="X59" s="8"/>
      <c r="Y59" s="19" t="s">
        <v>4081</v>
      </c>
      <c r="Z59" s="14">
        <f>MATCH(B59,'Diag Lattice'!F:F,0)</f>
        <v>339</v>
      </c>
      <c r="AA59" s="14" t="str">
        <f t="shared" ca="1" si="0"/>
        <v>FE_MEBT:BCM_D1120</v>
      </c>
      <c r="AB59" s="14">
        <f t="shared" ca="1" si="1"/>
        <v>1120</v>
      </c>
    </row>
    <row r="60" spans="1:28" x14ac:dyDescent="0.25">
      <c r="A60" s="159" t="s">
        <v>476</v>
      </c>
      <c r="B60" s="8" t="s">
        <v>3068</v>
      </c>
      <c r="C60" s="165" t="s">
        <v>476</v>
      </c>
      <c r="D60" s="104" t="s">
        <v>4084</v>
      </c>
      <c r="E60" s="737" t="s">
        <v>4082</v>
      </c>
      <c r="F60" s="8" t="s">
        <v>4079</v>
      </c>
      <c r="G60" s="104" t="s">
        <v>85</v>
      </c>
      <c r="H60" s="104" t="s">
        <v>4080</v>
      </c>
      <c r="I60" s="8" t="s">
        <v>4103</v>
      </c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36"/>
      <c r="W60" s="36"/>
      <c r="X60" s="8"/>
      <c r="Y60" s="19" t="s">
        <v>4086</v>
      </c>
      <c r="Z60" s="14">
        <f>MATCH(B60,'Diag Lattice'!F:F,0)</f>
        <v>1274</v>
      </c>
      <c r="AA60" s="14" t="str">
        <f t="shared" ca="1" si="0"/>
        <v>FS1_CSS:BCM_D2183</v>
      </c>
      <c r="AB60" s="14">
        <f t="shared" ca="1" si="1"/>
        <v>2183</v>
      </c>
    </row>
    <row r="61" spans="1:28" x14ac:dyDescent="0.25">
      <c r="A61" s="159" t="s">
        <v>476</v>
      </c>
      <c r="B61" s="8" t="s">
        <v>3025</v>
      </c>
      <c r="C61" s="165" t="s">
        <v>476</v>
      </c>
      <c r="D61" s="104" t="s">
        <v>4085</v>
      </c>
      <c r="E61" s="737" t="s">
        <v>4083</v>
      </c>
      <c r="F61" s="8" t="s">
        <v>4079</v>
      </c>
      <c r="G61" s="104" t="s">
        <v>85</v>
      </c>
      <c r="H61" s="104" t="s">
        <v>4080</v>
      </c>
      <c r="I61" s="8" t="s">
        <v>4105</v>
      </c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36"/>
      <c r="W61" s="36"/>
      <c r="X61" s="8"/>
      <c r="Y61" s="19" t="s">
        <v>4086</v>
      </c>
      <c r="Z61" s="14">
        <f>MATCH(B61,'Diag Lattice'!F:F,0)</f>
        <v>1348</v>
      </c>
      <c r="AA61" s="14" t="str">
        <f t="shared" ca="1" si="0"/>
        <v>FS1_CSS:BCM_D2264</v>
      </c>
      <c r="AB61" s="14">
        <f t="shared" ca="1" si="1"/>
        <v>2264</v>
      </c>
    </row>
    <row r="62" spans="1:28" x14ac:dyDescent="0.25">
      <c r="A62" s="159" t="s">
        <v>476</v>
      </c>
      <c r="B62" s="8" t="s">
        <v>2981</v>
      </c>
      <c r="C62" s="165" t="s">
        <v>476</v>
      </c>
      <c r="D62" s="104" t="s">
        <v>4088</v>
      </c>
      <c r="E62" s="737" t="s">
        <v>4087</v>
      </c>
      <c r="F62" s="8" t="s">
        <v>4079</v>
      </c>
      <c r="G62" s="104" t="s">
        <v>85</v>
      </c>
      <c r="H62" s="104" t="s">
        <v>4080</v>
      </c>
      <c r="I62" s="8" t="s">
        <v>4143</v>
      </c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36"/>
      <c r="W62" s="36"/>
      <c r="X62" s="8"/>
      <c r="Y62" s="19" t="s">
        <v>4086</v>
      </c>
      <c r="Z62" s="14">
        <f>MATCH(B62,'Diag Lattice'!F:F,0)</f>
        <v>1426</v>
      </c>
      <c r="AA62" s="14" t="str">
        <f t="shared" ca="1" si="0"/>
        <v>FS1_CSS:BCM_D2353</v>
      </c>
      <c r="AB62" s="14">
        <f t="shared" ca="1" si="1"/>
        <v>2353</v>
      </c>
    </row>
    <row r="63" spans="1:28" x14ac:dyDescent="0.25">
      <c r="A63" s="159" t="s">
        <v>476</v>
      </c>
      <c r="B63" s="8" t="s">
        <v>2930</v>
      </c>
      <c r="C63" s="165" t="s">
        <v>476</v>
      </c>
      <c r="D63" s="104" t="s">
        <v>4089</v>
      </c>
      <c r="E63" s="737" t="s">
        <v>4090</v>
      </c>
      <c r="F63" s="8" t="s">
        <v>4079</v>
      </c>
      <c r="G63" s="104" t="s">
        <v>85</v>
      </c>
      <c r="H63" s="104" t="s">
        <v>4080</v>
      </c>
      <c r="I63" s="104" t="s">
        <v>4107</v>
      </c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36"/>
      <c r="W63" s="36"/>
      <c r="X63" s="8"/>
      <c r="Y63" s="19" t="s">
        <v>4086</v>
      </c>
      <c r="Z63" s="14">
        <f>MATCH(B63,'Diag Lattice'!F:F,0)</f>
        <v>3549</v>
      </c>
      <c r="AA63" s="14" t="str">
        <f t="shared" ca="1" si="0"/>
        <v>FS1_BTS:BCM_D2449</v>
      </c>
      <c r="AB63" s="14">
        <f t="shared" ca="1" si="1"/>
        <v>2449</v>
      </c>
    </row>
    <row r="64" spans="1:28" x14ac:dyDescent="0.25">
      <c r="A64" s="159" t="s">
        <v>476</v>
      </c>
      <c r="B64" s="8" t="s">
        <v>2892</v>
      </c>
      <c r="C64" s="165" t="s">
        <v>476</v>
      </c>
      <c r="D64" s="104" t="s">
        <v>4091</v>
      </c>
      <c r="E64" s="737" t="s">
        <v>4092</v>
      </c>
      <c r="F64" s="8" t="s">
        <v>4079</v>
      </c>
      <c r="G64" s="104" t="s">
        <v>85</v>
      </c>
      <c r="H64" s="104" t="s">
        <v>4080</v>
      </c>
      <c r="I64" s="8" t="s">
        <v>4108</v>
      </c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36"/>
      <c r="W64" s="36"/>
      <c r="X64" s="8"/>
      <c r="Y64" s="19" t="s">
        <v>4094</v>
      </c>
      <c r="Z64" s="14">
        <f>MATCH(B64,'Diag Lattice'!F:F,0)</f>
        <v>1528</v>
      </c>
      <c r="AA64" s="14" t="str">
        <f t="shared" ca="1" si="0"/>
        <v>FS1_BMS:BCM_D2519</v>
      </c>
      <c r="AB64" s="14">
        <f t="shared" ca="1" si="1"/>
        <v>2519</v>
      </c>
    </row>
    <row r="65" spans="1:28" x14ac:dyDescent="0.25">
      <c r="A65" s="159" t="s">
        <v>476</v>
      </c>
      <c r="B65" s="8" t="s">
        <v>2844</v>
      </c>
      <c r="C65" s="165" t="s">
        <v>476</v>
      </c>
      <c r="D65" s="104" t="s">
        <v>4099</v>
      </c>
      <c r="E65" s="737" t="s">
        <v>4093</v>
      </c>
      <c r="F65" s="8" t="s">
        <v>4079</v>
      </c>
      <c r="G65" s="104" t="s">
        <v>85</v>
      </c>
      <c r="H65" s="104" t="s">
        <v>4080</v>
      </c>
      <c r="I65" s="8" t="s">
        <v>4109</v>
      </c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36"/>
      <c r="W65" s="36"/>
      <c r="X65" s="8"/>
      <c r="Y65" s="19" t="s">
        <v>4094</v>
      </c>
      <c r="Z65" s="14">
        <f>MATCH(B65,'Diag Lattice'!F:F,0)</f>
        <v>1608</v>
      </c>
      <c r="AA65" s="14" t="str">
        <f t="shared" ca="1" si="0"/>
        <v>FS1_BMS:BCM_D2675</v>
      </c>
      <c r="AB65" s="14">
        <f t="shared" ca="1" si="1"/>
        <v>2675</v>
      </c>
    </row>
    <row r="66" spans="1:28" x14ac:dyDescent="0.25">
      <c r="A66" s="159" t="s">
        <v>476</v>
      </c>
      <c r="B66" s="8" t="s">
        <v>2427</v>
      </c>
      <c r="C66" s="165" t="s">
        <v>476</v>
      </c>
      <c r="D66" s="104" t="s">
        <v>4095</v>
      </c>
      <c r="E66" s="737" t="s">
        <v>4096</v>
      </c>
      <c r="F66" s="8" t="s">
        <v>4079</v>
      </c>
      <c r="G66" s="104" t="s">
        <v>85</v>
      </c>
      <c r="H66" s="104" t="s">
        <v>4080</v>
      </c>
      <c r="I66" s="8" t="s">
        <v>4110</v>
      </c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36"/>
      <c r="W66" s="36"/>
      <c r="X66" s="8"/>
      <c r="Y66" s="19" t="s">
        <v>4097</v>
      </c>
      <c r="Z66" s="14">
        <f>MATCH(B66,'Diag Lattice'!F:F,0)</f>
        <v>2600</v>
      </c>
      <c r="AA66" s="14" t="str">
        <f t="shared" ca="1" si="0"/>
        <v>FS2_BTS:BCM_D3936</v>
      </c>
      <c r="AB66" s="14">
        <f t="shared" ca="1" si="1"/>
        <v>3936</v>
      </c>
    </row>
    <row r="67" spans="1:28" x14ac:dyDescent="0.25">
      <c r="A67" s="159" t="s">
        <v>476</v>
      </c>
      <c r="B67" s="8" t="s">
        <v>2342</v>
      </c>
      <c r="C67" s="165" t="s">
        <v>476</v>
      </c>
      <c r="D67" s="104" t="s">
        <v>695</v>
      </c>
      <c r="E67" s="737" t="s">
        <v>480</v>
      </c>
      <c r="F67" s="8" t="s">
        <v>4079</v>
      </c>
      <c r="G67" s="104" t="s">
        <v>85</v>
      </c>
      <c r="H67" s="104" t="s">
        <v>4080</v>
      </c>
      <c r="I67" s="8" t="s">
        <v>4106</v>
      </c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36"/>
      <c r="W67" s="36"/>
      <c r="X67" s="8"/>
      <c r="Y67" s="19" t="s">
        <v>4081</v>
      </c>
      <c r="Z67" s="14">
        <f>MATCH(B67,'Diag Lattice'!F:F,0)</f>
        <v>2702</v>
      </c>
      <c r="AA67" s="14" t="str">
        <f t="shared" ca="1" si="0"/>
        <v>FS2_BBS:BCM_D4169</v>
      </c>
      <c r="AB67" s="14">
        <f t="shared" ca="1" si="1"/>
        <v>4169</v>
      </c>
    </row>
    <row r="68" spans="1:28" x14ac:dyDescent="0.25">
      <c r="A68" s="159" t="s">
        <v>476</v>
      </c>
      <c r="B68" s="8" t="s">
        <v>2083</v>
      </c>
      <c r="C68" s="165" t="s">
        <v>476</v>
      </c>
      <c r="D68" s="104" t="s">
        <v>1811</v>
      </c>
      <c r="E68" s="737" t="s">
        <v>4098</v>
      </c>
      <c r="F68" s="8" t="s">
        <v>4079</v>
      </c>
      <c r="G68" s="104" t="s">
        <v>85</v>
      </c>
      <c r="H68" s="104" t="s">
        <v>4080</v>
      </c>
      <c r="I68" s="104" t="s">
        <v>4100</v>
      </c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36"/>
      <c r="W68" s="36"/>
      <c r="X68" s="8"/>
      <c r="Y68" s="19" t="s">
        <v>4086</v>
      </c>
      <c r="Z68" s="14">
        <f>MATCH(B68,'Diag Lattice'!F:F,0)</f>
        <v>3271</v>
      </c>
      <c r="AA68" s="14" t="str">
        <f t="shared" ca="1" si="0"/>
        <v>BDS_BTS:BCM_D5521</v>
      </c>
      <c r="AB68" s="14">
        <f t="shared" ca="1" si="1"/>
        <v>5521</v>
      </c>
    </row>
    <row r="69" spans="1:28" x14ac:dyDescent="0.25">
      <c r="A69" s="738" t="s">
        <v>476</v>
      </c>
      <c r="B69" s="739" t="s">
        <v>1988</v>
      </c>
      <c r="C69" s="738" t="s">
        <v>476</v>
      </c>
      <c r="D69" s="740" t="s">
        <v>4115</v>
      </c>
      <c r="E69" s="741"/>
      <c r="F69" s="739"/>
      <c r="G69" s="740"/>
      <c r="H69" s="740"/>
      <c r="I69" s="740"/>
      <c r="J69" s="740"/>
      <c r="K69" s="740"/>
      <c r="L69" s="740"/>
      <c r="M69" s="740"/>
      <c r="N69" s="740"/>
      <c r="O69" s="740"/>
      <c r="P69" s="740"/>
      <c r="Q69" s="740"/>
      <c r="R69" s="740"/>
      <c r="S69" s="740"/>
      <c r="T69" s="740"/>
      <c r="U69" s="740"/>
      <c r="V69" s="36"/>
      <c r="W69" s="36"/>
      <c r="X69" s="8"/>
      <c r="Y69" s="742" t="s">
        <v>4112</v>
      </c>
      <c r="Z69" s="14">
        <f>MATCH(B69,'Diag Lattice'!F:F,0)</f>
        <v>3364</v>
      </c>
      <c r="AA69" s="14" t="str">
        <f t="shared" ca="1" si="0"/>
        <v>BDS_FFS:BCM_D5789</v>
      </c>
      <c r="AB69" s="14">
        <f t="shared" ca="1" si="1"/>
        <v>5789</v>
      </c>
    </row>
    <row r="70" spans="1:28" x14ac:dyDescent="0.25">
      <c r="A70" s="165"/>
      <c r="B70" s="8"/>
      <c r="C70" s="165"/>
      <c r="D70" s="104"/>
      <c r="E70" s="737"/>
      <c r="F70" s="8"/>
      <c r="G70" s="104"/>
      <c r="H70" s="104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36"/>
      <c r="W70" s="36"/>
      <c r="X70" s="8"/>
      <c r="Y70" s="19"/>
    </row>
    <row r="71" spans="1:28" x14ac:dyDescent="0.25">
      <c r="A71" s="744" t="s">
        <v>4111</v>
      </c>
      <c r="B71" s="8"/>
      <c r="C71" s="165"/>
      <c r="D71" s="104"/>
      <c r="E71" s="737"/>
      <c r="F71" s="8"/>
      <c r="G71" s="104"/>
      <c r="H71" s="104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36"/>
      <c r="W71" s="36"/>
      <c r="X71" s="8"/>
      <c r="Y71" s="19"/>
    </row>
    <row r="72" spans="1:28" x14ac:dyDescent="0.25">
      <c r="A72" s="159" t="s">
        <v>476</v>
      </c>
      <c r="B72" s="8" t="s">
        <v>696</v>
      </c>
      <c r="C72" s="165" t="s">
        <v>476</v>
      </c>
      <c r="D72" s="104" t="s">
        <v>665</v>
      </c>
      <c r="E72" s="170" t="s">
        <v>4113</v>
      </c>
      <c r="F72" s="8" t="s">
        <v>114</v>
      </c>
      <c r="G72" s="104" t="s">
        <v>85</v>
      </c>
      <c r="H72" s="8" t="s">
        <v>4153</v>
      </c>
      <c r="I72" s="102"/>
      <c r="J72" s="102"/>
      <c r="K72" s="102"/>
      <c r="L72" s="102"/>
      <c r="M72" s="102"/>
      <c r="N72" s="102"/>
      <c r="O72" s="102"/>
      <c r="P72" s="102"/>
      <c r="Q72" s="102"/>
      <c r="R72" s="746">
        <v>6</v>
      </c>
      <c r="S72" s="746">
        <v>4</v>
      </c>
      <c r="T72" s="746"/>
      <c r="U72" s="746">
        <v>1</v>
      </c>
      <c r="V72" s="36"/>
      <c r="W72" s="36"/>
      <c r="X72" s="8"/>
      <c r="Y72" s="19" t="s">
        <v>4131</v>
      </c>
    </row>
    <row r="73" spans="1:28" x14ac:dyDescent="0.25">
      <c r="A73" s="159" t="s">
        <v>476</v>
      </c>
      <c r="B73" s="8" t="s">
        <v>475</v>
      </c>
      <c r="C73" s="165" t="s">
        <v>476</v>
      </c>
      <c r="D73" s="104" t="s">
        <v>693</v>
      </c>
      <c r="E73" s="173" t="s">
        <v>4116</v>
      </c>
      <c r="F73" s="8" t="s">
        <v>114</v>
      </c>
      <c r="G73" s="104" t="s">
        <v>85</v>
      </c>
      <c r="H73" s="8" t="s">
        <v>4153</v>
      </c>
      <c r="I73" s="102"/>
      <c r="J73" s="102"/>
      <c r="K73" s="102"/>
      <c r="L73" s="102"/>
      <c r="M73" s="102"/>
      <c r="N73" s="102"/>
      <c r="O73" s="102"/>
      <c r="P73" s="102"/>
      <c r="Q73" s="102"/>
      <c r="R73" s="746">
        <v>6</v>
      </c>
      <c r="S73" s="746">
        <v>4</v>
      </c>
      <c r="T73" s="746"/>
      <c r="U73" s="746">
        <v>2</v>
      </c>
      <c r="V73" s="36"/>
      <c r="W73" s="36"/>
      <c r="X73" s="8"/>
      <c r="Y73" s="19" t="s">
        <v>4132</v>
      </c>
    </row>
    <row r="74" spans="1:28" x14ac:dyDescent="0.25">
      <c r="A74" s="159" t="s">
        <v>476</v>
      </c>
      <c r="B74" s="8" t="s">
        <v>697</v>
      </c>
      <c r="C74" s="165" t="s">
        <v>476</v>
      </c>
      <c r="D74" s="104" t="s">
        <v>694</v>
      </c>
      <c r="E74" s="173" t="s">
        <v>4114</v>
      </c>
      <c r="F74" s="8" t="s">
        <v>114</v>
      </c>
      <c r="G74" s="104" t="s">
        <v>85</v>
      </c>
      <c r="H74" s="8" t="s">
        <v>4153</v>
      </c>
      <c r="I74" s="102"/>
      <c r="J74" s="102"/>
      <c r="K74" s="102"/>
      <c r="L74" s="102"/>
      <c r="M74" s="102"/>
      <c r="N74" s="102"/>
      <c r="O74" s="102"/>
      <c r="P74" s="102"/>
      <c r="Q74" s="102"/>
      <c r="R74" s="746">
        <v>6</v>
      </c>
      <c r="S74" s="746">
        <v>4</v>
      </c>
      <c r="T74" s="746"/>
      <c r="U74" s="746">
        <v>3</v>
      </c>
      <c r="V74" s="36"/>
      <c r="W74" s="36"/>
      <c r="X74" s="8"/>
      <c r="Y74" s="19" t="s">
        <v>4133</v>
      </c>
    </row>
    <row r="75" spans="1:28" x14ac:dyDescent="0.25">
      <c r="A75" s="159" t="s">
        <v>476</v>
      </c>
      <c r="B75" s="8" t="s">
        <v>3068</v>
      </c>
      <c r="C75" s="165" t="s">
        <v>476</v>
      </c>
      <c r="D75" s="104" t="s">
        <v>4117</v>
      </c>
      <c r="E75" s="173" t="s">
        <v>4118</v>
      </c>
      <c r="F75" s="8" t="s">
        <v>114</v>
      </c>
      <c r="G75" s="104" t="s">
        <v>85</v>
      </c>
      <c r="H75" s="8" t="s">
        <v>4153</v>
      </c>
      <c r="I75" s="102"/>
      <c r="J75" s="102"/>
      <c r="K75" s="102"/>
      <c r="L75" s="102"/>
      <c r="M75" s="102"/>
      <c r="N75" s="102"/>
      <c r="O75" s="102"/>
      <c r="P75" s="102"/>
      <c r="Q75" s="102"/>
      <c r="R75" s="746">
        <v>6</v>
      </c>
      <c r="S75" s="746">
        <v>4</v>
      </c>
      <c r="T75" s="746"/>
      <c r="U75" s="746">
        <v>4</v>
      </c>
      <c r="V75" s="36"/>
      <c r="W75" s="36"/>
      <c r="X75" s="8"/>
      <c r="Y75" s="19" t="s">
        <v>4134</v>
      </c>
    </row>
    <row r="76" spans="1:28" x14ac:dyDescent="0.25">
      <c r="A76" s="159" t="s">
        <v>476</v>
      </c>
      <c r="B76" s="8" t="s">
        <v>3025</v>
      </c>
      <c r="C76" s="165" t="s">
        <v>476</v>
      </c>
      <c r="D76" s="104" t="s">
        <v>4119</v>
      </c>
      <c r="E76" s="173" t="s">
        <v>4120</v>
      </c>
      <c r="F76" s="8" t="s">
        <v>114</v>
      </c>
      <c r="G76" s="104" t="s">
        <v>85</v>
      </c>
      <c r="H76" s="8" t="s">
        <v>4153</v>
      </c>
      <c r="I76" s="102"/>
      <c r="J76" s="102"/>
      <c r="K76" s="102"/>
      <c r="L76" s="102"/>
      <c r="M76" s="102"/>
      <c r="N76" s="102"/>
      <c r="O76" s="102"/>
      <c r="P76" s="102"/>
      <c r="Q76" s="102"/>
      <c r="R76" s="746">
        <v>6</v>
      </c>
      <c r="S76" s="746">
        <v>5</v>
      </c>
      <c r="T76" s="746"/>
      <c r="U76" s="746">
        <v>1</v>
      </c>
      <c r="V76" s="36"/>
      <c r="W76" s="36"/>
      <c r="X76" s="8"/>
      <c r="Y76" s="19" t="s">
        <v>4135</v>
      </c>
    </row>
    <row r="77" spans="1:28" x14ac:dyDescent="0.25">
      <c r="A77" s="159" t="s">
        <v>476</v>
      </c>
      <c r="B77" s="8" t="s">
        <v>2930</v>
      </c>
      <c r="C77" s="165" t="s">
        <v>476</v>
      </c>
      <c r="D77" s="104" t="s">
        <v>4089</v>
      </c>
      <c r="E77" s="173" t="s">
        <v>4130</v>
      </c>
      <c r="F77" s="8" t="s">
        <v>114</v>
      </c>
      <c r="G77" s="104" t="s">
        <v>85</v>
      </c>
      <c r="H77" s="8" t="s">
        <v>4153</v>
      </c>
      <c r="I77" s="743"/>
      <c r="J77" s="743"/>
      <c r="K77" s="159"/>
      <c r="L77" s="159"/>
      <c r="M77" s="159"/>
      <c r="N77" s="159"/>
      <c r="O77" s="159"/>
      <c r="P77" s="743"/>
      <c r="Q77" s="743"/>
      <c r="R77" s="745">
        <v>6</v>
      </c>
      <c r="S77" s="747">
        <v>5</v>
      </c>
      <c r="T77" s="747"/>
      <c r="U77" s="747">
        <v>2</v>
      </c>
      <c r="V77" s="36"/>
      <c r="W77" s="36"/>
      <c r="X77" s="8"/>
      <c r="Y77" s="19" t="s">
        <v>4136</v>
      </c>
    </row>
    <row r="78" spans="1:28" x14ac:dyDescent="0.25">
      <c r="A78" s="159" t="s">
        <v>476</v>
      </c>
      <c r="B78" s="8" t="s">
        <v>2981</v>
      </c>
      <c r="C78" s="165" t="s">
        <v>476</v>
      </c>
      <c r="D78" s="104" t="s">
        <v>4121</v>
      </c>
      <c r="E78" s="173" t="s">
        <v>4122</v>
      </c>
      <c r="F78" s="8" t="s">
        <v>114</v>
      </c>
      <c r="G78" s="104" t="s">
        <v>85</v>
      </c>
      <c r="H78" s="8" t="s">
        <v>4153</v>
      </c>
      <c r="I78" s="102"/>
      <c r="J78" s="102"/>
      <c r="K78" s="102"/>
      <c r="L78" s="102"/>
      <c r="M78" s="102"/>
      <c r="N78" s="102"/>
      <c r="O78" s="102"/>
      <c r="P78" s="102"/>
      <c r="Q78" s="102"/>
      <c r="R78" s="746">
        <v>6</v>
      </c>
      <c r="S78" s="746">
        <v>5</v>
      </c>
      <c r="T78" s="746"/>
      <c r="U78" s="746">
        <v>3</v>
      </c>
      <c r="V78" s="36"/>
      <c r="W78" s="36"/>
      <c r="X78" s="8"/>
      <c r="Y78" s="19" t="s">
        <v>4137</v>
      </c>
    </row>
    <row r="79" spans="1:28" x14ac:dyDescent="0.25">
      <c r="A79" s="159" t="s">
        <v>476</v>
      </c>
      <c r="B79" s="8" t="s">
        <v>2892</v>
      </c>
      <c r="C79" s="165" t="s">
        <v>476</v>
      </c>
      <c r="D79" s="104" t="s">
        <v>4123</v>
      </c>
      <c r="E79" s="173" t="s">
        <v>4124</v>
      </c>
      <c r="F79" s="8" t="s">
        <v>114</v>
      </c>
      <c r="G79" s="104" t="s">
        <v>85</v>
      </c>
      <c r="H79" s="8" t="s">
        <v>4153</v>
      </c>
      <c r="I79" s="102"/>
      <c r="J79" s="102"/>
      <c r="K79" s="102"/>
      <c r="L79" s="102"/>
      <c r="M79" s="102"/>
      <c r="N79" s="102"/>
      <c r="O79" s="102"/>
      <c r="P79" s="102"/>
      <c r="Q79" s="102"/>
      <c r="R79" s="746">
        <v>6</v>
      </c>
      <c r="S79" s="746">
        <v>5</v>
      </c>
      <c r="T79" s="746"/>
      <c r="U79" s="746">
        <v>4</v>
      </c>
      <c r="V79" s="36"/>
      <c r="W79" s="36"/>
      <c r="X79" s="8"/>
      <c r="Y79" s="19" t="s">
        <v>4138</v>
      </c>
    </row>
    <row r="80" spans="1:28" x14ac:dyDescent="0.25">
      <c r="A80" s="159" t="s">
        <v>476</v>
      </c>
      <c r="B80" s="8" t="s">
        <v>2844</v>
      </c>
      <c r="C80" s="165" t="s">
        <v>476</v>
      </c>
      <c r="D80" s="104" t="s">
        <v>4125</v>
      </c>
      <c r="E80" s="173" t="s">
        <v>4126</v>
      </c>
      <c r="F80" s="8" t="s">
        <v>114</v>
      </c>
      <c r="G80" s="104" t="s">
        <v>85</v>
      </c>
      <c r="H80" s="8" t="s">
        <v>4153</v>
      </c>
      <c r="I80" s="102"/>
      <c r="J80" s="102"/>
      <c r="K80" s="102"/>
      <c r="L80" s="102"/>
      <c r="M80" s="102"/>
      <c r="N80" s="102"/>
      <c r="O80" s="102"/>
      <c r="P80" s="102"/>
      <c r="Q80" s="102"/>
      <c r="R80" s="746">
        <v>6</v>
      </c>
      <c r="S80" s="746">
        <v>6</v>
      </c>
      <c r="T80" s="746"/>
      <c r="U80" s="746">
        <v>1</v>
      </c>
      <c r="V80" s="36"/>
      <c r="W80" s="36"/>
      <c r="X80" s="8"/>
      <c r="Y80" s="19" t="s">
        <v>4139</v>
      </c>
    </row>
    <row r="81" spans="1:25" x14ac:dyDescent="0.25">
      <c r="A81" s="159" t="s">
        <v>476</v>
      </c>
      <c r="B81" s="8" t="s">
        <v>2427</v>
      </c>
      <c r="C81" s="165" t="s">
        <v>476</v>
      </c>
      <c r="D81" s="104" t="s">
        <v>4095</v>
      </c>
      <c r="E81" s="173" t="s">
        <v>4127</v>
      </c>
      <c r="F81" s="8" t="s">
        <v>114</v>
      </c>
      <c r="G81" s="104" t="s">
        <v>85</v>
      </c>
      <c r="H81" s="8" t="s">
        <v>4153</v>
      </c>
      <c r="I81" s="102"/>
      <c r="J81" s="102"/>
      <c r="K81" s="102"/>
      <c r="L81" s="102"/>
      <c r="M81" s="102"/>
      <c r="N81" s="102"/>
      <c r="O81" s="102"/>
      <c r="P81" s="102"/>
      <c r="Q81" s="102"/>
      <c r="R81" s="746">
        <v>6</v>
      </c>
      <c r="S81" s="746">
        <v>6</v>
      </c>
      <c r="T81" s="746"/>
      <c r="U81" s="746">
        <v>2</v>
      </c>
      <c r="V81" s="36"/>
      <c r="W81" s="36"/>
      <c r="X81" s="8"/>
      <c r="Y81" s="19" t="s">
        <v>4140</v>
      </c>
    </row>
    <row r="82" spans="1:25" x14ac:dyDescent="0.25">
      <c r="A82" s="159" t="s">
        <v>476</v>
      </c>
      <c r="B82" s="8" t="s">
        <v>2342</v>
      </c>
      <c r="C82" s="165" t="s">
        <v>476</v>
      </c>
      <c r="D82" s="104" t="s">
        <v>695</v>
      </c>
      <c r="E82" s="173" t="s">
        <v>4128</v>
      </c>
      <c r="F82" s="8" t="s">
        <v>114</v>
      </c>
      <c r="G82" s="104" t="s">
        <v>85</v>
      </c>
      <c r="H82" s="8" t="s">
        <v>4153</v>
      </c>
      <c r="I82" s="102"/>
      <c r="J82" s="102"/>
      <c r="K82" s="102"/>
      <c r="L82" s="102"/>
      <c r="M82" s="102"/>
      <c r="N82" s="102"/>
      <c r="O82" s="102"/>
      <c r="P82" s="102"/>
      <c r="Q82" s="102"/>
      <c r="R82" s="746">
        <v>6</v>
      </c>
      <c r="S82" s="746">
        <v>6</v>
      </c>
      <c r="T82" s="746"/>
      <c r="U82" s="746">
        <v>3</v>
      </c>
      <c r="V82" s="36"/>
      <c r="W82" s="36"/>
      <c r="X82" s="8"/>
      <c r="Y82" s="19" t="s">
        <v>4142</v>
      </c>
    </row>
    <row r="83" spans="1:25" x14ac:dyDescent="0.25">
      <c r="A83" s="159" t="s">
        <v>476</v>
      </c>
      <c r="B83" s="8" t="s">
        <v>2083</v>
      </c>
      <c r="C83" s="165" t="s">
        <v>476</v>
      </c>
      <c r="D83" s="104" t="s">
        <v>1811</v>
      </c>
      <c r="E83" s="173" t="s">
        <v>4129</v>
      </c>
      <c r="F83" s="8" t="s">
        <v>114</v>
      </c>
      <c r="G83" s="104" t="s">
        <v>85</v>
      </c>
      <c r="H83" s="8" t="s">
        <v>4153</v>
      </c>
      <c r="I83" s="102"/>
      <c r="J83" s="102"/>
      <c r="K83" s="102"/>
      <c r="L83" s="102"/>
      <c r="M83" s="102"/>
      <c r="N83" s="102"/>
      <c r="O83" s="102"/>
      <c r="P83" s="102"/>
      <c r="Q83" s="102"/>
      <c r="R83" s="746">
        <v>6</v>
      </c>
      <c r="S83" s="746">
        <v>6</v>
      </c>
      <c r="T83" s="746"/>
      <c r="U83" s="746">
        <v>4</v>
      </c>
      <c r="V83" s="36"/>
      <c r="W83" s="36"/>
      <c r="X83" s="8"/>
      <c r="Y83" s="19" t="s">
        <v>4141</v>
      </c>
    </row>
    <row r="84" spans="1:25" x14ac:dyDescent="0.25">
      <c r="A84" s="738" t="s">
        <v>476</v>
      </c>
      <c r="B84" s="739" t="s">
        <v>1988</v>
      </c>
      <c r="C84" s="738" t="s">
        <v>476</v>
      </c>
      <c r="D84" s="740" t="s">
        <v>4115</v>
      </c>
      <c r="E84" s="9"/>
      <c r="F84" s="8"/>
      <c r="G84" s="8"/>
      <c r="H84" s="10"/>
      <c r="I84" s="102"/>
      <c r="J84" s="102"/>
      <c r="K84" s="102"/>
      <c r="L84" s="102"/>
      <c r="M84" s="102"/>
      <c r="N84" s="102"/>
      <c r="O84" s="102"/>
      <c r="P84" s="102"/>
      <c r="Q84" s="102"/>
      <c r="R84" s="746"/>
      <c r="S84" s="746"/>
      <c r="T84" s="746"/>
      <c r="U84" s="746"/>
      <c r="V84" s="36"/>
      <c r="W84" s="36"/>
      <c r="X84" s="8"/>
      <c r="Y84" s="742" t="s">
        <v>4112</v>
      </c>
    </row>
    <row r="85" spans="1:25" x14ac:dyDescent="0.25">
      <c r="A85" s="102"/>
      <c r="B85" s="102"/>
      <c r="C85" s="102"/>
      <c r="D85" s="104"/>
      <c r="E85" s="159"/>
      <c r="F85" s="159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9"/>
      <c r="X85" s="19"/>
      <c r="Y85" s="19"/>
    </row>
    <row r="86" spans="1:25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9"/>
    </row>
    <row r="87" spans="1:25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4</v>
      </c>
      <c r="W87" s="8" t="s">
        <v>614</v>
      </c>
      <c r="X87" s="8" t="s">
        <v>425</v>
      </c>
      <c r="Y87" s="19"/>
    </row>
    <row r="88" spans="1:25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87">
        <v>6</v>
      </c>
      <c r="S88" s="10">
        <v>3</v>
      </c>
      <c r="T88" s="32" t="s">
        <v>474</v>
      </c>
      <c r="U88" s="8"/>
      <c r="V88" s="8"/>
      <c r="W88" s="8"/>
      <c r="X88" s="8"/>
      <c r="Y88" s="19"/>
    </row>
    <row r="89" spans="1:25" x14ac:dyDescent="0.25">
      <c r="A89" s="8" t="s">
        <v>416</v>
      </c>
      <c r="B89" s="8" t="s">
        <v>504</v>
      </c>
      <c r="C89" s="8" t="s">
        <v>4144</v>
      </c>
      <c r="D89" s="8"/>
      <c r="E89" s="751" t="s">
        <v>417</v>
      </c>
      <c r="F89" s="8" t="s">
        <v>418</v>
      </c>
      <c r="G89" s="8" t="s">
        <v>610</v>
      </c>
      <c r="H89" s="8" t="s">
        <v>397</v>
      </c>
      <c r="I89" s="8" t="s">
        <v>402</v>
      </c>
      <c r="J89" s="8"/>
      <c r="K89" s="8"/>
      <c r="L89" s="8"/>
      <c r="M89" s="8"/>
      <c r="N89" s="8"/>
      <c r="O89" s="8"/>
      <c r="P89" s="8"/>
      <c r="Q89" s="8" t="s">
        <v>400</v>
      </c>
      <c r="R89" s="8"/>
      <c r="S89" s="8"/>
      <c r="T89" s="8"/>
      <c r="U89" s="8"/>
      <c r="V89" s="8">
        <v>4</v>
      </c>
      <c r="W89" s="8" t="s">
        <v>614</v>
      </c>
      <c r="X89" s="8" t="s">
        <v>245</v>
      </c>
      <c r="Y89" s="19"/>
    </row>
    <row r="90" spans="1:25" x14ac:dyDescent="0.25">
      <c r="A90" s="8" t="s">
        <v>416</v>
      </c>
      <c r="B90" s="8" t="s">
        <v>504</v>
      </c>
      <c r="C90" s="8" t="s">
        <v>4144</v>
      </c>
      <c r="D90" s="8"/>
      <c r="E90" s="751" t="s">
        <v>417</v>
      </c>
      <c r="F90" s="8" t="s">
        <v>419</v>
      </c>
      <c r="G90" s="8" t="s">
        <v>610</v>
      </c>
      <c r="H90" s="8" t="s">
        <v>399</v>
      </c>
      <c r="I90" s="8" t="s">
        <v>403</v>
      </c>
      <c r="J90" s="8"/>
      <c r="K90" s="8"/>
      <c r="L90" s="8"/>
      <c r="M90" s="8"/>
      <c r="N90" s="8"/>
      <c r="O90" s="8"/>
      <c r="P90" s="8"/>
      <c r="Q90" s="8" t="s">
        <v>401</v>
      </c>
      <c r="R90" s="87">
        <v>6</v>
      </c>
      <c r="S90" s="10">
        <v>3</v>
      </c>
      <c r="T90" s="32" t="s">
        <v>473</v>
      </c>
      <c r="U90" s="8"/>
      <c r="V90" s="8"/>
      <c r="W90" s="8"/>
      <c r="X90" s="8"/>
      <c r="Y90" s="19"/>
    </row>
    <row r="91" spans="1:25" x14ac:dyDescent="0.25">
      <c r="A91" s="102"/>
      <c r="B91" s="102"/>
      <c r="C91" s="102"/>
      <c r="D91" s="104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9"/>
      <c r="X91" s="19"/>
      <c r="Y91" s="19"/>
    </row>
    <row r="92" spans="1:25" x14ac:dyDescent="0.25">
      <c r="A92" s="102"/>
      <c r="B92" s="102"/>
      <c r="C92" s="102"/>
      <c r="D92" s="104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9"/>
      <c r="X92" s="19"/>
      <c r="Y92" s="19"/>
    </row>
    <row r="93" spans="1:25" x14ac:dyDescent="0.25">
      <c r="A93" s="102"/>
      <c r="B93" s="102"/>
      <c r="C93" s="102"/>
      <c r="D93" s="104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9"/>
      <c r="X93" s="19"/>
      <c r="Y93" s="19"/>
    </row>
    <row r="94" spans="1:25" x14ac:dyDescent="0.25">
      <c r="A94" s="102"/>
      <c r="B94" s="102"/>
      <c r="C94" s="102"/>
      <c r="D94" s="104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9"/>
      <c r="X94" s="19"/>
      <c r="Y94" s="19"/>
    </row>
    <row r="95" spans="1:25" x14ac:dyDescent="0.25">
      <c r="A95" s="102"/>
      <c r="B95" s="102"/>
      <c r="C95" s="102"/>
      <c r="D95" s="104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9"/>
      <c r="X95" s="19"/>
      <c r="Y95" s="19"/>
    </row>
    <row r="96" spans="1:25" x14ac:dyDescent="0.25">
      <c r="A96" s="102"/>
      <c r="B96" s="102"/>
      <c r="C96" s="102"/>
      <c r="D96" s="104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9"/>
      <c r="X96" s="19"/>
      <c r="Y96" s="19"/>
    </row>
    <row r="97" spans="1:25" x14ac:dyDescent="0.25">
      <c r="A97" s="102"/>
      <c r="B97" s="102"/>
      <c r="C97" s="102"/>
      <c r="D97" s="104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9"/>
      <c r="X97" s="19"/>
      <c r="Y97" s="19"/>
    </row>
    <row r="98" spans="1:25" x14ac:dyDescent="0.25">
      <c r="A98" s="102"/>
      <c r="B98" s="102"/>
      <c r="C98" s="102"/>
      <c r="D98" s="104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9"/>
      <c r="X98" s="19"/>
      <c r="Y98" s="19"/>
    </row>
    <row r="99" spans="1:25" x14ac:dyDescent="0.25">
      <c r="A99" s="102"/>
      <c r="B99" s="102"/>
      <c r="C99" s="102"/>
      <c r="D99" s="104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9"/>
      <c r="X99" s="19"/>
      <c r="Y99" s="19"/>
    </row>
    <row r="100" spans="1:25" x14ac:dyDescent="0.25">
      <c r="A100" s="102"/>
      <c r="B100" s="102"/>
      <c r="C100" s="102"/>
      <c r="D100" s="104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9"/>
      <c r="X100" s="19"/>
      <c r="Y100" s="19"/>
    </row>
    <row r="101" spans="1:25" x14ac:dyDescent="0.25">
      <c r="A101" s="102"/>
      <c r="B101" s="102"/>
      <c r="C101" s="102"/>
      <c r="D101" s="104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9"/>
      <c r="X101" s="19"/>
      <c r="Y101" s="19"/>
    </row>
    <row r="102" spans="1:25" x14ac:dyDescent="0.25">
      <c r="A102" s="102"/>
      <c r="B102" s="102"/>
      <c r="C102" s="102"/>
      <c r="D102" s="104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9"/>
      <c r="X102" s="19"/>
      <c r="Y102" s="19"/>
    </row>
    <row r="103" spans="1:25" x14ac:dyDescent="0.25">
      <c r="A103" s="102"/>
      <c r="B103" s="102"/>
      <c r="C103" s="102"/>
      <c r="D103" s="104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9"/>
      <c r="X103" s="19"/>
      <c r="Y103" s="19"/>
    </row>
    <row r="104" spans="1:25" x14ac:dyDescent="0.25">
      <c r="A104" s="102"/>
      <c r="B104" s="102"/>
      <c r="C104" s="102"/>
      <c r="D104" s="104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9"/>
      <c r="X104" s="19"/>
      <c r="Y104" s="19"/>
    </row>
    <row r="105" spans="1:25" x14ac:dyDescent="0.25">
      <c r="A105" s="102"/>
      <c r="B105" s="102"/>
      <c r="C105" s="102"/>
      <c r="D105" s="104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9"/>
      <c r="X105" s="19"/>
      <c r="Y105" s="19"/>
    </row>
    <row r="106" spans="1:25" x14ac:dyDescent="0.25">
      <c r="A106" s="102"/>
      <c r="B106" s="102"/>
      <c r="C106" s="102"/>
      <c r="D106" s="104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9"/>
      <c r="X106" s="19"/>
      <c r="Y106" s="19"/>
    </row>
    <row r="107" spans="1:25" x14ac:dyDescent="0.25">
      <c r="A107" s="102"/>
      <c r="B107" s="102"/>
      <c r="C107" s="102"/>
      <c r="D107" s="104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9"/>
      <c r="X107" s="19"/>
      <c r="Y107" s="19"/>
    </row>
    <row r="108" spans="1:25" x14ac:dyDescent="0.25">
      <c r="A108" s="102"/>
      <c r="B108" s="102"/>
      <c r="C108" s="102"/>
      <c r="D108" s="104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9"/>
      <c r="X108" s="19"/>
      <c r="Y108" s="19"/>
    </row>
    <row r="109" spans="1:25" x14ac:dyDescent="0.25">
      <c r="A109" s="102"/>
      <c r="B109" s="102"/>
      <c r="C109" s="102"/>
      <c r="D109" s="104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9"/>
      <c r="X109" s="19"/>
      <c r="Y109" s="19"/>
    </row>
    <row r="110" spans="1:25" x14ac:dyDescent="0.25">
      <c r="A110" s="102"/>
      <c r="B110" s="102"/>
      <c r="C110" s="102"/>
      <c r="D110" s="104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9"/>
      <c r="X110" s="19"/>
      <c r="Y110" s="19"/>
    </row>
    <row r="111" spans="1:25" x14ac:dyDescent="0.25">
      <c r="A111" s="102"/>
      <c r="B111" s="102"/>
      <c r="C111" s="102"/>
      <c r="D111" s="104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9"/>
      <c r="X111" s="19"/>
      <c r="Y111" s="19"/>
    </row>
    <row r="112" spans="1:25" x14ac:dyDescent="0.25">
      <c r="A112" s="102"/>
      <c r="B112" s="102"/>
      <c r="C112" s="102"/>
      <c r="D112" s="104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9"/>
      <c r="X112" s="19"/>
      <c r="Y112" s="19"/>
    </row>
    <row r="113" spans="1:25" x14ac:dyDescent="0.25">
      <c r="A113" s="102"/>
      <c r="B113" s="102"/>
      <c r="C113" s="102"/>
      <c r="D113" s="104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9"/>
      <c r="X113" s="19"/>
      <c r="Y113" s="19"/>
    </row>
    <row r="114" spans="1:25" x14ac:dyDescent="0.25">
      <c r="A114" s="102"/>
      <c r="B114" s="102"/>
      <c r="C114" s="102"/>
      <c r="D114" s="104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9"/>
      <c r="X114" s="19"/>
      <c r="Y114" s="19"/>
    </row>
    <row r="115" spans="1:25" x14ac:dyDescent="0.25">
      <c r="A115" s="102"/>
      <c r="B115" s="102"/>
      <c r="C115" s="102"/>
      <c r="D115" s="104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9"/>
      <c r="X115" s="19"/>
      <c r="Y115" s="19"/>
    </row>
    <row r="116" spans="1:25" x14ac:dyDescent="0.25">
      <c r="A116" s="102"/>
      <c r="B116" s="102"/>
      <c r="C116" s="102"/>
      <c r="D116" s="104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9"/>
      <c r="X116" s="19"/>
      <c r="Y116" s="19"/>
    </row>
    <row r="117" spans="1:25" x14ac:dyDescent="0.25">
      <c r="A117" s="102"/>
      <c r="B117" s="102"/>
      <c r="C117" s="102"/>
      <c r="D117" s="104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9"/>
      <c r="X117" s="19"/>
      <c r="Y117" s="19"/>
    </row>
    <row r="118" spans="1:25" x14ac:dyDescent="0.25">
      <c r="A118" s="102"/>
      <c r="B118" s="102"/>
      <c r="C118" s="102"/>
      <c r="D118" s="104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9"/>
      <c r="X118" s="19"/>
      <c r="Y118" s="19"/>
    </row>
    <row r="119" spans="1:25" x14ac:dyDescent="0.25">
      <c r="A119" s="102"/>
      <c r="B119" s="102"/>
      <c r="C119" s="102"/>
      <c r="D119" s="104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9"/>
      <c r="X119" s="19"/>
      <c r="Y119" s="19"/>
    </row>
    <row r="120" spans="1:25" x14ac:dyDescent="0.25">
      <c r="A120" s="102"/>
      <c r="B120" s="102"/>
      <c r="C120" s="102"/>
      <c r="D120" s="104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9"/>
      <c r="X120" s="19"/>
      <c r="Y120" s="19"/>
    </row>
    <row r="121" spans="1:25" x14ac:dyDescent="0.25">
      <c r="A121" s="102"/>
      <c r="B121" s="102"/>
      <c r="C121" s="102"/>
      <c r="D121" s="104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9"/>
      <c r="X121" s="19"/>
      <c r="Y121" s="19"/>
    </row>
    <row r="122" spans="1:25" x14ac:dyDescent="0.25">
      <c r="A122" s="102"/>
      <c r="B122" s="102"/>
      <c r="C122" s="102"/>
      <c r="D122" s="104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9"/>
      <c r="X122" s="19"/>
      <c r="Y122" s="19"/>
    </row>
    <row r="123" spans="1:25" x14ac:dyDescent="0.25">
      <c r="A123" s="102"/>
      <c r="B123" s="102"/>
      <c r="C123" s="102"/>
      <c r="D123" s="104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9"/>
      <c r="X123" s="19"/>
      <c r="Y123" s="19"/>
    </row>
    <row r="124" spans="1:25" x14ac:dyDescent="0.25">
      <c r="A124" s="102"/>
      <c r="B124" s="102"/>
      <c r="C124" s="102"/>
      <c r="D124" s="104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9"/>
      <c r="X124" s="19"/>
      <c r="Y124" s="19"/>
    </row>
    <row r="125" spans="1:25" x14ac:dyDescent="0.25">
      <c r="A125" s="102"/>
      <c r="B125" s="102"/>
      <c r="C125" s="102"/>
      <c r="D125" s="104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9"/>
      <c r="X125" s="19"/>
      <c r="Y125" s="19"/>
    </row>
    <row r="126" spans="1:25" x14ac:dyDescent="0.25">
      <c r="A126" s="102"/>
      <c r="B126" s="102"/>
      <c r="C126" s="102"/>
      <c r="D126" s="104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9"/>
      <c r="X126" s="19"/>
      <c r="Y126" s="19"/>
    </row>
    <row r="127" spans="1:25" x14ac:dyDescent="0.25">
      <c r="A127" s="102"/>
      <c r="B127" s="102"/>
      <c r="C127" s="102"/>
      <c r="D127" s="104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9"/>
      <c r="X127" s="19"/>
      <c r="Y127" s="19"/>
    </row>
    <row r="128" spans="1:25" x14ac:dyDescent="0.25">
      <c r="A128" s="102"/>
      <c r="B128" s="102"/>
      <c r="C128" s="102"/>
      <c r="D128" s="104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9"/>
      <c r="X128" s="19"/>
      <c r="Y128" s="19"/>
    </row>
    <row r="129" spans="1:25" x14ac:dyDescent="0.25">
      <c r="A129" s="102"/>
      <c r="B129" s="102"/>
      <c r="C129" s="102"/>
      <c r="D129" s="104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9"/>
      <c r="X129" s="19"/>
      <c r="Y129" s="19"/>
    </row>
    <row r="130" spans="1:25" x14ac:dyDescent="0.25">
      <c r="A130" s="102"/>
      <c r="B130" s="102"/>
      <c r="C130" s="102"/>
      <c r="D130" s="104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9"/>
      <c r="X130" s="19"/>
      <c r="Y130" s="19"/>
    </row>
    <row r="131" spans="1:25" x14ac:dyDescent="0.25">
      <c r="A131" s="102"/>
      <c r="B131" s="102"/>
      <c r="C131" s="102"/>
      <c r="D131" s="104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9"/>
      <c r="X131" s="19"/>
      <c r="Y131" s="19"/>
    </row>
    <row r="132" spans="1:25" x14ac:dyDescent="0.25">
      <c r="A132" s="102"/>
      <c r="B132" s="102"/>
      <c r="C132" s="102"/>
      <c r="D132" s="104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9"/>
      <c r="X132" s="19"/>
      <c r="Y132" s="19"/>
    </row>
    <row r="133" spans="1:25" x14ac:dyDescent="0.25">
      <c r="A133" s="102"/>
      <c r="B133" s="102"/>
      <c r="C133" s="102"/>
      <c r="D133" s="104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9"/>
      <c r="X133" s="19"/>
      <c r="Y133" s="19"/>
    </row>
    <row r="134" spans="1:25" x14ac:dyDescent="0.25">
      <c r="A134" s="102"/>
      <c r="B134" s="102"/>
      <c r="C134" s="102"/>
      <c r="D134" s="104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9"/>
      <c r="X134" s="19"/>
      <c r="Y134" s="19"/>
    </row>
    <row r="135" spans="1:25" x14ac:dyDescent="0.25">
      <c r="A135" s="102"/>
      <c r="B135" s="102"/>
      <c r="C135" s="102"/>
      <c r="D135" s="104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9"/>
      <c r="X135" s="19"/>
      <c r="Y135" s="19"/>
    </row>
    <row r="136" spans="1:25" x14ac:dyDescent="0.25">
      <c r="A136" s="102"/>
      <c r="B136" s="102"/>
      <c r="C136" s="102"/>
      <c r="D136" s="104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9"/>
      <c r="X136" s="19"/>
      <c r="Y136" s="19"/>
    </row>
    <row r="137" spans="1:25" x14ac:dyDescent="0.25">
      <c r="A137" s="102"/>
      <c r="B137" s="102"/>
      <c r="C137" s="102"/>
      <c r="D137" s="104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9"/>
      <c r="X137" s="19"/>
      <c r="Y137" s="19"/>
    </row>
    <row r="138" spans="1:25" x14ac:dyDescent="0.25">
      <c r="A138" s="102"/>
      <c r="B138" s="102"/>
      <c r="C138" s="102"/>
      <c r="D138" s="104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9"/>
      <c r="X138" s="19"/>
      <c r="Y138" s="19"/>
    </row>
    <row r="139" spans="1:25" x14ac:dyDescent="0.25">
      <c r="A139" s="102"/>
      <c r="B139" s="102"/>
      <c r="C139" s="102"/>
      <c r="D139" s="104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9"/>
      <c r="X139" s="19"/>
      <c r="Y139" s="19"/>
    </row>
    <row r="140" spans="1:25" x14ac:dyDescent="0.25">
      <c r="A140" s="102"/>
      <c r="B140" s="102"/>
      <c r="C140" s="102"/>
      <c r="D140" s="104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9"/>
      <c r="X140" s="19"/>
      <c r="Y140" s="19"/>
    </row>
    <row r="141" spans="1:25" x14ac:dyDescent="0.25">
      <c r="A141" s="102"/>
      <c r="B141" s="102"/>
      <c r="C141" s="102"/>
      <c r="D141" s="104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9"/>
      <c r="X141" s="19"/>
      <c r="Y141" s="19"/>
    </row>
    <row r="142" spans="1:25" x14ac:dyDescent="0.25">
      <c r="A142" s="102"/>
      <c r="B142" s="102"/>
      <c r="C142" s="102"/>
      <c r="D142" s="104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9"/>
      <c r="X142" s="19"/>
      <c r="Y142" s="19"/>
    </row>
    <row r="143" spans="1:25" x14ac:dyDescent="0.25">
      <c r="A143" s="102"/>
      <c r="B143" s="102"/>
      <c r="C143" s="102"/>
      <c r="D143" s="104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9"/>
      <c r="X143" s="19"/>
      <c r="Y143" s="19"/>
    </row>
    <row r="144" spans="1:25" x14ac:dyDescent="0.25">
      <c r="A144" s="102"/>
      <c r="B144" s="102"/>
      <c r="C144" s="102"/>
      <c r="D144" s="104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9"/>
      <c r="X144" s="19"/>
      <c r="Y144" s="19"/>
    </row>
    <row r="145" spans="1:25" x14ac:dyDescent="0.25">
      <c r="A145" s="102"/>
      <c r="B145" s="102"/>
      <c r="C145" s="102"/>
      <c r="D145" s="104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9"/>
      <c r="X145" s="19"/>
      <c r="Y145" s="19"/>
    </row>
    <row r="146" spans="1:25" x14ac:dyDescent="0.25">
      <c r="A146" s="102"/>
      <c r="B146" s="102"/>
      <c r="C146" s="102"/>
      <c r="D146" s="104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9"/>
      <c r="X146" s="19"/>
      <c r="Y146" s="19"/>
    </row>
    <row r="147" spans="1:25" x14ac:dyDescent="0.25">
      <c r="A147" s="102"/>
      <c r="B147" s="102"/>
      <c r="C147" s="102"/>
      <c r="D147" s="104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9"/>
      <c r="X147" s="19"/>
      <c r="Y147" s="19"/>
    </row>
    <row r="148" spans="1:25" x14ac:dyDescent="0.25">
      <c r="A148" s="102"/>
      <c r="B148" s="102"/>
      <c r="C148" s="102"/>
      <c r="D148" s="104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9"/>
      <c r="X148" s="19"/>
      <c r="Y148" s="19"/>
    </row>
    <row r="149" spans="1:25" x14ac:dyDescent="0.25">
      <c r="A149" s="102"/>
      <c r="B149" s="102"/>
      <c r="C149" s="102"/>
      <c r="D149" s="104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9"/>
      <c r="X149" s="19"/>
      <c r="Y149" s="19"/>
    </row>
    <row r="150" spans="1:25" x14ac:dyDescent="0.25">
      <c r="A150" s="102"/>
      <c r="B150" s="102"/>
      <c r="C150" s="102"/>
      <c r="D150" s="104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9"/>
      <c r="X150" s="19"/>
      <c r="Y150" s="19"/>
    </row>
    <row r="151" spans="1:25" x14ac:dyDescent="0.25">
      <c r="A151" s="102"/>
      <c r="B151" s="102"/>
      <c r="C151" s="102"/>
      <c r="D151" s="104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9"/>
      <c r="X151" s="19"/>
      <c r="Y151" s="19"/>
    </row>
    <row r="152" spans="1:25" x14ac:dyDescent="0.25">
      <c r="A152" s="102"/>
      <c r="B152" s="102"/>
      <c r="C152" s="102"/>
      <c r="D152" s="104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9"/>
      <c r="X152" s="19"/>
      <c r="Y152" s="19"/>
    </row>
    <row r="153" spans="1:25" x14ac:dyDescent="0.25">
      <c r="A153" s="102"/>
      <c r="B153" s="102"/>
      <c r="C153" s="102"/>
      <c r="D153" s="104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9"/>
      <c r="X153" s="19"/>
      <c r="Y153" s="19"/>
    </row>
    <row r="154" spans="1:25" x14ac:dyDescent="0.25">
      <c r="A154" s="102"/>
      <c r="B154" s="102"/>
      <c r="C154" s="102"/>
      <c r="D154" s="104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9"/>
      <c r="X154" s="19"/>
      <c r="Y154" s="19"/>
    </row>
    <row r="155" spans="1:25" x14ac:dyDescent="0.25">
      <c r="A155" s="102"/>
      <c r="B155" s="102"/>
      <c r="C155" s="102"/>
      <c r="D155" s="104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9"/>
      <c r="X155" s="19"/>
      <c r="Y155" s="19"/>
    </row>
    <row r="156" spans="1:25" x14ac:dyDescent="0.25">
      <c r="A156" s="102"/>
      <c r="B156" s="102"/>
      <c r="C156" s="102"/>
      <c r="D156" s="104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9"/>
      <c r="X156" s="19"/>
      <c r="Y156" s="19"/>
    </row>
    <row r="157" spans="1:25" x14ac:dyDescent="0.25">
      <c r="A157" s="102"/>
      <c r="B157" s="102"/>
      <c r="C157" s="102"/>
      <c r="D157" s="104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9"/>
      <c r="X157" s="19"/>
      <c r="Y157" s="19"/>
    </row>
    <row r="158" spans="1:25" x14ac:dyDescent="0.25">
      <c r="A158" s="102"/>
      <c r="B158" s="102"/>
      <c r="C158" s="102"/>
      <c r="D158" s="104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9"/>
      <c r="X158" s="19"/>
      <c r="Y158" s="19"/>
    </row>
    <row r="159" spans="1:25" x14ac:dyDescent="0.25">
      <c r="A159" s="102"/>
      <c r="B159" s="102"/>
      <c r="C159" s="102"/>
      <c r="D159" s="104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9"/>
      <c r="X159" s="19"/>
      <c r="Y159" s="19"/>
    </row>
    <row r="160" spans="1:25" x14ac:dyDescent="0.25">
      <c r="A160" s="102"/>
      <c r="B160" s="102"/>
      <c r="C160" s="102"/>
      <c r="D160" s="104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9"/>
      <c r="X160" s="19"/>
      <c r="Y160" s="19"/>
    </row>
    <row r="161" spans="1:25" x14ac:dyDescent="0.25">
      <c r="A161" s="102"/>
      <c r="B161" s="102"/>
      <c r="C161" s="102"/>
      <c r="D161" s="104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9"/>
      <c r="X161" s="19"/>
      <c r="Y161" s="19"/>
    </row>
    <row r="162" spans="1:25" x14ac:dyDescent="0.25">
      <c r="A162" s="102"/>
      <c r="B162" s="102"/>
      <c r="C162" s="102"/>
      <c r="D162" s="104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9"/>
      <c r="X162" s="19"/>
      <c r="Y162" s="19"/>
    </row>
    <row r="163" spans="1:25" x14ac:dyDescent="0.25">
      <c r="A163" s="102"/>
      <c r="B163" s="102"/>
      <c r="C163" s="102"/>
      <c r="D163" s="104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9"/>
      <c r="X163" s="19"/>
      <c r="Y163" s="19"/>
    </row>
    <row r="164" spans="1:25" x14ac:dyDescent="0.25">
      <c r="A164" s="102"/>
      <c r="B164" s="102"/>
      <c r="C164" s="102"/>
      <c r="D164" s="104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9"/>
      <c r="X164" s="19"/>
      <c r="Y164" s="19"/>
    </row>
    <row r="165" spans="1:25" x14ac:dyDescent="0.25">
      <c r="A165" s="102"/>
      <c r="B165" s="102"/>
      <c r="C165" s="102"/>
      <c r="D165" s="104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9"/>
      <c r="X165" s="19"/>
      <c r="Y165" s="19"/>
    </row>
    <row r="166" spans="1:25" x14ac:dyDescent="0.25">
      <c r="A166" s="102"/>
      <c r="B166" s="102"/>
      <c r="C166" s="102"/>
      <c r="D166" s="104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9"/>
      <c r="X166" s="19"/>
      <c r="Y166" s="19"/>
    </row>
    <row r="167" spans="1:25" x14ac:dyDescent="0.25">
      <c r="A167" s="102"/>
      <c r="B167" s="102"/>
      <c r="C167" s="102"/>
      <c r="D167" s="104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9"/>
      <c r="X167" s="19"/>
      <c r="Y167" s="19"/>
    </row>
    <row r="168" spans="1:25" x14ac:dyDescent="0.25">
      <c r="A168" s="102"/>
      <c r="B168" s="102"/>
      <c r="C168" s="102"/>
      <c r="D168" s="104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9"/>
      <c r="X168" s="19"/>
      <c r="Y168" s="19"/>
    </row>
    <row r="169" spans="1:25" x14ac:dyDescent="0.25">
      <c r="A169" s="102"/>
      <c r="B169" s="102"/>
      <c r="C169" s="102"/>
      <c r="D169" s="104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9"/>
      <c r="X169" s="19"/>
      <c r="Y169" s="19"/>
    </row>
    <row r="170" spans="1:25" x14ac:dyDescent="0.25">
      <c r="A170" s="102"/>
      <c r="B170" s="102"/>
      <c r="C170" s="102"/>
      <c r="D170" s="104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9"/>
      <c r="X170" s="19"/>
      <c r="Y170" s="19"/>
    </row>
    <row r="171" spans="1:25" x14ac:dyDescent="0.25">
      <c r="A171" s="102"/>
      <c r="B171" s="102"/>
      <c r="C171" s="102"/>
      <c r="D171" s="104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9"/>
      <c r="X171" s="19"/>
      <c r="Y171" s="19"/>
    </row>
    <row r="172" spans="1:25" x14ac:dyDescent="0.25">
      <c r="A172" s="102"/>
      <c r="B172" s="102"/>
      <c r="C172" s="102"/>
      <c r="D172" s="104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9"/>
      <c r="X172" s="19"/>
      <c r="Y172" s="19"/>
    </row>
    <row r="173" spans="1:25" x14ac:dyDescent="0.25">
      <c r="A173" s="102"/>
      <c r="B173" s="102"/>
      <c r="C173" s="102"/>
      <c r="D173" s="104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9"/>
      <c r="X173" s="19"/>
      <c r="Y173" s="19"/>
    </row>
    <row r="174" spans="1:25" x14ac:dyDescent="0.25">
      <c r="A174" s="102"/>
      <c r="B174" s="102"/>
      <c r="C174" s="102"/>
      <c r="D174" s="104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9"/>
      <c r="X174" s="19"/>
      <c r="Y174" s="19"/>
    </row>
    <row r="175" spans="1:25" x14ac:dyDescent="0.25">
      <c r="A175" s="102"/>
      <c r="B175" s="102"/>
      <c r="C175" s="102"/>
      <c r="D175" s="104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9"/>
      <c r="X175" s="19"/>
      <c r="Y175" s="19"/>
    </row>
    <row r="176" spans="1:25" x14ac:dyDescent="0.25">
      <c r="A176" s="102"/>
      <c r="B176" s="102"/>
      <c r="C176" s="102"/>
      <c r="D176" s="104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9"/>
      <c r="X176" s="19"/>
      <c r="Y176" s="19"/>
    </row>
    <row r="177" spans="1:25" x14ac:dyDescent="0.25">
      <c r="A177" s="102"/>
      <c r="B177" s="102"/>
      <c r="C177" s="102"/>
      <c r="D177" s="104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9"/>
      <c r="X177" s="19"/>
      <c r="Y177" s="19"/>
    </row>
    <row r="178" spans="1:25" x14ac:dyDescent="0.25">
      <c r="A178" s="102"/>
      <c r="B178" s="102"/>
      <c r="C178" s="102"/>
      <c r="D178" s="104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9"/>
      <c r="X178" s="19"/>
      <c r="Y178" s="19"/>
    </row>
    <row r="179" spans="1:25" x14ac:dyDescent="0.25">
      <c r="A179" s="102"/>
      <c r="B179" s="102"/>
      <c r="C179" s="102"/>
      <c r="D179" s="104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9"/>
      <c r="X179" s="19"/>
      <c r="Y179" s="19"/>
    </row>
    <row r="180" spans="1:25" x14ac:dyDescent="0.25">
      <c r="A180" s="102"/>
      <c r="B180" s="102"/>
      <c r="C180" s="102"/>
      <c r="D180" s="104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9"/>
      <c r="X180" s="19"/>
      <c r="Y180" s="19"/>
    </row>
    <row r="181" spans="1:25" x14ac:dyDescent="0.25">
      <c r="A181" s="102"/>
      <c r="B181" s="102"/>
      <c r="C181" s="102"/>
      <c r="D181" s="104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9"/>
      <c r="X181" s="19"/>
      <c r="Y181" s="19"/>
    </row>
    <row r="182" spans="1:25" x14ac:dyDescent="0.25">
      <c r="A182" s="102"/>
      <c r="B182" s="102"/>
      <c r="C182" s="102"/>
      <c r="D182" s="104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9"/>
      <c r="X182" s="19"/>
      <c r="Y182" s="19"/>
    </row>
    <row r="183" spans="1:25" x14ac:dyDescent="0.25">
      <c r="A183" s="102"/>
      <c r="B183" s="102"/>
      <c r="C183" s="102"/>
      <c r="D183" s="104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9"/>
      <c r="X183" s="19"/>
      <c r="Y183" s="19"/>
    </row>
    <row r="184" spans="1:25" x14ac:dyDescent="0.25">
      <c r="A184" s="22" t="s">
        <v>476</v>
      </c>
      <c r="B184" s="103"/>
      <c r="C184" s="103"/>
      <c r="D184" s="716"/>
      <c r="E184" s="103"/>
      <c r="F184" s="23"/>
      <c r="G184" s="23"/>
      <c r="H184" s="23"/>
      <c r="I184" s="24"/>
      <c r="J184" s="24"/>
      <c r="K184" s="23"/>
      <c r="L184" s="23"/>
      <c r="M184" s="23"/>
      <c r="N184" s="23"/>
      <c r="O184" s="23"/>
      <c r="P184" s="24"/>
      <c r="Q184" s="23"/>
      <c r="R184" s="67"/>
      <c r="S184" s="24"/>
      <c r="T184" s="24"/>
      <c r="U184" s="24"/>
      <c r="V184" s="26"/>
      <c r="W184" s="26"/>
      <c r="X184" s="26"/>
      <c r="Y184" s="26"/>
    </row>
    <row r="185" spans="1:25" x14ac:dyDescent="0.25">
      <c r="D185"/>
      <c r="H185"/>
      <c r="I185"/>
      <c r="J185"/>
      <c r="K185"/>
      <c r="L185"/>
      <c r="M185"/>
      <c r="N185"/>
      <c r="O185"/>
      <c r="Q185"/>
      <c r="R185"/>
      <c r="S185"/>
      <c r="T185"/>
    </row>
    <row r="186" spans="1:25" x14ac:dyDescent="0.25">
      <c r="D186"/>
      <c r="H186"/>
      <c r="I186"/>
      <c r="J186"/>
      <c r="K186"/>
      <c r="L186"/>
      <c r="M186"/>
      <c r="N186"/>
      <c r="O186"/>
      <c r="Q186"/>
      <c r="R186"/>
      <c r="S186"/>
      <c r="T186"/>
    </row>
    <row r="187" spans="1:25" x14ac:dyDescent="0.25">
      <c r="D187"/>
      <c r="H187"/>
      <c r="I187"/>
      <c r="J187"/>
      <c r="K187"/>
      <c r="L187"/>
      <c r="M187"/>
      <c r="N187"/>
      <c r="O187"/>
      <c r="Q187"/>
      <c r="R187"/>
      <c r="S187"/>
      <c r="T187"/>
    </row>
    <row r="188" spans="1:25" x14ac:dyDescent="0.25">
      <c r="D188"/>
      <c r="H188"/>
      <c r="I188"/>
      <c r="J188"/>
      <c r="K188"/>
      <c r="L188"/>
      <c r="M188"/>
      <c r="N188"/>
      <c r="O188"/>
      <c r="Q188"/>
      <c r="R188"/>
      <c r="S188"/>
      <c r="T188"/>
    </row>
    <row r="189" spans="1:25" x14ac:dyDescent="0.25">
      <c r="D189"/>
      <c r="H189"/>
      <c r="I189"/>
      <c r="J189"/>
      <c r="K189"/>
      <c r="L189"/>
      <c r="M189"/>
      <c r="N189"/>
      <c r="O189"/>
      <c r="Q189"/>
      <c r="R189"/>
      <c r="S189"/>
      <c r="T189"/>
    </row>
    <row r="190" spans="1:25" x14ac:dyDescent="0.25">
      <c r="D190"/>
      <c r="H190"/>
      <c r="I190"/>
      <c r="J190"/>
      <c r="K190"/>
      <c r="L190"/>
      <c r="M190"/>
      <c r="N190"/>
      <c r="O190"/>
      <c r="Q190"/>
      <c r="R190"/>
      <c r="S190"/>
      <c r="T190"/>
    </row>
    <row r="191" spans="1:25" x14ac:dyDescent="0.25">
      <c r="D191"/>
      <c r="H191"/>
      <c r="I191"/>
      <c r="J191"/>
      <c r="K191"/>
      <c r="L191"/>
      <c r="M191"/>
      <c r="N191"/>
      <c r="O191"/>
      <c r="Q191"/>
      <c r="R191"/>
      <c r="S191"/>
      <c r="T191"/>
    </row>
    <row r="192" spans="1:25" x14ac:dyDescent="0.25">
      <c r="D192"/>
      <c r="H192"/>
      <c r="I192"/>
      <c r="J192"/>
      <c r="K192"/>
      <c r="L192"/>
      <c r="M192"/>
      <c r="N192"/>
      <c r="O192"/>
      <c r="Q192"/>
      <c r="R192"/>
      <c r="S192"/>
      <c r="T192"/>
    </row>
    <row r="193" spans="1:23" x14ac:dyDescent="0.25">
      <c r="D193"/>
      <c r="H193"/>
      <c r="I193"/>
      <c r="J193"/>
      <c r="K193"/>
      <c r="L193"/>
      <c r="M193"/>
      <c r="N193"/>
      <c r="O193"/>
      <c r="Q193"/>
      <c r="R193"/>
      <c r="S193"/>
      <c r="T193"/>
    </row>
    <row r="194" spans="1:23" s="25" customFormat="1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</row>
    <row r="195" spans="1:23" x14ac:dyDescent="0.25">
      <c r="D195"/>
      <c r="H195"/>
      <c r="I195"/>
      <c r="J195"/>
      <c r="K195"/>
      <c r="L195"/>
      <c r="M195"/>
      <c r="N195"/>
      <c r="O195"/>
      <c r="Q195"/>
      <c r="R195"/>
      <c r="S195"/>
      <c r="T195"/>
    </row>
  </sheetData>
  <mergeCells count="2">
    <mergeCell ref="H2:Q2"/>
    <mergeCell ref="R2:X2"/>
  </mergeCells>
  <hyperlinks>
    <hyperlink ref="E4" r:id="rId1" display="http://cable.nscl.msu.edu:3000/cables/34H000018/"/>
    <hyperlink ref="E5" r:id="rId2" display="http://cable.nscl.msu.edu:3000/cables/34H000020/"/>
    <hyperlink ref="E6" r:id="rId3" display="http://cable.nscl.msu.edu:3000/cables/34H000021/"/>
    <hyperlink ref="E7" r:id="rId4" display="http://cable.nscl.msu.edu:3000/cables/34H000023/"/>
    <hyperlink ref="E8" r:id="rId5" display="http://cable.nscl.msu.edu:3000/cables/34H000022/"/>
    <hyperlink ref="E9" r:id="rId6" display="http://cable.nscl.msu.edu:3000/cables/34H000019/"/>
    <hyperlink ref="E10" r:id="rId7" display="http://cable.nscl.msu.edu:3000/cables/34H000105/"/>
    <hyperlink ref="E11" r:id="rId8" display="http://cable.nscl.msu.edu:3000/cables/34H000103/"/>
    <hyperlink ref="E12" r:id="rId9" display="http://cable.nscl.msu.edu:3000/cables/34H000102/"/>
    <hyperlink ref="E13" r:id="rId10" display="http://cable.nscl.msu.edu:3000/cables/34H000115/"/>
    <hyperlink ref="E14" r:id="rId11" display="http://cable.nscl.msu.edu:3000/cables/34H000116/"/>
    <hyperlink ref="E15" r:id="rId12" display="http://cable.nscl.msu.edu:3000/cables/34H000104/"/>
    <hyperlink ref="E17" r:id="rId13" display="http://cable.nscl.msu.edu:3000/cables/34H000020/"/>
    <hyperlink ref="E18" r:id="rId14" display="http://cable.nscl.msu.edu:3000/cables/34H000021/"/>
    <hyperlink ref="E19:E21" r:id="rId15" display="http://cable.nscl.msu.edu:3000/cables/34H000021/"/>
    <hyperlink ref="E23" r:id="rId16" display="http://cable.nscl.msu.edu:3000/cables/34H000021/"/>
    <hyperlink ref="E24:E26" r:id="rId17" display="http://cable.nscl.msu.edu:3000/cables/34H000021/"/>
    <hyperlink ref="E56" r:id="rId18" display="http://cable.nscl.msu.edu:3000/cables/34H000020/"/>
    <hyperlink ref="E72" r:id="rId19" display="https://controls.frib.msu.edu/cable/cables/24E000041/"/>
  </hyperlinks>
  <pageMargins left="0.7" right="0.7" top="0.75" bottom="0.75" header="0.3" footer="0.3"/>
  <pageSetup paperSize="17" scale="62" orientation="landscape" r:id="rId20"/>
  <tableParts count="1">
    <tablePart r:id="rId2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H79" sqref="H79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9.855468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1" max="31" width="25.42578125" customWidth="1"/>
  </cols>
  <sheetData>
    <row r="1" spans="1:32" s="14" customFormat="1" ht="15.75" thickBot="1" x14ac:dyDescent="0.3">
      <c r="A1" s="13" t="s">
        <v>788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795</v>
      </c>
      <c r="C5" s="8" t="s">
        <v>111</v>
      </c>
      <c r="D5" s="8" t="s">
        <v>798</v>
      </c>
      <c r="E5" s="126" t="s">
        <v>807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IF(ISBLANK(mTCA7[[#This Row],[Column17]]),"",mTCA7[[#This Row],[Column17]])</f>
        <v>7</v>
      </c>
      <c r="AA5" s="14" t="str">
        <f>LEFT(mTCA7[[#This Row],[Column18]],3)</f>
        <v>3</v>
      </c>
      <c r="AB5" s="14" t="str">
        <f>IF(ISBLANK(mTCA7[[#This Row],[Column2]]),"",mTCA7[[#This Row],[Column2]])</f>
        <v>LS1_WB07:BPM_D1668</v>
      </c>
      <c r="AD5" s="14">
        <f>MATCH(B5,'Diag Lattice'!F:F,0)</f>
        <v>881</v>
      </c>
      <c r="AE5" s="14" t="str">
        <f ca="1">INDIRECT("'Diag Lattice'!F"&amp;AD5)</f>
        <v>LS1_WB07:BPM_D1668</v>
      </c>
      <c r="AF5" s="14">
        <f ca="1">INDIRECT("'Diag Lattice'!E"&amp;AD5)</f>
        <v>1668</v>
      </c>
    </row>
    <row r="6" spans="1:32" s="14" customFormat="1" x14ac:dyDescent="0.25">
      <c r="A6" s="7" t="s">
        <v>111</v>
      </c>
      <c r="B6" s="8" t="s">
        <v>795</v>
      </c>
      <c r="C6" s="8" t="s">
        <v>111</v>
      </c>
      <c r="D6" s="8" t="s">
        <v>798</v>
      </c>
      <c r="E6" s="126" t="s">
        <v>809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IF(ISBLANK(mTCA7[[#This Row],[Column17]]),"",mTCA7[[#This Row],[Column17]])</f>
        <v>7</v>
      </c>
      <c r="AA6" s="14" t="str">
        <f>LEFT(mTCA7[[#This Row],[Column18]],3)</f>
        <v>3</v>
      </c>
      <c r="AB6" s="14" t="str">
        <f>IF(ISBLANK(mTCA7[[#This Row],[Column2]]),"",mTCA7[[#This Row],[Column2]])</f>
        <v>LS1_WB07:BPM_D1668</v>
      </c>
      <c r="AD6" s="14">
        <f>MATCH(B6,'Diag Lattice'!F:F,0)</f>
        <v>881</v>
      </c>
      <c r="AE6" s="14" t="str">
        <f t="shared" ref="AE6:AE64" ca="1" si="0">INDIRECT("'Diag Lattice'!F"&amp;AD6)</f>
        <v>LS1_WB07:BPM_D1668</v>
      </c>
      <c r="AF6" s="14">
        <f t="shared" ref="AF6:AF57" ca="1" si="1">INDIRECT("'Diag Lattice'!E"&amp;AD6)</f>
        <v>1668</v>
      </c>
    </row>
    <row r="7" spans="1:32" s="14" customFormat="1" x14ac:dyDescent="0.25">
      <c r="A7" s="7" t="s">
        <v>111</v>
      </c>
      <c r="B7" s="8" t="s">
        <v>795</v>
      </c>
      <c r="C7" s="8" t="s">
        <v>111</v>
      </c>
      <c r="D7" s="8" t="s">
        <v>798</v>
      </c>
      <c r="E7" s="126" t="s">
        <v>810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IF(ISBLANK(mTCA7[[#This Row],[Column17]]),"",mTCA7[[#This Row],[Column17]])</f>
        <v>7</v>
      </c>
      <c r="AA7" s="14" t="str">
        <f>LEFT(mTCA7[[#This Row],[Column18]],3)</f>
        <v>3</v>
      </c>
      <c r="AB7" s="14" t="str">
        <f>IF(ISBLANK(mTCA7[[#This Row],[Column2]]),"",mTCA7[[#This Row],[Column2]])</f>
        <v>LS1_WB07:BPM_D1668</v>
      </c>
      <c r="AD7" s="14">
        <f>MATCH(B7,'Diag Lattice'!F:F,0)</f>
        <v>881</v>
      </c>
      <c r="AE7" s="14" t="str">
        <f t="shared" ca="1" si="0"/>
        <v>LS1_WB07:BPM_D1668</v>
      </c>
      <c r="AF7" s="14">
        <f t="shared" ca="1" si="1"/>
        <v>1668</v>
      </c>
    </row>
    <row r="8" spans="1:32" s="14" customFormat="1" x14ac:dyDescent="0.25">
      <c r="A8" s="7" t="s">
        <v>111</v>
      </c>
      <c r="B8" s="8" t="s">
        <v>795</v>
      </c>
      <c r="C8" s="8" t="s">
        <v>111</v>
      </c>
      <c r="D8" s="8" t="s">
        <v>798</v>
      </c>
      <c r="E8" s="126" t="s">
        <v>811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IF(ISBLANK(mTCA7[[#This Row],[Column17]]),"",mTCA7[[#This Row],[Column17]])</f>
        <v>7</v>
      </c>
      <c r="AA8" s="14" t="str">
        <f>LEFT(mTCA7[[#This Row],[Column18]],3)</f>
        <v>3</v>
      </c>
      <c r="AB8" s="14" t="str">
        <f>IF(ISBLANK(mTCA7[[#This Row],[Column2]]),"",mTCA7[[#This Row],[Column2]])</f>
        <v>LS1_WB07:BPM_D1668</v>
      </c>
      <c r="AD8" s="14">
        <f>MATCH(B8,'Diag Lattice'!F:F,0)</f>
        <v>881</v>
      </c>
      <c r="AE8" s="14" t="str">
        <f t="shared" ca="1" si="0"/>
        <v>LS1_WB07:BPM_D1668</v>
      </c>
      <c r="AF8" s="14">
        <f t="shared" ca="1" si="1"/>
        <v>1668</v>
      </c>
    </row>
    <row r="9" spans="1:32" s="14" customFormat="1" x14ac:dyDescent="0.25">
      <c r="A9" s="7" t="s">
        <v>111</v>
      </c>
      <c r="B9" s="8" t="s">
        <v>813</v>
      </c>
      <c r="C9" s="8" t="s">
        <v>111</v>
      </c>
      <c r="D9" s="8" t="s">
        <v>798</v>
      </c>
      <c r="E9" s="126" t="s">
        <v>812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IF(ISBLANK(mTCA7[[#This Row],[Column17]]),"",mTCA7[[#This Row],[Column17]])</f>
        <v/>
      </c>
      <c r="AA9" s="14" t="str">
        <f>LEFT(mTCA7[[#This Row],[Column18]],3)</f>
        <v/>
      </c>
      <c r="AB9" s="14" t="str">
        <f>IF(ISBLANK(mTCA7[[#This Row],[Column2]]),"",mTCA7[[#This Row],[Column2]])</f>
        <v>LS1_WB07:RFS_D1668</v>
      </c>
    </row>
    <row r="10" spans="1:32" s="14" customFormat="1" x14ac:dyDescent="0.25">
      <c r="A10" s="7" t="s">
        <v>111</v>
      </c>
      <c r="B10" s="23" t="s">
        <v>789</v>
      </c>
      <c r="C10" s="8" t="s">
        <v>111</v>
      </c>
      <c r="D10" s="23" t="s">
        <v>799</v>
      </c>
      <c r="E10" s="127" t="s">
        <v>814</v>
      </c>
      <c r="F10" s="23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IF(ISBLANK(mTCA7[[#This Row],[Column17]]),"",mTCA7[[#This Row],[Column17]])</f>
        <v>7</v>
      </c>
      <c r="AA10" s="14" t="str">
        <f>LEFT(mTCA7[[#This Row],[Column18]],3)</f>
        <v>3</v>
      </c>
      <c r="AB10" s="14" t="str">
        <f>IF(ISBLANK(mTCA7[[#This Row],[Column2]]),"",mTCA7[[#This Row],[Column2]])</f>
        <v>LS1_CB08:BPM_D1677</v>
      </c>
      <c r="AD10" s="14">
        <f>MATCH(B10,'Diag Lattice'!F:F,0)</f>
        <v>893</v>
      </c>
      <c r="AE10" s="14" t="str">
        <f t="shared" ca="1" si="0"/>
        <v>LS1_CB08:BPM_D1677</v>
      </c>
      <c r="AF10" s="14">
        <f t="shared" ca="1" si="1"/>
        <v>1677</v>
      </c>
    </row>
    <row r="11" spans="1:32" s="14" customFormat="1" x14ac:dyDescent="0.25">
      <c r="A11" s="7" t="s">
        <v>111</v>
      </c>
      <c r="B11" s="8" t="s">
        <v>789</v>
      </c>
      <c r="C11" s="8" t="s">
        <v>111</v>
      </c>
      <c r="D11" s="8" t="s">
        <v>799</v>
      </c>
      <c r="E11" s="126" t="s">
        <v>815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IF(ISBLANK(mTCA7[[#This Row],[Column17]]),"",mTCA7[[#This Row],[Column17]])</f>
        <v>7</v>
      </c>
      <c r="AA11" s="14" t="str">
        <f>LEFT(mTCA7[[#This Row],[Column18]],3)</f>
        <v>3</v>
      </c>
      <c r="AB11" s="14" t="str">
        <f>IF(ISBLANK(mTCA7[[#This Row],[Column2]]),"",mTCA7[[#This Row],[Column2]])</f>
        <v>LS1_CB08:BPM_D1677</v>
      </c>
      <c r="AD11" s="14">
        <f>MATCH(B11,'Diag Lattice'!F:F,0)</f>
        <v>893</v>
      </c>
      <c r="AE11" s="14" t="str">
        <f t="shared" ca="1" si="0"/>
        <v>LS1_CB08:BPM_D1677</v>
      </c>
      <c r="AF11" s="14">
        <f t="shared" ca="1" si="1"/>
        <v>1677</v>
      </c>
    </row>
    <row r="12" spans="1:32" s="14" customFormat="1" x14ac:dyDescent="0.25">
      <c r="A12" s="7" t="s">
        <v>111</v>
      </c>
      <c r="B12" s="8" t="s">
        <v>789</v>
      </c>
      <c r="C12" s="8" t="s">
        <v>111</v>
      </c>
      <c r="D12" s="8" t="s">
        <v>799</v>
      </c>
      <c r="E12" s="126" t="s">
        <v>816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IF(ISBLANK(mTCA7[[#This Row],[Column17]]),"",mTCA7[[#This Row],[Column17]])</f>
        <v>7</v>
      </c>
      <c r="AA12" s="14" t="str">
        <f>LEFT(mTCA7[[#This Row],[Column18]],3)</f>
        <v>3</v>
      </c>
      <c r="AB12" s="14" t="str">
        <f>IF(ISBLANK(mTCA7[[#This Row],[Column2]]),"",mTCA7[[#This Row],[Column2]])</f>
        <v>LS1_CB08:BPM_D1677</v>
      </c>
      <c r="AD12" s="14">
        <f>MATCH(B12,'Diag Lattice'!F:F,0)</f>
        <v>893</v>
      </c>
      <c r="AE12" s="14" t="str">
        <f t="shared" ca="1" si="0"/>
        <v>LS1_CB08:BPM_D1677</v>
      </c>
      <c r="AF12" s="14">
        <f t="shared" ca="1" si="1"/>
        <v>1677</v>
      </c>
    </row>
    <row r="13" spans="1:32" s="14" customFormat="1" x14ac:dyDescent="0.25">
      <c r="A13" s="7" t="s">
        <v>111</v>
      </c>
      <c r="B13" s="8" t="s">
        <v>789</v>
      </c>
      <c r="C13" s="8" t="s">
        <v>111</v>
      </c>
      <c r="D13" s="8" t="s">
        <v>799</v>
      </c>
      <c r="E13" s="128" t="s">
        <v>817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IF(ISBLANK(mTCA7[[#This Row],[Column17]]),"",mTCA7[[#This Row],[Column17]])</f>
        <v>7</v>
      </c>
      <c r="AA13" s="14" t="str">
        <f>LEFT(mTCA7[[#This Row],[Column18]],3)</f>
        <v>3</v>
      </c>
      <c r="AB13" s="14" t="str">
        <f>IF(ISBLANK(mTCA7[[#This Row],[Column2]]),"",mTCA7[[#This Row],[Column2]])</f>
        <v>LS1_CB08:BPM_D1677</v>
      </c>
      <c r="AD13" s="14">
        <f>MATCH(B13,'Diag Lattice'!F:F,0)</f>
        <v>893</v>
      </c>
      <c r="AE13" s="14" t="str">
        <f t="shared" ca="1" si="0"/>
        <v>LS1_CB08:BPM_D1677</v>
      </c>
      <c r="AF13" s="14">
        <f t="shared" ca="1" si="1"/>
        <v>1677</v>
      </c>
    </row>
    <row r="14" spans="1:32" s="14" customFormat="1" x14ac:dyDescent="0.25">
      <c r="A14" s="7" t="s">
        <v>111</v>
      </c>
      <c r="B14" s="8" t="s">
        <v>819</v>
      </c>
      <c r="C14" s="8" t="s">
        <v>111</v>
      </c>
      <c r="D14" s="8" t="s">
        <v>799</v>
      </c>
      <c r="E14" s="128" t="s">
        <v>818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IF(ISBLANK(mTCA7[[#This Row],[Column17]]),"",mTCA7[[#This Row],[Column17]])</f>
        <v>7</v>
      </c>
      <c r="AA14" s="14" t="str">
        <f>LEFT(mTCA7[[#This Row],[Column18]],3)</f>
        <v>3</v>
      </c>
      <c r="AB14" s="14" t="str">
        <f>IF(ISBLANK(mTCA7[[#This Row],[Column2]]),"",mTCA7[[#This Row],[Column2]])</f>
        <v>LS1_CB08:RFS_D1677</v>
      </c>
    </row>
    <row r="15" spans="1:32" s="14" customFormat="1" x14ac:dyDescent="0.25">
      <c r="A15" s="7" t="s">
        <v>111</v>
      </c>
      <c r="B15" s="8" t="s">
        <v>790</v>
      </c>
      <c r="C15" s="8" t="s">
        <v>111</v>
      </c>
      <c r="D15" s="8" t="s">
        <v>800</v>
      </c>
      <c r="E15" s="128" t="s">
        <v>820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IF(ISBLANK(mTCA7[[#This Row],[Column17]]),"",mTCA7[[#This Row],[Column17]])</f>
        <v>7</v>
      </c>
      <c r="AA15" s="14" t="str">
        <f>LEFT(mTCA7[[#This Row],[Column18]],3)</f>
        <v>4</v>
      </c>
      <c r="AB15" s="14" t="str">
        <f>IF(ISBLANK(mTCA7[[#This Row],[Column2]]),"",mTCA7[[#This Row],[Column2]])</f>
        <v>LS1_CB08:BPM_D1697</v>
      </c>
      <c r="AD15" s="14">
        <f>MATCH(B15,'Diag Lattice'!F:F,0)</f>
        <v>911</v>
      </c>
      <c r="AE15" s="14" t="str">
        <f t="shared" ca="1" si="0"/>
        <v>LS1_CB08:BPM_D1697</v>
      </c>
      <c r="AF15" s="14">
        <f t="shared" ca="1" si="1"/>
        <v>1697</v>
      </c>
    </row>
    <row r="16" spans="1:32" s="14" customFormat="1" x14ac:dyDescent="0.25">
      <c r="A16" s="7" t="s">
        <v>111</v>
      </c>
      <c r="B16" s="8" t="s">
        <v>790</v>
      </c>
      <c r="C16" s="8" t="s">
        <v>111</v>
      </c>
      <c r="D16" s="8" t="s">
        <v>800</v>
      </c>
      <c r="E16" s="128" t="s">
        <v>821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IF(ISBLANK(mTCA7[[#This Row],[Column17]]),"",mTCA7[[#This Row],[Column17]])</f>
        <v>7</v>
      </c>
      <c r="AA16" s="14" t="str">
        <f>LEFT(mTCA7[[#This Row],[Column18]],3)</f>
        <v>4</v>
      </c>
      <c r="AB16" s="14" t="str">
        <f>IF(ISBLANK(mTCA7[[#This Row],[Column2]]),"",mTCA7[[#This Row],[Column2]])</f>
        <v>LS1_CB08:BPM_D1697</v>
      </c>
      <c r="AD16" s="14">
        <f>MATCH(B16,'Diag Lattice'!F:F,0)</f>
        <v>911</v>
      </c>
      <c r="AE16" s="14" t="str">
        <f t="shared" ca="1" si="0"/>
        <v>LS1_CB08:BPM_D1697</v>
      </c>
      <c r="AF16" s="14">
        <f t="shared" ca="1" si="1"/>
        <v>1697</v>
      </c>
    </row>
    <row r="17" spans="1:32" s="14" customFormat="1" x14ac:dyDescent="0.25">
      <c r="A17" s="7" t="s">
        <v>111</v>
      </c>
      <c r="B17" s="8" t="s">
        <v>790</v>
      </c>
      <c r="C17" s="8" t="s">
        <v>111</v>
      </c>
      <c r="D17" s="8" t="s">
        <v>800</v>
      </c>
      <c r="E17" s="128" t="s">
        <v>822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IF(ISBLANK(mTCA7[[#This Row],[Column17]]),"",mTCA7[[#This Row],[Column17]])</f>
        <v>7</v>
      </c>
      <c r="AA17" s="14" t="str">
        <f>LEFT(mTCA7[[#This Row],[Column18]],3)</f>
        <v>4</v>
      </c>
      <c r="AB17" s="14" t="str">
        <f>IF(ISBLANK(mTCA7[[#This Row],[Column2]]),"",mTCA7[[#This Row],[Column2]])</f>
        <v>LS1_CB08:BPM_D1697</v>
      </c>
      <c r="AD17" s="14">
        <f>MATCH(B17,'Diag Lattice'!F:F,0)</f>
        <v>911</v>
      </c>
      <c r="AE17" s="14" t="str">
        <f t="shared" ca="1" si="0"/>
        <v>LS1_CB08:BPM_D1697</v>
      </c>
      <c r="AF17" s="14">
        <f t="shared" ca="1" si="1"/>
        <v>1697</v>
      </c>
    </row>
    <row r="18" spans="1:32" s="14" customFormat="1" x14ac:dyDescent="0.25">
      <c r="A18" s="7" t="s">
        <v>111</v>
      </c>
      <c r="B18" s="8" t="s">
        <v>790</v>
      </c>
      <c r="C18" s="8" t="s">
        <v>111</v>
      </c>
      <c r="D18" s="8" t="s">
        <v>800</v>
      </c>
      <c r="E18" s="128" t="s">
        <v>823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IF(ISBLANK(mTCA7[[#This Row],[Column17]]),"",mTCA7[[#This Row],[Column17]])</f>
        <v>7</v>
      </c>
      <c r="AA18" s="14" t="str">
        <f>LEFT(mTCA7[[#This Row],[Column18]],3)</f>
        <v>4</v>
      </c>
      <c r="AB18" s="14" t="str">
        <f>IF(ISBLANK(mTCA7[[#This Row],[Column2]]),"",mTCA7[[#This Row],[Column2]])</f>
        <v>LS1_CB08:BPM_D1697</v>
      </c>
      <c r="AD18" s="14">
        <f>MATCH(B18,'Diag Lattice'!F:F,0)</f>
        <v>911</v>
      </c>
      <c r="AE18" s="14" t="str">
        <f t="shared" ca="1" si="0"/>
        <v>LS1_CB08:BPM_D1697</v>
      </c>
      <c r="AF18" s="14">
        <f t="shared" ca="1" si="1"/>
        <v>1697</v>
      </c>
    </row>
    <row r="19" spans="1:32" s="14" customFormat="1" x14ac:dyDescent="0.25">
      <c r="A19" s="7" t="s">
        <v>111</v>
      </c>
      <c r="B19" s="8" t="s">
        <v>825</v>
      </c>
      <c r="C19" s="8" t="s">
        <v>111</v>
      </c>
      <c r="D19" s="8" t="s">
        <v>800</v>
      </c>
      <c r="E19" s="128" t="s">
        <v>824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IF(ISBLANK(mTCA7[[#This Row],[Column17]]),"",mTCA7[[#This Row],[Column17]])</f>
        <v/>
      </c>
      <c r="AA19" s="14" t="str">
        <f>LEFT(mTCA7[[#This Row],[Column18]],3)</f>
        <v/>
      </c>
      <c r="AB19" s="14" t="str">
        <f>IF(ISBLANK(mTCA7[[#This Row],[Column2]]),"",mTCA7[[#This Row],[Column2]])</f>
        <v>LS1_CB08:RFS_D1697</v>
      </c>
    </row>
    <row r="20" spans="1:32" s="14" customFormat="1" x14ac:dyDescent="0.25">
      <c r="A20" s="7" t="s">
        <v>111</v>
      </c>
      <c r="B20" s="8" t="s">
        <v>791</v>
      </c>
      <c r="C20" s="8" t="s">
        <v>111</v>
      </c>
      <c r="D20" s="8" t="s">
        <v>801</v>
      </c>
      <c r="E20" s="128" t="s">
        <v>826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IF(ISBLANK(mTCA7[[#This Row],[Column17]]),"",mTCA7[[#This Row],[Column17]])</f>
        <v>7</v>
      </c>
      <c r="AA20" s="14" t="str">
        <f>LEFT(mTCA7[[#This Row],[Column18]],3)</f>
        <v>4</v>
      </c>
      <c r="AB20" s="14" t="str">
        <f>IF(ISBLANK(mTCA7[[#This Row],[Column2]]),"",mTCA7[[#This Row],[Column2]])</f>
        <v>LS1_CB08:BPM_D1717</v>
      </c>
      <c r="AD20" s="14">
        <f>MATCH(B20,'Diag Lattice'!F:F,0)</f>
        <v>929</v>
      </c>
      <c r="AE20" s="14" t="str">
        <f t="shared" ca="1" si="0"/>
        <v>LS1_CB08:BPM_D1717</v>
      </c>
      <c r="AF20" s="14">
        <f t="shared" ca="1" si="1"/>
        <v>1717</v>
      </c>
    </row>
    <row r="21" spans="1:32" s="14" customFormat="1" x14ac:dyDescent="0.25">
      <c r="A21" s="7" t="s">
        <v>111</v>
      </c>
      <c r="B21" s="8" t="s">
        <v>791</v>
      </c>
      <c r="C21" s="8" t="s">
        <v>111</v>
      </c>
      <c r="D21" s="8" t="s">
        <v>801</v>
      </c>
      <c r="E21" s="128" t="s">
        <v>829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IF(ISBLANK(mTCA7[[#This Row],[Column17]]),"",mTCA7[[#This Row],[Column17]])</f>
        <v>7</v>
      </c>
      <c r="AA21" s="14" t="str">
        <f>LEFT(mTCA7[[#This Row],[Column18]],3)</f>
        <v>4</v>
      </c>
      <c r="AB21" s="14" t="str">
        <f>IF(ISBLANK(mTCA7[[#This Row],[Column2]]),"",mTCA7[[#This Row],[Column2]])</f>
        <v>LS1_CB08:BPM_D1717</v>
      </c>
      <c r="AD21" s="14">
        <f>MATCH(B21,'Diag Lattice'!F:F,0)</f>
        <v>929</v>
      </c>
      <c r="AE21" s="14" t="str">
        <f t="shared" ca="1" si="0"/>
        <v>LS1_CB08:BPM_D1717</v>
      </c>
      <c r="AF21" s="14">
        <f t="shared" ca="1" si="1"/>
        <v>1717</v>
      </c>
    </row>
    <row r="22" spans="1:32" s="14" customFormat="1" x14ac:dyDescent="0.25">
      <c r="A22" s="7" t="s">
        <v>111</v>
      </c>
      <c r="B22" s="8" t="s">
        <v>791</v>
      </c>
      <c r="C22" s="8" t="s">
        <v>111</v>
      </c>
      <c r="D22" s="8" t="s">
        <v>801</v>
      </c>
      <c r="E22" s="128" t="s">
        <v>830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IF(ISBLANK(mTCA7[[#This Row],[Column17]]),"",mTCA7[[#This Row],[Column17]])</f>
        <v>7</v>
      </c>
      <c r="AA22" s="14" t="str">
        <f>LEFT(mTCA7[[#This Row],[Column18]],3)</f>
        <v>4</v>
      </c>
      <c r="AB22" s="14" t="str">
        <f>IF(ISBLANK(mTCA7[[#This Row],[Column2]]),"",mTCA7[[#This Row],[Column2]])</f>
        <v>LS1_CB08:BPM_D1717</v>
      </c>
      <c r="AD22" s="14">
        <f>MATCH(B22,'Diag Lattice'!F:F,0)</f>
        <v>929</v>
      </c>
      <c r="AE22" s="14" t="str">
        <f t="shared" ca="1" si="0"/>
        <v>LS1_CB08:BPM_D1717</v>
      </c>
      <c r="AF22" s="14">
        <f t="shared" ca="1" si="1"/>
        <v>1717</v>
      </c>
    </row>
    <row r="23" spans="1:32" s="14" customFormat="1" x14ac:dyDescent="0.25">
      <c r="A23" s="7" t="s">
        <v>111</v>
      </c>
      <c r="B23" s="8" t="s">
        <v>791</v>
      </c>
      <c r="C23" s="8" t="s">
        <v>111</v>
      </c>
      <c r="D23" s="8" t="s">
        <v>801</v>
      </c>
      <c r="E23" s="128" t="s">
        <v>831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IF(ISBLANK(mTCA7[[#This Row],[Column17]]),"",mTCA7[[#This Row],[Column17]])</f>
        <v>7</v>
      </c>
      <c r="AA23" s="14" t="str">
        <f>LEFT(mTCA7[[#This Row],[Column18]],3)</f>
        <v>4</v>
      </c>
      <c r="AB23" s="14" t="str">
        <f>IF(ISBLANK(mTCA7[[#This Row],[Column2]]),"",mTCA7[[#This Row],[Column2]])</f>
        <v>LS1_CB08:BPM_D1717</v>
      </c>
      <c r="AD23" s="14">
        <f>MATCH(B23,'Diag Lattice'!F:F,0)</f>
        <v>929</v>
      </c>
      <c r="AE23" s="14" t="str">
        <f t="shared" ca="1" si="0"/>
        <v>LS1_CB08:BPM_D1717</v>
      </c>
      <c r="AF23" s="14">
        <f t="shared" ca="1" si="1"/>
        <v>1717</v>
      </c>
    </row>
    <row r="24" spans="1:32" s="14" customFormat="1" x14ac:dyDescent="0.25">
      <c r="A24" s="7" t="s">
        <v>111</v>
      </c>
      <c r="B24" s="8" t="s">
        <v>833</v>
      </c>
      <c r="C24" s="8" t="s">
        <v>111</v>
      </c>
      <c r="D24" s="8" t="s">
        <v>801</v>
      </c>
      <c r="E24" s="128" t="s">
        <v>832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IF(ISBLANK(mTCA7[[#This Row],[Column17]]),"",mTCA7[[#This Row],[Column17]])</f>
        <v>7</v>
      </c>
      <c r="AA24" s="14" t="str">
        <f>LEFT(mTCA7[[#This Row],[Column18]],3)</f>
        <v>4</v>
      </c>
      <c r="AB24" s="14" t="str">
        <f>IF(ISBLANK(mTCA7[[#This Row],[Column2]]),"",mTCA7[[#This Row],[Column2]])</f>
        <v>LS1_CB08:RFS_D1717</v>
      </c>
    </row>
    <row r="25" spans="1:32" s="14" customFormat="1" x14ac:dyDescent="0.25">
      <c r="A25" s="7" t="s">
        <v>111</v>
      </c>
      <c r="B25" s="8" t="s">
        <v>796</v>
      </c>
      <c r="C25" s="8" t="s">
        <v>111</v>
      </c>
      <c r="D25" s="8" t="s">
        <v>802</v>
      </c>
      <c r="E25" s="128" t="s">
        <v>834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7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IF(ISBLANK(mTCA7[[#This Row],[Column17]]),"",mTCA7[[#This Row],[Column17]])</f>
        <v>7</v>
      </c>
      <c r="AA25" s="14" t="str">
        <f>LEFT(mTCA7[[#This Row],[Column18]],3)</f>
        <v>5</v>
      </c>
      <c r="AB25" s="14" t="str">
        <f>IF(ISBLANK(mTCA7[[#This Row],[Column2]]),"",mTCA7[[#This Row],[Column2]])</f>
        <v>LS1_WB08:BPM_D1732</v>
      </c>
      <c r="AD25" s="14">
        <f>MATCH(B25,'Diag Lattice'!F:F,0)</f>
        <v>941</v>
      </c>
      <c r="AE25" s="14" t="str">
        <f t="shared" ca="1" si="0"/>
        <v>LS1_WB08:BPM_D1732</v>
      </c>
      <c r="AF25" s="14">
        <f t="shared" ca="1" si="1"/>
        <v>1732</v>
      </c>
    </row>
    <row r="26" spans="1:32" s="14" customFormat="1" x14ac:dyDescent="0.25">
      <c r="A26" s="7" t="s">
        <v>111</v>
      </c>
      <c r="B26" s="8" t="s">
        <v>796</v>
      </c>
      <c r="C26" s="8" t="s">
        <v>111</v>
      </c>
      <c r="D26" s="8" t="s">
        <v>802</v>
      </c>
      <c r="E26" s="128" t="s">
        <v>835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7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IF(ISBLANK(mTCA7[[#This Row],[Column17]]),"",mTCA7[[#This Row],[Column17]])</f>
        <v>7</v>
      </c>
      <c r="AA26" s="14" t="str">
        <f>LEFT(mTCA7[[#This Row],[Column18]],3)</f>
        <v>5</v>
      </c>
      <c r="AB26" s="14" t="str">
        <f>IF(ISBLANK(mTCA7[[#This Row],[Column2]]),"",mTCA7[[#This Row],[Column2]])</f>
        <v>LS1_WB08:BPM_D1732</v>
      </c>
      <c r="AD26" s="14">
        <f>MATCH(B26,'Diag Lattice'!F:F,0)</f>
        <v>941</v>
      </c>
      <c r="AE26" s="14" t="str">
        <f t="shared" ca="1" si="0"/>
        <v>LS1_WB08:BPM_D1732</v>
      </c>
      <c r="AF26" s="14">
        <f t="shared" ca="1" si="1"/>
        <v>1732</v>
      </c>
    </row>
    <row r="27" spans="1:32" s="14" customFormat="1" x14ac:dyDescent="0.25">
      <c r="A27" s="7" t="s">
        <v>111</v>
      </c>
      <c r="B27" s="8" t="s">
        <v>796</v>
      </c>
      <c r="C27" s="8" t="s">
        <v>111</v>
      </c>
      <c r="D27" s="8" t="s">
        <v>802</v>
      </c>
      <c r="E27" s="128" t="s">
        <v>836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7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IF(ISBLANK(mTCA7[[#This Row],[Column17]]),"",mTCA7[[#This Row],[Column17]])</f>
        <v>7</v>
      </c>
      <c r="AA27" s="14" t="str">
        <f>LEFT(mTCA7[[#This Row],[Column18]],3)</f>
        <v>5</v>
      </c>
      <c r="AB27" s="14" t="str">
        <f>IF(ISBLANK(mTCA7[[#This Row],[Column2]]),"",mTCA7[[#This Row],[Column2]])</f>
        <v>LS1_WB08:BPM_D1732</v>
      </c>
      <c r="AD27" s="14">
        <f>MATCH(B27,'Diag Lattice'!F:F,0)</f>
        <v>941</v>
      </c>
      <c r="AE27" s="14" t="str">
        <f t="shared" ca="1" si="0"/>
        <v>LS1_WB08:BPM_D1732</v>
      </c>
      <c r="AF27" s="14">
        <f t="shared" ca="1" si="1"/>
        <v>1732</v>
      </c>
    </row>
    <row r="28" spans="1:32" s="18" customFormat="1" x14ac:dyDescent="0.25">
      <c r="A28" s="7" t="s">
        <v>111</v>
      </c>
      <c r="B28" s="8" t="s">
        <v>796</v>
      </c>
      <c r="C28" s="8" t="s">
        <v>111</v>
      </c>
      <c r="D28" s="8" t="s">
        <v>802</v>
      </c>
      <c r="E28" s="129" t="s">
        <v>837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7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IF(ISBLANK(mTCA7[[#This Row],[Column17]]),"",mTCA7[[#This Row],[Column17]])</f>
        <v>7</v>
      </c>
      <c r="AA28" s="14" t="str">
        <f>LEFT(mTCA7[[#This Row],[Column18]],3)</f>
        <v>5</v>
      </c>
      <c r="AB28" s="14" t="str">
        <f>IF(ISBLANK(mTCA7[[#This Row],[Column2]]),"",mTCA7[[#This Row],[Column2]])</f>
        <v>LS1_WB08:BPM_D1732</v>
      </c>
      <c r="AD28" s="14">
        <f>MATCH(B28,'Diag Lattice'!F:F,0)</f>
        <v>941</v>
      </c>
      <c r="AE28" s="14" t="str">
        <f t="shared" ca="1" si="0"/>
        <v>LS1_WB08:BPM_D1732</v>
      </c>
      <c r="AF28" s="14">
        <f t="shared" ca="1" si="1"/>
        <v>1732</v>
      </c>
    </row>
    <row r="29" spans="1:32" s="14" customFormat="1" x14ac:dyDescent="0.25">
      <c r="A29" s="7" t="s">
        <v>111</v>
      </c>
      <c r="B29" s="8" t="s">
        <v>839</v>
      </c>
      <c r="C29" s="8" t="s">
        <v>111</v>
      </c>
      <c r="D29" s="8" t="s">
        <v>802</v>
      </c>
      <c r="E29" s="130" t="s">
        <v>838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IF(ISBLANK(mTCA7[[#This Row],[Column17]]),"",mTCA7[[#This Row],[Column17]])</f>
        <v/>
      </c>
      <c r="AA29" s="14" t="str">
        <f>LEFT(mTCA7[[#This Row],[Column18]],3)</f>
        <v/>
      </c>
      <c r="AB29" s="14" t="str">
        <f>IF(ISBLANK(mTCA7[[#This Row],[Column2]]),"",mTCA7[[#This Row],[Column2]])</f>
        <v>LS1_WB08:RFS_D1732</v>
      </c>
    </row>
    <row r="30" spans="1:32" s="14" customFormat="1" x14ac:dyDescent="0.25">
      <c r="A30" s="7" t="s">
        <v>111</v>
      </c>
      <c r="B30" s="8" t="s">
        <v>792</v>
      </c>
      <c r="C30" s="8" t="s">
        <v>111</v>
      </c>
      <c r="D30" s="8" t="s">
        <v>803</v>
      </c>
      <c r="E30" s="130" t="s">
        <v>827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7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IF(ISBLANK(mTCA7[[#This Row],[Column17]]),"",mTCA7[[#This Row],[Column17]])</f>
        <v>7</v>
      </c>
      <c r="AA30" s="14" t="str">
        <f>LEFT(mTCA7[[#This Row],[Column18]],3)</f>
        <v>5</v>
      </c>
      <c r="AB30" s="14" t="str">
        <f>IF(ISBLANK(mTCA7[[#This Row],[Column2]]),"",mTCA7[[#This Row],[Column2]])</f>
        <v>LS1_CB09:BPM_D1741</v>
      </c>
      <c r="AD30" s="14">
        <f>MATCH(B30,'Diag Lattice'!F:F,0)</f>
        <v>953</v>
      </c>
      <c r="AE30" s="14" t="str">
        <f t="shared" ca="1" si="0"/>
        <v>LS1_CB09:BPM_D1741</v>
      </c>
      <c r="AF30" s="14">
        <f t="shared" ca="1" si="1"/>
        <v>1741</v>
      </c>
    </row>
    <row r="31" spans="1:32" s="14" customFormat="1" x14ac:dyDescent="0.25">
      <c r="A31" s="7" t="s">
        <v>111</v>
      </c>
      <c r="B31" s="8" t="s">
        <v>792</v>
      </c>
      <c r="C31" s="8" t="s">
        <v>111</v>
      </c>
      <c r="D31" s="8" t="s">
        <v>803</v>
      </c>
      <c r="E31" s="130" t="s">
        <v>840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7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IF(ISBLANK(mTCA7[[#This Row],[Column17]]),"",mTCA7[[#This Row],[Column17]])</f>
        <v>7</v>
      </c>
      <c r="AA31" s="14" t="str">
        <f>LEFT(mTCA7[[#This Row],[Column18]],3)</f>
        <v>5</v>
      </c>
      <c r="AB31" s="14" t="str">
        <f>IF(ISBLANK(mTCA7[[#This Row],[Column2]]),"",mTCA7[[#This Row],[Column2]])</f>
        <v>LS1_CB09:BPM_D1741</v>
      </c>
      <c r="AD31" s="14">
        <f>MATCH(B31,'Diag Lattice'!F:F,0)</f>
        <v>953</v>
      </c>
      <c r="AE31" s="14" t="str">
        <f t="shared" ca="1" si="0"/>
        <v>LS1_CB09:BPM_D1741</v>
      </c>
      <c r="AF31" s="14">
        <f t="shared" ca="1" si="1"/>
        <v>1741</v>
      </c>
    </row>
    <row r="32" spans="1:32" s="14" customFormat="1" x14ac:dyDescent="0.25">
      <c r="A32" s="7" t="s">
        <v>111</v>
      </c>
      <c r="B32" s="8" t="s">
        <v>792</v>
      </c>
      <c r="C32" s="8" t="s">
        <v>111</v>
      </c>
      <c r="D32" s="8" t="s">
        <v>803</v>
      </c>
      <c r="E32" s="130" t="s">
        <v>841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7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IF(ISBLANK(mTCA7[[#This Row],[Column17]]),"",mTCA7[[#This Row],[Column17]])</f>
        <v>7</v>
      </c>
      <c r="AA32" s="14" t="str">
        <f>LEFT(mTCA7[[#This Row],[Column18]],3)</f>
        <v>5</v>
      </c>
      <c r="AB32" s="14" t="str">
        <f>IF(ISBLANK(mTCA7[[#This Row],[Column2]]),"",mTCA7[[#This Row],[Column2]])</f>
        <v>LS1_CB09:BPM_D1741</v>
      </c>
      <c r="AD32" s="14">
        <f>MATCH(B32,'Diag Lattice'!F:F,0)</f>
        <v>953</v>
      </c>
      <c r="AE32" s="14" t="str">
        <f t="shared" ca="1" si="0"/>
        <v>LS1_CB09:BPM_D1741</v>
      </c>
      <c r="AF32" s="14">
        <f t="shared" ca="1" si="1"/>
        <v>1741</v>
      </c>
    </row>
    <row r="33" spans="1:32" s="18" customFormat="1" x14ac:dyDescent="0.25">
      <c r="A33" s="7" t="s">
        <v>111</v>
      </c>
      <c r="B33" s="8" t="s">
        <v>792</v>
      </c>
      <c r="C33" s="8" t="s">
        <v>111</v>
      </c>
      <c r="D33" s="8" t="s">
        <v>803</v>
      </c>
      <c r="E33" s="126" t="s">
        <v>842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7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IF(ISBLANK(mTCA7[[#This Row],[Column17]]),"",mTCA7[[#This Row],[Column17]])</f>
        <v>7</v>
      </c>
      <c r="AA33" s="14" t="str">
        <f>LEFT(mTCA7[[#This Row],[Column18]],3)</f>
        <v>5</v>
      </c>
      <c r="AB33" s="14" t="str">
        <f>IF(ISBLANK(mTCA7[[#This Row],[Column2]]),"",mTCA7[[#This Row],[Column2]])</f>
        <v>LS1_CB09:BPM_D1741</v>
      </c>
      <c r="AD33" s="14">
        <f>MATCH(B33,'Diag Lattice'!F:F,0)</f>
        <v>953</v>
      </c>
      <c r="AE33" s="14" t="str">
        <f t="shared" ca="1" si="0"/>
        <v>LS1_CB09:BPM_D1741</v>
      </c>
      <c r="AF33" s="14">
        <f t="shared" ca="1" si="1"/>
        <v>1741</v>
      </c>
    </row>
    <row r="34" spans="1:32" s="14" customFormat="1" x14ac:dyDescent="0.25">
      <c r="A34" s="7" t="s">
        <v>111</v>
      </c>
      <c r="B34" s="8" t="s">
        <v>844</v>
      </c>
      <c r="C34" s="8" t="s">
        <v>111</v>
      </c>
      <c r="D34" s="8" t="s">
        <v>803</v>
      </c>
      <c r="E34" s="126" t="s">
        <v>843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7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IF(ISBLANK(mTCA7[[#This Row],[Column17]]),"",mTCA7[[#This Row],[Column17]])</f>
        <v>7</v>
      </c>
      <c r="AA34" s="14" t="str">
        <f>LEFT(mTCA7[[#This Row],[Column18]],3)</f>
        <v>5</v>
      </c>
      <c r="AB34" s="14" t="str">
        <f>IF(ISBLANK(mTCA7[[#This Row],[Column2]]),"",mTCA7[[#This Row],[Column2]])</f>
        <v>LS1_CB09:RFS_D1741</v>
      </c>
    </row>
    <row r="35" spans="1:32" s="14" customFormat="1" x14ac:dyDescent="0.25">
      <c r="A35" s="7" t="s">
        <v>111</v>
      </c>
      <c r="B35" s="8" t="s">
        <v>793</v>
      </c>
      <c r="C35" s="8" t="s">
        <v>111</v>
      </c>
      <c r="D35" s="8" t="s">
        <v>804</v>
      </c>
      <c r="E35" s="127" t="s">
        <v>850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7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IF(ISBLANK(mTCA7[[#This Row],[Column17]]),"",mTCA7[[#This Row],[Column17]])</f>
        <v>7</v>
      </c>
      <c r="AA35" s="14" t="str">
        <f>LEFT(mTCA7[[#This Row],[Column18]],3)</f>
        <v>6</v>
      </c>
      <c r="AB35" s="14" t="str">
        <f>IF(ISBLANK(mTCA7[[#This Row],[Column2]]),"",mTCA7[[#This Row],[Column2]])</f>
        <v>LS1_CB09:BPM_D1761</v>
      </c>
      <c r="AD35" s="14">
        <f>MATCH(B35,'Diag Lattice'!F:F,0)</f>
        <v>971</v>
      </c>
      <c r="AE35" s="14" t="str">
        <f t="shared" ca="1" si="0"/>
        <v>LS1_CB09:BPM_D1761</v>
      </c>
      <c r="AF35" s="14">
        <f t="shared" ca="1" si="1"/>
        <v>1761</v>
      </c>
    </row>
    <row r="36" spans="1:32" s="14" customFormat="1" x14ac:dyDescent="0.25">
      <c r="A36" s="7" t="s">
        <v>111</v>
      </c>
      <c r="B36" s="8" t="s">
        <v>793</v>
      </c>
      <c r="C36" s="8" t="s">
        <v>111</v>
      </c>
      <c r="D36" s="8" t="s">
        <v>804</v>
      </c>
      <c r="E36" s="127" t="s">
        <v>851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7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IF(ISBLANK(mTCA7[[#This Row],[Column17]]),"",mTCA7[[#This Row],[Column17]])</f>
        <v>7</v>
      </c>
      <c r="AA36" s="14" t="str">
        <f>LEFT(mTCA7[[#This Row],[Column18]],3)</f>
        <v>6</v>
      </c>
      <c r="AB36" s="14" t="str">
        <f>IF(ISBLANK(mTCA7[[#This Row],[Column2]]),"",mTCA7[[#This Row],[Column2]])</f>
        <v>LS1_CB09:BPM_D1761</v>
      </c>
      <c r="AD36" s="14">
        <f>MATCH(B36,'Diag Lattice'!F:F,0)</f>
        <v>971</v>
      </c>
      <c r="AE36" s="14" t="str">
        <f t="shared" ca="1" si="0"/>
        <v>LS1_CB09:BPM_D1761</v>
      </c>
      <c r="AF36" s="14">
        <f t="shared" ca="1" si="1"/>
        <v>1761</v>
      </c>
    </row>
    <row r="37" spans="1:32" s="14" customFormat="1" x14ac:dyDescent="0.25">
      <c r="A37" s="7" t="s">
        <v>111</v>
      </c>
      <c r="B37" s="8" t="s">
        <v>793</v>
      </c>
      <c r="C37" s="8" t="s">
        <v>111</v>
      </c>
      <c r="D37" s="8" t="s">
        <v>804</v>
      </c>
      <c r="E37" s="127" t="s">
        <v>852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7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IF(ISBLANK(mTCA7[[#This Row],[Column17]]),"",mTCA7[[#This Row],[Column17]])</f>
        <v>7</v>
      </c>
      <c r="AA37" s="14" t="str">
        <f>LEFT(mTCA7[[#This Row],[Column18]],3)</f>
        <v>6</v>
      </c>
      <c r="AB37" s="14" t="str">
        <f>IF(ISBLANK(mTCA7[[#This Row],[Column2]]),"",mTCA7[[#This Row],[Column2]])</f>
        <v>LS1_CB09:BPM_D1761</v>
      </c>
      <c r="AD37" s="14">
        <f>MATCH(B37,'Diag Lattice'!F:F,0)</f>
        <v>971</v>
      </c>
      <c r="AE37" s="14" t="str">
        <f t="shared" ca="1" si="0"/>
        <v>LS1_CB09:BPM_D1761</v>
      </c>
      <c r="AF37" s="14">
        <f t="shared" ca="1" si="1"/>
        <v>1761</v>
      </c>
    </row>
    <row r="38" spans="1:32" s="14" customFormat="1" x14ac:dyDescent="0.25">
      <c r="A38" s="7" t="s">
        <v>111</v>
      </c>
      <c r="B38" s="8" t="s">
        <v>793</v>
      </c>
      <c r="C38" s="8" t="s">
        <v>111</v>
      </c>
      <c r="D38" s="8" t="s">
        <v>804</v>
      </c>
      <c r="E38" s="131" t="s">
        <v>853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7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IF(ISBLANK(mTCA7[[#This Row],[Column17]]),"",mTCA7[[#This Row],[Column17]])</f>
        <v>7</v>
      </c>
      <c r="AA38" s="14" t="str">
        <f>LEFT(mTCA7[[#This Row],[Column18]],3)</f>
        <v>6</v>
      </c>
      <c r="AB38" s="14" t="str">
        <f>IF(ISBLANK(mTCA7[[#This Row],[Column2]]),"",mTCA7[[#This Row],[Column2]])</f>
        <v>LS1_CB09:BPM_D1761</v>
      </c>
      <c r="AD38" s="14">
        <f>MATCH(B38,'Diag Lattice'!F:F,0)</f>
        <v>971</v>
      </c>
      <c r="AE38" s="14" t="str">
        <f t="shared" ca="1" si="0"/>
        <v>LS1_CB09:BPM_D1761</v>
      </c>
      <c r="AF38" s="14">
        <f t="shared" ca="1" si="1"/>
        <v>1761</v>
      </c>
    </row>
    <row r="39" spans="1:32" s="14" customFormat="1" x14ac:dyDescent="0.25">
      <c r="A39" s="7" t="s">
        <v>111</v>
      </c>
      <c r="B39" t="s">
        <v>855</v>
      </c>
      <c r="C39" s="8" t="s">
        <v>111</v>
      </c>
      <c r="D39" s="8" t="s">
        <v>804</v>
      </c>
      <c r="E39" s="127" t="s">
        <v>854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IF(ISBLANK(mTCA7[[#This Row],[Column17]]),"",mTCA7[[#This Row],[Column17]])</f>
        <v/>
      </c>
      <c r="AA39" s="14" t="str">
        <f>LEFT(mTCA7[[#This Row],[Column18]],3)</f>
        <v/>
      </c>
      <c r="AB39" s="14" t="str">
        <f>IF(ISBLANK(mTCA7[[#This Row],[Column2]]),"",mTCA7[[#This Row],[Column2]])</f>
        <v>LS1_CB09:RFS_D1761</v>
      </c>
    </row>
    <row r="40" spans="1:32" s="14" customFormat="1" x14ac:dyDescent="0.25">
      <c r="A40" s="7" t="s">
        <v>111</v>
      </c>
      <c r="B40" s="8" t="s">
        <v>794</v>
      </c>
      <c r="C40" s="8" t="s">
        <v>111</v>
      </c>
      <c r="D40" s="8" t="s">
        <v>805</v>
      </c>
      <c r="E40" s="127" t="s">
        <v>845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7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IF(ISBLANK(mTCA7[[#This Row],[Column17]]),"",mTCA7[[#This Row],[Column17]])</f>
        <v>7</v>
      </c>
      <c r="AA40" s="14" t="str">
        <f>LEFT(mTCA7[[#This Row],[Column18]],3)</f>
        <v>6</v>
      </c>
      <c r="AB40" s="14" t="str">
        <f>IF(ISBLANK(mTCA7[[#This Row],[Column2]]),"",mTCA7[[#This Row],[Column2]])</f>
        <v>LS1_CB09:BPM_D1781</v>
      </c>
      <c r="AD40" s="14">
        <f>MATCH(B40,'Diag Lattice'!F:F,0)</f>
        <v>989</v>
      </c>
      <c r="AE40" s="14" t="str">
        <f t="shared" ca="1" si="0"/>
        <v>LS1_CB09:BPM_D1781</v>
      </c>
      <c r="AF40" s="14">
        <f t="shared" ca="1" si="1"/>
        <v>1781</v>
      </c>
    </row>
    <row r="41" spans="1:32" s="14" customFormat="1" x14ac:dyDescent="0.25">
      <c r="A41" s="7" t="s">
        <v>111</v>
      </c>
      <c r="B41" s="8" t="s">
        <v>794</v>
      </c>
      <c r="C41" s="8" t="s">
        <v>111</v>
      </c>
      <c r="D41" s="8" t="s">
        <v>805</v>
      </c>
      <c r="E41" s="127" t="s">
        <v>846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7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IF(ISBLANK(mTCA7[[#This Row],[Column17]]),"",mTCA7[[#This Row],[Column17]])</f>
        <v>7</v>
      </c>
      <c r="AA41" s="14" t="str">
        <f>LEFT(mTCA7[[#This Row],[Column18]],3)</f>
        <v>6</v>
      </c>
      <c r="AB41" s="14" t="str">
        <f>IF(ISBLANK(mTCA7[[#This Row],[Column2]]),"",mTCA7[[#This Row],[Column2]])</f>
        <v>LS1_CB09:BPM_D1781</v>
      </c>
      <c r="AD41" s="14">
        <f>MATCH(B41,'Diag Lattice'!F:F,0)</f>
        <v>989</v>
      </c>
      <c r="AE41" s="14" t="str">
        <f t="shared" ca="1" si="0"/>
        <v>LS1_CB09:BPM_D1781</v>
      </c>
      <c r="AF41" s="14">
        <f t="shared" ca="1" si="1"/>
        <v>1781</v>
      </c>
    </row>
    <row r="42" spans="1:32" x14ac:dyDescent="0.25">
      <c r="A42" s="7" t="s">
        <v>111</v>
      </c>
      <c r="B42" s="8" t="s">
        <v>794</v>
      </c>
      <c r="C42" s="8" t="s">
        <v>111</v>
      </c>
      <c r="D42" s="8" t="s">
        <v>805</v>
      </c>
      <c r="E42" s="131" t="s">
        <v>847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7</v>
      </c>
      <c r="S42" s="10">
        <v>6</v>
      </c>
      <c r="T42" s="8"/>
      <c r="U42" s="10">
        <v>7</v>
      </c>
      <c r="V42" s="8"/>
      <c r="W42" s="8"/>
      <c r="X42" s="8"/>
      <c r="Z42" s="14">
        <f>IF(ISBLANK(mTCA7[[#This Row],[Column17]]),"",mTCA7[[#This Row],[Column17]])</f>
        <v>7</v>
      </c>
      <c r="AA42" s="14" t="str">
        <f>LEFT(mTCA7[[#This Row],[Column18]],3)</f>
        <v>6</v>
      </c>
      <c r="AB42" s="14" t="str">
        <f>IF(ISBLANK(mTCA7[[#This Row],[Column2]]),"",mTCA7[[#This Row],[Column2]])</f>
        <v>LS1_CB09:BPM_D1781</v>
      </c>
      <c r="AD42" s="14">
        <f>MATCH(B42,'Diag Lattice'!F:F,0)</f>
        <v>989</v>
      </c>
      <c r="AE42" s="14" t="str">
        <f t="shared" ca="1" si="0"/>
        <v>LS1_CB09:BPM_D1781</v>
      </c>
      <c r="AF42" s="14">
        <f t="shared" ca="1" si="1"/>
        <v>1781</v>
      </c>
    </row>
    <row r="43" spans="1:32" x14ac:dyDescent="0.25">
      <c r="A43" s="7" t="s">
        <v>111</v>
      </c>
      <c r="B43" s="8" t="s">
        <v>794</v>
      </c>
      <c r="C43" s="8" t="s">
        <v>111</v>
      </c>
      <c r="D43" s="8" t="s">
        <v>805</v>
      </c>
      <c r="E43" s="131" t="s">
        <v>848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7</v>
      </c>
      <c r="S43" s="10">
        <v>6</v>
      </c>
      <c r="T43" s="8"/>
      <c r="U43" s="10">
        <v>8</v>
      </c>
      <c r="V43" s="115"/>
      <c r="W43" s="115"/>
      <c r="X43" s="115"/>
      <c r="Z43" s="14">
        <f>IF(ISBLANK(mTCA7[[#This Row],[Column17]]),"",mTCA7[[#This Row],[Column17]])</f>
        <v>7</v>
      </c>
      <c r="AA43" s="14" t="str">
        <f>LEFT(mTCA7[[#This Row],[Column18]],3)</f>
        <v>6</v>
      </c>
      <c r="AB43" s="14" t="str">
        <f>IF(ISBLANK(mTCA7[[#This Row],[Column2]]),"",mTCA7[[#This Row],[Column2]])</f>
        <v>LS1_CB09:BPM_D1781</v>
      </c>
      <c r="AD43" s="14">
        <f>MATCH(B43,'Diag Lattice'!F:F,0)</f>
        <v>989</v>
      </c>
      <c r="AE43" s="14" t="str">
        <f t="shared" ca="1" si="0"/>
        <v>LS1_CB09:BPM_D1781</v>
      </c>
      <c r="AF43" s="14">
        <f t="shared" ca="1" si="1"/>
        <v>1781</v>
      </c>
    </row>
    <row r="44" spans="1:32" x14ac:dyDescent="0.25">
      <c r="A44" s="7" t="s">
        <v>111</v>
      </c>
      <c r="B44" t="s">
        <v>856</v>
      </c>
      <c r="C44" s="8" t="s">
        <v>111</v>
      </c>
      <c r="D44" s="8" t="s">
        <v>805</v>
      </c>
      <c r="E44" s="131" t="s">
        <v>849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7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IF(ISBLANK(mTCA7[[#This Row],[Column17]]),"",mTCA7[[#This Row],[Column17]])</f>
        <v>7</v>
      </c>
      <c r="AA44" s="14" t="str">
        <f>LEFT(mTCA7[[#This Row],[Column18]],3)</f>
        <v>6</v>
      </c>
      <c r="AB44" s="14" t="str">
        <f>IF(ISBLANK(mTCA7[[#This Row],[Column2]]),"",mTCA7[[#This Row],[Column2]])</f>
        <v>LS1_CB09:RFS_D1781</v>
      </c>
      <c r="AD44" s="14"/>
      <c r="AE44" s="14"/>
      <c r="AF44" s="14"/>
    </row>
    <row r="45" spans="1:32" x14ac:dyDescent="0.25">
      <c r="A45" s="7" t="s">
        <v>111</v>
      </c>
      <c r="B45" s="8" t="s">
        <v>797</v>
      </c>
      <c r="C45" s="8" t="s">
        <v>111</v>
      </c>
      <c r="D45" s="8" t="s">
        <v>806</v>
      </c>
      <c r="E45" s="127" t="s">
        <v>857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7</v>
      </c>
      <c r="S45" s="10">
        <v>7</v>
      </c>
      <c r="T45" s="8"/>
      <c r="U45" s="10">
        <v>1</v>
      </c>
      <c r="V45" s="8"/>
      <c r="W45" s="8"/>
      <c r="X45" s="8"/>
      <c r="Z45" s="14">
        <f>IF(ISBLANK(mTCA7[[#This Row],[Column17]]),"",mTCA7[[#This Row],[Column17]])</f>
        <v>7</v>
      </c>
      <c r="AA45" s="14" t="str">
        <f>LEFT(mTCA7[[#This Row],[Column18]],3)</f>
        <v>7</v>
      </c>
      <c r="AB45" s="14" t="str">
        <f>IF(ISBLANK(mTCA7[[#This Row],[Column2]]),"",mTCA7[[#This Row],[Column2]])</f>
        <v>LS1_WB09:BPM_D1796</v>
      </c>
      <c r="AD45" s="14">
        <f>MATCH(B45,'Diag Lattice'!F:F,0)</f>
        <v>1001</v>
      </c>
      <c r="AE45" s="14" t="str">
        <f t="shared" ca="1" si="0"/>
        <v>LS1_WB09:BPM_D1796</v>
      </c>
      <c r="AF45" s="14">
        <f t="shared" ca="1" si="1"/>
        <v>1796</v>
      </c>
    </row>
    <row r="46" spans="1:32" x14ac:dyDescent="0.25">
      <c r="A46" s="7" t="s">
        <v>111</v>
      </c>
      <c r="B46" s="8" t="s">
        <v>797</v>
      </c>
      <c r="C46" s="8" t="s">
        <v>111</v>
      </c>
      <c r="D46" s="8" t="s">
        <v>806</v>
      </c>
      <c r="E46" s="127" t="s">
        <v>858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7</v>
      </c>
      <c r="S46" s="10">
        <v>7</v>
      </c>
      <c r="T46" s="8"/>
      <c r="U46" s="10">
        <v>2</v>
      </c>
      <c r="V46" s="8"/>
      <c r="W46" s="8"/>
      <c r="X46" s="8"/>
      <c r="Z46" s="14">
        <f>IF(ISBLANK(mTCA7[[#This Row],[Column17]]),"",mTCA7[[#This Row],[Column17]])</f>
        <v>7</v>
      </c>
      <c r="AA46" s="14" t="str">
        <f>LEFT(mTCA7[[#This Row],[Column18]],3)</f>
        <v>7</v>
      </c>
      <c r="AB46" s="14" t="str">
        <f>IF(ISBLANK(mTCA7[[#This Row],[Column2]]),"",mTCA7[[#This Row],[Column2]])</f>
        <v>LS1_WB09:BPM_D1796</v>
      </c>
      <c r="AD46" s="14">
        <f>MATCH(B46,'Diag Lattice'!F:F,0)</f>
        <v>1001</v>
      </c>
      <c r="AE46" s="14" t="str">
        <f t="shared" ca="1" si="0"/>
        <v>LS1_WB09:BPM_D1796</v>
      </c>
      <c r="AF46" s="14">
        <f t="shared" ca="1" si="1"/>
        <v>1796</v>
      </c>
    </row>
    <row r="47" spans="1:32" x14ac:dyDescent="0.25">
      <c r="A47" s="7" t="s">
        <v>111</v>
      </c>
      <c r="B47" s="8" t="s">
        <v>797</v>
      </c>
      <c r="C47" s="8" t="s">
        <v>111</v>
      </c>
      <c r="D47" s="8" t="s">
        <v>806</v>
      </c>
      <c r="E47" s="127" t="s">
        <v>859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7</v>
      </c>
      <c r="S47" s="10">
        <v>7</v>
      </c>
      <c r="T47" s="8"/>
      <c r="U47" s="10">
        <v>3</v>
      </c>
      <c r="V47" s="8"/>
      <c r="W47" s="8"/>
      <c r="X47" s="8"/>
      <c r="Z47" s="14">
        <f>IF(ISBLANK(mTCA7[[#This Row],[Column17]]),"",mTCA7[[#This Row],[Column17]])</f>
        <v>7</v>
      </c>
      <c r="AA47" s="14" t="str">
        <f>LEFT(mTCA7[[#This Row],[Column18]],3)</f>
        <v>7</v>
      </c>
      <c r="AB47" s="14" t="str">
        <f>IF(ISBLANK(mTCA7[[#This Row],[Column2]]),"",mTCA7[[#This Row],[Column2]])</f>
        <v>LS1_WB09:BPM_D1796</v>
      </c>
      <c r="AD47" s="14">
        <f>MATCH(B47,'Diag Lattice'!F:F,0)</f>
        <v>1001</v>
      </c>
      <c r="AE47" s="14" t="str">
        <f t="shared" ca="1" si="0"/>
        <v>LS1_WB09:BPM_D1796</v>
      </c>
      <c r="AF47" s="14">
        <f t="shared" ca="1" si="1"/>
        <v>1796</v>
      </c>
    </row>
    <row r="48" spans="1:32" x14ac:dyDescent="0.25">
      <c r="A48" s="7" t="s">
        <v>111</v>
      </c>
      <c r="B48" s="8" t="s">
        <v>797</v>
      </c>
      <c r="C48" s="8" t="s">
        <v>111</v>
      </c>
      <c r="D48" s="8" t="s">
        <v>806</v>
      </c>
      <c r="E48" s="127" t="s">
        <v>860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7</v>
      </c>
      <c r="S48" s="10">
        <v>7</v>
      </c>
      <c r="T48" s="8"/>
      <c r="U48" s="10">
        <v>4</v>
      </c>
      <c r="V48" s="119"/>
      <c r="W48" s="119"/>
      <c r="X48" s="119"/>
      <c r="Z48" s="14">
        <f>IF(ISBLANK(mTCA7[[#This Row],[Column17]]),"",mTCA7[[#This Row],[Column17]])</f>
        <v>7</v>
      </c>
      <c r="AA48" s="14" t="str">
        <f>LEFT(mTCA7[[#This Row],[Column18]],3)</f>
        <v>7</v>
      </c>
      <c r="AB48" s="14" t="str">
        <f>IF(ISBLANK(mTCA7[[#This Row],[Column2]]),"",mTCA7[[#This Row],[Column2]])</f>
        <v>LS1_WB09:BPM_D1796</v>
      </c>
      <c r="AD48" s="14">
        <f>MATCH(B48,'Diag Lattice'!F:F,0)</f>
        <v>1001</v>
      </c>
      <c r="AE48" s="14" t="str">
        <f t="shared" ca="1" si="0"/>
        <v>LS1_WB09:BPM_D1796</v>
      </c>
      <c r="AF48" s="14">
        <f t="shared" ca="1" si="1"/>
        <v>1796</v>
      </c>
    </row>
    <row r="49" spans="1:32" x14ac:dyDescent="0.25">
      <c r="A49" s="7" t="s">
        <v>111</v>
      </c>
      <c r="B49" t="s">
        <v>862</v>
      </c>
      <c r="C49" s="8" t="s">
        <v>111</v>
      </c>
      <c r="D49" s="8" t="s">
        <v>806</v>
      </c>
      <c r="E49" s="127" t="s">
        <v>861</v>
      </c>
      <c r="F49" s="8" t="s">
        <v>114</v>
      </c>
      <c r="G49" s="8" t="s">
        <v>126</v>
      </c>
      <c r="H49" s="8" t="s">
        <v>4153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7</v>
      </c>
      <c r="S49" s="10">
        <v>7</v>
      </c>
      <c r="T49" s="8"/>
      <c r="U49" s="10" t="s">
        <v>126</v>
      </c>
      <c r="V49" s="8"/>
      <c r="W49" s="8"/>
      <c r="X49" s="8"/>
      <c r="Z49" s="14">
        <f>IF(ISBLANK(mTCA7[[#This Row],[Column17]]),"",mTCA7[[#This Row],[Column17]])</f>
        <v>7</v>
      </c>
      <c r="AA49" s="14" t="str">
        <f>LEFT(mTCA7[[#This Row],[Column18]],3)</f>
        <v>7</v>
      </c>
      <c r="AB49" s="14" t="str">
        <f>IF(ISBLANK(mTCA7[[#This Row],[Column2]]),"",mTCA7[[#This Row],[Column2]])</f>
        <v>LS1_WB09:RFS_D1796</v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IF(ISBLANK(mTCA7[[#This Row],[Column17]]),"",mTCA7[[#This Row],[Column17]])</f>
        <v/>
      </c>
      <c r="AA50" s="14" t="str">
        <f>LEFT(mTCA7[[#This Row],[Column18]],3)</f>
        <v/>
      </c>
      <c r="AB50" s="14" t="str">
        <f>IF(ISBLANK(mTCA7[[#This Row],[Column2]]),"",mTCA7[[#This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IF(ISBLANK(mTCA7[[#This Row],[Column17]]),"",mTCA7[[#This Row],[Column17]])</f>
        <v/>
      </c>
      <c r="AA51" s="14" t="str">
        <f>LEFT(mTCA7[[#This Row],[Column18]],3)</f>
        <v/>
      </c>
      <c r="AB51" s="14" t="str">
        <f>IF(ISBLANK(mTCA7[[#This Row],[Column2]]),"",mTCA7[[#This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IF(ISBLANK(mTCA7[[#This Row],[Column17]]),"",mTCA7[[#This Row],[Column17]])</f>
        <v/>
      </c>
      <c r="AA52" s="14" t="str">
        <f>LEFT(mTCA7[[#This Row],[Column18]],3)</f>
        <v/>
      </c>
      <c r="AB52" s="14" t="str">
        <f>IF(ISBLANK(mTCA7[[#This Row],[Column2]]),"",mTCA7[[#This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1923</v>
      </c>
      <c r="C53" s="8" t="s">
        <v>864</v>
      </c>
      <c r="D53" s="9" t="s">
        <v>866</v>
      </c>
      <c r="E53" s="133" t="s">
        <v>871</v>
      </c>
      <c r="F53" s="8" t="s">
        <v>84</v>
      </c>
      <c r="G53" s="8" t="s">
        <v>85</v>
      </c>
      <c r="H53" s="8" t="s">
        <v>4155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7</v>
      </c>
      <c r="S53" s="10">
        <v>8</v>
      </c>
      <c r="T53" s="32" t="s">
        <v>472</v>
      </c>
      <c r="U53" s="10"/>
      <c r="V53" s="8"/>
      <c r="W53" s="8"/>
      <c r="X53" s="8"/>
      <c r="Z53" s="14">
        <f>IF(ISBLANK(mTCA7[[#This Row],[Column17]]),"",mTCA7[[#This Row],[Column17]])</f>
        <v>7</v>
      </c>
      <c r="AA53" s="14" t="str">
        <f>LEFT(mTCA7[[#This Row],[Column18]],3)</f>
        <v>8</v>
      </c>
      <c r="AB53" s="14" t="str">
        <f>IF(ISBLANK(mTCA7[[#This Row],[Column2]]),"",mTCA7[[#This Row],[Column2]])</f>
        <v>LS1_CB05:ND_D1505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1924</v>
      </c>
      <c r="C54" s="8" t="s">
        <v>864</v>
      </c>
      <c r="D54" s="9" t="s">
        <v>867</v>
      </c>
      <c r="E54" s="133" t="s">
        <v>872</v>
      </c>
      <c r="F54" s="8" t="s">
        <v>84</v>
      </c>
      <c r="G54" s="8" t="s">
        <v>85</v>
      </c>
      <c r="H54" s="8" t="s">
        <v>4155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7</v>
      </c>
      <c r="S54" s="10">
        <v>8</v>
      </c>
      <c r="T54" s="32" t="s">
        <v>471</v>
      </c>
      <c r="U54" s="10"/>
      <c r="V54" s="8"/>
      <c r="W54" s="8"/>
      <c r="X54" s="8"/>
      <c r="Z54" s="14">
        <f>IF(ISBLANK(mTCA7[[#This Row],[Column17]]),"",mTCA7[[#This Row],[Column17]])</f>
        <v>7</v>
      </c>
      <c r="AA54" s="14" t="str">
        <f>LEFT(mTCA7[[#This Row],[Column18]],3)</f>
        <v>8</v>
      </c>
      <c r="AB54" s="14" t="str">
        <f>IF(ISBLANK(mTCA7[[#This Row],[Column2]]),"",mTCA7[[#This Row],[Column2]])</f>
        <v>LS1_CB07:ND_D1633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1925</v>
      </c>
      <c r="C55" s="8" t="s">
        <v>864</v>
      </c>
      <c r="D55" s="9" t="s">
        <v>868</v>
      </c>
      <c r="E55" s="133" t="s">
        <v>873</v>
      </c>
      <c r="F55" s="8" t="s">
        <v>84</v>
      </c>
      <c r="G55" s="8" t="s">
        <v>85</v>
      </c>
      <c r="H55" s="8" t="s">
        <v>4155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7</v>
      </c>
      <c r="S55" s="10">
        <v>8</v>
      </c>
      <c r="T55" s="32" t="s">
        <v>470</v>
      </c>
      <c r="U55" s="10"/>
      <c r="V55" s="8"/>
      <c r="W55" s="8"/>
      <c r="X55" s="8"/>
      <c r="Z55" s="14">
        <f>IF(ISBLANK(mTCA7[[#This Row],[Column17]]),"",mTCA7[[#This Row],[Column17]])</f>
        <v>7</v>
      </c>
      <c r="AA55" s="14" t="str">
        <f>LEFT(mTCA7[[#This Row],[Column18]],3)</f>
        <v>8</v>
      </c>
      <c r="AB55" s="14" t="str">
        <f>IF(ISBLANK(mTCA7[[#This Row],[Column2]]),"",mTCA7[[#This Row],[Column2]])</f>
        <v>LS1_CB09:ND_D1760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1926</v>
      </c>
      <c r="C56" s="8" t="s">
        <v>864</v>
      </c>
      <c r="D56" s="9" t="s">
        <v>869</v>
      </c>
      <c r="E56" s="133" t="s">
        <v>808</v>
      </c>
      <c r="F56" s="8" t="s">
        <v>84</v>
      </c>
      <c r="G56" s="8" t="s">
        <v>85</v>
      </c>
      <c r="H56" s="8" t="s">
        <v>4155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7</v>
      </c>
      <c r="S56" s="10">
        <v>8</v>
      </c>
      <c r="T56" s="32" t="s">
        <v>474</v>
      </c>
      <c r="U56" s="10"/>
      <c r="V56" s="8"/>
      <c r="W56" s="8"/>
      <c r="X56" s="8"/>
      <c r="Z56" s="14">
        <f>IF(ISBLANK(mTCA7[[#This Row],[Column17]]),"",mTCA7[[#This Row],[Column17]])</f>
        <v>7</v>
      </c>
      <c r="AA56" s="14" t="str">
        <f>LEFT(mTCA7[[#This Row],[Column18]],3)</f>
        <v>8</v>
      </c>
      <c r="AB56" s="14" t="str">
        <f>IF(ISBLANK(mTCA7[[#This Row],[Column2]]),"",mTCA7[[#This Row],[Column2]])</f>
        <v>LS1_CB11:ND_D1908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 t="s">
        <v>388</v>
      </c>
      <c r="B57" s="8" t="s">
        <v>1927</v>
      </c>
      <c r="C57" s="8" t="s">
        <v>864</v>
      </c>
      <c r="D57" s="9" t="s">
        <v>870</v>
      </c>
      <c r="E57" s="133" t="s">
        <v>874</v>
      </c>
      <c r="F57" s="8" t="s">
        <v>84</v>
      </c>
      <c r="G57" s="8" t="s">
        <v>85</v>
      </c>
      <c r="H57" s="8" t="s">
        <v>4155</v>
      </c>
      <c r="I57" s="10">
        <v>5</v>
      </c>
      <c r="J57" s="10"/>
      <c r="K57" s="10"/>
      <c r="L57" s="10"/>
      <c r="M57" s="10"/>
      <c r="N57" s="10"/>
      <c r="O57" s="10"/>
      <c r="P57" s="10">
        <v>5</v>
      </c>
      <c r="Q57" s="10" t="s">
        <v>875</v>
      </c>
      <c r="R57" s="12">
        <v>7</v>
      </c>
      <c r="S57" s="10">
        <v>8</v>
      </c>
      <c r="T57" s="32" t="s">
        <v>469</v>
      </c>
      <c r="U57" s="10"/>
      <c r="V57" s="8"/>
      <c r="W57" s="8"/>
      <c r="X57" s="8"/>
      <c r="Z57" s="14">
        <f>IF(ISBLANK(mTCA7[[#This Row],[Column17]]),"",mTCA7[[#This Row],[Column17]])</f>
        <v>7</v>
      </c>
      <c r="AA57" s="14" t="str">
        <f>LEFT(mTCA7[[#This Row],[Column18]],3)</f>
        <v>8</v>
      </c>
      <c r="AB57" s="14" t="str">
        <f>IF(ISBLANK(mTCA7[[#This Row],[Column2]]),"",mTCA7[[#This Row],[Column2]])</f>
        <v>LS1_BTS:ND_D2076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IF(ISBLANK(mTCA7[[#This Row],[Column17]]),"",mTCA7[[#This Row],[Column17]])</f>
        <v/>
      </c>
      <c r="AA58" s="14" t="str">
        <f>LEFT(mTCA7[[#This Row],[Column18]],3)</f>
        <v/>
      </c>
      <c r="AB58" s="14" t="str">
        <f>IF(ISBLANK(mTCA7[[#This Row],[Column2]]),"",mTCA7[[#This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IF(ISBLANK(mTCA7[[#This Row],[Column17]]),"",mTCA7[[#This Row],[Column17]])</f>
        <v/>
      </c>
      <c r="AA59" s="14" t="str">
        <f>LEFT(mTCA7[[#This Row],[Column18]],3)</f>
        <v/>
      </c>
      <c r="AB59" s="14" t="str">
        <f>IF(ISBLANK(mTCA7[[#This Row],[Column2]]),"",mTCA7[[#This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1923</v>
      </c>
      <c r="C60" s="8"/>
      <c r="D60" s="9" t="s">
        <v>866</v>
      </c>
      <c r="E60" s="133" t="s">
        <v>877</v>
      </c>
      <c r="F60" s="8" t="s">
        <v>84</v>
      </c>
      <c r="G60" s="8" t="s">
        <v>508</v>
      </c>
      <c r="H60" s="8" t="s">
        <v>4153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IF(ISBLANK(mTCA7[[#This Row],[Column17]]),"",mTCA7[[#This Row],[Column17]])</f>
        <v/>
      </c>
      <c r="AA60" s="14" t="str">
        <f>LEFT(mTCA7[[#This Row],[Column18]],3)</f>
        <v/>
      </c>
      <c r="AB60" s="14" t="str">
        <f>IF(ISBLANK(mTCA7[[#This Row],[Column2]]),"",mTCA7[[#This Row],[Column2]])</f>
        <v>LS1_CB05:ND_D1505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1924</v>
      </c>
      <c r="C61" s="8"/>
      <c r="D61" s="9" t="s">
        <v>867</v>
      </c>
      <c r="E61" s="133" t="s">
        <v>878</v>
      </c>
      <c r="F61" s="8" t="s">
        <v>84</v>
      </c>
      <c r="G61" s="8" t="s">
        <v>508</v>
      </c>
      <c r="H61" s="8" t="s">
        <v>4153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IF(ISBLANK(mTCA7[[#This Row],[Column17]]),"",mTCA7[[#This Row],[Column17]])</f>
        <v/>
      </c>
      <c r="AA61" s="14" t="str">
        <f>LEFT(mTCA7[[#This Row],[Column18]],3)</f>
        <v/>
      </c>
      <c r="AB61" s="14" t="str">
        <f>IF(ISBLANK(mTCA7[[#This Row],[Column2]]),"",mTCA7[[#This Row],[Column2]])</f>
        <v>LS1_CB07:ND_D1633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1925</v>
      </c>
      <c r="C62" s="8"/>
      <c r="D62" s="9" t="s">
        <v>868</v>
      </c>
      <c r="E62" s="133" t="s">
        <v>879</v>
      </c>
      <c r="F62" s="8" t="s">
        <v>84</v>
      </c>
      <c r="G62" s="8" t="s">
        <v>508</v>
      </c>
      <c r="H62" s="8" t="s">
        <v>4153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IF(ISBLANK(mTCA7[[#This Row],[Column17]]),"",mTCA7[[#This Row],[Column17]])</f>
        <v/>
      </c>
      <c r="AA62" s="14" t="str">
        <f>LEFT(mTCA7[[#This Row],[Column18]],3)</f>
        <v/>
      </c>
      <c r="AB62" s="14" t="str">
        <f>IF(ISBLANK(mTCA7[[#This Row],[Column2]]),"",mTCA7[[#This Row],[Column2]])</f>
        <v>LS1_CB09:ND_D1760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1926</v>
      </c>
      <c r="C63" s="8"/>
      <c r="D63" s="9" t="s">
        <v>869</v>
      </c>
      <c r="E63" s="121" t="s">
        <v>880</v>
      </c>
      <c r="F63" s="8" t="s">
        <v>84</v>
      </c>
      <c r="G63" s="8" t="s">
        <v>508</v>
      </c>
      <c r="H63" s="8" t="s">
        <v>4153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IF(ISBLANK(mTCA7[[#This Row],[Column17]]),"",mTCA7[[#This Row],[Column17]])</f>
        <v/>
      </c>
      <c r="AA63" s="14" t="str">
        <f>LEFT(mTCA7[[#This Row],[Column18]],3)</f>
        <v/>
      </c>
      <c r="AB63" s="14" t="str">
        <f>IF(ISBLANK(mTCA7[[#This Row],[Column2]]),"",mTCA7[[#This Row],[Column2]])</f>
        <v>LS1_CB11:ND_D1908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 t="s">
        <v>388</v>
      </c>
      <c r="B64" s="8" t="s">
        <v>1927</v>
      </c>
      <c r="C64" s="8"/>
      <c r="D64" s="9" t="s">
        <v>870</v>
      </c>
      <c r="E64" s="133" t="s">
        <v>881</v>
      </c>
      <c r="F64" s="8" t="s">
        <v>84</v>
      </c>
      <c r="G64" s="8" t="s">
        <v>508</v>
      </c>
      <c r="H64" s="8" t="s">
        <v>4153</v>
      </c>
      <c r="I64" s="10"/>
      <c r="J64" s="10"/>
      <c r="K64" s="10"/>
      <c r="L64" s="10"/>
      <c r="M64" s="10"/>
      <c r="N64" s="10"/>
      <c r="O64" s="10"/>
      <c r="P64" s="10"/>
      <c r="Q64" s="10" t="s">
        <v>786</v>
      </c>
      <c r="R64" s="12"/>
      <c r="S64" s="10"/>
      <c r="T64" s="32"/>
      <c r="U64" s="10"/>
      <c r="V64" s="8"/>
      <c r="W64" s="8"/>
      <c r="X64" s="8"/>
      <c r="Z64" s="14" t="str">
        <f>IF(ISBLANK(mTCA7[[#This Row],[Column17]]),"",mTCA7[[#This Row],[Column17]])</f>
        <v/>
      </c>
      <c r="AA64" s="14" t="str">
        <f>LEFT(mTCA7[[#This Row],[Column18]],3)</f>
        <v/>
      </c>
      <c r="AB64" s="14" t="str">
        <f>IF(ISBLANK(mTCA7[[#This Row],[Column2]]),"",mTCA7[[#This Row],[Column2]])</f>
        <v>LS1_BTS:ND_D2076</v>
      </c>
      <c r="AD64" s="14" t="e">
        <f>MATCH(B64,'Diag Lattice'!F:F,0)</f>
        <v>#N/A</v>
      </c>
      <c r="AE64" s="14" t="e">
        <f t="shared" ca="1" si="0"/>
        <v>#N/A</v>
      </c>
      <c r="AF64" s="14" t="e">
        <f ca="1">INDIRECT("'Diag Lattice'!E"&amp;AD64)</f>
        <v>#N/A</v>
      </c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IF(ISBLANK(mTCA7[[#This Row],[Column17]]),"",mTCA7[[#This Row],[Column17]])</f>
        <v/>
      </c>
      <c r="AA65" s="14" t="str">
        <f>LEFT(mTCA7[[#This Row],[Column18]],3)</f>
        <v/>
      </c>
      <c r="AB65" s="14" t="str">
        <f>IF(ISBLANK(mTCA7[[#This Row],[Column2]]),"",mTCA7[[#This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IF(ISBLANK(mTCA7[[#This Row],[Column17]]),"",mTCA7[[#This Row],[Column17]])</f>
        <v/>
      </c>
      <c r="AA66" s="14" t="str">
        <f>LEFT(mTCA7[[#This Row],[Column18]],3)</f>
        <v/>
      </c>
      <c r="AB66" s="14" t="str">
        <f>IF(ISBLANK(mTCA7[[#This Row],[Column2]]),"",mTCA7[[#This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120" t="s">
        <v>1923</v>
      </c>
      <c r="C67" s="120"/>
      <c r="D67" s="121" t="s">
        <v>866</v>
      </c>
      <c r="E67" s="122" t="s">
        <v>884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5</v>
      </c>
      <c r="W67" s="8" t="s">
        <v>1839</v>
      </c>
      <c r="X67" s="8" t="s">
        <v>425</v>
      </c>
      <c r="Z67" s="14" t="str">
        <f>IF(ISBLANK(mTCA7[[#This Row],[Column17]]),"",mTCA7[[#This Row],[Column17]])</f>
        <v/>
      </c>
      <c r="AA67" s="14" t="str">
        <f>LEFT(mTCA7[[#This Row],[Column18]],3)</f>
        <v/>
      </c>
      <c r="AB67" s="14" t="str">
        <f>IF(ISBLANK(mTCA7[[#This Row],[Column2]]),"",mTCA7[[#This Row],[Column2]])</f>
        <v>LS1_CB05:ND_D1505</v>
      </c>
      <c r="AD67" s="14"/>
      <c r="AE67" s="14"/>
      <c r="AF67" s="14"/>
    </row>
    <row r="68" spans="1:32" x14ac:dyDescent="0.25">
      <c r="A68" s="120" t="s">
        <v>388</v>
      </c>
      <c r="B68" s="120" t="s">
        <v>1924</v>
      </c>
      <c r="C68" s="120"/>
      <c r="D68" s="121" t="s">
        <v>867</v>
      </c>
      <c r="E68" s="124" t="s">
        <v>885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5</v>
      </c>
      <c r="W68" s="8" t="s">
        <v>1839</v>
      </c>
      <c r="X68" s="8" t="s">
        <v>245</v>
      </c>
      <c r="Z68" s="14" t="str">
        <f>IF(ISBLANK(mTCA7[[#This Row],[Column17]]),"",mTCA7[[#This Row],[Column17]])</f>
        <v/>
      </c>
      <c r="AA68" s="14" t="str">
        <f>LEFT(mTCA7[[#This Row],[Column18]],3)</f>
        <v/>
      </c>
      <c r="AB68" s="14" t="str">
        <f>IF(ISBLANK(mTCA7[[#This Row],[Column2]]),"",mTCA7[[#This Row],[Column2]])</f>
        <v>LS1_CB07:ND_D1633</v>
      </c>
      <c r="AD68" s="14"/>
      <c r="AE68" s="14"/>
      <c r="AF68" s="14"/>
    </row>
    <row r="69" spans="1:32" x14ac:dyDescent="0.25">
      <c r="A69" s="120" t="s">
        <v>388</v>
      </c>
      <c r="B69" s="120" t="s">
        <v>1925</v>
      </c>
      <c r="C69" s="120"/>
      <c r="D69" s="121" t="s">
        <v>868</v>
      </c>
      <c r="E69" s="124" t="s">
        <v>886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5</v>
      </c>
      <c r="W69" s="8" t="s">
        <v>1839</v>
      </c>
      <c r="X69" s="8" t="s">
        <v>246</v>
      </c>
      <c r="Z69" s="14" t="str">
        <f>IF(ISBLANK(mTCA7[[#This Row],[Column17]]),"",mTCA7[[#This Row],[Column17]])</f>
        <v/>
      </c>
      <c r="AA69" s="14" t="str">
        <f>LEFT(mTCA7[[#This Row],[Column18]],3)</f>
        <v/>
      </c>
      <c r="AB69" s="14" t="str">
        <f>IF(ISBLANK(mTCA7[[#This Row],[Column2]]),"",mTCA7[[#This Row],[Column2]])</f>
        <v>LS1_CB09:ND_D1760</v>
      </c>
      <c r="AD69" s="14"/>
      <c r="AE69" s="14"/>
      <c r="AF69" s="14"/>
    </row>
    <row r="70" spans="1:32" x14ac:dyDescent="0.25">
      <c r="A70" s="120" t="s">
        <v>388</v>
      </c>
      <c r="B70" s="120" t="s">
        <v>1926</v>
      </c>
      <c r="C70" s="120"/>
      <c r="D70" s="121" t="s">
        <v>869</v>
      </c>
      <c r="E70" s="124" t="s">
        <v>887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5</v>
      </c>
      <c r="W70" s="8" t="s">
        <v>1839</v>
      </c>
      <c r="X70" s="8" t="s">
        <v>247</v>
      </c>
      <c r="Z70" s="14" t="str">
        <f>IF(ISBLANK(mTCA7[[#This Row],[Column17]]),"",mTCA7[[#This Row],[Column17]])</f>
        <v/>
      </c>
      <c r="AA70" s="14" t="str">
        <f>LEFT(mTCA7[[#This Row],[Column18]],3)</f>
        <v/>
      </c>
      <c r="AB70" s="14" t="str">
        <f>IF(ISBLANK(mTCA7[[#This Row],[Column2]]),"",mTCA7[[#This Row],[Column2]])</f>
        <v>LS1_CB11:ND_D1908</v>
      </c>
      <c r="AD70" s="14"/>
      <c r="AE70" s="14"/>
      <c r="AF70" s="14"/>
    </row>
    <row r="71" spans="1:32" x14ac:dyDescent="0.25">
      <c r="A71" s="120" t="s">
        <v>388</v>
      </c>
      <c r="B71" s="120" t="s">
        <v>1927</v>
      </c>
      <c r="C71" s="120"/>
      <c r="D71" s="121" t="s">
        <v>870</v>
      </c>
      <c r="E71" s="124" t="s">
        <v>883</v>
      </c>
      <c r="F71" s="8" t="s">
        <v>236</v>
      </c>
      <c r="G71" s="120" t="s">
        <v>610</v>
      </c>
      <c r="H71" s="120" t="s">
        <v>888</v>
      </c>
      <c r="I71" s="123">
        <v>5</v>
      </c>
      <c r="J71" s="123"/>
      <c r="K71" s="10"/>
      <c r="L71" s="10"/>
      <c r="M71" s="10"/>
      <c r="N71" s="10"/>
      <c r="O71" s="10"/>
      <c r="P71" s="10">
        <v>5</v>
      </c>
      <c r="Q71" s="120" t="s">
        <v>888</v>
      </c>
      <c r="R71" s="12"/>
      <c r="S71" s="10"/>
      <c r="T71" s="32"/>
      <c r="U71" s="10"/>
      <c r="V71" s="8">
        <v>5</v>
      </c>
      <c r="W71" s="8" t="s">
        <v>1839</v>
      </c>
      <c r="X71" s="8" t="s">
        <v>248</v>
      </c>
      <c r="Z71" s="14" t="str">
        <f>IF(ISBLANK(mTCA7[[#This Row],[Column17]]),"",mTCA7[[#This Row],[Column17]])</f>
        <v/>
      </c>
      <c r="AA71" s="14" t="str">
        <f>LEFT(mTCA7[[#This Row],[Column18]],3)</f>
        <v/>
      </c>
      <c r="AB71" s="14" t="str">
        <f>IF(ISBLANK(mTCA7[[#This Row],[Column2]]),"",mTCA7[[#This Row],[Column2]])</f>
        <v>LS1_BTS:ND_D2076</v>
      </c>
      <c r="AD71" s="14"/>
      <c r="AE71" s="14"/>
      <c r="AF71" s="14"/>
    </row>
    <row r="72" spans="1:32" x14ac:dyDescent="0.25">
      <c r="A72" s="120"/>
      <c r="B72" s="120"/>
      <c r="C72" s="120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IF(ISBLANK(mTCA7[[#This Row],[Column17]]),"",mTCA7[[#This Row],[Column17]])</f>
        <v/>
      </c>
      <c r="AA72" s="14" t="str">
        <f>LEFT(mTCA7[[#This Row],[Column18]],3)</f>
        <v/>
      </c>
      <c r="AB72" s="14" t="str">
        <f>IF(ISBLANK(mTCA7[[#This Row],[Column2]]),"",mTCA7[[#This Row],[Column2]])</f>
        <v/>
      </c>
      <c r="AD72" s="14"/>
      <c r="AE72" s="14"/>
      <c r="AF72" s="14"/>
    </row>
    <row r="73" spans="1:32" x14ac:dyDescent="0.25">
      <c r="A73" s="120"/>
      <c r="B73" s="120"/>
      <c r="C73" s="120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IF(ISBLANK(mTCA7[[#This Row],[Column17]]),"",mTCA7[[#This Row],[Column17]])</f>
        <v/>
      </c>
      <c r="AA73" s="14" t="str">
        <f>LEFT(mTCA7[[#This Row],[Column18]],3)</f>
        <v/>
      </c>
      <c r="AB73" s="14" t="str">
        <f>IF(ISBLANK(mTCA7[[#This Row],[Column2]]),"",mTCA7[[#This Row],[Column2]])</f>
        <v/>
      </c>
      <c r="AD73" s="14"/>
      <c r="AE73" s="14"/>
      <c r="AF73" s="14"/>
    </row>
    <row r="74" spans="1:32" x14ac:dyDescent="0.25">
      <c r="A74" s="120"/>
      <c r="B74" s="120"/>
      <c r="C74" s="120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IF(ISBLANK(mTCA7[[#This Row],[Column17]]),"",mTCA7[[#This Row],[Column17]])</f>
        <v/>
      </c>
      <c r="AA74" s="14" t="str">
        <f>LEFT(mTCA7[[#This Row],[Column18]],3)</f>
        <v/>
      </c>
      <c r="AB74" s="14" t="str">
        <f>IF(ISBLANK(mTCA7[[#This Row],[Column2]]),"",mTCA7[[#This Row],[Column2]])</f>
        <v/>
      </c>
      <c r="AD74" s="14"/>
      <c r="AE74" s="14"/>
      <c r="AF74" s="14"/>
    </row>
    <row r="75" spans="1:32" x14ac:dyDescent="0.25">
      <c r="A75" s="120"/>
      <c r="B75" s="120"/>
      <c r="C75" s="120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IF(ISBLANK(mTCA7[[#This Row],[Column17]]),"",mTCA7[[#This Row],[Column17]])</f>
        <v/>
      </c>
      <c r="AA75" s="14" t="str">
        <f>LEFT(mTCA7[[#This Row],[Column18]],3)</f>
        <v/>
      </c>
      <c r="AB75" s="14" t="str">
        <f>IF(ISBLANK(mTCA7[[#This Row],[Column2]]),"",mTCA7[[#This Row],[Column2]])</f>
        <v/>
      </c>
      <c r="AD75" s="14"/>
      <c r="AE75" s="14"/>
      <c r="AF75" s="14"/>
    </row>
    <row r="76" spans="1:32" x14ac:dyDescent="0.25">
      <c r="A76" s="120"/>
      <c r="B76" s="120"/>
      <c r="C76" s="120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IF(ISBLANK(mTCA7[[#This Row],[Column17]]),"",mTCA7[[#This Row],[Column17]])</f>
        <v/>
      </c>
      <c r="AA76" s="14" t="str">
        <f>LEFT(mTCA7[[#This Row],[Column18]],3)</f>
        <v/>
      </c>
      <c r="AB76" s="14" t="str">
        <f>IF(ISBLANK(mTCA7[[#This Row],[Column2]]),"",mTCA7[[#This Row],[Column2]])</f>
        <v/>
      </c>
      <c r="AD76" s="14"/>
      <c r="AE76" s="14"/>
      <c r="AF76" s="14"/>
    </row>
    <row r="77" spans="1:32" x14ac:dyDescent="0.25">
      <c r="A77" s="120"/>
      <c r="B77" s="120"/>
      <c r="C77" s="120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IF(ISBLANK(mTCA7[[#This Row],[Column17]]),"",mTCA7[[#This Row],[Column17]])</f>
        <v/>
      </c>
      <c r="AA77" s="14" t="str">
        <f>LEFT(mTCA7[[#This Row],[Column18]],3)</f>
        <v/>
      </c>
      <c r="AB77" s="14" t="str">
        <f>IF(ISBLANK(mTCA7[[#This Row],[Column2]]),"",mTCA7[[#This Row],[Column2]])</f>
        <v/>
      </c>
      <c r="AD77" s="14"/>
      <c r="AE77" s="14"/>
      <c r="AF77" s="14"/>
    </row>
    <row r="78" spans="1:32" x14ac:dyDescent="0.25">
      <c r="A78" s="120"/>
      <c r="B78" s="120"/>
      <c r="C78" s="120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IF(ISBLANK(mTCA7[[#This Row],[Column17]]),"",mTCA7[[#This Row],[Column17]])</f>
        <v/>
      </c>
      <c r="AA78" s="14" t="str">
        <f>LEFT(mTCA7[[#This Row],[Column18]],3)</f>
        <v/>
      </c>
      <c r="AB78" s="14" t="str">
        <f>IF(ISBLANK(mTCA7[[#This Row],[Column2]]),"",mTCA7[[#This Row],[Column2]])</f>
        <v/>
      </c>
      <c r="AD78" s="14"/>
      <c r="AE78" s="14"/>
      <c r="AF78" s="14"/>
    </row>
    <row r="79" spans="1:32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IF(ISBLANK(mTCA7[[#This Row],[Column17]]),"",mTCA7[[#This Row],[Column17]])</f>
        <v/>
      </c>
      <c r="AA79" s="14" t="str">
        <f>LEFT(mTCA7[[#This Row],[Column18]],3)</f>
        <v/>
      </c>
      <c r="AB79" s="14" t="str">
        <f>IF(ISBLANK(mTCA7[[#This Row],[Column2]]),"",mTCA7[[#This Row],[Column2]])</f>
        <v/>
      </c>
      <c r="AD79" s="14"/>
      <c r="AE79" s="14"/>
      <c r="AF79" s="14"/>
    </row>
    <row r="80" spans="1:32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IF(ISBLANK(mTCA7[[#This Row],[Column17]]),"",mTCA7[[#This Row],[Column17]])</f>
        <v/>
      </c>
      <c r="AA80" s="14" t="str">
        <f>LEFT(mTCA7[[#This Row],[Column18]],3)</f>
        <v/>
      </c>
      <c r="AB80" s="14" t="str">
        <f>IF(ISBLANK(mTCA7[[#This Row],[Column2]]),"",mTCA7[[#This Row],[Column2]])</f>
        <v/>
      </c>
      <c r="AD80" s="14"/>
      <c r="AE80" s="14"/>
      <c r="AF80" s="14"/>
    </row>
    <row r="81" spans="1:32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IF(ISBLANK(mTCA7[[#This Row],[Column17]]),"",mTCA7[[#This Row],[Column17]])</f>
        <v/>
      </c>
      <c r="AA81" s="14" t="str">
        <f>LEFT(mTCA7[[#This Row],[Column18]],3)</f>
        <v/>
      </c>
      <c r="AB81" s="14" t="str">
        <f>IF(ISBLANK(mTCA7[[#This Row],[Column2]]),"",mTCA7[[#This Row],[Column2]])</f>
        <v/>
      </c>
      <c r="AD81" s="14"/>
      <c r="AE81" s="14"/>
      <c r="AF81" s="14"/>
    </row>
    <row r="82" spans="1:32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IF(ISBLANK(mTCA7[[#This Row],[Column17]]),"",mTCA7[[#This Row],[Column17]])</f>
        <v/>
      </c>
      <c r="AA82" s="14" t="str">
        <f>LEFT(mTCA7[[#This Row],[Column18]],3)</f>
        <v/>
      </c>
      <c r="AB82" s="14" t="str">
        <f>IF(ISBLANK(mTCA7[[#This Row],[Column2]]),"",mTCA7[[#This Row],[Column2]])</f>
        <v/>
      </c>
      <c r="AD82" s="14"/>
      <c r="AE82" s="14"/>
      <c r="AF82" s="14"/>
    </row>
    <row r="83" spans="1:32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IF(ISBLANK(mTCA7[[#This Row],[Column17]]),"",mTCA7[[#This Row],[Column17]])</f>
        <v/>
      </c>
      <c r="AA83" s="14" t="str">
        <f>LEFT(mTCA7[[#This Row],[Column18]],3)</f>
        <v/>
      </c>
      <c r="AB83" s="14" t="str">
        <f>IF(ISBLANK(mTCA7[[#This Row],[Column2]]),"",mTCA7[[#This Row],[Column2]])</f>
        <v/>
      </c>
    </row>
    <row r="84" spans="1:32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32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32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32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32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32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6" r:id="rId1" display="http://cable.nscl.msu.edu:3000/cables/34E000169/"/>
    <hyperlink ref="E7" r:id="rId2" display="http://cable.nscl.msu.edu:3000/cables/34E000170/"/>
    <hyperlink ref="E8" r:id="rId3" display="http://cable.nscl.msu.edu:3000/cables/34E000171/"/>
    <hyperlink ref="E9" r:id="rId4" display="http://cable.nscl.msu.edu:3000/cables/34E000127/"/>
    <hyperlink ref="E10" r:id="rId5" display="http://cable.nscl.msu.edu:3000/cables/34E000164/"/>
    <hyperlink ref="E11" r:id="rId6" display="http://cable.nscl.msu.edu:3000/cables/34E000165/"/>
    <hyperlink ref="E12" r:id="rId7" display="http://cable.nscl.msu.edu:3000/cables/34E000166/"/>
    <hyperlink ref="E13" r:id="rId8" display="http://cable.nscl.msu.edu:3000/cables/34E000167/"/>
    <hyperlink ref="E14" r:id="rId9" display="http://cable.nscl.msu.edu:3000/cables/34E000126/"/>
    <hyperlink ref="E15" r:id="rId10" display="http://cable.nscl.msu.edu:3000/cables/34E000160/"/>
    <hyperlink ref="E16" r:id="rId11" display="http://cable.nscl.msu.edu:3000/cables/34E000161/"/>
    <hyperlink ref="E17" r:id="rId12" display="http://cable.nscl.msu.edu:3000/cables/34E000162/"/>
    <hyperlink ref="E18" r:id="rId13" display="http://cable.nscl.msu.edu:3000/cables/34E000163/"/>
    <hyperlink ref="E19" r:id="rId14" display="http://cable.nscl.msu.edu:3000/cables/34E000124/"/>
    <hyperlink ref="E20" r:id="rId15" display="http://cable.nscl.msu.edu:3000/cables/34E000156/"/>
    <hyperlink ref="E21" r:id="rId16" display="http://cable.nscl.msu.edu:3000/cables/34E000157/"/>
    <hyperlink ref="E22" r:id="rId17" display="http://cable.nscl.msu.edu:3000/cables/34E000158/"/>
    <hyperlink ref="E23" r:id="rId18" display="http://cable.nscl.msu.edu:3000/cables/34E000159/"/>
    <hyperlink ref="E24" r:id="rId19" display="http://cable.nscl.msu.edu:3000/cables/34E000121/"/>
    <hyperlink ref="E25" r:id="rId20" display="http://cable.nscl.msu.edu:3000/cables/34E000140/"/>
    <hyperlink ref="E26" r:id="rId21" display="http://cable.nscl.msu.edu:3000/cables/34E000141/"/>
    <hyperlink ref="E27" r:id="rId22" display="http://cable.nscl.msu.edu:3000/cables/34E000142/"/>
    <hyperlink ref="E29" r:id="rId23" display="http://cable.nscl.msu.edu:3000/cables/34E000122/"/>
    <hyperlink ref="E31" r:id="rId24" display="http://cable.nscl.msu.edu:3000/cables/34E000137/"/>
    <hyperlink ref="E32" r:id="rId25" display="http://cable.nscl.msu.edu:3000/cables/34E000138/"/>
    <hyperlink ref="E30" r:id="rId26" display="http://cable.nscl.msu.edu:3000/cables/34E000136/"/>
    <hyperlink ref="E33" r:id="rId27" display="http://cable.nscl.msu.edu:3000/cables/34E000139/"/>
    <hyperlink ref="E34" r:id="rId28" display="http://cable.nscl.msu.edu:3000/cables/34E000123/"/>
    <hyperlink ref="E40" r:id="rId29" display="http://cable.nscl.msu.edu:3000/cables/34E000148/"/>
    <hyperlink ref="E41" r:id="rId30" display="http://cable.nscl.msu.edu:3000/cables/34E000149/"/>
    <hyperlink ref="E35" r:id="rId31" display="http://cable.nscl.msu.edu:3000/cables/34E000152/"/>
    <hyperlink ref="E36" r:id="rId32" display="http://cable.nscl.msu.edu:3000/cables/34E000153/"/>
    <hyperlink ref="E37" r:id="rId33" display="http://cable.nscl.msu.edu:3000/cables/34E000154/"/>
    <hyperlink ref="E39" r:id="rId34" display="http://cable.nscl.msu.edu:3000/cables/34E000125/"/>
    <hyperlink ref="E45" r:id="rId35" display="http://cable.nscl.msu.edu:3000/cables/34E000132/"/>
    <hyperlink ref="E46" r:id="rId36" display="http://cable.nscl.msu.edu:3000/cables/34E000133/"/>
    <hyperlink ref="E47" r:id="rId37" display="http://cable.nscl.msu.edu:3000/cables/34E000134/"/>
    <hyperlink ref="E48" r:id="rId38" display="http://cable.nscl.msu.edu:3000/cables/34E000135/"/>
    <hyperlink ref="E49" r:id="rId39" display="http://cable.nscl.msu.edu:3000/cables/34E000131/"/>
    <hyperlink ref="E53" r:id="rId40" display="http://cable.nscl.msu.edu:3000/cables/34E000526/"/>
    <hyperlink ref="E54" r:id="rId41" display="http://cable.nscl.msu.edu:3000/cables/34E000528/"/>
    <hyperlink ref="E55" r:id="rId42" display="http://cable.nscl.msu.edu:3000/cables/34E000530/"/>
    <hyperlink ref="E56" r:id="rId43" display="http://cable.nscl.msu.edu:3000/cables/34E000532/"/>
    <hyperlink ref="E57" r:id="rId44" display="http://cable.nscl.msu.edu:3000/cables/34E000534/"/>
    <hyperlink ref="E60" r:id="rId45" display="http://cable.nscl.msu.edu:3000/cables/34E000525/"/>
    <hyperlink ref="E61" r:id="rId46" display="http://cable.nscl.msu.edu:3000/cables/34E000527/"/>
    <hyperlink ref="E62" r:id="rId47" display="http://cable.nscl.msu.edu:3000/cables/34E000529/"/>
    <hyperlink ref="E64" r:id="rId48" display="http://cable.nscl.msu.edu:3000/cables/34E000533/"/>
    <hyperlink ref="E71" r:id="rId49" display="http://cable.nscl.msu.edu:3000/cables/34H000062/"/>
    <hyperlink ref="E67" r:id="rId50" display="http://cable.nscl.msu.edu:3000/cables/34H000062/"/>
  </hyperlinks>
  <pageMargins left="0.6" right="0.6" top="0.6" bottom="0.6" header="0" footer="0"/>
  <pageSetup paperSize="17" scale="53" orientation="landscape" r:id="rId51"/>
  <tableParts count="1">
    <tablePart r:id="rId5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9"/>
  <sheetViews>
    <sheetView zoomScale="55" zoomScaleNormal="55" workbookViewId="0">
      <pane ySplit="3" topLeftCell="A4" activePane="bottomLeft" state="frozen"/>
      <selection pane="bottomLeft" activeCell="K46" sqref="K46"/>
    </sheetView>
  </sheetViews>
  <sheetFormatPr defaultRowHeight="15" x14ac:dyDescent="0.25"/>
  <cols>
    <col min="1" max="1" width="15" bestFit="1" customWidth="1"/>
    <col min="2" max="2" width="26.5703125" customWidth="1"/>
    <col min="3" max="3" width="12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5703125" customWidth="1"/>
    <col min="31" max="31" width="25.5703125" customWidth="1"/>
  </cols>
  <sheetData>
    <row r="1" spans="1:32" s="14" customFormat="1" ht="15.75" thickBot="1" x14ac:dyDescent="0.3">
      <c r="A1" s="13" t="s">
        <v>1041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890</v>
      </c>
      <c r="C5" s="120" t="s">
        <v>111</v>
      </c>
      <c r="D5" s="120" t="s">
        <v>897</v>
      </c>
      <c r="E5" s="126" t="s">
        <v>909</v>
      </c>
      <c r="F5" s="120" t="s">
        <v>114</v>
      </c>
      <c r="G5" s="120" t="s">
        <v>85</v>
      </c>
      <c r="H5" s="120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IF(ISBLANK(mTCA8[[#This Row],[Column17]]),"",mTCA8[[#This Row],[Column17]])</f>
        <v>8</v>
      </c>
      <c r="AA5" s="14" t="str">
        <f>LEFT(mTCA8[[#This Row],[Column18]],3)</f>
        <v>3</v>
      </c>
      <c r="AB5" s="14" t="str">
        <f>IF(ISBLANK(mTCA8[[#This Row],[Column2]]),"",mTCA8[[#This Row],[Column2]])</f>
        <v>LS1_CB10:BPM_D1805</v>
      </c>
      <c r="AD5" s="14">
        <f>MATCH(B5,'Diag Lattice'!F:F,0)</f>
        <v>1013</v>
      </c>
      <c r="AE5" s="14" t="str">
        <f ca="1">INDIRECT("'Diag Lattice'!F"&amp;AD5)</f>
        <v>LS1_CB10:BPM_D1805</v>
      </c>
      <c r="AF5" s="14">
        <f ca="1">INDIRECT("'Diag Lattice'!E"&amp;AD5)</f>
        <v>1805</v>
      </c>
    </row>
    <row r="6" spans="1:32" s="14" customFormat="1" x14ac:dyDescent="0.25">
      <c r="A6" s="134" t="s">
        <v>111</v>
      </c>
      <c r="B6" s="120" t="s">
        <v>890</v>
      </c>
      <c r="C6" s="120" t="s">
        <v>111</v>
      </c>
      <c r="D6" s="120" t="s">
        <v>897</v>
      </c>
      <c r="E6" s="126" t="s">
        <v>910</v>
      </c>
      <c r="F6" s="120" t="s">
        <v>114</v>
      </c>
      <c r="G6" s="120" t="s">
        <v>85</v>
      </c>
      <c r="H6" s="120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IF(ISBLANK(mTCA8[[#This Row],[Column17]]),"",mTCA8[[#This Row],[Column17]])</f>
        <v>8</v>
      </c>
      <c r="AA6" s="14" t="str">
        <f>LEFT(mTCA8[[#This Row],[Column18]],3)</f>
        <v>3</v>
      </c>
      <c r="AB6" s="14" t="str">
        <f>IF(ISBLANK(mTCA8[[#This Row],[Column2]]),"",mTCA8[[#This Row],[Column2]])</f>
        <v>LS1_CB10:BPM_D1805</v>
      </c>
      <c r="AD6" s="14">
        <f>MATCH(B6,'Diag Lattice'!F:F,0)</f>
        <v>1013</v>
      </c>
      <c r="AE6" s="14" t="str">
        <f t="shared" ref="AE6:AE63" ca="1" si="0">INDIRECT("'Diag Lattice'!F"&amp;AD6)</f>
        <v>LS1_CB10:BPM_D1805</v>
      </c>
      <c r="AF6" s="14">
        <f t="shared" ref="AF6:AF63" ca="1" si="1">INDIRECT("'Diag Lattice'!E"&amp;AD6)</f>
        <v>1805</v>
      </c>
    </row>
    <row r="7" spans="1:32" s="14" customFormat="1" x14ac:dyDescent="0.25">
      <c r="A7" s="134" t="s">
        <v>111</v>
      </c>
      <c r="B7" s="120" t="s">
        <v>890</v>
      </c>
      <c r="C7" s="120" t="s">
        <v>111</v>
      </c>
      <c r="D7" s="120" t="s">
        <v>897</v>
      </c>
      <c r="E7" s="126" t="s">
        <v>828</v>
      </c>
      <c r="F7" s="120" t="s">
        <v>114</v>
      </c>
      <c r="G7" s="120" t="s">
        <v>85</v>
      </c>
      <c r="H7" s="120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IF(ISBLANK(mTCA8[[#This Row],[Column17]]),"",mTCA8[[#This Row],[Column17]])</f>
        <v>8</v>
      </c>
      <c r="AA7" s="14" t="str">
        <f>LEFT(mTCA8[[#This Row],[Column18]],3)</f>
        <v>3</v>
      </c>
      <c r="AB7" s="14" t="str">
        <f>IF(ISBLANK(mTCA8[[#This Row],[Column2]]),"",mTCA8[[#This Row],[Column2]])</f>
        <v>LS1_CB10:BPM_D1805</v>
      </c>
      <c r="AD7" s="14">
        <f>MATCH(B7,'Diag Lattice'!F:F,0)</f>
        <v>1013</v>
      </c>
      <c r="AE7" s="14" t="str">
        <f t="shared" ca="1" si="0"/>
        <v>LS1_CB10:BPM_D1805</v>
      </c>
      <c r="AF7" s="14">
        <f t="shared" ca="1" si="1"/>
        <v>1805</v>
      </c>
    </row>
    <row r="8" spans="1:32" s="14" customFormat="1" x14ac:dyDescent="0.25">
      <c r="A8" s="134" t="s">
        <v>111</v>
      </c>
      <c r="B8" s="120" t="s">
        <v>890</v>
      </c>
      <c r="C8" s="120" t="s">
        <v>111</v>
      </c>
      <c r="D8" s="120" t="s">
        <v>897</v>
      </c>
      <c r="E8" s="126" t="s">
        <v>911</v>
      </c>
      <c r="F8" s="120" t="s">
        <v>114</v>
      </c>
      <c r="G8" s="120" t="s">
        <v>85</v>
      </c>
      <c r="H8" s="120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IF(ISBLANK(mTCA8[[#This Row],[Column17]]),"",mTCA8[[#This Row],[Column17]])</f>
        <v>8</v>
      </c>
      <c r="AA8" s="14" t="str">
        <f>LEFT(mTCA8[[#This Row],[Column18]],3)</f>
        <v>3</v>
      </c>
      <c r="AB8" s="14" t="str">
        <f>IF(ISBLANK(mTCA8[[#This Row],[Column2]]),"",mTCA8[[#This Row],[Column2]])</f>
        <v>LS1_CB10:BPM_D1805</v>
      </c>
      <c r="AD8" s="14">
        <f>MATCH(B8,'Diag Lattice'!F:F,0)</f>
        <v>1013</v>
      </c>
      <c r="AE8" s="14" t="str">
        <f t="shared" ca="1" si="0"/>
        <v>LS1_CB10:BPM_D1805</v>
      </c>
      <c r="AF8" s="14">
        <f t="shared" ca="1" si="1"/>
        <v>1805</v>
      </c>
    </row>
    <row r="9" spans="1:32" s="14" customFormat="1" x14ac:dyDescent="0.25">
      <c r="A9" s="134" t="s">
        <v>111</v>
      </c>
      <c r="B9" s="120" t="s">
        <v>913</v>
      </c>
      <c r="C9" s="120" t="s">
        <v>111</v>
      </c>
      <c r="D9" s="120" t="s">
        <v>897</v>
      </c>
      <c r="E9" s="126" t="s">
        <v>912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IF(ISBLANK(mTCA8[[#This Row],[Column17]]),"",mTCA8[[#This Row],[Column17]])</f>
        <v/>
      </c>
      <c r="AA9" s="14" t="str">
        <f>LEFT(mTCA8[[#This Row],[Column18]],3)</f>
        <v/>
      </c>
      <c r="AB9" s="14" t="str">
        <f>IF(ISBLANK(mTCA8[[#This Row],[Column2]]),"",mTCA8[[#This Row],[Column2]])</f>
        <v>LS1_CB10:RFS_D1805</v>
      </c>
    </row>
    <row r="10" spans="1:32" s="14" customFormat="1" x14ac:dyDescent="0.25">
      <c r="A10" s="134" t="s">
        <v>111</v>
      </c>
      <c r="B10" s="120" t="s">
        <v>891</v>
      </c>
      <c r="C10" s="120" t="s">
        <v>111</v>
      </c>
      <c r="D10" s="120" t="s">
        <v>898</v>
      </c>
      <c r="E10" s="139" t="s">
        <v>914</v>
      </c>
      <c r="F10" s="120" t="s">
        <v>114</v>
      </c>
      <c r="G10" s="120" t="s">
        <v>85</v>
      </c>
      <c r="H10" s="120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IF(ISBLANK(mTCA8[[#This Row],[Column17]]),"",mTCA8[[#This Row],[Column17]])</f>
        <v>8</v>
      </c>
      <c r="AA10" s="14" t="str">
        <f>LEFT(mTCA8[[#This Row],[Column18]],3)</f>
        <v>3</v>
      </c>
      <c r="AB10" s="14" t="str">
        <f>IF(ISBLANK(mTCA8[[#This Row],[Column2]]),"",mTCA8[[#This Row],[Column2]])</f>
        <v>LS1_CB10:BPM_D1825</v>
      </c>
      <c r="AD10" s="14">
        <f>MATCH(B10,'Diag Lattice'!F:F,0)</f>
        <v>1031</v>
      </c>
      <c r="AE10" s="14" t="str">
        <f t="shared" ca="1" si="0"/>
        <v>LS1_CB10:BPM_D1825</v>
      </c>
      <c r="AF10" s="14">
        <f t="shared" ca="1" si="1"/>
        <v>1825</v>
      </c>
    </row>
    <row r="11" spans="1:32" s="14" customFormat="1" x14ac:dyDescent="0.25">
      <c r="A11" s="134" t="s">
        <v>111</v>
      </c>
      <c r="B11" s="120" t="s">
        <v>891</v>
      </c>
      <c r="C11" s="120" t="s">
        <v>111</v>
      </c>
      <c r="D11" s="120" t="s">
        <v>898</v>
      </c>
      <c r="E11" s="126" t="s">
        <v>915</v>
      </c>
      <c r="F11" s="120" t="s">
        <v>114</v>
      </c>
      <c r="G11" s="120" t="s">
        <v>85</v>
      </c>
      <c r="H11" s="120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IF(ISBLANK(mTCA8[[#This Row],[Column17]]),"",mTCA8[[#This Row],[Column17]])</f>
        <v>8</v>
      </c>
      <c r="AA11" s="14" t="str">
        <f>LEFT(mTCA8[[#This Row],[Column18]],3)</f>
        <v>3</v>
      </c>
      <c r="AB11" s="14" t="str">
        <f>IF(ISBLANK(mTCA8[[#This Row],[Column2]]),"",mTCA8[[#This Row],[Column2]])</f>
        <v>LS1_CB10:BPM_D1825</v>
      </c>
      <c r="AD11" s="14">
        <f>MATCH(B11,'Diag Lattice'!F:F,0)</f>
        <v>1031</v>
      </c>
      <c r="AE11" s="14" t="str">
        <f t="shared" ca="1" si="0"/>
        <v>LS1_CB10:BPM_D1825</v>
      </c>
      <c r="AF11" s="14">
        <f t="shared" ca="1" si="1"/>
        <v>1825</v>
      </c>
    </row>
    <row r="12" spans="1:32" s="14" customFormat="1" x14ac:dyDescent="0.25">
      <c r="A12" s="134" t="s">
        <v>111</v>
      </c>
      <c r="B12" s="120" t="s">
        <v>891</v>
      </c>
      <c r="C12" s="120" t="s">
        <v>111</v>
      </c>
      <c r="D12" s="120" t="s">
        <v>898</v>
      </c>
      <c r="E12" s="126" t="s">
        <v>916</v>
      </c>
      <c r="F12" s="120" t="s">
        <v>114</v>
      </c>
      <c r="G12" s="120" t="s">
        <v>85</v>
      </c>
      <c r="H12" s="120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IF(ISBLANK(mTCA8[[#This Row],[Column17]]),"",mTCA8[[#This Row],[Column17]])</f>
        <v>8</v>
      </c>
      <c r="AA12" s="14" t="str">
        <f>LEFT(mTCA8[[#This Row],[Column18]],3)</f>
        <v>3</v>
      </c>
      <c r="AB12" s="14" t="str">
        <f>IF(ISBLANK(mTCA8[[#This Row],[Column2]]),"",mTCA8[[#This Row],[Column2]])</f>
        <v>LS1_CB10:BPM_D1825</v>
      </c>
      <c r="AD12" s="14">
        <f>MATCH(B12,'Diag Lattice'!F:F,0)</f>
        <v>1031</v>
      </c>
      <c r="AE12" s="14" t="str">
        <f t="shared" ca="1" si="0"/>
        <v>LS1_CB10:BPM_D1825</v>
      </c>
      <c r="AF12" s="14">
        <f t="shared" ca="1" si="1"/>
        <v>1825</v>
      </c>
    </row>
    <row r="13" spans="1:32" s="14" customFormat="1" x14ac:dyDescent="0.25">
      <c r="A13" s="134" t="s">
        <v>111</v>
      </c>
      <c r="B13" s="120" t="s">
        <v>891</v>
      </c>
      <c r="C13" s="120" t="s">
        <v>111</v>
      </c>
      <c r="D13" s="120" t="s">
        <v>898</v>
      </c>
      <c r="E13" s="128" t="s">
        <v>917</v>
      </c>
      <c r="F13" s="120" t="s">
        <v>114</v>
      </c>
      <c r="G13" s="120" t="s">
        <v>85</v>
      </c>
      <c r="H13" s="120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IF(ISBLANK(mTCA8[[#This Row],[Column17]]),"",mTCA8[[#This Row],[Column17]])</f>
        <v>8</v>
      </c>
      <c r="AA13" s="14" t="str">
        <f>LEFT(mTCA8[[#This Row],[Column18]],3)</f>
        <v>3</v>
      </c>
      <c r="AB13" s="14" t="str">
        <f>IF(ISBLANK(mTCA8[[#This Row],[Column2]]),"",mTCA8[[#This Row],[Column2]])</f>
        <v>LS1_CB10:BPM_D1825</v>
      </c>
      <c r="AD13" s="14">
        <f>MATCH(B13,'Diag Lattice'!F:F,0)</f>
        <v>1031</v>
      </c>
      <c r="AE13" s="14" t="str">
        <f t="shared" ca="1" si="0"/>
        <v>LS1_CB10:BPM_D1825</v>
      </c>
      <c r="AF13" s="14">
        <f t="shared" ca="1" si="1"/>
        <v>1825</v>
      </c>
    </row>
    <row r="14" spans="1:32" s="14" customFormat="1" x14ac:dyDescent="0.25">
      <c r="A14" s="134" t="s">
        <v>111</v>
      </c>
      <c r="B14" s="120" t="s">
        <v>919</v>
      </c>
      <c r="C14" s="120" t="s">
        <v>111</v>
      </c>
      <c r="D14" s="120" t="s">
        <v>898</v>
      </c>
      <c r="E14" s="128" t="s">
        <v>918</v>
      </c>
      <c r="F14" s="120" t="s">
        <v>114</v>
      </c>
      <c r="G14" s="120" t="s">
        <v>126</v>
      </c>
      <c r="H14" s="120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IF(ISBLANK(mTCA8[[#This Row],[Column17]]),"",mTCA8[[#This Row],[Column17]])</f>
        <v>8</v>
      </c>
      <c r="AA14" s="14" t="str">
        <f>LEFT(mTCA8[[#This Row],[Column18]],3)</f>
        <v>3</v>
      </c>
      <c r="AB14" s="14" t="str">
        <f>IF(ISBLANK(mTCA8[[#This Row],[Column2]]),"",mTCA8[[#This Row],[Column2]])</f>
        <v>LS1_CB10:RFS_D1825</v>
      </c>
    </row>
    <row r="15" spans="1:32" s="14" customFormat="1" x14ac:dyDescent="0.25">
      <c r="A15" s="134" t="s">
        <v>111</v>
      </c>
      <c r="B15" s="120" t="s">
        <v>892</v>
      </c>
      <c r="C15" s="120" t="s">
        <v>111</v>
      </c>
      <c r="D15" s="120" t="s">
        <v>899</v>
      </c>
      <c r="E15" s="126" t="s">
        <v>920</v>
      </c>
      <c r="F15" s="120" t="s">
        <v>114</v>
      </c>
      <c r="G15" s="120" t="s">
        <v>85</v>
      </c>
      <c r="H15" s="120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IF(ISBLANK(mTCA8[[#This Row],[Column17]]),"",mTCA8[[#This Row],[Column17]])</f>
        <v>8</v>
      </c>
      <c r="AA15" s="14" t="str">
        <f>LEFT(mTCA8[[#This Row],[Column18]],3)</f>
        <v>4</v>
      </c>
      <c r="AB15" s="14" t="str">
        <f>IF(ISBLANK(mTCA8[[#This Row],[Column2]]),"",mTCA8[[#This Row],[Column2]])</f>
        <v>LS1_CB10:BPM_D1845</v>
      </c>
      <c r="AD15" s="14">
        <f>MATCH(B15,'Diag Lattice'!F:F,0)</f>
        <v>1049</v>
      </c>
      <c r="AE15" s="14" t="str">
        <f t="shared" ca="1" si="0"/>
        <v>LS1_CB10:BPM_D1845</v>
      </c>
      <c r="AF15" s="14">
        <f t="shared" ca="1" si="1"/>
        <v>1845</v>
      </c>
    </row>
    <row r="16" spans="1:32" s="14" customFormat="1" x14ac:dyDescent="0.25">
      <c r="A16" s="134" t="s">
        <v>111</v>
      </c>
      <c r="B16" s="120" t="s">
        <v>892</v>
      </c>
      <c r="C16" s="120" t="s">
        <v>111</v>
      </c>
      <c r="D16" s="120" t="s">
        <v>899</v>
      </c>
      <c r="E16" s="126" t="s">
        <v>921</v>
      </c>
      <c r="F16" s="120" t="s">
        <v>114</v>
      </c>
      <c r="G16" s="120" t="s">
        <v>85</v>
      </c>
      <c r="H16" s="120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IF(ISBLANK(mTCA8[[#This Row],[Column17]]),"",mTCA8[[#This Row],[Column17]])</f>
        <v>8</v>
      </c>
      <c r="AA16" s="14" t="str">
        <f>LEFT(mTCA8[[#This Row],[Column18]],3)</f>
        <v>4</v>
      </c>
      <c r="AB16" s="14" t="str">
        <f>IF(ISBLANK(mTCA8[[#This Row],[Column2]]),"",mTCA8[[#This Row],[Column2]])</f>
        <v>LS1_CB10:BPM_D1845</v>
      </c>
      <c r="AD16" s="14">
        <f>MATCH(B16,'Diag Lattice'!F:F,0)</f>
        <v>1049</v>
      </c>
      <c r="AE16" s="14" t="str">
        <f t="shared" ca="1" si="0"/>
        <v>LS1_CB10:BPM_D1845</v>
      </c>
      <c r="AF16" s="14">
        <f t="shared" ca="1" si="1"/>
        <v>1845</v>
      </c>
    </row>
    <row r="17" spans="1:32" s="14" customFormat="1" x14ac:dyDescent="0.25">
      <c r="A17" s="134" t="s">
        <v>111</v>
      </c>
      <c r="B17" s="120" t="s">
        <v>892</v>
      </c>
      <c r="C17" s="120" t="s">
        <v>111</v>
      </c>
      <c r="D17" s="120" t="s">
        <v>899</v>
      </c>
      <c r="E17" s="126" t="s">
        <v>922</v>
      </c>
      <c r="F17" s="120" t="s">
        <v>114</v>
      </c>
      <c r="G17" s="120" t="s">
        <v>85</v>
      </c>
      <c r="H17" s="120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IF(ISBLANK(mTCA8[[#This Row],[Column17]]),"",mTCA8[[#This Row],[Column17]])</f>
        <v>8</v>
      </c>
      <c r="AA17" s="14" t="str">
        <f>LEFT(mTCA8[[#This Row],[Column18]],3)</f>
        <v>4</v>
      </c>
      <c r="AB17" s="14" t="str">
        <f>IF(ISBLANK(mTCA8[[#This Row],[Column2]]),"",mTCA8[[#This Row],[Column2]])</f>
        <v>LS1_CB10:BPM_D1845</v>
      </c>
      <c r="AD17" s="14">
        <f>MATCH(B17,'Diag Lattice'!F:F,0)</f>
        <v>1049</v>
      </c>
      <c r="AE17" s="14" t="str">
        <f t="shared" ca="1" si="0"/>
        <v>LS1_CB10:BPM_D1845</v>
      </c>
      <c r="AF17" s="14">
        <f t="shared" ca="1" si="1"/>
        <v>1845</v>
      </c>
    </row>
    <row r="18" spans="1:32" s="14" customFormat="1" x14ac:dyDescent="0.25">
      <c r="A18" s="134" t="s">
        <v>111</v>
      </c>
      <c r="B18" s="120" t="s">
        <v>892</v>
      </c>
      <c r="C18" s="120" t="s">
        <v>111</v>
      </c>
      <c r="D18" s="120" t="s">
        <v>899</v>
      </c>
      <c r="E18" s="126" t="s">
        <v>923</v>
      </c>
      <c r="F18" s="120" t="s">
        <v>114</v>
      </c>
      <c r="G18" s="120" t="s">
        <v>85</v>
      </c>
      <c r="H18" s="120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IF(ISBLANK(mTCA8[[#This Row],[Column17]]),"",mTCA8[[#This Row],[Column17]])</f>
        <v>8</v>
      </c>
      <c r="AA18" s="14" t="str">
        <f>LEFT(mTCA8[[#This Row],[Column18]],3)</f>
        <v>4</v>
      </c>
      <c r="AB18" s="14" t="str">
        <f>IF(ISBLANK(mTCA8[[#This Row],[Column2]]),"",mTCA8[[#This Row],[Column2]])</f>
        <v>LS1_CB10:BPM_D1845</v>
      </c>
      <c r="AD18" s="14">
        <f>MATCH(B18,'Diag Lattice'!F:F,0)</f>
        <v>1049</v>
      </c>
      <c r="AE18" s="14" t="str">
        <f t="shared" ca="1" si="0"/>
        <v>LS1_CB10:BPM_D1845</v>
      </c>
      <c r="AF18" s="14">
        <f t="shared" ca="1" si="1"/>
        <v>1845</v>
      </c>
    </row>
    <row r="19" spans="1:32" s="14" customFormat="1" x14ac:dyDescent="0.25">
      <c r="A19" s="134" t="s">
        <v>111</v>
      </c>
      <c r="B19" s="120" t="s">
        <v>925</v>
      </c>
      <c r="C19" s="120" t="s">
        <v>111</v>
      </c>
      <c r="D19" s="120" t="s">
        <v>899</v>
      </c>
      <c r="E19" s="126" t="s">
        <v>924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IF(ISBLANK(mTCA8[[#This Row],[Column17]]),"",mTCA8[[#This Row],[Column17]])</f>
        <v/>
      </c>
      <c r="AA19" s="14" t="str">
        <f>LEFT(mTCA8[[#This Row],[Column18]],3)</f>
        <v/>
      </c>
      <c r="AB19" s="14" t="str">
        <f>IF(ISBLANK(mTCA8[[#This Row],[Column2]]),"",mTCA8[[#This Row],[Column2]])</f>
        <v>LS1_CB10:RFS_D1845</v>
      </c>
    </row>
    <row r="20" spans="1:32" s="14" customFormat="1" x14ac:dyDescent="0.25">
      <c r="A20" s="134" t="s">
        <v>111</v>
      </c>
      <c r="B20" s="120" t="s">
        <v>1042</v>
      </c>
      <c r="C20" s="120" t="s">
        <v>111</v>
      </c>
      <c r="D20" s="120" t="s">
        <v>900</v>
      </c>
      <c r="E20" s="126" t="s">
        <v>926</v>
      </c>
      <c r="F20" s="120" t="s">
        <v>114</v>
      </c>
      <c r="G20" s="120" t="s">
        <v>85</v>
      </c>
      <c r="H20" s="120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IF(ISBLANK(mTCA8[[#This Row],[Column17]]),"",mTCA8[[#This Row],[Column17]])</f>
        <v>8</v>
      </c>
      <c r="AA20" s="14" t="str">
        <f>LEFT(mTCA8[[#This Row],[Column18]],3)</f>
        <v>4</v>
      </c>
      <c r="AB20" s="14" t="str">
        <f>IF(ISBLANK(mTCA8[[#This Row],[Column2]]),"",mTCA8[[#This Row],[Column2]])</f>
        <v>LS1_WB10:BPM_D1859</v>
      </c>
      <c r="AD20" s="14">
        <f>MATCH(B20,'Diag Lattice'!F:F,0)</f>
        <v>1061</v>
      </c>
      <c r="AE20" s="14" t="str">
        <f t="shared" ca="1" si="0"/>
        <v>LS1_WB10:BPM_D1859</v>
      </c>
      <c r="AF20" s="14">
        <f t="shared" ca="1" si="1"/>
        <v>1859</v>
      </c>
    </row>
    <row r="21" spans="1:32" s="14" customFormat="1" x14ac:dyDescent="0.25">
      <c r="A21" s="134" t="s">
        <v>111</v>
      </c>
      <c r="B21" s="120" t="s">
        <v>1042</v>
      </c>
      <c r="C21" s="120" t="s">
        <v>111</v>
      </c>
      <c r="D21" s="120" t="s">
        <v>900</v>
      </c>
      <c r="E21" s="126" t="s">
        <v>927</v>
      </c>
      <c r="F21" s="120" t="s">
        <v>114</v>
      </c>
      <c r="G21" s="120" t="s">
        <v>85</v>
      </c>
      <c r="H21" s="120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IF(ISBLANK(mTCA8[[#This Row],[Column17]]),"",mTCA8[[#This Row],[Column17]])</f>
        <v>8</v>
      </c>
      <c r="AA21" s="14" t="str">
        <f>LEFT(mTCA8[[#This Row],[Column18]],3)</f>
        <v>4</v>
      </c>
      <c r="AB21" s="14" t="str">
        <f>IF(ISBLANK(mTCA8[[#This Row],[Column2]]),"",mTCA8[[#This Row],[Column2]])</f>
        <v>LS1_WB10:BPM_D1859</v>
      </c>
      <c r="AD21" s="14">
        <f>MATCH(B21,'Diag Lattice'!F:F,0)</f>
        <v>1061</v>
      </c>
      <c r="AE21" s="14" t="str">
        <f t="shared" ca="1" si="0"/>
        <v>LS1_WB10:BPM_D1859</v>
      </c>
      <c r="AF21" s="14">
        <f t="shared" ca="1" si="1"/>
        <v>1859</v>
      </c>
    </row>
    <row r="22" spans="1:32" s="14" customFormat="1" x14ac:dyDescent="0.25">
      <c r="A22" s="134" t="s">
        <v>111</v>
      </c>
      <c r="B22" s="120" t="s">
        <v>1042</v>
      </c>
      <c r="C22" s="120" t="s">
        <v>111</v>
      </c>
      <c r="D22" s="120" t="s">
        <v>900</v>
      </c>
      <c r="E22" s="126" t="s">
        <v>928</v>
      </c>
      <c r="F22" s="120" t="s">
        <v>114</v>
      </c>
      <c r="G22" s="120" t="s">
        <v>85</v>
      </c>
      <c r="H22" s="120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IF(ISBLANK(mTCA8[[#This Row],[Column17]]),"",mTCA8[[#This Row],[Column17]])</f>
        <v>8</v>
      </c>
      <c r="AA22" s="14" t="str">
        <f>LEFT(mTCA8[[#This Row],[Column18]],3)</f>
        <v>4</v>
      </c>
      <c r="AB22" s="14" t="str">
        <f>IF(ISBLANK(mTCA8[[#This Row],[Column2]]),"",mTCA8[[#This Row],[Column2]])</f>
        <v>LS1_WB10:BPM_D1859</v>
      </c>
      <c r="AD22" s="14">
        <f>MATCH(B22,'Diag Lattice'!F:F,0)</f>
        <v>1061</v>
      </c>
      <c r="AE22" s="14" t="str">
        <f t="shared" ca="1" si="0"/>
        <v>LS1_WB10:BPM_D1859</v>
      </c>
      <c r="AF22" s="14">
        <f t="shared" ca="1" si="1"/>
        <v>1859</v>
      </c>
    </row>
    <row r="23" spans="1:32" s="14" customFormat="1" x14ac:dyDescent="0.25">
      <c r="A23" s="7" t="s">
        <v>111</v>
      </c>
      <c r="B23" s="120" t="s">
        <v>1042</v>
      </c>
      <c r="C23" s="120" t="s">
        <v>111</v>
      </c>
      <c r="D23" s="120" t="s">
        <v>900</v>
      </c>
      <c r="E23" s="128" t="s">
        <v>929</v>
      </c>
      <c r="F23" s="120" t="s">
        <v>114</v>
      </c>
      <c r="G23" s="120" t="s">
        <v>85</v>
      </c>
      <c r="H23" s="120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IF(ISBLANK(mTCA8[[#This Row],[Column17]]),"",mTCA8[[#This Row],[Column17]])</f>
        <v>8</v>
      </c>
      <c r="AA23" s="14" t="str">
        <f>LEFT(mTCA8[[#This Row],[Column18]],3)</f>
        <v>4</v>
      </c>
      <c r="AB23" s="14" t="str">
        <f>IF(ISBLANK(mTCA8[[#This Row],[Column2]]),"",mTCA8[[#This Row],[Column2]])</f>
        <v>LS1_WB10:BPM_D1859</v>
      </c>
      <c r="AD23" s="14">
        <f>MATCH(B23,'Diag Lattice'!F:F,0)</f>
        <v>1061</v>
      </c>
      <c r="AE23" s="14" t="str">
        <f t="shared" ca="1" si="0"/>
        <v>LS1_WB10:BPM_D1859</v>
      </c>
      <c r="AF23" s="14">
        <f t="shared" ca="1" si="1"/>
        <v>1859</v>
      </c>
    </row>
    <row r="24" spans="1:32" s="14" customFormat="1" x14ac:dyDescent="0.25">
      <c r="A24" s="7" t="s">
        <v>111</v>
      </c>
      <c r="B24" s="120" t="s">
        <v>1043</v>
      </c>
      <c r="C24" s="120" t="s">
        <v>111</v>
      </c>
      <c r="D24" s="120" t="s">
        <v>900</v>
      </c>
      <c r="E24" s="128" t="s">
        <v>930</v>
      </c>
      <c r="F24" s="120" t="s">
        <v>114</v>
      </c>
      <c r="G24" s="120" t="s">
        <v>126</v>
      </c>
      <c r="H24" s="120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IF(ISBLANK(mTCA8[[#This Row],[Column17]]),"",mTCA8[[#This Row],[Column17]])</f>
        <v>8</v>
      </c>
      <c r="AA24" s="14" t="str">
        <f>LEFT(mTCA8[[#This Row],[Column18]],3)</f>
        <v>4</v>
      </c>
      <c r="AB24" s="14" t="str">
        <f>IF(ISBLANK(mTCA8[[#This Row],[Column2]]),"",mTCA8[[#This Row],[Column2]])</f>
        <v>LS1_WB10:RFS_D1859</v>
      </c>
    </row>
    <row r="25" spans="1:32" s="14" customFormat="1" x14ac:dyDescent="0.25">
      <c r="A25" s="7" t="s">
        <v>111</v>
      </c>
      <c r="B25" s="120" t="s">
        <v>893</v>
      </c>
      <c r="C25" s="120" t="s">
        <v>111</v>
      </c>
      <c r="D25" s="120" t="s">
        <v>901</v>
      </c>
      <c r="E25" s="126" t="s">
        <v>931</v>
      </c>
      <c r="F25" s="120" t="s">
        <v>114</v>
      </c>
      <c r="G25" s="120" t="s">
        <v>85</v>
      </c>
      <c r="H25" s="120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8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IF(ISBLANK(mTCA8[[#This Row],[Column17]]),"",mTCA8[[#This Row],[Column17]])</f>
        <v>8</v>
      </c>
      <c r="AA25" s="14" t="str">
        <f>LEFT(mTCA8[[#This Row],[Column18]],3)</f>
        <v>5</v>
      </c>
      <c r="AB25" s="14" t="str">
        <f>IF(ISBLANK(mTCA8[[#This Row],[Column2]]),"",mTCA8[[#This Row],[Column2]])</f>
        <v>LS1_CB11:BPM_D1869</v>
      </c>
      <c r="AD25" s="14">
        <f>MATCH(B25,'Diag Lattice'!F:F,0)</f>
        <v>1073</v>
      </c>
      <c r="AE25" s="14" t="str">
        <f t="shared" ca="1" si="0"/>
        <v>LS1_CB11:BPM_D1869</v>
      </c>
      <c r="AF25" s="14">
        <f t="shared" ca="1" si="1"/>
        <v>1869</v>
      </c>
    </row>
    <row r="26" spans="1:32" s="14" customFormat="1" x14ac:dyDescent="0.25">
      <c r="A26" s="7" t="s">
        <v>111</v>
      </c>
      <c r="B26" s="120" t="s">
        <v>893</v>
      </c>
      <c r="C26" s="120" t="s">
        <v>111</v>
      </c>
      <c r="D26" s="120" t="s">
        <v>901</v>
      </c>
      <c r="E26" s="126" t="s">
        <v>932</v>
      </c>
      <c r="F26" s="120" t="s">
        <v>114</v>
      </c>
      <c r="G26" s="120" t="s">
        <v>85</v>
      </c>
      <c r="H26" s="120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8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IF(ISBLANK(mTCA8[[#This Row],[Column17]]),"",mTCA8[[#This Row],[Column17]])</f>
        <v>8</v>
      </c>
      <c r="AA26" s="14" t="str">
        <f>LEFT(mTCA8[[#This Row],[Column18]],3)</f>
        <v>5</v>
      </c>
      <c r="AB26" s="14" t="str">
        <f>IF(ISBLANK(mTCA8[[#This Row],[Column2]]),"",mTCA8[[#This Row],[Column2]])</f>
        <v>LS1_CB11:BPM_D1869</v>
      </c>
      <c r="AD26" s="14">
        <f>MATCH(B26,'Diag Lattice'!F:F,0)</f>
        <v>1073</v>
      </c>
      <c r="AE26" s="14" t="str">
        <f t="shared" ca="1" si="0"/>
        <v>LS1_CB11:BPM_D1869</v>
      </c>
      <c r="AF26" s="14">
        <f t="shared" ca="1" si="1"/>
        <v>1869</v>
      </c>
    </row>
    <row r="27" spans="1:32" s="14" customFormat="1" x14ac:dyDescent="0.25">
      <c r="A27" s="7" t="s">
        <v>111</v>
      </c>
      <c r="B27" s="120" t="s">
        <v>893</v>
      </c>
      <c r="C27" s="120" t="s">
        <v>111</v>
      </c>
      <c r="D27" s="120" t="s">
        <v>901</v>
      </c>
      <c r="E27" s="126" t="s">
        <v>933</v>
      </c>
      <c r="F27" s="120" t="s">
        <v>114</v>
      </c>
      <c r="G27" s="120" t="s">
        <v>85</v>
      </c>
      <c r="H27" s="120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8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IF(ISBLANK(mTCA8[[#This Row],[Column17]]),"",mTCA8[[#This Row],[Column17]])</f>
        <v>8</v>
      </c>
      <c r="AA27" s="14" t="str">
        <f>LEFT(mTCA8[[#This Row],[Column18]],3)</f>
        <v>5</v>
      </c>
      <c r="AB27" s="14" t="str">
        <f>IF(ISBLANK(mTCA8[[#This Row],[Column2]]),"",mTCA8[[#This Row],[Column2]])</f>
        <v>LS1_CB11:BPM_D1869</v>
      </c>
      <c r="AD27" s="14">
        <f>MATCH(B27,'Diag Lattice'!F:F,0)</f>
        <v>1073</v>
      </c>
      <c r="AE27" s="14" t="str">
        <f t="shared" ca="1" si="0"/>
        <v>LS1_CB11:BPM_D1869</v>
      </c>
      <c r="AF27" s="14">
        <f t="shared" ca="1" si="1"/>
        <v>1869</v>
      </c>
    </row>
    <row r="28" spans="1:32" s="18" customFormat="1" x14ac:dyDescent="0.25">
      <c r="A28" s="7" t="s">
        <v>111</v>
      </c>
      <c r="B28" s="120" t="s">
        <v>893</v>
      </c>
      <c r="C28" s="120" t="s">
        <v>111</v>
      </c>
      <c r="D28" s="120" t="s">
        <v>901</v>
      </c>
      <c r="E28" s="126" t="s">
        <v>934</v>
      </c>
      <c r="F28" s="120" t="s">
        <v>114</v>
      </c>
      <c r="G28" s="120" t="s">
        <v>85</v>
      </c>
      <c r="H28" s="120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8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IF(ISBLANK(mTCA8[[#This Row],[Column17]]),"",mTCA8[[#This Row],[Column17]])</f>
        <v>8</v>
      </c>
      <c r="AA28" s="14" t="str">
        <f>LEFT(mTCA8[[#This Row],[Column18]],3)</f>
        <v>5</v>
      </c>
      <c r="AB28" s="14" t="str">
        <f>IF(ISBLANK(mTCA8[[#This Row],[Column2]]),"",mTCA8[[#This Row],[Column2]])</f>
        <v>LS1_CB11:BPM_D1869</v>
      </c>
      <c r="AD28" s="14">
        <f>MATCH(B28,'Diag Lattice'!F:F,0)</f>
        <v>1073</v>
      </c>
      <c r="AE28" s="14" t="str">
        <f t="shared" ca="1" si="0"/>
        <v>LS1_CB11:BPM_D1869</v>
      </c>
      <c r="AF28" s="14">
        <f t="shared" ca="1" si="1"/>
        <v>1869</v>
      </c>
    </row>
    <row r="29" spans="1:32" s="14" customFormat="1" x14ac:dyDescent="0.25">
      <c r="A29" s="7" t="s">
        <v>111</v>
      </c>
      <c r="B29" s="120" t="s">
        <v>936</v>
      </c>
      <c r="C29" s="120" t="s">
        <v>111</v>
      </c>
      <c r="D29" s="120" t="s">
        <v>901</v>
      </c>
      <c r="E29" s="126" t="s">
        <v>935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IF(ISBLANK(mTCA8[[#This Row],[Column17]]),"",mTCA8[[#This Row],[Column17]])</f>
        <v/>
      </c>
      <c r="AA29" s="14" t="str">
        <f>LEFT(mTCA8[[#This Row],[Column18]],3)</f>
        <v/>
      </c>
      <c r="AB29" s="14" t="str">
        <f>IF(ISBLANK(mTCA8[[#This Row],[Column2]]),"",mTCA8[[#This Row],[Column2]])</f>
        <v>LS1_CB11:RFS_D1869</v>
      </c>
    </row>
    <row r="30" spans="1:32" s="14" customFormat="1" x14ac:dyDescent="0.25">
      <c r="A30" s="7" t="s">
        <v>111</v>
      </c>
      <c r="B30" s="120" t="s">
        <v>894</v>
      </c>
      <c r="C30" s="120" t="s">
        <v>111</v>
      </c>
      <c r="D30" s="120" t="s">
        <v>902</v>
      </c>
      <c r="E30" s="126" t="s">
        <v>937</v>
      </c>
      <c r="F30" s="120" t="s">
        <v>114</v>
      </c>
      <c r="G30" s="120" t="s">
        <v>85</v>
      </c>
      <c r="H30" s="120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8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IF(ISBLANK(mTCA8[[#This Row],[Column17]]),"",mTCA8[[#This Row],[Column17]])</f>
        <v>8</v>
      </c>
      <c r="AA30" s="14" t="str">
        <f>LEFT(mTCA8[[#This Row],[Column18]],3)</f>
        <v>5</v>
      </c>
      <c r="AB30" s="14" t="str">
        <f>IF(ISBLANK(mTCA8[[#This Row],[Column2]]),"",mTCA8[[#This Row],[Column2]])</f>
        <v>LS1_CB11:BPM_D1889</v>
      </c>
      <c r="AD30" s="14">
        <f>MATCH(B30,'Diag Lattice'!F:F,0)</f>
        <v>1091</v>
      </c>
      <c r="AE30" s="14" t="str">
        <f t="shared" ca="1" si="0"/>
        <v>LS1_CB11:BPM_D1889</v>
      </c>
      <c r="AF30" s="14">
        <f t="shared" ca="1" si="1"/>
        <v>1889</v>
      </c>
    </row>
    <row r="31" spans="1:32" s="14" customFormat="1" x14ac:dyDescent="0.25">
      <c r="A31" s="7" t="s">
        <v>111</v>
      </c>
      <c r="B31" s="120" t="s">
        <v>894</v>
      </c>
      <c r="C31" s="120" t="s">
        <v>111</v>
      </c>
      <c r="D31" s="120" t="s">
        <v>902</v>
      </c>
      <c r="E31" s="126" t="s">
        <v>938</v>
      </c>
      <c r="F31" s="120" t="s">
        <v>114</v>
      </c>
      <c r="G31" s="120" t="s">
        <v>85</v>
      </c>
      <c r="H31" s="120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8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IF(ISBLANK(mTCA8[[#This Row],[Column17]]),"",mTCA8[[#This Row],[Column17]])</f>
        <v>8</v>
      </c>
      <c r="AA31" s="14" t="str">
        <f>LEFT(mTCA8[[#This Row],[Column18]],3)</f>
        <v>5</v>
      </c>
      <c r="AB31" s="14" t="str">
        <f>IF(ISBLANK(mTCA8[[#This Row],[Column2]]),"",mTCA8[[#This Row],[Column2]])</f>
        <v>LS1_CB11:BPM_D1889</v>
      </c>
      <c r="AD31" s="14">
        <f>MATCH(B31,'Diag Lattice'!F:F,0)</f>
        <v>1091</v>
      </c>
      <c r="AE31" s="14" t="str">
        <f t="shared" ca="1" si="0"/>
        <v>LS1_CB11:BPM_D1889</v>
      </c>
      <c r="AF31" s="14">
        <f t="shared" ca="1" si="1"/>
        <v>1889</v>
      </c>
    </row>
    <row r="32" spans="1:32" s="14" customFormat="1" x14ac:dyDescent="0.25">
      <c r="A32" s="7" t="s">
        <v>111</v>
      </c>
      <c r="B32" s="120" t="s">
        <v>894</v>
      </c>
      <c r="C32" s="120" t="s">
        <v>111</v>
      </c>
      <c r="D32" s="120" t="s">
        <v>902</v>
      </c>
      <c r="E32" s="126" t="s">
        <v>939</v>
      </c>
      <c r="F32" s="120" t="s">
        <v>114</v>
      </c>
      <c r="G32" s="120" t="s">
        <v>85</v>
      </c>
      <c r="H32" s="120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8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IF(ISBLANK(mTCA8[[#This Row],[Column17]]),"",mTCA8[[#This Row],[Column17]])</f>
        <v>8</v>
      </c>
      <c r="AA32" s="14" t="str">
        <f>LEFT(mTCA8[[#This Row],[Column18]],3)</f>
        <v>5</v>
      </c>
      <c r="AB32" s="14" t="str">
        <f>IF(ISBLANK(mTCA8[[#This Row],[Column2]]),"",mTCA8[[#This Row],[Column2]])</f>
        <v>LS1_CB11:BPM_D1889</v>
      </c>
      <c r="AD32" s="14">
        <f>MATCH(B32,'Diag Lattice'!F:F,0)</f>
        <v>1091</v>
      </c>
      <c r="AE32" s="14" t="str">
        <f t="shared" ca="1" si="0"/>
        <v>LS1_CB11:BPM_D1889</v>
      </c>
      <c r="AF32" s="14">
        <f t="shared" ca="1" si="1"/>
        <v>1889</v>
      </c>
    </row>
    <row r="33" spans="1:32" s="18" customFormat="1" x14ac:dyDescent="0.25">
      <c r="A33" s="7" t="s">
        <v>111</v>
      </c>
      <c r="B33" s="120" t="s">
        <v>894</v>
      </c>
      <c r="C33" s="120" t="s">
        <v>111</v>
      </c>
      <c r="D33" s="120" t="s">
        <v>902</v>
      </c>
      <c r="E33" s="128" t="s">
        <v>940</v>
      </c>
      <c r="F33" s="120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8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IF(ISBLANK(mTCA8[[#This Row],[Column17]]),"",mTCA8[[#This Row],[Column17]])</f>
        <v>8</v>
      </c>
      <c r="AA33" s="14" t="str">
        <f>LEFT(mTCA8[[#This Row],[Column18]],3)</f>
        <v>5</v>
      </c>
      <c r="AB33" s="14" t="str">
        <f>IF(ISBLANK(mTCA8[[#This Row],[Column2]]),"",mTCA8[[#This Row],[Column2]])</f>
        <v>LS1_CB11:BPM_D1889</v>
      </c>
      <c r="AD33" s="14">
        <f>MATCH(B33,'Diag Lattice'!F:F,0)</f>
        <v>1091</v>
      </c>
      <c r="AE33" s="14" t="str">
        <f t="shared" ca="1" si="0"/>
        <v>LS1_CB11:BPM_D1889</v>
      </c>
      <c r="AF33" s="14">
        <f t="shared" ca="1" si="1"/>
        <v>1889</v>
      </c>
    </row>
    <row r="34" spans="1:32" s="14" customFormat="1" x14ac:dyDescent="0.25">
      <c r="A34" s="7" t="s">
        <v>111</v>
      </c>
      <c r="B34" s="120" t="s">
        <v>942</v>
      </c>
      <c r="C34" s="120" t="s">
        <v>111</v>
      </c>
      <c r="D34" s="120" t="s">
        <v>902</v>
      </c>
      <c r="E34" s="128" t="s">
        <v>941</v>
      </c>
      <c r="F34" s="120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8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IF(ISBLANK(mTCA8[[#This Row],[Column17]]),"",mTCA8[[#This Row],[Column17]])</f>
        <v>8</v>
      </c>
      <c r="AA34" s="14" t="str">
        <f>LEFT(mTCA8[[#This Row],[Column18]],3)</f>
        <v>5</v>
      </c>
      <c r="AB34" s="14" t="str">
        <f>IF(ISBLANK(mTCA8[[#This Row],[Column2]]),"",mTCA8[[#This Row],[Column2]])</f>
        <v>LS1_CB11:RFS_D1889</v>
      </c>
    </row>
    <row r="35" spans="1:32" s="14" customFormat="1" x14ac:dyDescent="0.25">
      <c r="A35" s="7" t="s">
        <v>111</v>
      </c>
      <c r="B35" s="120" t="s">
        <v>895</v>
      </c>
      <c r="C35" s="120" t="s">
        <v>111</v>
      </c>
      <c r="D35" s="120" t="s">
        <v>903</v>
      </c>
      <c r="E35" s="126" t="s">
        <v>943</v>
      </c>
      <c r="F35" s="120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8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IF(ISBLANK(mTCA8[[#This Row],[Column17]]),"",mTCA8[[#This Row],[Column17]])</f>
        <v>8</v>
      </c>
      <c r="AA35" s="14" t="str">
        <f>LEFT(mTCA8[[#This Row],[Column18]],3)</f>
        <v>6</v>
      </c>
      <c r="AB35" s="14" t="str">
        <f>IF(ISBLANK(mTCA8[[#This Row],[Column2]]),"",mTCA8[[#This Row],[Column2]])</f>
        <v>LS1_CB11:BPM_D1909</v>
      </c>
      <c r="AD35" s="14">
        <f>MATCH(B35,'Diag Lattice'!F:F,0)</f>
        <v>1109</v>
      </c>
      <c r="AE35" s="14" t="str">
        <f t="shared" ca="1" si="0"/>
        <v>LS1_CB11:BPM_D1909</v>
      </c>
      <c r="AF35" s="14">
        <f t="shared" ca="1" si="1"/>
        <v>1909</v>
      </c>
    </row>
    <row r="36" spans="1:32" s="14" customFormat="1" x14ac:dyDescent="0.25">
      <c r="A36" s="7" t="s">
        <v>111</v>
      </c>
      <c r="B36" s="120" t="s">
        <v>895</v>
      </c>
      <c r="C36" s="120" t="s">
        <v>111</v>
      </c>
      <c r="D36" s="120" t="s">
        <v>903</v>
      </c>
      <c r="E36" s="126" t="s">
        <v>944</v>
      </c>
      <c r="F36" s="120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8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IF(ISBLANK(mTCA8[[#This Row],[Column17]]),"",mTCA8[[#This Row],[Column17]])</f>
        <v>8</v>
      </c>
      <c r="AA36" s="14" t="str">
        <f>LEFT(mTCA8[[#This Row],[Column18]],3)</f>
        <v>6</v>
      </c>
      <c r="AB36" s="14" t="str">
        <f>IF(ISBLANK(mTCA8[[#This Row],[Column2]]),"",mTCA8[[#This Row],[Column2]])</f>
        <v>LS1_CB11:BPM_D1909</v>
      </c>
      <c r="AD36" s="14">
        <f>MATCH(B36,'Diag Lattice'!F:F,0)</f>
        <v>1109</v>
      </c>
      <c r="AE36" s="14" t="str">
        <f t="shared" ca="1" si="0"/>
        <v>LS1_CB11:BPM_D1909</v>
      </c>
      <c r="AF36" s="14">
        <f t="shared" ca="1" si="1"/>
        <v>1909</v>
      </c>
    </row>
    <row r="37" spans="1:32" s="14" customFormat="1" x14ac:dyDescent="0.25">
      <c r="A37" s="7" t="s">
        <v>111</v>
      </c>
      <c r="B37" s="120" t="s">
        <v>895</v>
      </c>
      <c r="C37" s="120" t="s">
        <v>111</v>
      </c>
      <c r="D37" s="120" t="s">
        <v>903</v>
      </c>
      <c r="E37" s="126" t="s">
        <v>945</v>
      </c>
      <c r="F37" s="120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8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IF(ISBLANK(mTCA8[[#This Row],[Column17]]),"",mTCA8[[#This Row],[Column17]])</f>
        <v>8</v>
      </c>
      <c r="AA37" s="14" t="str">
        <f>LEFT(mTCA8[[#This Row],[Column18]],3)</f>
        <v>6</v>
      </c>
      <c r="AB37" s="14" t="str">
        <f>IF(ISBLANK(mTCA8[[#This Row],[Column2]]),"",mTCA8[[#This Row],[Column2]])</f>
        <v>LS1_CB11:BPM_D1909</v>
      </c>
      <c r="AD37" s="14">
        <f>MATCH(B37,'Diag Lattice'!F:F,0)</f>
        <v>1109</v>
      </c>
      <c r="AE37" s="14" t="str">
        <f t="shared" ca="1" si="0"/>
        <v>LS1_CB11:BPM_D1909</v>
      </c>
      <c r="AF37" s="14">
        <f t="shared" ca="1" si="1"/>
        <v>1909</v>
      </c>
    </row>
    <row r="38" spans="1:32" s="14" customFormat="1" x14ac:dyDescent="0.25">
      <c r="A38" s="7" t="s">
        <v>111</v>
      </c>
      <c r="B38" s="120" t="s">
        <v>895</v>
      </c>
      <c r="C38" s="120" t="s">
        <v>111</v>
      </c>
      <c r="D38" s="120" t="s">
        <v>903</v>
      </c>
      <c r="E38" s="126" t="s">
        <v>946</v>
      </c>
      <c r="F38" s="120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8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IF(ISBLANK(mTCA8[[#This Row],[Column17]]),"",mTCA8[[#This Row],[Column17]])</f>
        <v>8</v>
      </c>
      <c r="AA38" s="14" t="str">
        <f>LEFT(mTCA8[[#This Row],[Column18]],3)</f>
        <v>6</v>
      </c>
      <c r="AB38" s="14" t="str">
        <f>IF(ISBLANK(mTCA8[[#This Row],[Column2]]),"",mTCA8[[#This Row],[Column2]])</f>
        <v>LS1_CB11:BPM_D1909</v>
      </c>
      <c r="AD38" s="14">
        <f>MATCH(B38,'Diag Lattice'!F:F,0)</f>
        <v>1109</v>
      </c>
      <c r="AE38" s="14" t="str">
        <f t="shared" ca="1" si="0"/>
        <v>LS1_CB11:BPM_D1909</v>
      </c>
      <c r="AF38" s="14">
        <f t="shared" ca="1" si="1"/>
        <v>1909</v>
      </c>
    </row>
    <row r="39" spans="1:32" s="14" customFormat="1" x14ac:dyDescent="0.25">
      <c r="A39" s="7" t="s">
        <v>111</v>
      </c>
      <c r="B39" s="120" t="s">
        <v>948</v>
      </c>
      <c r="C39" s="120" t="s">
        <v>111</v>
      </c>
      <c r="D39" s="120" t="s">
        <v>903</v>
      </c>
      <c r="E39" s="126" t="s">
        <v>947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IF(ISBLANK(mTCA8[[#This Row],[Column17]]),"",mTCA8[[#This Row],[Column17]])</f>
        <v/>
      </c>
      <c r="AA39" s="14" t="str">
        <f>LEFT(mTCA8[[#This Row],[Column18]],3)</f>
        <v/>
      </c>
      <c r="AB39" s="14" t="str">
        <f>IF(ISBLANK(mTCA8[[#This Row],[Column2]]),"",mTCA8[[#This Row],[Column2]])</f>
        <v>LS1_CB11:RFS_D1909</v>
      </c>
    </row>
    <row r="40" spans="1:32" s="14" customFormat="1" x14ac:dyDescent="0.25">
      <c r="A40" s="7" t="s">
        <v>111</v>
      </c>
      <c r="B40" s="120" t="s">
        <v>896</v>
      </c>
      <c r="C40" s="120" t="s">
        <v>111</v>
      </c>
      <c r="D40" s="120" t="s">
        <v>904</v>
      </c>
      <c r="E40" s="126" t="s">
        <v>949</v>
      </c>
      <c r="F40" s="120" t="s">
        <v>114</v>
      </c>
      <c r="G40" s="120" t="s">
        <v>85</v>
      </c>
      <c r="H40" s="120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8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IF(ISBLANK(mTCA8[[#This Row],[Column17]]),"",mTCA8[[#This Row],[Column17]])</f>
        <v>8</v>
      </c>
      <c r="AA40" s="14" t="str">
        <f>LEFT(mTCA8[[#This Row],[Column18]],3)</f>
        <v>6</v>
      </c>
      <c r="AB40" s="14" t="str">
        <f>IF(ISBLANK(mTCA8[[#This Row],[Column2]]),"",mTCA8[[#This Row],[Column2]])</f>
        <v>LS1_WB11:BPM_D1923</v>
      </c>
      <c r="AD40" s="14">
        <f>MATCH(B40,'Diag Lattice'!F:F,0)</f>
        <v>1121</v>
      </c>
      <c r="AE40" s="14" t="str">
        <f t="shared" ca="1" si="0"/>
        <v>LS1_WB11:BPM_D1923</v>
      </c>
      <c r="AF40" s="14">
        <f t="shared" ca="1" si="1"/>
        <v>1923</v>
      </c>
    </row>
    <row r="41" spans="1:32" s="14" customFormat="1" x14ac:dyDescent="0.25">
      <c r="A41" s="7" t="s">
        <v>111</v>
      </c>
      <c r="B41" s="120" t="s">
        <v>896</v>
      </c>
      <c r="C41" s="120" t="s">
        <v>111</v>
      </c>
      <c r="D41" s="120" t="s">
        <v>904</v>
      </c>
      <c r="E41" s="126" t="s">
        <v>950</v>
      </c>
      <c r="F41" s="120" t="s">
        <v>114</v>
      </c>
      <c r="G41" s="120" t="s">
        <v>85</v>
      </c>
      <c r="H41" s="120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8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IF(ISBLANK(mTCA8[[#This Row],[Column17]]),"",mTCA8[[#This Row],[Column17]])</f>
        <v>8</v>
      </c>
      <c r="AA41" s="14" t="str">
        <f>LEFT(mTCA8[[#This Row],[Column18]],3)</f>
        <v>6</v>
      </c>
      <c r="AB41" s="14" t="str">
        <f>IF(ISBLANK(mTCA8[[#This Row],[Column2]]),"",mTCA8[[#This Row],[Column2]])</f>
        <v>LS1_WB11:BPM_D1923</v>
      </c>
      <c r="AD41" s="14">
        <f>MATCH(B41,'Diag Lattice'!F:F,0)</f>
        <v>1121</v>
      </c>
      <c r="AE41" s="14" t="str">
        <f t="shared" ca="1" si="0"/>
        <v>LS1_WB11:BPM_D1923</v>
      </c>
      <c r="AF41" s="14">
        <f t="shared" ca="1" si="1"/>
        <v>1923</v>
      </c>
    </row>
    <row r="42" spans="1:32" x14ac:dyDescent="0.25">
      <c r="A42" s="7" t="s">
        <v>111</v>
      </c>
      <c r="B42" s="120" t="s">
        <v>896</v>
      </c>
      <c r="C42" s="120" t="s">
        <v>111</v>
      </c>
      <c r="D42" s="120" t="s">
        <v>904</v>
      </c>
      <c r="E42" s="126" t="s">
        <v>951</v>
      </c>
      <c r="F42" s="120" t="s">
        <v>114</v>
      </c>
      <c r="G42" s="120" t="s">
        <v>85</v>
      </c>
      <c r="H42" s="120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8</v>
      </c>
      <c r="S42" s="10">
        <v>6</v>
      </c>
      <c r="T42" s="8"/>
      <c r="U42" s="10">
        <v>7</v>
      </c>
      <c r="V42" s="8"/>
      <c r="W42" s="8"/>
      <c r="X42" s="8"/>
      <c r="Z42" s="14">
        <f>IF(ISBLANK(mTCA8[[#This Row],[Column17]]),"",mTCA8[[#This Row],[Column17]])</f>
        <v>8</v>
      </c>
      <c r="AA42" s="14" t="str">
        <f>LEFT(mTCA8[[#This Row],[Column18]],3)</f>
        <v>6</v>
      </c>
      <c r="AB42" s="14" t="str">
        <f>IF(ISBLANK(mTCA8[[#This Row],[Column2]]),"",mTCA8[[#This Row],[Column2]])</f>
        <v>LS1_WB11:BPM_D1923</v>
      </c>
      <c r="AD42" s="14">
        <f>MATCH(B42,'Diag Lattice'!F:F,0)</f>
        <v>1121</v>
      </c>
      <c r="AE42" s="14" t="str">
        <f t="shared" ca="1" si="0"/>
        <v>LS1_WB11:BPM_D1923</v>
      </c>
      <c r="AF42" s="14">
        <f t="shared" ca="1" si="1"/>
        <v>1923</v>
      </c>
    </row>
    <row r="43" spans="1:32" x14ac:dyDescent="0.25">
      <c r="A43" s="7" t="s">
        <v>111</v>
      </c>
      <c r="B43" s="120" t="s">
        <v>896</v>
      </c>
      <c r="C43" s="120" t="s">
        <v>111</v>
      </c>
      <c r="D43" s="120" t="s">
        <v>904</v>
      </c>
      <c r="E43" s="126" t="s">
        <v>952</v>
      </c>
      <c r="F43" s="120" t="s">
        <v>114</v>
      </c>
      <c r="G43" s="120" t="s">
        <v>85</v>
      </c>
      <c r="H43" s="120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8</v>
      </c>
      <c r="S43" s="10">
        <v>6</v>
      </c>
      <c r="T43" s="8"/>
      <c r="U43" s="10">
        <v>8</v>
      </c>
      <c r="V43" s="8"/>
      <c r="W43" s="8"/>
      <c r="X43" s="8"/>
      <c r="Z43" s="14">
        <f>IF(ISBLANK(mTCA8[[#This Row],[Column17]]),"",mTCA8[[#This Row],[Column17]])</f>
        <v>8</v>
      </c>
      <c r="AA43" s="14" t="str">
        <f>LEFT(mTCA8[[#This Row],[Column18]],3)</f>
        <v>6</v>
      </c>
      <c r="AB43" s="14" t="str">
        <f>IF(ISBLANK(mTCA8[[#This Row],[Column2]]),"",mTCA8[[#This Row],[Column2]])</f>
        <v>LS1_WB11:BPM_D1923</v>
      </c>
      <c r="AD43" s="14">
        <f>MATCH(B43,'Diag Lattice'!F:F,0)</f>
        <v>1121</v>
      </c>
      <c r="AE43" s="14" t="str">
        <f t="shared" ca="1" si="0"/>
        <v>LS1_WB11:BPM_D1923</v>
      </c>
      <c r="AF43" s="14">
        <f t="shared" ca="1" si="1"/>
        <v>1923</v>
      </c>
    </row>
    <row r="44" spans="1:32" x14ac:dyDescent="0.25">
      <c r="A44" s="7" t="s">
        <v>111</v>
      </c>
      <c r="B44" s="120" t="s">
        <v>954</v>
      </c>
      <c r="C44" s="120" t="s">
        <v>111</v>
      </c>
      <c r="D44" s="120" t="s">
        <v>904</v>
      </c>
      <c r="E44" s="126" t="s">
        <v>953</v>
      </c>
      <c r="F44" s="120" t="s">
        <v>114</v>
      </c>
      <c r="G44" s="120" t="s">
        <v>126</v>
      </c>
      <c r="H44" s="120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8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IF(ISBLANK(mTCA8[[#This Row],[Column17]]),"",mTCA8[[#This Row],[Column17]])</f>
        <v>8</v>
      </c>
      <c r="AA44" s="14" t="str">
        <f>LEFT(mTCA8[[#This Row],[Column18]],3)</f>
        <v>6</v>
      </c>
      <c r="AB44" s="14" t="str">
        <f>IF(ISBLANK(mTCA8[[#This Row],[Column2]]),"",mTCA8[[#This Row],[Column2]])</f>
        <v>LS1_WB11:RFS_D1923</v>
      </c>
      <c r="AD44" s="14"/>
      <c r="AE44" s="14"/>
      <c r="AF44" s="14"/>
    </row>
    <row r="45" spans="1:32" x14ac:dyDescent="0.25">
      <c r="A45" s="7" t="s">
        <v>111</v>
      </c>
      <c r="B45" s="120" t="s">
        <v>1044</v>
      </c>
      <c r="C45" s="120" t="s">
        <v>111</v>
      </c>
      <c r="D45" s="120" t="s">
        <v>905</v>
      </c>
      <c r="E45" s="126" t="s">
        <v>955</v>
      </c>
      <c r="F45" s="120" t="s">
        <v>114</v>
      </c>
      <c r="G45" s="120" t="s">
        <v>85</v>
      </c>
      <c r="H45" s="120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8</v>
      </c>
      <c r="S45" s="10">
        <v>7</v>
      </c>
      <c r="T45" s="8"/>
      <c r="U45" s="10">
        <v>1</v>
      </c>
      <c r="V45" s="8"/>
      <c r="W45" s="8"/>
      <c r="X45" s="8"/>
      <c r="Z45" s="14">
        <f>IF(ISBLANK(mTCA8[[#This Row],[Column17]]),"",mTCA8[[#This Row],[Column17]])</f>
        <v>8</v>
      </c>
      <c r="AA45" s="14" t="str">
        <f>LEFT(mTCA8[[#This Row],[Column18]],3)</f>
        <v>7</v>
      </c>
      <c r="AB45" s="14" t="str">
        <f>IF(ISBLANK(mTCA8[[#This Row],[Column2]]),"",mTCA8[[#This Row],[Column2]])</f>
        <v>LS1_BTS:BPM_D1967</v>
      </c>
      <c r="AD45" s="14">
        <f>MATCH(B45,'Diag Lattice'!F:F,0)</f>
        <v>1140</v>
      </c>
      <c r="AE45" s="14" t="str">
        <f t="shared" ca="1" si="0"/>
        <v>LS1_BTS:BPM_D1967</v>
      </c>
      <c r="AF45" s="14">
        <f t="shared" ca="1" si="1"/>
        <v>1967</v>
      </c>
    </row>
    <row r="46" spans="1:32" x14ac:dyDescent="0.25">
      <c r="A46" s="7" t="s">
        <v>111</v>
      </c>
      <c r="B46" s="120" t="s">
        <v>1044</v>
      </c>
      <c r="C46" s="120" t="s">
        <v>111</v>
      </c>
      <c r="D46" s="120" t="s">
        <v>905</v>
      </c>
      <c r="E46" s="126" t="s">
        <v>956</v>
      </c>
      <c r="F46" s="120" t="s">
        <v>114</v>
      </c>
      <c r="G46" s="120" t="s">
        <v>85</v>
      </c>
      <c r="H46" s="120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8</v>
      </c>
      <c r="S46" s="10">
        <v>7</v>
      </c>
      <c r="T46" s="8"/>
      <c r="U46" s="10">
        <v>2</v>
      </c>
      <c r="V46" s="8"/>
      <c r="W46" s="8"/>
      <c r="X46" s="8"/>
      <c r="Z46" s="14">
        <f>IF(ISBLANK(mTCA8[[#This Row],[Column17]]),"",mTCA8[[#This Row],[Column17]])</f>
        <v>8</v>
      </c>
      <c r="AA46" s="14" t="str">
        <f>LEFT(mTCA8[[#This Row],[Column18]],3)</f>
        <v>7</v>
      </c>
      <c r="AB46" s="14" t="str">
        <f>IF(ISBLANK(mTCA8[[#This Row],[Column2]]),"",mTCA8[[#This Row],[Column2]])</f>
        <v>LS1_BTS:BPM_D1967</v>
      </c>
      <c r="AD46" s="14">
        <f>MATCH(B46,'Diag Lattice'!F:F,0)</f>
        <v>1140</v>
      </c>
      <c r="AE46" s="14" t="str">
        <f t="shared" ca="1" si="0"/>
        <v>LS1_BTS:BPM_D1967</v>
      </c>
      <c r="AF46" s="14">
        <f t="shared" ca="1" si="1"/>
        <v>1967</v>
      </c>
    </row>
    <row r="47" spans="1:32" x14ac:dyDescent="0.25">
      <c r="A47" s="7" t="s">
        <v>111</v>
      </c>
      <c r="B47" s="120" t="s">
        <v>1044</v>
      </c>
      <c r="C47" s="120" t="s">
        <v>111</v>
      </c>
      <c r="D47" s="120" t="s">
        <v>905</v>
      </c>
      <c r="E47" s="126" t="s">
        <v>957</v>
      </c>
      <c r="F47" s="120" t="s">
        <v>114</v>
      </c>
      <c r="G47" s="120" t="s">
        <v>85</v>
      </c>
      <c r="H47" s="120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8</v>
      </c>
      <c r="S47" s="10">
        <v>7</v>
      </c>
      <c r="T47" s="8"/>
      <c r="U47" s="10">
        <v>3</v>
      </c>
      <c r="V47" s="8"/>
      <c r="W47" s="8"/>
      <c r="X47" s="8"/>
      <c r="Z47" s="14">
        <f>IF(ISBLANK(mTCA8[[#This Row],[Column17]]),"",mTCA8[[#This Row],[Column17]])</f>
        <v>8</v>
      </c>
      <c r="AA47" s="14" t="str">
        <f>LEFT(mTCA8[[#This Row],[Column18]],3)</f>
        <v>7</v>
      </c>
      <c r="AB47" s="14" t="str">
        <f>IF(ISBLANK(mTCA8[[#This Row],[Column2]]),"",mTCA8[[#This Row],[Column2]])</f>
        <v>LS1_BTS:BPM_D1967</v>
      </c>
      <c r="AD47" s="14">
        <f>MATCH(B47,'Diag Lattice'!F:F,0)</f>
        <v>1140</v>
      </c>
      <c r="AE47" s="14" t="str">
        <f t="shared" ca="1" si="0"/>
        <v>LS1_BTS:BPM_D1967</v>
      </c>
      <c r="AF47" s="14">
        <f t="shared" ca="1" si="1"/>
        <v>1967</v>
      </c>
    </row>
    <row r="48" spans="1:32" x14ac:dyDescent="0.25">
      <c r="A48" s="7" t="s">
        <v>111</v>
      </c>
      <c r="B48" s="120" t="s">
        <v>1044</v>
      </c>
      <c r="C48" s="120" t="s">
        <v>111</v>
      </c>
      <c r="D48" s="120" t="s">
        <v>905</v>
      </c>
      <c r="E48" s="126" t="s">
        <v>958</v>
      </c>
      <c r="F48" s="120" t="s">
        <v>114</v>
      </c>
      <c r="G48" s="120" t="s">
        <v>85</v>
      </c>
      <c r="H48" s="120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8</v>
      </c>
      <c r="S48" s="10">
        <v>7</v>
      </c>
      <c r="T48" s="8"/>
      <c r="U48" s="10">
        <v>4</v>
      </c>
      <c r="V48" s="8"/>
      <c r="W48" s="8"/>
      <c r="X48" s="8"/>
      <c r="Z48" s="14">
        <f>IF(ISBLANK(mTCA8[[#This Row],[Column17]]),"",mTCA8[[#This Row],[Column17]])</f>
        <v>8</v>
      </c>
      <c r="AA48" s="14" t="str">
        <f>LEFT(mTCA8[[#This Row],[Column18]],3)</f>
        <v>7</v>
      </c>
      <c r="AB48" s="14" t="str">
        <f>IF(ISBLANK(mTCA8[[#This Row],[Column2]]),"",mTCA8[[#This Row],[Column2]])</f>
        <v>LS1_BTS:BPM_D1967</v>
      </c>
      <c r="AD48" s="14">
        <f>MATCH(B48,'Diag Lattice'!F:F,0)</f>
        <v>1140</v>
      </c>
      <c r="AE48" s="14" t="str">
        <f t="shared" ca="1" si="0"/>
        <v>LS1_BTS:BPM_D1967</v>
      </c>
      <c r="AF48" s="14">
        <f t="shared" ca="1" si="1"/>
        <v>1967</v>
      </c>
    </row>
    <row r="49" spans="1:32" x14ac:dyDescent="0.25">
      <c r="A49" s="7" t="s">
        <v>111</v>
      </c>
      <c r="B49" s="120" t="s">
        <v>1045</v>
      </c>
      <c r="C49" s="120" t="s">
        <v>111</v>
      </c>
      <c r="D49" s="120" t="s">
        <v>905</v>
      </c>
      <c r="E49" s="126" t="s">
        <v>959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IF(ISBLANK(mTCA8[[#This Row],[Column17]]),"",mTCA8[[#This Row],[Column17]])</f>
        <v/>
      </c>
      <c r="AA49" s="14" t="str">
        <f>LEFT(mTCA8[[#This Row],[Column18]],3)</f>
        <v/>
      </c>
      <c r="AB49" s="14" t="str">
        <f>IF(ISBLANK(mTCA8[[#This Row],[Column2]]),"",mTCA8[[#This Row],[Column2]])</f>
        <v>LS1_BTS:RFS_D1967</v>
      </c>
      <c r="AD49" s="14"/>
      <c r="AE49" s="14"/>
      <c r="AF49" s="14"/>
    </row>
    <row r="50" spans="1:32" x14ac:dyDescent="0.25">
      <c r="A50" s="7" t="s">
        <v>111</v>
      </c>
      <c r="B50" s="120" t="s">
        <v>889</v>
      </c>
      <c r="C50" s="120" t="s">
        <v>111</v>
      </c>
      <c r="D50" s="120" t="s">
        <v>906</v>
      </c>
      <c r="E50" s="126" t="s">
        <v>960</v>
      </c>
      <c r="F50" s="120" t="s">
        <v>114</v>
      </c>
      <c r="G50" s="120" t="s">
        <v>85</v>
      </c>
      <c r="H50" s="120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8</v>
      </c>
      <c r="S50" s="10">
        <v>7</v>
      </c>
      <c r="T50" s="8"/>
      <c r="U50" s="10">
        <v>5</v>
      </c>
      <c r="V50" s="8"/>
      <c r="W50" s="8"/>
      <c r="X50" s="8"/>
      <c r="Z50" s="14">
        <f>IF(ISBLANK(mTCA8[[#This Row],[Column17]]),"",mTCA8[[#This Row],[Column17]])</f>
        <v>8</v>
      </c>
      <c r="AA50" s="14" t="str">
        <f>LEFT(mTCA8[[#This Row],[Column18]],3)</f>
        <v>7</v>
      </c>
      <c r="AB50" s="14" t="str">
        <f>IF(ISBLANK(mTCA8[[#This Row],[Column2]]),"",mTCA8[[#This Row],[Column2]])</f>
        <v>LS1_BTS:BPM_D1980</v>
      </c>
      <c r="AD50" s="14">
        <f>MATCH(B50,'Diag Lattice'!F:F,0)</f>
        <v>1147</v>
      </c>
      <c r="AE50" s="14" t="str">
        <f t="shared" ca="1" si="0"/>
        <v>LS1_BTS:BPM_D1980</v>
      </c>
      <c r="AF50" s="14">
        <f t="shared" ca="1" si="1"/>
        <v>1980</v>
      </c>
    </row>
    <row r="51" spans="1:32" x14ac:dyDescent="0.25">
      <c r="A51" s="7" t="s">
        <v>111</v>
      </c>
      <c r="B51" s="120" t="s">
        <v>889</v>
      </c>
      <c r="C51" s="120" t="s">
        <v>111</v>
      </c>
      <c r="D51" s="120" t="s">
        <v>906</v>
      </c>
      <c r="E51" s="126" t="s">
        <v>963</v>
      </c>
      <c r="F51" s="120" t="s">
        <v>114</v>
      </c>
      <c r="G51" s="120" t="s">
        <v>85</v>
      </c>
      <c r="H51" s="120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8</v>
      </c>
      <c r="S51" s="10">
        <v>7</v>
      </c>
      <c r="T51" s="8"/>
      <c r="U51" s="10">
        <v>6</v>
      </c>
      <c r="V51" s="8"/>
      <c r="W51" s="8"/>
      <c r="X51" s="8"/>
      <c r="Z51" s="14">
        <f>IF(ISBLANK(mTCA8[[#This Row],[Column17]]),"",mTCA8[[#This Row],[Column17]])</f>
        <v>8</v>
      </c>
      <c r="AA51" s="14" t="str">
        <f>LEFT(mTCA8[[#This Row],[Column18]],3)</f>
        <v>7</v>
      </c>
      <c r="AB51" s="14" t="str">
        <f>IF(ISBLANK(mTCA8[[#This Row],[Column2]]),"",mTCA8[[#This Row],[Column2]])</f>
        <v>LS1_BTS:BPM_D1980</v>
      </c>
      <c r="AD51" s="14">
        <f>MATCH(B51,'Diag Lattice'!F:F,0)</f>
        <v>1147</v>
      </c>
      <c r="AE51" s="14" t="str">
        <f t="shared" ca="1" si="0"/>
        <v>LS1_BTS:BPM_D1980</v>
      </c>
      <c r="AF51" s="14">
        <f t="shared" ca="1" si="1"/>
        <v>1980</v>
      </c>
    </row>
    <row r="52" spans="1:32" x14ac:dyDescent="0.25">
      <c r="A52" s="7" t="s">
        <v>111</v>
      </c>
      <c r="B52" s="120" t="s">
        <v>889</v>
      </c>
      <c r="C52" s="120" t="s">
        <v>111</v>
      </c>
      <c r="D52" s="120" t="s">
        <v>906</v>
      </c>
      <c r="E52" s="126" t="s">
        <v>961</v>
      </c>
      <c r="F52" s="120" t="s">
        <v>114</v>
      </c>
      <c r="G52" s="120" t="s">
        <v>85</v>
      </c>
      <c r="H52" s="120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8</v>
      </c>
      <c r="S52" s="10">
        <v>7</v>
      </c>
      <c r="T52" s="8"/>
      <c r="U52" s="10">
        <v>7</v>
      </c>
      <c r="V52" s="8"/>
      <c r="W52" s="8"/>
      <c r="X52" s="8"/>
      <c r="Z52" s="14">
        <f>IF(ISBLANK(mTCA8[[#This Row],[Column17]]),"",mTCA8[[#This Row],[Column17]])</f>
        <v>8</v>
      </c>
      <c r="AA52" s="14" t="str">
        <f>LEFT(mTCA8[[#This Row],[Column18]],3)</f>
        <v>7</v>
      </c>
      <c r="AB52" s="14" t="str">
        <f>IF(ISBLANK(mTCA8[[#This Row],[Column2]]),"",mTCA8[[#This Row],[Column2]])</f>
        <v>LS1_BTS:BPM_D1980</v>
      </c>
      <c r="AD52" s="14">
        <f>MATCH(B52,'Diag Lattice'!F:F,0)</f>
        <v>1147</v>
      </c>
      <c r="AE52" s="14" t="str">
        <f t="shared" ca="1" si="0"/>
        <v>LS1_BTS:BPM_D1980</v>
      </c>
      <c r="AF52" s="14">
        <f t="shared" ca="1" si="1"/>
        <v>1980</v>
      </c>
    </row>
    <row r="53" spans="1:32" x14ac:dyDescent="0.25">
      <c r="A53" s="7" t="s">
        <v>111</v>
      </c>
      <c r="B53" s="120" t="s">
        <v>889</v>
      </c>
      <c r="C53" s="120" t="s">
        <v>111</v>
      </c>
      <c r="D53" s="120" t="s">
        <v>906</v>
      </c>
      <c r="E53" s="128" t="s">
        <v>962</v>
      </c>
      <c r="F53" s="120" t="s">
        <v>114</v>
      </c>
      <c r="G53" s="120" t="s">
        <v>85</v>
      </c>
      <c r="H53" s="120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8</v>
      </c>
      <c r="S53" s="10">
        <v>7</v>
      </c>
      <c r="T53" s="8"/>
      <c r="U53" s="10">
        <v>8</v>
      </c>
      <c r="V53" s="8"/>
      <c r="W53" s="8"/>
      <c r="X53" s="8"/>
      <c r="Z53" s="14">
        <f>IF(ISBLANK(mTCA8[[#This Row],[Column17]]),"",mTCA8[[#This Row],[Column17]])</f>
        <v>8</v>
      </c>
      <c r="AA53" s="14" t="str">
        <f>LEFT(mTCA8[[#This Row],[Column18]],3)</f>
        <v>7</v>
      </c>
      <c r="AB53" s="14" t="str">
        <f>IF(ISBLANK(mTCA8[[#This Row],[Column2]]),"",mTCA8[[#This Row],[Column2]])</f>
        <v>LS1_BTS:BPM_D1980</v>
      </c>
      <c r="AD53" s="14">
        <f>MATCH(B53,'Diag Lattice'!F:F,0)</f>
        <v>1147</v>
      </c>
      <c r="AE53" s="14" t="str">
        <f t="shared" ca="1" si="0"/>
        <v>LS1_BTS:BPM_D1980</v>
      </c>
      <c r="AF53" s="14">
        <f t="shared" ca="1" si="1"/>
        <v>1980</v>
      </c>
    </row>
    <row r="54" spans="1:32" x14ac:dyDescent="0.25">
      <c r="A54" s="7" t="s">
        <v>111</v>
      </c>
      <c r="B54" s="120" t="s">
        <v>965</v>
      </c>
      <c r="C54" s="120" t="s">
        <v>111</v>
      </c>
      <c r="D54" s="120" t="s">
        <v>906</v>
      </c>
      <c r="E54" s="128" t="s">
        <v>964</v>
      </c>
      <c r="F54" s="120" t="s">
        <v>114</v>
      </c>
      <c r="G54" s="120" t="s">
        <v>126</v>
      </c>
      <c r="H54" s="120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8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IF(ISBLANK(mTCA8[[#This Row],[Column17]]),"",mTCA8[[#This Row],[Column17]])</f>
        <v>8</v>
      </c>
      <c r="AA54" s="14" t="str">
        <f>LEFT(mTCA8[[#This Row],[Column18]],3)</f>
        <v>7</v>
      </c>
      <c r="AB54" s="14" t="str">
        <f>IF(ISBLANK(mTCA8[[#This Row],[Column2]]),"",mTCA8[[#This Row],[Column2]])</f>
        <v>LS1_BTS:RFS_D1980</v>
      </c>
      <c r="AD54" s="14"/>
      <c r="AE54" s="14"/>
      <c r="AF54" s="14"/>
    </row>
    <row r="55" spans="1:32" x14ac:dyDescent="0.25">
      <c r="A55" s="7" t="s">
        <v>111</v>
      </c>
      <c r="B55" s="120" t="s">
        <v>1046</v>
      </c>
      <c r="C55" s="120" t="s">
        <v>111</v>
      </c>
      <c r="D55" s="120" t="s">
        <v>907</v>
      </c>
      <c r="E55" s="139" t="s">
        <v>966</v>
      </c>
      <c r="F55" s="120" t="s">
        <v>114</v>
      </c>
      <c r="G55" s="120" t="s">
        <v>85</v>
      </c>
      <c r="H55" s="120" t="s">
        <v>4153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8</v>
      </c>
      <c r="S55" s="10">
        <v>8</v>
      </c>
      <c r="T55" s="8"/>
      <c r="U55" s="10">
        <v>1</v>
      </c>
      <c r="V55" s="8"/>
      <c r="W55" s="8"/>
      <c r="X55" s="8"/>
      <c r="Z55" s="14">
        <f>IF(ISBLANK(mTCA8[[#This Row],[Column17]]),"",mTCA8[[#This Row],[Column17]])</f>
        <v>8</v>
      </c>
      <c r="AA55" s="14" t="str">
        <f>LEFT(mTCA8[[#This Row],[Column18]],3)</f>
        <v>8</v>
      </c>
      <c r="AB55" s="14" t="str">
        <f>IF(ISBLANK(mTCA8[[#This Row],[Column2]]),"",mTCA8[[#This Row],[Column2]])</f>
        <v>LS1_BTS:BPM_D2027</v>
      </c>
      <c r="AD55" s="14">
        <f>MATCH(B55,'Diag Lattice'!F:F,0)</f>
        <v>1181</v>
      </c>
      <c r="AE55" s="14" t="str">
        <f t="shared" ca="1" si="0"/>
        <v>LS1_BTS:BPM_D2027</v>
      </c>
      <c r="AF55" s="14">
        <f t="shared" ca="1" si="1"/>
        <v>2027</v>
      </c>
    </row>
    <row r="56" spans="1:32" x14ac:dyDescent="0.25">
      <c r="A56" s="7" t="s">
        <v>111</v>
      </c>
      <c r="B56" s="120" t="s">
        <v>1046</v>
      </c>
      <c r="C56" s="120" t="s">
        <v>111</v>
      </c>
      <c r="D56" s="120" t="s">
        <v>907</v>
      </c>
      <c r="E56" s="126" t="s">
        <v>967</v>
      </c>
      <c r="F56" s="120" t="s">
        <v>114</v>
      </c>
      <c r="G56" s="120" t="s">
        <v>85</v>
      </c>
      <c r="H56" s="120" t="s">
        <v>4153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8</v>
      </c>
      <c r="S56" s="10">
        <v>8</v>
      </c>
      <c r="T56" s="8"/>
      <c r="U56" s="10">
        <v>2</v>
      </c>
      <c r="V56" s="8"/>
      <c r="W56" s="8"/>
      <c r="X56" s="8"/>
      <c r="Z56" s="14">
        <f>IF(ISBLANK(mTCA8[[#This Row],[Column17]]),"",mTCA8[[#This Row],[Column17]])</f>
        <v>8</v>
      </c>
      <c r="AA56" s="14" t="str">
        <f>LEFT(mTCA8[[#This Row],[Column18]],3)</f>
        <v>8</v>
      </c>
      <c r="AB56" s="14" t="str">
        <f>IF(ISBLANK(mTCA8[[#This Row],[Column2]]),"",mTCA8[[#This Row],[Column2]])</f>
        <v>LS1_BTS:BPM_D2027</v>
      </c>
      <c r="AD56" s="14">
        <f>MATCH(B56,'Diag Lattice'!F:F,0)</f>
        <v>1181</v>
      </c>
      <c r="AE56" s="14" t="str">
        <f t="shared" ca="1" si="0"/>
        <v>LS1_BTS:BPM_D2027</v>
      </c>
      <c r="AF56" s="14">
        <f t="shared" ca="1" si="1"/>
        <v>2027</v>
      </c>
    </row>
    <row r="57" spans="1:32" x14ac:dyDescent="0.25">
      <c r="A57" s="7" t="s">
        <v>111</v>
      </c>
      <c r="B57" s="120" t="s">
        <v>1046</v>
      </c>
      <c r="C57" s="120" t="s">
        <v>111</v>
      </c>
      <c r="D57" s="120" t="s">
        <v>907</v>
      </c>
      <c r="E57" s="126" t="s">
        <v>968</v>
      </c>
      <c r="F57" s="120" t="s">
        <v>114</v>
      </c>
      <c r="G57" s="120" t="s">
        <v>85</v>
      </c>
      <c r="H57" s="120" t="s">
        <v>4153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8</v>
      </c>
      <c r="S57" s="10">
        <v>8</v>
      </c>
      <c r="T57" s="8"/>
      <c r="U57" s="10">
        <v>3</v>
      </c>
      <c r="V57" s="8"/>
      <c r="W57" s="8"/>
      <c r="X57" s="8"/>
      <c r="Z57" s="14">
        <f>IF(ISBLANK(mTCA8[[#This Row],[Column17]]),"",mTCA8[[#This Row],[Column17]])</f>
        <v>8</v>
      </c>
      <c r="AA57" s="14" t="str">
        <f>LEFT(mTCA8[[#This Row],[Column18]],3)</f>
        <v>8</v>
      </c>
      <c r="AB57" s="14" t="str">
        <f>IF(ISBLANK(mTCA8[[#This Row],[Column2]]),"",mTCA8[[#This Row],[Column2]])</f>
        <v>LS1_BTS:BPM_D2027</v>
      </c>
      <c r="AD57" s="14">
        <f>MATCH(B57,'Diag Lattice'!F:F,0)</f>
        <v>1181</v>
      </c>
      <c r="AE57" s="14" t="str">
        <f t="shared" ca="1" si="0"/>
        <v>LS1_BTS:BPM_D2027</v>
      </c>
      <c r="AF57" s="14">
        <f t="shared" ca="1" si="1"/>
        <v>2027</v>
      </c>
    </row>
    <row r="58" spans="1:32" x14ac:dyDescent="0.25">
      <c r="A58" s="7" t="s">
        <v>111</v>
      </c>
      <c r="B58" s="120" t="s">
        <v>1046</v>
      </c>
      <c r="C58" s="120" t="s">
        <v>111</v>
      </c>
      <c r="D58" s="120" t="s">
        <v>907</v>
      </c>
      <c r="E58" s="126" t="s">
        <v>969</v>
      </c>
      <c r="F58" s="120" t="s">
        <v>114</v>
      </c>
      <c r="G58" s="120" t="s">
        <v>85</v>
      </c>
      <c r="H58" s="120" t="s">
        <v>4153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8</v>
      </c>
      <c r="S58" s="10">
        <v>8</v>
      </c>
      <c r="T58" s="8"/>
      <c r="U58" s="10">
        <v>4</v>
      </c>
      <c r="V58" s="8"/>
      <c r="W58" s="8"/>
      <c r="X58" s="8"/>
      <c r="Z58" s="14">
        <f>IF(ISBLANK(mTCA8[[#This Row],[Column17]]),"",mTCA8[[#This Row],[Column17]])</f>
        <v>8</v>
      </c>
      <c r="AA58" s="14" t="str">
        <f>LEFT(mTCA8[[#This Row],[Column18]],3)</f>
        <v>8</v>
      </c>
      <c r="AB58" s="14" t="str">
        <f>IF(ISBLANK(mTCA8[[#This Row],[Column2]]),"",mTCA8[[#This Row],[Column2]])</f>
        <v>LS1_BTS:BPM_D2027</v>
      </c>
      <c r="AD58" s="14">
        <f>MATCH(B58,'Diag Lattice'!F:F,0)</f>
        <v>1181</v>
      </c>
      <c r="AE58" s="14" t="str">
        <f t="shared" ca="1" si="0"/>
        <v>LS1_BTS:BPM_D2027</v>
      </c>
      <c r="AF58" s="14">
        <f t="shared" ca="1" si="1"/>
        <v>2027</v>
      </c>
    </row>
    <row r="59" spans="1:32" x14ac:dyDescent="0.25">
      <c r="A59" s="7" t="s">
        <v>111</v>
      </c>
      <c r="B59" s="120" t="s">
        <v>1047</v>
      </c>
      <c r="C59" s="120" t="s">
        <v>111</v>
      </c>
      <c r="D59" s="120" t="s">
        <v>907</v>
      </c>
      <c r="E59" s="126" t="s">
        <v>970</v>
      </c>
      <c r="F59" s="120" t="s">
        <v>114</v>
      </c>
      <c r="G59" s="120" t="s">
        <v>126</v>
      </c>
      <c r="H59" s="120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Z59" s="14" t="str">
        <f>IF(ISBLANK(mTCA8[[#This Row],[Column17]]),"",mTCA8[[#This Row],[Column17]])</f>
        <v/>
      </c>
      <c r="AA59" s="14" t="str">
        <f>LEFT(mTCA8[[#This Row],[Column18]],3)</f>
        <v/>
      </c>
      <c r="AB59" s="14" t="str">
        <f>IF(ISBLANK(mTCA8[[#This Row],[Column2]]),"",mTCA8[[#This Row],[Column2]])</f>
        <v>LS1_BTS:RFS_D2027</v>
      </c>
      <c r="AD59" s="14"/>
      <c r="AE59" s="14"/>
      <c r="AF59" s="14"/>
    </row>
    <row r="60" spans="1:32" x14ac:dyDescent="0.25">
      <c r="A60" s="7" t="s">
        <v>111</v>
      </c>
      <c r="B60" s="120" t="s">
        <v>1048</v>
      </c>
      <c r="C60" s="120" t="s">
        <v>111</v>
      </c>
      <c r="D60" s="120" t="s">
        <v>908</v>
      </c>
      <c r="E60" s="126" t="s">
        <v>971</v>
      </c>
      <c r="F60" s="120" t="s">
        <v>114</v>
      </c>
      <c r="G60" s="120" t="s">
        <v>85</v>
      </c>
      <c r="H60" s="120" t="s">
        <v>4153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8</v>
      </c>
      <c r="S60" s="10">
        <v>8</v>
      </c>
      <c r="T60" s="8"/>
      <c r="U60" s="10">
        <v>5</v>
      </c>
      <c r="V60" s="8"/>
      <c r="W60" s="8"/>
      <c r="X60" s="8"/>
      <c r="Z60" s="14">
        <f>IF(ISBLANK(mTCA8[[#This Row],[Column17]]),"",mTCA8[[#This Row],[Column17]])</f>
        <v>8</v>
      </c>
      <c r="AA60" s="14" t="str">
        <f>LEFT(mTCA8[[#This Row],[Column18]],3)</f>
        <v>8</v>
      </c>
      <c r="AB60" s="14" t="str">
        <f>IF(ISBLANK(mTCA8[[#This Row],[Column2]]),"",mTCA8[[#This Row],[Column2]])</f>
        <v>LS1_BTS:BPM_D2054</v>
      </c>
      <c r="AD60" s="14">
        <f>MATCH(B60,'Diag Lattice'!F:F,0)</f>
        <v>1189</v>
      </c>
      <c r="AE60" s="14" t="str">
        <f t="shared" ca="1" si="0"/>
        <v>LS1_BTS:BPM_D2054</v>
      </c>
      <c r="AF60" s="14">
        <f t="shared" ca="1" si="1"/>
        <v>2054</v>
      </c>
    </row>
    <row r="61" spans="1:32" x14ac:dyDescent="0.25">
      <c r="A61" s="7" t="s">
        <v>111</v>
      </c>
      <c r="B61" s="120" t="s">
        <v>1048</v>
      </c>
      <c r="C61" s="120" t="s">
        <v>111</v>
      </c>
      <c r="D61" s="120" t="s">
        <v>908</v>
      </c>
      <c r="E61" s="126" t="s">
        <v>972</v>
      </c>
      <c r="F61" s="120" t="s">
        <v>114</v>
      </c>
      <c r="G61" s="120" t="s">
        <v>85</v>
      </c>
      <c r="H61" s="120" t="s">
        <v>4153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8</v>
      </c>
      <c r="S61" s="10">
        <v>8</v>
      </c>
      <c r="T61" s="8"/>
      <c r="U61" s="10">
        <v>6</v>
      </c>
      <c r="V61" s="8"/>
      <c r="W61" s="8"/>
      <c r="X61" s="8"/>
      <c r="Z61" s="14">
        <f>IF(ISBLANK(mTCA8[[#This Row],[Column17]]),"",mTCA8[[#This Row],[Column17]])</f>
        <v>8</v>
      </c>
      <c r="AA61" s="14" t="str">
        <f>LEFT(mTCA8[[#This Row],[Column18]],3)</f>
        <v>8</v>
      </c>
      <c r="AB61" s="14" t="str">
        <f>IF(ISBLANK(mTCA8[[#This Row],[Column2]]),"",mTCA8[[#This Row],[Column2]])</f>
        <v>LS1_BTS:BPM_D2054</v>
      </c>
      <c r="AD61" s="14">
        <f>MATCH(B61,'Diag Lattice'!F:F,0)</f>
        <v>1189</v>
      </c>
      <c r="AE61" s="14" t="str">
        <f t="shared" ca="1" si="0"/>
        <v>LS1_BTS:BPM_D2054</v>
      </c>
      <c r="AF61" s="14">
        <f t="shared" ca="1" si="1"/>
        <v>2054</v>
      </c>
    </row>
    <row r="62" spans="1:32" x14ac:dyDescent="0.25">
      <c r="A62" s="7" t="s">
        <v>111</v>
      </c>
      <c r="B62" s="120" t="s">
        <v>1048</v>
      </c>
      <c r="C62" s="120" t="s">
        <v>111</v>
      </c>
      <c r="D62" s="120" t="s">
        <v>908</v>
      </c>
      <c r="E62" s="126" t="s">
        <v>973</v>
      </c>
      <c r="F62" s="120" t="s">
        <v>114</v>
      </c>
      <c r="G62" s="120" t="s">
        <v>85</v>
      </c>
      <c r="H62" s="120" t="s">
        <v>4153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8</v>
      </c>
      <c r="S62" s="10">
        <v>8</v>
      </c>
      <c r="T62" s="8"/>
      <c r="U62" s="10">
        <v>7</v>
      </c>
      <c r="V62" s="8"/>
      <c r="W62" s="8"/>
      <c r="X62" s="8"/>
      <c r="Z62" s="14">
        <f>IF(ISBLANK(mTCA8[[#This Row],[Column17]]),"",mTCA8[[#This Row],[Column17]])</f>
        <v>8</v>
      </c>
      <c r="AA62" s="14" t="str">
        <f>LEFT(mTCA8[[#This Row],[Column18]],3)</f>
        <v>8</v>
      </c>
      <c r="AB62" s="14" t="str">
        <f>IF(ISBLANK(mTCA8[[#This Row],[Column2]]),"",mTCA8[[#This Row],[Column2]])</f>
        <v>LS1_BTS:BPM_D2054</v>
      </c>
      <c r="AD62" s="14">
        <f>MATCH(B62,'Diag Lattice'!F:F,0)</f>
        <v>1189</v>
      </c>
      <c r="AE62" s="14" t="str">
        <f t="shared" ca="1" si="0"/>
        <v>LS1_BTS:BPM_D2054</v>
      </c>
      <c r="AF62" s="14">
        <f t="shared" ca="1" si="1"/>
        <v>2054</v>
      </c>
    </row>
    <row r="63" spans="1:32" x14ac:dyDescent="0.25">
      <c r="A63" s="7" t="s">
        <v>111</v>
      </c>
      <c r="B63" s="120" t="s">
        <v>1048</v>
      </c>
      <c r="C63" s="120" t="s">
        <v>111</v>
      </c>
      <c r="D63" s="120" t="s">
        <v>908</v>
      </c>
      <c r="E63" s="128" t="s">
        <v>974</v>
      </c>
      <c r="F63" s="120" t="s">
        <v>114</v>
      </c>
      <c r="G63" s="120" t="s">
        <v>85</v>
      </c>
      <c r="H63" s="120" t="s">
        <v>4153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8</v>
      </c>
      <c r="S63" s="10">
        <v>8</v>
      </c>
      <c r="T63" s="8"/>
      <c r="U63" s="10">
        <v>8</v>
      </c>
      <c r="V63" s="8"/>
      <c r="W63" s="8"/>
      <c r="X63" s="8"/>
      <c r="Z63" s="14">
        <f>IF(ISBLANK(mTCA8[[#This Row],[Column17]]),"",mTCA8[[#This Row],[Column17]])</f>
        <v>8</v>
      </c>
      <c r="AA63" s="14" t="str">
        <f>LEFT(mTCA8[[#This Row],[Column18]],3)</f>
        <v>8</v>
      </c>
      <c r="AB63" s="14" t="str">
        <f>IF(ISBLANK(mTCA8[[#This Row],[Column2]]),"",mTCA8[[#This Row],[Column2]])</f>
        <v>LS1_BTS:BPM_D2054</v>
      </c>
      <c r="AD63" s="14">
        <f>MATCH(B63,'Diag Lattice'!F:F,0)</f>
        <v>1189</v>
      </c>
      <c r="AE63" s="14" t="str">
        <f t="shared" ca="1" si="0"/>
        <v>LS1_BTS:BPM_D2054</v>
      </c>
      <c r="AF63" s="14">
        <f t="shared" ca="1" si="1"/>
        <v>2054</v>
      </c>
    </row>
    <row r="64" spans="1:32" x14ac:dyDescent="0.25">
      <c r="A64" s="7" t="s">
        <v>111</v>
      </c>
      <c r="B64" s="120" t="s">
        <v>1049</v>
      </c>
      <c r="C64" s="120" t="s">
        <v>111</v>
      </c>
      <c r="D64" s="120" t="s">
        <v>908</v>
      </c>
      <c r="E64" s="128" t="s">
        <v>975</v>
      </c>
      <c r="F64" s="120" t="s">
        <v>114</v>
      </c>
      <c r="G64" s="120" t="s">
        <v>126</v>
      </c>
      <c r="H64" s="120" t="s">
        <v>4153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8</v>
      </c>
      <c r="S64" s="10">
        <v>8</v>
      </c>
      <c r="T64" s="8"/>
      <c r="U64" s="10" t="s">
        <v>126</v>
      </c>
      <c r="V64" s="8"/>
      <c r="W64" s="8"/>
      <c r="X64" s="8"/>
      <c r="Z64" s="14">
        <f>IF(ISBLANK(mTCA8[[#This Row],[Column17]]),"",mTCA8[[#This Row],[Column17]])</f>
        <v>8</v>
      </c>
      <c r="AA64" s="14" t="str">
        <f>LEFT(mTCA8[[#This Row],[Column18]],3)</f>
        <v>8</v>
      </c>
      <c r="AB64" s="14" t="str">
        <f>IF(ISBLANK(mTCA8[[#This Row],[Column2]]),"",mTCA8[[#This Row],[Column2]])</f>
        <v>LS1_BTS:RFS_D2054</v>
      </c>
      <c r="AD64" s="14"/>
      <c r="AE64" s="14"/>
      <c r="AF64" s="14"/>
    </row>
    <row r="65" spans="1:28" x14ac:dyDescent="0.25">
      <c r="A65" s="8"/>
      <c r="B65" s="120"/>
      <c r="C65" s="120"/>
      <c r="D65" s="121"/>
      <c r="E65" s="121"/>
      <c r="F65" s="120"/>
      <c r="G65" s="120"/>
      <c r="H65" s="140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IF(ISBLANK(mTCA8[[#This Row],[Column17]]),"",mTCA8[[#This Row],[Column17]])</f>
        <v/>
      </c>
      <c r="AA65" s="14" t="str">
        <f>LEFT(mTCA8[[#This Row],[Column18]],3)</f>
        <v/>
      </c>
      <c r="AB65" s="14" t="str">
        <f>IF(ISBLANK(mTCA8[[#This Row],[Column2]]),"",mTCA8[[#This Row],[Column2]])</f>
        <v/>
      </c>
    </row>
    <row r="66" spans="1:28" x14ac:dyDescent="0.25">
      <c r="A66" s="119"/>
      <c r="B66" s="120"/>
      <c r="C66" s="120"/>
      <c r="D66" s="135"/>
      <c r="E66" s="135"/>
      <c r="F66" s="141"/>
      <c r="G66" s="141"/>
      <c r="H66" s="141"/>
      <c r="I66" s="136"/>
      <c r="J66" s="136"/>
      <c r="K66" s="136"/>
      <c r="L66" s="136"/>
      <c r="M66" s="136"/>
      <c r="N66" s="136"/>
      <c r="O66" s="136"/>
      <c r="P66" s="136"/>
      <c r="Q66" s="119"/>
      <c r="R66" s="137"/>
      <c r="S66" s="136"/>
      <c r="T66" s="138"/>
      <c r="U66" s="136"/>
      <c r="V66" s="119"/>
      <c r="W66" s="119"/>
      <c r="X66" s="119"/>
      <c r="Z66" s="14" t="str">
        <f>IF(ISBLANK(mTCA8[[#This Row],[Column17]]),"",mTCA8[[#This Row],[Column17]])</f>
        <v/>
      </c>
      <c r="AA66" s="14" t="str">
        <f>LEFT(mTCA8[[#This Row],[Column18]],3)</f>
        <v/>
      </c>
      <c r="AB66" s="14" t="str">
        <f>IF(ISBLANK(mTCA8[[#This Row],[Column2]]),"",mTCA8[[#This Row],[Column2]])</f>
        <v/>
      </c>
    </row>
    <row r="67" spans="1:28" x14ac:dyDescent="0.25">
      <c r="A67" s="120"/>
      <c r="B67" s="120"/>
      <c r="C67" s="120"/>
      <c r="D67" s="121"/>
      <c r="E67" s="122"/>
      <c r="F67" s="120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20"/>
      <c r="R67" s="12"/>
      <c r="S67" s="10"/>
      <c r="T67" s="32"/>
      <c r="U67" s="10"/>
      <c r="V67" s="8"/>
      <c r="W67" s="8"/>
      <c r="X67" s="8"/>
      <c r="Z67" s="14" t="str">
        <f>IF(ISBLANK(mTCA8[[#This Row],[Column17]]),"",mTCA8[[#This Row],[Column17]])</f>
        <v/>
      </c>
      <c r="AA67" s="14" t="str">
        <f>LEFT(mTCA8[[#This Row],[Column18]],3)</f>
        <v/>
      </c>
      <c r="AB67" s="14" t="str">
        <f>IF(ISBLANK(mTCA8[[#This Row],[Column2]]),"",mTCA8[[#This Row],[Column2]])</f>
        <v/>
      </c>
    </row>
    <row r="68" spans="1:28" x14ac:dyDescent="0.25">
      <c r="A68" s="120"/>
      <c r="B68" s="120"/>
      <c r="C68" s="120"/>
      <c r="D68" s="121"/>
      <c r="E68" s="124"/>
      <c r="F68" s="120"/>
      <c r="G68" s="120"/>
      <c r="H68" s="120"/>
      <c r="I68" s="123"/>
      <c r="J68" s="123"/>
      <c r="K68" s="10"/>
      <c r="L68" s="10"/>
      <c r="M68" s="10"/>
      <c r="N68" s="10"/>
      <c r="O68" s="10"/>
      <c r="P68" s="10"/>
      <c r="Q68" s="120"/>
      <c r="R68" s="12"/>
      <c r="S68" s="10"/>
      <c r="T68" s="32"/>
      <c r="U68" s="10"/>
      <c r="V68" s="8"/>
      <c r="W68" s="8"/>
      <c r="X68" s="8"/>
      <c r="Z68" s="14" t="str">
        <f>IF(ISBLANK(mTCA8[[#This Row],[Column17]]),"",mTCA8[[#This Row],[Column17]])</f>
        <v/>
      </c>
      <c r="AA68" s="14" t="str">
        <f>LEFT(mTCA8[[#This Row],[Column18]],3)</f>
        <v/>
      </c>
      <c r="AB68" s="14" t="str">
        <f>IF(ISBLANK(mTCA8[[#This Row],[Column2]]),"",mTCA8[[#This Row],[Column2]])</f>
        <v/>
      </c>
    </row>
    <row r="69" spans="1:28" x14ac:dyDescent="0.25">
      <c r="A69" s="120"/>
      <c r="B69" s="120"/>
      <c r="C69" s="120"/>
      <c r="D69" s="121"/>
      <c r="E69" s="124"/>
      <c r="F69" s="120"/>
      <c r="G69" s="120"/>
      <c r="H69" s="120"/>
      <c r="I69" s="123"/>
      <c r="J69" s="123"/>
      <c r="K69" s="10"/>
      <c r="L69" s="10"/>
      <c r="M69" s="10"/>
      <c r="N69" s="10"/>
      <c r="O69" s="10"/>
      <c r="P69" s="10"/>
      <c r="Q69" s="120"/>
      <c r="R69" s="12"/>
      <c r="S69" s="10"/>
      <c r="T69" s="32"/>
      <c r="U69" s="10"/>
      <c r="V69" s="8"/>
      <c r="W69" s="8"/>
      <c r="X69" s="8"/>
      <c r="Z69" s="14" t="str">
        <f>IF(ISBLANK(mTCA8[[#This Row],[Column17]]),"",mTCA8[[#This Row],[Column17]])</f>
        <v/>
      </c>
      <c r="AA69" s="14" t="str">
        <f>LEFT(mTCA8[[#This Row],[Column18]],3)</f>
        <v/>
      </c>
      <c r="AB69" s="14" t="str">
        <f>IF(ISBLANK(mTCA8[[#This Row],[Column2]]),"",mTCA8[[#This Row],[Column2]])</f>
        <v/>
      </c>
    </row>
    <row r="70" spans="1:28" x14ac:dyDescent="0.25">
      <c r="A70" s="120"/>
      <c r="B70" s="120"/>
      <c r="C70" s="120"/>
      <c r="D70" s="121"/>
      <c r="E70" s="124"/>
      <c r="F70" s="120"/>
      <c r="G70" s="120"/>
      <c r="H70" s="120"/>
      <c r="I70" s="123"/>
      <c r="J70" s="123"/>
      <c r="K70" s="10"/>
      <c r="L70" s="10"/>
      <c r="M70" s="10"/>
      <c r="N70" s="10"/>
      <c r="O70" s="10"/>
      <c r="P70" s="10"/>
      <c r="Q70" s="120"/>
      <c r="R70" s="12"/>
      <c r="S70" s="10"/>
      <c r="T70" s="32"/>
      <c r="U70" s="10"/>
      <c r="V70" s="8"/>
      <c r="W70" s="8"/>
      <c r="X70" s="8"/>
      <c r="Z70" s="14" t="str">
        <f>IF(ISBLANK(mTCA8[[#This Row],[Column17]]),"",mTCA8[[#This Row],[Column17]])</f>
        <v/>
      </c>
      <c r="AA70" s="14" t="str">
        <f>LEFT(mTCA8[[#This Row],[Column18]],3)</f>
        <v/>
      </c>
      <c r="AB70" s="14" t="str">
        <f>IF(ISBLANK(mTCA8[[#This Row],[Column2]]),"",mTCA8[[#This Row],[Column2]])</f>
        <v/>
      </c>
    </row>
    <row r="71" spans="1:28" x14ac:dyDescent="0.25">
      <c r="A71" s="120"/>
      <c r="B71" s="8"/>
      <c r="C71" s="8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IF(ISBLANK(mTCA8[[#This Row],[Column17]]),"",mTCA8[[#This Row],[Column17]])</f>
        <v/>
      </c>
      <c r="AA71" s="14" t="str">
        <f>LEFT(mTCA8[[#This Row],[Column18]],3)</f>
        <v/>
      </c>
      <c r="AB71" s="14" t="str">
        <f>IF(ISBLANK(mTCA8[[#This Row],[Column2]]),"",mTCA8[[#This Row],[Column2]])</f>
        <v/>
      </c>
    </row>
    <row r="72" spans="1:28" x14ac:dyDescent="0.25">
      <c r="A72" s="120"/>
      <c r="B72" s="8"/>
      <c r="C72" s="8"/>
      <c r="D72" s="121"/>
      <c r="E72" s="125"/>
      <c r="F72" s="120"/>
      <c r="G72" s="120"/>
      <c r="H72" s="120"/>
      <c r="I72" s="123"/>
      <c r="J72" s="123"/>
      <c r="K72" s="10"/>
      <c r="L72" s="10"/>
      <c r="M72" s="10"/>
      <c r="N72" s="10"/>
      <c r="O72" s="10"/>
      <c r="P72" s="10"/>
      <c r="Q72" s="8"/>
      <c r="R72" s="12"/>
      <c r="S72" s="10"/>
      <c r="T72" s="32"/>
      <c r="U72" s="10"/>
      <c r="V72" s="8"/>
      <c r="W72" s="8"/>
      <c r="X72" s="8"/>
      <c r="Z72" s="14" t="str">
        <f>IF(ISBLANK(mTCA8[[#This Row],[Column17]]),"",mTCA8[[#This Row],[Column17]])</f>
        <v/>
      </c>
      <c r="AA72" s="14" t="str">
        <f>LEFT(mTCA8[[#This Row],[Column18]],3)</f>
        <v/>
      </c>
      <c r="AB72" s="14" t="str">
        <f>IF(ISBLANK(mTCA8[[#This Row],[Column2]]),"",mTCA8[[#This Row],[Column2]])</f>
        <v/>
      </c>
    </row>
    <row r="73" spans="1:28" x14ac:dyDescent="0.25">
      <c r="A73" s="120"/>
      <c r="B73" s="8"/>
      <c r="C73" s="8"/>
      <c r="D73" s="121"/>
      <c r="E73" s="125"/>
      <c r="F73" s="120"/>
      <c r="G73" s="120"/>
      <c r="H73" s="120"/>
      <c r="I73" s="123"/>
      <c r="J73" s="123"/>
      <c r="K73" s="10"/>
      <c r="L73" s="10"/>
      <c r="M73" s="10"/>
      <c r="N73" s="10"/>
      <c r="O73" s="10"/>
      <c r="P73" s="10"/>
      <c r="Q73" s="8"/>
      <c r="R73" s="12"/>
      <c r="S73" s="10"/>
      <c r="T73" s="32"/>
      <c r="U73" s="10"/>
      <c r="V73" s="8"/>
      <c r="W73" s="8"/>
      <c r="X73" s="8"/>
      <c r="Z73" s="14" t="str">
        <f>IF(ISBLANK(mTCA8[[#This Row],[Column17]]),"",mTCA8[[#This Row],[Column17]])</f>
        <v/>
      </c>
      <c r="AA73" s="14" t="str">
        <f>LEFT(mTCA8[[#This Row],[Column18]],3)</f>
        <v/>
      </c>
      <c r="AB73" s="14" t="str">
        <f>IF(ISBLANK(mTCA8[[#This Row],[Column2]]),"",mTCA8[[#This Row],[Column2]])</f>
        <v/>
      </c>
    </row>
    <row r="74" spans="1:28" x14ac:dyDescent="0.25">
      <c r="A74" s="120"/>
      <c r="B74" s="8"/>
      <c r="C74" s="8"/>
      <c r="D74" s="121"/>
      <c r="E74" s="125"/>
      <c r="F74" s="120"/>
      <c r="G74" s="120"/>
      <c r="H74" s="120"/>
      <c r="I74" s="123"/>
      <c r="J74" s="123"/>
      <c r="K74" s="10"/>
      <c r="L74" s="10"/>
      <c r="M74" s="10"/>
      <c r="N74" s="10"/>
      <c r="O74" s="10"/>
      <c r="P74" s="10"/>
      <c r="Q74" s="8"/>
      <c r="R74" s="12"/>
      <c r="S74" s="10"/>
      <c r="T74" s="32"/>
      <c r="U74" s="10"/>
      <c r="V74" s="8"/>
      <c r="W74" s="8"/>
      <c r="X74" s="8"/>
      <c r="Z74" s="14" t="str">
        <f>IF(ISBLANK(mTCA8[[#This Row],[Column17]]),"",mTCA8[[#This Row],[Column17]])</f>
        <v/>
      </c>
      <c r="AA74" s="14" t="str">
        <f>LEFT(mTCA8[[#This Row],[Column18]],3)</f>
        <v/>
      </c>
      <c r="AB74" s="14" t="str">
        <f>IF(ISBLANK(mTCA8[[#This Row],[Column2]]),"",mTCA8[[#This Row],[Column2]])</f>
        <v/>
      </c>
    </row>
    <row r="75" spans="1:28" x14ac:dyDescent="0.25">
      <c r="A75" s="120"/>
      <c r="B75" s="8"/>
      <c r="C75" s="8"/>
      <c r="D75" s="121"/>
      <c r="E75" s="124"/>
      <c r="F75" s="120"/>
      <c r="G75" s="120"/>
      <c r="H75" s="120"/>
      <c r="I75" s="120"/>
      <c r="J75" s="123"/>
      <c r="K75" s="10"/>
      <c r="L75" s="10"/>
      <c r="M75" s="10"/>
      <c r="N75" s="10"/>
      <c r="O75" s="10"/>
      <c r="P75" s="10"/>
      <c r="Q75" s="8"/>
      <c r="R75" s="12"/>
      <c r="S75" s="10"/>
      <c r="T75" s="32"/>
      <c r="U75" s="10"/>
      <c r="V75" s="8"/>
      <c r="W75" s="8"/>
      <c r="X75" s="8"/>
      <c r="Z75" s="14" t="str">
        <f>IF(ISBLANK(mTCA8[[#This Row],[Column17]]),"",mTCA8[[#This Row],[Column17]])</f>
        <v/>
      </c>
      <c r="AA75" s="14" t="str">
        <f>LEFT(mTCA8[[#This Row],[Column18]],3)</f>
        <v/>
      </c>
      <c r="AB75" s="14" t="str">
        <f>IF(ISBLANK(mTCA8[[#This Row],[Column2]]),"",mTCA8[[#This Row],[Column2]])</f>
        <v/>
      </c>
    </row>
    <row r="76" spans="1:28" x14ac:dyDescent="0.25">
      <c r="A76" s="120"/>
      <c r="B76" s="8"/>
      <c r="C76" s="8"/>
      <c r="D76" s="121"/>
      <c r="E76" s="125"/>
      <c r="F76" s="120"/>
      <c r="G76" s="120"/>
      <c r="H76" s="120"/>
      <c r="I76" s="120"/>
      <c r="J76" s="123"/>
      <c r="K76" s="10"/>
      <c r="L76" s="10"/>
      <c r="M76" s="10"/>
      <c r="N76" s="10"/>
      <c r="O76" s="10"/>
      <c r="P76" s="10"/>
      <c r="Q76" s="8"/>
      <c r="R76" s="12"/>
      <c r="S76" s="10"/>
      <c r="T76" s="32"/>
      <c r="U76" s="10"/>
      <c r="V76" s="8"/>
      <c r="W76" s="8"/>
      <c r="X76" s="8"/>
      <c r="Z76" s="14" t="str">
        <f>IF(ISBLANK(mTCA8[[#This Row],[Column17]]),"",mTCA8[[#This Row],[Column17]])</f>
        <v/>
      </c>
      <c r="AA76" s="14" t="str">
        <f>LEFT(mTCA8[[#This Row],[Column18]],3)</f>
        <v/>
      </c>
      <c r="AB76" s="14" t="str">
        <f>IF(ISBLANK(mTCA8[[#This Row],[Column2]]),"",mTCA8[[#This Row],[Column2]])</f>
        <v/>
      </c>
    </row>
    <row r="77" spans="1:28" x14ac:dyDescent="0.25">
      <c r="A77" s="120"/>
      <c r="B77" s="8"/>
      <c r="C77" s="8"/>
      <c r="D77" s="121"/>
      <c r="E77" s="125"/>
      <c r="F77" s="120"/>
      <c r="G77" s="120"/>
      <c r="H77" s="120"/>
      <c r="I77" s="120"/>
      <c r="J77" s="123"/>
      <c r="K77" s="10"/>
      <c r="L77" s="10"/>
      <c r="M77" s="10"/>
      <c r="N77" s="10"/>
      <c r="O77" s="10"/>
      <c r="P77" s="10"/>
      <c r="Q77" s="8"/>
      <c r="R77" s="12"/>
      <c r="S77" s="10"/>
      <c r="T77" s="32"/>
      <c r="U77" s="10"/>
      <c r="V77" s="8"/>
      <c r="W77" s="8"/>
      <c r="X77" s="8"/>
      <c r="Z77" s="14" t="str">
        <f>IF(ISBLANK(mTCA8[[#This Row],[Column17]]),"",mTCA8[[#This Row],[Column17]])</f>
        <v/>
      </c>
      <c r="AA77" s="14" t="str">
        <f>LEFT(mTCA8[[#This Row],[Column18]],3)</f>
        <v/>
      </c>
      <c r="AB77" s="14" t="str">
        <f>IF(ISBLANK(mTCA8[[#This Row],[Column2]]),"",mTCA8[[#This Row],[Column2]])</f>
        <v/>
      </c>
    </row>
    <row r="78" spans="1:28" x14ac:dyDescent="0.25">
      <c r="A78" s="120"/>
      <c r="B78" s="8"/>
      <c r="C78" s="8"/>
      <c r="D78" s="121"/>
      <c r="E78" s="125"/>
      <c r="F78" s="120"/>
      <c r="G78" s="120"/>
      <c r="H78" s="120"/>
      <c r="I78" s="120"/>
      <c r="J78" s="123"/>
      <c r="K78" s="10"/>
      <c r="L78" s="10"/>
      <c r="M78" s="10"/>
      <c r="N78" s="10"/>
      <c r="O78" s="10"/>
      <c r="P78" s="10"/>
      <c r="Q78" s="8"/>
      <c r="R78" s="12"/>
      <c r="S78" s="10"/>
      <c r="T78" s="32"/>
      <c r="U78" s="10"/>
      <c r="V78" s="8"/>
      <c r="W78" s="8"/>
      <c r="X78" s="8"/>
      <c r="Z78" s="14" t="str">
        <f>IF(ISBLANK(mTCA8[[#This Row],[Column17]]),"",mTCA8[[#This Row],[Column17]])</f>
        <v/>
      </c>
      <c r="AA78" s="14" t="str">
        <f>LEFT(mTCA8[[#This Row],[Column18]],3)</f>
        <v/>
      </c>
      <c r="AB78" s="14" t="str">
        <f>IF(ISBLANK(mTCA8[[#This Row],[Column2]]),"",mTCA8[[#This Row],[Column2]])</f>
        <v/>
      </c>
    </row>
    <row r="79" spans="1:28" x14ac:dyDescent="0.25">
      <c r="A79" s="8"/>
      <c r="B79" s="8"/>
      <c r="C79" s="8"/>
      <c r="D79" s="9"/>
      <c r="E79" s="48"/>
      <c r="F79" s="8"/>
      <c r="G79" s="8"/>
      <c r="H79" s="8"/>
      <c r="I79" s="8"/>
      <c r="J79" s="10"/>
      <c r="K79" s="10"/>
      <c r="L79" s="10"/>
      <c r="M79" s="10"/>
      <c r="N79" s="10"/>
      <c r="O79" s="10"/>
      <c r="P79" s="10"/>
      <c r="Q79" s="8"/>
      <c r="R79" s="12"/>
      <c r="S79" s="10"/>
      <c r="T79" s="32"/>
      <c r="U79" s="10"/>
      <c r="V79" s="8"/>
      <c r="W79" s="8"/>
      <c r="X79" s="8"/>
      <c r="Z79" s="14" t="str">
        <f>IF(ISBLANK(mTCA8[[#This Row],[Column17]]),"",mTCA8[[#This Row],[Column17]])</f>
        <v/>
      </c>
      <c r="AA79" s="14" t="str">
        <f>LEFT(mTCA8[[#This Row],[Column18]],3)</f>
        <v/>
      </c>
      <c r="AB79" s="14" t="str">
        <f>IF(ISBLANK(mTCA8[[#This Row],[Column2]]),"",mTCA8[[#This Row],[Column2]])</f>
        <v/>
      </c>
    </row>
    <row r="80" spans="1:28" x14ac:dyDescent="0.25">
      <c r="A80" s="8"/>
      <c r="B80" s="8"/>
      <c r="C80" s="8"/>
      <c r="D80" s="9"/>
      <c r="E80" s="48"/>
      <c r="F80" s="8"/>
      <c r="G80" s="8"/>
      <c r="H80" s="8"/>
      <c r="I80" s="8"/>
      <c r="J80" s="10"/>
      <c r="K80" s="10"/>
      <c r="L80" s="10"/>
      <c r="M80" s="10"/>
      <c r="N80" s="10"/>
      <c r="O80" s="10"/>
      <c r="P80" s="10"/>
      <c r="Q80" s="8"/>
      <c r="R80" s="12"/>
      <c r="S80" s="10"/>
      <c r="T80" s="32"/>
      <c r="U80" s="10"/>
      <c r="V80" s="8"/>
      <c r="W80" s="8"/>
      <c r="X80" s="8"/>
      <c r="Z80" s="14" t="str">
        <f>IF(ISBLANK(mTCA8[[#This Row],[Column17]]),"",mTCA8[[#This Row],[Column17]])</f>
        <v/>
      </c>
      <c r="AA80" s="14" t="str">
        <f>LEFT(mTCA8[[#This Row],[Column18]],3)</f>
        <v/>
      </c>
      <c r="AB80" s="14" t="str">
        <f>IF(ISBLANK(mTCA8[[#This Row],[Column2]]),"",mTCA8[[#This Row],[Column2]])</f>
        <v/>
      </c>
    </row>
    <row r="81" spans="1:28" x14ac:dyDescent="0.25">
      <c r="A81" s="8"/>
      <c r="B81" s="8"/>
      <c r="C81" s="8"/>
      <c r="D81" s="9"/>
      <c r="E81" s="48"/>
      <c r="F81" s="8"/>
      <c r="G81" s="8"/>
      <c r="H81" s="8"/>
      <c r="I81" s="8"/>
      <c r="J81" s="10"/>
      <c r="K81" s="10"/>
      <c r="L81" s="10"/>
      <c r="M81" s="10"/>
      <c r="N81" s="10"/>
      <c r="O81" s="10"/>
      <c r="P81" s="10"/>
      <c r="Q81" s="8"/>
      <c r="R81" s="12"/>
      <c r="S81" s="10"/>
      <c r="T81" s="32"/>
      <c r="U81" s="10"/>
      <c r="V81" s="8"/>
      <c r="W81" s="8"/>
      <c r="X81" s="8"/>
      <c r="Z81" s="14" t="str">
        <f>IF(ISBLANK(mTCA8[[#This Row],[Column17]]),"",mTCA8[[#This Row],[Column17]])</f>
        <v/>
      </c>
      <c r="AA81" s="14" t="str">
        <f>LEFT(mTCA8[[#This Row],[Column18]],3)</f>
        <v/>
      </c>
      <c r="AB81" s="14" t="str">
        <f>IF(ISBLANK(mTCA8[[#This Row],[Column2]]),"",mTCA8[[#This Row],[Column2]])</f>
        <v/>
      </c>
    </row>
    <row r="82" spans="1:28" x14ac:dyDescent="0.25">
      <c r="A82" s="23"/>
      <c r="B82" s="8"/>
      <c r="C82" s="23"/>
      <c r="D82" s="103"/>
      <c r="E82" s="66"/>
      <c r="F82" s="23"/>
      <c r="G82" s="23"/>
      <c r="H82" s="23"/>
      <c r="I82" s="23"/>
      <c r="J82" s="24"/>
      <c r="K82" s="24"/>
      <c r="L82" s="24"/>
      <c r="M82" s="24"/>
      <c r="N82" s="24"/>
      <c r="O82" s="24"/>
      <c r="P82" s="24"/>
      <c r="Q82" s="23"/>
      <c r="R82" s="67"/>
      <c r="S82" s="24"/>
      <c r="T82" s="68"/>
      <c r="U82" s="24"/>
      <c r="V82" s="23"/>
      <c r="W82" s="23"/>
      <c r="X82" s="23"/>
      <c r="Z82" s="14" t="str">
        <f>IF(ISBLANK(mTCA8[[#This Row],[Column17]]),"",mTCA8[[#This Row],[Column17]])</f>
        <v/>
      </c>
      <c r="AA82" s="14" t="str">
        <f>LEFT(mTCA8[[#This Row],[Column18]],3)</f>
        <v/>
      </c>
      <c r="AB82" s="14" t="str">
        <f>IF(ISBLANK(mTCA8[[#This Row],[Column2]]),"",mTCA8[[#This Row],[Column2]])</f>
        <v/>
      </c>
    </row>
    <row r="83" spans="1:28" x14ac:dyDescent="0.25">
      <c r="A83" s="106"/>
      <c r="B83" s="106"/>
      <c r="C83" s="106"/>
      <c r="D83" s="107"/>
      <c r="E83" s="108"/>
      <c r="F83" s="106"/>
      <c r="G83" s="106"/>
      <c r="H83" s="106"/>
      <c r="I83" s="109"/>
      <c r="J83" s="109"/>
      <c r="K83" s="109"/>
      <c r="L83" s="109"/>
      <c r="M83" s="109"/>
      <c r="N83" s="109"/>
      <c r="O83" s="109"/>
      <c r="P83" s="109"/>
      <c r="Q83" s="110"/>
      <c r="R83" s="110"/>
      <c r="S83" s="111"/>
      <c r="T83" s="109"/>
      <c r="U83" s="109"/>
      <c r="V83" s="106"/>
      <c r="W83" s="106"/>
      <c r="X83" s="106"/>
      <c r="Y83" s="112"/>
      <c r="Z83" s="14" t="str">
        <f>IF(ISBLANK(mTCA8[[#This Row],[Column17]]),"",mTCA8[[#This Row],[Column17]])</f>
        <v/>
      </c>
      <c r="AA83" s="14" t="str">
        <f>LEFT(mTCA8[[#This Row],[Column18]],3)</f>
        <v/>
      </c>
      <c r="AB83" s="14" t="str">
        <f>IF(ISBLANK(mTCA8[[#This Row],[Column2]]),"",mTCA8[[#This Row],[Column2]])</f>
        <v/>
      </c>
    </row>
    <row r="84" spans="1:28" x14ac:dyDescent="0.25">
      <c r="A84" s="23"/>
      <c r="B84" s="23"/>
      <c r="C84" s="23"/>
      <c r="D84" s="113"/>
      <c r="E84" s="66"/>
      <c r="F84" s="23"/>
      <c r="G84" s="23"/>
      <c r="H84" s="23"/>
      <c r="I84" s="24"/>
      <c r="J84" s="24"/>
      <c r="K84" s="24"/>
      <c r="L84" s="24"/>
      <c r="M84" s="24"/>
      <c r="N84" s="24"/>
      <c r="O84" s="24"/>
      <c r="P84" s="24"/>
      <c r="Q84" s="67"/>
      <c r="R84" s="67"/>
      <c r="S84" s="68"/>
      <c r="T84" s="24"/>
      <c r="U84" s="24"/>
      <c r="V84" s="23"/>
      <c r="W84" s="23"/>
      <c r="X84" s="23"/>
      <c r="Y84" s="112"/>
    </row>
    <row r="85" spans="1:28" x14ac:dyDescent="0.25">
      <c r="A85" s="23"/>
      <c r="B85" s="8"/>
      <c r="C85" s="8"/>
      <c r="D85" s="69"/>
      <c r="E85" s="48"/>
      <c r="F85" s="23"/>
      <c r="G85" s="23"/>
      <c r="H85" s="23"/>
      <c r="I85" s="10"/>
      <c r="J85" s="10"/>
      <c r="K85" s="10"/>
      <c r="L85" s="10"/>
      <c r="M85" s="10"/>
      <c r="N85" s="10"/>
      <c r="O85" s="10"/>
      <c r="P85" s="10"/>
      <c r="Q85" s="67"/>
      <c r="R85" s="12"/>
      <c r="S85" s="32"/>
      <c r="T85" s="10"/>
      <c r="U85" s="10"/>
      <c r="V85" s="8"/>
      <c r="W85" s="8"/>
      <c r="X85" s="8"/>
      <c r="Y85" s="105"/>
    </row>
    <row r="86" spans="1:28" x14ac:dyDescent="0.25">
      <c r="A86" s="23"/>
      <c r="B86" s="8"/>
      <c r="C86" s="8"/>
      <c r="D86" s="69"/>
      <c r="E86" s="48"/>
      <c r="F86" s="23"/>
      <c r="G86" s="23"/>
      <c r="H86" s="23"/>
      <c r="I86" s="10"/>
      <c r="J86" s="10"/>
      <c r="K86" s="10"/>
      <c r="L86" s="10"/>
      <c r="M86" s="10"/>
      <c r="N86" s="10"/>
      <c r="O86" s="10"/>
      <c r="P86" s="10"/>
      <c r="Q86" s="67"/>
      <c r="R86" s="12"/>
      <c r="S86" s="32"/>
      <c r="T86" s="24"/>
      <c r="U86" s="10"/>
      <c r="V86" s="8"/>
      <c r="W86" s="8"/>
      <c r="X86" s="8"/>
      <c r="Y86" s="105"/>
    </row>
    <row r="87" spans="1:28" x14ac:dyDescent="0.25">
      <c r="A87" s="23"/>
      <c r="B87" s="8"/>
      <c r="C87" s="8"/>
      <c r="D87" s="69"/>
      <c r="E87" s="48"/>
      <c r="F87" s="23"/>
      <c r="G87" s="23"/>
      <c r="H87" s="23"/>
      <c r="I87" s="10"/>
      <c r="J87" s="10"/>
      <c r="K87" s="10"/>
      <c r="L87" s="10"/>
      <c r="M87" s="10"/>
      <c r="N87" s="10"/>
      <c r="O87" s="10"/>
      <c r="P87" s="10"/>
      <c r="Q87" s="67"/>
      <c r="R87" s="12"/>
      <c r="S87" s="32"/>
      <c r="T87" s="10"/>
      <c r="U87" s="10"/>
      <c r="V87" s="8"/>
      <c r="W87" s="8"/>
      <c r="X87" s="8"/>
      <c r="Y87" s="105"/>
    </row>
    <row r="88" spans="1:28" x14ac:dyDescent="0.25">
      <c r="A88" s="23"/>
      <c r="B88" s="8"/>
      <c r="C88" s="8"/>
      <c r="D88" s="69"/>
      <c r="E88" s="48"/>
      <c r="F88" s="23"/>
      <c r="G88" s="23"/>
      <c r="H88" s="23"/>
      <c r="I88" s="10"/>
      <c r="J88" s="10"/>
      <c r="K88" s="10"/>
      <c r="L88" s="10"/>
      <c r="M88" s="10"/>
      <c r="N88" s="10"/>
      <c r="O88" s="10"/>
      <c r="P88" s="10"/>
      <c r="Q88" s="67"/>
      <c r="R88" s="12"/>
      <c r="S88" s="32"/>
      <c r="T88" s="24"/>
      <c r="U88" s="10"/>
      <c r="V88" s="8"/>
      <c r="W88" s="8"/>
      <c r="X88" s="8"/>
      <c r="Y88" s="105"/>
    </row>
    <row r="89" spans="1:28" x14ac:dyDescent="0.25">
      <c r="A89" s="23"/>
      <c r="B89" s="23"/>
      <c r="C89" s="23"/>
      <c r="D89" s="113"/>
      <c r="E89" s="66"/>
      <c r="F89" s="23"/>
      <c r="G89" s="23"/>
      <c r="H89" s="23"/>
      <c r="I89" s="24"/>
      <c r="J89" s="24"/>
      <c r="K89" s="24"/>
      <c r="L89" s="24"/>
      <c r="M89" s="24"/>
      <c r="N89" s="24"/>
      <c r="O89" s="24"/>
      <c r="P89" s="24"/>
      <c r="Q89" s="67"/>
      <c r="R89" s="67"/>
      <c r="S89" s="68"/>
      <c r="T89" s="10"/>
      <c r="U89" s="24"/>
      <c r="V89" s="23"/>
      <c r="W89" s="23"/>
      <c r="X89" s="23"/>
      <c r="Y89" s="112"/>
    </row>
  </sheetData>
  <mergeCells count="2">
    <mergeCell ref="H2:Q2"/>
    <mergeCell ref="R2:X2"/>
  </mergeCells>
  <hyperlinks>
    <hyperlink ref="E5" r:id="rId1" display="http://cable.nscl.msu.edu:3000/cables/34E000144/"/>
    <hyperlink ref="E6" r:id="rId2" display="http://cable.nscl.msu.edu:3000/cables/34E000145/"/>
    <hyperlink ref="E7" r:id="rId3" display="http://cable.nscl.msu.edu:3000/cables/34E000146/"/>
    <hyperlink ref="E8" r:id="rId4" display="http://cable.nscl.msu.edu:3000/cables/34E000147/"/>
    <hyperlink ref="E9" r:id="rId5" display="http://cable.nscl.msu.edu:3000/cables/34E000130/"/>
    <hyperlink ref="E10" r:id="rId6" display="http://cable.nscl.msu.edu:3000/cables/34E000233/"/>
    <hyperlink ref="E11" r:id="rId7" display="http://cable.nscl.msu.edu:3000/cables/34E000250/"/>
    <hyperlink ref="E15" r:id="rId8" display="http://cable.nscl.msu.edu:3000/cables/34E000246/"/>
    <hyperlink ref="E16" r:id="rId9" display="http://cable.nscl.msu.edu:3000/cables/34E000247/"/>
    <hyperlink ref="E20" r:id="rId10" display="http://cable.nscl.msu.edu:3000/cables/34E000253/"/>
    <hyperlink ref="E25" r:id="rId11" display="http://cable.nscl.msu.edu:3000/cables/34E000234/"/>
    <hyperlink ref="E26" r:id="rId12" display="http://cable.nscl.msu.edu:3000/cables/34E000235/"/>
    <hyperlink ref="E27" r:id="rId13" display="http://cable.nscl.msu.edu:3000/cables/34E000236/"/>
    <hyperlink ref="E28" r:id="rId14" display="http://cable.nscl.msu.edu:3000/cables/34E000237/"/>
    <hyperlink ref="E29" r:id="rId15" display="http://cable.nscl.msu.edu:3000/cables/34E000222/"/>
    <hyperlink ref="E30" r:id="rId16" display="http://cable.nscl.msu.edu:3000/cables/34E000242/"/>
    <hyperlink ref="E35" r:id="rId17" display="http://cable.nscl.msu.edu:3000/cables/34E000238/"/>
    <hyperlink ref="E40" r:id="rId18" display="http://cable.nscl.msu.edu:3000/cables/34E000257/"/>
    <hyperlink ref="E41" r:id="rId19" display="http://cable.nscl.msu.edu:3000/cables/34E000258/"/>
    <hyperlink ref="E42" r:id="rId20" display="http://cable.nscl.msu.edu:3000/cables/34E000259/"/>
    <hyperlink ref="E43" r:id="rId21" display="http://cable.nscl.msu.edu:3000/cables/34E000260/"/>
    <hyperlink ref="E44" r:id="rId22" display="http://cable.nscl.msu.edu:3000/cables/34E000226/"/>
    <hyperlink ref="E45" r:id="rId23" display="http://cable.nscl.msu.edu:3000/cables/34E000261/"/>
    <hyperlink ref="E50" r:id="rId24" display="http://cable.nscl.msu.edu:3000/cables/34E000265/"/>
    <hyperlink ref="E55" r:id="rId25" display="http://cable.nscl.msu.edu:3000/cables/34E000269/"/>
    <hyperlink ref="E60" r:id="rId26" display="http://cable.nscl.msu.edu:3000/cables/34E000273/"/>
    <hyperlink ref="E61" r:id="rId27" display="http://cable.nscl.msu.edu:3000/cables/34E000282/"/>
  </hyperlinks>
  <pageMargins left="0.6" right="0.6" top="0.6" bottom="0.6" header="0" footer="0"/>
  <pageSetup paperSize="17" scale="53" orientation="landscape" r:id="rId28"/>
  <tableParts count="1">
    <tablePart r:id="rId29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3"/>
  <sheetViews>
    <sheetView zoomScale="55" zoomScaleNormal="55" workbookViewId="0">
      <pane ySplit="3" topLeftCell="A4" activePane="bottomLeft" state="frozen"/>
      <selection pane="bottomLeft" activeCell="J23" sqref="J23:O25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6.710937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1.85546875" customWidth="1"/>
    <col min="17" max="17" width="21.5703125" style="3" customWidth="1"/>
    <col min="18" max="18" width="7.7109375" style="2" bestFit="1" customWidth="1"/>
    <col min="19" max="19" width="6.42578125" style="2" customWidth="1"/>
    <col min="20" max="20" width="14.710937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20" customWidth="1"/>
    <col min="31" max="31" width="21.28515625" customWidth="1"/>
  </cols>
  <sheetData>
    <row r="1" spans="1:32" s="14" customFormat="1" ht="15.75" thickBot="1" x14ac:dyDescent="0.3">
      <c r="A1" s="13" t="s">
        <v>1050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66</v>
      </c>
      <c r="B5" s="8" t="s">
        <v>1051</v>
      </c>
      <c r="C5" s="36" t="s">
        <v>1984</v>
      </c>
      <c r="D5" s="35" t="s">
        <v>908</v>
      </c>
      <c r="E5" s="35" t="s">
        <v>1052</v>
      </c>
      <c r="F5" s="36" t="s">
        <v>69</v>
      </c>
      <c r="G5" s="36" t="s">
        <v>3837</v>
      </c>
      <c r="H5" s="36" t="s">
        <v>4152</v>
      </c>
      <c r="I5" s="43" t="s">
        <v>16</v>
      </c>
      <c r="J5" s="43" t="s">
        <v>24</v>
      </c>
      <c r="K5" s="43" t="s">
        <v>153</v>
      </c>
      <c r="L5" s="43" t="s">
        <v>154</v>
      </c>
      <c r="M5" s="43" t="s">
        <v>146</v>
      </c>
      <c r="N5" s="43">
        <v>1</v>
      </c>
      <c r="O5" s="43">
        <v>3</v>
      </c>
      <c r="P5" s="43" t="s">
        <v>17</v>
      </c>
      <c r="Q5" s="36" t="s">
        <v>15</v>
      </c>
      <c r="R5" s="44">
        <v>9</v>
      </c>
      <c r="S5" s="43">
        <v>3</v>
      </c>
      <c r="T5" s="50" t="s">
        <v>472</v>
      </c>
      <c r="U5" s="43"/>
      <c r="V5" s="36">
        <v>6</v>
      </c>
      <c r="W5" s="36" t="s">
        <v>244</v>
      </c>
      <c r="X5" s="8" t="s">
        <v>425</v>
      </c>
      <c r="Y5"/>
      <c r="Z5" s="14">
        <f>IF(ISBLANK(mTCA9[[#This Row],[Column17]]),"",mTCA9[[#This Row],[Column17]])</f>
        <v>9</v>
      </c>
      <c r="AA5" s="14" t="str">
        <f>LEFT(mTCA9[[#This Row],[Column18]],3)</f>
        <v>3</v>
      </c>
      <c r="AB5" s="14" t="str">
        <f>IF(ISBLANK(mTCA9[[#This Row],[Column2]]),"",mTCA9[[#This Row],[Column2]])</f>
        <v>LS1_BTS:PM_D2056</v>
      </c>
      <c r="AD5" s="14">
        <f>MATCH(B5,'Diag Lattice'!F:F,0)</f>
        <v>1191</v>
      </c>
      <c r="AE5" s="14" t="str">
        <f ca="1">INDIRECT("'Diag Lattice'!F"&amp;AD5)</f>
        <v>LS1_BTS:PM_D2056</v>
      </c>
      <c r="AF5" s="14">
        <f ca="1">INDIRECT("'Diag Lattice'!E"&amp;AD5)</f>
        <v>2056</v>
      </c>
    </row>
    <row r="6" spans="1:32" s="14" customFormat="1" x14ac:dyDescent="0.25">
      <c r="A6" s="8" t="s">
        <v>66</v>
      </c>
      <c r="B6" s="8" t="s">
        <v>1051</v>
      </c>
      <c r="C6" s="36" t="s">
        <v>1984</v>
      </c>
      <c r="D6" s="35" t="s">
        <v>908</v>
      </c>
      <c r="E6" s="35" t="s">
        <v>1052</v>
      </c>
      <c r="F6" s="8" t="s">
        <v>69</v>
      </c>
      <c r="G6" s="8" t="s">
        <v>3838</v>
      </c>
      <c r="H6" s="36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155</v>
      </c>
      <c r="N6" s="10">
        <v>4</v>
      </c>
      <c r="O6" s="10">
        <v>6</v>
      </c>
      <c r="P6" s="10" t="s">
        <v>21</v>
      </c>
      <c r="Q6" s="8" t="s">
        <v>15</v>
      </c>
      <c r="R6" s="12">
        <v>9</v>
      </c>
      <c r="S6" s="10">
        <v>3</v>
      </c>
      <c r="T6" s="32" t="s">
        <v>471</v>
      </c>
      <c r="U6" s="10"/>
      <c r="V6" s="8">
        <v>6</v>
      </c>
      <c r="W6" s="8" t="s">
        <v>244</v>
      </c>
      <c r="X6" s="8" t="s">
        <v>425</v>
      </c>
      <c r="Y6"/>
      <c r="Z6" s="14">
        <f>IF(ISBLANK(mTCA9[[#This Row],[Column17]]),"",mTCA9[[#This Row],[Column17]])</f>
        <v>9</v>
      </c>
      <c r="AA6" s="14" t="str">
        <f>LEFT(mTCA9[[#This Row],[Column18]],3)</f>
        <v>3</v>
      </c>
      <c r="AB6" s="14" t="str">
        <f>IF(ISBLANK(mTCA9[[#This Row],[Column2]]),"",mTCA9[[#This Row],[Column2]])</f>
        <v>LS1_BTS:PM_D2056</v>
      </c>
      <c r="AD6" s="14">
        <f>MATCH(B6,'Diag Lattice'!F:F,0)</f>
        <v>1191</v>
      </c>
      <c r="AE6" s="14" t="str">
        <f t="shared" ref="AE6:AE69" ca="1" si="0">INDIRECT("'Diag Lattice'!F"&amp;AD6)</f>
        <v>LS1_BTS:PM_D2056</v>
      </c>
      <c r="AF6" s="14">
        <f t="shared" ref="AF6:AF25" ca="1" si="1">INDIRECT("'Diag Lattice'!E"&amp;AD6)</f>
        <v>2056</v>
      </c>
    </row>
    <row r="7" spans="1:32" s="14" customFormat="1" x14ac:dyDescent="0.25">
      <c r="A7" s="8" t="s">
        <v>66</v>
      </c>
      <c r="B7" s="8" t="s">
        <v>1051</v>
      </c>
      <c r="C7" s="36" t="s">
        <v>1984</v>
      </c>
      <c r="D7" s="35" t="s">
        <v>908</v>
      </c>
      <c r="E7" s="35" t="s">
        <v>1052</v>
      </c>
      <c r="F7" s="8" t="s">
        <v>69</v>
      </c>
      <c r="G7" s="8" t="s">
        <v>3839</v>
      </c>
      <c r="H7" s="36" t="s">
        <v>4152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4043</v>
      </c>
      <c r="Q7" s="10" t="s">
        <v>15</v>
      </c>
      <c r="R7" s="12">
        <v>9</v>
      </c>
      <c r="S7" s="10">
        <v>3</v>
      </c>
      <c r="T7" s="32" t="s">
        <v>470</v>
      </c>
      <c r="U7" s="10"/>
      <c r="V7" s="8">
        <v>6</v>
      </c>
      <c r="W7" s="8" t="s">
        <v>244</v>
      </c>
      <c r="X7" s="8" t="s">
        <v>425</v>
      </c>
      <c r="Y7"/>
      <c r="Z7" s="14">
        <f>IF(ISBLANK(mTCA9[[#This Row],[Column17]]),"",mTCA9[[#This Row],[Column17]])</f>
        <v>9</v>
      </c>
      <c r="AA7" s="14" t="str">
        <f>LEFT(mTCA9[[#This Row],[Column18]],3)</f>
        <v>3</v>
      </c>
      <c r="AB7" s="14" t="str">
        <f>IF(ISBLANK(mTCA9[[#This Row],[Column2]]),"",mTCA9[[#This Row],[Column2]])</f>
        <v>LS1_BTS:PM_D2056</v>
      </c>
      <c r="AD7" s="14">
        <f>MATCH(B7,'Diag Lattice'!F:F,0)</f>
        <v>1191</v>
      </c>
      <c r="AE7" s="14" t="str">
        <f t="shared" ca="1" si="0"/>
        <v>LS1_BTS:PM_D2056</v>
      </c>
      <c r="AF7" s="14">
        <f t="shared" ca="1" si="1"/>
        <v>2056</v>
      </c>
    </row>
    <row r="8" spans="1:32" s="14" customFormat="1" x14ac:dyDescent="0.25">
      <c r="A8" s="8" t="s">
        <v>66</v>
      </c>
      <c r="B8" s="8" t="s">
        <v>1054</v>
      </c>
      <c r="C8" s="36" t="s">
        <v>1984</v>
      </c>
      <c r="D8" s="35" t="s">
        <v>1059</v>
      </c>
      <c r="E8" s="35" t="s">
        <v>1053</v>
      </c>
      <c r="F8" s="8" t="s">
        <v>69</v>
      </c>
      <c r="G8" s="8" t="s">
        <v>3837</v>
      </c>
      <c r="H8" s="36" t="s">
        <v>4152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43" t="s">
        <v>26</v>
      </c>
      <c r="Q8" s="10" t="s">
        <v>15</v>
      </c>
      <c r="R8" s="12">
        <v>9</v>
      </c>
      <c r="S8" s="10">
        <v>3</v>
      </c>
      <c r="T8" s="32" t="s">
        <v>469</v>
      </c>
      <c r="U8" s="10"/>
      <c r="V8" s="8">
        <v>6</v>
      </c>
      <c r="W8" s="8" t="s">
        <v>244</v>
      </c>
      <c r="X8" s="8" t="s">
        <v>245</v>
      </c>
      <c r="Y8"/>
      <c r="Z8" s="14">
        <f>IF(ISBLANK(mTCA9[[#This Row],[Column17]]),"",mTCA9[[#This Row],[Column17]])</f>
        <v>9</v>
      </c>
      <c r="AA8" s="14" t="str">
        <f>LEFT(mTCA9[[#This Row],[Column18]],3)</f>
        <v>3</v>
      </c>
      <c r="AB8" s="14" t="str">
        <f>IF(ISBLANK(mTCA9[[#This Row],[Column2]]),"",mTCA9[[#This Row],[Column2]])</f>
        <v>LS1_BTS:PM_D2131</v>
      </c>
      <c r="AD8" s="14">
        <f>MATCH(B8,'Diag Lattice'!F:F,0)</f>
        <v>1236</v>
      </c>
      <c r="AE8" s="14" t="str">
        <f t="shared" ca="1" si="0"/>
        <v>LS1_BTS:PM_D2131</v>
      </c>
      <c r="AF8" s="14">
        <f t="shared" ca="1" si="1"/>
        <v>2131</v>
      </c>
    </row>
    <row r="9" spans="1:32" s="14" customFormat="1" x14ac:dyDescent="0.25">
      <c r="A9" s="8" t="s">
        <v>66</v>
      </c>
      <c r="B9" s="8" t="s">
        <v>1054</v>
      </c>
      <c r="C9" s="36" t="s">
        <v>1984</v>
      </c>
      <c r="D9" s="35" t="s">
        <v>1059</v>
      </c>
      <c r="E9" s="35" t="s">
        <v>1053</v>
      </c>
      <c r="F9" s="8" t="s">
        <v>69</v>
      </c>
      <c r="G9" s="8" t="s">
        <v>3838</v>
      </c>
      <c r="H9" s="36" t="s">
        <v>4152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147</v>
      </c>
      <c r="N9" s="10">
        <v>4</v>
      </c>
      <c r="O9" s="10">
        <v>6</v>
      </c>
      <c r="P9" s="10" t="s">
        <v>28</v>
      </c>
      <c r="Q9" s="10" t="s">
        <v>15</v>
      </c>
      <c r="R9" s="12">
        <v>9</v>
      </c>
      <c r="S9" s="10">
        <v>3</v>
      </c>
      <c r="T9" s="32" t="s">
        <v>468</v>
      </c>
      <c r="U9" s="10"/>
      <c r="V9" s="8">
        <v>6</v>
      </c>
      <c r="W9" s="8" t="s">
        <v>244</v>
      </c>
      <c r="X9" s="8" t="s">
        <v>245</v>
      </c>
      <c r="Y9"/>
      <c r="Z9" s="14">
        <f>IF(ISBLANK(mTCA9[[#This Row],[Column17]]),"",mTCA9[[#This Row],[Column17]])</f>
        <v>9</v>
      </c>
      <c r="AA9" s="14" t="str">
        <f>LEFT(mTCA9[[#This Row],[Column18]],3)</f>
        <v>3</v>
      </c>
      <c r="AB9" s="14" t="str">
        <f>IF(ISBLANK(mTCA9[[#This Row],[Column2]]),"",mTCA9[[#This Row],[Column2]])</f>
        <v>LS1_BTS:PM_D2131</v>
      </c>
      <c r="AD9" s="14">
        <f>MATCH(B9,'Diag Lattice'!F:F,0)</f>
        <v>1236</v>
      </c>
      <c r="AE9" s="14" t="str">
        <f t="shared" ca="1" si="0"/>
        <v>LS1_BTS:PM_D2131</v>
      </c>
      <c r="AF9" s="14">
        <f t="shared" ca="1" si="1"/>
        <v>2131</v>
      </c>
    </row>
    <row r="10" spans="1:32" s="14" customFormat="1" x14ac:dyDescent="0.25">
      <c r="A10" s="8" t="s">
        <v>66</v>
      </c>
      <c r="B10" s="8" t="s">
        <v>1054</v>
      </c>
      <c r="C10" s="36" t="s">
        <v>1984</v>
      </c>
      <c r="D10" s="35" t="s">
        <v>1059</v>
      </c>
      <c r="E10" s="35" t="s">
        <v>1053</v>
      </c>
      <c r="F10" s="8" t="s">
        <v>69</v>
      </c>
      <c r="G10" s="8" t="s">
        <v>3839</v>
      </c>
      <c r="H10" s="36" t="s">
        <v>4152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4044</v>
      </c>
      <c r="Q10" s="10" t="s">
        <v>15</v>
      </c>
      <c r="R10" s="12">
        <v>9</v>
      </c>
      <c r="S10" s="10">
        <v>3</v>
      </c>
      <c r="T10" s="32" t="s">
        <v>467</v>
      </c>
      <c r="U10" s="10"/>
      <c r="V10" s="8">
        <v>6</v>
      </c>
      <c r="W10" s="8" t="s">
        <v>244</v>
      </c>
      <c r="X10" s="8" t="s">
        <v>245</v>
      </c>
      <c r="Y10"/>
      <c r="Z10" s="14">
        <f>IF(ISBLANK(mTCA9[[#This Row],[Column17]]),"",mTCA9[[#This Row],[Column17]])</f>
        <v>9</v>
      </c>
      <c r="AA10" s="14" t="str">
        <f>LEFT(mTCA9[[#This Row],[Column18]],3)</f>
        <v>3</v>
      </c>
      <c r="AB10" s="14" t="str">
        <f>IF(ISBLANK(mTCA9[[#This Row],[Column2]]),"",mTCA9[[#This Row],[Column2]])</f>
        <v>LS1_BTS:PM_D2131</v>
      </c>
      <c r="AD10" s="14">
        <f>MATCH(B10,'Diag Lattice'!F:F,0)</f>
        <v>1236</v>
      </c>
      <c r="AE10" s="14" t="str">
        <f t="shared" ca="1" si="0"/>
        <v>LS1_BTS:PM_D2131</v>
      </c>
      <c r="AF10" s="14">
        <f t="shared" ca="1" si="1"/>
        <v>2131</v>
      </c>
    </row>
    <row r="11" spans="1:32" s="14" customFormat="1" x14ac:dyDescent="0.25">
      <c r="A11" s="8" t="s">
        <v>66</v>
      </c>
      <c r="B11" s="8" t="s">
        <v>1055</v>
      </c>
      <c r="C11" s="36" t="s">
        <v>1984</v>
      </c>
      <c r="D11" s="35" t="s">
        <v>1060</v>
      </c>
      <c r="E11" s="35" t="s">
        <v>1067</v>
      </c>
      <c r="F11" s="36" t="s">
        <v>69</v>
      </c>
      <c r="G11" s="8" t="s">
        <v>3837</v>
      </c>
      <c r="H11" s="36" t="s">
        <v>4152</v>
      </c>
      <c r="I11" s="43" t="s">
        <v>30</v>
      </c>
      <c r="J11" s="43" t="s">
        <v>24</v>
      </c>
      <c r="K11" s="43" t="s">
        <v>153</v>
      </c>
      <c r="L11" s="43" t="s">
        <v>154</v>
      </c>
      <c r="M11" s="43" t="s">
        <v>146</v>
      </c>
      <c r="N11" s="43">
        <v>1</v>
      </c>
      <c r="O11" s="43">
        <v>3</v>
      </c>
      <c r="P11" s="43" t="s">
        <v>31</v>
      </c>
      <c r="Q11" s="36" t="s">
        <v>15</v>
      </c>
      <c r="R11" s="44">
        <v>9</v>
      </c>
      <c r="S11" s="43">
        <v>4</v>
      </c>
      <c r="T11" s="50" t="s">
        <v>472</v>
      </c>
      <c r="U11" s="43"/>
      <c r="V11" s="36">
        <v>6</v>
      </c>
      <c r="W11" s="36" t="s">
        <v>244</v>
      </c>
      <c r="X11" s="8" t="s">
        <v>246</v>
      </c>
      <c r="Y11"/>
      <c r="Z11" s="14">
        <f>IF(ISBLANK(mTCA9[[#This Row],[Column17]]),"",mTCA9[[#This Row],[Column17]])</f>
        <v>9</v>
      </c>
      <c r="AA11" s="14" t="str">
        <f>LEFT(mTCA9[[#This Row],[Column18]],3)</f>
        <v>4</v>
      </c>
      <c r="AB11" s="14" t="str">
        <f>IF(ISBLANK(mTCA9[[#This Row],[Column2]]),"",mTCA9[[#This Row],[Column2]])</f>
        <v>FS1_CSS:PM_D2198</v>
      </c>
      <c r="AD11" s="14">
        <f>MATCH(B11,'Diag Lattice'!F:F,0)</f>
        <v>1287</v>
      </c>
      <c r="AE11" s="14" t="str">
        <f t="shared" ca="1" si="0"/>
        <v>FS1_CSS:PM_D2198</v>
      </c>
      <c r="AF11" s="14">
        <f t="shared" ca="1" si="1"/>
        <v>2198</v>
      </c>
    </row>
    <row r="12" spans="1:32" s="14" customFormat="1" x14ac:dyDescent="0.25">
      <c r="A12" s="8" t="s">
        <v>66</v>
      </c>
      <c r="B12" s="8" t="s">
        <v>1055</v>
      </c>
      <c r="C12" s="36" t="s">
        <v>1984</v>
      </c>
      <c r="D12" s="35" t="s">
        <v>1060</v>
      </c>
      <c r="E12" s="35" t="s">
        <v>1067</v>
      </c>
      <c r="F12" s="8" t="s">
        <v>69</v>
      </c>
      <c r="G12" s="8" t="s">
        <v>3838</v>
      </c>
      <c r="H12" s="36" t="s">
        <v>4152</v>
      </c>
      <c r="I12" s="43" t="s">
        <v>30</v>
      </c>
      <c r="J12" s="10" t="s">
        <v>25</v>
      </c>
      <c r="K12" s="10" t="s">
        <v>149</v>
      </c>
      <c r="L12" s="10" t="s">
        <v>150</v>
      </c>
      <c r="M12" s="10" t="s">
        <v>155</v>
      </c>
      <c r="N12" s="10">
        <v>4</v>
      </c>
      <c r="O12" s="10">
        <v>6</v>
      </c>
      <c r="P12" s="10" t="s">
        <v>33</v>
      </c>
      <c r="Q12" s="8" t="s">
        <v>15</v>
      </c>
      <c r="R12" s="12">
        <v>9</v>
      </c>
      <c r="S12" s="10">
        <v>4</v>
      </c>
      <c r="T12" s="32" t="s">
        <v>471</v>
      </c>
      <c r="U12" s="10"/>
      <c r="V12" s="8">
        <v>6</v>
      </c>
      <c r="W12" s="8" t="s">
        <v>244</v>
      </c>
      <c r="X12" s="8" t="s">
        <v>246</v>
      </c>
      <c r="Y12"/>
      <c r="Z12" s="14">
        <f>IF(ISBLANK(mTCA9[[#This Row],[Column17]]),"",mTCA9[[#This Row],[Column17]])</f>
        <v>9</v>
      </c>
      <c r="AA12" s="14" t="str">
        <f>LEFT(mTCA9[[#This Row],[Column18]],3)</f>
        <v>4</v>
      </c>
      <c r="AB12" s="14" t="str">
        <f>IF(ISBLANK(mTCA9[[#This Row],[Column2]]),"",mTCA9[[#This Row],[Column2]])</f>
        <v>FS1_CSS:PM_D2198</v>
      </c>
      <c r="AD12" s="14">
        <f>MATCH(B12,'Diag Lattice'!F:F,0)</f>
        <v>1287</v>
      </c>
      <c r="AE12" s="14" t="str">
        <f t="shared" ca="1" si="0"/>
        <v>FS1_CSS:PM_D2198</v>
      </c>
      <c r="AF12" s="14">
        <f t="shared" ca="1" si="1"/>
        <v>2198</v>
      </c>
    </row>
    <row r="13" spans="1:32" s="14" customFormat="1" x14ac:dyDescent="0.25">
      <c r="A13" s="8" t="s">
        <v>66</v>
      </c>
      <c r="B13" s="8" t="s">
        <v>1055</v>
      </c>
      <c r="C13" s="36" t="s">
        <v>1984</v>
      </c>
      <c r="D13" s="35" t="s">
        <v>1060</v>
      </c>
      <c r="E13" s="35" t="s">
        <v>1067</v>
      </c>
      <c r="F13" s="8" t="s">
        <v>69</v>
      </c>
      <c r="G13" s="8" t="s">
        <v>3839</v>
      </c>
      <c r="H13" s="36" t="s">
        <v>4152</v>
      </c>
      <c r="I13" s="43" t="s">
        <v>30</v>
      </c>
      <c r="J13" s="10" t="s">
        <v>44</v>
      </c>
      <c r="K13" s="10" t="s">
        <v>151</v>
      </c>
      <c r="L13" s="10" t="s">
        <v>152</v>
      </c>
      <c r="M13" s="10" t="s">
        <v>148</v>
      </c>
      <c r="N13" s="10">
        <v>7</v>
      </c>
      <c r="O13" s="10">
        <v>9</v>
      </c>
      <c r="P13" s="10" t="s">
        <v>4042</v>
      </c>
      <c r="Q13" s="10" t="s">
        <v>15</v>
      </c>
      <c r="R13" s="12">
        <v>9</v>
      </c>
      <c r="S13" s="10">
        <v>4</v>
      </c>
      <c r="T13" s="32" t="s">
        <v>470</v>
      </c>
      <c r="U13" s="10"/>
      <c r="V13" s="8">
        <v>6</v>
      </c>
      <c r="W13" s="8" t="s">
        <v>244</v>
      </c>
      <c r="X13" s="8" t="s">
        <v>246</v>
      </c>
      <c r="Y13"/>
      <c r="Z13" s="14">
        <f>IF(ISBLANK(mTCA9[[#This Row],[Column17]]),"",mTCA9[[#This Row],[Column17]])</f>
        <v>9</v>
      </c>
      <c r="AA13" s="14" t="str">
        <f>LEFT(mTCA9[[#This Row],[Column18]],3)</f>
        <v>4</v>
      </c>
      <c r="AB13" s="14" t="str">
        <f>IF(ISBLANK(mTCA9[[#This Row],[Column2]]),"",mTCA9[[#This Row],[Column2]])</f>
        <v>FS1_CSS:PM_D2198</v>
      </c>
      <c r="AD13" s="14">
        <f>MATCH(B13,'Diag Lattice'!F:F,0)</f>
        <v>1287</v>
      </c>
      <c r="AE13" s="14" t="str">
        <f t="shared" ca="1" si="0"/>
        <v>FS1_CSS:PM_D2198</v>
      </c>
      <c r="AF13" s="14">
        <f t="shared" ca="1" si="1"/>
        <v>2198</v>
      </c>
    </row>
    <row r="14" spans="1:32" s="14" customFormat="1" x14ac:dyDescent="0.25">
      <c r="A14" s="8" t="s">
        <v>66</v>
      </c>
      <c r="B14" s="8" t="s">
        <v>1056</v>
      </c>
      <c r="C14" s="36" t="s">
        <v>1984</v>
      </c>
      <c r="D14" s="35" t="s">
        <v>1061</v>
      </c>
      <c r="E14" s="35" t="s">
        <v>1064</v>
      </c>
      <c r="F14" s="8" t="s">
        <v>69</v>
      </c>
      <c r="G14" s="8" t="s">
        <v>3837</v>
      </c>
      <c r="H14" s="36" t="s">
        <v>4152</v>
      </c>
      <c r="I14" s="10" t="s">
        <v>38</v>
      </c>
      <c r="J14" s="10" t="s">
        <v>24</v>
      </c>
      <c r="K14" s="10" t="s">
        <v>153</v>
      </c>
      <c r="L14" s="10" t="s">
        <v>154</v>
      </c>
      <c r="M14" s="10" t="s">
        <v>146</v>
      </c>
      <c r="N14" s="10">
        <v>1</v>
      </c>
      <c r="O14" s="10">
        <v>3</v>
      </c>
      <c r="P14" s="43" t="s">
        <v>39</v>
      </c>
      <c r="Q14" s="10" t="s">
        <v>15</v>
      </c>
      <c r="R14" s="12">
        <v>9</v>
      </c>
      <c r="S14" s="10">
        <v>4</v>
      </c>
      <c r="T14" s="32" t="s">
        <v>469</v>
      </c>
      <c r="U14" s="10"/>
      <c r="V14" s="8">
        <v>6</v>
      </c>
      <c r="W14" s="8" t="s">
        <v>244</v>
      </c>
      <c r="X14" s="8" t="s">
        <v>247</v>
      </c>
      <c r="Y14"/>
      <c r="Z14" s="14">
        <f>IF(ISBLANK(mTCA9[[#This Row],[Column17]]),"",mTCA9[[#This Row],[Column17]])</f>
        <v>9</v>
      </c>
      <c r="AA14" s="14" t="str">
        <f>LEFT(mTCA9[[#This Row],[Column18]],3)</f>
        <v>4</v>
      </c>
      <c r="AB14" s="14" t="str">
        <f>IF(ISBLANK(mTCA9[[#This Row],[Column2]]),"",mTCA9[[#This Row],[Column2]])</f>
        <v>FS1_CSS:PM_D2225</v>
      </c>
      <c r="AD14" s="14">
        <f>MATCH(B14,'Diag Lattice'!F:F,0)</f>
        <v>1311</v>
      </c>
      <c r="AE14" s="14" t="str">
        <f t="shared" ca="1" si="0"/>
        <v>FS1_CSS:PM_D2225</v>
      </c>
      <c r="AF14" s="14">
        <f t="shared" ca="1" si="1"/>
        <v>2225</v>
      </c>
    </row>
    <row r="15" spans="1:32" s="14" customFormat="1" x14ac:dyDescent="0.25">
      <c r="A15" s="8" t="s">
        <v>66</v>
      </c>
      <c r="B15" s="8" t="s">
        <v>1056</v>
      </c>
      <c r="C15" s="36" t="s">
        <v>1984</v>
      </c>
      <c r="D15" s="35" t="s">
        <v>1061</v>
      </c>
      <c r="E15" s="35" t="s">
        <v>1064</v>
      </c>
      <c r="F15" s="8" t="s">
        <v>69</v>
      </c>
      <c r="G15" s="8" t="s">
        <v>3838</v>
      </c>
      <c r="H15" s="36" t="s">
        <v>4152</v>
      </c>
      <c r="I15" s="10" t="s">
        <v>38</v>
      </c>
      <c r="J15" s="10" t="s">
        <v>25</v>
      </c>
      <c r="K15" s="10" t="s">
        <v>149</v>
      </c>
      <c r="L15" s="10" t="s">
        <v>150</v>
      </c>
      <c r="M15" s="10" t="s">
        <v>147</v>
      </c>
      <c r="N15" s="10">
        <v>4</v>
      </c>
      <c r="O15" s="10">
        <v>6</v>
      </c>
      <c r="P15" s="10" t="s">
        <v>43</v>
      </c>
      <c r="Q15" s="10" t="s">
        <v>15</v>
      </c>
      <c r="R15" s="12">
        <v>9</v>
      </c>
      <c r="S15" s="10">
        <v>4</v>
      </c>
      <c r="T15" s="32" t="s">
        <v>468</v>
      </c>
      <c r="U15" s="10"/>
      <c r="V15" s="8">
        <v>6</v>
      </c>
      <c r="W15" s="8" t="s">
        <v>244</v>
      </c>
      <c r="X15" s="8" t="s">
        <v>247</v>
      </c>
      <c r="Y15"/>
      <c r="Z15" s="14">
        <f>IF(ISBLANK(mTCA9[[#This Row],[Column17]]),"",mTCA9[[#This Row],[Column17]])</f>
        <v>9</v>
      </c>
      <c r="AA15" s="14" t="str">
        <f>LEFT(mTCA9[[#This Row],[Column18]],3)</f>
        <v>4</v>
      </c>
      <c r="AB15" s="14" t="str">
        <f>IF(ISBLANK(mTCA9[[#This Row],[Column2]]),"",mTCA9[[#This Row],[Column2]])</f>
        <v>FS1_CSS:PM_D2225</v>
      </c>
      <c r="AD15" s="14">
        <f>MATCH(B15,'Diag Lattice'!F:F,0)</f>
        <v>1311</v>
      </c>
      <c r="AE15" s="14" t="str">
        <f t="shared" ca="1" si="0"/>
        <v>FS1_CSS:PM_D2225</v>
      </c>
      <c r="AF15" s="14">
        <f t="shared" ca="1" si="1"/>
        <v>2225</v>
      </c>
    </row>
    <row r="16" spans="1:32" s="14" customFormat="1" x14ac:dyDescent="0.25">
      <c r="A16" s="8" t="s">
        <v>66</v>
      </c>
      <c r="B16" s="8" t="s">
        <v>1056</v>
      </c>
      <c r="C16" s="36" t="s">
        <v>1984</v>
      </c>
      <c r="D16" s="35" t="s">
        <v>1061</v>
      </c>
      <c r="E16" s="35" t="s">
        <v>1064</v>
      </c>
      <c r="F16" s="8" t="s">
        <v>69</v>
      </c>
      <c r="G16" s="8" t="s">
        <v>3839</v>
      </c>
      <c r="H16" s="36" t="s">
        <v>4152</v>
      </c>
      <c r="I16" s="10" t="s">
        <v>38</v>
      </c>
      <c r="J16" s="10" t="s">
        <v>44</v>
      </c>
      <c r="K16" s="10" t="s">
        <v>151</v>
      </c>
      <c r="L16" s="10" t="s">
        <v>152</v>
      </c>
      <c r="M16" s="10" t="s">
        <v>148</v>
      </c>
      <c r="N16" s="10">
        <v>7</v>
      </c>
      <c r="O16" s="10">
        <v>9</v>
      </c>
      <c r="P16" s="10" t="s">
        <v>45</v>
      </c>
      <c r="Q16" s="10" t="s">
        <v>15</v>
      </c>
      <c r="R16" s="12">
        <v>9</v>
      </c>
      <c r="S16" s="10">
        <v>4</v>
      </c>
      <c r="T16" s="32" t="s">
        <v>467</v>
      </c>
      <c r="U16" s="10"/>
      <c r="V16" s="8">
        <v>6</v>
      </c>
      <c r="W16" s="8" t="s">
        <v>244</v>
      </c>
      <c r="X16" s="8" t="s">
        <v>247</v>
      </c>
      <c r="Y16"/>
      <c r="Z16" s="14">
        <f>IF(ISBLANK(mTCA9[[#This Row],[Column17]]),"",mTCA9[[#This Row],[Column17]])</f>
        <v>9</v>
      </c>
      <c r="AA16" s="14" t="str">
        <f>LEFT(mTCA9[[#This Row],[Column18]],3)</f>
        <v>4</v>
      </c>
      <c r="AB16" s="14" t="str">
        <f>IF(ISBLANK(mTCA9[[#This Row],[Column2]]),"",mTCA9[[#This Row],[Column2]])</f>
        <v>FS1_CSS:PM_D2225</v>
      </c>
      <c r="AD16" s="14">
        <f>MATCH(B16,'Diag Lattice'!F:F,0)</f>
        <v>1311</v>
      </c>
      <c r="AE16" s="14" t="str">
        <f t="shared" ca="1" si="0"/>
        <v>FS1_CSS:PM_D2225</v>
      </c>
      <c r="AF16" s="14">
        <f t="shared" ca="1" si="1"/>
        <v>2225</v>
      </c>
    </row>
    <row r="17" spans="1:32" s="14" customFormat="1" x14ac:dyDescent="0.25">
      <c r="A17" s="8" t="s">
        <v>66</v>
      </c>
      <c r="B17" s="8" t="s">
        <v>1057</v>
      </c>
      <c r="C17" s="36" t="s">
        <v>1984</v>
      </c>
      <c r="D17" s="35" t="s">
        <v>1062</v>
      </c>
      <c r="E17" s="35" t="s">
        <v>1065</v>
      </c>
      <c r="F17" s="36" t="s">
        <v>69</v>
      </c>
      <c r="G17" s="8" t="s">
        <v>3837</v>
      </c>
      <c r="H17" s="36" t="s">
        <v>4152</v>
      </c>
      <c r="I17" s="10" t="s">
        <v>48</v>
      </c>
      <c r="J17" s="43" t="s">
        <v>24</v>
      </c>
      <c r="K17" s="43" t="s">
        <v>153</v>
      </c>
      <c r="L17" s="43" t="s">
        <v>154</v>
      </c>
      <c r="M17" s="43" t="s">
        <v>146</v>
      </c>
      <c r="N17" s="43">
        <v>1</v>
      </c>
      <c r="O17" s="43">
        <v>3</v>
      </c>
      <c r="P17" s="10" t="s">
        <v>49</v>
      </c>
      <c r="Q17" s="36" t="s">
        <v>15</v>
      </c>
      <c r="R17" s="44">
        <v>9</v>
      </c>
      <c r="S17" s="43">
        <v>5</v>
      </c>
      <c r="T17" s="50" t="s">
        <v>472</v>
      </c>
      <c r="U17" s="43"/>
      <c r="V17" s="36">
        <v>6</v>
      </c>
      <c r="W17" s="36" t="s">
        <v>244</v>
      </c>
      <c r="X17" s="8" t="s">
        <v>248</v>
      </c>
      <c r="Y17"/>
      <c r="Z17" s="14">
        <f>IF(ISBLANK(mTCA9[[#This Row],[Column17]]),"",mTCA9[[#This Row],[Column17]])</f>
        <v>9</v>
      </c>
      <c r="AA17" s="14" t="str">
        <f>LEFT(mTCA9[[#This Row],[Column18]],3)</f>
        <v>5</v>
      </c>
      <c r="AB17" s="14" t="str">
        <f>IF(ISBLANK(mTCA9[[#This Row],[Column2]]),"",mTCA9[[#This Row],[Column2]])</f>
        <v>FS1_CSS:PM_D2249</v>
      </c>
      <c r="AD17" s="14">
        <f>MATCH(B17,'Diag Lattice'!F:F,0)</f>
        <v>1330</v>
      </c>
      <c r="AE17" s="14" t="str">
        <f t="shared" ca="1" si="0"/>
        <v>FS1_CSS:PM_D2249</v>
      </c>
      <c r="AF17" s="14">
        <f t="shared" ca="1" si="1"/>
        <v>2249</v>
      </c>
    </row>
    <row r="18" spans="1:32" s="14" customFormat="1" x14ac:dyDescent="0.25">
      <c r="A18" s="8" t="s">
        <v>66</v>
      </c>
      <c r="B18" s="8" t="s">
        <v>1057</v>
      </c>
      <c r="C18" s="36" t="s">
        <v>1984</v>
      </c>
      <c r="D18" s="35" t="s">
        <v>1062</v>
      </c>
      <c r="E18" s="35" t="s">
        <v>1065</v>
      </c>
      <c r="F18" s="8" t="s">
        <v>69</v>
      </c>
      <c r="G18" s="8" t="s">
        <v>3838</v>
      </c>
      <c r="H18" s="36" t="s">
        <v>4152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155</v>
      </c>
      <c r="N18" s="10">
        <v>4</v>
      </c>
      <c r="O18" s="10">
        <v>6</v>
      </c>
      <c r="P18" s="10" t="s">
        <v>51</v>
      </c>
      <c r="Q18" s="8" t="s">
        <v>15</v>
      </c>
      <c r="R18" s="12">
        <v>9</v>
      </c>
      <c r="S18" s="10">
        <v>5</v>
      </c>
      <c r="T18" s="32" t="s">
        <v>471</v>
      </c>
      <c r="U18" s="10"/>
      <c r="V18" s="8">
        <v>6</v>
      </c>
      <c r="W18" s="8" t="s">
        <v>244</v>
      </c>
      <c r="X18" s="8" t="s">
        <v>248</v>
      </c>
      <c r="Y18"/>
      <c r="Z18" s="14">
        <f>IF(ISBLANK(mTCA9[[#This Row],[Column17]]),"",mTCA9[[#This Row],[Column17]])</f>
        <v>9</v>
      </c>
      <c r="AA18" s="14" t="str">
        <f>LEFT(mTCA9[[#This Row],[Column18]],3)</f>
        <v>5</v>
      </c>
      <c r="AB18" s="14" t="str">
        <f>IF(ISBLANK(mTCA9[[#This Row],[Column2]]),"",mTCA9[[#This Row],[Column2]])</f>
        <v>FS1_CSS:PM_D2249</v>
      </c>
      <c r="AD18" s="14">
        <f>MATCH(B18,'Diag Lattice'!F:F,0)</f>
        <v>1330</v>
      </c>
      <c r="AE18" s="14" t="str">
        <f t="shared" ca="1" si="0"/>
        <v>FS1_CSS:PM_D2249</v>
      </c>
      <c r="AF18" s="14">
        <f t="shared" ca="1" si="1"/>
        <v>2249</v>
      </c>
    </row>
    <row r="19" spans="1:32" s="14" customFormat="1" x14ac:dyDescent="0.25">
      <c r="A19" s="8" t="s">
        <v>66</v>
      </c>
      <c r="B19" s="8" t="s">
        <v>1057</v>
      </c>
      <c r="C19" s="36" t="s">
        <v>1984</v>
      </c>
      <c r="D19" s="35" t="s">
        <v>1062</v>
      </c>
      <c r="E19" s="35" t="s">
        <v>1065</v>
      </c>
      <c r="F19" s="8" t="s">
        <v>69</v>
      </c>
      <c r="G19" s="8" t="s">
        <v>3839</v>
      </c>
      <c r="H19" s="36" t="s">
        <v>4152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52</v>
      </c>
      <c r="Q19" s="10" t="s">
        <v>15</v>
      </c>
      <c r="R19" s="12">
        <v>9</v>
      </c>
      <c r="S19" s="10">
        <v>5</v>
      </c>
      <c r="T19" s="32" t="s">
        <v>470</v>
      </c>
      <c r="U19" s="10"/>
      <c r="V19" s="8">
        <v>6</v>
      </c>
      <c r="W19" s="8" t="s">
        <v>244</v>
      </c>
      <c r="X19" s="8" t="s">
        <v>248</v>
      </c>
      <c r="Y19"/>
      <c r="Z19" s="14">
        <f>IF(ISBLANK(mTCA9[[#This Row],[Column17]]),"",mTCA9[[#This Row],[Column17]])</f>
        <v>9</v>
      </c>
      <c r="AA19" s="14" t="str">
        <f>LEFT(mTCA9[[#This Row],[Column18]],3)</f>
        <v>5</v>
      </c>
      <c r="AB19" s="14" t="str">
        <f>IF(ISBLANK(mTCA9[[#This Row],[Column2]]),"",mTCA9[[#This Row],[Column2]])</f>
        <v>FS1_CSS:PM_D2249</v>
      </c>
      <c r="AD19" s="14">
        <f>MATCH(B19,'Diag Lattice'!F:F,0)</f>
        <v>1330</v>
      </c>
      <c r="AE19" s="14" t="str">
        <f t="shared" ca="1" si="0"/>
        <v>FS1_CSS:PM_D2249</v>
      </c>
      <c r="AF19" s="14">
        <f t="shared" ca="1" si="1"/>
        <v>2249</v>
      </c>
    </row>
    <row r="20" spans="1:32" s="14" customFormat="1" x14ac:dyDescent="0.25">
      <c r="A20" s="8" t="s">
        <v>66</v>
      </c>
      <c r="B20" s="8" t="s">
        <v>1058</v>
      </c>
      <c r="C20" s="36" t="s">
        <v>1984</v>
      </c>
      <c r="D20" s="35" t="s">
        <v>1063</v>
      </c>
      <c r="E20" s="35" t="s">
        <v>1066</v>
      </c>
      <c r="F20" s="8" t="s">
        <v>69</v>
      </c>
      <c r="G20" s="8" t="s">
        <v>3837</v>
      </c>
      <c r="H20" s="36" t="s">
        <v>4152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43" t="s">
        <v>55</v>
      </c>
      <c r="Q20" s="10" t="s">
        <v>15</v>
      </c>
      <c r="R20" s="12">
        <v>9</v>
      </c>
      <c r="S20" s="10">
        <v>5</v>
      </c>
      <c r="T20" s="32" t="s">
        <v>469</v>
      </c>
      <c r="U20" s="10"/>
      <c r="V20" s="8">
        <v>6</v>
      </c>
      <c r="W20" s="8" t="s">
        <v>244</v>
      </c>
      <c r="X20" s="8" t="s">
        <v>249</v>
      </c>
      <c r="Y20"/>
      <c r="Z20" s="14">
        <f>IF(ISBLANK(mTCA9[[#This Row],[Column17]]),"",mTCA9[[#This Row],[Column17]])</f>
        <v>9</v>
      </c>
      <c r="AA20" s="14" t="str">
        <f>LEFT(mTCA9[[#This Row],[Column18]],3)</f>
        <v>5</v>
      </c>
      <c r="AB20" s="14" t="str">
        <f>IF(ISBLANK(mTCA9[[#This Row],[Column2]]),"",mTCA9[[#This Row],[Column2]])</f>
        <v>FS1_CSS:PM_D2385</v>
      </c>
      <c r="AD20" s="14">
        <f>MATCH(B20,'Diag Lattice'!F:F,0)</f>
        <v>1451</v>
      </c>
      <c r="AE20" s="14" t="str">
        <f t="shared" ca="1" si="0"/>
        <v>FS1_CSS:PM_D2385</v>
      </c>
      <c r="AF20" s="14">
        <f t="shared" ca="1" si="1"/>
        <v>2385</v>
      </c>
    </row>
    <row r="21" spans="1:32" s="14" customFormat="1" x14ac:dyDescent="0.25">
      <c r="A21" s="8" t="s">
        <v>66</v>
      </c>
      <c r="B21" s="8" t="s">
        <v>1058</v>
      </c>
      <c r="C21" s="36" t="s">
        <v>1984</v>
      </c>
      <c r="D21" s="35" t="s">
        <v>1063</v>
      </c>
      <c r="E21" s="35" t="s">
        <v>1066</v>
      </c>
      <c r="F21" s="8" t="s">
        <v>69</v>
      </c>
      <c r="G21" s="8" t="s">
        <v>3838</v>
      </c>
      <c r="H21" s="36" t="s">
        <v>4152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57</v>
      </c>
      <c r="Q21" s="10" t="s">
        <v>15</v>
      </c>
      <c r="R21" s="12">
        <v>9</v>
      </c>
      <c r="S21" s="10">
        <v>5</v>
      </c>
      <c r="T21" s="32" t="s">
        <v>468</v>
      </c>
      <c r="U21" s="10"/>
      <c r="V21" s="8">
        <v>6</v>
      </c>
      <c r="W21" s="8" t="s">
        <v>244</v>
      </c>
      <c r="X21" s="8" t="s">
        <v>249</v>
      </c>
      <c r="Y21"/>
      <c r="Z21" s="14">
        <f>IF(ISBLANK(mTCA9[[#This Row],[Column17]]),"",mTCA9[[#This Row],[Column17]])</f>
        <v>9</v>
      </c>
      <c r="AA21" s="14" t="str">
        <f>LEFT(mTCA9[[#This Row],[Column18]],3)</f>
        <v>5</v>
      </c>
      <c r="AB21" s="14" t="str">
        <f>IF(ISBLANK(mTCA9[[#This Row],[Column2]]),"",mTCA9[[#This Row],[Column2]])</f>
        <v>FS1_CSS:PM_D2385</v>
      </c>
      <c r="AD21" s="14">
        <f>MATCH(B21,'Diag Lattice'!F:F,0)</f>
        <v>1451</v>
      </c>
      <c r="AE21" s="14" t="str">
        <f t="shared" ca="1" si="0"/>
        <v>FS1_CSS:PM_D2385</v>
      </c>
      <c r="AF21" s="14">
        <f t="shared" ca="1" si="1"/>
        <v>2385</v>
      </c>
    </row>
    <row r="22" spans="1:32" s="14" customFormat="1" x14ac:dyDescent="0.25">
      <c r="A22" s="8" t="s">
        <v>66</v>
      </c>
      <c r="B22" s="8" t="s">
        <v>1058</v>
      </c>
      <c r="C22" s="36" t="s">
        <v>1984</v>
      </c>
      <c r="D22" s="35" t="s">
        <v>1063</v>
      </c>
      <c r="E22" s="35" t="s">
        <v>1066</v>
      </c>
      <c r="F22" s="8" t="s">
        <v>69</v>
      </c>
      <c r="G22" s="8" t="s">
        <v>3839</v>
      </c>
      <c r="H22" s="36" t="s">
        <v>4152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58</v>
      </c>
      <c r="Q22" s="10" t="s">
        <v>15</v>
      </c>
      <c r="R22" s="12">
        <v>9</v>
      </c>
      <c r="S22" s="10">
        <v>5</v>
      </c>
      <c r="T22" s="32" t="s">
        <v>467</v>
      </c>
      <c r="U22" s="10"/>
      <c r="V22" s="8">
        <v>6</v>
      </c>
      <c r="W22" s="8" t="s">
        <v>244</v>
      </c>
      <c r="X22" s="8" t="s">
        <v>249</v>
      </c>
      <c r="Y22"/>
      <c r="Z22" s="14">
        <f>IF(ISBLANK(mTCA9[[#This Row],[Column17]]),"",mTCA9[[#This Row],[Column17]])</f>
        <v>9</v>
      </c>
      <c r="AA22" s="14" t="str">
        <f>LEFT(mTCA9[[#This Row],[Column18]],3)</f>
        <v>5</v>
      </c>
      <c r="AB22" s="14" t="str">
        <f>IF(ISBLANK(mTCA9[[#This Row],[Column2]]),"",mTCA9[[#This Row],[Column2]])</f>
        <v>FS1_CSS:PM_D2385</v>
      </c>
      <c r="AD22" s="14">
        <f>MATCH(B22,'Diag Lattice'!F:F,0)</f>
        <v>1451</v>
      </c>
      <c r="AE22" s="14" t="str">
        <f t="shared" ca="1" si="0"/>
        <v>FS1_CSS:PM_D2385</v>
      </c>
      <c r="AF22" s="14">
        <f t="shared" ca="1" si="1"/>
        <v>2385</v>
      </c>
    </row>
    <row r="23" spans="1:32" s="14" customFormat="1" x14ac:dyDescent="0.25">
      <c r="A23" s="8" t="s">
        <v>40</v>
      </c>
      <c r="B23" s="8" t="s">
        <v>1068</v>
      </c>
      <c r="C23" s="36" t="s">
        <v>1984</v>
      </c>
      <c r="D23" s="9" t="s">
        <v>1069</v>
      </c>
      <c r="E23" s="9" t="s">
        <v>1070</v>
      </c>
      <c r="F23" s="8" t="s">
        <v>42</v>
      </c>
      <c r="G23" s="8" t="s">
        <v>3837</v>
      </c>
      <c r="H23" s="36" t="s">
        <v>4152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43" t="s">
        <v>62</v>
      </c>
      <c r="Q23" s="10" t="s">
        <v>15</v>
      </c>
      <c r="R23" s="12">
        <v>9</v>
      </c>
      <c r="S23" s="10">
        <v>6</v>
      </c>
      <c r="T23" s="32" t="s">
        <v>472</v>
      </c>
      <c r="U23" s="10"/>
      <c r="V23" s="8">
        <v>6</v>
      </c>
      <c r="W23" s="8" t="s">
        <v>244</v>
      </c>
      <c r="X23" s="8" t="s">
        <v>250</v>
      </c>
      <c r="Y23"/>
      <c r="Z23" s="14">
        <f>IF(ISBLANK(mTCA9[[#This Row],[Column17]]),"",mTCA9[[#This Row],[Column17]])</f>
        <v>9</v>
      </c>
      <c r="AA23" s="14" t="str">
        <f>LEFT(mTCA9[[#This Row],[Column18]],3)</f>
        <v>6</v>
      </c>
      <c r="AB23" s="14" t="str">
        <f>IF(ISBLANK(mTCA9[[#This Row],[Column2]]),"",mTCA9[[#This Row],[Column2]])</f>
        <v>FS1_BTS:PM_D2439</v>
      </c>
      <c r="AD23" s="14">
        <f>MATCH(B23,'Diag Lattice'!F:F,0)</f>
        <v>3536</v>
      </c>
      <c r="AE23" s="14" t="str">
        <f t="shared" ca="1" si="0"/>
        <v>FS1_BTS:PM_D2439</v>
      </c>
      <c r="AF23" s="14">
        <f t="shared" ca="1" si="1"/>
        <v>2439</v>
      </c>
    </row>
    <row r="24" spans="1:32" s="14" customFormat="1" x14ac:dyDescent="0.25">
      <c r="A24" s="8" t="s">
        <v>40</v>
      </c>
      <c r="B24" s="8" t="s">
        <v>1068</v>
      </c>
      <c r="C24" s="36" t="s">
        <v>1984</v>
      </c>
      <c r="D24" s="9" t="s">
        <v>1069</v>
      </c>
      <c r="E24" s="9" t="s">
        <v>1070</v>
      </c>
      <c r="F24" s="8" t="s">
        <v>42</v>
      </c>
      <c r="G24" s="8" t="s">
        <v>3838</v>
      </c>
      <c r="H24" s="36" t="s">
        <v>4152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64</v>
      </c>
      <c r="Q24" s="10" t="s">
        <v>15</v>
      </c>
      <c r="R24" s="12">
        <v>9</v>
      </c>
      <c r="S24" s="10">
        <v>6</v>
      </c>
      <c r="T24" s="32" t="s">
        <v>471</v>
      </c>
      <c r="U24" s="10"/>
      <c r="V24" s="8">
        <v>6</v>
      </c>
      <c r="W24" s="8" t="s">
        <v>244</v>
      </c>
      <c r="X24" s="8" t="s">
        <v>250</v>
      </c>
      <c r="Y24"/>
      <c r="Z24" s="14">
        <f>IF(ISBLANK(mTCA9[[#This Row],[Column17]]),"",mTCA9[[#This Row],[Column17]])</f>
        <v>9</v>
      </c>
      <c r="AA24" s="14" t="str">
        <f>LEFT(mTCA9[[#This Row],[Column18]],3)</f>
        <v>6</v>
      </c>
      <c r="AB24" s="14" t="str">
        <f>IF(ISBLANK(mTCA9[[#This Row],[Column2]]),"",mTCA9[[#This Row],[Column2]])</f>
        <v>FS1_BTS:PM_D2439</v>
      </c>
      <c r="AD24" s="14">
        <f>MATCH(B24,'Diag Lattice'!F:F,0)</f>
        <v>3536</v>
      </c>
      <c r="AE24" s="14" t="str">
        <f t="shared" ca="1" si="0"/>
        <v>FS1_BTS:PM_D2439</v>
      </c>
      <c r="AF24" s="14">
        <f t="shared" ca="1" si="1"/>
        <v>2439</v>
      </c>
    </row>
    <row r="25" spans="1:32" s="14" customFormat="1" x14ac:dyDescent="0.25">
      <c r="A25" s="8" t="s">
        <v>37</v>
      </c>
      <c r="B25" s="8" t="s">
        <v>1068</v>
      </c>
      <c r="C25" s="36" t="s">
        <v>1984</v>
      </c>
      <c r="D25" s="9" t="s">
        <v>1069</v>
      </c>
      <c r="E25" s="9" t="s">
        <v>1071</v>
      </c>
      <c r="F25" s="8" t="s">
        <v>1072</v>
      </c>
      <c r="G25" s="8" t="s">
        <v>3839</v>
      </c>
      <c r="H25" s="36" t="s">
        <v>4152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65</v>
      </c>
      <c r="Q25" s="10" t="s">
        <v>15</v>
      </c>
      <c r="R25" s="12">
        <v>9</v>
      </c>
      <c r="S25" s="10">
        <v>6</v>
      </c>
      <c r="T25" s="32" t="s">
        <v>470</v>
      </c>
      <c r="U25" s="10"/>
      <c r="V25" s="8">
        <v>6</v>
      </c>
      <c r="W25" s="8" t="s">
        <v>244</v>
      </c>
      <c r="X25" s="8" t="s">
        <v>250</v>
      </c>
      <c r="Y25"/>
      <c r="Z25" s="14">
        <f>IF(ISBLANK(mTCA9[[#This Row],[Column17]]),"",mTCA9[[#This Row],[Column17]])</f>
        <v>9</v>
      </c>
      <c r="AA25" s="14" t="str">
        <f>LEFT(mTCA9[[#This Row],[Column18]],3)</f>
        <v>6</v>
      </c>
      <c r="AB25" s="14" t="str">
        <f>IF(ISBLANK(mTCA9[[#This Row],[Column2]]),"",mTCA9[[#This Row],[Column2]])</f>
        <v>FS1_BTS:PM_D2439</v>
      </c>
      <c r="AD25" s="14">
        <f>MATCH(B25,'Diag Lattice'!F:F,0)</f>
        <v>3536</v>
      </c>
      <c r="AE25" s="14" t="str">
        <f t="shared" ca="1" si="0"/>
        <v>FS1_BTS:PM_D2439</v>
      </c>
      <c r="AF25" s="14">
        <f t="shared" ca="1" si="1"/>
        <v>2439</v>
      </c>
    </row>
    <row r="26" spans="1:32" s="14" customFormat="1" x14ac:dyDescent="0.25">
      <c r="A26" s="8"/>
      <c r="B26" s="8"/>
      <c r="C26" s="36"/>
      <c r="D26" s="35"/>
      <c r="E26" s="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32"/>
      <c r="U26" s="10"/>
      <c r="V26" s="8"/>
      <c r="W26" s="8"/>
      <c r="X26" s="8"/>
      <c r="Y26"/>
      <c r="Z26" s="14" t="str">
        <f>IF(ISBLANK(mTCA9[[#This Row],[Column17]]),"",mTCA9[[#This Row],[Column17]])</f>
        <v/>
      </c>
      <c r="AA26" s="14" t="str">
        <f>LEFT(mTCA9[[#This Row],[Column18]],3)</f>
        <v/>
      </c>
      <c r="AB26" s="14" t="str">
        <f>IF(ISBLANK(mTCA9[[#This Row],[Column2]]),"",mTCA9[[#This Row],[Column2]])</f>
        <v/>
      </c>
    </row>
    <row r="27" spans="1:32" s="14" customFormat="1" x14ac:dyDescent="0.25">
      <c r="A27" s="8"/>
      <c r="B27" s="8"/>
      <c r="C27" s="36"/>
      <c r="D27" s="35"/>
      <c r="E27" s="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32"/>
      <c r="U27" s="10"/>
      <c r="V27" s="8"/>
      <c r="W27" s="8"/>
      <c r="X27" s="8"/>
      <c r="Y27"/>
      <c r="Z27" s="14" t="str">
        <f>IF(ISBLANK(mTCA9[[#This Row],[Column17]]),"",mTCA9[[#This Row],[Column17]])</f>
        <v/>
      </c>
      <c r="AA27" s="14" t="str">
        <f>LEFT(mTCA9[[#This Row],[Column18]],3)</f>
        <v/>
      </c>
      <c r="AB27" s="14" t="str">
        <f>IF(ISBLANK(mTCA9[[#This Row],[Column2]]),"",mTCA9[[#This Row],[Column2]])</f>
        <v/>
      </c>
    </row>
    <row r="28" spans="1:32" s="18" customFormat="1" x14ac:dyDescent="0.25">
      <c r="A28" s="8"/>
      <c r="B28" s="8"/>
      <c r="C28" s="36"/>
      <c r="D28" s="35"/>
      <c r="E28" s="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32"/>
      <c r="U28" s="10"/>
      <c r="V28" s="8"/>
      <c r="W28" s="8"/>
      <c r="X28" s="8"/>
      <c r="Y28"/>
      <c r="Z28" s="14" t="str">
        <f>IF(ISBLANK(mTCA9[[#This Row],[Column17]]),"",mTCA9[[#This Row],[Column17]])</f>
        <v/>
      </c>
      <c r="AA28" s="14" t="str">
        <f>LEFT(mTCA9[[#This Row],[Column18]],3)</f>
        <v/>
      </c>
      <c r="AB28" s="14" t="str">
        <f>IF(ISBLANK(mTCA9[[#This Row],[Column2]]),"",mTCA9[[#This Row],[Column2]])</f>
        <v/>
      </c>
      <c r="AD28" s="14"/>
      <c r="AE28" s="14"/>
      <c r="AF28" s="14"/>
    </row>
    <row r="29" spans="1:32" s="14" customFormat="1" x14ac:dyDescent="0.25">
      <c r="A29" s="56" t="s">
        <v>356</v>
      </c>
      <c r="B29" s="56"/>
      <c r="C29" s="56"/>
      <c r="D29" s="57"/>
      <c r="E29" s="57"/>
      <c r="F29" s="56"/>
      <c r="G29" s="56"/>
      <c r="H29" s="56"/>
      <c r="I29" s="58"/>
      <c r="J29" s="58"/>
      <c r="K29" s="58"/>
      <c r="L29" s="58"/>
      <c r="M29" s="58"/>
      <c r="N29" s="58"/>
      <c r="O29" s="58"/>
      <c r="P29" s="58"/>
      <c r="Q29" s="56"/>
      <c r="R29" s="59"/>
      <c r="S29" s="58"/>
      <c r="T29" s="60"/>
      <c r="U29" s="58"/>
      <c r="V29" s="56"/>
      <c r="W29" s="56"/>
      <c r="X29" s="95"/>
      <c r="Y29"/>
      <c r="Z29" s="14" t="str">
        <f>IF(ISBLANK(mTCA9[[#This Row],[Column17]]),"",mTCA9[[#This Row],[Column17]])</f>
        <v/>
      </c>
      <c r="AA29" s="14" t="str">
        <f>LEFT(mTCA9[[#This Row],[Column18]],3)</f>
        <v/>
      </c>
      <c r="AB29" s="14" t="str">
        <f>IF(ISBLANK(mTCA9[[#This Row],[Column2]]),"",mTCA9[[#This Row],[Column2]])</f>
        <v/>
      </c>
    </row>
    <row r="30" spans="1:32" s="14" customFormat="1" x14ac:dyDescent="0.25">
      <c r="A30" s="8" t="s">
        <v>356</v>
      </c>
      <c r="B30" s="8" t="s">
        <v>1845</v>
      </c>
      <c r="C30" s="8" t="s">
        <v>1514</v>
      </c>
      <c r="D30" s="9" t="s">
        <v>1079</v>
      </c>
      <c r="E30" s="9" t="s">
        <v>1081</v>
      </c>
      <c r="F30" s="8" t="s">
        <v>280</v>
      </c>
      <c r="G30" s="8" t="s">
        <v>85</v>
      </c>
      <c r="H30" s="8" t="s">
        <v>4159</v>
      </c>
      <c r="I30" s="10" t="s">
        <v>87</v>
      </c>
      <c r="J30" s="10"/>
      <c r="K30" s="10"/>
      <c r="L30" s="10"/>
      <c r="M30" s="10"/>
      <c r="N30" s="10"/>
      <c r="O30" s="10"/>
      <c r="P30" s="10" t="s">
        <v>87</v>
      </c>
      <c r="Q30" s="10" t="s">
        <v>612</v>
      </c>
      <c r="R30" s="12">
        <v>9</v>
      </c>
      <c r="S30" s="10">
        <v>7</v>
      </c>
      <c r="T30" s="32" t="s">
        <v>472</v>
      </c>
      <c r="U30" s="10"/>
      <c r="V30" s="8"/>
      <c r="W30" s="8"/>
      <c r="X30" s="8"/>
      <c r="Y30"/>
      <c r="AD30" s="14" t="e">
        <f>MATCH(B30,'Diag Lattice'!F:F,0)</f>
        <v>#N/A</v>
      </c>
      <c r="AE30" s="14" t="e">
        <f t="shared" ca="1" si="0"/>
        <v>#N/A</v>
      </c>
      <c r="AF30" s="14" t="e">
        <f t="shared" ref="AF30:AF81" ca="1" si="2">INDIRECT("'Diag Lattice'!E"&amp;AD30)</f>
        <v>#N/A</v>
      </c>
    </row>
    <row r="31" spans="1:32" s="14" customFormat="1" x14ac:dyDescent="0.25">
      <c r="A31" s="8" t="s">
        <v>356</v>
      </c>
      <c r="B31" s="8" t="s">
        <v>1846</v>
      </c>
      <c r="C31" s="8" t="s">
        <v>1514</v>
      </c>
      <c r="D31" s="9" t="s">
        <v>1073</v>
      </c>
      <c r="E31" s="9" t="s">
        <v>1082</v>
      </c>
      <c r="F31" s="8" t="s">
        <v>280</v>
      </c>
      <c r="G31" s="8" t="s">
        <v>85</v>
      </c>
      <c r="H31" s="8" t="s">
        <v>4159</v>
      </c>
      <c r="I31" s="10" t="s">
        <v>91</v>
      </c>
      <c r="J31" s="10"/>
      <c r="K31" s="10"/>
      <c r="L31" s="10"/>
      <c r="M31" s="10"/>
      <c r="N31" s="10"/>
      <c r="O31" s="10"/>
      <c r="P31" s="10" t="s">
        <v>91</v>
      </c>
      <c r="Q31" s="10" t="s">
        <v>612</v>
      </c>
      <c r="R31" s="12">
        <v>9</v>
      </c>
      <c r="S31" s="10">
        <v>7</v>
      </c>
      <c r="T31" s="32" t="s">
        <v>471</v>
      </c>
      <c r="U31" s="10"/>
      <c r="V31" s="8"/>
      <c r="W31" s="8"/>
      <c r="X31" s="8"/>
      <c r="Y31"/>
      <c r="AD31" s="14" t="e">
        <f>MATCH(B31,'Diag Lattice'!F:F,0)</f>
        <v>#N/A</v>
      </c>
      <c r="AE31" s="14" t="e">
        <f t="shared" ca="1" si="0"/>
        <v>#N/A</v>
      </c>
      <c r="AF31" s="14" t="e">
        <f t="shared" ca="1" si="2"/>
        <v>#N/A</v>
      </c>
    </row>
    <row r="32" spans="1:32" s="14" customFormat="1" x14ac:dyDescent="0.25">
      <c r="A32" s="8" t="s">
        <v>356</v>
      </c>
      <c r="B32" s="8" t="s">
        <v>1847</v>
      </c>
      <c r="C32" s="8" t="s">
        <v>1514</v>
      </c>
      <c r="D32" s="9" t="s">
        <v>1074</v>
      </c>
      <c r="E32" s="9" t="s">
        <v>1083</v>
      </c>
      <c r="F32" s="8" t="s">
        <v>280</v>
      </c>
      <c r="G32" s="8" t="s">
        <v>85</v>
      </c>
      <c r="H32" s="8" t="s">
        <v>4159</v>
      </c>
      <c r="I32" s="10" t="s">
        <v>95</v>
      </c>
      <c r="J32" s="10"/>
      <c r="K32" s="10"/>
      <c r="L32" s="10"/>
      <c r="M32" s="10"/>
      <c r="N32" s="10"/>
      <c r="O32" s="10"/>
      <c r="P32" s="10" t="s">
        <v>95</v>
      </c>
      <c r="Q32" s="10" t="s">
        <v>612</v>
      </c>
      <c r="R32" s="12">
        <v>9</v>
      </c>
      <c r="S32" s="10">
        <v>7</v>
      </c>
      <c r="T32" s="32" t="s">
        <v>470</v>
      </c>
      <c r="U32" s="10"/>
      <c r="V32" s="8"/>
      <c r="W32" s="8"/>
      <c r="X32" s="8"/>
      <c r="Y32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2"/>
        <v>#N/A</v>
      </c>
    </row>
    <row r="33" spans="1:32" s="18" customFormat="1" x14ac:dyDescent="0.25">
      <c r="A33" s="8" t="s">
        <v>356</v>
      </c>
      <c r="B33" s="8" t="s">
        <v>1848</v>
      </c>
      <c r="C33" s="8" t="s">
        <v>1514</v>
      </c>
      <c r="D33" s="9" t="s">
        <v>1075</v>
      </c>
      <c r="E33" s="9" t="s">
        <v>3859</v>
      </c>
      <c r="F33" s="8" t="s">
        <v>280</v>
      </c>
      <c r="G33" s="8" t="s">
        <v>85</v>
      </c>
      <c r="H33" s="8" t="s">
        <v>4159</v>
      </c>
      <c r="I33" s="10" t="s">
        <v>96</v>
      </c>
      <c r="J33" s="10"/>
      <c r="K33" s="10"/>
      <c r="L33" s="10"/>
      <c r="M33" s="10"/>
      <c r="N33" s="10"/>
      <c r="O33" s="10"/>
      <c r="P33" s="10" t="s">
        <v>96</v>
      </c>
      <c r="Q33" s="10" t="s">
        <v>612</v>
      </c>
      <c r="R33" s="12">
        <v>9</v>
      </c>
      <c r="S33" s="10">
        <v>7</v>
      </c>
      <c r="T33" s="32" t="s">
        <v>474</v>
      </c>
      <c r="U33" s="10"/>
      <c r="V33" s="8"/>
      <c r="W33" s="8"/>
      <c r="X33" s="8"/>
      <c r="Y33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2"/>
        <v>#N/A</v>
      </c>
    </row>
    <row r="34" spans="1:32" s="14" customFormat="1" x14ac:dyDescent="0.25">
      <c r="A34" s="8" t="s">
        <v>356</v>
      </c>
      <c r="B34" s="148" t="s">
        <v>1849</v>
      </c>
      <c r="C34" s="8" t="s">
        <v>1514</v>
      </c>
      <c r="D34" s="149" t="s">
        <v>1076</v>
      </c>
      <c r="E34" s="9" t="s">
        <v>1084</v>
      </c>
      <c r="F34" s="8" t="s">
        <v>280</v>
      </c>
      <c r="G34" s="8" t="s">
        <v>85</v>
      </c>
      <c r="H34" s="8" t="s">
        <v>4159</v>
      </c>
      <c r="I34" s="10" t="s">
        <v>99</v>
      </c>
      <c r="J34" s="10"/>
      <c r="K34" s="10"/>
      <c r="L34" s="10"/>
      <c r="M34" s="10"/>
      <c r="N34" s="10"/>
      <c r="O34" s="10"/>
      <c r="P34" s="10" t="s">
        <v>99</v>
      </c>
      <c r="Q34" s="10" t="s">
        <v>612</v>
      </c>
      <c r="R34" s="12">
        <v>9</v>
      </c>
      <c r="S34" s="10">
        <v>7</v>
      </c>
      <c r="T34" s="32" t="s">
        <v>469</v>
      </c>
      <c r="U34" s="10"/>
      <c r="V34" s="8"/>
      <c r="W34" s="8"/>
      <c r="X34" s="8"/>
      <c r="Y3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2"/>
        <v>#N/A</v>
      </c>
    </row>
    <row r="35" spans="1:32" s="14" customFormat="1" x14ac:dyDescent="0.25">
      <c r="A35" s="8" t="s">
        <v>356</v>
      </c>
      <c r="B35" s="9" t="s">
        <v>1850</v>
      </c>
      <c r="C35" s="8" t="s">
        <v>1514</v>
      </c>
      <c r="D35" s="9" t="s">
        <v>1077</v>
      </c>
      <c r="E35" s="9" t="s">
        <v>1085</v>
      </c>
      <c r="F35" s="8" t="s">
        <v>280</v>
      </c>
      <c r="G35" s="8" t="s">
        <v>85</v>
      </c>
      <c r="H35" s="8" t="s">
        <v>4159</v>
      </c>
      <c r="I35" s="10" t="s">
        <v>101</v>
      </c>
      <c r="J35" s="10"/>
      <c r="K35" s="10"/>
      <c r="L35" s="10"/>
      <c r="M35" s="10"/>
      <c r="N35" s="10"/>
      <c r="O35" s="10"/>
      <c r="P35" s="10" t="s">
        <v>101</v>
      </c>
      <c r="Q35" s="10" t="s">
        <v>612</v>
      </c>
      <c r="R35" s="12">
        <v>9</v>
      </c>
      <c r="S35" s="10">
        <v>7</v>
      </c>
      <c r="T35" s="32" t="s">
        <v>468</v>
      </c>
      <c r="U35" s="10"/>
      <c r="V35" s="8"/>
      <c r="W35" s="8"/>
      <c r="X35" s="8"/>
      <c r="Y35"/>
      <c r="AD35" s="14" t="e">
        <f>MATCH(B35,'Diag Lattice'!F:F,0)</f>
        <v>#N/A</v>
      </c>
      <c r="AE35" s="14" t="e">
        <f t="shared" ca="1" si="0"/>
        <v>#N/A</v>
      </c>
      <c r="AF35" s="14" t="e">
        <f t="shared" ca="1" si="2"/>
        <v>#N/A</v>
      </c>
    </row>
    <row r="36" spans="1:32" s="14" customFormat="1" x14ac:dyDescent="0.25">
      <c r="A36" s="8" t="s">
        <v>356</v>
      </c>
      <c r="B36" s="8" t="s">
        <v>1851</v>
      </c>
      <c r="C36" s="8" t="s">
        <v>1514</v>
      </c>
      <c r="D36" s="9" t="s">
        <v>1078</v>
      </c>
      <c r="E36" s="9" t="s">
        <v>1086</v>
      </c>
      <c r="F36" s="8" t="s">
        <v>280</v>
      </c>
      <c r="G36" s="8" t="s">
        <v>85</v>
      </c>
      <c r="H36" s="8" t="s">
        <v>4159</v>
      </c>
      <c r="I36" s="10" t="s">
        <v>103</v>
      </c>
      <c r="J36" s="10"/>
      <c r="K36" s="10"/>
      <c r="L36" s="10"/>
      <c r="M36" s="10"/>
      <c r="N36" s="10"/>
      <c r="O36" s="10"/>
      <c r="P36" s="10" t="s">
        <v>103</v>
      </c>
      <c r="Q36" s="10" t="s">
        <v>612</v>
      </c>
      <c r="R36" s="12">
        <v>9</v>
      </c>
      <c r="S36" s="10">
        <v>7</v>
      </c>
      <c r="T36" s="32" t="s">
        <v>467</v>
      </c>
      <c r="U36" s="10"/>
      <c r="V36" s="8"/>
      <c r="W36" s="8"/>
      <c r="X36" s="8"/>
      <c r="Y36"/>
      <c r="AD36" s="14" t="e">
        <f>MATCH(B36,'Diag Lattice'!F:F,0)</f>
        <v>#N/A</v>
      </c>
      <c r="AE36" s="14" t="e">
        <f t="shared" ca="1" si="0"/>
        <v>#N/A</v>
      </c>
      <c r="AF36" s="14" t="e">
        <f t="shared" ca="1" si="2"/>
        <v>#N/A</v>
      </c>
    </row>
    <row r="37" spans="1:32" s="14" customFormat="1" x14ac:dyDescent="0.25">
      <c r="A37" s="8" t="s">
        <v>356</v>
      </c>
      <c r="B37" s="8" t="s">
        <v>1852</v>
      </c>
      <c r="C37" s="8" t="s">
        <v>1514</v>
      </c>
      <c r="D37" s="9" t="s">
        <v>1080</v>
      </c>
      <c r="E37" s="9" t="s">
        <v>1087</v>
      </c>
      <c r="F37" s="8" t="s">
        <v>280</v>
      </c>
      <c r="G37" s="8" t="s">
        <v>85</v>
      </c>
      <c r="H37" s="8" t="s">
        <v>4159</v>
      </c>
      <c r="I37" s="10" t="s">
        <v>105</v>
      </c>
      <c r="J37" s="10"/>
      <c r="K37" s="10"/>
      <c r="L37" s="10"/>
      <c r="M37" s="10"/>
      <c r="N37" s="10"/>
      <c r="O37" s="10"/>
      <c r="P37" s="10" t="s">
        <v>105</v>
      </c>
      <c r="Q37" s="10" t="s">
        <v>612</v>
      </c>
      <c r="R37" s="12">
        <v>9</v>
      </c>
      <c r="S37" s="10">
        <v>7</v>
      </c>
      <c r="T37" s="32" t="s">
        <v>473</v>
      </c>
      <c r="U37" s="10"/>
      <c r="V37" s="8"/>
      <c r="W37" s="8"/>
      <c r="X37" s="8"/>
      <c r="Y37"/>
      <c r="AD37" s="14" t="e">
        <f>MATCH(B37,'Diag Lattice'!F:F,0)</f>
        <v>#N/A</v>
      </c>
      <c r="AE37" s="14" t="e">
        <f t="shared" ca="1" si="0"/>
        <v>#N/A</v>
      </c>
      <c r="AF37" s="14" t="e">
        <f t="shared" ca="1" si="2"/>
        <v>#N/A</v>
      </c>
    </row>
    <row r="38" spans="1:32" x14ac:dyDescent="0.25">
      <c r="A38" s="56" t="s">
        <v>1088</v>
      </c>
      <c r="B38" s="56"/>
      <c r="C38" s="56"/>
      <c r="D38" s="57"/>
      <c r="E38" s="57"/>
      <c r="F38" s="56"/>
      <c r="G38" s="56"/>
      <c r="H38" s="56"/>
      <c r="I38" s="58"/>
      <c r="J38" s="58"/>
      <c r="K38" s="58"/>
      <c r="L38" s="58"/>
      <c r="M38" s="58"/>
      <c r="N38" s="58"/>
      <c r="O38" s="58"/>
      <c r="P38" s="58"/>
      <c r="Q38" s="56"/>
      <c r="R38" s="59"/>
      <c r="S38" s="58"/>
      <c r="T38" s="60"/>
      <c r="U38" s="58"/>
      <c r="V38" s="56"/>
      <c r="W38" s="56"/>
      <c r="X38" s="95"/>
      <c r="Z38" s="14"/>
      <c r="AA38" s="14"/>
      <c r="AB38" s="14"/>
      <c r="AD38" s="14"/>
      <c r="AE38" s="14"/>
      <c r="AF38" s="14"/>
    </row>
    <row r="39" spans="1:32" s="14" customFormat="1" x14ac:dyDescent="0.25">
      <c r="A39" s="8" t="s">
        <v>356</v>
      </c>
      <c r="B39" s="8" t="s">
        <v>1845</v>
      </c>
      <c r="C39" s="8"/>
      <c r="D39" s="9" t="s">
        <v>1079</v>
      </c>
      <c r="E39" s="9" t="s">
        <v>1089</v>
      </c>
      <c r="F39" s="8" t="s">
        <v>236</v>
      </c>
      <c r="G39" s="8" t="s">
        <v>610</v>
      </c>
      <c r="H39" s="8" t="s">
        <v>4156</v>
      </c>
      <c r="I39" s="10">
        <v>1</v>
      </c>
      <c r="J39" s="10"/>
      <c r="K39" s="10"/>
      <c r="L39" s="10"/>
      <c r="M39" s="10"/>
      <c r="N39" s="10"/>
      <c r="O39" s="10"/>
      <c r="P39" s="10">
        <v>1</v>
      </c>
      <c r="Q39" s="10" t="s">
        <v>4041</v>
      </c>
      <c r="R39" s="12"/>
      <c r="S39" s="10"/>
      <c r="T39" s="32"/>
      <c r="U39" s="10"/>
      <c r="V39" s="8">
        <v>6</v>
      </c>
      <c r="W39" s="8" t="s">
        <v>255</v>
      </c>
      <c r="X39" s="8" t="s">
        <v>425</v>
      </c>
      <c r="Y39"/>
      <c r="AD39" s="14" t="e">
        <f>MATCH(B39,'Diag Lattice'!F:F,0)</f>
        <v>#N/A</v>
      </c>
      <c r="AE39" s="14" t="e">
        <f t="shared" ca="1" si="0"/>
        <v>#N/A</v>
      </c>
      <c r="AF39" s="14" t="e">
        <f t="shared" ref="AF39:AF46" ca="1" si="3">INDIRECT("'Diag Lattice'!E"&amp;AD39)</f>
        <v>#N/A</v>
      </c>
    </row>
    <row r="40" spans="1:32" s="14" customFormat="1" x14ac:dyDescent="0.25">
      <c r="A40" s="8" t="s">
        <v>356</v>
      </c>
      <c r="B40" s="8" t="s">
        <v>1846</v>
      </c>
      <c r="C40" s="8"/>
      <c r="D40" s="9" t="s">
        <v>1073</v>
      </c>
      <c r="E40" s="9" t="s">
        <v>1090</v>
      </c>
      <c r="F40" s="8" t="s">
        <v>236</v>
      </c>
      <c r="G40" s="8" t="s">
        <v>610</v>
      </c>
      <c r="H40" s="8" t="s">
        <v>4156</v>
      </c>
      <c r="I40" s="10">
        <v>2</v>
      </c>
      <c r="J40" s="10"/>
      <c r="K40" s="10"/>
      <c r="L40" s="10"/>
      <c r="M40" s="10"/>
      <c r="N40" s="10"/>
      <c r="O40" s="10"/>
      <c r="P40" s="10">
        <v>2</v>
      </c>
      <c r="Q40" s="10" t="s">
        <v>4041</v>
      </c>
      <c r="R40" s="12"/>
      <c r="S40" s="10"/>
      <c r="T40" s="32"/>
      <c r="U40" s="10"/>
      <c r="V40" s="8">
        <v>6</v>
      </c>
      <c r="W40" s="8" t="s">
        <v>255</v>
      </c>
      <c r="X40" s="8" t="s">
        <v>245</v>
      </c>
      <c r="Y40"/>
      <c r="AD40" s="14" t="e">
        <f>MATCH(B40,'Diag Lattice'!F:F,0)</f>
        <v>#N/A</v>
      </c>
      <c r="AE40" s="14" t="e">
        <f t="shared" ca="1" si="0"/>
        <v>#N/A</v>
      </c>
      <c r="AF40" s="14" t="e">
        <f t="shared" ca="1" si="3"/>
        <v>#N/A</v>
      </c>
    </row>
    <row r="41" spans="1:32" x14ac:dyDescent="0.25">
      <c r="A41" s="8" t="s">
        <v>356</v>
      </c>
      <c r="B41" s="8" t="s">
        <v>1847</v>
      </c>
      <c r="C41" s="8"/>
      <c r="D41" s="9" t="s">
        <v>1074</v>
      </c>
      <c r="E41" s="9" t="s">
        <v>1091</v>
      </c>
      <c r="F41" s="8" t="s">
        <v>236</v>
      </c>
      <c r="G41" s="8" t="s">
        <v>610</v>
      </c>
      <c r="H41" s="8" t="s">
        <v>4156</v>
      </c>
      <c r="I41" s="10">
        <v>3</v>
      </c>
      <c r="J41" s="10"/>
      <c r="K41" s="10"/>
      <c r="L41" s="10"/>
      <c r="M41" s="10"/>
      <c r="N41" s="10"/>
      <c r="O41" s="10"/>
      <c r="P41" s="10">
        <v>3</v>
      </c>
      <c r="Q41" s="10" t="s">
        <v>4041</v>
      </c>
      <c r="R41" s="12"/>
      <c r="S41" s="10"/>
      <c r="T41" s="32"/>
      <c r="U41" s="10"/>
      <c r="V41" s="8">
        <v>6</v>
      </c>
      <c r="W41" s="8" t="s">
        <v>255</v>
      </c>
      <c r="X41" s="8" t="s">
        <v>246</v>
      </c>
      <c r="Z41" s="14"/>
      <c r="AA41" s="14"/>
      <c r="AB41" s="14"/>
      <c r="AD41" s="14" t="e">
        <f>MATCH(B41,'Diag Lattice'!F:F,0)</f>
        <v>#N/A</v>
      </c>
      <c r="AE41" s="14" t="e">
        <f t="shared" ca="1" si="0"/>
        <v>#N/A</v>
      </c>
      <c r="AF41" s="14" t="e">
        <f t="shared" ca="1" si="3"/>
        <v>#N/A</v>
      </c>
    </row>
    <row r="42" spans="1:32" x14ac:dyDescent="0.25">
      <c r="A42" s="8" t="s">
        <v>356</v>
      </c>
      <c r="B42" s="8" t="s">
        <v>1848</v>
      </c>
      <c r="C42" s="8"/>
      <c r="D42" s="9" t="s">
        <v>1075</v>
      </c>
      <c r="E42" s="9" t="s">
        <v>1092</v>
      </c>
      <c r="F42" s="8" t="s">
        <v>236</v>
      </c>
      <c r="G42" s="8" t="s">
        <v>610</v>
      </c>
      <c r="H42" s="8" t="s">
        <v>4156</v>
      </c>
      <c r="I42" s="10">
        <v>4</v>
      </c>
      <c r="J42" s="10"/>
      <c r="K42" s="10"/>
      <c r="L42" s="10"/>
      <c r="M42" s="10"/>
      <c r="N42" s="10"/>
      <c r="O42" s="10"/>
      <c r="P42" s="10">
        <v>4</v>
      </c>
      <c r="Q42" s="10" t="s">
        <v>4041</v>
      </c>
      <c r="R42" s="12"/>
      <c r="S42" s="10"/>
      <c r="T42" s="32"/>
      <c r="U42" s="10"/>
      <c r="V42" s="8">
        <v>6</v>
      </c>
      <c r="W42" s="8" t="s">
        <v>255</v>
      </c>
      <c r="X42" s="8" t="s">
        <v>247</v>
      </c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3"/>
        <v>#N/A</v>
      </c>
    </row>
    <row r="43" spans="1:32" x14ac:dyDescent="0.25">
      <c r="A43" s="8" t="s">
        <v>356</v>
      </c>
      <c r="B43" s="148" t="s">
        <v>1849</v>
      </c>
      <c r="C43" s="148"/>
      <c r="D43" s="149" t="s">
        <v>1076</v>
      </c>
      <c r="E43" s="9" t="s">
        <v>1093</v>
      </c>
      <c r="F43" s="8" t="s">
        <v>236</v>
      </c>
      <c r="G43" s="8" t="s">
        <v>610</v>
      </c>
      <c r="H43" s="8" t="s">
        <v>4156</v>
      </c>
      <c r="I43" s="10">
        <v>5</v>
      </c>
      <c r="J43" s="10"/>
      <c r="K43" s="10"/>
      <c r="L43" s="10"/>
      <c r="M43" s="10"/>
      <c r="N43" s="10"/>
      <c r="O43" s="10"/>
      <c r="P43" s="10">
        <v>5</v>
      </c>
      <c r="Q43" s="10" t="s">
        <v>4041</v>
      </c>
      <c r="R43" s="12"/>
      <c r="S43" s="10"/>
      <c r="T43" s="32"/>
      <c r="U43" s="10"/>
      <c r="V43" s="8">
        <v>6</v>
      </c>
      <c r="W43" s="8" t="s">
        <v>255</v>
      </c>
      <c r="X43" s="8" t="s">
        <v>248</v>
      </c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3"/>
        <v>#N/A</v>
      </c>
    </row>
    <row r="44" spans="1:32" x14ac:dyDescent="0.25">
      <c r="A44" s="8" t="s">
        <v>356</v>
      </c>
      <c r="B44" s="9" t="s">
        <v>1850</v>
      </c>
      <c r="C44" s="9"/>
      <c r="D44" s="9" t="s">
        <v>1077</v>
      </c>
      <c r="E44" s="9" t="s">
        <v>1094</v>
      </c>
      <c r="F44" s="8" t="s">
        <v>236</v>
      </c>
      <c r="G44" s="8" t="s">
        <v>610</v>
      </c>
      <c r="H44" s="8" t="s">
        <v>4156</v>
      </c>
      <c r="I44" s="10">
        <v>6</v>
      </c>
      <c r="J44" s="10"/>
      <c r="K44" s="10"/>
      <c r="L44" s="10"/>
      <c r="M44" s="10"/>
      <c r="N44" s="10"/>
      <c r="O44" s="10"/>
      <c r="P44" s="10">
        <v>6</v>
      </c>
      <c r="Q44" s="10" t="s">
        <v>4041</v>
      </c>
      <c r="R44" s="12"/>
      <c r="S44" s="10"/>
      <c r="T44" s="32"/>
      <c r="U44" s="10"/>
      <c r="V44" s="8">
        <v>6</v>
      </c>
      <c r="W44" s="8" t="s">
        <v>255</v>
      </c>
      <c r="X44" s="8" t="s">
        <v>249</v>
      </c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3"/>
        <v>#N/A</v>
      </c>
    </row>
    <row r="45" spans="1:32" x14ac:dyDescent="0.25">
      <c r="A45" s="8" t="s">
        <v>356</v>
      </c>
      <c r="B45" s="8" t="s">
        <v>1851</v>
      </c>
      <c r="C45" s="8"/>
      <c r="D45" s="9" t="s">
        <v>1078</v>
      </c>
      <c r="E45" s="9" t="s">
        <v>1095</v>
      </c>
      <c r="F45" s="8" t="s">
        <v>236</v>
      </c>
      <c r="G45" s="8" t="s">
        <v>610</v>
      </c>
      <c r="H45" s="8" t="s">
        <v>4156</v>
      </c>
      <c r="I45" s="10">
        <v>7</v>
      </c>
      <c r="J45" s="10"/>
      <c r="K45" s="10"/>
      <c r="L45" s="10"/>
      <c r="M45" s="10"/>
      <c r="N45" s="10"/>
      <c r="O45" s="10"/>
      <c r="P45" s="10">
        <v>7</v>
      </c>
      <c r="Q45" s="10" t="s">
        <v>4041</v>
      </c>
      <c r="R45" s="12"/>
      <c r="S45" s="10"/>
      <c r="T45" s="32"/>
      <c r="U45" s="10"/>
      <c r="V45" s="8">
        <v>6</v>
      </c>
      <c r="W45" s="8" t="s">
        <v>255</v>
      </c>
      <c r="X45" s="8" t="s">
        <v>250</v>
      </c>
      <c r="Z45" s="14"/>
      <c r="AA45" s="14"/>
      <c r="AB45" s="14"/>
      <c r="AD45" s="14" t="e">
        <f>MATCH(B45,'Diag Lattice'!F:F,0)</f>
        <v>#N/A</v>
      </c>
      <c r="AE45" s="14" t="e">
        <f t="shared" ca="1" si="0"/>
        <v>#N/A</v>
      </c>
      <c r="AF45" s="14" t="e">
        <f t="shared" ca="1" si="3"/>
        <v>#N/A</v>
      </c>
    </row>
    <row r="46" spans="1:32" x14ac:dyDescent="0.25">
      <c r="A46" s="8" t="s">
        <v>356</v>
      </c>
      <c r="B46" s="8" t="s">
        <v>1852</v>
      </c>
      <c r="C46" s="8"/>
      <c r="D46" s="9" t="s">
        <v>1080</v>
      </c>
      <c r="E46" s="9" t="s">
        <v>1096</v>
      </c>
      <c r="F46" s="8" t="s">
        <v>236</v>
      </c>
      <c r="G46" s="8" t="s">
        <v>610</v>
      </c>
      <c r="H46" s="8" t="s">
        <v>4156</v>
      </c>
      <c r="I46" s="10">
        <v>8</v>
      </c>
      <c r="J46" s="10"/>
      <c r="K46" s="10"/>
      <c r="L46" s="10"/>
      <c r="M46" s="10"/>
      <c r="N46" s="10"/>
      <c r="O46" s="10"/>
      <c r="P46" s="10">
        <v>8</v>
      </c>
      <c r="Q46" s="10" t="s">
        <v>4041</v>
      </c>
      <c r="R46" s="12"/>
      <c r="S46" s="10"/>
      <c r="T46" s="32"/>
      <c r="U46" s="10"/>
      <c r="V46" s="8">
        <v>6</v>
      </c>
      <c r="W46" s="8" t="s">
        <v>255</v>
      </c>
      <c r="X46" s="8" t="s">
        <v>251</v>
      </c>
      <c r="Z46" s="14"/>
      <c r="AA46" s="14"/>
      <c r="AB46" s="14"/>
      <c r="AD46" s="14" t="e">
        <f>MATCH(B46,'Diag Lattice'!F:F,0)</f>
        <v>#N/A</v>
      </c>
      <c r="AE46" s="14" t="e">
        <f t="shared" ca="1" si="0"/>
        <v>#N/A</v>
      </c>
      <c r="AF46" s="14" t="e">
        <f t="shared" ca="1" si="3"/>
        <v>#N/A</v>
      </c>
    </row>
    <row r="47" spans="1:32" x14ac:dyDescent="0.25">
      <c r="A47" s="61" t="s">
        <v>273</v>
      </c>
      <c r="B47" s="61"/>
      <c r="C47" s="61"/>
      <c r="D47" s="62"/>
      <c r="E47" s="62"/>
      <c r="F47" s="61"/>
      <c r="G47" s="61"/>
      <c r="H47" s="61"/>
      <c r="I47" s="63"/>
      <c r="J47" s="63"/>
      <c r="K47" s="63"/>
      <c r="L47" s="63"/>
      <c r="M47" s="63"/>
      <c r="N47" s="63"/>
      <c r="O47" s="63"/>
      <c r="P47" s="63"/>
      <c r="Q47" s="61"/>
      <c r="R47" s="64"/>
      <c r="S47" s="63"/>
      <c r="T47" s="65"/>
      <c r="U47" s="63"/>
      <c r="V47" s="61"/>
      <c r="W47" s="61"/>
      <c r="X47" s="95"/>
      <c r="Z47" s="14"/>
      <c r="AA47" s="14"/>
      <c r="AB47" s="14"/>
      <c r="AD47" s="14"/>
      <c r="AE47" s="14"/>
      <c r="AF47" s="14"/>
    </row>
    <row r="48" spans="1:32" x14ac:dyDescent="0.25">
      <c r="A48" s="8" t="s">
        <v>569</v>
      </c>
      <c r="B48" s="8" t="s">
        <v>1853</v>
      </c>
      <c r="C48" s="8" t="s">
        <v>3136</v>
      </c>
      <c r="D48" s="9" t="s">
        <v>1102</v>
      </c>
      <c r="E48" s="29" t="s">
        <v>1097</v>
      </c>
      <c r="F48" s="8" t="s">
        <v>280</v>
      </c>
      <c r="G48" s="8" t="s">
        <v>85</v>
      </c>
      <c r="H48" s="8" t="s">
        <v>4156</v>
      </c>
      <c r="I48" s="10" t="s">
        <v>87</v>
      </c>
      <c r="J48" s="10"/>
      <c r="K48" s="10"/>
      <c r="L48" s="10"/>
      <c r="M48" s="10"/>
      <c r="N48" s="10"/>
      <c r="O48" s="10"/>
      <c r="P48" s="10" t="s">
        <v>87</v>
      </c>
      <c r="Q48" s="10" t="s">
        <v>613</v>
      </c>
      <c r="R48" s="12">
        <v>9</v>
      </c>
      <c r="S48" s="10">
        <v>9</v>
      </c>
      <c r="T48" s="32" t="s">
        <v>472</v>
      </c>
      <c r="U48" s="10"/>
      <c r="V48" s="8">
        <v>6</v>
      </c>
      <c r="W48" s="8" t="s">
        <v>244</v>
      </c>
      <c r="X48" s="8" t="s">
        <v>251</v>
      </c>
      <c r="Z48" s="14"/>
      <c r="AA48" s="14"/>
      <c r="AB48" s="14"/>
      <c r="AD48" s="14">
        <f>MATCH(B48,'Diag Lattice'!F:F,0)</f>
        <v>1063</v>
      </c>
      <c r="AE48" s="14" t="str">
        <f t="shared" ca="1" si="0"/>
        <v>LS1_WB10:HMR_D1861</v>
      </c>
      <c r="AF48" s="14">
        <f t="shared" ca="1" si="2"/>
        <v>1861</v>
      </c>
    </row>
    <row r="49" spans="1:32" x14ac:dyDescent="0.25">
      <c r="A49" s="8" t="s">
        <v>569</v>
      </c>
      <c r="B49" s="8" t="s">
        <v>3135</v>
      </c>
      <c r="C49" s="8" t="s">
        <v>3136</v>
      </c>
      <c r="D49" s="9" t="s">
        <v>1103</v>
      </c>
      <c r="E49" s="29" t="s">
        <v>1098</v>
      </c>
      <c r="F49" s="8" t="s">
        <v>280</v>
      </c>
      <c r="G49" s="8" t="s">
        <v>85</v>
      </c>
      <c r="H49" s="8" t="s">
        <v>4156</v>
      </c>
      <c r="I49" s="10" t="s">
        <v>91</v>
      </c>
      <c r="J49" s="10"/>
      <c r="K49" s="10"/>
      <c r="L49" s="10"/>
      <c r="M49" s="10"/>
      <c r="N49" s="10"/>
      <c r="O49" s="10"/>
      <c r="P49" s="10" t="s">
        <v>91</v>
      </c>
      <c r="Q49" s="10" t="s">
        <v>613</v>
      </c>
      <c r="R49" s="12">
        <v>9</v>
      </c>
      <c r="S49" s="10">
        <v>9</v>
      </c>
      <c r="T49" s="32" t="s">
        <v>471</v>
      </c>
      <c r="U49" s="10"/>
      <c r="V49" s="8">
        <v>6</v>
      </c>
      <c r="W49" s="8" t="s">
        <v>244</v>
      </c>
      <c r="X49" s="8" t="s">
        <v>251</v>
      </c>
      <c r="Z49" s="14"/>
      <c r="AA49" s="14"/>
      <c r="AB49" s="14"/>
      <c r="AD49" s="14">
        <f>MATCH(B49,'Diag Lattice'!F:F,0)</f>
        <v>1123</v>
      </c>
      <c r="AE49" s="14" t="str">
        <f t="shared" ca="1" si="0"/>
        <v>LS1_WB11:HMR_D1925</v>
      </c>
      <c r="AF49" s="14">
        <f t="shared" ref="AF49:AF59" ca="1" si="4">INDIRECT("'Diag Lattice'!E"&amp;AD49)</f>
        <v>1925</v>
      </c>
    </row>
    <row r="50" spans="1:32" x14ac:dyDescent="0.25">
      <c r="A50" s="8"/>
      <c r="B50" s="8" t="s">
        <v>1855</v>
      </c>
      <c r="C50" s="8"/>
      <c r="D50" s="9" t="s">
        <v>1104</v>
      </c>
      <c r="E50" s="29" t="s">
        <v>1099</v>
      </c>
      <c r="F50" s="8" t="s">
        <v>280</v>
      </c>
      <c r="G50" s="8" t="s">
        <v>85</v>
      </c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/>
      <c r="AA50" s="14"/>
      <c r="AB50" s="14"/>
      <c r="AD50" s="14" t="e">
        <f>MATCH(B50,'Diag Lattice'!F:F,0)</f>
        <v>#N/A</v>
      </c>
      <c r="AE50" s="14" t="e">
        <f t="shared" ca="1" si="0"/>
        <v>#N/A</v>
      </c>
      <c r="AF50" s="14" t="e">
        <f t="shared" ca="1" si="4"/>
        <v>#N/A</v>
      </c>
    </row>
    <row r="51" spans="1:32" x14ac:dyDescent="0.25">
      <c r="A51" s="8"/>
      <c r="B51" s="8" t="s">
        <v>1856</v>
      </c>
      <c r="C51" s="8"/>
      <c r="D51" s="9" t="s">
        <v>1105</v>
      </c>
      <c r="E51" s="29" t="s">
        <v>1100</v>
      </c>
      <c r="F51" s="8" t="s">
        <v>280</v>
      </c>
      <c r="G51" s="8" t="s">
        <v>85</v>
      </c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/>
      <c r="AA51" s="14"/>
      <c r="AB51" s="14"/>
      <c r="AD51" s="14" t="e">
        <f>MATCH(B51,'Diag Lattice'!F:F,0)</f>
        <v>#N/A</v>
      </c>
      <c r="AE51" s="14" t="e">
        <f t="shared" ca="1" si="0"/>
        <v>#N/A</v>
      </c>
      <c r="AF51" s="14" t="e">
        <f t="shared" ca="1" si="4"/>
        <v>#N/A</v>
      </c>
    </row>
    <row r="52" spans="1:32" x14ac:dyDescent="0.25">
      <c r="A52" s="8"/>
      <c r="B52" s="8" t="s">
        <v>1857</v>
      </c>
      <c r="C52" s="8"/>
      <c r="D52" s="9" t="s">
        <v>1106</v>
      </c>
      <c r="E52" s="29" t="s">
        <v>1101</v>
      </c>
      <c r="F52" s="8" t="s">
        <v>280</v>
      </c>
      <c r="G52" s="8" t="s">
        <v>85</v>
      </c>
      <c r="H52" s="32"/>
      <c r="I52" s="10"/>
      <c r="J52" s="10"/>
      <c r="K52" s="10"/>
      <c r="L52" s="10"/>
      <c r="M52" s="10"/>
      <c r="N52" s="10"/>
      <c r="O52" s="10"/>
      <c r="P52" s="10"/>
      <c r="Q52" s="10"/>
      <c r="R52" s="12"/>
      <c r="S52" s="10"/>
      <c r="T52" s="32"/>
      <c r="U52" s="10"/>
      <c r="V52" s="8"/>
      <c r="W52" s="8"/>
      <c r="X52" s="8"/>
      <c r="Z52" s="14"/>
      <c r="AA52" s="14"/>
      <c r="AB52" s="14"/>
      <c r="AD52" s="14" t="e">
        <f>MATCH(B52,'Diag Lattice'!F:F,0)</f>
        <v>#N/A</v>
      </c>
      <c r="AE52" s="14" t="e">
        <f t="shared" ca="1" si="0"/>
        <v>#N/A</v>
      </c>
      <c r="AF52" s="14" t="e">
        <f t="shared" ca="1" si="4"/>
        <v>#N/A</v>
      </c>
    </row>
    <row r="53" spans="1:32" x14ac:dyDescent="0.25">
      <c r="A53" s="8"/>
      <c r="B53" s="8" t="s">
        <v>1858</v>
      </c>
      <c r="C53" s="8"/>
      <c r="D53" s="9" t="s">
        <v>1107</v>
      </c>
      <c r="E53" s="150" t="s">
        <v>1111</v>
      </c>
      <c r="F53" s="8" t="s">
        <v>280</v>
      </c>
      <c r="G53" s="8" t="s">
        <v>85</v>
      </c>
      <c r="H53" s="32"/>
      <c r="I53" s="10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/>
      <c r="AA53" s="14"/>
      <c r="AB53" s="14"/>
      <c r="AD53" s="14" t="e">
        <f>MATCH(B53,'Diag Lattice'!F:F,0)</f>
        <v>#N/A</v>
      </c>
      <c r="AE53" s="14" t="e">
        <f t="shared" ca="1" si="0"/>
        <v>#N/A</v>
      </c>
      <c r="AF53" s="14" t="e">
        <f t="shared" ca="1" si="4"/>
        <v>#N/A</v>
      </c>
    </row>
    <row r="54" spans="1:32" x14ac:dyDescent="0.25">
      <c r="A54" s="8"/>
      <c r="B54" s="8" t="s">
        <v>1859</v>
      </c>
      <c r="C54" s="8"/>
      <c r="D54" s="9" t="s">
        <v>1108</v>
      </c>
      <c r="E54" s="29" t="s">
        <v>1112</v>
      </c>
      <c r="F54" s="8" t="s">
        <v>280</v>
      </c>
      <c r="G54" s="8" t="s">
        <v>85</v>
      </c>
      <c r="H54" s="32"/>
      <c r="I54" s="10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/>
      <c r="AA54" s="14"/>
      <c r="AB54" s="14"/>
      <c r="AD54" s="14" t="e">
        <f>MATCH(B54,'Diag Lattice'!F:F,0)</f>
        <v>#N/A</v>
      </c>
      <c r="AE54" s="14" t="e">
        <f t="shared" ca="1" si="0"/>
        <v>#N/A</v>
      </c>
      <c r="AF54" s="14" t="e">
        <f t="shared" ca="1" si="4"/>
        <v>#N/A</v>
      </c>
    </row>
    <row r="55" spans="1:32" x14ac:dyDescent="0.25">
      <c r="A55" s="8"/>
      <c r="B55" s="8" t="s">
        <v>1860</v>
      </c>
      <c r="C55" s="8"/>
      <c r="D55" s="9" t="s">
        <v>1109</v>
      </c>
      <c r="E55" s="29" t="s">
        <v>1113</v>
      </c>
      <c r="F55" s="8" t="s">
        <v>280</v>
      </c>
      <c r="G55" s="8" t="s">
        <v>85</v>
      </c>
      <c r="H55" s="32"/>
      <c r="I55" s="10"/>
      <c r="J55" s="10"/>
      <c r="K55" s="10"/>
      <c r="L55" s="10"/>
      <c r="M55" s="10"/>
      <c r="N55" s="10"/>
      <c r="O55" s="10"/>
      <c r="P55" s="10"/>
      <c r="Q55" s="10"/>
      <c r="R55" s="12"/>
      <c r="S55" s="10"/>
      <c r="T55" s="32"/>
      <c r="U55" s="10"/>
      <c r="V55" s="8"/>
      <c r="W55" s="8"/>
      <c r="X55" s="8"/>
      <c r="Z55" s="14"/>
      <c r="AA55" s="14"/>
      <c r="AB55" s="14"/>
      <c r="AD55" s="14" t="e">
        <f>MATCH(B55,'Diag Lattice'!F:F,0)</f>
        <v>#N/A</v>
      </c>
      <c r="AE55" s="14" t="e">
        <f t="shared" ca="1" si="0"/>
        <v>#N/A</v>
      </c>
      <c r="AF55" s="14" t="e">
        <f t="shared" ca="1" si="4"/>
        <v>#N/A</v>
      </c>
    </row>
    <row r="56" spans="1:32" x14ac:dyDescent="0.25">
      <c r="A56" s="8"/>
      <c r="B56" s="8" t="s">
        <v>1861</v>
      </c>
      <c r="C56" s="8"/>
      <c r="D56" s="9" t="s">
        <v>1110</v>
      </c>
      <c r="E56" s="29" t="s">
        <v>1114</v>
      </c>
      <c r="F56" s="8" t="s">
        <v>280</v>
      </c>
      <c r="G56" s="8" t="s">
        <v>85</v>
      </c>
      <c r="H56" s="32"/>
      <c r="I56" s="10"/>
      <c r="J56" s="10"/>
      <c r="K56" s="10"/>
      <c r="L56" s="10"/>
      <c r="M56" s="10"/>
      <c r="N56" s="10"/>
      <c r="O56" s="10"/>
      <c r="P56" s="10"/>
      <c r="Q56" s="10"/>
      <c r="R56" s="12"/>
      <c r="S56" s="10"/>
      <c r="T56" s="32"/>
      <c r="U56" s="10"/>
      <c r="V56" s="8"/>
      <c r="W56" s="8"/>
      <c r="X56" s="8"/>
      <c r="Z56" s="14"/>
      <c r="AA56" s="14"/>
      <c r="AB56" s="14"/>
      <c r="AD56" s="14" t="e">
        <f>MATCH(B56,'Diag Lattice'!F:F,0)</f>
        <v>#N/A</v>
      </c>
      <c r="AE56" s="14" t="e">
        <f t="shared" ca="1" si="0"/>
        <v>#N/A</v>
      </c>
      <c r="AF56" s="14" t="e">
        <f t="shared" ca="1" si="4"/>
        <v>#N/A</v>
      </c>
    </row>
    <row r="57" spans="1:32" x14ac:dyDescent="0.25">
      <c r="A57" s="8"/>
      <c r="B57" s="8" t="s">
        <v>1862</v>
      </c>
      <c r="C57" s="8"/>
      <c r="D57" s="9" t="s">
        <v>1063</v>
      </c>
      <c r="E57" s="29" t="s">
        <v>1115</v>
      </c>
      <c r="F57" s="8" t="s">
        <v>280</v>
      </c>
      <c r="G57" s="8" t="s">
        <v>85</v>
      </c>
      <c r="H57" s="32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/>
      <c r="AA57" s="14"/>
      <c r="AB57" s="14"/>
      <c r="AD57" s="14" t="e">
        <f>MATCH(B57,'Diag Lattice'!F:F,0)</f>
        <v>#N/A</v>
      </c>
      <c r="AE57" s="14" t="e">
        <f t="shared" ca="1" si="0"/>
        <v>#N/A</v>
      </c>
      <c r="AF57" s="14" t="e">
        <f t="shared" ca="1" si="4"/>
        <v>#N/A</v>
      </c>
    </row>
    <row r="58" spans="1:32" x14ac:dyDescent="0.25">
      <c r="A58" s="8"/>
      <c r="B58" s="8" t="s">
        <v>1863</v>
      </c>
      <c r="C58" s="8"/>
      <c r="D58" s="9" t="s">
        <v>1117</v>
      </c>
      <c r="E58" s="29" t="s">
        <v>1116</v>
      </c>
      <c r="F58" s="8" t="s">
        <v>280</v>
      </c>
      <c r="G58" s="8" t="s">
        <v>85</v>
      </c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/>
      <c r="AA58" s="14"/>
      <c r="AB58" s="14"/>
      <c r="AD58" s="14" t="e">
        <f>MATCH(B58,'Diag Lattice'!F:F,0)</f>
        <v>#N/A</v>
      </c>
      <c r="AE58" s="14" t="e">
        <f t="shared" ca="1" si="0"/>
        <v>#N/A</v>
      </c>
      <c r="AF58" s="14" t="e">
        <f t="shared" ca="1" si="4"/>
        <v>#N/A</v>
      </c>
    </row>
    <row r="59" spans="1:32" x14ac:dyDescent="0.25">
      <c r="A59" s="8"/>
      <c r="B59" s="159"/>
      <c r="C59" s="159"/>
      <c r="D59" s="9"/>
      <c r="E59" s="9"/>
      <c r="F59" s="8"/>
      <c r="G59" s="8"/>
      <c r="H59" s="32"/>
      <c r="I59" s="10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/>
      <c r="AA59" s="14"/>
      <c r="AB59" s="14"/>
      <c r="AD59" s="14" t="e">
        <f>MATCH(B59,'Diag Lattice'!F:F,0)</f>
        <v>#N/A</v>
      </c>
      <c r="AE59" s="14" t="e">
        <f t="shared" ca="1" si="0"/>
        <v>#N/A</v>
      </c>
      <c r="AF59" s="14" t="e">
        <f t="shared" ca="1" si="4"/>
        <v>#N/A</v>
      </c>
    </row>
    <row r="60" spans="1:32" x14ac:dyDescent="0.25">
      <c r="A60" s="8"/>
      <c r="B60" s="8" t="s">
        <v>1853</v>
      </c>
      <c r="C60" s="8"/>
      <c r="D60" s="9" t="s">
        <v>1102</v>
      </c>
      <c r="E60" s="29" t="s">
        <v>1118</v>
      </c>
      <c r="F60" s="8" t="s">
        <v>236</v>
      </c>
      <c r="G60" s="160" t="s">
        <v>610</v>
      </c>
      <c r="H60" s="32"/>
      <c r="I60" s="10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/>
      <c r="AA60" s="14"/>
      <c r="AB60" s="14"/>
      <c r="AD60" s="14">
        <f>MATCH(B60,'Diag Lattice'!F:F,0)</f>
        <v>1063</v>
      </c>
      <c r="AE60" s="14" t="str">
        <f t="shared" ca="1" si="0"/>
        <v>LS1_WB10:HMR_D1861</v>
      </c>
      <c r="AF60" s="14">
        <f t="shared" ca="1" si="2"/>
        <v>1861</v>
      </c>
    </row>
    <row r="61" spans="1:32" x14ac:dyDescent="0.25">
      <c r="A61" s="8"/>
      <c r="B61" s="8" t="s">
        <v>1854</v>
      </c>
      <c r="C61" s="8"/>
      <c r="D61" s="9" t="s">
        <v>1103</v>
      </c>
      <c r="E61" s="29" t="s">
        <v>1119</v>
      </c>
      <c r="F61" s="8" t="s">
        <v>236</v>
      </c>
      <c r="G61" s="160" t="s">
        <v>610</v>
      </c>
      <c r="H61" s="32"/>
      <c r="I61" s="10"/>
      <c r="J61" s="10"/>
      <c r="K61" s="10"/>
      <c r="L61" s="10"/>
      <c r="M61" s="10"/>
      <c r="N61" s="10"/>
      <c r="O61" s="10"/>
      <c r="P61" s="10"/>
      <c r="Q61" s="10"/>
      <c r="R61" s="12"/>
      <c r="S61" s="10"/>
      <c r="T61" s="32"/>
      <c r="U61" s="10"/>
      <c r="V61" s="8"/>
      <c r="W61" s="8"/>
      <c r="X61" s="8"/>
      <c r="Z61" s="14"/>
      <c r="AA61" s="14"/>
      <c r="AB61" s="14"/>
      <c r="AD61" s="14" t="e">
        <f>MATCH(B61,'Diag Lattice'!F:F,0)</f>
        <v>#N/A</v>
      </c>
      <c r="AE61" s="14" t="e">
        <f t="shared" ca="1" si="0"/>
        <v>#N/A</v>
      </c>
      <c r="AF61" s="14" t="e">
        <f t="shared" ca="1" si="2"/>
        <v>#N/A</v>
      </c>
    </row>
    <row r="62" spans="1:32" x14ac:dyDescent="0.25">
      <c r="A62" s="8"/>
      <c r="B62" s="8" t="s">
        <v>1855</v>
      </c>
      <c r="C62" s="8"/>
      <c r="D62" s="9" t="s">
        <v>1104</v>
      </c>
      <c r="E62" s="29" t="s">
        <v>1122</v>
      </c>
      <c r="F62" s="8" t="s">
        <v>236</v>
      </c>
      <c r="G62" s="160" t="s">
        <v>610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/>
      <c r="AA62" s="14"/>
      <c r="AB62" s="14"/>
      <c r="AD62" s="14" t="e">
        <f>MATCH(B62,'Diag Lattice'!F:F,0)</f>
        <v>#N/A</v>
      </c>
      <c r="AE62" s="14" t="e">
        <f t="shared" ca="1" si="0"/>
        <v>#N/A</v>
      </c>
      <c r="AF62" s="14" t="e">
        <f t="shared" ca="1" si="2"/>
        <v>#N/A</v>
      </c>
    </row>
    <row r="63" spans="1:32" x14ac:dyDescent="0.25">
      <c r="A63" s="8"/>
      <c r="B63" s="8" t="s">
        <v>1856</v>
      </c>
      <c r="C63" s="8"/>
      <c r="D63" s="9" t="s">
        <v>1105</v>
      </c>
      <c r="E63" s="29" t="s">
        <v>1120</v>
      </c>
      <c r="F63" s="8" t="s">
        <v>236</v>
      </c>
      <c r="G63" s="160" t="s">
        <v>610</v>
      </c>
      <c r="H63" s="151"/>
      <c r="I63" s="151"/>
      <c r="J63" s="152"/>
      <c r="K63" s="152"/>
      <c r="L63" s="152"/>
      <c r="M63" s="152"/>
      <c r="N63" s="152"/>
      <c r="O63" s="152"/>
      <c r="P63" s="152"/>
      <c r="Q63" s="151"/>
      <c r="R63" s="153"/>
      <c r="S63" s="152"/>
      <c r="T63" s="154"/>
      <c r="U63" s="152"/>
      <c r="V63" s="151"/>
      <c r="W63" s="151"/>
      <c r="X63" s="151"/>
      <c r="Z63" s="14"/>
      <c r="AA63" s="14"/>
      <c r="AB63" s="14"/>
      <c r="AD63" s="14" t="e">
        <f>MATCH(B63,'Diag Lattice'!F:F,0)</f>
        <v>#N/A</v>
      </c>
      <c r="AE63" s="14" t="e">
        <f t="shared" ca="1" si="0"/>
        <v>#N/A</v>
      </c>
      <c r="AF63" s="14" t="e">
        <f t="shared" ca="1" si="2"/>
        <v>#N/A</v>
      </c>
    </row>
    <row r="64" spans="1:32" x14ac:dyDescent="0.25">
      <c r="A64" s="8"/>
      <c r="B64" s="8" t="s">
        <v>1857</v>
      </c>
      <c r="C64" s="8"/>
      <c r="D64" s="9" t="s">
        <v>1106</v>
      </c>
      <c r="E64" s="29" t="s">
        <v>1121</v>
      </c>
      <c r="F64" s="8" t="s">
        <v>236</v>
      </c>
      <c r="G64" s="160" t="s">
        <v>610</v>
      </c>
      <c r="H64" s="155"/>
      <c r="I64" s="155"/>
      <c r="J64" s="156"/>
      <c r="K64" s="156"/>
      <c r="L64" s="156"/>
      <c r="M64" s="156"/>
      <c r="N64" s="156"/>
      <c r="O64" s="156"/>
      <c r="P64" s="156"/>
      <c r="Q64" s="155"/>
      <c r="R64" s="157"/>
      <c r="S64" s="156"/>
      <c r="T64" s="158"/>
      <c r="U64" s="156"/>
      <c r="V64" s="155"/>
      <c r="W64" s="155"/>
      <c r="X64" s="155"/>
      <c r="Z64" s="14"/>
      <c r="AA64" s="14"/>
      <c r="AB64" s="14"/>
      <c r="AD64" s="14" t="e">
        <f>MATCH(B64,'Diag Lattice'!F:F,0)</f>
        <v>#N/A</v>
      </c>
      <c r="AE64" s="14" t="e">
        <f t="shared" ca="1" si="0"/>
        <v>#N/A</v>
      </c>
      <c r="AF64" s="14" t="e">
        <f t="shared" ca="1" si="2"/>
        <v>#N/A</v>
      </c>
    </row>
    <row r="65" spans="1:32" x14ac:dyDescent="0.25">
      <c r="A65" s="8"/>
      <c r="B65" s="8" t="s">
        <v>1858</v>
      </c>
      <c r="C65" s="8"/>
      <c r="D65" s="9" t="s">
        <v>1107</v>
      </c>
      <c r="E65" s="29" t="s">
        <v>1123</v>
      </c>
      <c r="F65" s="8" t="s">
        <v>236</v>
      </c>
      <c r="G65" s="160" t="s">
        <v>610</v>
      </c>
      <c r="H65" s="8"/>
      <c r="I65" s="8"/>
      <c r="J65" s="10"/>
      <c r="K65" s="10"/>
      <c r="L65" s="10"/>
      <c r="M65" s="10"/>
      <c r="N65" s="10"/>
      <c r="O65" s="10"/>
      <c r="P65" s="10"/>
      <c r="Q65" s="8"/>
      <c r="R65" s="12"/>
      <c r="S65" s="10"/>
      <c r="T65" s="32"/>
      <c r="U65" s="10"/>
      <c r="V65" s="8"/>
      <c r="W65" s="8"/>
      <c r="X65" s="8"/>
      <c r="Z65" s="14"/>
      <c r="AA65" s="14"/>
      <c r="AB65" s="14"/>
      <c r="AD65" s="14" t="e">
        <f>MATCH(B65,'Diag Lattice'!F:F,0)</f>
        <v>#N/A</v>
      </c>
      <c r="AE65" s="14" t="e">
        <f t="shared" ca="1" si="0"/>
        <v>#N/A</v>
      </c>
      <c r="AF65" s="14" t="e">
        <f t="shared" ca="1" si="2"/>
        <v>#N/A</v>
      </c>
    </row>
    <row r="66" spans="1:32" x14ac:dyDescent="0.25">
      <c r="A66" s="8"/>
      <c r="B66" s="8" t="s">
        <v>1859</v>
      </c>
      <c r="C66" s="8"/>
      <c r="D66" s="9" t="s">
        <v>1108</v>
      </c>
      <c r="E66" s="29" t="s">
        <v>1124</v>
      </c>
      <c r="F66" s="8" t="s">
        <v>236</v>
      </c>
      <c r="G66" s="160" t="s">
        <v>610</v>
      </c>
      <c r="H66" s="8"/>
      <c r="I66" s="8"/>
      <c r="J66" s="10"/>
      <c r="K66" s="10"/>
      <c r="L66" s="10"/>
      <c r="M66" s="10"/>
      <c r="N66" s="10"/>
      <c r="O66" s="10"/>
      <c r="P66" s="10"/>
      <c r="Q66" s="8"/>
      <c r="R66" s="12"/>
      <c r="S66" s="10"/>
      <c r="T66" s="32"/>
      <c r="U66" s="10"/>
      <c r="V66" s="8"/>
      <c r="W66" s="8"/>
      <c r="X66" s="8"/>
      <c r="Z66" s="14"/>
      <c r="AA66" s="14"/>
      <c r="AB66" s="14"/>
      <c r="AD66" s="14" t="e">
        <f>MATCH(B66,'Diag Lattice'!F:F,0)</f>
        <v>#N/A</v>
      </c>
      <c r="AE66" s="14" t="e">
        <f t="shared" ca="1" si="0"/>
        <v>#N/A</v>
      </c>
      <c r="AF66" s="14" t="e">
        <f t="shared" ca="1" si="2"/>
        <v>#N/A</v>
      </c>
    </row>
    <row r="67" spans="1:32" x14ac:dyDescent="0.25">
      <c r="A67" s="8"/>
      <c r="B67" s="8" t="s">
        <v>1860</v>
      </c>
      <c r="C67" s="8"/>
      <c r="D67" s="9" t="s">
        <v>1109</v>
      </c>
      <c r="E67" s="29" t="s">
        <v>1125</v>
      </c>
      <c r="F67" s="8" t="s">
        <v>236</v>
      </c>
      <c r="G67" s="160" t="s">
        <v>610</v>
      </c>
      <c r="H67" s="8"/>
      <c r="I67" s="8"/>
      <c r="J67" s="10"/>
      <c r="K67" s="10"/>
      <c r="L67" s="10"/>
      <c r="M67" s="10"/>
      <c r="N67" s="10"/>
      <c r="O67" s="10"/>
      <c r="P67" s="10"/>
      <c r="Q67" s="8"/>
      <c r="R67" s="12"/>
      <c r="S67" s="10"/>
      <c r="T67" s="32"/>
      <c r="U67" s="10"/>
      <c r="V67" s="8"/>
      <c r="W67" s="8"/>
      <c r="X67" s="8"/>
      <c r="Z67" s="14"/>
      <c r="AA67" s="14"/>
      <c r="AB67" s="14"/>
      <c r="AD67" s="14" t="e">
        <f>MATCH(B67,'Diag Lattice'!F:F,0)</f>
        <v>#N/A</v>
      </c>
      <c r="AE67" s="14" t="e">
        <f t="shared" ca="1" si="0"/>
        <v>#N/A</v>
      </c>
      <c r="AF67" s="14" t="e">
        <f t="shared" ca="1" si="2"/>
        <v>#N/A</v>
      </c>
    </row>
    <row r="68" spans="1:32" x14ac:dyDescent="0.25">
      <c r="A68" s="8"/>
      <c r="B68" s="8" t="s">
        <v>1861</v>
      </c>
      <c r="C68" s="8"/>
      <c r="D68" s="9" t="s">
        <v>1110</v>
      </c>
      <c r="E68" s="29" t="s">
        <v>1126</v>
      </c>
      <c r="F68" s="8" t="s">
        <v>236</v>
      </c>
      <c r="G68" s="160" t="s">
        <v>610</v>
      </c>
      <c r="H68" s="8"/>
      <c r="I68" s="8"/>
      <c r="J68" s="10"/>
      <c r="K68" s="10"/>
      <c r="L68" s="10"/>
      <c r="M68" s="10"/>
      <c r="N68" s="10"/>
      <c r="O68" s="10"/>
      <c r="P68" s="10"/>
      <c r="Q68" s="8"/>
      <c r="R68" s="12"/>
      <c r="S68" s="10"/>
      <c r="T68" s="32"/>
      <c r="U68" s="10"/>
      <c r="V68" s="8"/>
      <c r="W68" s="8"/>
      <c r="X68" s="8"/>
      <c r="Z68" s="14"/>
      <c r="AA68" s="14"/>
      <c r="AB68" s="14"/>
      <c r="AD68" s="14" t="e">
        <f>MATCH(B68,'Diag Lattice'!F:F,0)</f>
        <v>#N/A</v>
      </c>
      <c r="AE68" s="14" t="e">
        <f t="shared" ca="1" si="0"/>
        <v>#N/A</v>
      </c>
      <c r="AF68" s="14" t="e">
        <f t="shared" ca="1" si="2"/>
        <v>#N/A</v>
      </c>
    </row>
    <row r="69" spans="1:32" x14ac:dyDescent="0.25">
      <c r="A69" s="8"/>
      <c r="B69" s="8" t="s">
        <v>1862</v>
      </c>
      <c r="C69" s="8"/>
      <c r="D69" s="9" t="s">
        <v>1063</v>
      </c>
      <c r="E69" s="29" t="s">
        <v>1127</v>
      </c>
      <c r="F69" s="8" t="s">
        <v>236</v>
      </c>
      <c r="G69" s="160" t="s">
        <v>610</v>
      </c>
      <c r="H69" s="8"/>
      <c r="I69" s="8"/>
      <c r="J69" s="10"/>
      <c r="K69" s="10"/>
      <c r="L69" s="10"/>
      <c r="M69" s="10"/>
      <c r="N69" s="10"/>
      <c r="O69" s="10"/>
      <c r="P69" s="10"/>
      <c r="Q69" s="8"/>
      <c r="R69" s="12"/>
      <c r="S69" s="10"/>
      <c r="T69" s="32"/>
      <c r="U69" s="10"/>
      <c r="V69" s="8"/>
      <c r="W69" s="8"/>
      <c r="X69" s="8"/>
      <c r="Z69" s="14"/>
      <c r="AA69" s="14"/>
      <c r="AB69" s="14"/>
      <c r="AD69" s="14" t="e">
        <f>MATCH(B69,'Diag Lattice'!F:F,0)</f>
        <v>#N/A</v>
      </c>
      <c r="AE69" s="14" t="e">
        <f t="shared" ca="1" si="0"/>
        <v>#N/A</v>
      </c>
      <c r="AF69" s="14" t="e">
        <f t="shared" ca="1" si="2"/>
        <v>#N/A</v>
      </c>
    </row>
    <row r="70" spans="1:32" x14ac:dyDescent="0.25">
      <c r="A70" s="36"/>
      <c r="B70" s="36" t="s">
        <v>1863</v>
      </c>
      <c r="C70" s="36"/>
      <c r="D70" s="35" t="s">
        <v>1117</v>
      </c>
      <c r="E70" s="46" t="s">
        <v>1128</v>
      </c>
      <c r="F70" t="s">
        <v>236</v>
      </c>
      <c r="G70" s="160" t="s">
        <v>610</v>
      </c>
      <c r="H70" s="8"/>
      <c r="I70" s="8"/>
      <c r="J70" s="10"/>
      <c r="K70" s="10"/>
      <c r="L70" s="10"/>
      <c r="M70" s="10"/>
      <c r="N70" s="10"/>
      <c r="O70" s="10"/>
      <c r="P70" s="10"/>
      <c r="Q70" s="8"/>
      <c r="R70" s="12"/>
      <c r="S70" s="10"/>
      <c r="T70" s="32"/>
      <c r="U70" s="10"/>
      <c r="V70" s="8"/>
      <c r="W70" s="8"/>
      <c r="X70" s="8"/>
      <c r="Z70" s="14"/>
      <c r="AA70" s="14"/>
      <c r="AB70" s="14"/>
      <c r="AD70" s="14" t="e">
        <f>MATCH(B70,'Diag Lattice'!F:F,0)</f>
        <v>#N/A</v>
      </c>
      <c r="AE70" s="14" t="e">
        <f t="shared" ref="AE70:AE81" ca="1" si="5">INDIRECT("'Diag Lattice'!F"&amp;AD70)</f>
        <v>#N/A</v>
      </c>
      <c r="AF70" s="14" t="e">
        <f t="shared" ca="1" si="2"/>
        <v>#N/A</v>
      </c>
    </row>
    <row r="71" spans="1:32" x14ac:dyDescent="0.25">
      <c r="A71" s="8"/>
      <c r="B71" s="8"/>
      <c r="C71" s="8"/>
      <c r="D71" s="9"/>
      <c r="E71" s="48"/>
      <c r="F71" s="8"/>
      <c r="G71" s="8"/>
      <c r="H71" s="8"/>
      <c r="I71" s="8"/>
      <c r="J71" s="10"/>
      <c r="K71" s="10"/>
      <c r="L71" s="10"/>
      <c r="M71" s="10"/>
      <c r="N71" s="10"/>
      <c r="O71" s="10"/>
      <c r="P71" s="10"/>
      <c r="Q71" s="8"/>
      <c r="R71" s="12"/>
      <c r="S71" s="10"/>
      <c r="T71" s="32"/>
      <c r="U71" s="10"/>
      <c r="V71" s="8"/>
      <c r="W71" s="8"/>
      <c r="X71" s="8"/>
      <c r="Z71" s="14"/>
      <c r="AA71" s="14"/>
      <c r="AB71" s="14"/>
      <c r="AD71" s="14" t="e">
        <f>MATCH(B71,'Diag Lattice'!F:F,0)</f>
        <v>#N/A</v>
      </c>
      <c r="AE71" s="14" t="e">
        <f t="shared" ca="1" si="5"/>
        <v>#N/A</v>
      </c>
      <c r="AF71" s="14" t="e">
        <f t="shared" ca="1" si="2"/>
        <v>#N/A</v>
      </c>
    </row>
    <row r="72" spans="1:32" x14ac:dyDescent="0.25">
      <c r="A72" s="106" t="s">
        <v>1129</v>
      </c>
      <c r="B72" s="106"/>
      <c r="C72" s="106"/>
      <c r="D72" s="106"/>
      <c r="E72" s="108"/>
      <c r="F72" s="106"/>
      <c r="G72" s="106"/>
      <c r="H72" s="106"/>
      <c r="I72" s="109"/>
      <c r="J72" s="109"/>
      <c r="K72" s="109"/>
      <c r="L72" s="109"/>
      <c r="M72" s="109"/>
      <c r="N72" s="109"/>
      <c r="O72" s="109"/>
      <c r="P72" s="109"/>
      <c r="Q72" s="110"/>
      <c r="R72" s="110"/>
      <c r="S72" s="111"/>
      <c r="T72" s="109"/>
      <c r="U72" s="109"/>
      <c r="V72" s="106"/>
      <c r="W72" s="106"/>
      <c r="X72" s="106"/>
      <c r="Y72" s="112"/>
      <c r="Z72" s="14"/>
      <c r="AA72" s="14"/>
      <c r="AB72" s="14"/>
      <c r="AD72" s="14" t="e">
        <f>MATCH(B72,'Diag Lattice'!F:F,0)</f>
        <v>#N/A</v>
      </c>
      <c r="AE72" s="14" t="e">
        <f t="shared" ca="1" si="5"/>
        <v>#N/A</v>
      </c>
      <c r="AF72" s="14" t="e">
        <f t="shared" ca="1" si="2"/>
        <v>#N/A</v>
      </c>
    </row>
    <row r="73" spans="1:32" x14ac:dyDescent="0.25">
      <c r="A73" s="8" t="s">
        <v>111</v>
      </c>
      <c r="B73" s="8" t="s">
        <v>1134</v>
      </c>
      <c r="C73" s="8" t="s">
        <v>111</v>
      </c>
      <c r="D73" s="69" t="s">
        <v>1135</v>
      </c>
      <c r="E73" s="69" t="s">
        <v>1131</v>
      </c>
      <c r="F73" s="8" t="s">
        <v>114</v>
      </c>
      <c r="G73" s="8" t="s">
        <v>85</v>
      </c>
      <c r="H73" s="8" t="s">
        <v>86</v>
      </c>
      <c r="I73" s="10" t="s">
        <v>117</v>
      </c>
      <c r="J73" s="10"/>
      <c r="K73" s="8"/>
      <c r="L73" s="8"/>
      <c r="M73" s="8"/>
      <c r="N73" s="8"/>
      <c r="O73" s="8"/>
      <c r="P73" s="10" t="s">
        <v>117</v>
      </c>
      <c r="Q73" s="10" t="s">
        <v>118</v>
      </c>
      <c r="R73" s="12">
        <v>9</v>
      </c>
      <c r="S73" s="10">
        <v>10</v>
      </c>
      <c r="T73" s="8"/>
      <c r="U73" s="10">
        <v>1</v>
      </c>
      <c r="V73" s="8"/>
      <c r="W73" s="8"/>
      <c r="X73" s="8"/>
      <c r="Z73" s="14"/>
      <c r="AA73" s="14"/>
      <c r="AB73" s="14"/>
      <c r="AD73" s="14">
        <f>MATCH(B73,'Diag Lattice'!F:F,0)</f>
        <v>1227</v>
      </c>
      <c r="AE73" s="14" t="str">
        <f t="shared" ca="1" si="5"/>
        <v>LS1_BTS:BPM_D2116</v>
      </c>
      <c r="AF73" s="14">
        <f t="shared" ca="1" si="2"/>
        <v>2116</v>
      </c>
    </row>
    <row r="74" spans="1:32" x14ac:dyDescent="0.25">
      <c r="A74" s="8" t="s">
        <v>111</v>
      </c>
      <c r="B74" s="8" t="s">
        <v>1134</v>
      </c>
      <c r="C74" s="8" t="s">
        <v>111</v>
      </c>
      <c r="D74" s="69" t="s">
        <v>1135</v>
      </c>
      <c r="E74" s="69" t="s">
        <v>1130</v>
      </c>
      <c r="F74" s="8" t="s">
        <v>114</v>
      </c>
      <c r="G74" s="8" t="s">
        <v>85</v>
      </c>
      <c r="H74" s="8" t="s">
        <v>86</v>
      </c>
      <c r="I74" s="10" t="s">
        <v>120</v>
      </c>
      <c r="J74" s="10"/>
      <c r="K74" s="8"/>
      <c r="L74" s="8"/>
      <c r="M74" s="8"/>
      <c r="N74" s="8"/>
      <c r="O74" s="8"/>
      <c r="P74" s="10" t="s">
        <v>120</v>
      </c>
      <c r="Q74" s="10" t="s">
        <v>118</v>
      </c>
      <c r="R74" s="12">
        <v>9</v>
      </c>
      <c r="S74" s="10">
        <v>10</v>
      </c>
      <c r="T74" s="8"/>
      <c r="U74" s="10">
        <v>2</v>
      </c>
      <c r="V74" s="8"/>
      <c r="W74" s="8"/>
      <c r="X74" s="8"/>
      <c r="Z74" s="14"/>
      <c r="AA74" s="14"/>
      <c r="AB74" s="14"/>
      <c r="AD74" s="14">
        <f>MATCH(B74,'Diag Lattice'!F:F,0)</f>
        <v>1227</v>
      </c>
      <c r="AE74" s="14" t="str">
        <f t="shared" ca="1" si="5"/>
        <v>LS1_BTS:BPM_D2116</v>
      </c>
      <c r="AF74" s="14">
        <f t="shared" ca="1" si="2"/>
        <v>2116</v>
      </c>
    </row>
    <row r="75" spans="1:32" x14ac:dyDescent="0.25">
      <c r="A75" s="8" t="s">
        <v>111</v>
      </c>
      <c r="B75" s="8" t="s">
        <v>1134</v>
      </c>
      <c r="C75" s="8" t="s">
        <v>111</v>
      </c>
      <c r="D75" s="69" t="s">
        <v>1135</v>
      </c>
      <c r="E75" s="69" t="s">
        <v>1132</v>
      </c>
      <c r="F75" s="8" t="s">
        <v>114</v>
      </c>
      <c r="G75" s="8" t="s">
        <v>85</v>
      </c>
      <c r="H75" s="8" t="s">
        <v>86</v>
      </c>
      <c r="I75" s="10" t="s">
        <v>122</v>
      </c>
      <c r="J75" s="10"/>
      <c r="K75" s="8"/>
      <c r="L75" s="8"/>
      <c r="M75" s="8"/>
      <c r="N75" s="8"/>
      <c r="O75" s="8"/>
      <c r="P75" s="10" t="s">
        <v>122</v>
      </c>
      <c r="Q75" s="10" t="s">
        <v>118</v>
      </c>
      <c r="R75" s="12">
        <v>9</v>
      </c>
      <c r="S75" s="10">
        <v>10</v>
      </c>
      <c r="T75" s="8"/>
      <c r="U75" s="10">
        <v>3</v>
      </c>
      <c r="V75" s="8"/>
      <c r="W75" s="8"/>
      <c r="X75" s="8"/>
      <c r="Z75" s="14"/>
      <c r="AA75" s="14"/>
      <c r="AB75" s="14"/>
      <c r="AD75" s="14">
        <f>MATCH(B75,'Diag Lattice'!F:F,0)</f>
        <v>1227</v>
      </c>
      <c r="AE75" s="14" t="str">
        <f t="shared" ca="1" si="5"/>
        <v>LS1_BTS:BPM_D2116</v>
      </c>
      <c r="AF75" s="14">
        <f t="shared" ca="1" si="2"/>
        <v>2116</v>
      </c>
    </row>
    <row r="76" spans="1:32" x14ac:dyDescent="0.25">
      <c r="A76" s="8" t="s">
        <v>111</v>
      </c>
      <c r="B76" s="8" t="s">
        <v>1134</v>
      </c>
      <c r="C76" s="8" t="s">
        <v>111</v>
      </c>
      <c r="D76" s="69" t="s">
        <v>1135</v>
      </c>
      <c r="E76" s="69" t="s">
        <v>1133</v>
      </c>
      <c r="F76" s="8" t="s">
        <v>114</v>
      </c>
      <c r="G76" s="8" t="s">
        <v>85</v>
      </c>
      <c r="H76" s="8" t="s">
        <v>86</v>
      </c>
      <c r="I76" s="10" t="s">
        <v>124</v>
      </c>
      <c r="J76" s="10"/>
      <c r="K76" s="8"/>
      <c r="L76" s="8"/>
      <c r="M76" s="8"/>
      <c r="N76" s="8"/>
      <c r="O76" s="8"/>
      <c r="P76" s="10" t="s">
        <v>124</v>
      </c>
      <c r="Q76" s="10" t="s">
        <v>118</v>
      </c>
      <c r="R76" s="12">
        <v>9</v>
      </c>
      <c r="S76" s="10">
        <v>10</v>
      </c>
      <c r="T76" s="8"/>
      <c r="U76" s="10">
        <v>4</v>
      </c>
      <c r="V76" s="23"/>
      <c r="W76" s="23"/>
      <c r="X76" s="23"/>
      <c r="Z76" s="14"/>
      <c r="AA76" s="14"/>
      <c r="AB76" s="14"/>
      <c r="AD76" s="14">
        <f>MATCH(B76,'Diag Lattice'!F:F,0)</f>
        <v>1227</v>
      </c>
      <c r="AE76" s="14" t="str">
        <f t="shared" ca="1" si="5"/>
        <v>LS1_BTS:BPM_D2116</v>
      </c>
      <c r="AF76" s="14">
        <f t="shared" ca="1" si="2"/>
        <v>2116</v>
      </c>
    </row>
    <row r="77" spans="1:32" x14ac:dyDescent="0.25">
      <c r="A77" s="8" t="s">
        <v>111</v>
      </c>
      <c r="B77" s="8" t="s">
        <v>1137</v>
      </c>
      <c r="C77" s="8" t="s">
        <v>111</v>
      </c>
      <c r="D77" s="69" t="s">
        <v>1138</v>
      </c>
      <c r="E77" s="69" t="s">
        <v>1136</v>
      </c>
      <c r="F77" s="8" t="s">
        <v>114</v>
      </c>
      <c r="G77" s="8" t="s">
        <v>126</v>
      </c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32"/>
      <c r="U77" s="10">
        <v>4</v>
      </c>
      <c r="V77" s="23"/>
      <c r="W77" s="23"/>
      <c r="X77" s="23"/>
      <c r="Y77" s="112"/>
      <c r="AD77" s="14"/>
      <c r="AE77" s="14"/>
      <c r="AF77" s="14"/>
    </row>
    <row r="78" spans="1:32" x14ac:dyDescent="0.25">
      <c r="A78" s="8" t="s">
        <v>111</v>
      </c>
      <c r="B78" s="8" t="s">
        <v>1143</v>
      </c>
      <c r="C78" s="8" t="s">
        <v>111</v>
      </c>
      <c r="D78" s="69" t="s">
        <v>1145</v>
      </c>
      <c r="E78" s="69" t="s">
        <v>1139</v>
      </c>
      <c r="F78" s="8" t="s">
        <v>114</v>
      </c>
      <c r="G78" s="8" t="s">
        <v>85</v>
      </c>
      <c r="H78" s="8" t="s">
        <v>86</v>
      </c>
      <c r="I78" s="10" t="s">
        <v>117</v>
      </c>
      <c r="J78" s="10"/>
      <c r="K78" s="8"/>
      <c r="L78" s="8"/>
      <c r="M78" s="8"/>
      <c r="N78" s="8"/>
      <c r="O78" s="8"/>
      <c r="P78" s="10" t="s">
        <v>117</v>
      </c>
      <c r="Q78" s="10" t="s">
        <v>118</v>
      </c>
      <c r="R78" s="12">
        <v>9</v>
      </c>
      <c r="S78" s="10">
        <v>10</v>
      </c>
      <c r="T78" s="32"/>
      <c r="U78" s="10">
        <v>5</v>
      </c>
      <c r="V78" s="8"/>
      <c r="W78" s="8"/>
      <c r="X78" s="8"/>
      <c r="Y78" s="105"/>
      <c r="AD78" s="14">
        <f>MATCH(B78,'Diag Lattice'!F:F,0)</f>
        <v>1234</v>
      </c>
      <c r="AE78" s="14" t="str">
        <f t="shared" ca="1" si="5"/>
        <v>LS1_BTS:BPM_D2130</v>
      </c>
      <c r="AF78" s="14">
        <f t="shared" ca="1" si="2"/>
        <v>2130</v>
      </c>
    </row>
    <row r="79" spans="1:32" x14ac:dyDescent="0.25">
      <c r="A79" s="8" t="s">
        <v>111</v>
      </c>
      <c r="B79" s="8" t="s">
        <v>1143</v>
      </c>
      <c r="C79" s="8" t="s">
        <v>111</v>
      </c>
      <c r="D79" s="69" t="s">
        <v>1145</v>
      </c>
      <c r="E79" s="69" t="s">
        <v>1140</v>
      </c>
      <c r="F79" s="8" t="s">
        <v>114</v>
      </c>
      <c r="G79" s="8" t="s">
        <v>85</v>
      </c>
      <c r="H79" s="8" t="s">
        <v>86</v>
      </c>
      <c r="I79" s="10" t="s">
        <v>120</v>
      </c>
      <c r="J79" s="10"/>
      <c r="K79" s="8"/>
      <c r="L79" s="8"/>
      <c r="M79" s="8"/>
      <c r="N79" s="8"/>
      <c r="O79" s="8"/>
      <c r="P79" s="10" t="s">
        <v>120</v>
      </c>
      <c r="Q79" s="10" t="s">
        <v>118</v>
      </c>
      <c r="R79" s="12">
        <v>9</v>
      </c>
      <c r="S79" s="10">
        <v>10</v>
      </c>
      <c r="T79" s="32"/>
      <c r="U79" s="10">
        <v>6</v>
      </c>
      <c r="V79" s="8"/>
      <c r="W79" s="8"/>
      <c r="X79" s="8"/>
      <c r="Y79" s="105"/>
      <c r="AD79" s="14">
        <f>MATCH(B79,'Diag Lattice'!F:F,0)</f>
        <v>1234</v>
      </c>
      <c r="AE79" s="14" t="str">
        <f t="shared" ca="1" si="5"/>
        <v>LS1_BTS:BPM_D2130</v>
      </c>
      <c r="AF79" s="14">
        <f t="shared" ca="1" si="2"/>
        <v>2130</v>
      </c>
    </row>
    <row r="80" spans="1:32" x14ac:dyDescent="0.25">
      <c r="A80" s="8" t="s">
        <v>111</v>
      </c>
      <c r="B80" s="8" t="s">
        <v>1143</v>
      </c>
      <c r="C80" s="8" t="s">
        <v>111</v>
      </c>
      <c r="D80" s="69" t="s">
        <v>1145</v>
      </c>
      <c r="E80" s="69" t="s">
        <v>1141</v>
      </c>
      <c r="F80" s="8" t="s">
        <v>114</v>
      </c>
      <c r="G80" s="8" t="s">
        <v>85</v>
      </c>
      <c r="H80" s="8" t="s">
        <v>86</v>
      </c>
      <c r="I80" s="10" t="s">
        <v>122</v>
      </c>
      <c r="J80" s="10"/>
      <c r="K80" s="8"/>
      <c r="L80" s="8"/>
      <c r="M80" s="8"/>
      <c r="N80" s="8"/>
      <c r="O80" s="8"/>
      <c r="P80" s="10" t="s">
        <v>122</v>
      </c>
      <c r="Q80" s="10" t="s">
        <v>118</v>
      </c>
      <c r="R80" s="12">
        <v>9</v>
      </c>
      <c r="S80" s="10">
        <v>10</v>
      </c>
      <c r="T80" s="32"/>
      <c r="U80" s="10">
        <v>7</v>
      </c>
      <c r="V80" s="8"/>
      <c r="W80" s="8"/>
      <c r="X80" s="8"/>
      <c r="Y80" s="105"/>
      <c r="AD80" s="14">
        <f>MATCH(B80,'Diag Lattice'!F:F,0)</f>
        <v>1234</v>
      </c>
      <c r="AE80" s="14" t="str">
        <f t="shared" ca="1" si="5"/>
        <v>LS1_BTS:BPM_D2130</v>
      </c>
      <c r="AF80" s="14">
        <f t="shared" ca="1" si="2"/>
        <v>2130</v>
      </c>
    </row>
    <row r="81" spans="1:32" x14ac:dyDescent="0.25">
      <c r="A81" s="8" t="s">
        <v>111</v>
      </c>
      <c r="B81" s="8" t="s">
        <v>1143</v>
      </c>
      <c r="C81" s="8" t="s">
        <v>111</v>
      </c>
      <c r="D81" s="69" t="s">
        <v>1145</v>
      </c>
      <c r="E81" s="69" t="s">
        <v>1142</v>
      </c>
      <c r="F81" s="8" t="s">
        <v>114</v>
      </c>
      <c r="G81" s="8" t="s">
        <v>85</v>
      </c>
      <c r="H81" s="8" t="s">
        <v>86</v>
      </c>
      <c r="I81" s="10" t="s">
        <v>124</v>
      </c>
      <c r="J81" s="10"/>
      <c r="K81" s="8"/>
      <c r="L81" s="8"/>
      <c r="M81" s="8"/>
      <c r="N81" s="8"/>
      <c r="O81" s="8"/>
      <c r="P81" s="10" t="s">
        <v>124</v>
      </c>
      <c r="Q81" s="10" t="s">
        <v>118</v>
      </c>
      <c r="R81" s="12">
        <v>9</v>
      </c>
      <c r="S81" s="10">
        <v>10</v>
      </c>
      <c r="T81" s="32"/>
      <c r="U81" s="10">
        <v>8</v>
      </c>
      <c r="V81" s="8"/>
      <c r="W81" s="8"/>
      <c r="X81" s="8"/>
      <c r="Y81" s="105"/>
      <c r="AD81" s="14">
        <f>MATCH(B81,'Diag Lattice'!F:F,0)</f>
        <v>1234</v>
      </c>
      <c r="AE81" s="14" t="str">
        <f t="shared" ca="1" si="5"/>
        <v>LS1_BTS:BPM_D2130</v>
      </c>
      <c r="AF81" s="14">
        <f t="shared" ca="1" si="2"/>
        <v>2130</v>
      </c>
    </row>
    <row r="82" spans="1:32" x14ac:dyDescent="0.25">
      <c r="A82" s="8" t="s">
        <v>111</v>
      </c>
      <c r="B82" s="8" t="s">
        <v>1144</v>
      </c>
      <c r="C82" s="8" t="s">
        <v>111</v>
      </c>
      <c r="D82" s="69" t="s">
        <v>1146</v>
      </c>
      <c r="E82" s="69" t="s">
        <v>1130</v>
      </c>
      <c r="F82" s="8" t="s">
        <v>114</v>
      </c>
      <c r="G82" s="8" t="s">
        <v>126</v>
      </c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32"/>
      <c r="U82" s="10">
        <v>8</v>
      </c>
      <c r="V82" s="8"/>
      <c r="W82" s="8"/>
      <c r="X82" s="8"/>
      <c r="Y82" s="105"/>
      <c r="AD82" s="14"/>
      <c r="AE82" s="14"/>
      <c r="AF82" s="14"/>
    </row>
    <row r="83" spans="1:32" x14ac:dyDescent="0.25">
      <c r="A83" s="730" t="s">
        <v>4072</v>
      </c>
      <c r="B83" s="730"/>
      <c r="C83" s="730"/>
      <c r="D83" s="731"/>
      <c r="E83" s="731"/>
      <c r="F83" s="730"/>
      <c r="G83" s="730"/>
      <c r="H83" s="730"/>
      <c r="I83" s="732"/>
      <c r="J83" s="732"/>
      <c r="K83" s="732"/>
      <c r="L83" s="732"/>
      <c r="M83" s="732"/>
      <c r="N83" s="732"/>
      <c r="O83" s="732"/>
      <c r="P83" s="732"/>
      <c r="Q83" s="733"/>
      <c r="R83" s="733"/>
      <c r="S83" s="734"/>
      <c r="T83" s="732"/>
      <c r="U83" s="732"/>
      <c r="V83" s="730"/>
      <c r="W83" s="730"/>
      <c r="X83" s="730"/>
      <c r="Y83" s="105"/>
      <c r="AD83" s="14"/>
      <c r="AE83" s="14"/>
      <c r="AF83" s="14"/>
    </row>
    <row r="84" spans="1:32" x14ac:dyDescent="0.25">
      <c r="A84" s="8" t="s">
        <v>4072</v>
      </c>
      <c r="B84" s="8" t="s">
        <v>3028</v>
      </c>
      <c r="C84" s="8" t="s">
        <v>4072</v>
      </c>
      <c r="D84" s="69" t="s">
        <v>4073</v>
      </c>
      <c r="E84" s="69"/>
      <c r="F84" s="8"/>
      <c r="G84" s="8"/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>
        <v>9</v>
      </c>
      <c r="S84" s="10">
        <v>9</v>
      </c>
      <c r="T84" s="10" t="s">
        <v>469</v>
      </c>
      <c r="U84" s="10"/>
      <c r="V84" s="8"/>
      <c r="W84" s="8"/>
      <c r="X84" s="8"/>
      <c r="Y84" s="105"/>
      <c r="AD84" s="14"/>
      <c r="AE84" s="14"/>
      <c r="AF84" s="14"/>
    </row>
    <row r="85" spans="1:32" x14ac:dyDescent="0.25">
      <c r="A85" s="8"/>
      <c r="B85" s="8"/>
      <c r="C85" s="8"/>
      <c r="D85" s="69"/>
      <c r="E85" s="69"/>
      <c r="F85" s="8"/>
      <c r="G85" s="8"/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AD85" s="14"/>
      <c r="AE85" s="14"/>
      <c r="AF85" s="14"/>
    </row>
    <row r="86" spans="1:32" x14ac:dyDescent="0.25">
      <c r="A86" s="61" t="s">
        <v>394</v>
      </c>
      <c r="B86" s="61"/>
      <c r="C86" s="61"/>
      <c r="D86" s="62"/>
      <c r="E86" s="62"/>
      <c r="F86" s="61"/>
      <c r="G86" s="61"/>
      <c r="H86" s="61"/>
      <c r="I86" s="63"/>
      <c r="J86" s="63"/>
      <c r="K86" s="63"/>
      <c r="L86" s="63"/>
      <c r="M86" s="63"/>
      <c r="N86" s="63"/>
      <c r="O86" s="63"/>
      <c r="P86" s="63"/>
      <c r="Q86" s="61"/>
      <c r="R86" s="64"/>
      <c r="S86" s="63"/>
      <c r="T86" s="65"/>
      <c r="U86" s="63"/>
      <c r="V86" s="61"/>
      <c r="W86" s="61"/>
      <c r="X86" s="95"/>
      <c r="Y86" s="105"/>
      <c r="AD86" s="14"/>
      <c r="AE86" s="14"/>
      <c r="AF86" s="14"/>
    </row>
    <row r="87" spans="1:32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396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6</v>
      </c>
      <c r="W87" s="8" t="s">
        <v>398</v>
      </c>
      <c r="X87" s="8" t="s">
        <v>425</v>
      </c>
      <c r="Y87" s="105"/>
      <c r="AD87" s="14"/>
      <c r="AE87" s="14"/>
      <c r="AF87" s="14"/>
    </row>
    <row r="88" spans="1:32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395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9</v>
      </c>
      <c r="S88" s="10">
        <v>3</v>
      </c>
      <c r="T88" s="32" t="s">
        <v>474</v>
      </c>
      <c r="U88" s="10"/>
      <c r="V88" s="8"/>
      <c r="W88" s="8"/>
      <c r="X88" s="8"/>
      <c r="Y88" s="105"/>
      <c r="AD88" s="14"/>
      <c r="AE88" s="14"/>
      <c r="AF88" s="14"/>
    </row>
    <row r="89" spans="1:32" x14ac:dyDescent="0.25">
      <c r="A89" s="102" t="s">
        <v>416</v>
      </c>
      <c r="B89" s="102" t="s">
        <v>504</v>
      </c>
      <c r="C89" s="102" t="s">
        <v>4144</v>
      </c>
      <c r="D89" s="102"/>
      <c r="E89" s="753" t="s">
        <v>417</v>
      </c>
      <c r="F89" s="102" t="s">
        <v>418</v>
      </c>
      <c r="G89" s="102" t="s">
        <v>610</v>
      </c>
      <c r="H89" s="102" t="s">
        <v>397</v>
      </c>
      <c r="I89" s="102" t="s">
        <v>402</v>
      </c>
      <c r="J89" s="102"/>
      <c r="K89" s="102"/>
      <c r="L89" s="102"/>
      <c r="M89" s="102"/>
      <c r="N89" s="102"/>
      <c r="O89" s="102"/>
      <c r="P89" s="102"/>
      <c r="Q89" s="102" t="s">
        <v>400</v>
      </c>
      <c r="R89" s="754"/>
      <c r="S89" s="754"/>
      <c r="T89" s="102"/>
      <c r="U89" s="102"/>
      <c r="V89" s="102">
        <v>6</v>
      </c>
      <c r="W89" s="102" t="s">
        <v>398</v>
      </c>
      <c r="X89" s="102" t="s">
        <v>245</v>
      </c>
      <c r="Y89" s="105"/>
      <c r="AD89" s="14"/>
      <c r="AE89" s="14"/>
      <c r="AF89" s="14"/>
    </row>
    <row r="90" spans="1:32" x14ac:dyDescent="0.25">
      <c r="A90" s="102" t="s">
        <v>416</v>
      </c>
      <c r="B90" s="102" t="s">
        <v>504</v>
      </c>
      <c r="C90" s="102" t="s">
        <v>4144</v>
      </c>
      <c r="D90" s="102"/>
      <c r="E90" s="753" t="s">
        <v>417</v>
      </c>
      <c r="F90" s="102" t="s">
        <v>419</v>
      </c>
      <c r="G90" s="102" t="s">
        <v>610</v>
      </c>
      <c r="H90" s="102" t="s">
        <v>399</v>
      </c>
      <c r="I90" s="102" t="s">
        <v>403</v>
      </c>
      <c r="J90" s="102"/>
      <c r="K90" s="102"/>
      <c r="L90" s="102"/>
      <c r="M90" s="102"/>
      <c r="N90" s="102"/>
      <c r="O90" s="102"/>
      <c r="P90" s="102"/>
      <c r="Q90" s="102" t="s">
        <v>401</v>
      </c>
      <c r="R90" s="754">
        <v>9</v>
      </c>
      <c r="S90" s="754">
        <v>3</v>
      </c>
      <c r="T90" s="32" t="s">
        <v>473</v>
      </c>
      <c r="U90" s="102"/>
      <c r="V90" s="102"/>
      <c r="W90" s="102"/>
      <c r="X90" s="102"/>
      <c r="Y90" s="105"/>
      <c r="AD90" s="14"/>
      <c r="AE90" s="14"/>
      <c r="AF90" s="14"/>
    </row>
    <row r="91" spans="1:32" x14ac:dyDescent="0.25">
      <c r="A91" s="8" t="s">
        <v>416</v>
      </c>
      <c r="B91" s="8" t="s">
        <v>504</v>
      </c>
      <c r="C91" s="8" t="s">
        <v>4144</v>
      </c>
      <c r="D91" s="9"/>
      <c r="E91" s="752" t="s">
        <v>417</v>
      </c>
      <c r="F91" s="8" t="s">
        <v>418</v>
      </c>
      <c r="G91" s="8" t="s">
        <v>610</v>
      </c>
      <c r="H91" s="8" t="s">
        <v>397</v>
      </c>
      <c r="I91" s="8" t="s">
        <v>415</v>
      </c>
      <c r="J91" s="10"/>
      <c r="K91" s="10"/>
      <c r="L91" s="10"/>
      <c r="M91" s="10"/>
      <c r="N91" s="10"/>
      <c r="O91" s="10"/>
      <c r="P91" s="10"/>
      <c r="Q91" s="8" t="s">
        <v>400</v>
      </c>
      <c r="R91" s="12"/>
      <c r="S91" s="10"/>
      <c r="T91" s="32"/>
      <c r="U91" s="10"/>
      <c r="V91" s="8">
        <v>6</v>
      </c>
      <c r="W91" s="8" t="s">
        <v>398</v>
      </c>
      <c r="X91" s="8" t="s">
        <v>246</v>
      </c>
      <c r="Y91" s="105"/>
      <c r="AD91" s="14"/>
      <c r="AE91" s="14"/>
      <c r="AF91" s="14"/>
    </row>
    <row r="92" spans="1:32" x14ac:dyDescent="0.25">
      <c r="A92" s="8" t="s">
        <v>416</v>
      </c>
      <c r="B92" s="8" t="s">
        <v>504</v>
      </c>
      <c r="C92" s="8" t="s">
        <v>4144</v>
      </c>
      <c r="D92" s="9"/>
      <c r="E92" s="48" t="s">
        <v>417</v>
      </c>
      <c r="F92" s="8" t="s">
        <v>419</v>
      </c>
      <c r="G92" s="8" t="s">
        <v>610</v>
      </c>
      <c r="H92" s="8" t="s">
        <v>399</v>
      </c>
      <c r="I92" s="8" t="s">
        <v>404</v>
      </c>
      <c r="J92" s="10"/>
      <c r="K92" s="10"/>
      <c r="L92" s="10"/>
      <c r="M92" s="10"/>
      <c r="N92" s="10"/>
      <c r="O92" s="10"/>
      <c r="P92" s="10"/>
      <c r="Q92" s="8" t="s">
        <v>401</v>
      </c>
      <c r="R92" s="12">
        <v>9</v>
      </c>
      <c r="S92" s="10">
        <v>4</v>
      </c>
      <c r="T92" s="32" t="s">
        <v>474</v>
      </c>
      <c r="U92" s="10"/>
      <c r="V92" s="8"/>
      <c r="W92" s="8"/>
      <c r="X92" s="8"/>
      <c r="Y92" s="105"/>
      <c r="AD92" s="14"/>
      <c r="AE92" s="14"/>
      <c r="AF92" s="14"/>
    </row>
    <row r="93" spans="1:32" x14ac:dyDescent="0.25">
      <c r="A93" s="8" t="s">
        <v>416</v>
      </c>
      <c r="B93" s="8" t="s">
        <v>504</v>
      </c>
      <c r="C93" s="8" t="s">
        <v>4144</v>
      </c>
      <c r="D93" s="9"/>
      <c r="E93" s="48" t="s">
        <v>417</v>
      </c>
      <c r="F93" s="8" t="s">
        <v>418</v>
      </c>
      <c r="G93" s="8" t="s">
        <v>610</v>
      </c>
      <c r="H93" s="8" t="s">
        <v>397</v>
      </c>
      <c r="I93" s="8" t="s">
        <v>405</v>
      </c>
      <c r="J93" s="10"/>
      <c r="K93" s="10"/>
      <c r="L93" s="10"/>
      <c r="M93" s="10"/>
      <c r="N93" s="10"/>
      <c r="O93" s="10"/>
      <c r="P93" s="10"/>
      <c r="Q93" s="8" t="s">
        <v>400</v>
      </c>
      <c r="R93" s="12"/>
      <c r="S93" s="10"/>
      <c r="T93" s="32"/>
      <c r="U93" s="10"/>
      <c r="V93" s="8">
        <v>6</v>
      </c>
      <c r="W93" s="8" t="s">
        <v>398</v>
      </c>
      <c r="X93" s="8" t="s">
        <v>247</v>
      </c>
      <c r="Y93" s="105"/>
      <c r="AD93" s="14"/>
      <c r="AE93" s="14"/>
      <c r="AF93" s="14"/>
    </row>
    <row r="94" spans="1:32" x14ac:dyDescent="0.25">
      <c r="A94" s="8" t="s">
        <v>416</v>
      </c>
      <c r="B94" s="8" t="s">
        <v>504</v>
      </c>
      <c r="C94" s="8" t="s">
        <v>4144</v>
      </c>
      <c r="D94" s="9"/>
      <c r="E94" s="48" t="s">
        <v>417</v>
      </c>
      <c r="F94" s="8" t="s">
        <v>419</v>
      </c>
      <c r="G94" s="8" t="s">
        <v>610</v>
      </c>
      <c r="H94" s="8" t="s">
        <v>399</v>
      </c>
      <c r="I94" s="8" t="s">
        <v>406</v>
      </c>
      <c r="J94" s="10"/>
      <c r="K94" s="10"/>
      <c r="L94" s="10"/>
      <c r="M94" s="10"/>
      <c r="N94" s="10"/>
      <c r="O94" s="10"/>
      <c r="P94" s="10"/>
      <c r="Q94" s="8" t="s">
        <v>401</v>
      </c>
      <c r="R94" s="12">
        <v>9</v>
      </c>
      <c r="S94" s="10">
        <v>4</v>
      </c>
      <c r="T94" s="32" t="s">
        <v>473</v>
      </c>
      <c r="U94" s="10"/>
      <c r="V94" s="8"/>
      <c r="W94" s="8"/>
      <c r="X94" s="8"/>
      <c r="Y94" s="105"/>
      <c r="AD94" s="14"/>
      <c r="AE94" s="14"/>
      <c r="AF94" s="14"/>
    </row>
    <row r="95" spans="1:32" x14ac:dyDescent="0.25">
      <c r="A95" s="8" t="s">
        <v>416</v>
      </c>
      <c r="B95" s="8" t="s">
        <v>504</v>
      </c>
      <c r="C95" s="8" t="s">
        <v>4144</v>
      </c>
      <c r="D95" s="9"/>
      <c r="E95" s="48" t="s">
        <v>417</v>
      </c>
      <c r="F95" s="8" t="s">
        <v>418</v>
      </c>
      <c r="G95" s="8" t="s">
        <v>610</v>
      </c>
      <c r="H95" s="8" t="s">
        <v>397</v>
      </c>
      <c r="I95" s="8" t="s">
        <v>407</v>
      </c>
      <c r="J95" s="10"/>
      <c r="K95" s="10"/>
      <c r="L95" s="10"/>
      <c r="M95" s="10"/>
      <c r="N95" s="10"/>
      <c r="O95" s="10"/>
      <c r="P95" s="10"/>
      <c r="Q95" s="8" t="s">
        <v>400</v>
      </c>
      <c r="R95" s="12"/>
      <c r="S95" s="10"/>
      <c r="T95" s="32"/>
      <c r="U95" s="10"/>
      <c r="V95" s="8">
        <v>6</v>
      </c>
      <c r="W95" s="8" t="s">
        <v>398</v>
      </c>
      <c r="X95" s="8" t="s">
        <v>248</v>
      </c>
      <c r="Y95" s="105"/>
      <c r="AD95" s="14"/>
      <c r="AE95" s="14"/>
      <c r="AF95" s="14"/>
    </row>
    <row r="96" spans="1:32" x14ac:dyDescent="0.25">
      <c r="A96" s="8" t="s">
        <v>416</v>
      </c>
      <c r="B96" s="8" t="s">
        <v>504</v>
      </c>
      <c r="C96" s="8" t="s">
        <v>4144</v>
      </c>
      <c r="D96" s="9"/>
      <c r="E96" s="48" t="s">
        <v>417</v>
      </c>
      <c r="F96" s="8" t="s">
        <v>419</v>
      </c>
      <c r="G96" s="8" t="s">
        <v>610</v>
      </c>
      <c r="H96" s="8" t="s">
        <v>399</v>
      </c>
      <c r="I96" s="8" t="s">
        <v>408</v>
      </c>
      <c r="J96" s="10"/>
      <c r="K96" s="10"/>
      <c r="L96" s="10"/>
      <c r="M96" s="10"/>
      <c r="N96" s="10"/>
      <c r="O96" s="10"/>
      <c r="P96" s="10"/>
      <c r="Q96" s="8" t="s">
        <v>401</v>
      </c>
      <c r="R96" s="12">
        <v>9</v>
      </c>
      <c r="S96" s="10">
        <v>5</v>
      </c>
      <c r="T96" s="32" t="s">
        <v>474</v>
      </c>
      <c r="U96" s="10"/>
      <c r="V96" s="8"/>
      <c r="W96" s="8"/>
      <c r="X96" s="8"/>
      <c r="Y96" s="105"/>
      <c r="AD96" s="14"/>
      <c r="AE96" s="14"/>
      <c r="AF96" s="14"/>
    </row>
    <row r="97" spans="1:32" x14ac:dyDescent="0.25">
      <c r="A97" s="8" t="s">
        <v>416</v>
      </c>
      <c r="B97" s="8" t="s">
        <v>504</v>
      </c>
      <c r="C97" s="8" t="s">
        <v>4144</v>
      </c>
      <c r="D97" s="9"/>
      <c r="E97" s="48" t="s">
        <v>417</v>
      </c>
      <c r="F97" s="8" t="s">
        <v>418</v>
      </c>
      <c r="G97" s="8" t="s">
        <v>610</v>
      </c>
      <c r="H97" s="8" t="s">
        <v>397</v>
      </c>
      <c r="I97" s="8" t="s">
        <v>409</v>
      </c>
      <c r="J97" s="10"/>
      <c r="K97" s="10"/>
      <c r="L97" s="10"/>
      <c r="M97" s="10"/>
      <c r="N97" s="10"/>
      <c r="O97" s="10"/>
      <c r="P97" s="10"/>
      <c r="Q97" s="8" t="s">
        <v>400</v>
      </c>
      <c r="R97" s="12"/>
      <c r="S97" s="10"/>
      <c r="T97" s="32"/>
      <c r="U97" s="10"/>
      <c r="V97" s="8">
        <v>6</v>
      </c>
      <c r="W97" s="8" t="s">
        <v>398</v>
      </c>
      <c r="X97" s="8" t="s">
        <v>249</v>
      </c>
      <c r="Y97" s="105"/>
      <c r="AD97" s="14"/>
      <c r="AE97" s="14"/>
      <c r="AF97" s="14"/>
    </row>
    <row r="98" spans="1:32" x14ac:dyDescent="0.25">
      <c r="A98" s="8" t="s">
        <v>416</v>
      </c>
      <c r="B98" s="8" t="s">
        <v>504</v>
      </c>
      <c r="C98" s="8" t="s">
        <v>4144</v>
      </c>
      <c r="D98" s="9"/>
      <c r="E98" s="48" t="s">
        <v>417</v>
      </c>
      <c r="F98" s="8" t="s">
        <v>419</v>
      </c>
      <c r="G98" s="8" t="s">
        <v>610</v>
      </c>
      <c r="H98" s="8" t="s">
        <v>399</v>
      </c>
      <c r="I98" s="8" t="s">
        <v>410</v>
      </c>
      <c r="J98" s="10"/>
      <c r="K98" s="10"/>
      <c r="L98" s="10"/>
      <c r="M98" s="10"/>
      <c r="N98" s="10"/>
      <c r="O98" s="10"/>
      <c r="P98" s="10"/>
      <c r="Q98" s="8" t="s">
        <v>401</v>
      </c>
      <c r="R98" s="12">
        <v>9</v>
      </c>
      <c r="S98" s="10">
        <v>5</v>
      </c>
      <c r="T98" s="32" t="s">
        <v>473</v>
      </c>
      <c r="U98" s="10"/>
      <c r="V98" s="8"/>
      <c r="W98" s="8"/>
      <c r="X98" s="8"/>
      <c r="Y98" s="105"/>
      <c r="AD98" s="14"/>
      <c r="AE98" s="14"/>
      <c r="AF98" s="14"/>
    </row>
    <row r="99" spans="1:32" x14ac:dyDescent="0.25">
      <c r="A99" s="8" t="s">
        <v>416</v>
      </c>
      <c r="B99" s="8" t="s">
        <v>504</v>
      </c>
      <c r="C99" s="8" t="s">
        <v>4144</v>
      </c>
      <c r="D99" s="9"/>
      <c r="E99" s="48" t="s">
        <v>417</v>
      </c>
      <c r="F99" s="8" t="s">
        <v>418</v>
      </c>
      <c r="G99" s="8" t="s">
        <v>610</v>
      </c>
      <c r="H99" s="8" t="s">
        <v>397</v>
      </c>
      <c r="I99" s="8" t="s">
        <v>411</v>
      </c>
      <c r="J99" s="10"/>
      <c r="K99" s="10"/>
      <c r="L99" s="10"/>
      <c r="M99" s="10"/>
      <c r="N99" s="10"/>
      <c r="O99" s="10"/>
      <c r="P99" s="10"/>
      <c r="Q99" s="8" t="s">
        <v>400</v>
      </c>
      <c r="R99" s="12"/>
      <c r="S99" s="10"/>
      <c r="T99" s="32"/>
      <c r="U99" s="10"/>
      <c r="V99" s="8">
        <v>6</v>
      </c>
      <c r="W99" s="8" t="s">
        <v>398</v>
      </c>
      <c r="X99" s="8" t="s">
        <v>250</v>
      </c>
      <c r="Y99" s="105"/>
      <c r="AD99" s="14"/>
      <c r="AE99" s="14"/>
      <c r="AF99" s="14"/>
    </row>
    <row r="100" spans="1:32" x14ac:dyDescent="0.25">
      <c r="A100" s="8" t="s">
        <v>416</v>
      </c>
      <c r="B100" s="8" t="s">
        <v>504</v>
      </c>
      <c r="C100" s="8" t="s">
        <v>4144</v>
      </c>
      <c r="D100" s="9"/>
      <c r="E100" s="48" t="s">
        <v>417</v>
      </c>
      <c r="F100" s="8" t="s">
        <v>419</v>
      </c>
      <c r="G100" s="8" t="s">
        <v>610</v>
      </c>
      <c r="H100" s="8" t="s">
        <v>399</v>
      </c>
      <c r="I100" s="8" t="s">
        <v>412</v>
      </c>
      <c r="J100" s="10"/>
      <c r="K100" s="10"/>
      <c r="L100" s="10"/>
      <c r="M100" s="10"/>
      <c r="N100" s="10"/>
      <c r="O100" s="10"/>
      <c r="P100" s="10"/>
      <c r="Q100" s="8" t="s">
        <v>401</v>
      </c>
      <c r="R100" s="12">
        <v>9</v>
      </c>
      <c r="S100" s="10">
        <v>6</v>
      </c>
      <c r="T100" s="32" t="s">
        <v>474</v>
      </c>
      <c r="U100" s="10"/>
      <c r="V100" s="8"/>
      <c r="W100" s="8"/>
      <c r="X100" s="8"/>
      <c r="Y100" s="105"/>
      <c r="AD100" s="14"/>
      <c r="AE100" s="14"/>
      <c r="AF100" s="14"/>
    </row>
    <row r="101" spans="1:32" x14ac:dyDescent="0.25">
      <c r="A101" s="8" t="s">
        <v>416</v>
      </c>
      <c r="B101" s="8" t="s">
        <v>504</v>
      </c>
      <c r="C101" s="8" t="s">
        <v>4144</v>
      </c>
      <c r="D101" s="9"/>
      <c r="E101" s="48" t="s">
        <v>417</v>
      </c>
      <c r="F101" s="8" t="s">
        <v>418</v>
      </c>
      <c r="G101" s="8" t="s">
        <v>610</v>
      </c>
      <c r="H101" s="8" t="s">
        <v>397</v>
      </c>
      <c r="I101" s="8" t="s">
        <v>413</v>
      </c>
      <c r="J101" s="10"/>
      <c r="K101" s="10"/>
      <c r="L101" s="10"/>
      <c r="M101" s="10"/>
      <c r="N101" s="10"/>
      <c r="O101" s="10"/>
      <c r="P101" s="10"/>
      <c r="Q101" s="8" t="s">
        <v>400</v>
      </c>
      <c r="R101" s="12"/>
      <c r="S101" s="10"/>
      <c r="T101" s="32"/>
      <c r="U101" s="10"/>
      <c r="V101" s="8">
        <v>6</v>
      </c>
      <c r="W101" s="8" t="s">
        <v>398</v>
      </c>
      <c r="X101" s="8" t="s">
        <v>251</v>
      </c>
      <c r="Y101" s="105"/>
      <c r="AD101" s="14"/>
      <c r="AE101" s="14"/>
      <c r="AF101" s="14"/>
    </row>
    <row r="102" spans="1:32" x14ac:dyDescent="0.25">
      <c r="A102" s="23" t="s">
        <v>416</v>
      </c>
      <c r="B102" s="8" t="s">
        <v>504</v>
      </c>
      <c r="C102" s="8" t="s">
        <v>4144</v>
      </c>
      <c r="D102" s="103"/>
      <c r="E102" s="66" t="s">
        <v>417</v>
      </c>
      <c r="F102" s="23" t="s">
        <v>419</v>
      </c>
      <c r="G102" s="23" t="s">
        <v>610</v>
      </c>
      <c r="H102" s="23" t="s">
        <v>399</v>
      </c>
      <c r="I102" s="23" t="s">
        <v>414</v>
      </c>
      <c r="J102" s="24"/>
      <c r="K102" s="24"/>
      <c r="L102" s="24"/>
      <c r="M102" s="24"/>
      <c r="N102" s="24"/>
      <c r="O102" s="24"/>
      <c r="P102" s="24"/>
      <c r="Q102" s="23" t="s">
        <v>401</v>
      </c>
      <c r="R102" s="67">
        <v>9</v>
      </c>
      <c r="S102" s="24">
        <v>9</v>
      </c>
      <c r="T102" s="32" t="s">
        <v>474</v>
      </c>
      <c r="U102" s="24"/>
      <c r="V102" s="23"/>
      <c r="W102" s="23"/>
      <c r="X102" s="23"/>
      <c r="Y102" s="105"/>
      <c r="AD102" s="14"/>
      <c r="AE102" s="14"/>
      <c r="AF102" s="14"/>
    </row>
    <row r="103" spans="1:32" x14ac:dyDescent="0.25">
      <c r="A103" s="8"/>
      <c r="B103" s="8"/>
      <c r="C103" s="8"/>
      <c r="D103" s="8"/>
      <c r="E103" s="75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10"/>
      <c r="S103" s="10"/>
      <c r="T103" s="8"/>
      <c r="U103" s="8"/>
      <c r="V103" s="8"/>
      <c r="W103" s="8"/>
      <c r="X103" s="8"/>
      <c r="Y103" s="105"/>
      <c r="AD103" s="14"/>
      <c r="AE103" s="14"/>
      <c r="AF103" s="14"/>
    </row>
    <row r="104" spans="1:32" x14ac:dyDescent="0.25">
      <c r="A104" s="106" t="s">
        <v>778</v>
      </c>
      <c r="B104" s="106"/>
      <c r="C104" s="106"/>
      <c r="D104" s="107"/>
      <c r="E104" s="108"/>
      <c r="F104" s="106"/>
      <c r="G104" s="106"/>
      <c r="H104" s="106"/>
      <c r="I104" s="109"/>
      <c r="J104" s="109"/>
      <c r="K104" s="109"/>
      <c r="L104" s="109"/>
      <c r="M104" s="109"/>
      <c r="N104" s="109"/>
      <c r="O104" s="109"/>
      <c r="P104" s="109"/>
      <c r="Q104" s="110"/>
      <c r="R104" s="110"/>
      <c r="S104" s="111"/>
      <c r="T104" s="109"/>
      <c r="U104" s="109"/>
      <c r="V104" s="106"/>
      <c r="W104" s="106"/>
      <c r="X104" s="106"/>
      <c r="Y104" s="112"/>
      <c r="Z104" s="14" t="e">
        <f>IF(ISBLANK(mTCA1[[#This Row],[Column17]]),"",mTCA1[[#This Row],[Column17]])</f>
        <v>#VALUE!</v>
      </c>
      <c r="AA104" s="14" t="e">
        <f>LEFT(mTCA1[[#This Row],[Column18]],3)</f>
        <v>#VALUE!</v>
      </c>
      <c r="AB104" s="14" t="e">
        <f>IF(ISBLANK(mTCA1[[#This Row],[Column2]]),"",mTCA1[[#This Row],[Column2]])</f>
        <v>#VALUE!</v>
      </c>
      <c r="AD104" s="14"/>
    </row>
    <row r="105" spans="1:32" x14ac:dyDescent="0.25">
      <c r="A105" s="23" t="s">
        <v>781</v>
      </c>
      <c r="B105" s="23"/>
      <c r="C105" s="23" t="s">
        <v>4145</v>
      </c>
      <c r="D105" s="113"/>
      <c r="E105" s="66" t="s">
        <v>417</v>
      </c>
      <c r="F105" s="23" t="s">
        <v>779</v>
      </c>
      <c r="G105" s="23" t="s">
        <v>780</v>
      </c>
      <c r="H105" s="23" t="s">
        <v>399</v>
      </c>
      <c r="I105" s="24"/>
      <c r="J105" s="24"/>
      <c r="K105" s="24"/>
      <c r="L105" s="24"/>
      <c r="M105" s="24"/>
      <c r="N105" s="24"/>
      <c r="O105" s="24"/>
      <c r="P105" s="24"/>
      <c r="Q105" s="67" t="s">
        <v>777</v>
      </c>
      <c r="R105" s="67">
        <v>9</v>
      </c>
      <c r="S105" s="68">
        <v>9</v>
      </c>
      <c r="T105" s="32" t="s">
        <v>473</v>
      </c>
      <c r="U105" s="24"/>
      <c r="V105" s="23"/>
      <c r="W105" s="23"/>
      <c r="X105" s="23"/>
      <c r="Y105" s="112"/>
      <c r="AD105" s="14"/>
    </row>
    <row r="106" spans="1:32" x14ac:dyDescent="0.25">
      <c r="A106" s="8"/>
      <c r="B106" s="8"/>
      <c r="C106" s="8"/>
      <c r="D106" s="8"/>
      <c r="E106" s="75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7"/>
      <c r="S106" s="10"/>
      <c r="T106" s="32"/>
      <c r="U106" s="8"/>
      <c r="V106" s="8"/>
      <c r="W106" s="8"/>
      <c r="X106" s="8"/>
      <c r="Y106" s="112"/>
      <c r="AD106" s="14"/>
      <c r="AE106" s="14"/>
      <c r="AF106" s="14"/>
    </row>
    <row r="107" spans="1:32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</row>
    <row r="108" spans="1:32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</row>
    <row r="109" spans="1:32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</row>
    <row r="110" spans="1:32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</row>
    <row r="111" spans="1:32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</row>
    <row r="112" spans="1:32" x14ac:dyDescent="0.25">
      <c r="D112"/>
      <c r="H112"/>
      <c r="I112"/>
      <c r="J112"/>
      <c r="K112"/>
      <c r="L112"/>
      <c r="M112"/>
      <c r="N112"/>
      <c r="O112"/>
      <c r="Q112"/>
      <c r="R112"/>
      <c r="S112"/>
      <c r="T112"/>
    </row>
    <row r="113" spans="4:20" x14ac:dyDescent="0.25">
      <c r="D113"/>
      <c r="H113"/>
      <c r="I113"/>
      <c r="J113"/>
      <c r="K113"/>
      <c r="L113"/>
      <c r="M113"/>
      <c r="N113"/>
      <c r="O113"/>
      <c r="Q113"/>
      <c r="R113"/>
      <c r="S113"/>
      <c r="T113"/>
    </row>
  </sheetData>
  <mergeCells count="2">
    <mergeCell ref="H2:Q2"/>
    <mergeCell ref="R2:X2"/>
  </mergeCells>
  <hyperlinks>
    <hyperlink ref="E48" r:id="rId1" display="http://cable.nscl.msu.edu:3000/cables/34H000013/"/>
    <hyperlink ref="E49" r:id="rId2" display="http://cable.nscl.msu.edu:3000/cables/34H000017/"/>
    <hyperlink ref="E50" r:id="rId3" display="http://cable.nscl.msu.edu:3000/cables/34H000014/"/>
    <hyperlink ref="E51" r:id="rId4" display="http://cable.nscl.msu.edu:3000/cables/34H000016/"/>
    <hyperlink ref="E52" r:id="rId5" display="http://cable.nscl.msu.edu:3000/cables/34H000015/"/>
    <hyperlink ref="E53" r:id="rId6" display="http://cable.nscl.msu.edu:3000/cables/44H000003/"/>
    <hyperlink ref="E54" r:id="rId7" display="http://cable.nscl.msu.edu:3000/cables/44H000004/"/>
    <hyperlink ref="E55" r:id="rId8" display="http://cable.nscl.msu.edu:3000/cables/44H000005/"/>
    <hyperlink ref="E56" r:id="rId9" display="http://cable.nscl.msu.edu:3000/cables/44H000006/"/>
    <hyperlink ref="E57" r:id="rId10" display="http://cable.nscl.msu.edu:3000/cables/44H000007/"/>
    <hyperlink ref="E58" r:id="rId11" display="http://cable.nscl.msu.edu:3000/cables/44H000008/"/>
    <hyperlink ref="E60" r:id="rId12" display="http://cable.nscl.msu.edu:3000/cables/34H000098/"/>
    <hyperlink ref="E61" r:id="rId13" display="http://cable.nscl.msu.edu:3000/cables/34H000106/"/>
    <hyperlink ref="E63" r:id="rId14" display="http://cable.nscl.msu.edu:3000/cables/34H000107/"/>
    <hyperlink ref="E62" r:id="rId15" display="http://cable.nscl.msu.edu:3000/cables/34H000096/"/>
    <hyperlink ref="E65" r:id="rId16" display="http://cable.nscl.msu.edu:3000/cables/44H000056/"/>
    <hyperlink ref="E66" r:id="rId17" display="http://cable.nscl.msu.edu:3000/cables/44H000061/"/>
    <hyperlink ref="E67" r:id="rId18" display="http://cable.nscl.msu.edu:3000/cables/44H000060/"/>
    <hyperlink ref="E68" r:id="rId19" display="http://cable.nscl.msu.edu:3000/cables/44H000058/"/>
    <hyperlink ref="E69" r:id="rId20" display="http://cable.nscl.msu.edu:3000/cables/44H000059/"/>
    <hyperlink ref="E70" r:id="rId21" display="http://cable.nscl.msu.edu:3000/cables/44H000062/"/>
  </hyperlinks>
  <pageMargins left="0.6" right="0.6" top="0.6" bottom="0.6" header="0" footer="0"/>
  <pageSetup paperSize="17" scale="57" orientation="landscape" r:id="rId22"/>
  <tableParts count="1">
    <tablePart r:id="rId2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94"/>
  <sheetViews>
    <sheetView zoomScale="55" zoomScaleNormal="55" workbookViewId="0">
      <pane ySplit="3" topLeftCell="A34" activePane="bottomLeft" state="frozen"/>
      <selection pane="bottomLeft" activeCell="J58" sqref="J58:O60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24.28515625" style="2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20.7109375" style="3" customWidth="1"/>
    <col min="18" max="18" width="7.7109375" style="2" bestFit="1" customWidth="1"/>
    <col min="19" max="19" width="6.42578125" style="2" customWidth="1"/>
    <col min="20" max="20" width="14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28.85546875" customWidth="1"/>
  </cols>
  <sheetData>
    <row r="1" spans="1:32" s="14" customFormat="1" ht="15.75" thickBot="1" x14ac:dyDescent="0.3">
      <c r="A1" s="13" t="s">
        <v>1147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134" t="s">
        <v>111</v>
      </c>
      <c r="B5" s="120" t="s">
        <v>1148</v>
      </c>
      <c r="C5" s="120" t="s">
        <v>111</v>
      </c>
      <c r="D5" s="120" t="s">
        <v>1207</v>
      </c>
      <c r="E5" s="126" t="s">
        <v>1157</v>
      </c>
      <c r="F5" s="120" t="s">
        <v>114</v>
      </c>
      <c r="G5" s="120" t="s">
        <v>85</v>
      </c>
      <c r="H5" s="120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IF(ISBLANK(mTCA10[[#This Row],[Column17]]),"",mTCA10[[#This Row],[Column17]])</f>
        <v>10</v>
      </c>
      <c r="AA5" s="14" t="str">
        <f>LEFT(mTCA10[[#This Row],[Column18]],3)</f>
        <v>3</v>
      </c>
      <c r="AB5" s="14" t="str">
        <f>IF(ISBLANK(mTCA10[[#This Row],[Column2]]),"",mTCA10[[#This Row],[Column2]])</f>
        <v>FS1_BBS:BPM_D2466</v>
      </c>
      <c r="AD5" s="14">
        <f>MATCH(B5,'Diag Lattice'!F:F,0)</f>
        <v>1496</v>
      </c>
      <c r="AE5" s="14" t="str">
        <f ca="1">INDIRECT("'Diag Lattice'!F"&amp;AD5)</f>
        <v>FS1_BBS:BPM_D2466</v>
      </c>
      <c r="AF5" s="14">
        <f ca="1">INDIRECT("'Diag Lattice'!E"&amp;AD5)</f>
        <v>2466</v>
      </c>
    </row>
    <row r="6" spans="1:32" s="14" customFormat="1" x14ac:dyDescent="0.25">
      <c r="A6" s="134" t="s">
        <v>111</v>
      </c>
      <c r="B6" s="120" t="s">
        <v>1148</v>
      </c>
      <c r="C6" s="120" t="s">
        <v>111</v>
      </c>
      <c r="D6" s="120" t="s">
        <v>1207</v>
      </c>
      <c r="E6" s="126" t="s">
        <v>1158</v>
      </c>
      <c r="F6" s="120" t="s">
        <v>114</v>
      </c>
      <c r="G6" s="120" t="s">
        <v>85</v>
      </c>
      <c r="H6" s="120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IF(ISBLANK(mTCA10[[#This Row],[Column17]]),"",mTCA10[[#This Row],[Column17]])</f>
        <v>10</v>
      </c>
      <c r="AA6" s="14" t="str">
        <f>LEFT(mTCA10[[#This Row],[Column18]],3)</f>
        <v>3</v>
      </c>
      <c r="AB6" s="14" t="str">
        <f>IF(ISBLANK(mTCA10[[#This Row],[Column2]]),"",mTCA10[[#This Row],[Column2]])</f>
        <v>FS1_BBS:BPM_D2466</v>
      </c>
      <c r="AD6" s="14">
        <f>MATCH(B6,'Diag Lattice'!F:F,0)</f>
        <v>1496</v>
      </c>
      <c r="AE6" s="14" t="str">
        <f t="shared" ref="AE6:AE69" ca="1" si="0">INDIRECT("'Diag Lattice'!F"&amp;AD6)</f>
        <v>FS1_BBS:BPM_D2466</v>
      </c>
      <c r="AF6" s="14">
        <f t="shared" ref="AF6:AF69" ca="1" si="1">INDIRECT("'Diag Lattice'!E"&amp;AD6)</f>
        <v>2466</v>
      </c>
    </row>
    <row r="7" spans="1:32" s="14" customFormat="1" x14ac:dyDescent="0.25">
      <c r="A7" s="134" t="s">
        <v>111</v>
      </c>
      <c r="B7" s="120" t="s">
        <v>1148</v>
      </c>
      <c r="C7" s="120" t="s">
        <v>111</v>
      </c>
      <c r="D7" s="120" t="s">
        <v>1207</v>
      </c>
      <c r="E7" s="126" t="s">
        <v>1159</v>
      </c>
      <c r="F7" s="120" t="s">
        <v>114</v>
      </c>
      <c r="G7" s="120" t="s">
        <v>85</v>
      </c>
      <c r="H7" s="120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IF(ISBLANK(mTCA10[[#This Row],[Column17]]),"",mTCA10[[#This Row],[Column17]])</f>
        <v>10</v>
      </c>
      <c r="AA7" s="14" t="str">
        <f>LEFT(mTCA10[[#This Row],[Column18]],3)</f>
        <v>3</v>
      </c>
      <c r="AB7" s="14" t="str">
        <f>IF(ISBLANK(mTCA10[[#This Row],[Column2]]),"",mTCA10[[#This Row],[Column2]])</f>
        <v>FS1_BBS:BPM_D2466</v>
      </c>
      <c r="AD7" s="14">
        <f>MATCH(B7,'Diag Lattice'!F:F,0)</f>
        <v>1496</v>
      </c>
      <c r="AE7" s="14" t="str">
        <f t="shared" ca="1" si="0"/>
        <v>FS1_BBS:BPM_D2466</v>
      </c>
      <c r="AF7" s="14">
        <f t="shared" ca="1" si="1"/>
        <v>2466</v>
      </c>
    </row>
    <row r="8" spans="1:32" s="14" customFormat="1" x14ac:dyDescent="0.25">
      <c r="A8" s="134" t="s">
        <v>111</v>
      </c>
      <c r="B8" s="120" t="s">
        <v>1148</v>
      </c>
      <c r="C8" s="120" t="s">
        <v>111</v>
      </c>
      <c r="D8" s="120" t="s">
        <v>1207</v>
      </c>
      <c r="E8" s="126" t="s">
        <v>1160</v>
      </c>
      <c r="F8" s="120" t="s">
        <v>114</v>
      </c>
      <c r="G8" s="120" t="s">
        <v>85</v>
      </c>
      <c r="H8" s="120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IF(ISBLANK(mTCA10[[#This Row],[Column17]]),"",mTCA10[[#This Row],[Column17]])</f>
        <v>10</v>
      </c>
      <c r="AA8" s="14" t="str">
        <f>LEFT(mTCA10[[#This Row],[Column18]],3)</f>
        <v>3</v>
      </c>
      <c r="AB8" s="14" t="str">
        <f>IF(ISBLANK(mTCA10[[#This Row],[Column2]]),"",mTCA10[[#This Row],[Column2]])</f>
        <v>FS1_BBS:BPM_D2466</v>
      </c>
      <c r="AD8" s="14">
        <f>MATCH(B8,'Diag Lattice'!F:F,0)</f>
        <v>1496</v>
      </c>
      <c r="AE8" s="14" t="str">
        <f t="shared" ca="1" si="0"/>
        <v>FS1_BBS:BPM_D2466</v>
      </c>
      <c r="AF8" s="14">
        <f t="shared" ca="1" si="1"/>
        <v>2466</v>
      </c>
    </row>
    <row r="9" spans="1:32" s="14" customFormat="1" x14ac:dyDescent="0.25">
      <c r="A9" s="134" t="s">
        <v>111</v>
      </c>
      <c r="B9" s="120" t="s">
        <v>1148</v>
      </c>
      <c r="C9" s="120" t="s">
        <v>111</v>
      </c>
      <c r="D9" s="120" t="s">
        <v>1207</v>
      </c>
      <c r="E9" s="126" t="s">
        <v>1161</v>
      </c>
      <c r="F9" s="120" t="s">
        <v>114</v>
      </c>
      <c r="G9" s="120" t="s">
        <v>126</v>
      </c>
      <c r="H9" s="120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IF(ISBLANK(mTCA10[[#This Row],[Column17]]),"",mTCA10[[#This Row],[Column17]])</f>
        <v/>
      </c>
      <c r="AA9" s="14" t="str">
        <f>LEFT(mTCA10[[#This Row],[Column18]],3)</f>
        <v/>
      </c>
      <c r="AB9" s="14" t="str">
        <f>IF(ISBLANK(mTCA10[[#This Row],[Column2]]),"",mTCA10[[#This Row],[Column2]])</f>
        <v>FS1_BBS:BPM_D2466</v>
      </c>
      <c r="AD9" s="14">
        <f>MATCH(B9,'Diag Lattice'!F:F,0)</f>
        <v>1496</v>
      </c>
      <c r="AE9" s="14" t="str">
        <f t="shared" ca="1" si="0"/>
        <v>FS1_BBS:BPM_D2466</v>
      </c>
      <c r="AF9" s="14">
        <f t="shared" ca="1" si="1"/>
        <v>2466</v>
      </c>
    </row>
    <row r="10" spans="1:32" s="14" customFormat="1" x14ac:dyDescent="0.25">
      <c r="A10" s="134" t="s">
        <v>111</v>
      </c>
      <c r="B10" s="120" t="s">
        <v>2922</v>
      </c>
      <c r="C10" s="120" t="s">
        <v>111</v>
      </c>
      <c r="D10" s="120" t="s">
        <v>1208</v>
      </c>
      <c r="E10" s="139" t="s">
        <v>1162</v>
      </c>
      <c r="F10" s="120" t="s">
        <v>114</v>
      </c>
      <c r="G10" s="120" t="s">
        <v>85</v>
      </c>
      <c r="H10" s="120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IF(ISBLANK(mTCA10[[#This Row],[Column17]]),"",mTCA10[[#This Row],[Column17]])</f>
        <v>10</v>
      </c>
      <c r="AA10" s="14" t="str">
        <f>LEFT(mTCA10[[#This Row],[Column18]],3)</f>
        <v>3</v>
      </c>
      <c r="AB10" s="14" t="str">
        <f>IF(ISBLANK(mTCA10[[#This Row],[Column2]]),"",mTCA10[[#This Row],[Column2]])</f>
        <v>FS1_BTS:BPM_D2467</v>
      </c>
      <c r="AD10" s="14">
        <f>MATCH(B10,'Diag Lattice'!F:F,0)</f>
        <v>3554</v>
      </c>
      <c r="AE10" s="14" t="str">
        <f t="shared" ca="1" si="0"/>
        <v>FS1_BTS:BPM_D2467</v>
      </c>
      <c r="AF10" s="14">
        <f t="shared" ca="1" si="1"/>
        <v>2467</v>
      </c>
    </row>
    <row r="11" spans="1:32" s="14" customFormat="1" x14ac:dyDescent="0.25">
      <c r="A11" s="134" t="s">
        <v>111</v>
      </c>
      <c r="B11" s="120" t="s">
        <v>2922</v>
      </c>
      <c r="C11" s="120" t="s">
        <v>111</v>
      </c>
      <c r="D11" s="120" t="s">
        <v>1208</v>
      </c>
      <c r="E11" s="126" t="s">
        <v>1163</v>
      </c>
      <c r="F11" s="120" t="s">
        <v>114</v>
      </c>
      <c r="G11" s="120" t="s">
        <v>85</v>
      </c>
      <c r="H11" s="120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IF(ISBLANK(mTCA10[[#This Row],[Column17]]),"",mTCA10[[#This Row],[Column17]])</f>
        <v>10</v>
      </c>
      <c r="AA11" s="14" t="str">
        <f>LEFT(mTCA10[[#This Row],[Column18]],3)</f>
        <v>3</v>
      </c>
      <c r="AB11" s="14" t="str">
        <f>IF(ISBLANK(mTCA10[[#This Row],[Column2]]),"",mTCA10[[#This Row],[Column2]])</f>
        <v>FS1_BTS:BPM_D2467</v>
      </c>
      <c r="AD11" s="14">
        <f>MATCH(B11,'Diag Lattice'!F:F,0)</f>
        <v>3554</v>
      </c>
      <c r="AE11" s="14" t="str">
        <f t="shared" ca="1" si="0"/>
        <v>FS1_BTS:BPM_D2467</v>
      </c>
      <c r="AF11" s="14">
        <f t="shared" ca="1" si="1"/>
        <v>2467</v>
      </c>
    </row>
    <row r="12" spans="1:32" s="14" customFormat="1" x14ac:dyDescent="0.25">
      <c r="A12" s="134" t="s">
        <v>111</v>
      </c>
      <c r="B12" s="120" t="s">
        <v>2922</v>
      </c>
      <c r="C12" s="120" t="s">
        <v>111</v>
      </c>
      <c r="D12" s="120" t="s">
        <v>1208</v>
      </c>
      <c r="E12" s="126" t="s">
        <v>1164</v>
      </c>
      <c r="F12" s="120" t="s">
        <v>114</v>
      </c>
      <c r="G12" s="120" t="s">
        <v>85</v>
      </c>
      <c r="H12" s="120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IF(ISBLANK(mTCA10[[#This Row],[Column17]]),"",mTCA10[[#This Row],[Column17]])</f>
        <v>10</v>
      </c>
      <c r="AA12" s="14" t="str">
        <f>LEFT(mTCA10[[#This Row],[Column18]],3)</f>
        <v>3</v>
      </c>
      <c r="AB12" s="14" t="str">
        <f>IF(ISBLANK(mTCA10[[#This Row],[Column2]]),"",mTCA10[[#This Row],[Column2]])</f>
        <v>FS1_BTS:BPM_D2467</v>
      </c>
      <c r="AD12" s="14">
        <f>MATCH(B12,'Diag Lattice'!F:F,0)</f>
        <v>3554</v>
      </c>
      <c r="AE12" s="14" t="str">
        <f t="shared" ca="1" si="0"/>
        <v>FS1_BTS:BPM_D2467</v>
      </c>
      <c r="AF12" s="14">
        <f t="shared" ca="1" si="1"/>
        <v>2467</v>
      </c>
    </row>
    <row r="13" spans="1:32" s="14" customFormat="1" x14ac:dyDescent="0.25">
      <c r="A13" s="134" t="s">
        <v>111</v>
      </c>
      <c r="B13" s="120" t="s">
        <v>2922</v>
      </c>
      <c r="C13" s="120" t="s">
        <v>111</v>
      </c>
      <c r="D13" s="120" t="s">
        <v>1208</v>
      </c>
      <c r="E13" s="128" t="s">
        <v>1165</v>
      </c>
      <c r="F13" s="120" t="s">
        <v>114</v>
      </c>
      <c r="G13" s="120" t="s">
        <v>85</v>
      </c>
      <c r="H13" s="120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IF(ISBLANK(mTCA10[[#This Row],[Column17]]),"",mTCA10[[#This Row],[Column17]])</f>
        <v>10</v>
      </c>
      <c r="AA13" s="14" t="str">
        <f>LEFT(mTCA10[[#This Row],[Column18]],3)</f>
        <v>3</v>
      </c>
      <c r="AB13" s="14" t="str">
        <f>IF(ISBLANK(mTCA10[[#This Row],[Column2]]),"",mTCA10[[#This Row],[Column2]])</f>
        <v>FS1_BTS:BPM_D2467</v>
      </c>
      <c r="AD13" s="14">
        <f>MATCH(B13,'Diag Lattice'!F:F,0)</f>
        <v>3554</v>
      </c>
      <c r="AE13" s="14" t="str">
        <f t="shared" ca="1" si="0"/>
        <v>FS1_BTS:BPM_D2467</v>
      </c>
      <c r="AF13" s="14">
        <f t="shared" ca="1" si="1"/>
        <v>2467</v>
      </c>
    </row>
    <row r="14" spans="1:32" s="14" customFormat="1" x14ac:dyDescent="0.25">
      <c r="A14" s="134" t="s">
        <v>111</v>
      </c>
      <c r="B14" s="120" t="s">
        <v>2922</v>
      </c>
      <c r="C14" s="120" t="s">
        <v>111</v>
      </c>
      <c r="D14" s="120" t="s">
        <v>1208</v>
      </c>
      <c r="E14" s="128" t="s">
        <v>1166</v>
      </c>
      <c r="F14" s="120" t="s">
        <v>114</v>
      </c>
      <c r="G14" s="120" t="s">
        <v>126</v>
      </c>
      <c r="H14" s="120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IF(ISBLANK(mTCA10[[#This Row],[Column17]]),"",mTCA10[[#This Row],[Column17]])</f>
        <v>10</v>
      </c>
      <c r="AA14" s="14" t="str">
        <f>LEFT(mTCA10[[#This Row],[Column18]],3)</f>
        <v>3</v>
      </c>
      <c r="AB14" s="14" t="str">
        <f>IF(ISBLANK(mTCA10[[#This Row],[Column2]]),"",mTCA10[[#This Row],[Column2]])</f>
        <v>FS1_BTS:BPM_D2467</v>
      </c>
      <c r="AD14" s="14">
        <f>MATCH(B14,'Diag Lattice'!F:F,0)</f>
        <v>3554</v>
      </c>
      <c r="AE14" s="14" t="str">
        <f t="shared" ca="1" si="0"/>
        <v>FS1_BTS:BPM_D2467</v>
      </c>
      <c r="AF14" s="14">
        <f t="shared" ca="1" si="1"/>
        <v>2467</v>
      </c>
    </row>
    <row r="15" spans="1:32" s="14" customFormat="1" x14ac:dyDescent="0.25">
      <c r="A15" s="134" t="s">
        <v>111</v>
      </c>
      <c r="B15" s="120" t="s">
        <v>1149</v>
      </c>
      <c r="C15" s="120" t="s">
        <v>111</v>
      </c>
      <c r="D15" s="120" t="s">
        <v>1209</v>
      </c>
      <c r="E15" s="126" t="s">
        <v>1167</v>
      </c>
      <c r="F15" s="120" t="s">
        <v>114</v>
      </c>
      <c r="G15" s="120" t="s">
        <v>85</v>
      </c>
      <c r="H15" s="120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IF(ISBLANK(mTCA10[[#This Row],[Column17]]),"",mTCA10[[#This Row],[Column17]])</f>
        <v>10</v>
      </c>
      <c r="AA15" s="14" t="str">
        <f>LEFT(mTCA10[[#This Row],[Column18]],3)</f>
        <v>4</v>
      </c>
      <c r="AB15" s="14" t="str">
        <f>IF(ISBLANK(mTCA10[[#This Row],[Column2]]),"",mTCA10[[#This Row],[Column2]])</f>
        <v>FS1_BMS:BPM_D2502</v>
      </c>
      <c r="AD15" s="14">
        <f>MATCH(B15,'Diag Lattice'!F:F,0)</f>
        <v>1512</v>
      </c>
      <c r="AE15" s="14" t="str">
        <f t="shared" ca="1" si="0"/>
        <v>FS1_BMS:BPM_D2502</v>
      </c>
      <c r="AF15" s="14">
        <f t="shared" ca="1" si="1"/>
        <v>2502</v>
      </c>
    </row>
    <row r="16" spans="1:32" s="14" customFormat="1" x14ac:dyDescent="0.25">
      <c r="A16" s="134" t="s">
        <v>111</v>
      </c>
      <c r="B16" s="120" t="s">
        <v>1149</v>
      </c>
      <c r="C16" s="120" t="s">
        <v>111</v>
      </c>
      <c r="D16" s="120" t="s">
        <v>1209</v>
      </c>
      <c r="E16" s="126" t="s">
        <v>1168</v>
      </c>
      <c r="F16" s="120" t="s">
        <v>114</v>
      </c>
      <c r="G16" s="120" t="s">
        <v>85</v>
      </c>
      <c r="H16" s="120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IF(ISBLANK(mTCA10[[#This Row],[Column17]]),"",mTCA10[[#This Row],[Column17]])</f>
        <v>10</v>
      </c>
      <c r="AA16" s="14" t="str">
        <f>LEFT(mTCA10[[#This Row],[Column18]],3)</f>
        <v>4</v>
      </c>
      <c r="AB16" s="14" t="str">
        <f>IF(ISBLANK(mTCA10[[#This Row],[Column2]]),"",mTCA10[[#This Row],[Column2]])</f>
        <v>FS1_BMS:BPM_D2502</v>
      </c>
      <c r="AD16" s="14">
        <f>MATCH(B16,'Diag Lattice'!F:F,0)</f>
        <v>1512</v>
      </c>
      <c r="AE16" s="14" t="str">
        <f t="shared" ca="1" si="0"/>
        <v>FS1_BMS:BPM_D2502</v>
      </c>
      <c r="AF16" s="14">
        <f t="shared" ca="1" si="1"/>
        <v>2502</v>
      </c>
    </row>
    <row r="17" spans="1:32" s="14" customFormat="1" x14ac:dyDescent="0.25">
      <c r="A17" s="134" t="s">
        <v>111</v>
      </c>
      <c r="B17" s="120" t="s">
        <v>1149</v>
      </c>
      <c r="C17" s="120" t="s">
        <v>111</v>
      </c>
      <c r="D17" s="120" t="s">
        <v>1209</v>
      </c>
      <c r="E17" s="126" t="s">
        <v>1169</v>
      </c>
      <c r="F17" s="120" t="s">
        <v>114</v>
      </c>
      <c r="G17" s="120" t="s">
        <v>85</v>
      </c>
      <c r="H17" s="120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IF(ISBLANK(mTCA10[[#This Row],[Column17]]),"",mTCA10[[#This Row],[Column17]])</f>
        <v>10</v>
      </c>
      <c r="AA17" s="14" t="str">
        <f>LEFT(mTCA10[[#This Row],[Column18]],3)</f>
        <v>4</v>
      </c>
      <c r="AB17" s="14" t="str">
        <f>IF(ISBLANK(mTCA10[[#This Row],[Column2]]),"",mTCA10[[#This Row],[Column2]])</f>
        <v>FS1_BMS:BPM_D2502</v>
      </c>
      <c r="AD17" s="14">
        <f>MATCH(B17,'Diag Lattice'!F:F,0)</f>
        <v>1512</v>
      </c>
      <c r="AE17" s="14" t="str">
        <f t="shared" ca="1" si="0"/>
        <v>FS1_BMS:BPM_D2502</v>
      </c>
      <c r="AF17" s="14">
        <f t="shared" ca="1" si="1"/>
        <v>2502</v>
      </c>
    </row>
    <row r="18" spans="1:32" s="14" customFormat="1" x14ac:dyDescent="0.25">
      <c r="A18" s="134" t="s">
        <v>111</v>
      </c>
      <c r="B18" s="120" t="s">
        <v>1149</v>
      </c>
      <c r="C18" s="120" t="s">
        <v>111</v>
      </c>
      <c r="D18" s="120" t="s">
        <v>1209</v>
      </c>
      <c r="E18" s="126" t="s">
        <v>1170</v>
      </c>
      <c r="F18" s="120" t="s">
        <v>114</v>
      </c>
      <c r="G18" s="120" t="s">
        <v>85</v>
      </c>
      <c r="H18" s="120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IF(ISBLANK(mTCA10[[#This Row],[Column17]]),"",mTCA10[[#This Row],[Column17]])</f>
        <v>10</v>
      </c>
      <c r="AA18" s="14" t="str">
        <f>LEFT(mTCA10[[#This Row],[Column18]],3)</f>
        <v>4</v>
      </c>
      <c r="AB18" s="14" t="str">
        <f>IF(ISBLANK(mTCA10[[#This Row],[Column2]]),"",mTCA10[[#This Row],[Column2]])</f>
        <v>FS1_BMS:BPM_D2502</v>
      </c>
      <c r="AD18" s="14">
        <f>MATCH(B18,'Diag Lattice'!F:F,0)</f>
        <v>1512</v>
      </c>
      <c r="AE18" s="14" t="str">
        <f t="shared" ca="1" si="0"/>
        <v>FS1_BMS:BPM_D2502</v>
      </c>
      <c r="AF18" s="14">
        <f t="shared" ca="1" si="1"/>
        <v>2502</v>
      </c>
    </row>
    <row r="19" spans="1:32" s="14" customFormat="1" x14ac:dyDescent="0.25">
      <c r="A19" s="134" t="s">
        <v>111</v>
      </c>
      <c r="B19" s="120" t="s">
        <v>1149</v>
      </c>
      <c r="C19" s="120" t="s">
        <v>111</v>
      </c>
      <c r="D19" s="120" t="s">
        <v>1209</v>
      </c>
      <c r="E19" s="126" t="s">
        <v>1171</v>
      </c>
      <c r="F19" s="120" t="s">
        <v>114</v>
      </c>
      <c r="G19" s="120" t="s">
        <v>126</v>
      </c>
      <c r="H19" s="120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IF(ISBLANK(mTCA10[[#This Row],[Column17]]),"",mTCA10[[#This Row],[Column17]])</f>
        <v/>
      </c>
      <c r="AA19" s="14" t="str">
        <f>LEFT(mTCA10[[#This Row],[Column18]],3)</f>
        <v/>
      </c>
      <c r="AB19" s="14" t="str">
        <f>IF(ISBLANK(mTCA10[[#This Row],[Column2]]),"",mTCA10[[#This Row],[Column2]])</f>
        <v>FS1_BMS:BPM_D2502</v>
      </c>
      <c r="AD19" s="14">
        <f>MATCH(B19,'Diag Lattice'!F:F,0)</f>
        <v>1512</v>
      </c>
      <c r="AE19" s="14" t="str">
        <f t="shared" ca="1" si="0"/>
        <v>FS1_BMS:BPM_D2502</v>
      </c>
      <c r="AF19" s="14">
        <f t="shared" ca="1" si="1"/>
        <v>2502</v>
      </c>
    </row>
    <row r="20" spans="1:32" s="14" customFormat="1" x14ac:dyDescent="0.25">
      <c r="A20" s="134" t="s">
        <v>111</v>
      </c>
      <c r="B20" s="120" t="s">
        <v>1150</v>
      </c>
      <c r="C20" s="120" t="s">
        <v>111</v>
      </c>
      <c r="D20" s="120" t="s">
        <v>1210</v>
      </c>
      <c r="E20" s="126" t="s">
        <v>1172</v>
      </c>
      <c r="F20" s="120" t="s">
        <v>114</v>
      </c>
      <c r="G20" s="120" t="s">
        <v>85</v>
      </c>
      <c r="H20" s="120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IF(ISBLANK(mTCA10[[#This Row],[Column17]]),"",mTCA10[[#This Row],[Column17]])</f>
        <v>10</v>
      </c>
      <c r="AA20" s="14" t="str">
        <f>LEFT(mTCA10[[#This Row],[Column18]],3)</f>
        <v>4</v>
      </c>
      <c r="AB20" s="14" t="str">
        <f>IF(ISBLANK(mTCA10[[#This Row],[Column2]]),"",mTCA10[[#This Row],[Column2]])</f>
        <v>FS1_BMS:BPM_D2537</v>
      </c>
      <c r="AD20" s="14">
        <f>MATCH(B20,'Diag Lattice'!F:F,0)</f>
        <v>1533</v>
      </c>
      <c r="AE20" s="14" t="str">
        <f t="shared" ca="1" si="0"/>
        <v>FS1_BMS:BPM_D2537</v>
      </c>
      <c r="AF20" s="14">
        <f t="shared" ca="1" si="1"/>
        <v>2537</v>
      </c>
    </row>
    <row r="21" spans="1:32" s="14" customFormat="1" x14ac:dyDescent="0.25">
      <c r="A21" s="134" t="s">
        <v>111</v>
      </c>
      <c r="B21" s="120" t="s">
        <v>1150</v>
      </c>
      <c r="C21" s="120" t="s">
        <v>111</v>
      </c>
      <c r="D21" s="120" t="s">
        <v>1210</v>
      </c>
      <c r="E21" s="126" t="s">
        <v>1173</v>
      </c>
      <c r="F21" s="120" t="s">
        <v>114</v>
      </c>
      <c r="G21" s="120" t="s">
        <v>85</v>
      </c>
      <c r="H21" s="120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IF(ISBLANK(mTCA10[[#This Row],[Column17]]),"",mTCA10[[#This Row],[Column17]])</f>
        <v>10</v>
      </c>
      <c r="AA21" s="14" t="str">
        <f>LEFT(mTCA10[[#This Row],[Column18]],3)</f>
        <v>4</v>
      </c>
      <c r="AB21" s="14" t="str">
        <f>IF(ISBLANK(mTCA10[[#This Row],[Column2]]),"",mTCA10[[#This Row],[Column2]])</f>
        <v>FS1_BMS:BPM_D2537</v>
      </c>
      <c r="AD21" s="14">
        <f>MATCH(B21,'Diag Lattice'!F:F,0)</f>
        <v>1533</v>
      </c>
      <c r="AE21" s="14" t="str">
        <f t="shared" ca="1" si="0"/>
        <v>FS1_BMS:BPM_D2537</v>
      </c>
      <c r="AF21" s="14">
        <f t="shared" ca="1" si="1"/>
        <v>2537</v>
      </c>
    </row>
    <row r="22" spans="1:32" s="14" customFormat="1" x14ac:dyDescent="0.25">
      <c r="A22" s="134" t="s">
        <v>111</v>
      </c>
      <c r="B22" s="120" t="s">
        <v>1150</v>
      </c>
      <c r="C22" s="120" t="s">
        <v>111</v>
      </c>
      <c r="D22" s="120" t="s">
        <v>1210</v>
      </c>
      <c r="E22" s="126" t="s">
        <v>1174</v>
      </c>
      <c r="F22" s="120" t="s">
        <v>114</v>
      </c>
      <c r="G22" s="120" t="s">
        <v>85</v>
      </c>
      <c r="H22" s="120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IF(ISBLANK(mTCA10[[#This Row],[Column17]]),"",mTCA10[[#This Row],[Column17]])</f>
        <v>10</v>
      </c>
      <c r="AA22" s="14" t="str">
        <f>LEFT(mTCA10[[#This Row],[Column18]],3)</f>
        <v>4</v>
      </c>
      <c r="AB22" s="14" t="str">
        <f>IF(ISBLANK(mTCA10[[#This Row],[Column2]]),"",mTCA10[[#This Row],[Column2]])</f>
        <v>FS1_BMS:BPM_D2537</v>
      </c>
      <c r="AD22" s="14">
        <f>MATCH(B22,'Diag Lattice'!F:F,0)</f>
        <v>1533</v>
      </c>
      <c r="AE22" s="14" t="str">
        <f t="shared" ca="1" si="0"/>
        <v>FS1_BMS:BPM_D2537</v>
      </c>
      <c r="AF22" s="14">
        <f t="shared" ca="1" si="1"/>
        <v>2537</v>
      </c>
    </row>
    <row r="23" spans="1:32" s="14" customFormat="1" x14ac:dyDescent="0.25">
      <c r="A23" s="7" t="s">
        <v>111</v>
      </c>
      <c r="B23" s="120" t="s">
        <v>1150</v>
      </c>
      <c r="C23" s="120" t="s">
        <v>111</v>
      </c>
      <c r="D23" s="120" t="s">
        <v>1210</v>
      </c>
      <c r="E23" s="128" t="s">
        <v>1175</v>
      </c>
      <c r="F23" s="120" t="s">
        <v>114</v>
      </c>
      <c r="G23" s="120" t="s">
        <v>85</v>
      </c>
      <c r="H23" s="120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IF(ISBLANK(mTCA10[[#This Row],[Column17]]),"",mTCA10[[#This Row],[Column17]])</f>
        <v>10</v>
      </c>
      <c r="AA23" s="14" t="str">
        <f>LEFT(mTCA10[[#This Row],[Column18]],3)</f>
        <v>4</v>
      </c>
      <c r="AB23" s="14" t="str">
        <f>IF(ISBLANK(mTCA10[[#This Row],[Column2]]),"",mTCA10[[#This Row],[Column2]])</f>
        <v>FS1_BMS:BPM_D2537</v>
      </c>
      <c r="AD23" s="14">
        <f>MATCH(B23,'Diag Lattice'!F:F,0)</f>
        <v>1533</v>
      </c>
      <c r="AE23" s="14" t="str">
        <f t="shared" ca="1" si="0"/>
        <v>FS1_BMS:BPM_D2537</v>
      </c>
      <c r="AF23" s="14">
        <f t="shared" ca="1" si="1"/>
        <v>2537</v>
      </c>
    </row>
    <row r="24" spans="1:32" s="14" customFormat="1" x14ac:dyDescent="0.25">
      <c r="A24" s="7" t="s">
        <v>111</v>
      </c>
      <c r="B24" s="120" t="s">
        <v>1150</v>
      </c>
      <c r="C24" s="120" t="s">
        <v>111</v>
      </c>
      <c r="D24" s="120" t="s">
        <v>1210</v>
      </c>
      <c r="E24" s="128" t="s">
        <v>1176</v>
      </c>
      <c r="F24" s="120" t="s">
        <v>114</v>
      </c>
      <c r="G24" s="120" t="s">
        <v>126</v>
      </c>
      <c r="H24" s="120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IF(ISBLANK(mTCA10[[#This Row],[Column17]]),"",mTCA10[[#This Row],[Column17]])</f>
        <v>10</v>
      </c>
      <c r="AA24" s="14" t="str">
        <f>LEFT(mTCA10[[#This Row],[Column18]],3)</f>
        <v>4</v>
      </c>
      <c r="AB24" s="14" t="str">
        <f>IF(ISBLANK(mTCA10[[#This Row],[Column2]]),"",mTCA10[[#This Row],[Column2]])</f>
        <v>FS1_BMS:BPM_D2537</v>
      </c>
      <c r="AD24" s="14">
        <f>MATCH(B24,'Diag Lattice'!F:F,0)</f>
        <v>1533</v>
      </c>
      <c r="AE24" s="14" t="str">
        <f t="shared" ca="1" si="0"/>
        <v>FS1_BMS:BPM_D2537</v>
      </c>
      <c r="AF24" s="14">
        <f t="shared" ca="1" si="1"/>
        <v>2537</v>
      </c>
    </row>
    <row r="25" spans="1:32" s="14" customFormat="1" x14ac:dyDescent="0.25">
      <c r="A25" s="7" t="s">
        <v>111</v>
      </c>
      <c r="B25" s="120" t="s">
        <v>1151</v>
      </c>
      <c r="C25" s="120" t="s">
        <v>111</v>
      </c>
      <c r="D25" s="120" t="s">
        <v>1211</v>
      </c>
      <c r="E25" s="126" t="s">
        <v>1177</v>
      </c>
      <c r="F25" s="120" t="s">
        <v>114</v>
      </c>
      <c r="G25" s="120" t="s">
        <v>85</v>
      </c>
      <c r="H25" s="120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10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IF(ISBLANK(mTCA10[[#This Row],[Column17]]),"",mTCA10[[#This Row],[Column17]])</f>
        <v>10</v>
      </c>
      <c r="AA25" s="14" t="str">
        <f>LEFT(mTCA10[[#This Row],[Column18]],3)</f>
        <v>5</v>
      </c>
      <c r="AB25" s="14" t="str">
        <f>IF(ISBLANK(mTCA10[[#This Row],[Column2]]),"",mTCA10[[#This Row],[Column2]])</f>
        <v>FS1_BMS:BPM_D2587</v>
      </c>
      <c r="AD25" s="14">
        <f>MATCH(B25,'Diag Lattice'!F:F,0)</f>
        <v>1547</v>
      </c>
      <c r="AE25" s="14" t="str">
        <f t="shared" ca="1" si="0"/>
        <v>FS1_BMS:BPM_D2587</v>
      </c>
      <c r="AF25" s="14">
        <f t="shared" ca="1" si="1"/>
        <v>2587</v>
      </c>
    </row>
    <row r="26" spans="1:32" s="14" customFormat="1" x14ac:dyDescent="0.25">
      <c r="A26" s="7" t="s">
        <v>111</v>
      </c>
      <c r="B26" s="120" t="s">
        <v>1151</v>
      </c>
      <c r="C26" s="120" t="s">
        <v>111</v>
      </c>
      <c r="D26" s="120" t="s">
        <v>1211</v>
      </c>
      <c r="E26" s="126" t="s">
        <v>1178</v>
      </c>
      <c r="F26" s="120" t="s">
        <v>114</v>
      </c>
      <c r="G26" s="120" t="s">
        <v>85</v>
      </c>
      <c r="H26" s="120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10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IF(ISBLANK(mTCA10[[#This Row],[Column17]]),"",mTCA10[[#This Row],[Column17]])</f>
        <v>10</v>
      </c>
      <c r="AA26" s="14" t="str">
        <f>LEFT(mTCA10[[#This Row],[Column18]],3)</f>
        <v>5</v>
      </c>
      <c r="AB26" s="14" t="str">
        <f>IF(ISBLANK(mTCA10[[#This Row],[Column2]]),"",mTCA10[[#This Row],[Column2]])</f>
        <v>FS1_BMS:BPM_D2587</v>
      </c>
      <c r="AD26" s="14">
        <f>MATCH(B26,'Diag Lattice'!F:F,0)</f>
        <v>1547</v>
      </c>
      <c r="AE26" s="14" t="str">
        <f t="shared" ca="1" si="0"/>
        <v>FS1_BMS:BPM_D2587</v>
      </c>
      <c r="AF26" s="14">
        <f t="shared" ca="1" si="1"/>
        <v>2587</v>
      </c>
    </row>
    <row r="27" spans="1:32" s="14" customFormat="1" x14ac:dyDescent="0.25">
      <c r="A27" s="7" t="s">
        <v>111</v>
      </c>
      <c r="B27" s="120" t="s">
        <v>1151</v>
      </c>
      <c r="C27" s="120" t="s">
        <v>111</v>
      </c>
      <c r="D27" s="120" t="s">
        <v>1211</v>
      </c>
      <c r="E27" s="126" t="s">
        <v>1179</v>
      </c>
      <c r="F27" s="120" t="s">
        <v>114</v>
      </c>
      <c r="G27" s="120" t="s">
        <v>85</v>
      </c>
      <c r="H27" s="120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10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IF(ISBLANK(mTCA10[[#This Row],[Column17]]),"",mTCA10[[#This Row],[Column17]])</f>
        <v>10</v>
      </c>
      <c r="AA27" s="14" t="str">
        <f>LEFT(mTCA10[[#This Row],[Column18]],3)</f>
        <v>5</v>
      </c>
      <c r="AB27" s="14" t="str">
        <f>IF(ISBLANK(mTCA10[[#This Row],[Column2]]),"",mTCA10[[#This Row],[Column2]])</f>
        <v>FS1_BMS:BPM_D2587</v>
      </c>
      <c r="AD27" s="14">
        <f>MATCH(B27,'Diag Lattice'!F:F,0)</f>
        <v>1547</v>
      </c>
      <c r="AE27" s="14" t="str">
        <f t="shared" ca="1" si="0"/>
        <v>FS1_BMS:BPM_D2587</v>
      </c>
      <c r="AF27" s="14">
        <f t="shared" ca="1" si="1"/>
        <v>2587</v>
      </c>
    </row>
    <row r="28" spans="1:32" s="18" customFormat="1" x14ac:dyDescent="0.25">
      <c r="A28" s="7" t="s">
        <v>111</v>
      </c>
      <c r="B28" s="120" t="s">
        <v>1151</v>
      </c>
      <c r="C28" s="120" t="s">
        <v>111</v>
      </c>
      <c r="D28" s="120" t="s">
        <v>1211</v>
      </c>
      <c r="E28" s="126" t="s">
        <v>1180</v>
      </c>
      <c r="F28" s="120" t="s">
        <v>114</v>
      </c>
      <c r="G28" s="120" t="s">
        <v>85</v>
      </c>
      <c r="H28" s="120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10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IF(ISBLANK(mTCA10[[#This Row],[Column17]]),"",mTCA10[[#This Row],[Column17]])</f>
        <v>10</v>
      </c>
      <c r="AA28" s="14" t="str">
        <f>LEFT(mTCA10[[#This Row],[Column18]],3)</f>
        <v>5</v>
      </c>
      <c r="AB28" s="14" t="str">
        <f>IF(ISBLANK(mTCA10[[#This Row],[Column2]]),"",mTCA10[[#This Row],[Column2]])</f>
        <v>FS1_BMS:BPM_D2587</v>
      </c>
      <c r="AD28" s="14">
        <f>MATCH(B28,'Diag Lattice'!F:F,0)</f>
        <v>1547</v>
      </c>
      <c r="AE28" s="14" t="str">
        <f t="shared" ca="1" si="0"/>
        <v>FS1_BMS:BPM_D2587</v>
      </c>
      <c r="AF28" s="14">
        <f t="shared" ca="1" si="1"/>
        <v>2587</v>
      </c>
    </row>
    <row r="29" spans="1:32" s="14" customFormat="1" x14ac:dyDescent="0.25">
      <c r="A29" s="7" t="s">
        <v>111</v>
      </c>
      <c r="B29" s="120" t="s">
        <v>1151</v>
      </c>
      <c r="C29" s="120" t="s">
        <v>111</v>
      </c>
      <c r="D29" s="120" t="s">
        <v>1211</v>
      </c>
      <c r="E29" s="126" t="s">
        <v>1181</v>
      </c>
      <c r="F29" s="120" t="s">
        <v>114</v>
      </c>
      <c r="G29" s="120" t="s">
        <v>126</v>
      </c>
      <c r="H29" s="120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/>
      <c r="Z29" s="14" t="str">
        <f>IF(ISBLANK(mTCA10[[#This Row],[Column17]]),"",mTCA10[[#This Row],[Column17]])</f>
        <v/>
      </c>
      <c r="AA29" s="14" t="str">
        <f>LEFT(mTCA10[[#This Row],[Column18]],3)</f>
        <v/>
      </c>
      <c r="AB29" s="14" t="str">
        <f>IF(ISBLANK(mTCA10[[#This Row],[Column2]]),"",mTCA10[[#This Row],[Column2]])</f>
        <v>FS1_BMS:BPM_D2587</v>
      </c>
      <c r="AD29" s="14">
        <f>MATCH(B29,'Diag Lattice'!F:F,0)</f>
        <v>1547</v>
      </c>
      <c r="AE29" s="14" t="str">
        <f t="shared" ca="1" si="0"/>
        <v>FS1_BMS:BPM_D2587</v>
      </c>
      <c r="AF29" s="14">
        <f t="shared" ca="1" si="1"/>
        <v>2587</v>
      </c>
    </row>
    <row r="30" spans="1:32" s="14" customFormat="1" x14ac:dyDescent="0.25">
      <c r="A30" s="7" t="s">
        <v>111</v>
      </c>
      <c r="B30" s="120" t="s">
        <v>1152</v>
      </c>
      <c r="C30" s="120" t="s">
        <v>111</v>
      </c>
      <c r="D30" s="120" t="s">
        <v>1212</v>
      </c>
      <c r="E30" s="126" t="s">
        <v>1182</v>
      </c>
      <c r="F30" s="120" t="s">
        <v>114</v>
      </c>
      <c r="G30" s="120" t="s">
        <v>85</v>
      </c>
      <c r="H30" s="120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10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IF(ISBLANK(mTCA10[[#This Row],[Column17]]),"",mTCA10[[#This Row],[Column17]])</f>
        <v>10</v>
      </c>
      <c r="AA30" s="14" t="str">
        <f>LEFT(mTCA10[[#This Row],[Column18]],3)</f>
        <v>5</v>
      </c>
      <c r="AB30" s="14" t="str">
        <f>IF(ISBLANK(mTCA10[[#This Row],[Column2]]),"",mTCA10[[#This Row],[Column2]])</f>
        <v>FS1_BMS:BPM_D2600</v>
      </c>
      <c r="AD30" s="14">
        <f>MATCH(B30,'Diag Lattice'!F:F,0)</f>
        <v>1556</v>
      </c>
      <c r="AE30" s="14" t="str">
        <f t="shared" ca="1" si="0"/>
        <v>FS1_BMS:BPM_D2600</v>
      </c>
      <c r="AF30" s="14">
        <f t="shared" ca="1" si="1"/>
        <v>2600</v>
      </c>
    </row>
    <row r="31" spans="1:32" s="14" customFormat="1" x14ac:dyDescent="0.25">
      <c r="A31" s="7" t="s">
        <v>111</v>
      </c>
      <c r="B31" s="120" t="s">
        <v>1152</v>
      </c>
      <c r="C31" s="120" t="s">
        <v>111</v>
      </c>
      <c r="D31" s="120" t="s">
        <v>1212</v>
      </c>
      <c r="E31" s="126" t="s">
        <v>1183</v>
      </c>
      <c r="F31" s="120" t="s">
        <v>114</v>
      </c>
      <c r="G31" s="120" t="s">
        <v>85</v>
      </c>
      <c r="H31" s="120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10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IF(ISBLANK(mTCA10[[#This Row],[Column17]]),"",mTCA10[[#This Row],[Column17]])</f>
        <v>10</v>
      </c>
      <c r="AA31" s="14" t="str">
        <f>LEFT(mTCA10[[#This Row],[Column18]],3)</f>
        <v>5</v>
      </c>
      <c r="AB31" s="14" t="str">
        <f>IF(ISBLANK(mTCA10[[#This Row],[Column2]]),"",mTCA10[[#This Row],[Column2]])</f>
        <v>FS1_BMS:BPM_D2600</v>
      </c>
      <c r="AD31" s="14">
        <f>MATCH(B31,'Diag Lattice'!F:F,0)</f>
        <v>1556</v>
      </c>
      <c r="AE31" s="14" t="str">
        <f t="shared" ca="1" si="0"/>
        <v>FS1_BMS:BPM_D2600</v>
      </c>
      <c r="AF31" s="14">
        <f t="shared" ca="1" si="1"/>
        <v>2600</v>
      </c>
    </row>
    <row r="32" spans="1:32" s="14" customFormat="1" x14ac:dyDescent="0.25">
      <c r="A32" s="7" t="s">
        <v>111</v>
      </c>
      <c r="B32" s="120" t="s">
        <v>1152</v>
      </c>
      <c r="C32" s="120" t="s">
        <v>111</v>
      </c>
      <c r="D32" s="120" t="s">
        <v>1212</v>
      </c>
      <c r="E32" s="126" t="s">
        <v>1184</v>
      </c>
      <c r="F32" s="120" t="s">
        <v>114</v>
      </c>
      <c r="G32" s="120" t="s">
        <v>85</v>
      </c>
      <c r="H32" s="120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10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IF(ISBLANK(mTCA10[[#This Row],[Column17]]),"",mTCA10[[#This Row],[Column17]])</f>
        <v>10</v>
      </c>
      <c r="AA32" s="14" t="str">
        <f>LEFT(mTCA10[[#This Row],[Column18]],3)</f>
        <v>5</v>
      </c>
      <c r="AB32" s="14" t="str">
        <f>IF(ISBLANK(mTCA10[[#This Row],[Column2]]),"",mTCA10[[#This Row],[Column2]])</f>
        <v>FS1_BMS:BPM_D2600</v>
      </c>
      <c r="AD32" s="14">
        <f>MATCH(B32,'Diag Lattice'!F:F,0)</f>
        <v>1556</v>
      </c>
      <c r="AE32" s="14" t="str">
        <f t="shared" ca="1" si="0"/>
        <v>FS1_BMS:BPM_D2600</v>
      </c>
      <c r="AF32" s="14">
        <f t="shared" ca="1" si="1"/>
        <v>2600</v>
      </c>
    </row>
    <row r="33" spans="1:32" s="18" customFormat="1" x14ac:dyDescent="0.25">
      <c r="A33" s="7" t="s">
        <v>111</v>
      </c>
      <c r="B33" s="120" t="s">
        <v>1152</v>
      </c>
      <c r="C33" s="120" t="s">
        <v>111</v>
      </c>
      <c r="D33" s="120" t="s">
        <v>1212</v>
      </c>
      <c r="E33" s="128" t="s">
        <v>1185</v>
      </c>
      <c r="F33" s="120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10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IF(ISBLANK(mTCA10[[#This Row],[Column17]]),"",mTCA10[[#This Row],[Column17]])</f>
        <v>10</v>
      </c>
      <c r="AA33" s="14" t="str">
        <f>LEFT(mTCA10[[#This Row],[Column18]],3)</f>
        <v>5</v>
      </c>
      <c r="AB33" s="14" t="str">
        <f>IF(ISBLANK(mTCA10[[#This Row],[Column2]]),"",mTCA10[[#This Row],[Column2]])</f>
        <v>FS1_BMS:BPM_D2600</v>
      </c>
      <c r="AD33" s="14">
        <f>MATCH(B33,'Diag Lattice'!F:F,0)</f>
        <v>1556</v>
      </c>
      <c r="AE33" s="14" t="str">
        <f t="shared" ca="1" si="0"/>
        <v>FS1_BMS:BPM_D2600</v>
      </c>
      <c r="AF33" s="14">
        <f t="shared" ca="1" si="1"/>
        <v>2600</v>
      </c>
    </row>
    <row r="34" spans="1:32" s="14" customFormat="1" x14ac:dyDescent="0.25">
      <c r="A34" s="7" t="s">
        <v>111</v>
      </c>
      <c r="B34" s="120" t="s">
        <v>1152</v>
      </c>
      <c r="C34" s="120" t="s">
        <v>111</v>
      </c>
      <c r="D34" s="120" t="s">
        <v>1212</v>
      </c>
      <c r="E34" s="128" t="s">
        <v>1186</v>
      </c>
      <c r="F34" s="120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10</v>
      </c>
      <c r="S34" s="10">
        <v>5</v>
      </c>
      <c r="T34" s="8"/>
      <c r="U34" s="10" t="s">
        <v>126</v>
      </c>
      <c r="V34" s="8"/>
      <c r="W34" s="8"/>
      <c r="X34" s="8"/>
      <c r="Y34"/>
      <c r="Z34" s="14">
        <f>IF(ISBLANK(mTCA10[[#This Row],[Column17]]),"",mTCA10[[#This Row],[Column17]])</f>
        <v>10</v>
      </c>
      <c r="AA34" s="14" t="str">
        <f>LEFT(mTCA10[[#This Row],[Column18]],3)</f>
        <v>5</v>
      </c>
      <c r="AB34" s="14" t="str">
        <f>IF(ISBLANK(mTCA10[[#This Row],[Column2]]),"",mTCA10[[#This Row],[Column2]])</f>
        <v>FS1_BMS:BPM_D2600</v>
      </c>
      <c r="AD34" s="14">
        <f>MATCH(B34,'Diag Lattice'!F:F,0)</f>
        <v>1556</v>
      </c>
      <c r="AE34" s="14" t="str">
        <f t="shared" ca="1" si="0"/>
        <v>FS1_BMS:BPM_D2600</v>
      </c>
      <c r="AF34" s="14">
        <f t="shared" ca="1" si="1"/>
        <v>2600</v>
      </c>
    </row>
    <row r="35" spans="1:32" s="14" customFormat="1" x14ac:dyDescent="0.25">
      <c r="A35" s="7" t="s">
        <v>111</v>
      </c>
      <c r="B35" s="120" t="s">
        <v>1153</v>
      </c>
      <c r="C35" s="120" t="s">
        <v>111</v>
      </c>
      <c r="D35" s="120" t="s">
        <v>1213</v>
      </c>
      <c r="E35" s="126" t="s">
        <v>1187</v>
      </c>
      <c r="F35" s="120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10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IF(ISBLANK(mTCA10[[#This Row],[Column17]]),"",mTCA10[[#This Row],[Column17]])</f>
        <v>10</v>
      </c>
      <c r="AA35" s="14" t="str">
        <f>LEFT(mTCA10[[#This Row],[Column18]],3)</f>
        <v>6</v>
      </c>
      <c r="AB35" s="14" t="str">
        <f>IF(ISBLANK(mTCA10[[#This Row],[Column2]]),"",mTCA10[[#This Row],[Column2]])</f>
        <v>FS1_BMS:BPM_D2665</v>
      </c>
      <c r="AD35" s="14">
        <f>MATCH(B35,'Diag Lattice'!F:F,0)</f>
        <v>1601</v>
      </c>
      <c r="AE35" s="14" t="str">
        <f t="shared" ca="1" si="0"/>
        <v>FS1_BMS:BPM_D2665</v>
      </c>
      <c r="AF35" s="14">
        <f t="shared" ca="1" si="1"/>
        <v>2665</v>
      </c>
    </row>
    <row r="36" spans="1:32" s="14" customFormat="1" x14ac:dyDescent="0.25">
      <c r="A36" s="7" t="s">
        <v>111</v>
      </c>
      <c r="B36" s="120" t="s">
        <v>1153</v>
      </c>
      <c r="C36" s="120" t="s">
        <v>111</v>
      </c>
      <c r="D36" s="120" t="s">
        <v>1213</v>
      </c>
      <c r="E36" s="126" t="s">
        <v>1188</v>
      </c>
      <c r="F36" s="120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10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IF(ISBLANK(mTCA10[[#This Row],[Column17]]),"",mTCA10[[#This Row],[Column17]])</f>
        <v>10</v>
      </c>
      <c r="AA36" s="14" t="str">
        <f>LEFT(mTCA10[[#This Row],[Column18]],3)</f>
        <v>6</v>
      </c>
      <c r="AB36" s="14" t="str">
        <f>IF(ISBLANK(mTCA10[[#This Row],[Column2]]),"",mTCA10[[#This Row],[Column2]])</f>
        <v>FS1_BMS:BPM_D2665</v>
      </c>
      <c r="AD36" s="14">
        <f>MATCH(B36,'Diag Lattice'!F:F,0)</f>
        <v>1601</v>
      </c>
      <c r="AE36" s="14" t="str">
        <f t="shared" ca="1" si="0"/>
        <v>FS1_BMS:BPM_D2665</v>
      </c>
      <c r="AF36" s="14">
        <f t="shared" ca="1" si="1"/>
        <v>2665</v>
      </c>
    </row>
    <row r="37" spans="1:32" s="14" customFormat="1" x14ac:dyDescent="0.25">
      <c r="A37" s="7" t="s">
        <v>111</v>
      </c>
      <c r="B37" s="120" t="s">
        <v>1153</v>
      </c>
      <c r="C37" s="120" t="s">
        <v>111</v>
      </c>
      <c r="D37" s="120" t="s">
        <v>1213</v>
      </c>
      <c r="E37" s="126" t="s">
        <v>1189</v>
      </c>
      <c r="F37" s="120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10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IF(ISBLANK(mTCA10[[#This Row],[Column17]]),"",mTCA10[[#This Row],[Column17]])</f>
        <v>10</v>
      </c>
      <c r="AA37" s="14" t="str">
        <f>LEFT(mTCA10[[#This Row],[Column18]],3)</f>
        <v>6</v>
      </c>
      <c r="AB37" s="14" t="str">
        <f>IF(ISBLANK(mTCA10[[#This Row],[Column2]]),"",mTCA10[[#This Row],[Column2]])</f>
        <v>FS1_BMS:BPM_D2665</v>
      </c>
      <c r="AD37" s="14">
        <f>MATCH(B37,'Diag Lattice'!F:F,0)</f>
        <v>1601</v>
      </c>
      <c r="AE37" s="14" t="str">
        <f t="shared" ca="1" si="0"/>
        <v>FS1_BMS:BPM_D2665</v>
      </c>
      <c r="AF37" s="14">
        <f t="shared" ca="1" si="1"/>
        <v>2665</v>
      </c>
    </row>
    <row r="38" spans="1:32" s="14" customFormat="1" x14ac:dyDescent="0.25">
      <c r="A38" s="7" t="s">
        <v>111</v>
      </c>
      <c r="B38" s="120" t="s">
        <v>1153</v>
      </c>
      <c r="C38" s="120" t="s">
        <v>111</v>
      </c>
      <c r="D38" s="120" t="s">
        <v>1213</v>
      </c>
      <c r="E38" s="126" t="s">
        <v>1190</v>
      </c>
      <c r="F38" s="120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10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IF(ISBLANK(mTCA10[[#This Row],[Column17]]),"",mTCA10[[#This Row],[Column17]])</f>
        <v>10</v>
      </c>
      <c r="AA38" s="14" t="str">
        <f>LEFT(mTCA10[[#This Row],[Column18]],3)</f>
        <v>6</v>
      </c>
      <c r="AB38" s="14" t="str">
        <f>IF(ISBLANK(mTCA10[[#This Row],[Column2]]),"",mTCA10[[#This Row],[Column2]])</f>
        <v>FS1_BMS:BPM_D2665</v>
      </c>
      <c r="AD38" s="14">
        <f>MATCH(B38,'Diag Lattice'!F:F,0)</f>
        <v>1601</v>
      </c>
      <c r="AE38" s="14" t="str">
        <f t="shared" ca="1" si="0"/>
        <v>FS1_BMS:BPM_D2665</v>
      </c>
      <c r="AF38" s="14">
        <f t="shared" ca="1" si="1"/>
        <v>2665</v>
      </c>
    </row>
    <row r="39" spans="1:32" s="14" customFormat="1" x14ac:dyDescent="0.25">
      <c r="A39" s="7" t="s">
        <v>111</v>
      </c>
      <c r="B39" s="120" t="s">
        <v>1153</v>
      </c>
      <c r="C39" s="120" t="s">
        <v>111</v>
      </c>
      <c r="D39" s="120" t="s">
        <v>1213</v>
      </c>
      <c r="E39" s="126" t="s">
        <v>1191</v>
      </c>
      <c r="F39" s="120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IF(ISBLANK(mTCA10[[#This Row],[Column17]]),"",mTCA10[[#This Row],[Column17]])</f>
        <v/>
      </c>
      <c r="AA39" s="14" t="str">
        <f>LEFT(mTCA10[[#This Row],[Column18]],3)</f>
        <v/>
      </c>
      <c r="AB39" s="14" t="str">
        <f>IF(ISBLANK(mTCA10[[#This Row],[Column2]]),"",mTCA10[[#This Row],[Column2]])</f>
        <v>FS1_BMS:BPM_D2665</v>
      </c>
      <c r="AD39" s="14">
        <f>MATCH(B39,'Diag Lattice'!F:F,0)</f>
        <v>1601</v>
      </c>
      <c r="AE39" s="14" t="str">
        <f t="shared" ca="1" si="0"/>
        <v>FS1_BMS:BPM_D2665</v>
      </c>
      <c r="AF39" s="14">
        <f t="shared" ca="1" si="1"/>
        <v>2665</v>
      </c>
    </row>
    <row r="40" spans="1:32" s="14" customFormat="1" x14ac:dyDescent="0.25">
      <c r="A40" s="7" t="s">
        <v>111</v>
      </c>
      <c r="B40" s="120" t="s">
        <v>1154</v>
      </c>
      <c r="C40" s="120" t="s">
        <v>111</v>
      </c>
      <c r="D40" s="120" t="s">
        <v>1214</v>
      </c>
      <c r="E40" s="126" t="s">
        <v>1192</v>
      </c>
      <c r="F40" s="120" t="s">
        <v>114</v>
      </c>
      <c r="G40" s="120" t="s">
        <v>85</v>
      </c>
      <c r="H40" s="120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10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IF(ISBLANK(mTCA10[[#This Row],[Column17]]),"",mTCA10[[#This Row],[Column17]])</f>
        <v>10</v>
      </c>
      <c r="AA40" s="14" t="str">
        <f>LEFT(mTCA10[[#This Row],[Column18]],3)</f>
        <v>6</v>
      </c>
      <c r="AB40" s="14" t="str">
        <f>IF(ISBLANK(mTCA10[[#This Row],[Column2]]),"",mTCA10[[#This Row],[Column2]])</f>
        <v>FS1_BMS:BPM_D2690</v>
      </c>
      <c r="AD40" s="14">
        <f>MATCH(B40,'Diag Lattice'!F:F,0)</f>
        <v>1616</v>
      </c>
      <c r="AE40" s="14" t="str">
        <f t="shared" ca="1" si="0"/>
        <v>FS1_BMS:BPM_D2690</v>
      </c>
      <c r="AF40" s="14">
        <f t="shared" ca="1" si="1"/>
        <v>2690</v>
      </c>
    </row>
    <row r="41" spans="1:32" s="14" customFormat="1" x14ac:dyDescent="0.25">
      <c r="A41" s="7" t="s">
        <v>111</v>
      </c>
      <c r="B41" s="120" t="s">
        <v>1154</v>
      </c>
      <c r="C41" s="120" t="s">
        <v>111</v>
      </c>
      <c r="D41" s="120" t="s">
        <v>1214</v>
      </c>
      <c r="E41" s="126" t="s">
        <v>1193</v>
      </c>
      <c r="F41" s="120" t="s">
        <v>114</v>
      </c>
      <c r="G41" s="120" t="s">
        <v>85</v>
      </c>
      <c r="H41" s="120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10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IF(ISBLANK(mTCA10[[#This Row],[Column17]]),"",mTCA10[[#This Row],[Column17]])</f>
        <v>10</v>
      </c>
      <c r="AA41" s="14" t="str">
        <f>LEFT(mTCA10[[#This Row],[Column18]],3)</f>
        <v>6</v>
      </c>
      <c r="AB41" s="14" t="str">
        <f>IF(ISBLANK(mTCA10[[#This Row],[Column2]]),"",mTCA10[[#This Row],[Column2]])</f>
        <v>FS1_BMS:BPM_D2690</v>
      </c>
      <c r="AD41" s="14">
        <f>MATCH(B41,'Diag Lattice'!F:F,0)</f>
        <v>1616</v>
      </c>
      <c r="AE41" s="14" t="str">
        <f t="shared" ca="1" si="0"/>
        <v>FS1_BMS:BPM_D2690</v>
      </c>
      <c r="AF41" s="14">
        <f t="shared" ca="1" si="1"/>
        <v>2690</v>
      </c>
    </row>
    <row r="42" spans="1:32" x14ac:dyDescent="0.25">
      <c r="A42" s="7" t="s">
        <v>111</v>
      </c>
      <c r="B42" s="120" t="s">
        <v>1154</v>
      </c>
      <c r="C42" s="120" t="s">
        <v>111</v>
      </c>
      <c r="D42" s="120" t="s">
        <v>1214</v>
      </c>
      <c r="E42" s="126" t="s">
        <v>1194</v>
      </c>
      <c r="F42" s="120" t="s">
        <v>114</v>
      </c>
      <c r="G42" s="120" t="s">
        <v>85</v>
      </c>
      <c r="H42" s="120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10</v>
      </c>
      <c r="S42" s="10">
        <v>6</v>
      </c>
      <c r="T42" s="8"/>
      <c r="U42" s="10">
        <v>7</v>
      </c>
      <c r="V42" s="8"/>
      <c r="W42" s="8"/>
      <c r="X42" s="8"/>
      <c r="Z42" s="14">
        <f>IF(ISBLANK(mTCA10[[#This Row],[Column17]]),"",mTCA10[[#This Row],[Column17]])</f>
        <v>10</v>
      </c>
      <c r="AA42" s="14" t="str">
        <f>LEFT(mTCA10[[#This Row],[Column18]],3)</f>
        <v>6</v>
      </c>
      <c r="AB42" s="14" t="str">
        <f>IF(ISBLANK(mTCA10[[#This Row],[Column2]]),"",mTCA10[[#This Row],[Column2]])</f>
        <v>FS1_BMS:BPM_D2690</v>
      </c>
      <c r="AD42" s="14">
        <f>MATCH(B42,'Diag Lattice'!F:F,0)</f>
        <v>1616</v>
      </c>
      <c r="AE42" s="14" t="str">
        <f t="shared" ca="1" si="0"/>
        <v>FS1_BMS:BPM_D2690</v>
      </c>
      <c r="AF42" s="14">
        <f t="shared" ca="1" si="1"/>
        <v>2690</v>
      </c>
    </row>
    <row r="43" spans="1:32" x14ac:dyDescent="0.25">
      <c r="A43" s="7" t="s">
        <v>111</v>
      </c>
      <c r="B43" s="120" t="s">
        <v>1154</v>
      </c>
      <c r="C43" s="120" t="s">
        <v>111</v>
      </c>
      <c r="D43" s="120" t="s">
        <v>1214</v>
      </c>
      <c r="E43" s="126" t="s">
        <v>1195</v>
      </c>
      <c r="F43" s="120" t="s">
        <v>114</v>
      </c>
      <c r="G43" s="120" t="s">
        <v>85</v>
      </c>
      <c r="H43" s="120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10</v>
      </c>
      <c r="S43" s="10">
        <v>6</v>
      </c>
      <c r="T43" s="8"/>
      <c r="U43" s="10">
        <v>8</v>
      </c>
      <c r="V43" s="8"/>
      <c r="W43" s="8"/>
      <c r="X43" s="8"/>
      <c r="Z43" s="14">
        <f>IF(ISBLANK(mTCA10[[#This Row],[Column17]]),"",mTCA10[[#This Row],[Column17]])</f>
        <v>10</v>
      </c>
      <c r="AA43" s="14" t="str">
        <f>LEFT(mTCA10[[#This Row],[Column18]],3)</f>
        <v>6</v>
      </c>
      <c r="AB43" s="14" t="str">
        <f>IF(ISBLANK(mTCA10[[#This Row],[Column2]]),"",mTCA10[[#This Row],[Column2]])</f>
        <v>FS1_BMS:BPM_D2690</v>
      </c>
      <c r="AD43" s="14">
        <f>MATCH(B43,'Diag Lattice'!F:F,0)</f>
        <v>1616</v>
      </c>
      <c r="AE43" s="14" t="str">
        <f t="shared" ca="1" si="0"/>
        <v>FS1_BMS:BPM_D2690</v>
      </c>
      <c r="AF43" s="14">
        <f t="shared" ca="1" si="1"/>
        <v>2690</v>
      </c>
    </row>
    <row r="44" spans="1:32" x14ac:dyDescent="0.25">
      <c r="A44" s="7" t="s">
        <v>111</v>
      </c>
      <c r="B44" s="120" t="s">
        <v>1154</v>
      </c>
      <c r="C44" s="120" t="s">
        <v>111</v>
      </c>
      <c r="D44" s="120" t="s">
        <v>1214</v>
      </c>
      <c r="E44" s="126" t="s">
        <v>1196</v>
      </c>
      <c r="F44" s="120" t="s">
        <v>114</v>
      </c>
      <c r="G44" s="120" t="s">
        <v>126</v>
      </c>
      <c r="H44" s="120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10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IF(ISBLANK(mTCA10[[#This Row],[Column17]]),"",mTCA10[[#This Row],[Column17]])</f>
        <v>10</v>
      </c>
      <c r="AA44" s="14" t="str">
        <f>LEFT(mTCA10[[#This Row],[Column18]],3)</f>
        <v>6</v>
      </c>
      <c r="AB44" s="14" t="str">
        <f>IF(ISBLANK(mTCA10[[#This Row],[Column2]]),"",mTCA10[[#This Row],[Column2]])</f>
        <v>FS1_BMS:BPM_D2690</v>
      </c>
      <c r="AD44" s="14">
        <f>MATCH(B44,'Diag Lattice'!F:F,0)</f>
        <v>1616</v>
      </c>
      <c r="AE44" s="14" t="str">
        <f t="shared" ca="1" si="0"/>
        <v>FS1_BMS:BPM_D2690</v>
      </c>
      <c r="AF44" s="14">
        <f t="shared" ca="1" si="1"/>
        <v>2690</v>
      </c>
    </row>
    <row r="45" spans="1:32" x14ac:dyDescent="0.25">
      <c r="A45" s="7" t="s">
        <v>111</v>
      </c>
      <c r="B45" s="120" t="s">
        <v>1155</v>
      </c>
      <c r="C45" s="120" t="s">
        <v>111</v>
      </c>
      <c r="D45" s="120" t="s">
        <v>1215</v>
      </c>
      <c r="E45" s="126" t="s">
        <v>1197</v>
      </c>
      <c r="F45" s="120" t="s">
        <v>114</v>
      </c>
      <c r="G45" s="120" t="s">
        <v>85</v>
      </c>
      <c r="H45" s="120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10</v>
      </c>
      <c r="S45" s="10">
        <v>7</v>
      </c>
      <c r="T45" s="8"/>
      <c r="U45" s="10">
        <v>1</v>
      </c>
      <c r="V45" s="8"/>
      <c r="W45" s="8"/>
      <c r="X45" s="8"/>
      <c r="Z45" s="14">
        <f>IF(ISBLANK(mTCA10[[#This Row],[Column17]]),"",mTCA10[[#This Row],[Column17]])</f>
        <v>10</v>
      </c>
      <c r="AA45" s="14" t="str">
        <f>LEFT(mTCA10[[#This Row],[Column18]],3)</f>
        <v>7</v>
      </c>
      <c r="AB45" s="14" t="str">
        <f>IF(ISBLANK(mTCA10[[#This Row],[Column2]]),"",mTCA10[[#This Row],[Column2]])</f>
        <v>FS1_BMS:BPM_D2702</v>
      </c>
      <c r="AD45" s="14">
        <f>MATCH(B45,'Diag Lattice'!F:F,0)</f>
        <v>1623</v>
      </c>
      <c r="AE45" s="14" t="str">
        <f t="shared" ca="1" si="0"/>
        <v>FS1_BMS:BPM_D2702</v>
      </c>
      <c r="AF45" s="14">
        <f t="shared" ca="1" si="1"/>
        <v>2702</v>
      </c>
    </row>
    <row r="46" spans="1:32" x14ac:dyDescent="0.25">
      <c r="A46" s="7" t="s">
        <v>111</v>
      </c>
      <c r="B46" s="120" t="s">
        <v>1155</v>
      </c>
      <c r="C46" s="120" t="s">
        <v>111</v>
      </c>
      <c r="D46" s="120" t="s">
        <v>1215</v>
      </c>
      <c r="E46" s="126" t="s">
        <v>1198</v>
      </c>
      <c r="F46" s="120" t="s">
        <v>114</v>
      </c>
      <c r="G46" s="120" t="s">
        <v>85</v>
      </c>
      <c r="H46" s="120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10</v>
      </c>
      <c r="S46" s="10">
        <v>7</v>
      </c>
      <c r="T46" s="8"/>
      <c r="U46" s="10">
        <v>2</v>
      </c>
      <c r="V46" s="8"/>
      <c r="W46" s="8"/>
      <c r="X46" s="8"/>
      <c r="Z46" s="14">
        <f>IF(ISBLANK(mTCA10[[#This Row],[Column17]]),"",mTCA10[[#This Row],[Column17]])</f>
        <v>10</v>
      </c>
      <c r="AA46" s="14" t="str">
        <f>LEFT(mTCA10[[#This Row],[Column18]],3)</f>
        <v>7</v>
      </c>
      <c r="AB46" s="14" t="str">
        <f>IF(ISBLANK(mTCA10[[#This Row],[Column2]]),"",mTCA10[[#This Row],[Column2]])</f>
        <v>FS1_BMS:BPM_D2702</v>
      </c>
      <c r="AD46" s="14">
        <f>MATCH(B46,'Diag Lattice'!F:F,0)</f>
        <v>1623</v>
      </c>
      <c r="AE46" s="14" t="str">
        <f t="shared" ca="1" si="0"/>
        <v>FS1_BMS:BPM_D2702</v>
      </c>
      <c r="AF46" s="14">
        <f t="shared" ca="1" si="1"/>
        <v>2702</v>
      </c>
    </row>
    <row r="47" spans="1:32" x14ac:dyDescent="0.25">
      <c r="A47" s="7" t="s">
        <v>111</v>
      </c>
      <c r="B47" s="120" t="s">
        <v>1155</v>
      </c>
      <c r="C47" s="120" t="s">
        <v>111</v>
      </c>
      <c r="D47" s="120" t="s">
        <v>1215</v>
      </c>
      <c r="E47" s="126" t="s">
        <v>1199</v>
      </c>
      <c r="F47" s="120" t="s">
        <v>114</v>
      </c>
      <c r="G47" s="120" t="s">
        <v>85</v>
      </c>
      <c r="H47" s="120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10</v>
      </c>
      <c r="S47" s="10">
        <v>7</v>
      </c>
      <c r="T47" s="8"/>
      <c r="U47" s="10">
        <v>3</v>
      </c>
      <c r="V47" s="8"/>
      <c r="W47" s="8"/>
      <c r="X47" s="8"/>
      <c r="Z47" s="14">
        <f>IF(ISBLANK(mTCA10[[#This Row],[Column17]]),"",mTCA10[[#This Row],[Column17]])</f>
        <v>10</v>
      </c>
      <c r="AA47" s="14" t="str">
        <f>LEFT(mTCA10[[#This Row],[Column18]],3)</f>
        <v>7</v>
      </c>
      <c r="AB47" s="14" t="str">
        <f>IF(ISBLANK(mTCA10[[#This Row],[Column2]]),"",mTCA10[[#This Row],[Column2]])</f>
        <v>FS1_BMS:BPM_D2702</v>
      </c>
      <c r="AD47" s="14">
        <f>MATCH(B47,'Diag Lattice'!F:F,0)</f>
        <v>1623</v>
      </c>
      <c r="AE47" s="14" t="str">
        <f t="shared" ca="1" si="0"/>
        <v>FS1_BMS:BPM_D2702</v>
      </c>
      <c r="AF47" s="14">
        <f t="shared" ca="1" si="1"/>
        <v>2702</v>
      </c>
    </row>
    <row r="48" spans="1:32" x14ac:dyDescent="0.25">
      <c r="A48" s="7" t="s">
        <v>111</v>
      </c>
      <c r="B48" s="120" t="s">
        <v>1155</v>
      </c>
      <c r="C48" s="120" t="s">
        <v>111</v>
      </c>
      <c r="D48" s="120" t="s">
        <v>1215</v>
      </c>
      <c r="E48" s="126" t="s">
        <v>1200</v>
      </c>
      <c r="F48" s="120" t="s">
        <v>114</v>
      </c>
      <c r="G48" s="120" t="s">
        <v>85</v>
      </c>
      <c r="H48" s="120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10</v>
      </c>
      <c r="S48" s="10">
        <v>7</v>
      </c>
      <c r="T48" s="8"/>
      <c r="U48" s="10">
        <v>4</v>
      </c>
      <c r="V48" s="8"/>
      <c r="W48" s="8"/>
      <c r="X48" s="8"/>
      <c r="Z48" s="14">
        <f>IF(ISBLANK(mTCA10[[#This Row],[Column17]]),"",mTCA10[[#This Row],[Column17]])</f>
        <v>10</v>
      </c>
      <c r="AA48" s="14" t="str">
        <f>LEFT(mTCA10[[#This Row],[Column18]],3)</f>
        <v>7</v>
      </c>
      <c r="AB48" s="14" t="str">
        <f>IF(ISBLANK(mTCA10[[#This Row],[Column2]]),"",mTCA10[[#This Row],[Column2]])</f>
        <v>FS1_BMS:BPM_D2702</v>
      </c>
      <c r="AD48" s="14">
        <f>MATCH(B48,'Diag Lattice'!F:F,0)</f>
        <v>1623</v>
      </c>
      <c r="AE48" s="14" t="str">
        <f t="shared" ca="1" si="0"/>
        <v>FS1_BMS:BPM_D2702</v>
      </c>
      <c r="AF48" s="14">
        <f t="shared" ca="1" si="1"/>
        <v>2702</v>
      </c>
    </row>
    <row r="49" spans="1:32" x14ac:dyDescent="0.25">
      <c r="A49" s="7" t="s">
        <v>111</v>
      </c>
      <c r="B49" s="120" t="s">
        <v>1155</v>
      </c>
      <c r="C49" s="120" t="s">
        <v>111</v>
      </c>
      <c r="D49" s="120" t="s">
        <v>1215</v>
      </c>
      <c r="E49" s="126" t="s">
        <v>1201</v>
      </c>
      <c r="F49" s="120" t="s">
        <v>114</v>
      </c>
      <c r="G49" s="120" t="s">
        <v>126</v>
      </c>
      <c r="H49" s="120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IF(ISBLANK(mTCA10[[#This Row],[Column17]]),"",mTCA10[[#This Row],[Column17]])</f>
        <v/>
      </c>
      <c r="AA49" s="14" t="str">
        <f>LEFT(mTCA10[[#This Row],[Column18]],3)</f>
        <v/>
      </c>
      <c r="AB49" s="14" t="str">
        <f>IF(ISBLANK(mTCA10[[#This Row],[Column2]]),"",mTCA10[[#This Row],[Column2]])</f>
        <v>FS1_BMS:BPM_D2702</v>
      </c>
      <c r="AD49" s="14">
        <f>MATCH(B49,'Diag Lattice'!F:F,0)</f>
        <v>1623</v>
      </c>
      <c r="AE49" s="14" t="str">
        <f t="shared" ca="1" si="0"/>
        <v>FS1_BMS:BPM_D2702</v>
      </c>
      <c r="AF49" s="14">
        <f t="shared" ca="1" si="1"/>
        <v>2702</v>
      </c>
    </row>
    <row r="50" spans="1:32" x14ac:dyDescent="0.25">
      <c r="A50" s="7" t="s">
        <v>111</v>
      </c>
      <c r="B50" s="120" t="s">
        <v>1156</v>
      </c>
      <c r="C50" s="120" t="s">
        <v>111</v>
      </c>
      <c r="D50" s="120" t="s">
        <v>1216</v>
      </c>
      <c r="E50" s="126" t="s">
        <v>1202</v>
      </c>
      <c r="F50" s="120" t="s">
        <v>114</v>
      </c>
      <c r="G50" s="120" t="s">
        <v>85</v>
      </c>
      <c r="H50" s="120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10</v>
      </c>
      <c r="S50" s="10">
        <v>7</v>
      </c>
      <c r="T50" s="8"/>
      <c r="U50" s="10">
        <v>5</v>
      </c>
      <c r="V50" s="8"/>
      <c r="W50" s="8"/>
      <c r="X50" s="8"/>
      <c r="Z50" s="14">
        <f>IF(ISBLANK(mTCA10[[#This Row],[Column17]]),"",mTCA10[[#This Row],[Column17]])</f>
        <v>10</v>
      </c>
      <c r="AA50" s="14" t="str">
        <f>LEFT(mTCA10[[#This Row],[Column18]],3)</f>
        <v>7</v>
      </c>
      <c r="AB50" s="14" t="str">
        <f>IF(ISBLANK(mTCA10[[#This Row],[Column2]]),"",mTCA10[[#This Row],[Column2]])</f>
        <v>LS2_WC01:BPM_D2742</v>
      </c>
      <c r="AD50" s="14">
        <f>MATCH(B50,'Diag Lattice'!F:F,0)</f>
        <v>1661</v>
      </c>
      <c r="AE50" s="14" t="str">
        <f t="shared" ca="1" si="0"/>
        <v>LS2_WC01:BPM_D2742</v>
      </c>
      <c r="AF50" s="14">
        <f t="shared" ca="1" si="1"/>
        <v>2742</v>
      </c>
    </row>
    <row r="51" spans="1:32" x14ac:dyDescent="0.25">
      <c r="A51" s="7" t="s">
        <v>111</v>
      </c>
      <c r="B51" s="120" t="s">
        <v>1156</v>
      </c>
      <c r="C51" s="120" t="s">
        <v>111</v>
      </c>
      <c r="D51" s="120" t="s">
        <v>1216</v>
      </c>
      <c r="E51" s="126" t="s">
        <v>1203</v>
      </c>
      <c r="F51" s="120" t="s">
        <v>114</v>
      </c>
      <c r="G51" s="120" t="s">
        <v>85</v>
      </c>
      <c r="H51" s="120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10</v>
      </c>
      <c r="S51" s="10">
        <v>7</v>
      </c>
      <c r="T51" s="8"/>
      <c r="U51" s="10">
        <v>6</v>
      </c>
      <c r="V51" s="8"/>
      <c r="W51" s="8"/>
      <c r="X51" s="8"/>
      <c r="Z51" s="14">
        <f>IF(ISBLANK(mTCA10[[#This Row],[Column17]]),"",mTCA10[[#This Row],[Column17]])</f>
        <v>10</v>
      </c>
      <c r="AA51" s="14" t="str">
        <f>LEFT(mTCA10[[#This Row],[Column18]],3)</f>
        <v>7</v>
      </c>
      <c r="AB51" s="14" t="str">
        <f>IF(ISBLANK(mTCA10[[#This Row],[Column2]]),"",mTCA10[[#This Row],[Column2]])</f>
        <v>LS2_WC01:BPM_D2742</v>
      </c>
      <c r="AD51" s="14">
        <f>MATCH(B51,'Diag Lattice'!F:F,0)</f>
        <v>1661</v>
      </c>
      <c r="AE51" s="14" t="str">
        <f t="shared" ca="1" si="0"/>
        <v>LS2_WC01:BPM_D2742</v>
      </c>
      <c r="AF51" s="14">
        <f t="shared" ca="1" si="1"/>
        <v>2742</v>
      </c>
    </row>
    <row r="52" spans="1:32" x14ac:dyDescent="0.25">
      <c r="A52" s="7" t="s">
        <v>111</v>
      </c>
      <c r="B52" s="120" t="s">
        <v>1156</v>
      </c>
      <c r="C52" s="120" t="s">
        <v>111</v>
      </c>
      <c r="D52" s="120" t="s">
        <v>1216</v>
      </c>
      <c r="E52" s="126" t="s">
        <v>1204</v>
      </c>
      <c r="F52" s="120" t="s">
        <v>114</v>
      </c>
      <c r="G52" s="120" t="s">
        <v>85</v>
      </c>
      <c r="H52" s="120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10</v>
      </c>
      <c r="S52" s="10">
        <v>7</v>
      </c>
      <c r="T52" s="8"/>
      <c r="U52" s="10">
        <v>7</v>
      </c>
      <c r="V52" s="8"/>
      <c r="W52" s="8"/>
      <c r="X52" s="8"/>
      <c r="Z52" s="14">
        <f>IF(ISBLANK(mTCA10[[#This Row],[Column17]]),"",mTCA10[[#This Row],[Column17]])</f>
        <v>10</v>
      </c>
      <c r="AA52" s="14" t="str">
        <f>LEFT(mTCA10[[#This Row],[Column18]],3)</f>
        <v>7</v>
      </c>
      <c r="AB52" s="14" t="str">
        <f>IF(ISBLANK(mTCA10[[#This Row],[Column2]]),"",mTCA10[[#This Row],[Column2]])</f>
        <v>LS2_WC01:BPM_D2742</v>
      </c>
      <c r="AD52" s="14">
        <f>MATCH(B52,'Diag Lattice'!F:F,0)</f>
        <v>1661</v>
      </c>
      <c r="AE52" s="14" t="str">
        <f t="shared" ca="1" si="0"/>
        <v>LS2_WC01:BPM_D2742</v>
      </c>
      <c r="AF52" s="14">
        <f t="shared" ca="1" si="1"/>
        <v>2742</v>
      </c>
    </row>
    <row r="53" spans="1:32" x14ac:dyDescent="0.25">
      <c r="A53" s="7" t="s">
        <v>111</v>
      </c>
      <c r="B53" s="120" t="s">
        <v>1156</v>
      </c>
      <c r="C53" s="120" t="s">
        <v>111</v>
      </c>
      <c r="D53" s="120" t="s">
        <v>1216</v>
      </c>
      <c r="E53" s="128" t="s">
        <v>1205</v>
      </c>
      <c r="F53" s="120" t="s">
        <v>114</v>
      </c>
      <c r="G53" s="120" t="s">
        <v>85</v>
      </c>
      <c r="H53" s="120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10</v>
      </c>
      <c r="S53" s="10">
        <v>7</v>
      </c>
      <c r="T53" s="8"/>
      <c r="U53" s="10">
        <v>8</v>
      </c>
      <c r="V53" s="8"/>
      <c r="W53" s="8"/>
      <c r="X53" s="8"/>
      <c r="Z53" s="14">
        <f>IF(ISBLANK(mTCA10[[#This Row],[Column17]]),"",mTCA10[[#This Row],[Column17]])</f>
        <v>10</v>
      </c>
      <c r="AA53" s="14" t="str">
        <f>LEFT(mTCA10[[#This Row],[Column18]],3)</f>
        <v>7</v>
      </c>
      <c r="AB53" s="14" t="str">
        <f>IF(ISBLANK(mTCA10[[#This Row],[Column2]]),"",mTCA10[[#This Row],[Column2]])</f>
        <v>LS2_WC01:BPM_D2742</v>
      </c>
      <c r="AD53" s="14">
        <f>MATCH(B53,'Diag Lattice'!F:F,0)</f>
        <v>1661</v>
      </c>
      <c r="AE53" s="14" t="str">
        <f t="shared" ca="1" si="0"/>
        <v>LS2_WC01:BPM_D2742</v>
      </c>
      <c r="AF53" s="14">
        <f t="shared" ca="1" si="1"/>
        <v>2742</v>
      </c>
    </row>
    <row r="54" spans="1:32" x14ac:dyDescent="0.25">
      <c r="A54" s="7" t="s">
        <v>111</v>
      </c>
      <c r="B54" s="120" t="s">
        <v>1156</v>
      </c>
      <c r="C54" s="120" t="s">
        <v>111</v>
      </c>
      <c r="D54" s="120" t="s">
        <v>1216</v>
      </c>
      <c r="E54" s="128" t="s">
        <v>1206</v>
      </c>
      <c r="F54" s="120" t="s">
        <v>114</v>
      </c>
      <c r="G54" s="120" t="s">
        <v>126</v>
      </c>
      <c r="H54" s="120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10</v>
      </c>
      <c r="S54" s="10">
        <v>7</v>
      </c>
      <c r="T54" s="8"/>
      <c r="U54" s="10" t="s">
        <v>126</v>
      </c>
      <c r="V54" s="8"/>
      <c r="W54" s="8"/>
      <c r="X54" s="8"/>
      <c r="Z54" s="14">
        <f>IF(ISBLANK(mTCA10[[#This Row],[Column17]]),"",mTCA10[[#This Row],[Column17]])</f>
        <v>10</v>
      </c>
      <c r="AA54" s="14" t="str">
        <f>LEFT(mTCA10[[#This Row],[Column18]],3)</f>
        <v>7</v>
      </c>
      <c r="AB54" s="14" t="str">
        <f>IF(ISBLANK(mTCA10[[#This Row],[Column2]]),"",mTCA10[[#This Row],[Column2]])</f>
        <v>LS2_WC01:BPM_D2742</v>
      </c>
      <c r="AD54" s="14">
        <f>MATCH(B54,'Diag Lattice'!F:F,0)</f>
        <v>1661</v>
      </c>
      <c r="AE54" s="14" t="str">
        <f t="shared" ca="1" si="0"/>
        <v>LS2_WC01:BPM_D2742</v>
      </c>
      <c r="AF54" s="14">
        <f t="shared" ca="1" si="1"/>
        <v>2742</v>
      </c>
    </row>
    <row r="55" spans="1:32" x14ac:dyDescent="0.25">
      <c r="A55" s="7"/>
      <c r="B55" s="120"/>
      <c r="C55" s="120"/>
      <c r="D55" s="120"/>
      <c r="E55" s="139"/>
      <c r="F55" s="120"/>
      <c r="G55" s="120"/>
      <c r="H55" s="120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IF(ISBLANK(mTCA10[[#This Row],[Column17]]),"",mTCA10[[#This Row],[Column17]])</f>
        <v/>
      </c>
      <c r="AA55" s="14" t="str">
        <f>LEFT(mTCA10[[#This Row],[Column18]],3)</f>
        <v/>
      </c>
      <c r="AB55" s="14" t="str">
        <f>IF(ISBLANK(mTCA10[[#This Row],[Column2]]),"",mTCA10[[#This Row],[Column2]])</f>
        <v/>
      </c>
      <c r="AD55" s="14"/>
      <c r="AE55" s="14"/>
      <c r="AF55" s="14"/>
    </row>
    <row r="56" spans="1:32" x14ac:dyDescent="0.25">
      <c r="A56" s="7"/>
      <c r="B56" s="120"/>
      <c r="C56" s="120"/>
      <c r="D56" s="120"/>
      <c r="E56" s="126"/>
      <c r="F56" s="120"/>
      <c r="G56" s="120"/>
      <c r="H56" s="120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IF(ISBLANK(mTCA10[[#This Row],[Column17]]),"",mTCA10[[#This Row],[Column17]])</f>
        <v/>
      </c>
      <c r="AA56" s="14" t="str">
        <f>LEFT(mTCA10[[#This Row],[Column18]],3)</f>
        <v/>
      </c>
      <c r="AB56" s="14" t="str">
        <f>IF(ISBLANK(mTCA10[[#This Row],[Column2]]),"",mTCA10[[#This Row],[Column2]])</f>
        <v/>
      </c>
      <c r="AD56" s="14"/>
      <c r="AE56" s="14"/>
      <c r="AF56" s="14"/>
    </row>
    <row r="57" spans="1:32" x14ac:dyDescent="0.25">
      <c r="A57" s="55" t="s">
        <v>420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96"/>
      <c r="Z57" s="14" t="str">
        <f>IF(ISBLANK(mTCA10[[#This Row],[Column17]]),"",mTCA10[[#This Row],[Column17]])</f>
        <v/>
      </c>
      <c r="AA57" s="14" t="str">
        <f>LEFT(mTCA10[[#This Row],[Column18]],3)</f>
        <v/>
      </c>
      <c r="AB57" s="14" t="str">
        <f>IF(ISBLANK(mTCA10[[#This Row],[Column2]]),"",mTCA10[[#This Row],[Column2]])</f>
        <v/>
      </c>
      <c r="AD57" s="14"/>
      <c r="AE57" s="14"/>
      <c r="AF57" s="14"/>
    </row>
    <row r="58" spans="1:32" x14ac:dyDescent="0.25">
      <c r="A58" s="8" t="s">
        <v>40</v>
      </c>
      <c r="B58" s="8" t="s">
        <v>1223</v>
      </c>
      <c r="C58" s="8" t="s">
        <v>1984</v>
      </c>
      <c r="D58" s="9" t="s">
        <v>1840</v>
      </c>
      <c r="E58" s="9" t="s">
        <v>1217</v>
      </c>
      <c r="F58" s="8" t="s">
        <v>42</v>
      </c>
      <c r="G58" s="8" t="s">
        <v>3837</v>
      </c>
      <c r="H58" s="8" t="s">
        <v>4152</v>
      </c>
      <c r="I58" s="10" t="s">
        <v>16</v>
      </c>
      <c r="J58" s="10" t="s">
        <v>24</v>
      </c>
      <c r="K58" s="10" t="s">
        <v>153</v>
      </c>
      <c r="L58" s="10" t="s">
        <v>154</v>
      </c>
      <c r="M58" s="10" t="s">
        <v>146</v>
      </c>
      <c r="N58" s="10">
        <v>1</v>
      </c>
      <c r="O58" s="10">
        <v>3</v>
      </c>
      <c r="P58" s="10" t="s">
        <v>17</v>
      </c>
      <c r="Q58" s="10" t="s">
        <v>15</v>
      </c>
      <c r="R58" s="12">
        <v>10</v>
      </c>
      <c r="S58" s="10">
        <v>8</v>
      </c>
      <c r="T58" s="32" t="s">
        <v>472</v>
      </c>
      <c r="U58" s="10"/>
      <c r="V58" s="8">
        <v>7</v>
      </c>
      <c r="W58" s="8" t="s">
        <v>244</v>
      </c>
      <c r="X58" s="8" t="s">
        <v>425</v>
      </c>
      <c r="Z58" s="14">
        <f>IF(ISBLANK(mTCA10[[#This Row],[Column17]]),"",mTCA10[[#This Row],[Column17]])</f>
        <v>10</v>
      </c>
      <c r="AA58" s="14" t="str">
        <f>LEFT(mTCA10[[#This Row],[Column18]],3)</f>
        <v>8</v>
      </c>
      <c r="AB58" s="14" t="str">
        <f>IF(ISBLANK(mTCA10[[#This Row],[Column2]]),"",mTCA10[[#This Row],[Column2]])</f>
        <v>FS1_BBS:PM_D2444</v>
      </c>
      <c r="AD58" s="14">
        <f>MATCH(B58,'Diag Lattice'!F:F,0)</f>
        <v>1483</v>
      </c>
      <c r="AE58" s="14" t="str">
        <f t="shared" ca="1" si="0"/>
        <v>FS1_BBS:PM_D2444</v>
      </c>
      <c r="AF58" s="14">
        <f t="shared" ca="1" si="1"/>
        <v>2444</v>
      </c>
    </row>
    <row r="59" spans="1:32" x14ac:dyDescent="0.25">
      <c r="A59" s="8" t="s">
        <v>40</v>
      </c>
      <c r="B59" s="8" t="s">
        <v>1223</v>
      </c>
      <c r="C59" s="8" t="s">
        <v>1984</v>
      </c>
      <c r="D59" s="9" t="s">
        <v>1840</v>
      </c>
      <c r="E59" s="9" t="s">
        <v>1217</v>
      </c>
      <c r="F59" s="8" t="s">
        <v>42</v>
      </c>
      <c r="G59" s="8" t="s">
        <v>3838</v>
      </c>
      <c r="H59" s="8" t="s">
        <v>4152</v>
      </c>
      <c r="I59" s="10" t="s">
        <v>16</v>
      </c>
      <c r="J59" s="10" t="s">
        <v>25</v>
      </c>
      <c r="K59" s="10" t="s">
        <v>149</v>
      </c>
      <c r="L59" s="10" t="s">
        <v>150</v>
      </c>
      <c r="M59" s="10" t="s">
        <v>147</v>
      </c>
      <c r="N59" s="10">
        <v>4</v>
      </c>
      <c r="O59" s="10">
        <v>6</v>
      </c>
      <c r="P59" s="10" t="s">
        <v>21</v>
      </c>
      <c r="Q59" s="10" t="s">
        <v>15</v>
      </c>
      <c r="R59" s="12">
        <v>10</v>
      </c>
      <c r="S59" s="10">
        <v>8</v>
      </c>
      <c r="T59" s="32" t="s">
        <v>471</v>
      </c>
      <c r="U59" s="10"/>
      <c r="V59" s="8">
        <v>7</v>
      </c>
      <c r="W59" s="8" t="s">
        <v>244</v>
      </c>
      <c r="X59" s="8" t="s">
        <v>425</v>
      </c>
      <c r="Z59" s="14">
        <f>IF(ISBLANK(mTCA10[[#This Row],[Column17]]),"",mTCA10[[#This Row],[Column17]])</f>
        <v>10</v>
      </c>
      <c r="AA59" s="14" t="str">
        <f>LEFT(mTCA10[[#This Row],[Column18]],3)</f>
        <v>8</v>
      </c>
      <c r="AB59" s="14" t="str">
        <f>IF(ISBLANK(mTCA10[[#This Row],[Column2]]),"",mTCA10[[#This Row],[Column2]])</f>
        <v>FS1_BBS:PM_D2444</v>
      </c>
      <c r="AD59" s="14">
        <f>MATCH(B59,'Diag Lattice'!F:F,0)</f>
        <v>1483</v>
      </c>
      <c r="AE59" s="14" t="str">
        <f t="shared" ca="1" si="0"/>
        <v>FS1_BBS:PM_D2444</v>
      </c>
      <c r="AF59" s="14">
        <f t="shared" ca="1" si="1"/>
        <v>2444</v>
      </c>
    </row>
    <row r="60" spans="1:32" x14ac:dyDescent="0.25">
      <c r="A60" s="8" t="s">
        <v>37</v>
      </c>
      <c r="B60" s="8" t="s">
        <v>1223</v>
      </c>
      <c r="C60" s="8" t="s">
        <v>1984</v>
      </c>
      <c r="D60" s="9" t="s">
        <v>1840</v>
      </c>
      <c r="E60" s="9" t="s">
        <v>1218</v>
      </c>
      <c r="F60" s="8" t="s">
        <v>1072</v>
      </c>
      <c r="G60" s="8" t="s">
        <v>3839</v>
      </c>
      <c r="H60" s="8" t="s">
        <v>4152</v>
      </c>
      <c r="I60" s="10" t="s">
        <v>16</v>
      </c>
      <c r="J60" s="10" t="s">
        <v>44</v>
      </c>
      <c r="K60" s="10" t="s">
        <v>151</v>
      </c>
      <c r="L60" s="10" t="s">
        <v>152</v>
      </c>
      <c r="M60" s="10" t="s">
        <v>148</v>
      </c>
      <c r="N60" s="10">
        <v>7</v>
      </c>
      <c r="O60" s="10">
        <v>9</v>
      </c>
      <c r="P60" s="10" t="s">
        <v>4043</v>
      </c>
      <c r="Q60" s="10" t="s">
        <v>15</v>
      </c>
      <c r="R60" s="12">
        <v>10</v>
      </c>
      <c r="S60" s="10">
        <v>8</v>
      </c>
      <c r="T60" s="32" t="s">
        <v>470</v>
      </c>
      <c r="U60" s="10"/>
      <c r="V60" s="8">
        <v>7</v>
      </c>
      <c r="W60" s="8" t="s">
        <v>244</v>
      </c>
      <c r="X60" s="8" t="s">
        <v>425</v>
      </c>
      <c r="Z60" s="14">
        <f>IF(ISBLANK(mTCA10[[#This Row],[Column17]]),"",mTCA10[[#This Row],[Column17]])</f>
        <v>10</v>
      </c>
      <c r="AA60" s="14" t="str">
        <f>LEFT(mTCA10[[#This Row],[Column18]],3)</f>
        <v>8</v>
      </c>
      <c r="AB60" s="14" t="str">
        <f>IF(ISBLANK(mTCA10[[#This Row],[Column2]]),"",mTCA10[[#This Row],[Column2]])</f>
        <v>FS1_BBS:PM_D2444</v>
      </c>
      <c r="AD60" s="14">
        <f>MATCH(B60,'Diag Lattice'!F:F,0)</f>
        <v>1483</v>
      </c>
      <c r="AE60" s="14" t="str">
        <f t="shared" ca="1" si="0"/>
        <v>FS1_BBS:PM_D2444</v>
      </c>
      <c r="AF60" s="14">
        <f t="shared" ca="1" si="1"/>
        <v>2444</v>
      </c>
    </row>
    <row r="61" spans="1:32" x14ac:dyDescent="0.25">
      <c r="A61" s="8" t="s">
        <v>40</v>
      </c>
      <c r="B61" s="8" t="s">
        <v>1224</v>
      </c>
      <c r="C61" s="8" t="s">
        <v>1984</v>
      </c>
      <c r="D61" s="9" t="s">
        <v>1841</v>
      </c>
      <c r="E61" s="9" t="s">
        <v>1219</v>
      </c>
      <c r="F61" s="8" t="s">
        <v>42</v>
      </c>
      <c r="G61" s="8" t="s">
        <v>3837</v>
      </c>
      <c r="H61" s="8" t="s">
        <v>4152</v>
      </c>
      <c r="I61" s="10" t="s">
        <v>20</v>
      </c>
      <c r="J61" s="10" t="s">
        <v>24</v>
      </c>
      <c r="K61" s="10" t="s">
        <v>153</v>
      </c>
      <c r="L61" s="10" t="s">
        <v>154</v>
      </c>
      <c r="M61" s="10" t="s">
        <v>146</v>
      </c>
      <c r="N61" s="10">
        <v>1</v>
      </c>
      <c r="O61" s="10">
        <v>3</v>
      </c>
      <c r="P61" s="10" t="s">
        <v>26</v>
      </c>
      <c r="Q61" s="10" t="s">
        <v>15</v>
      </c>
      <c r="R61" s="12">
        <v>10</v>
      </c>
      <c r="S61" s="10">
        <v>8</v>
      </c>
      <c r="T61" s="32" t="s">
        <v>469</v>
      </c>
      <c r="U61" s="10"/>
      <c r="V61" s="8">
        <v>7</v>
      </c>
      <c r="W61" s="8" t="s">
        <v>244</v>
      </c>
      <c r="X61" s="8" t="s">
        <v>245</v>
      </c>
      <c r="Z61" s="14">
        <f>IF(ISBLANK(mTCA10[[#This Row],[Column17]]),"",mTCA10[[#This Row],[Column17]])</f>
        <v>10</v>
      </c>
      <c r="AA61" s="14" t="str">
        <f>LEFT(mTCA10[[#This Row],[Column18]],3)</f>
        <v>8</v>
      </c>
      <c r="AB61" s="14" t="str">
        <f>IF(ISBLANK(mTCA10[[#This Row],[Column2]]),"",mTCA10[[#This Row],[Column2]])</f>
        <v>FS1_BBS:PM_D2482</v>
      </c>
      <c r="AD61" s="14">
        <f>MATCH(B61,'Diag Lattice'!F:F,0)</f>
        <v>1504</v>
      </c>
      <c r="AE61" s="14" t="str">
        <f t="shared" ca="1" si="0"/>
        <v>FS1_BBS:PM_D2482</v>
      </c>
      <c r="AF61" s="14">
        <f t="shared" ca="1" si="1"/>
        <v>2482</v>
      </c>
    </row>
    <row r="62" spans="1:32" x14ac:dyDescent="0.25">
      <c r="A62" s="8" t="s">
        <v>40</v>
      </c>
      <c r="B62" s="8" t="s">
        <v>1224</v>
      </c>
      <c r="C62" s="8" t="s">
        <v>1984</v>
      </c>
      <c r="D62" s="9" t="s">
        <v>1841</v>
      </c>
      <c r="E62" s="9" t="s">
        <v>1219</v>
      </c>
      <c r="F62" s="8" t="s">
        <v>42</v>
      </c>
      <c r="G62" s="8" t="s">
        <v>3838</v>
      </c>
      <c r="H62" s="8" t="s">
        <v>4152</v>
      </c>
      <c r="I62" s="10" t="s">
        <v>20</v>
      </c>
      <c r="J62" s="10" t="s">
        <v>25</v>
      </c>
      <c r="K62" s="10" t="s">
        <v>149</v>
      </c>
      <c r="L62" s="10" t="s">
        <v>150</v>
      </c>
      <c r="M62" s="10" t="s">
        <v>147</v>
      </c>
      <c r="N62" s="10">
        <v>4</v>
      </c>
      <c r="O62" s="10">
        <v>6</v>
      </c>
      <c r="P62" s="10" t="s">
        <v>28</v>
      </c>
      <c r="Q62" s="10" t="s">
        <v>15</v>
      </c>
      <c r="R62" s="12">
        <v>10</v>
      </c>
      <c r="S62" s="10">
        <v>8</v>
      </c>
      <c r="T62" s="32" t="s">
        <v>468</v>
      </c>
      <c r="U62" s="10"/>
      <c r="V62" s="8">
        <v>7</v>
      </c>
      <c r="W62" s="8" t="s">
        <v>244</v>
      </c>
      <c r="X62" s="8" t="s">
        <v>245</v>
      </c>
      <c r="Z62" s="14">
        <f>IF(ISBLANK(mTCA10[[#This Row],[Column17]]),"",mTCA10[[#This Row],[Column17]])</f>
        <v>10</v>
      </c>
      <c r="AA62" s="14" t="str">
        <f>LEFT(mTCA10[[#This Row],[Column18]],3)</f>
        <v>8</v>
      </c>
      <c r="AB62" s="14" t="str">
        <f>IF(ISBLANK(mTCA10[[#This Row],[Column2]]),"",mTCA10[[#This Row],[Column2]])</f>
        <v>FS1_BBS:PM_D2482</v>
      </c>
      <c r="AD62" s="14">
        <f>MATCH(B62,'Diag Lattice'!F:F,0)</f>
        <v>1504</v>
      </c>
      <c r="AE62" s="14" t="str">
        <f t="shared" ca="1" si="0"/>
        <v>FS1_BBS:PM_D2482</v>
      </c>
      <c r="AF62" s="14">
        <f t="shared" ca="1" si="1"/>
        <v>2482</v>
      </c>
    </row>
    <row r="63" spans="1:32" x14ac:dyDescent="0.25">
      <c r="A63" s="8" t="s">
        <v>37</v>
      </c>
      <c r="B63" s="8" t="s">
        <v>1224</v>
      </c>
      <c r="C63" s="8" t="s">
        <v>1984</v>
      </c>
      <c r="D63" s="9" t="s">
        <v>1841</v>
      </c>
      <c r="E63" s="9" t="s">
        <v>1220</v>
      </c>
      <c r="F63" s="8" t="s">
        <v>1072</v>
      </c>
      <c r="G63" s="8" t="s">
        <v>3839</v>
      </c>
      <c r="H63" s="8" t="s">
        <v>4152</v>
      </c>
      <c r="I63" s="10" t="s">
        <v>20</v>
      </c>
      <c r="J63" s="10" t="s">
        <v>44</v>
      </c>
      <c r="K63" s="10" t="s">
        <v>151</v>
      </c>
      <c r="L63" s="10" t="s">
        <v>152</v>
      </c>
      <c r="M63" s="10" t="s">
        <v>148</v>
      </c>
      <c r="N63" s="10">
        <v>7</v>
      </c>
      <c r="O63" s="10">
        <v>9</v>
      </c>
      <c r="P63" s="10" t="s">
        <v>4044</v>
      </c>
      <c r="Q63" s="10" t="s">
        <v>15</v>
      </c>
      <c r="R63" s="12">
        <v>10</v>
      </c>
      <c r="S63" s="10">
        <v>8</v>
      </c>
      <c r="T63" s="32" t="s">
        <v>467</v>
      </c>
      <c r="U63" s="10"/>
      <c r="V63" s="8">
        <v>7</v>
      </c>
      <c r="W63" s="8" t="s">
        <v>244</v>
      </c>
      <c r="X63" s="8" t="s">
        <v>245</v>
      </c>
      <c r="Z63" s="14">
        <f>IF(ISBLANK(mTCA10[[#This Row],[Column17]]),"",mTCA10[[#This Row],[Column17]])</f>
        <v>10</v>
      </c>
      <c r="AA63" s="14" t="str">
        <f>LEFT(mTCA10[[#This Row],[Column18]],3)</f>
        <v>8</v>
      </c>
      <c r="AB63" s="14" t="str">
        <f>IF(ISBLANK(mTCA10[[#This Row],[Column2]]),"",mTCA10[[#This Row],[Column2]])</f>
        <v>FS1_BBS:PM_D2482</v>
      </c>
      <c r="AD63" s="14">
        <f>MATCH(B63,'Diag Lattice'!F:F,0)</f>
        <v>1504</v>
      </c>
      <c r="AE63" s="14" t="str">
        <f t="shared" ca="1" si="0"/>
        <v>FS1_BBS:PM_D2482</v>
      </c>
      <c r="AF63" s="14">
        <f t="shared" ca="1" si="1"/>
        <v>2482</v>
      </c>
    </row>
    <row r="64" spans="1:32" x14ac:dyDescent="0.25">
      <c r="A64" s="8" t="s">
        <v>40</v>
      </c>
      <c r="B64" s="8" t="s">
        <v>1225</v>
      </c>
      <c r="C64" s="8" t="s">
        <v>1984</v>
      </c>
      <c r="D64" s="9" t="s">
        <v>1842</v>
      </c>
      <c r="E64" s="9" t="s">
        <v>1221</v>
      </c>
      <c r="F64" s="8" t="s">
        <v>42</v>
      </c>
      <c r="G64" s="8" t="s">
        <v>3837</v>
      </c>
      <c r="H64" s="8" t="s">
        <v>4152</v>
      </c>
      <c r="I64" s="10" t="s">
        <v>30</v>
      </c>
      <c r="J64" s="10" t="s">
        <v>24</v>
      </c>
      <c r="K64" s="10" t="s">
        <v>153</v>
      </c>
      <c r="L64" s="10" t="s">
        <v>154</v>
      </c>
      <c r="M64" s="10" t="s">
        <v>146</v>
      </c>
      <c r="N64" s="10">
        <v>1</v>
      </c>
      <c r="O64" s="10">
        <v>3</v>
      </c>
      <c r="P64" s="10" t="s">
        <v>31</v>
      </c>
      <c r="Q64" s="10" t="s">
        <v>15</v>
      </c>
      <c r="R64" s="12">
        <v>10</v>
      </c>
      <c r="S64" s="10">
        <v>9</v>
      </c>
      <c r="T64" s="32" t="s">
        <v>472</v>
      </c>
      <c r="U64" s="10"/>
      <c r="V64" s="8">
        <v>7</v>
      </c>
      <c r="W64" s="8" t="s">
        <v>244</v>
      </c>
      <c r="X64" s="8" t="s">
        <v>246</v>
      </c>
      <c r="Z64" s="14">
        <f>IF(ISBLANK(mTCA10[[#This Row],[Column17]]),"",mTCA10[[#This Row],[Column17]])</f>
        <v>10</v>
      </c>
      <c r="AA64" s="14" t="str">
        <f>LEFT(mTCA10[[#This Row],[Column18]],3)</f>
        <v>9</v>
      </c>
      <c r="AB64" s="14" t="str">
        <f>IF(ISBLANK(mTCA10[[#This Row],[Column2]]),"",mTCA10[[#This Row],[Column2]])</f>
        <v>FS1_BTS:PM_D2470</v>
      </c>
      <c r="AD64" s="14">
        <f>MATCH(B64,'Diag Lattice'!F:F,0)</f>
        <v>3557</v>
      </c>
      <c r="AE64" s="14" t="str">
        <f t="shared" ca="1" si="0"/>
        <v>FS1_BTS:PM_D2470</v>
      </c>
      <c r="AF64" s="14">
        <f t="shared" ca="1" si="1"/>
        <v>2470</v>
      </c>
    </row>
    <row r="65" spans="1:32" x14ac:dyDescent="0.25">
      <c r="A65" s="8" t="s">
        <v>40</v>
      </c>
      <c r="B65" s="8" t="s">
        <v>1225</v>
      </c>
      <c r="C65" s="8" t="s">
        <v>1984</v>
      </c>
      <c r="D65" s="9" t="s">
        <v>1842</v>
      </c>
      <c r="E65" s="9" t="s">
        <v>1221</v>
      </c>
      <c r="F65" s="8" t="s">
        <v>42</v>
      </c>
      <c r="G65" s="8" t="s">
        <v>3838</v>
      </c>
      <c r="H65" s="8" t="s">
        <v>4152</v>
      </c>
      <c r="I65" s="10" t="s">
        <v>30</v>
      </c>
      <c r="J65" s="10" t="s">
        <v>25</v>
      </c>
      <c r="K65" s="10" t="s">
        <v>149</v>
      </c>
      <c r="L65" s="10" t="s">
        <v>150</v>
      </c>
      <c r="M65" s="10" t="s">
        <v>147</v>
      </c>
      <c r="N65" s="10">
        <v>4</v>
      </c>
      <c r="O65" s="10">
        <v>6</v>
      </c>
      <c r="P65" s="10" t="s">
        <v>33</v>
      </c>
      <c r="Q65" s="10" t="s">
        <v>15</v>
      </c>
      <c r="R65" s="12">
        <v>10</v>
      </c>
      <c r="S65" s="10">
        <v>9</v>
      </c>
      <c r="T65" s="32" t="s">
        <v>471</v>
      </c>
      <c r="U65" s="10"/>
      <c r="V65" s="8">
        <v>7</v>
      </c>
      <c r="W65" s="8" t="s">
        <v>244</v>
      </c>
      <c r="X65" s="8" t="s">
        <v>246</v>
      </c>
      <c r="Z65" s="14">
        <f>IF(ISBLANK(mTCA10[[#This Row],[Column17]]),"",mTCA10[[#This Row],[Column17]])</f>
        <v>10</v>
      </c>
      <c r="AA65" s="14" t="str">
        <f>LEFT(mTCA10[[#This Row],[Column18]],3)</f>
        <v>9</v>
      </c>
      <c r="AB65" s="14" t="str">
        <f>IF(ISBLANK(mTCA10[[#This Row],[Column2]]),"",mTCA10[[#This Row],[Column2]])</f>
        <v>FS1_BTS:PM_D2470</v>
      </c>
      <c r="AD65" s="14">
        <f>MATCH(B65,'Diag Lattice'!F:F,0)</f>
        <v>3557</v>
      </c>
      <c r="AE65" s="14" t="str">
        <f t="shared" ca="1" si="0"/>
        <v>FS1_BTS:PM_D2470</v>
      </c>
      <c r="AF65" s="14">
        <f t="shared" ca="1" si="1"/>
        <v>2470</v>
      </c>
    </row>
    <row r="66" spans="1:32" x14ac:dyDescent="0.25">
      <c r="A66" s="8" t="s">
        <v>37</v>
      </c>
      <c r="B66" s="8" t="s">
        <v>1225</v>
      </c>
      <c r="C66" s="8" t="s">
        <v>1984</v>
      </c>
      <c r="D66" s="9" t="s">
        <v>1842</v>
      </c>
      <c r="E66" s="9" t="s">
        <v>1222</v>
      </c>
      <c r="F66" s="8" t="s">
        <v>1072</v>
      </c>
      <c r="G66" s="8" t="s">
        <v>3839</v>
      </c>
      <c r="H66" s="8" t="s">
        <v>4152</v>
      </c>
      <c r="I66" s="10" t="s">
        <v>30</v>
      </c>
      <c r="J66" s="10" t="s">
        <v>44</v>
      </c>
      <c r="K66" s="10" t="s">
        <v>151</v>
      </c>
      <c r="L66" s="10" t="s">
        <v>152</v>
      </c>
      <c r="M66" s="10" t="s">
        <v>148</v>
      </c>
      <c r="N66" s="10">
        <v>7</v>
      </c>
      <c r="O66" s="10">
        <v>9</v>
      </c>
      <c r="P66" s="10" t="s">
        <v>4042</v>
      </c>
      <c r="Q66" s="10" t="s">
        <v>15</v>
      </c>
      <c r="R66" s="12">
        <v>10</v>
      </c>
      <c r="S66" s="10">
        <v>9</v>
      </c>
      <c r="T66" s="32" t="s">
        <v>470</v>
      </c>
      <c r="U66" s="10"/>
      <c r="V66" s="8">
        <v>7</v>
      </c>
      <c r="W66" s="8" t="s">
        <v>244</v>
      </c>
      <c r="X66" s="8" t="s">
        <v>246</v>
      </c>
      <c r="Z66" s="14">
        <f>IF(ISBLANK(mTCA10[[#This Row],[Column17]]),"",mTCA10[[#This Row],[Column17]])</f>
        <v>10</v>
      </c>
      <c r="AA66" s="14" t="str">
        <f>LEFT(mTCA10[[#This Row],[Column18]],3)</f>
        <v>9</v>
      </c>
      <c r="AB66" s="14" t="str">
        <f>IF(ISBLANK(mTCA10[[#This Row],[Column2]]),"",mTCA10[[#This Row],[Column2]])</f>
        <v>FS1_BTS:PM_D2470</v>
      </c>
      <c r="AD66" s="14">
        <f>MATCH(B66,'Diag Lattice'!F:F,0)</f>
        <v>3557</v>
      </c>
      <c r="AE66" s="14" t="str">
        <f t="shared" ca="1" si="0"/>
        <v>FS1_BTS:PM_D2470</v>
      </c>
      <c r="AF66" s="14">
        <f t="shared" ca="1" si="1"/>
        <v>2470</v>
      </c>
    </row>
    <row r="67" spans="1:32" x14ac:dyDescent="0.25">
      <c r="A67" s="8" t="s">
        <v>66</v>
      </c>
      <c r="B67" s="8" t="s">
        <v>1226</v>
      </c>
      <c r="C67" s="8" t="s">
        <v>1984</v>
      </c>
      <c r="D67" s="9" t="s">
        <v>1117</v>
      </c>
      <c r="E67" s="9" t="s">
        <v>1229</v>
      </c>
      <c r="F67" s="8" t="s">
        <v>69</v>
      </c>
      <c r="G67" s="8" t="s">
        <v>3837</v>
      </c>
      <c r="H67" s="8" t="s">
        <v>4152</v>
      </c>
      <c r="I67" s="10" t="s">
        <v>38</v>
      </c>
      <c r="J67" s="10" t="s">
        <v>24</v>
      </c>
      <c r="K67" s="10" t="s">
        <v>153</v>
      </c>
      <c r="L67" s="10" t="s">
        <v>154</v>
      </c>
      <c r="M67" s="10" t="s">
        <v>146</v>
      </c>
      <c r="N67" s="10">
        <v>1</v>
      </c>
      <c r="O67" s="10">
        <v>3</v>
      </c>
      <c r="P67" s="10" t="s">
        <v>39</v>
      </c>
      <c r="Q67" s="10" t="s">
        <v>15</v>
      </c>
      <c r="R67" s="12">
        <v>10</v>
      </c>
      <c r="S67" s="10">
        <v>9</v>
      </c>
      <c r="T67" s="32" t="s">
        <v>469</v>
      </c>
      <c r="U67" s="10"/>
      <c r="V67" s="8">
        <v>7</v>
      </c>
      <c r="W67" s="8" t="s">
        <v>244</v>
      </c>
      <c r="X67" s="8" t="s">
        <v>247</v>
      </c>
      <c r="Z67" s="14">
        <f>IF(ISBLANK(mTCA10[[#This Row],[Column17]]),"",mTCA10[[#This Row],[Column17]])</f>
        <v>10</v>
      </c>
      <c r="AA67" s="14" t="str">
        <f>LEFT(mTCA10[[#This Row],[Column18]],3)</f>
        <v>9</v>
      </c>
      <c r="AB67" s="14" t="str">
        <f>IF(ISBLANK(mTCA10[[#This Row],[Column2]]),"",mTCA10[[#This Row],[Column2]])</f>
        <v>FS1_BMS:PM_D2504</v>
      </c>
      <c r="AD67" s="14">
        <f>MATCH(B67,'Diag Lattice'!F:F,0)</f>
        <v>1514</v>
      </c>
      <c r="AE67" s="14" t="str">
        <f t="shared" ca="1" si="0"/>
        <v>FS1_BMS:PM_D2504</v>
      </c>
      <c r="AF67" s="14">
        <f t="shared" ca="1" si="1"/>
        <v>2504</v>
      </c>
    </row>
    <row r="68" spans="1:32" x14ac:dyDescent="0.25">
      <c r="A68" s="8" t="s">
        <v>66</v>
      </c>
      <c r="B68" s="8" t="s">
        <v>1226</v>
      </c>
      <c r="C68" s="8" t="s">
        <v>1984</v>
      </c>
      <c r="D68" s="9" t="s">
        <v>1117</v>
      </c>
      <c r="E68" s="9" t="s">
        <v>1229</v>
      </c>
      <c r="F68" s="8" t="s">
        <v>69</v>
      </c>
      <c r="G68" s="8" t="s">
        <v>3838</v>
      </c>
      <c r="H68" s="8" t="s">
        <v>4152</v>
      </c>
      <c r="I68" s="10" t="s">
        <v>38</v>
      </c>
      <c r="J68" s="10" t="s">
        <v>25</v>
      </c>
      <c r="K68" s="10" t="s">
        <v>149</v>
      </c>
      <c r="L68" s="10" t="s">
        <v>150</v>
      </c>
      <c r="M68" s="10" t="s">
        <v>147</v>
      </c>
      <c r="N68" s="10">
        <v>4</v>
      </c>
      <c r="O68" s="10">
        <v>6</v>
      </c>
      <c r="P68" s="10" t="s">
        <v>43</v>
      </c>
      <c r="Q68" s="10" t="s">
        <v>15</v>
      </c>
      <c r="R68" s="12">
        <v>10</v>
      </c>
      <c r="S68" s="10">
        <v>9</v>
      </c>
      <c r="T68" s="32" t="s">
        <v>468</v>
      </c>
      <c r="U68" s="10"/>
      <c r="V68" s="8">
        <v>7</v>
      </c>
      <c r="W68" s="8" t="s">
        <v>244</v>
      </c>
      <c r="X68" s="8" t="s">
        <v>247</v>
      </c>
      <c r="Z68" s="14">
        <f>IF(ISBLANK(mTCA10[[#This Row],[Column17]]),"",mTCA10[[#This Row],[Column17]])</f>
        <v>10</v>
      </c>
      <c r="AA68" s="14" t="str">
        <f>LEFT(mTCA10[[#This Row],[Column18]],3)</f>
        <v>9</v>
      </c>
      <c r="AB68" s="14" t="str">
        <f>IF(ISBLANK(mTCA10[[#This Row],[Column2]]),"",mTCA10[[#This Row],[Column2]])</f>
        <v>FS1_BMS:PM_D2504</v>
      </c>
      <c r="AD68" s="14">
        <f>MATCH(B68,'Diag Lattice'!F:F,0)</f>
        <v>1514</v>
      </c>
      <c r="AE68" s="14" t="str">
        <f t="shared" ca="1" si="0"/>
        <v>FS1_BMS:PM_D2504</v>
      </c>
      <c r="AF68" s="14">
        <f t="shared" ca="1" si="1"/>
        <v>2504</v>
      </c>
    </row>
    <row r="69" spans="1:32" x14ac:dyDescent="0.25">
      <c r="A69" s="8" t="s">
        <v>66</v>
      </c>
      <c r="B69" s="8" t="s">
        <v>1226</v>
      </c>
      <c r="C69" s="8" t="s">
        <v>1984</v>
      </c>
      <c r="D69" s="9" t="s">
        <v>1117</v>
      </c>
      <c r="E69" s="9" t="s">
        <v>1229</v>
      </c>
      <c r="F69" s="8" t="s">
        <v>69</v>
      </c>
      <c r="G69" s="8" t="s">
        <v>3839</v>
      </c>
      <c r="H69" s="8" t="s">
        <v>4152</v>
      </c>
      <c r="I69" s="10" t="s">
        <v>38</v>
      </c>
      <c r="J69" s="10" t="s">
        <v>44</v>
      </c>
      <c r="K69" s="10" t="s">
        <v>151</v>
      </c>
      <c r="L69" s="10" t="s">
        <v>152</v>
      </c>
      <c r="M69" s="10" t="s">
        <v>148</v>
      </c>
      <c r="N69" s="10">
        <v>7</v>
      </c>
      <c r="O69" s="10">
        <v>9</v>
      </c>
      <c r="P69" s="10" t="s">
        <v>45</v>
      </c>
      <c r="Q69" s="10" t="s">
        <v>15</v>
      </c>
      <c r="R69" s="12">
        <v>10</v>
      </c>
      <c r="S69" s="10">
        <v>9</v>
      </c>
      <c r="T69" s="32" t="s">
        <v>467</v>
      </c>
      <c r="U69" s="10"/>
      <c r="V69" s="8">
        <v>7</v>
      </c>
      <c r="W69" s="8" t="s">
        <v>244</v>
      </c>
      <c r="X69" s="8" t="s">
        <v>247</v>
      </c>
      <c r="Z69" s="14">
        <f>IF(ISBLANK(mTCA10[[#This Row],[Column17]]),"",mTCA10[[#This Row],[Column17]])</f>
        <v>10</v>
      </c>
      <c r="AA69" s="14" t="str">
        <f>LEFT(mTCA10[[#This Row],[Column18]],3)</f>
        <v>9</v>
      </c>
      <c r="AB69" s="14" t="str">
        <f>IF(ISBLANK(mTCA10[[#This Row],[Column2]]),"",mTCA10[[#This Row],[Column2]])</f>
        <v>FS1_BMS:PM_D2504</v>
      </c>
      <c r="AD69" s="14">
        <f>MATCH(B69,'Diag Lattice'!F:F,0)</f>
        <v>1514</v>
      </c>
      <c r="AE69" s="14" t="str">
        <f t="shared" ca="1" si="0"/>
        <v>FS1_BMS:PM_D2504</v>
      </c>
      <c r="AF69" s="14">
        <f t="shared" ca="1" si="1"/>
        <v>2504</v>
      </c>
    </row>
    <row r="70" spans="1:32" x14ac:dyDescent="0.25">
      <c r="A70" s="8" t="s">
        <v>66</v>
      </c>
      <c r="B70" s="8" t="s">
        <v>1227</v>
      </c>
      <c r="C70" s="8" t="s">
        <v>1984</v>
      </c>
      <c r="D70" s="9" t="s">
        <v>1843</v>
      </c>
      <c r="E70" s="9" t="s">
        <v>1230</v>
      </c>
      <c r="F70" s="8" t="s">
        <v>69</v>
      </c>
      <c r="G70" s="8" t="s">
        <v>3837</v>
      </c>
      <c r="H70" s="8" t="s">
        <v>4152</v>
      </c>
      <c r="I70" s="10" t="s">
        <v>48</v>
      </c>
      <c r="J70" s="10" t="s">
        <v>24</v>
      </c>
      <c r="K70" s="10" t="s">
        <v>153</v>
      </c>
      <c r="L70" s="10" t="s">
        <v>154</v>
      </c>
      <c r="M70" s="10" t="s">
        <v>146</v>
      </c>
      <c r="N70" s="10">
        <v>1</v>
      </c>
      <c r="O70" s="10">
        <v>3</v>
      </c>
      <c r="P70" s="10" t="s">
        <v>49</v>
      </c>
      <c r="Q70" s="8" t="s">
        <v>15</v>
      </c>
      <c r="R70" s="12">
        <v>10</v>
      </c>
      <c r="S70" s="43">
        <v>10</v>
      </c>
      <c r="T70" s="50" t="s">
        <v>472</v>
      </c>
      <c r="U70" s="43"/>
      <c r="V70" s="8">
        <v>7</v>
      </c>
      <c r="W70" s="36" t="s">
        <v>244</v>
      </c>
      <c r="X70" s="8" t="s">
        <v>248</v>
      </c>
      <c r="Z70" s="14">
        <f>IF(ISBLANK(mTCA10[[#This Row],[Column17]]),"",mTCA10[[#This Row],[Column17]])</f>
        <v>10</v>
      </c>
      <c r="AA70" s="14" t="str">
        <f>LEFT(mTCA10[[#This Row],[Column18]],3)</f>
        <v>10</v>
      </c>
      <c r="AB70" s="14" t="str">
        <f>IF(ISBLANK(mTCA10[[#This Row],[Column2]]),"",mTCA10[[#This Row],[Column2]])</f>
        <v>FS1_BMS:PM_D2602</v>
      </c>
      <c r="AD70" s="14">
        <f>MATCH(B70,'Diag Lattice'!F:F,0)</f>
        <v>1558</v>
      </c>
      <c r="AE70" s="14" t="str">
        <f t="shared" ref="AE70:AE75" ca="1" si="2">INDIRECT("'Diag Lattice'!F"&amp;AD70)</f>
        <v>FS1_BMS:PM_D2602</v>
      </c>
      <c r="AF70" s="14">
        <f t="shared" ref="AF70:AF75" ca="1" si="3">INDIRECT("'Diag Lattice'!E"&amp;AD70)</f>
        <v>2602</v>
      </c>
    </row>
    <row r="71" spans="1:32" x14ac:dyDescent="0.25">
      <c r="A71" s="8" t="s">
        <v>66</v>
      </c>
      <c r="B71" s="8" t="s">
        <v>1227</v>
      </c>
      <c r="C71" s="8" t="s">
        <v>1984</v>
      </c>
      <c r="D71" s="9" t="s">
        <v>1843</v>
      </c>
      <c r="E71" s="9" t="s">
        <v>1230</v>
      </c>
      <c r="F71" s="8" t="s">
        <v>69</v>
      </c>
      <c r="G71" s="8" t="s">
        <v>3838</v>
      </c>
      <c r="H71" s="8" t="s">
        <v>4152</v>
      </c>
      <c r="I71" s="10" t="s">
        <v>48</v>
      </c>
      <c r="J71" s="10" t="s">
        <v>25</v>
      </c>
      <c r="K71" s="10" t="s">
        <v>149</v>
      </c>
      <c r="L71" s="10" t="s">
        <v>150</v>
      </c>
      <c r="M71" s="10" t="s">
        <v>155</v>
      </c>
      <c r="N71" s="10">
        <v>4</v>
      </c>
      <c r="O71" s="10">
        <v>6</v>
      </c>
      <c r="P71" s="10" t="s">
        <v>51</v>
      </c>
      <c r="Q71" s="8" t="s">
        <v>15</v>
      </c>
      <c r="R71" s="12">
        <v>10</v>
      </c>
      <c r="S71" s="10">
        <v>10</v>
      </c>
      <c r="T71" s="32" t="s">
        <v>471</v>
      </c>
      <c r="U71" s="10"/>
      <c r="V71" s="8">
        <v>7</v>
      </c>
      <c r="W71" s="8" t="s">
        <v>244</v>
      </c>
      <c r="X71" s="8" t="s">
        <v>248</v>
      </c>
      <c r="Z71" s="14">
        <f>IF(ISBLANK(mTCA10[[#This Row],[Column17]]),"",mTCA10[[#This Row],[Column17]])</f>
        <v>10</v>
      </c>
      <c r="AA71" s="14" t="str">
        <f>LEFT(mTCA10[[#This Row],[Column18]],3)</f>
        <v>10</v>
      </c>
      <c r="AB71" s="14" t="str">
        <f>IF(ISBLANK(mTCA10[[#This Row],[Column2]]),"",mTCA10[[#This Row],[Column2]])</f>
        <v>FS1_BMS:PM_D2602</v>
      </c>
      <c r="AD71" s="14">
        <f>MATCH(B71,'Diag Lattice'!F:F,0)</f>
        <v>1558</v>
      </c>
      <c r="AE71" s="14" t="str">
        <f t="shared" ca="1" si="2"/>
        <v>FS1_BMS:PM_D2602</v>
      </c>
      <c r="AF71" s="14">
        <f t="shared" ca="1" si="3"/>
        <v>2602</v>
      </c>
    </row>
    <row r="72" spans="1:32" x14ac:dyDescent="0.25">
      <c r="A72" s="8" t="s">
        <v>66</v>
      </c>
      <c r="B72" s="8" t="s">
        <v>1227</v>
      </c>
      <c r="C72" s="8" t="s">
        <v>1984</v>
      </c>
      <c r="D72" s="9" t="s">
        <v>1843</v>
      </c>
      <c r="E72" s="9" t="s">
        <v>1230</v>
      </c>
      <c r="F72" s="8" t="s">
        <v>69</v>
      </c>
      <c r="G72" s="8" t="s">
        <v>3839</v>
      </c>
      <c r="H72" s="8" t="s">
        <v>4152</v>
      </c>
      <c r="I72" s="10" t="s">
        <v>48</v>
      </c>
      <c r="J72" s="10" t="s">
        <v>44</v>
      </c>
      <c r="K72" s="10" t="s">
        <v>151</v>
      </c>
      <c r="L72" s="10" t="s">
        <v>152</v>
      </c>
      <c r="M72" s="10" t="s">
        <v>148</v>
      </c>
      <c r="N72" s="10">
        <v>7</v>
      </c>
      <c r="O72" s="10">
        <v>9</v>
      </c>
      <c r="P72" s="10" t="s">
        <v>58</v>
      </c>
      <c r="Q72" s="10" t="s">
        <v>15</v>
      </c>
      <c r="R72" s="12">
        <v>10</v>
      </c>
      <c r="S72" s="10">
        <v>10</v>
      </c>
      <c r="T72" s="32" t="s">
        <v>470</v>
      </c>
      <c r="U72" s="10"/>
      <c r="V72" s="8">
        <v>7</v>
      </c>
      <c r="W72" s="8" t="s">
        <v>244</v>
      </c>
      <c r="X72" s="8" t="s">
        <v>248</v>
      </c>
      <c r="Z72" s="14">
        <f>IF(ISBLANK(mTCA10[[#This Row],[Column17]]),"",mTCA10[[#This Row],[Column17]])</f>
        <v>10</v>
      </c>
      <c r="AA72" s="14" t="str">
        <f>LEFT(mTCA10[[#This Row],[Column18]],3)</f>
        <v>10</v>
      </c>
      <c r="AB72" s="14" t="str">
        <f>IF(ISBLANK(mTCA10[[#This Row],[Column2]]),"",mTCA10[[#This Row],[Column2]])</f>
        <v>FS1_BMS:PM_D2602</v>
      </c>
      <c r="AD72" s="14">
        <f>MATCH(B72,'Diag Lattice'!F:F,0)</f>
        <v>1558</v>
      </c>
      <c r="AE72" s="14" t="str">
        <f t="shared" ca="1" si="2"/>
        <v>FS1_BMS:PM_D2602</v>
      </c>
      <c r="AF72" s="14">
        <f t="shared" ca="1" si="3"/>
        <v>2602</v>
      </c>
    </row>
    <row r="73" spans="1:32" x14ac:dyDescent="0.25">
      <c r="A73" s="8" t="s">
        <v>66</v>
      </c>
      <c r="B73" s="8" t="s">
        <v>1228</v>
      </c>
      <c r="C73" s="8" t="s">
        <v>1984</v>
      </c>
      <c r="D73" s="9" t="s">
        <v>1844</v>
      </c>
      <c r="E73" s="9" t="s">
        <v>1231</v>
      </c>
      <c r="F73" s="8" t="s">
        <v>69</v>
      </c>
      <c r="G73" s="8" t="s">
        <v>3837</v>
      </c>
      <c r="H73" s="8" t="s">
        <v>4152</v>
      </c>
      <c r="I73" s="10" t="s">
        <v>54</v>
      </c>
      <c r="J73" s="10" t="s">
        <v>24</v>
      </c>
      <c r="K73" s="10" t="s">
        <v>153</v>
      </c>
      <c r="L73" s="10" t="s">
        <v>154</v>
      </c>
      <c r="M73" s="10" t="s">
        <v>146</v>
      </c>
      <c r="N73" s="10">
        <v>1</v>
      </c>
      <c r="O73" s="10">
        <v>3</v>
      </c>
      <c r="P73" s="10" t="s">
        <v>62</v>
      </c>
      <c r="Q73" s="10" t="s">
        <v>15</v>
      </c>
      <c r="R73" s="12">
        <v>10</v>
      </c>
      <c r="S73" s="10">
        <v>10</v>
      </c>
      <c r="T73" s="32" t="s">
        <v>469</v>
      </c>
      <c r="U73" s="10"/>
      <c r="V73" s="8">
        <v>7</v>
      </c>
      <c r="W73" s="8" t="s">
        <v>244</v>
      </c>
      <c r="X73" s="8" t="s">
        <v>249</v>
      </c>
      <c r="Z73" s="14">
        <f>IF(ISBLANK(mTCA10[[#This Row],[Column17]]),"",mTCA10[[#This Row],[Column17]])</f>
        <v>10</v>
      </c>
      <c r="AA73" s="14" t="str">
        <f>LEFT(mTCA10[[#This Row],[Column18]],3)</f>
        <v>10</v>
      </c>
      <c r="AB73" s="14" t="str">
        <f>IF(ISBLANK(mTCA10[[#This Row],[Column2]]),"",mTCA10[[#This Row],[Column2]])</f>
        <v>FS1_BMS:PM_D2703</v>
      </c>
      <c r="AD73" s="14">
        <f>MATCH(B73,'Diag Lattice'!F:F,0)</f>
        <v>1625</v>
      </c>
      <c r="AE73" s="14" t="str">
        <f t="shared" ca="1" si="2"/>
        <v>FS1_BMS:PM_D2703</v>
      </c>
      <c r="AF73" s="14">
        <f t="shared" ca="1" si="3"/>
        <v>2703</v>
      </c>
    </row>
    <row r="74" spans="1:32" x14ac:dyDescent="0.25">
      <c r="A74" s="8" t="s">
        <v>66</v>
      </c>
      <c r="B74" s="8" t="s">
        <v>1228</v>
      </c>
      <c r="C74" s="8" t="s">
        <v>1984</v>
      </c>
      <c r="D74" s="9" t="s">
        <v>1844</v>
      </c>
      <c r="E74" s="9" t="s">
        <v>1231</v>
      </c>
      <c r="F74" s="8" t="s">
        <v>69</v>
      </c>
      <c r="G74" s="8" t="s">
        <v>3838</v>
      </c>
      <c r="H74" s="8" t="s">
        <v>4152</v>
      </c>
      <c r="I74" s="10" t="s">
        <v>54</v>
      </c>
      <c r="J74" s="10" t="s">
        <v>25</v>
      </c>
      <c r="K74" s="10" t="s">
        <v>149</v>
      </c>
      <c r="L74" s="10" t="s">
        <v>150</v>
      </c>
      <c r="M74" s="10" t="s">
        <v>147</v>
      </c>
      <c r="N74" s="10">
        <v>4</v>
      </c>
      <c r="O74" s="10">
        <v>6</v>
      </c>
      <c r="P74" s="10" t="s">
        <v>64</v>
      </c>
      <c r="Q74" s="10" t="s">
        <v>15</v>
      </c>
      <c r="R74" s="12">
        <v>10</v>
      </c>
      <c r="S74" s="10">
        <v>10</v>
      </c>
      <c r="T74" s="32" t="s">
        <v>468</v>
      </c>
      <c r="U74" s="10"/>
      <c r="V74" s="8">
        <v>7</v>
      </c>
      <c r="W74" s="8" t="s">
        <v>244</v>
      </c>
      <c r="X74" s="8" t="s">
        <v>249</v>
      </c>
      <c r="Z74" s="14">
        <f>IF(ISBLANK(mTCA10[[#This Row],[Column17]]),"",mTCA10[[#This Row],[Column17]])</f>
        <v>10</v>
      </c>
      <c r="AA74" s="14" t="str">
        <f>LEFT(mTCA10[[#This Row],[Column18]],3)</f>
        <v>10</v>
      </c>
      <c r="AB74" s="14" t="str">
        <f>IF(ISBLANK(mTCA10[[#This Row],[Column2]]),"",mTCA10[[#This Row],[Column2]])</f>
        <v>FS1_BMS:PM_D2703</v>
      </c>
      <c r="AD74" s="14">
        <f>MATCH(B74,'Diag Lattice'!F:F,0)</f>
        <v>1625</v>
      </c>
      <c r="AE74" s="14" t="str">
        <f t="shared" ca="1" si="2"/>
        <v>FS1_BMS:PM_D2703</v>
      </c>
      <c r="AF74" s="14">
        <f t="shared" ca="1" si="3"/>
        <v>2703</v>
      </c>
    </row>
    <row r="75" spans="1:32" x14ac:dyDescent="0.25">
      <c r="A75" s="8" t="s">
        <v>66</v>
      </c>
      <c r="B75" s="8" t="s">
        <v>1228</v>
      </c>
      <c r="C75" s="8" t="s">
        <v>1984</v>
      </c>
      <c r="D75" s="9" t="s">
        <v>1844</v>
      </c>
      <c r="E75" s="9" t="s">
        <v>1231</v>
      </c>
      <c r="F75" s="8" t="s">
        <v>69</v>
      </c>
      <c r="G75" s="8" t="s">
        <v>3839</v>
      </c>
      <c r="H75" s="8" t="s">
        <v>4152</v>
      </c>
      <c r="I75" s="10" t="s">
        <v>54</v>
      </c>
      <c r="J75" s="10" t="s">
        <v>44</v>
      </c>
      <c r="K75" s="10" t="s">
        <v>151</v>
      </c>
      <c r="L75" s="10" t="s">
        <v>152</v>
      </c>
      <c r="M75" s="10" t="s">
        <v>148</v>
      </c>
      <c r="N75" s="10">
        <v>7</v>
      </c>
      <c r="O75" s="10">
        <v>9</v>
      </c>
      <c r="P75" s="10" t="s">
        <v>65</v>
      </c>
      <c r="Q75" s="10" t="s">
        <v>15</v>
      </c>
      <c r="R75" s="12">
        <v>10</v>
      </c>
      <c r="S75" s="10">
        <v>10</v>
      </c>
      <c r="T75" s="32" t="s">
        <v>467</v>
      </c>
      <c r="U75" s="10"/>
      <c r="V75" s="8">
        <v>7</v>
      </c>
      <c r="W75" s="8" t="s">
        <v>244</v>
      </c>
      <c r="X75" s="8" t="s">
        <v>249</v>
      </c>
      <c r="Z75" s="14">
        <f>IF(ISBLANK(mTCA10[[#This Row],[Column17]]),"",mTCA10[[#This Row],[Column17]])</f>
        <v>10</v>
      </c>
      <c r="AA75" s="14" t="str">
        <f>LEFT(mTCA10[[#This Row],[Column18]],3)</f>
        <v>10</v>
      </c>
      <c r="AB75" s="14" t="str">
        <f>IF(ISBLANK(mTCA10[[#This Row],[Column2]]),"",mTCA10[[#This Row],[Column2]])</f>
        <v>FS1_BMS:PM_D2703</v>
      </c>
      <c r="AD75" s="14">
        <f>MATCH(B75,'Diag Lattice'!F:F,0)</f>
        <v>1625</v>
      </c>
      <c r="AE75" s="14" t="str">
        <f t="shared" ca="1" si="2"/>
        <v>FS1_BMS:PM_D2703</v>
      </c>
      <c r="AF75" s="14">
        <f t="shared" ca="1" si="3"/>
        <v>2703</v>
      </c>
    </row>
    <row r="76" spans="1:32" x14ac:dyDescent="0.25">
      <c r="A76" s="8"/>
      <c r="B76" s="8"/>
      <c r="C76" s="8"/>
      <c r="D76" s="9"/>
      <c r="E76" s="9"/>
      <c r="F76" s="8"/>
      <c r="G76" s="8"/>
      <c r="H76" s="8"/>
      <c r="I76" s="10"/>
      <c r="J76" s="10"/>
      <c r="K76" s="10"/>
      <c r="L76" s="10"/>
      <c r="M76" s="10"/>
      <c r="N76" s="10"/>
      <c r="O76" s="10"/>
      <c r="P76" s="10"/>
      <c r="Q76" s="10"/>
      <c r="R76" s="12"/>
      <c r="S76" s="10"/>
      <c r="T76" s="32"/>
      <c r="U76" s="10"/>
      <c r="V76" s="8"/>
      <c r="W76" s="8"/>
      <c r="X76" s="8"/>
      <c r="Z76" s="14" t="str">
        <f>IF(ISBLANK(mTCA10[[#This Row],[Column17]]),"",mTCA10[[#This Row],[Column17]])</f>
        <v/>
      </c>
      <c r="AA76" s="14" t="str">
        <f>LEFT(mTCA10[[#This Row],[Column18]],3)</f>
        <v/>
      </c>
      <c r="AB76" s="14" t="str">
        <f>IF(ISBLANK(mTCA10[[#This Row],[Column2]]),"",mTCA10[[#This Row],[Column2]])</f>
        <v/>
      </c>
      <c r="AD76" s="14"/>
      <c r="AE76" s="14"/>
      <c r="AF76" s="14"/>
    </row>
    <row r="77" spans="1:32" x14ac:dyDescent="0.25">
      <c r="A77" s="8"/>
      <c r="B77" s="8"/>
      <c r="C77" s="8"/>
      <c r="D77" s="9"/>
      <c r="E77" s="9"/>
      <c r="F77" s="8"/>
      <c r="G77" s="8"/>
      <c r="H77" s="8"/>
      <c r="I77" s="10"/>
      <c r="J77" s="10"/>
      <c r="K77" s="10"/>
      <c r="L77" s="10"/>
      <c r="M77" s="10"/>
      <c r="N77" s="10"/>
      <c r="O77" s="10"/>
      <c r="P77" s="10"/>
      <c r="Q77" s="10"/>
      <c r="R77" s="12"/>
      <c r="S77" s="10"/>
      <c r="T77" s="32"/>
      <c r="U77" s="10"/>
      <c r="V77" s="8"/>
      <c r="W77" s="8"/>
      <c r="X77" s="8"/>
      <c r="Z77" s="14" t="str">
        <f>IF(ISBLANK(mTCA10[[#This Row],[Column17]]),"",mTCA10[[#This Row],[Column17]])</f>
        <v/>
      </c>
      <c r="AA77" s="14" t="str">
        <f>LEFT(mTCA10[[#This Row],[Column18]],3)</f>
        <v/>
      </c>
      <c r="AB77" s="14" t="str">
        <f>IF(ISBLANK(mTCA10[[#This Row],[Column2]]),"",mTCA10[[#This Row],[Column2]])</f>
        <v/>
      </c>
      <c r="AD77" s="14"/>
      <c r="AE77" s="14"/>
      <c r="AF77" s="14"/>
    </row>
    <row r="78" spans="1:32" x14ac:dyDescent="0.25">
      <c r="A78" s="61" t="s">
        <v>394</v>
      </c>
      <c r="B78" s="61"/>
      <c r="C78" s="61"/>
      <c r="D78" s="62"/>
      <c r="E78" s="62"/>
      <c r="F78" s="61"/>
      <c r="G78" s="61"/>
      <c r="H78" s="61"/>
      <c r="I78" s="63"/>
      <c r="J78" s="63"/>
      <c r="K78" s="63"/>
      <c r="L78" s="63"/>
      <c r="M78" s="63"/>
      <c r="N78" s="63"/>
      <c r="O78" s="63"/>
      <c r="P78" s="63"/>
      <c r="Q78" s="61"/>
      <c r="R78" s="64"/>
      <c r="S78" s="63"/>
      <c r="T78" s="65"/>
      <c r="U78" s="63"/>
      <c r="V78" s="61"/>
      <c r="W78" s="61"/>
      <c r="X78" s="95"/>
      <c r="Z78" s="14" t="str">
        <f>IF(ISBLANK(mTCA10[[#This Row],[Column17]]),"",mTCA10[[#This Row],[Column17]])</f>
        <v/>
      </c>
      <c r="AA78" s="14" t="str">
        <f>LEFT(mTCA10[[#This Row],[Column18]],3)</f>
        <v/>
      </c>
      <c r="AB78" s="14" t="str">
        <f>IF(ISBLANK(mTCA10[[#This Row],[Column2]]),"",mTCA10[[#This Row],[Column2]])</f>
        <v/>
      </c>
      <c r="AD78" s="14"/>
      <c r="AE78" s="14"/>
      <c r="AF78" s="14"/>
    </row>
    <row r="79" spans="1:32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418</v>
      </c>
      <c r="G79" s="8" t="s">
        <v>610</v>
      </c>
      <c r="H79" s="8" t="s">
        <v>397</v>
      </c>
      <c r="I79" s="8" t="s">
        <v>396</v>
      </c>
      <c r="J79" s="10"/>
      <c r="K79" s="10"/>
      <c r="L79" s="10"/>
      <c r="M79" s="10"/>
      <c r="N79" s="10"/>
      <c r="O79" s="10"/>
      <c r="P79" s="10"/>
      <c r="Q79" s="8" t="s">
        <v>400</v>
      </c>
      <c r="R79" s="12"/>
      <c r="S79" s="10"/>
      <c r="T79" s="32"/>
      <c r="U79" s="10"/>
      <c r="V79" s="8">
        <v>7</v>
      </c>
      <c r="W79" s="8" t="s">
        <v>398</v>
      </c>
      <c r="X79" s="8" t="s">
        <v>425</v>
      </c>
      <c r="Z79" s="14" t="str">
        <f>IF(ISBLANK(mTCA10[[#This Row],[Column17]]),"",mTCA10[[#This Row],[Column17]])</f>
        <v/>
      </c>
      <c r="AA79" s="14" t="str">
        <f>LEFT(mTCA10[[#This Row],[Column18]],3)</f>
        <v/>
      </c>
      <c r="AB79" s="14" t="str">
        <f>IF(ISBLANK(mTCA10[[#This Row],[Column2]]),"",mTCA10[[#This Row],[Column2]])</f>
        <v>PM bias for PICO</v>
      </c>
    </row>
    <row r="80" spans="1:32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419</v>
      </c>
      <c r="G80" s="8" t="s">
        <v>610</v>
      </c>
      <c r="H80" s="8" t="s">
        <v>399</v>
      </c>
      <c r="I80" s="8" t="s">
        <v>395</v>
      </c>
      <c r="J80" s="10"/>
      <c r="K80" s="10"/>
      <c r="L80" s="10"/>
      <c r="M80" s="10"/>
      <c r="N80" s="10"/>
      <c r="O80" s="10"/>
      <c r="P80" s="10"/>
      <c r="Q80" s="8" t="s">
        <v>401</v>
      </c>
      <c r="R80" s="12">
        <v>10</v>
      </c>
      <c r="S80" s="10">
        <v>8</v>
      </c>
      <c r="T80" s="32" t="s">
        <v>474</v>
      </c>
      <c r="U80" s="10"/>
      <c r="V80" s="8"/>
      <c r="W80" s="8"/>
      <c r="X80" s="8"/>
      <c r="Z80" s="14">
        <f>IF(ISBLANK(mTCA10[[#This Row],[Column17]]),"",mTCA10[[#This Row],[Column17]])</f>
        <v>10</v>
      </c>
      <c r="AA80" s="14" t="str">
        <f>LEFT(mTCA10[[#This Row],[Column18]],3)</f>
        <v>8</v>
      </c>
      <c r="AB80" s="14" t="str">
        <f>IF(ISBLANK(mTCA10[[#This Row],[Column2]]),"",mTCA10[[#This Row],[Column2]])</f>
        <v>PM bias for PICO</v>
      </c>
    </row>
    <row r="81" spans="1:28" x14ac:dyDescent="0.25">
      <c r="A81" s="102" t="s">
        <v>416</v>
      </c>
      <c r="B81" s="102" t="s">
        <v>504</v>
      </c>
      <c r="C81" s="102" t="s">
        <v>4144</v>
      </c>
      <c r="D81" s="102"/>
      <c r="E81" s="753" t="s">
        <v>417</v>
      </c>
      <c r="F81" s="102" t="s">
        <v>418</v>
      </c>
      <c r="G81" s="102" t="s">
        <v>610</v>
      </c>
      <c r="H81" s="102" t="s">
        <v>397</v>
      </c>
      <c r="I81" s="102" t="s">
        <v>402</v>
      </c>
      <c r="J81" s="102"/>
      <c r="K81" s="102"/>
      <c r="L81" s="102"/>
      <c r="M81" s="102"/>
      <c r="N81" s="102"/>
      <c r="O81" s="102"/>
      <c r="P81" s="102"/>
      <c r="Q81" s="102" t="s">
        <v>400</v>
      </c>
      <c r="R81" s="754"/>
      <c r="S81" s="754"/>
      <c r="T81" s="102"/>
      <c r="U81" s="102"/>
      <c r="V81" s="102">
        <v>7</v>
      </c>
      <c r="W81" s="102" t="s">
        <v>398</v>
      </c>
      <c r="X81" s="102" t="s">
        <v>245</v>
      </c>
      <c r="Z81" s="14" t="str">
        <f>IF(ISBLANK(mTCA10[[#This Row],[Column17]]),"",mTCA10[[#This Row],[Column17]])</f>
        <v/>
      </c>
      <c r="AA81" s="14" t="str">
        <f>LEFT(mTCA10[[#This Row],[Column18]],3)</f>
        <v/>
      </c>
      <c r="AB81" s="14" t="str">
        <f>IF(ISBLANK(mTCA10[[#This Row],[Column2]]),"",mTCA10[[#This Row],[Column2]])</f>
        <v>PM bias for PICO</v>
      </c>
    </row>
    <row r="82" spans="1:28" x14ac:dyDescent="0.25">
      <c r="A82" s="102" t="s">
        <v>416</v>
      </c>
      <c r="B82" s="102" t="s">
        <v>504</v>
      </c>
      <c r="C82" s="102" t="s">
        <v>4144</v>
      </c>
      <c r="D82" s="102"/>
      <c r="E82" s="753" t="s">
        <v>417</v>
      </c>
      <c r="F82" s="102" t="s">
        <v>419</v>
      </c>
      <c r="G82" s="102" t="s">
        <v>610</v>
      </c>
      <c r="H82" s="102" t="s">
        <v>399</v>
      </c>
      <c r="I82" s="102" t="s">
        <v>403</v>
      </c>
      <c r="J82" s="102"/>
      <c r="K82" s="102"/>
      <c r="L82" s="102"/>
      <c r="M82" s="102"/>
      <c r="N82" s="102"/>
      <c r="O82" s="102"/>
      <c r="P82" s="102"/>
      <c r="Q82" s="102" t="s">
        <v>401</v>
      </c>
      <c r="R82" s="754">
        <v>10</v>
      </c>
      <c r="S82" s="754">
        <v>8</v>
      </c>
      <c r="T82" s="32" t="s">
        <v>473</v>
      </c>
      <c r="U82" s="102"/>
      <c r="V82" s="102"/>
      <c r="W82" s="102"/>
      <c r="X82" s="102"/>
      <c r="Z82" s="14">
        <f>IF(ISBLANK(mTCA10[[#This Row],[Column17]]),"",mTCA10[[#This Row],[Column17]])</f>
        <v>10</v>
      </c>
      <c r="AA82" s="14" t="str">
        <f>LEFT(mTCA10[[#This Row],[Column18]],3)</f>
        <v>8</v>
      </c>
      <c r="AB82" s="14" t="str">
        <f>IF(ISBLANK(mTCA10[[#This Row],[Column2]]),"",mTCA10[[#This Row],[Column2]])</f>
        <v>PM bias for PICO</v>
      </c>
    </row>
    <row r="83" spans="1:28" x14ac:dyDescent="0.25">
      <c r="A83" s="8" t="s">
        <v>416</v>
      </c>
      <c r="B83" s="8" t="s">
        <v>504</v>
      </c>
      <c r="C83" s="8" t="s">
        <v>4144</v>
      </c>
      <c r="D83" s="9"/>
      <c r="E83" s="752" t="s">
        <v>417</v>
      </c>
      <c r="F83" s="8" t="s">
        <v>418</v>
      </c>
      <c r="G83" s="8" t="s">
        <v>610</v>
      </c>
      <c r="H83" s="8" t="s">
        <v>397</v>
      </c>
      <c r="I83" s="8" t="s">
        <v>415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7</v>
      </c>
      <c r="W83" s="8" t="s">
        <v>398</v>
      </c>
      <c r="X83" s="8" t="s">
        <v>246</v>
      </c>
      <c r="Y83" s="112"/>
      <c r="Z83" s="14" t="str">
        <f>IF(ISBLANK(mTCA10[[#This Row],[Column17]]),"",mTCA10[[#This Row],[Column17]])</f>
        <v/>
      </c>
      <c r="AA83" s="14" t="str">
        <f>LEFT(mTCA10[[#This Row],[Column18]],3)</f>
        <v/>
      </c>
      <c r="AB83" s="14" t="str">
        <f>IF(ISBLANK(mTCA10[[#This Row],[Column2]]),"",mTCA10[[#This Row],[Column2]])</f>
        <v>PM bias for PICO</v>
      </c>
    </row>
    <row r="84" spans="1:28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404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10</v>
      </c>
      <c r="S84" s="10">
        <v>9</v>
      </c>
      <c r="T84" s="32" t="s">
        <v>474</v>
      </c>
      <c r="U84" s="10"/>
      <c r="V84" s="8"/>
      <c r="W84" s="8"/>
      <c r="X84" s="8"/>
      <c r="Y84" s="112"/>
    </row>
    <row r="85" spans="1:28" x14ac:dyDescent="0.25">
      <c r="A85" s="8" t="s">
        <v>416</v>
      </c>
      <c r="B85" s="8" t="s">
        <v>504</v>
      </c>
      <c r="C85" s="8" t="s">
        <v>4144</v>
      </c>
      <c r="D85" s="9"/>
      <c r="E85" s="48" t="s">
        <v>417</v>
      </c>
      <c r="F85" s="8" t="s">
        <v>418</v>
      </c>
      <c r="G85" s="8" t="s">
        <v>610</v>
      </c>
      <c r="H85" s="8" t="s">
        <v>397</v>
      </c>
      <c r="I85" s="8" t="s">
        <v>405</v>
      </c>
      <c r="J85" s="10"/>
      <c r="K85" s="10"/>
      <c r="L85" s="10"/>
      <c r="M85" s="10"/>
      <c r="N85" s="10"/>
      <c r="O85" s="10"/>
      <c r="P85" s="10"/>
      <c r="Q85" s="8" t="s">
        <v>400</v>
      </c>
      <c r="R85" s="12"/>
      <c r="S85" s="10"/>
      <c r="T85" s="32"/>
      <c r="U85" s="10"/>
      <c r="V85" s="8">
        <v>7</v>
      </c>
      <c r="W85" s="8" t="s">
        <v>398</v>
      </c>
      <c r="X85" s="8" t="s">
        <v>247</v>
      </c>
      <c r="Y85" s="105"/>
    </row>
    <row r="86" spans="1:28" x14ac:dyDescent="0.25">
      <c r="A86" s="8" t="s">
        <v>416</v>
      </c>
      <c r="B86" s="8" t="s">
        <v>504</v>
      </c>
      <c r="C86" s="8" t="s">
        <v>4144</v>
      </c>
      <c r="D86" s="9"/>
      <c r="E86" s="48" t="s">
        <v>417</v>
      </c>
      <c r="F86" s="8" t="s">
        <v>419</v>
      </c>
      <c r="G86" s="8" t="s">
        <v>610</v>
      </c>
      <c r="H86" s="8" t="s">
        <v>399</v>
      </c>
      <c r="I86" s="8" t="s">
        <v>406</v>
      </c>
      <c r="J86" s="10"/>
      <c r="K86" s="10"/>
      <c r="L86" s="10"/>
      <c r="M86" s="10"/>
      <c r="N86" s="10"/>
      <c r="O86" s="10"/>
      <c r="P86" s="10"/>
      <c r="Q86" s="8" t="s">
        <v>401</v>
      </c>
      <c r="R86" s="12">
        <v>10</v>
      </c>
      <c r="S86" s="10">
        <v>9</v>
      </c>
      <c r="T86" s="32" t="s">
        <v>473</v>
      </c>
      <c r="U86" s="10"/>
      <c r="V86" s="8"/>
      <c r="W86" s="8"/>
      <c r="X86" s="8"/>
      <c r="Y86" s="105"/>
    </row>
    <row r="87" spans="1:28" x14ac:dyDescent="0.25">
      <c r="A87" s="8" t="s">
        <v>416</v>
      </c>
      <c r="B87" s="8" t="s">
        <v>504</v>
      </c>
      <c r="C87" s="8" t="s">
        <v>4144</v>
      </c>
      <c r="D87" s="9"/>
      <c r="E87" s="48" t="s">
        <v>417</v>
      </c>
      <c r="F87" s="8" t="s">
        <v>418</v>
      </c>
      <c r="G87" s="8" t="s">
        <v>610</v>
      </c>
      <c r="H87" s="8" t="s">
        <v>397</v>
      </c>
      <c r="I87" s="8" t="s">
        <v>407</v>
      </c>
      <c r="J87" s="10"/>
      <c r="K87" s="10"/>
      <c r="L87" s="10"/>
      <c r="M87" s="10"/>
      <c r="N87" s="10"/>
      <c r="O87" s="10"/>
      <c r="P87" s="10"/>
      <c r="Q87" s="8" t="s">
        <v>400</v>
      </c>
      <c r="R87" s="12"/>
      <c r="S87" s="10"/>
      <c r="T87" s="32"/>
      <c r="U87" s="10"/>
      <c r="V87" s="8">
        <v>7</v>
      </c>
      <c r="W87" s="8" t="s">
        <v>398</v>
      </c>
      <c r="X87" s="8" t="s">
        <v>248</v>
      </c>
      <c r="Y87" s="105"/>
    </row>
    <row r="88" spans="1:28" x14ac:dyDescent="0.25">
      <c r="A88" s="8" t="s">
        <v>416</v>
      </c>
      <c r="B88" s="8" t="s">
        <v>504</v>
      </c>
      <c r="C88" s="8" t="s">
        <v>4144</v>
      </c>
      <c r="D88" s="9"/>
      <c r="E88" s="48" t="s">
        <v>417</v>
      </c>
      <c r="F88" s="8" t="s">
        <v>419</v>
      </c>
      <c r="G88" s="8" t="s">
        <v>610</v>
      </c>
      <c r="H88" s="8" t="s">
        <v>399</v>
      </c>
      <c r="I88" s="8" t="s">
        <v>408</v>
      </c>
      <c r="J88" s="10"/>
      <c r="K88" s="10"/>
      <c r="L88" s="10"/>
      <c r="M88" s="10"/>
      <c r="N88" s="10"/>
      <c r="O88" s="10"/>
      <c r="P88" s="10"/>
      <c r="Q88" s="8" t="s">
        <v>401</v>
      </c>
      <c r="R88" s="12">
        <v>10</v>
      </c>
      <c r="S88" s="10">
        <v>10</v>
      </c>
      <c r="T88" s="32" t="s">
        <v>474</v>
      </c>
      <c r="U88" s="10"/>
      <c r="V88" s="8"/>
      <c r="W88" s="8"/>
      <c r="X88" s="8"/>
      <c r="Y88" s="105"/>
    </row>
    <row r="89" spans="1:28" x14ac:dyDescent="0.25">
      <c r="A89" s="8" t="s">
        <v>416</v>
      </c>
      <c r="B89" s="8" t="s">
        <v>504</v>
      </c>
      <c r="C89" s="8" t="s">
        <v>4144</v>
      </c>
      <c r="D89" s="9"/>
      <c r="E89" s="48" t="s">
        <v>417</v>
      </c>
      <c r="F89" s="8" t="s">
        <v>418</v>
      </c>
      <c r="G89" s="8" t="s">
        <v>610</v>
      </c>
      <c r="H89" s="8" t="s">
        <v>397</v>
      </c>
      <c r="I89" s="8" t="s">
        <v>409</v>
      </c>
      <c r="J89" s="10"/>
      <c r="K89" s="10"/>
      <c r="L89" s="10"/>
      <c r="M89" s="10"/>
      <c r="N89" s="10"/>
      <c r="O89" s="10"/>
      <c r="P89" s="10"/>
      <c r="Q89" s="8" t="s">
        <v>400</v>
      </c>
      <c r="R89" s="12"/>
      <c r="S89" s="10"/>
      <c r="T89" s="32"/>
      <c r="U89" s="10"/>
      <c r="V89" s="8">
        <v>1</v>
      </c>
      <c r="W89" s="8" t="s">
        <v>398</v>
      </c>
      <c r="X89" s="8" t="s">
        <v>249</v>
      </c>
      <c r="Y89" s="112"/>
    </row>
    <row r="90" spans="1:28" x14ac:dyDescent="0.25">
      <c r="A90" s="8" t="s">
        <v>416</v>
      </c>
      <c r="B90" s="8" t="s">
        <v>504</v>
      </c>
      <c r="C90" s="8" t="s">
        <v>4144</v>
      </c>
      <c r="D90" s="9"/>
      <c r="E90" s="48" t="s">
        <v>417</v>
      </c>
      <c r="F90" s="8" t="s">
        <v>419</v>
      </c>
      <c r="G90" s="8" t="s">
        <v>610</v>
      </c>
      <c r="H90" s="8" t="s">
        <v>399</v>
      </c>
      <c r="I90" s="8" t="s">
        <v>410</v>
      </c>
      <c r="J90" s="10"/>
      <c r="K90" s="10"/>
      <c r="L90" s="10"/>
      <c r="M90" s="10"/>
      <c r="N90" s="10"/>
      <c r="O90" s="10"/>
      <c r="P90" s="10"/>
      <c r="Q90" s="8" t="s">
        <v>401</v>
      </c>
      <c r="R90" s="12">
        <v>10</v>
      </c>
      <c r="S90" s="10">
        <v>10</v>
      </c>
      <c r="T90" s="32" t="s">
        <v>473</v>
      </c>
      <c r="U90" s="10"/>
      <c r="V90" s="8"/>
      <c r="W90" s="8"/>
      <c r="X90" s="8"/>
      <c r="Y90" s="755"/>
    </row>
    <row r="91" spans="1:28" x14ac:dyDescent="0.25">
      <c r="A91" s="8"/>
      <c r="B91" s="8"/>
      <c r="C91" s="8"/>
      <c r="D91" s="9"/>
      <c r="E91" s="48"/>
      <c r="F91" s="8"/>
      <c r="G91" s="8"/>
      <c r="H91" s="8"/>
      <c r="I91" s="8"/>
      <c r="J91" s="10"/>
      <c r="K91" s="10"/>
      <c r="L91" s="10"/>
      <c r="M91" s="10"/>
      <c r="N91" s="10"/>
      <c r="O91" s="10"/>
      <c r="P91" s="10"/>
      <c r="Q91" s="8"/>
      <c r="R91" s="12"/>
      <c r="S91" s="10"/>
      <c r="T91" s="32"/>
      <c r="U91" s="10"/>
      <c r="V91" s="8"/>
      <c r="W91" s="8"/>
      <c r="X91" s="8"/>
      <c r="Y91" s="755"/>
    </row>
    <row r="92" spans="1:28" x14ac:dyDescent="0.25">
      <c r="A92" s="8"/>
      <c r="B92" s="8"/>
      <c r="C92" s="8"/>
      <c r="D92" s="9"/>
      <c r="E92" s="48"/>
      <c r="F92" s="8"/>
      <c r="G92" s="8"/>
      <c r="H92" s="8"/>
      <c r="I92" s="8"/>
      <c r="J92" s="10"/>
      <c r="K92" s="10"/>
      <c r="L92" s="10"/>
      <c r="M92" s="10"/>
      <c r="N92" s="10"/>
      <c r="O92" s="10"/>
      <c r="P92" s="10"/>
      <c r="Q92" s="8"/>
      <c r="R92" s="12"/>
      <c r="S92" s="10"/>
      <c r="T92" s="32"/>
      <c r="U92" s="10"/>
      <c r="V92" s="8"/>
      <c r="W92" s="8"/>
      <c r="X92" s="8"/>
      <c r="Y92" s="755"/>
    </row>
    <row r="93" spans="1:28" x14ac:dyDescent="0.25">
      <c r="A93" s="8"/>
      <c r="B93" s="8"/>
      <c r="C93" s="8"/>
      <c r="D93" s="9"/>
      <c r="E93" s="48"/>
      <c r="F93" s="8"/>
      <c r="G93" s="8"/>
      <c r="H93" s="8"/>
      <c r="I93" s="8"/>
      <c r="J93" s="10"/>
      <c r="K93" s="10"/>
      <c r="L93" s="10"/>
      <c r="M93" s="10"/>
      <c r="N93" s="10"/>
      <c r="O93" s="10"/>
      <c r="P93" s="10"/>
      <c r="Q93" s="8"/>
      <c r="R93" s="12"/>
      <c r="S93" s="10"/>
      <c r="T93" s="32"/>
      <c r="U93" s="10"/>
      <c r="V93" s="8"/>
      <c r="W93" s="8"/>
      <c r="X93" s="8"/>
      <c r="Y93" s="755"/>
    </row>
    <row r="94" spans="1:28" x14ac:dyDescent="0.25">
      <c r="A94" s="23"/>
      <c r="B94" s="8"/>
      <c r="C94" s="8"/>
      <c r="D94" s="103"/>
      <c r="E94" s="66"/>
      <c r="F94" s="23"/>
      <c r="G94" s="23"/>
      <c r="H94" s="23"/>
      <c r="I94" s="23"/>
      <c r="J94" s="24"/>
      <c r="K94" s="24"/>
      <c r="L94" s="24"/>
      <c r="M94" s="24"/>
      <c r="N94" s="24"/>
      <c r="O94" s="24"/>
      <c r="P94" s="24"/>
      <c r="Q94" s="23"/>
      <c r="R94" s="67"/>
      <c r="S94" s="24"/>
      <c r="T94" s="32"/>
      <c r="U94" s="24"/>
      <c r="V94" s="23"/>
      <c r="W94" s="23"/>
      <c r="X94" s="23"/>
      <c r="Y94" s="755"/>
    </row>
  </sheetData>
  <mergeCells count="2">
    <mergeCell ref="H2:Q2"/>
    <mergeCell ref="R2:X2"/>
  </mergeCells>
  <pageMargins left="0.6" right="0.6" top="0.6" bottom="0.6" header="0" footer="0"/>
  <pageSetup paperSize="17" scale="53" orientation="landscape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3"/>
  <sheetViews>
    <sheetView zoomScale="70" zoomScaleNormal="70" workbookViewId="0">
      <pane ySplit="3" topLeftCell="A55" activePane="bottomLeft" state="frozen"/>
      <selection pane="bottomLeft" activeCell="B74" sqref="B74"/>
    </sheetView>
  </sheetViews>
  <sheetFormatPr defaultRowHeight="15" x14ac:dyDescent="0.25"/>
  <cols>
    <col min="1" max="1" width="21.28515625" customWidth="1"/>
    <col min="2" max="2" width="30" customWidth="1"/>
    <col min="3" max="3" width="15.7109375" customWidth="1"/>
    <col min="4" max="4" width="10.28515625" style="1" customWidth="1"/>
    <col min="5" max="5" width="13.85546875" bestFit="1" customWidth="1"/>
    <col min="6" max="6" width="28.28515625" customWidth="1"/>
    <col min="7" max="7" width="18.57031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5" customWidth="1"/>
    <col min="31" max="31" width="23" customWidth="1"/>
    <col min="32" max="32" width="11.85546875" customWidth="1"/>
  </cols>
  <sheetData>
    <row r="1" spans="1:32" s="14" customFormat="1" ht="15.75" thickBot="1" x14ac:dyDescent="0.3">
      <c r="A1" s="13" t="s">
        <v>1951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1280</v>
      </c>
      <c r="C5" s="8" t="s">
        <v>111</v>
      </c>
      <c r="D5" s="8" t="s">
        <v>1272</v>
      </c>
      <c r="E5" s="9" t="s">
        <v>1232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11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IF(ISBLANK(mTCA11[[#This Row],[Column17]]),"",mTCA11[[#This Row],[Column17]])</f>
        <v>11</v>
      </c>
      <c r="AA5" s="14" t="str">
        <f>LEFT(mTCA11[[#This Row],[Column18]],3)</f>
        <v>3</v>
      </c>
      <c r="AB5" s="14" t="str">
        <f>IF(ISBLANK(mTCA11[[#This Row],[Column2]]),"",mTCA11[[#This Row],[Column2]])</f>
        <v>LS2_WC02:BPM_D2782</v>
      </c>
      <c r="AD5" s="14">
        <f>MATCH(B5,'Diag Lattice'!F:F,0)</f>
        <v>1697</v>
      </c>
      <c r="AE5" s="14" t="str">
        <f ca="1">INDIRECT("'Diag Lattice'!F"&amp;AD5)</f>
        <v>LS2_WC02:BPM_D2782</v>
      </c>
      <c r="AF5" s="14">
        <f ca="1">INDIRECT("'Diag Lattice'!E"&amp;AD5)</f>
        <v>2782</v>
      </c>
    </row>
    <row r="6" spans="1:32" s="14" customFormat="1" x14ac:dyDescent="0.25">
      <c r="A6" s="7" t="s">
        <v>111</v>
      </c>
      <c r="B6" s="8" t="s">
        <v>1280</v>
      </c>
      <c r="C6" s="8" t="s">
        <v>111</v>
      </c>
      <c r="D6" s="8" t="s">
        <v>1272</v>
      </c>
      <c r="E6" s="9" t="s">
        <v>1233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11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IF(ISBLANK(mTCA11[[#This Row],[Column17]]),"",mTCA11[[#This Row],[Column17]])</f>
        <v>11</v>
      </c>
      <c r="AA6" s="14" t="str">
        <f>LEFT(mTCA11[[#This Row],[Column18]],3)</f>
        <v>3</v>
      </c>
      <c r="AB6" s="14" t="str">
        <f>IF(ISBLANK(mTCA11[[#This Row],[Column2]]),"",mTCA11[[#This Row],[Column2]])</f>
        <v>LS2_WC02:BPM_D2782</v>
      </c>
      <c r="AD6" s="14">
        <f>MATCH(B6,'Diag Lattice'!F:F,0)</f>
        <v>1697</v>
      </c>
      <c r="AE6" s="14" t="str">
        <f t="shared" ref="AE6:AE63" ca="1" si="0">INDIRECT("'Diag Lattice'!F"&amp;AD6)</f>
        <v>LS2_WC02:BPM_D2782</v>
      </c>
      <c r="AF6" s="14">
        <f t="shared" ref="AF6:AF56" ca="1" si="1">INDIRECT("'Diag Lattice'!E"&amp;AD6)</f>
        <v>2782</v>
      </c>
    </row>
    <row r="7" spans="1:32" s="14" customFormat="1" x14ac:dyDescent="0.25">
      <c r="A7" s="7" t="s">
        <v>111</v>
      </c>
      <c r="B7" s="8" t="s">
        <v>1280</v>
      </c>
      <c r="C7" s="8" t="s">
        <v>111</v>
      </c>
      <c r="D7" s="8" t="s">
        <v>1272</v>
      </c>
      <c r="E7" s="9" t="s">
        <v>1234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11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IF(ISBLANK(mTCA11[[#This Row],[Column17]]),"",mTCA11[[#This Row],[Column17]])</f>
        <v>11</v>
      </c>
      <c r="AA7" s="14" t="str">
        <f>LEFT(mTCA11[[#This Row],[Column18]],3)</f>
        <v>3</v>
      </c>
      <c r="AB7" s="14" t="str">
        <f>IF(ISBLANK(mTCA11[[#This Row],[Column2]]),"",mTCA11[[#This Row],[Column2]])</f>
        <v>LS2_WC02:BPM_D2782</v>
      </c>
      <c r="AD7" s="14">
        <f>MATCH(B7,'Diag Lattice'!F:F,0)</f>
        <v>1697</v>
      </c>
      <c r="AE7" s="14" t="str">
        <f t="shared" ca="1" si="0"/>
        <v>LS2_WC02:BPM_D2782</v>
      </c>
      <c r="AF7" s="14">
        <f t="shared" ca="1" si="1"/>
        <v>2782</v>
      </c>
    </row>
    <row r="8" spans="1:32" s="14" customFormat="1" x14ac:dyDescent="0.25">
      <c r="A8" s="7" t="s">
        <v>111</v>
      </c>
      <c r="B8" s="8" t="s">
        <v>1280</v>
      </c>
      <c r="C8" s="8" t="s">
        <v>111</v>
      </c>
      <c r="D8" s="8" t="s">
        <v>1272</v>
      </c>
      <c r="E8" s="9" t="s">
        <v>1235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11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IF(ISBLANK(mTCA11[[#This Row],[Column17]]),"",mTCA11[[#This Row],[Column17]])</f>
        <v>11</v>
      </c>
      <c r="AA8" s="14" t="str">
        <f>LEFT(mTCA11[[#This Row],[Column18]],3)</f>
        <v>3</v>
      </c>
      <c r="AB8" s="14" t="str">
        <f>IF(ISBLANK(mTCA11[[#This Row],[Column2]]),"",mTCA11[[#This Row],[Column2]])</f>
        <v>LS2_WC02:BPM_D2782</v>
      </c>
      <c r="AD8" s="14">
        <f>MATCH(B8,'Diag Lattice'!F:F,0)</f>
        <v>1697</v>
      </c>
      <c r="AE8" s="14" t="str">
        <f t="shared" ca="1" si="0"/>
        <v>LS2_WC02:BPM_D2782</v>
      </c>
      <c r="AF8" s="14">
        <f t="shared" ca="1" si="1"/>
        <v>2782</v>
      </c>
    </row>
    <row r="9" spans="1:32" s="14" customFormat="1" x14ac:dyDescent="0.25">
      <c r="A9" s="7" t="s">
        <v>111</v>
      </c>
      <c r="B9" s="8" t="s">
        <v>1280</v>
      </c>
      <c r="C9" s="8" t="s">
        <v>111</v>
      </c>
      <c r="D9" s="8" t="s">
        <v>1272</v>
      </c>
      <c r="E9" s="9" t="s">
        <v>1236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IF(ISBLANK(mTCA11[[#This Row],[Column17]]),"",mTCA11[[#This Row],[Column17]])</f>
        <v/>
      </c>
      <c r="AA9" s="14" t="str">
        <f>LEFT(mTCA11[[#This Row],[Column18]],3)</f>
        <v/>
      </c>
      <c r="AB9" s="14" t="str">
        <f>IF(ISBLANK(mTCA11[[#This Row],[Column2]]),"",mTCA11[[#This Row],[Column2]])</f>
        <v>LS2_WC02:BPM_D2782</v>
      </c>
      <c r="AD9" s="14">
        <f>MATCH(B9,'Diag Lattice'!F:F,0)</f>
        <v>1697</v>
      </c>
      <c r="AE9" s="14" t="str">
        <f t="shared" ca="1" si="0"/>
        <v>LS2_WC02:BPM_D2782</v>
      </c>
      <c r="AF9" s="14">
        <f t="shared" ca="1" si="1"/>
        <v>2782</v>
      </c>
    </row>
    <row r="10" spans="1:32" s="14" customFormat="1" x14ac:dyDescent="0.25">
      <c r="A10" s="7" t="s">
        <v>111</v>
      </c>
      <c r="B10" s="8" t="s">
        <v>1281</v>
      </c>
      <c r="C10" s="8" t="s">
        <v>111</v>
      </c>
      <c r="D10" s="8" t="s">
        <v>1273</v>
      </c>
      <c r="E10" s="9" t="s">
        <v>1237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11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IF(ISBLANK(mTCA11[[#This Row],[Column17]]),"",mTCA11[[#This Row],[Column17]])</f>
        <v>11</v>
      </c>
      <c r="AA10" s="14" t="str">
        <f>LEFT(mTCA11[[#This Row],[Column18]],3)</f>
        <v>3</v>
      </c>
      <c r="AB10" s="14" t="str">
        <f>IF(ISBLANK(mTCA11[[#This Row],[Column2]]),"",mTCA11[[#This Row],[Column2]])</f>
        <v>LS2_WC03:BPM_D2821</v>
      </c>
      <c r="AD10" s="14">
        <f>MATCH(B10,'Diag Lattice'!F:F,0)</f>
        <v>1733</v>
      </c>
      <c r="AE10" s="14" t="str">
        <f t="shared" ca="1" si="0"/>
        <v>LS2_WC03:BPM_D2821</v>
      </c>
      <c r="AF10" s="14">
        <f t="shared" ca="1" si="1"/>
        <v>2821</v>
      </c>
    </row>
    <row r="11" spans="1:32" s="14" customFormat="1" x14ac:dyDescent="0.25">
      <c r="A11" s="7" t="s">
        <v>111</v>
      </c>
      <c r="B11" s="8" t="s">
        <v>1281</v>
      </c>
      <c r="C11" s="8" t="s">
        <v>111</v>
      </c>
      <c r="D11" s="8" t="s">
        <v>1273</v>
      </c>
      <c r="E11" s="9" t="s">
        <v>1238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11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IF(ISBLANK(mTCA11[[#This Row],[Column17]]),"",mTCA11[[#This Row],[Column17]])</f>
        <v>11</v>
      </c>
      <c r="AA11" s="14" t="str">
        <f>LEFT(mTCA11[[#This Row],[Column18]],3)</f>
        <v>3</v>
      </c>
      <c r="AB11" s="14" t="str">
        <f>IF(ISBLANK(mTCA11[[#This Row],[Column2]]),"",mTCA11[[#This Row],[Column2]])</f>
        <v>LS2_WC03:BPM_D2821</v>
      </c>
      <c r="AD11" s="14">
        <f>MATCH(B11,'Diag Lattice'!F:F,0)</f>
        <v>1733</v>
      </c>
      <c r="AE11" s="14" t="str">
        <f t="shared" ca="1" si="0"/>
        <v>LS2_WC03:BPM_D2821</v>
      </c>
      <c r="AF11" s="14">
        <f t="shared" ca="1" si="1"/>
        <v>2821</v>
      </c>
    </row>
    <row r="12" spans="1:32" s="14" customFormat="1" x14ac:dyDescent="0.25">
      <c r="A12" s="7" t="s">
        <v>111</v>
      </c>
      <c r="B12" s="8" t="s">
        <v>1281</v>
      </c>
      <c r="C12" s="8" t="s">
        <v>111</v>
      </c>
      <c r="D12" s="8" t="s">
        <v>1273</v>
      </c>
      <c r="E12" s="9" t="s">
        <v>1239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11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IF(ISBLANK(mTCA11[[#This Row],[Column17]]),"",mTCA11[[#This Row],[Column17]])</f>
        <v>11</v>
      </c>
      <c r="AA12" s="14" t="str">
        <f>LEFT(mTCA11[[#This Row],[Column18]],3)</f>
        <v>3</v>
      </c>
      <c r="AB12" s="14" t="str">
        <f>IF(ISBLANK(mTCA11[[#This Row],[Column2]]),"",mTCA11[[#This Row],[Column2]])</f>
        <v>LS2_WC03:BPM_D2821</v>
      </c>
      <c r="AD12" s="14">
        <f>MATCH(B12,'Diag Lattice'!F:F,0)</f>
        <v>1733</v>
      </c>
      <c r="AE12" s="14" t="str">
        <f t="shared" ca="1" si="0"/>
        <v>LS2_WC03:BPM_D2821</v>
      </c>
      <c r="AF12" s="14">
        <f t="shared" ca="1" si="1"/>
        <v>2821</v>
      </c>
    </row>
    <row r="13" spans="1:32" s="14" customFormat="1" x14ac:dyDescent="0.25">
      <c r="A13" s="7" t="s">
        <v>111</v>
      </c>
      <c r="B13" s="8" t="s">
        <v>1281</v>
      </c>
      <c r="C13" s="8" t="s">
        <v>111</v>
      </c>
      <c r="D13" s="8" t="s">
        <v>1273</v>
      </c>
      <c r="E13" s="9" t="s">
        <v>1240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11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IF(ISBLANK(mTCA11[[#This Row],[Column17]]),"",mTCA11[[#This Row],[Column17]])</f>
        <v>11</v>
      </c>
      <c r="AA13" s="14" t="str">
        <f>LEFT(mTCA11[[#This Row],[Column18]],3)</f>
        <v>3</v>
      </c>
      <c r="AB13" s="14" t="str">
        <f>IF(ISBLANK(mTCA11[[#This Row],[Column2]]),"",mTCA11[[#This Row],[Column2]])</f>
        <v>LS2_WC03:BPM_D2821</v>
      </c>
      <c r="AD13" s="14">
        <f>MATCH(B13,'Diag Lattice'!F:F,0)</f>
        <v>1733</v>
      </c>
      <c r="AE13" s="14" t="str">
        <f t="shared" ca="1" si="0"/>
        <v>LS2_WC03:BPM_D2821</v>
      </c>
      <c r="AF13" s="14">
        <f t="shared" ca="1" si="1"/>
        <v>2821</v>
      </c>
    </row>
    <row r="14" spans="1:32" s="14" customFormat="1" x14ac:dyDescent="0.25">
      <c r="A14" s="7" t="s">
        <v>111</v>
      </c>
      <c r="B14" s="8" t="s">
        <v>1281</v>
      </c>
      <c r="C14" s="8" t="s">
        <v>111</v>
      </c>
      <c r="D14" s="8" t="s">
        <v>1273</v>
      </c>
      <c r="E14" s="9" t="s">
        <v>1241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11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IF(ISBLANK(mTCA11[[#This Row],[Column17]]),"",mTCA11[[#This Row],[Column17]])</f>
        <v>11</v>
      </c>
      <c r="AA14" s="14" t="str">
        <f>LEFT(mTCA11[[#This Row],[Column18]],3)</f>
        <v>3</v>
      </c>
      <c r="AB14" s="14" t="str">
        <f>IF(ISBLANK(mTCA11[[#This Row],[Column2]]),"",mTCA11[[#This Row],[Column2]])</f>
        <v>LS2_WC03:BPM_D2821</v>
      </c>
      <c r="AD14" s="14">
        <f>MATCH(B14,'Diag Lattice'!F:F,0)</f>
        <v>1733</v>
      </c>
      <c r="AE14" s="14" t="str">
        <f t="shared" ca="1" si="0"/>
        <v>LS2_WC03:BPM_D2821</v>
      </c>
      <c r="AF14" s="14">
        <f t="shared" ca="1" si="1"/>
        <v>2821</v>
      </c>
    </row>
    <row r="15" spans="1:32" s="14" customFormat="1" x14ac:dyDescent="0.25">
      <c r="A15" s="7" t="s">
        <v>111</v>
      </c>
      <c r="B15" s="8" t="s">
        <v>1282</v>
      </c>
      <c r="C15" s="8" t="s">
        <v>111</v>
      </c>
      <c r="D15" s="8" t="s">
        <v>1274</v>
      </c>
      <c r="E15" s="9" t="s">
        <v>1242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11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IF(ISBLANK(mTCA11[[#This Row],[Column17]]),"",mTCA11[[#This Row],[Column17]])</f>
        <v>11</v>
      </c>
      <c r="AA15" s="14" t="str">
        <f>LEFT(mTCA11[[#This Row],[Column18]],3)</f>
        <v>4</v>
      </c>
      <c r="AB15" s="14" t="str">
        <f>IF(ISBLANK(mTCA11[[#This Row],[Column2]]),"",mTCA11[[#This Row],[Column2]])</f>
        <v>LS2_WC04:BPM_D2861</v>
      </c>
      <c r="AD15" s="14">
        <f>MATCH(B15,'Diag Lattice'!F:F,0)</f>
        <v>1769</v>
      </c>
      <c r="AE15" s="14" t="str">
        <f t="shared" ca="1" si="0"/>
        <v>LS2_WC04:BPM_D2861</v>
      </c>
      <c r="AF15" s="14">
        <f t="shared" ca="1" si="1"/>
        <v>2861</v>
      </c>
    </row>
    <row r="16" spans="1:32" s="14" customFormat="1" x14ac:dyDescent="0.25">
      <c r="A16" s="7" t="s">
        <v>111</v>
      </c>
      <c r="B16" s="8" t="s">
        <v>1282</v>
      </c>
      <c r="C16" s="8" t="s">
        <v>111</v>
      </c>
      <c r="D16" s="8" t="s">
        <v>1274</v>
      </c>
      <c r="E16" s="9" t="s">
        <v>1243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11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IF(ISBLANK(mTCA11[[#This Row],[Column17]]),"",mTCA11[[#This Row],[Column17]])</f>
        <v>11</v>
      </c>
      <c r="AA16" s="14" t="str">
        <f>LEFT(mTCA11[[#This Row],[Column18]],3)</f>
        <v>4</v>
      </c>
      <c r="AB16" s="14" t="str">
        <f>IF(ISBLANK(mTCA11[[#This Row],[Column2]]),"",mTCA11[[#This Row],[Column2]])</f>
        <v>LS2_WC04:BPM_D2861</v>
      </c>
      <c r="AD16" s="14">
        <f>MATCH(B16,'Diag Lattice'!F:F,0)</f>
        <v>1769</v>
      </c>
      <c r="AE16" s="14" t="str">
        <f t="shared" ca="1" si="0"/>
        <v>LS2_WC04:BPM_D2861</v>
      </c>
      <c r="AF16" s="14">
        <f t="shared" ca="1" si="1"/>
        <v>2861</v>
      </c>
    </row>
    <row r="17" spans="1:32" s="14" customFormat="1" x14ac:dyDescent="0.25">
      <c r="A17" s="7" t="s">
        <v>111</v>
      </c>
      <c r="B17" s="8" t="s">
        <v>1282</v>
      </c>
      <c r="C17" s="8" t="s">
        <v>111</v>
      </c>
      <c r="D17" s="8" t="s">
        <v>1274</v>
      </c>
      <c r="E17" s="9" t="s">
        <v>1244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11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IF(ISBLANK(mTCA11[[#This Row],[Column17]]),"",mTCA11[[#This Row],[Column17]])</f>
        <v>11</v>
      </c>
      <c r="AA17" s="14" t="str">
        <f>LEFT(mTCA11[[#This Row],[Column18]],3)</f>
        <v>4</v>
      </c>
      <c r="AB17" s="14" t="str">
        <f>IF(ISBLANK(mTCA11[[#This Row],[Column2]]),"",mTCA11[[#This Row],[Column2]])</f>
        <v>LS2_WC04:BPM_D2861</v>
      </c>
      <c r="AD17" s="14">
        <f>MATCH(B17,'Diag Lattice'!F:F,0)</f>
        <v>1769</v>
      </c>
      <c r="AE17" s="14" t="str">
        <f t="shared" ca="1" si="0"/>
        <v>LS2_WC04:BPM_D2861</v>
      </c>
      <c r="AF17" s="14">
        <f t="shared" ca="1" si="1"/>
        <v>2861</v>
      </c>
    </row>
    <row r="18" spans="1:32" s="14" customFormat="1" x14ac:dyDescent="0.25">
      <c r="A18" s="7" t="s">
        <v>111</v>
      </c>
      <c r="B18" s="8" t="s">
        <v>1282</v>
      </c>
      <c r="C18" s="8" t="s">
        <v>111</v>
      </c>
      <c r="D18" s="8" t="s">
        <v>1274</v>
      </c>
      <c r="E18" s="9" t="s">
        <v>1245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11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IF(ISBLANK(mTCA11[[#This Row],[Column17]]),"",mTCA11[[#This Row],[Column17]])</f>
        <v>11</v>
      </c>
      <c r="AA18" s="14" t="str">
        <f>LEFT(mTCA11[[#This Row],[Column18]],3)</f>
        <v>4</v>
      </c>
      <c r="AB18" s="14" t="str">
        <f>IF(ISBLANK(mTCA11[[#This Row],[Column2]]),"",mTCA11[[#This Row],[Column2]])</f>
        <v>LS2_WC04:BPM_D2861</v>
      </c>
      <c r="AD18" s="14">
        <f>MATCH(B18,'Diag Lattice'!F:F,0)</f>
        <v>1769</v>
      </c>
      <c r="AE18" s="14" t="str">
        <f t="shared" ca="1" si="0"/>
        <v>LS2_WC04:BPM_D2861</v>
      </c>
      <c r="AF18" s="14">
        <f t="shared" ca="1" si="1"/>
        <v>2861</v>
      </c>
    </row>
    <row r="19" spans="1:32" s="14" customFormat="1" x14ac:dyDescent="0.25">
      <c r="A19" s="7" t="s">
        <v>111</v>
      </c>
      <c r="B19" s="8" t="s">
        <v>1282</v>
      </c>
      <c r="C19" s="8" t="s">
        <v>111</v>
      </c>
      <c r="D19" s="8" t="s">
        <v>1274</v>
      </c>
      <c r="E19" s="9" t="s">
        <v>1246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IF(ISBLANK(mTCA11[[#This Row],[Column17]]),"",mTCA11[[#This Row],[Column17]])</f>
        <v/>
      </c>
      <c r="AA19" s="14" t="str">
        <f>LEFT(mTCA11[[#This Row],[Column18]],3)</f>
        <v/>
      </c>
      <c r="AB19" s="14" t="str">
        <f>IF(ISBLANK(mTCA11[[#This Row],[Column2]]),"",mTCA11[[#This Row],[Column2]])</f>
        <v>LS2_WC04:BPM_D2861</v>
      </c>
      <c r="AD19" s="14">
        <f>MATCH(B19,'Diag Lattice'!F:F,0)</f>
        <v>1769</v>
      </c>
      <c r="AE19" s="14" t="str">
        <f t="shared" ca="1" si="0"/>
        <v>LS2_WC04:BPM_D2861</v>
      </c>
      <c r="AF19" s="14">
        <f t="shared" ca="1" si="1"/>
        <v>2861</v>
      </c>
    </row>
    <row r="20" spans="1:32" s="14" customFormat="1" x14ac:dyDescent="0.25">
      <c r="A20" s="7" t="s">
        <v>111</v>
      </c>
      <c r="B20" s="8" t="s">
        <v>1283</v>
      </c>
      <c r="C20" s="8" t="s">
        <v>111</v>
      </c>
      <c r="D20" s="8" t="s">
        <v>1275</v>
      </c>
      <c r="E20" s="9" t="s">
        <v>1247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11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IF(ISBLANK(mTCA11[[#This Row],[Column17]]),"",mTCA11[[#This Row],[Column17]])</f>
        <v>11</v>
      </c>
      <c r="AA20" s="14" t="str">
        <f>LEFT(mTCA11[[#This Row],[Column18]],3)</f>
        <v>4</v>
      </c>
      <c r="AB20" s="14" t="str">
        <f>IF(ISBLANK(mTCA11[[#This Row],[Column2]]),"",mTCA11[[#This Row],[Column2]])</f>
        <v>LS2_WC05:BPM_D2901</v>
      </c>
      <c r="AD20" s="14">
        <f>MATCH(B20,'Diag Lattice'!F:F,0)</f>
        <v>1805</v>
      </c>
      <c r="AE20" s="14" t="str">
        <f t="shared" ca="1" si="0"/>
        <v>LS2_WC05:BPM_D2901</v>
      </c>
      <c r="AF20" s="14">
        <f t="shared" ca="1" si="1"/>
        <v>2901</v>
      </c>
    </row>
    <row r="21" spans="1:32" s="14" customFormat="1" x14ac:dyDescent="0.25">
      <c r="A21" s="7" t="s">
        <v>111</v>
      </c>
      <c r="B21" s="8" t="s">
        <v>1283</v>
      </c>
      <c r="C21" s="8" t="s">
        <v>111</v>
      </c>
      <c r="D21" s="8" t="s">
        <v>1275</v>
      </c>
      <c r="E21" s="9" t="s">
        <v>1248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11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IF(ISBLANK(mTCA11[[#This Row],[Column17]]),"",mTCA11[[#This Row],[Column17]])</f>
        <v>11</v>
      </c>
      <c r="AA21" s="14" t="str">
        <f>LEFT(mTCA11[[#This Row],[Column18]],3)</f>
        <v>4</v>
      </c>
      <c r="AB21" s="14" t="str">
        <f>IF(ISBLANK(mTCA11[[#This Row],[Column2]]),"",mTCA11[[#This Row],[Column2]])</f>
        <v>LS2_WC05:BPM_D2901</v>
      </c>
      <c r="AD21" s="14">
        <f>MATCH(B21,'Diag Lattice'!F:F,0)</f>
        <v>1805</v>
      </c>
      <c r="AE21" s="14" t="str">
        <f t="shared" ca="1" si="0"/>
        <v>LS2_WC05:BPM_D2901</v>
      </c>
      <c r="AF21" s="14">
        <f t="shared" ca="1" si="1"/>
        <v>2901</v>
      </c>
    </row>
    <row r="22" spans="1:32" s="14" customFormat="1" x14ac:dyDescent="0.25">
      <c r="A22" s="7" t="s">
        <v>111</v>
      </c>
      <c r="B22" s="8" t="s">
        <v>1283</v>
      </c>
      <c r="C22" s="8" t="s">
        <v>111</v>
      </c>
      <c r="D22" s="8" t="s">
        <v>1275</v>
      </c>
      <c r="E22" s="9" t="s">
        <v>1249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11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IF(ISBLANK(mTCA11[[#This Row],[Column17]]),"",mTCA11[[#This Row],[Column17]])</f>
        <v>11</v>
      </c>
      <c r="AA22" s="14" t="str">
        <f>LEFT(mTCA11[[#This Row],[Column18]],3)</f>
        <v>4</v>
      </c>
      <c r="AB22" s="14" t="str">
        <f>IF(ISBLANK(mTCA11[[#This Row],[Column2]]),"",mTCA11[[#This Row],[Column2]])</f>
        <v>LS2_WC05:BPM_D2901</v>
      </c>
      <c r="AD22" s="14">
        <f>MATCH(B22,'Diag Lattice'!F:F,0)</f>
        <v>1805</v>
      </c>
      <c r="AE22" s="14" t="str">
        <f t="shared" ca="1" si="0"/>
        <v>LS2_WC05:BPM_D2901</v>
      </c>
      <c r="AF22" s="14">
        <f t="shared" ca="1" si="1"/>
        <v>2901</v>
      </c>
    </row>
    <row r="23" spans="1:32" s="14" customFormat="1" x14ac:dyDescent="0.25">
      <c r="A23" s="7" t="s">
        <v>111</v>
      </c>
      <c r="B23" s="8" t="s">
        <v>1283</v>
      </c>
      <c r="C23" s="8" t="s">
        <v>111</v>
      </c>
      <c r="D23" s="8" t="s">
        <v>1275</v>
      </c>
      <c r="E23" s="9" t="s">
        <v>1250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11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IF(ISBLANK(mTCA11[[#This Row],[Column17]]),"",mTCA11[[#This Row],[Column17]])</f>
        <v>11</v>
      </c>
      <c r="AA23" s="14" t="str">
        <f>LEFT(mTCA11[[#This Row],[Column18]],3)</f>
        <v>4</v>
      </c>
      <c r="AB23" s="14" t="str">
        <f>IF(ISBLANK(mTCA11[[#This Row],[Column2]]),"",mTCA11[[#This Row],[Column2]])</f>
        <v>LS2_WC05:BPM_D2901</v>
      </c>
      <c r="AD23" s="14">
        <f>MATCH(B23,'Diag Lattice'!F:F,0)</f>
        <v>1805</v>
      </c>
      <c r="AE23" s="14" t="str">
        <f t="shared" ca="1" si="0"/>
        <v>LS2_WC05:BPM_D2901</v>
      </c>
      <c r="AF23" s="14">
        <f t="shared" ca="1" si="1"/>
        <v>2901</v>
      </c>
    </row>
    <row r="24" spans="1:32" s="14" customFormat="1" x14ac:dyDescent="0.25">
      <c r="A24" s="7" t="s">
        <v>111</v>
      </c>
      <c r="B24" s="8" t="s">
        <v>1283</v>
      </c>
      <c r="C24" s="8" t="s">
        <v>111</v>
      </c>
      <c r="D24" s="8" t="s">
        <v>1275</v>
      </c>
      <c r="E24" s="9" t="s">
        <v>1251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11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IF(ISBLANK(mTCA11[[#This Row],[Column17]]),"",mTCA11[[#This Row],[Column17]])</f>
        <v>11</v>
      </c>
      <c r="AA24" s="14" t="str">
        <f>LEFT(mTCA11[[#This Row],[Column18]],3)</f>
        <v>4</v>
      </c>
      <c r="AB24" s="14" t="str">
        <f>IF(ISBLANK(mTCA11[[#This Row],[Column2]]),"",mTCA11[[#This Row],[Column2]])</f>
        <v>LS2_WC05:BPM_D2901</v>
      </c>
      <c r="AD24" s="14">
        <f>MATCH(B24,'Diag Lattice'!F:F,0)</f>
        <v>1805</v>
      </c>
      <c r="AE24" s="14" t="str">
        <f t="shared" ca="1" si="0"/>
        <v>LS2_WC05:BPM_D2901</v>
      </c>
      <c r="AF24" s="14">
        <f t="shared" ca="1" si="1"/>
        <v>2901</v>
      </c>
    </row>
    <row r="25" spans="1:32" s="14" customFormat="1" x14ac:dyDescent="0.25">
      <c r="A25" s="7" t="s">
        <v>111</v>
      </c>
      <c r="B25" s="8" t="s">
        <v>1284</v>
      </c>
      <c r="C25" s="8" t="s">
        <v>111</v>
      </c>
      <c r="D25" s="8" t="s">
        <v>1276</v>
      </c>
      <c r="E25" s="9" t="s">
        <v>1252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11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IF(ISBLANK(mTCA11[[#This Row],[Column17]]),"",mTCA11[[#This Row],[Column17]])</f>
        <v>11</v>
      </c>
      <c r="AA25" s="14" t="str">
        <f>LEFT(mTCA11[[#This Row],[Column18]],3)</f>
        <v>5</v>
      </c>
      <c r="AB25" s="14" t="str">
        <f>IF(ISBLANK(mTCA11[[#This Row],[Column2]]),"",mTCA11[[#This Row],[Column2]])</f>
        <v>LS2_WC06:BPM_D2941</v>
      </c>
      <c r="AD25" s="14">
        <f>MATCH(B25,'Diag Lattice'!F:F,0)</f>
        <v>1841</v>
      </c>
      <c r="AE25" s="14" t="str">
        <f t="shared" ca="1" si="0"/>
        <v>LS2_WC06:BPM_D2941</v>
      </c>
      <c r="AF25" s="14">
        <f t="shared" ca="1" si="1"/>
        <v>2941</v>
      </c>
    </row>
    <row r="26" spans="1:32" s="14" customFormat="1" x14ac:dyDescent="0.25">
      <c r="A26" s="7" t="s">
        <v>111</v>
      </c>
      <c r="B26" s="8" t="s">
        <v>1284</v>
      </c>
      <c r="C26" s="8" t="s">
        <v>111</v>
      </c>
      <c r="D26" s="8" t="s">
        <v>1276</v>
      </c>
      <c r="E26" s="9" t="s">
        <v>1253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11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IF(ISBLANK(mTCA11[[#This Row],[Column17]]),"",mTCA11[[#This Row],[Column17]])</f>
        <v>11</v>
      </c>
      <c r="AA26" s="14" t="str">
        <f>LEFT(mTCA11[[#This Row],[Column18]],3)</f>
        <v>5</v>
      </c>
      <c r="AB26" s="14" t="str">
        <f>IF(ISBLANK(mTCA11[[#This Row],[Column2]]),"",mTCA11[[#This Row],[Column2]])</f>
        <v>LS2_WC06:BPM_D2941</v>
      </c>
      <c r="AD26" s="14">
        <f>MATCH(B26,'Diag Lattice'!F:F,0)</f>
        <v>1841</v>
      </c>
      <c r="AE26" s="14" t="str">
        <f t="shared" ca="1" si="0"/>
        <v>LS2_WC06:BPM_D2941</v>
      </c>
      <c r="AF26" s="14">
        <f t="shared" ca="1" si="1"/>
        <v>2941</v>
      </c>
    </row>
    <row r="27" spans="1:32" s="14" customFormat="1" x14ac:dyDescent="0.25">
      <c r="A27" s="7" t="s">
        <v>111</v>
      </c>
      <c r="B27" s="8" t="s">
        <v>1284</v>
      </c>
      <c r="C27" s="8" t="s">
        <v>111</v>
      </c>
      <c r="D27" s="8" t="s">
        <v>1276</v>
      </c>
      <c r="E27" s="9" t="s">
        <v>1254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11</v>
      </c>
      <c r="S27" s="10">
        <v>5</v>
      </c>
      <c r="T27" s="8"/>
      <c r="U27" s="10">
        <v>3</v>
      </c>
      <c r="V27" s="8"/>
      <c r="W27" s="8"/>
      <c r="X27" s="8"/>
      <c r="Y27"/>
      <c r="Z27" s="14">
        <f>IF(ISBLANK(mTCA11[[#This Row],[Column17]]),"",mTCA11[[#This Row],[Column17]])</f>
        <v>11</v>
      </c>
      <c r="AA27" s="14" t="str">
        <f>LEFT(mTCA11[[#This Row],[Column18]],3)</f>
        <v>5</v>
      </c>
      <c r="AB27" s="14" t="str">
        <f>IF(ISBLANK(mTCA11[[#This Row],[Column2]]),"",mTCA11[[#This Row],[Column2]])</f>
        <v>LS2_WC06:BPM_D2941</v>
      </c>
      <c r="AD27" s="14">
        <f>MATCH(B27,'Diag Lattice'!F:F,0)</f>
        <v>1841</v>
      </c>
      <c r="AE27" s="14" t="str">
        <f t="shared" ca="1" si="0"/>
        <v>LS2_WC06:BPM_D2941</v>
      </c>
      <c r="AF27" s="14">
        <f t="shared" ca="1" si="1"/>
        <v>2941</v>
      </c>
    </row>
    <row r="28" spans="1:32" s="18" customFormat="1" x14ac:dyDescent="0.25">
      <c r="A28" s="7" t="s">
        <v>111</v>
      </c>
      <c r="B28" s="8" t="s">
        <v>1284</v>
      </c>
      <c r="C28" s="8" t="s">
        <v>111</v>
      </c>
      <c r="D28" s="8" t="s">
        <v>1276</v>
      </c>
      <c r="E28" s="9" t="s">
        <v>1255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11</v>
      </c>
      <c r="S28" s="10">
        <v>5</v>
      </c>
      <c r="T28" s="8"/>
      <c r="U28" s="10">
        <v>4</v>
      </c>
      <c r="V28" s="8"/>
      <c r="W28" s="8"/>
      <c r="X28" s="8"/>
      <c r="Y28"/>
      <c r="Z28" s="14">
        <f>IF(ISBLANK(mTCA11[[#This Row],[Column17]]),"",mTCA11[[#This Row],[Column17]])</f>
        <v>11</v>
      </c>
      <c r="AA28" s="14" t="str">
        <f>LEFT(mTCA11[[#This Row],[Column18]],3)</f>
        <v>5</v>
      </c>
      <c r="AB28" s="14" t="str">
        <f>IF(ISBLANK(mTCA11[[#This Row],[Column2]]),"",mTCA11[[#This Row],[Column2]])</f>
        <v>LS2_WC06:BPM_D2941</v>
      </c>
      <c r="AD28" s="14">
        <f>MATCH(B28,'Diag Lattice'!F:F,0)</f>
        <v>1841</v>
      </c>
      <c r="AE28" s="14" t="str">
        <f t="shared" ca="1" si="0"/>
        <v>LS2_WC06:BPM_D2941</v>
      </c>
      <c r="AF28" s="14">
        <f t="shared" ca="1" si="1"/>
        <v>2941</v>
      </c>
    </row>
    <row r="29" spans="1:32" s="14" customFormat="1" x14ac:dyDescent="0.25">
      <c r="A29" s="7" t="s">
        <v>111</v>
      </c>
      <c r="B29" s="8" t="s">
        <v>1284</v>
      </c>
      <c r="C29" s="8" t="s">
        <v>111</v>
      </c>
      <c r="D29" s="8" t="s">
        <v>1276</v>
      </c>
      <c r="E29" s="9" t="s">
        <v>1256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115"/>
      <c r="W29" s="115"/>
      <c r="X29" s="115"/>
      <c r="Y29"/>
      <c r="Z29" s="14" t="str">
        <f>IF(ISBLANK(mTCA11[[#This Row],[Column17]]),"",mTCA11[[#This Row],[Column17]])</f>
        <v/>
      </c>
      <c r="AA29" s="14" t="str">
        <f>LEFT(mTCA11[[#This Row],[Column18]],3)</f>
        <v/>
      </c>
      <c r="AB29" s="14" t="str">
        <f>IF(ISBLANK(mTCA11[[#This Row],[Column2]]),"",mTCA11[[#This Row],[Column2]])</f>
        <v>LS2_WC06:BPM_D2941</v>
      </c>
      <c r="AD29" s="14">
        <f>MATCH(B29,'Diag Lattice'!F:F,0)</f>
        <v>1841</v>
      </c>
      <c r="AE29" s="14" t="str">
        <f t="shared" ca="1" si="0"/>
        <v>LS2_WC06:BPM_D2941</v>
      </c>
      <c r="AF29" s="14">
        <f t="shared" ca="1" si="1"/>
        <v>2941</v>
      </c>
    </row>
    <row r="30" spans="1:32" s="14" customFormat="1" x14ac:dyDescent="0.25">
      <c r="A30" s="7" t="s">
        <v>111</v>
      </c>
      <c r="B30" s="8" t="s">
        <v>1285</v>
      </c>
      <c r="C30" s="8" t="s">
        <v>111</v>
      </c>
      <c r="D30" s="8" t="s">
        <v>1277</v>
      </c>
      <c r="E30" s="9" t="s">
        <v>1257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11</v>
      </c>
      <c r="S30" s="10">
        <v>5</v>
      </c>
      <c r="T30" s="8"/>
      <c r="U30" s="10">
        <v>5</v>
      </c>
      <c r="V30" s="8"/>
      <c r="W30" s="8"/>
      <c r="X30" s="8"/>
      <c r="Y30"/>
      <c r="Z30" s="14">
        <f>IF(ISBLANK(mTCA11[[#This Row],[Column17]]),"",mTCA11[[#This Row],[Column17]])</f>
        <v>11</v>
      </c>
      <c r="AA30" s="14" t="str">
        <f>LEFT(mTCA11[[#This Row],[Column18]],3)</f>
        <v>5</v>
      </c>
      <c r="AB30" s="14" t="str">
        <f>IF(ISBLANK(mTCA11[[#This Row],[Column2]]),"",mTCA11[[#This Row],[Column2]])</f>
        <v>LS2_WC07:BPM_D2981</v>
      </c>
      <c r="AD30" s="14">
        <f>MATCH(B30,'Diag Lattice'!F:F,0)</f>
        <v>1877</v>
      </c>
      <c r="AE30" s="14" t="str">
        <f t="shared" ca="1" si="0"/>
        <v>LS2_WC07:BPM_D2981</v>
      </c>
      <c r="AF30" s="14">
        <f t="shared" ca="1" si="1"/>
        <v>2981</v>
      </c>
    </row>
    <row r="31" spans="1:32" s="14" customFormat="1" x14ac:dyDescent="0.25">
      <c r="A31" s="7" t="s">
        <v>111</v>
      </c>
      <c r="B31" s="8" t="s">
        <v>1285</v>
      </c>
      <c r="C31" s="8" t="s">
        <v>111</v>
      </c>
      <c r="D31" s="8" t="s">
        <v>1277</v>
      </c>
      <c r="E31" s="9" t="s">
        <v>1258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11</v>
      </c>
      <c r="S31" s="10">
        <v>5</v>
      </c>
      <c r="T31" s="8"/>
      <c r="U31" s="10">
        <v>6</v>
      </c>
      <c r="V31" s="8"/>
      <c r="W31" s="8"/>
      <c r="X31" s="8"/>
      <c r="Y31"/>
      <c r="Z31" s="14">
        <f>IF(ISBLANK(mTCA11[[#This Row],[Column17]]),"",mTCA11[[#This Row],[Column17]])</f>
        <v>11</v>
      </c>
      <c r="AA31" s="14" t="str">
        <f>LEFT(mTCA11[[#This Row],[Column18]],3)</f>
        <v>5</v>
      </c>
      <c r="AB31" s="14" t="str">
        <f>IF(ISBLANK(mTCA11[[#This Row],[Column2]]),"",mTCA11[[#This Row],[Column2]])</f>
        <v>LS2_WC07:BPM_D2981</v>
      </c>
      <c r="AD31" s="14">
        <f>MATCH(B31,'Diag Lattice'!F:F,0)</f>
        <v>1877</v>
      </c>
      <c r="AE31" s="14" t="str">
        <f t="shared" ca="1" si="0"/>
        <v>LS2_WC07:BPM_D2981</v>
      </c>
      <c r="AF31" s="14">
        <f t="shared" ca="1" si="1"/>
        <v>2981</v>
      </c>
    </row>
    <row r="32" spans="1:32" s="14" customFormat="1" x14ac:dyDescent="0.25">
      <c r="A32" s="7" t="s">
        <v>111</v>
      </c>
      <c r="B32" s="8" t="s">
        <v>1285</v>
      </c>
      <c r="C32" s="8" t="s">
        <v>111</v>
      </c>
      <c r="D32" s="8" t="s">
        <v>1277</v>
      </c>
      <c r="E32" s="9" t="s">
        <v>1259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11</v>
      </c>
      <c r="S32" s="10">
        <v>5</v>
      </c>
      <c r="T32" s="8"/>
      <c r="U32" s="10">
        <v>7</v>
      </c>
      <c r="V32" s="8"/>
      <c r="W32" s="8"/>
      <c r="X32" s="8"/>
      <c r="Y32"/>
      <c r="Z32" s="14">
        <f>IF(ISBLANK(mTCA11[[#This Row],[Column17]]),"",mTCA11[[#This Row],[Column17]])</f>
        <v>11</v>
      </c>
      <c r="AA32" s="14" t="str">
        <f>LEFT(mTCA11[[#This Row],[Column18]],3)</f>
        <v>5</v>
      </c>
      <c r="AB32" s="14" t="str">
        <f>IF(ISBLANK(mTCA11[[#This Row],[Column2]]),"",mTCA11[[#This Row],[Column2]])</f>
        <v>LS2_WC07:BPM_D2981</v>
      </c>
      <c r="AD32" s="14">
        <f>MATCH(B32,'Diag Lattice'!F:F,0)</f>
        <v>1877</v>
      </c>
      <c r="AE32" s="14" t="str">
        <f t="shared" ca="1" si="0"/>
        <v>LS2_WC07:BPM_D2981</v>
      </c>
      <c r="AF32" s="14">
        <f t="shared" ca="1" si="1"/>
        <v>2981</v>
      </c>
    </row>
    <row r="33" spans="1:32" s="18" customFormat="1" x14ac:dyDescent="0.25">
      <c r="A33" s="7" t="s">
        <v>111</v>
      </c>
      <c r="B33" s="8" t="s">
        <v>1285</v>
      </c>
      <c r="C33" s="8" t="s">
        <v>111</v>
      </c>
      <c r="D33" s="8" t="s">
        <v>1277</v>
      </c>
      <c r="E33" s="9" t="s">
        <v>1260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11</v>
      </c>
      <c r="S33" s="10">
        <v>5</v>
      </c>
      <c r="T33" s="8"/>
      <c r="U33" s="10">
        <v>8</v>
      </c>
      <c r="V33" s="8"/>
      <c r="W33" s="8"/>
      <c r="X33" s="8"/>
      <c r="Y33"/>
      <c r="Z33" s="14">
        <f>IF(ISBLANK(mTCA11[[#This Row],[Column17]]),"",mTCA11[[#This Row],[Column17]])</f>
        <v>11</v>
      </c>
      <c r="AA33" s="14" t="str">
        <f>LEFT(mTCA11[[#This Row],[Column18]],3)</f>
        <v>5</v>
      </c>
      <c r="AB33" s="14" t="str">
        <f>IF(ISBLANK(mTCA11[[#This Row],[Column2]]),"",mTCA11[[#This Row],[Column2]])</f>
        <v>LS2_WC07:BPM_D2981</v>
      </c>
      <c r="AD33" s="14">
        <f>MATCH(B33,'Diag Lattice'!F:F,0)</f>
        <v>1877</v>
      </c>
      <c r="AE33" s="14" t="str">
        <f t="shared" ca="1" si="0"/>
        <v>LS2_WC07:BPM_D2981</v>
      </c>
      <c r="AF33" s="14">
        <f t="shared" ca="1" si="1"/>
        <v>2981</v>
      </c>
    </row>
    <row r="34" spans="1:32" s="14" customFormat="1" x14ac:dyDescent="0.25">
      <c r="A34" s="7" t="s">
        <v>111</v>
      </c>
      <c r="B34" s="8" t="s">
        <v>1285</v>
      </c>
      <c r="C34" s="8" t="s">
        <v>111</v>
      </c>
      <c r="D34" s="8" t="s">
        <v>1277</v>
      </c>
      <c r="E34" s="9" t="s">
        <v>1261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11</v>
      </c>
      <c r="S34" s="10">
        <v>5</v>
      </c>
      <c r="T34" s="8"/>
      <c r="U34" s="10" t="s">
        <v>126</v>
      </c>
      <c r="V34" s="119"/>
      <c r="W34" s="119"/>
      <c r="X34" s="119"/>
      <c r="Y34"/>
      <c r="Z34" s="14">
        <f>IF(ISBLANK(mTCA11[[#This Row],[Column17]]),"",mTCA11[[#This Row],[Column17]])</f>
        <v>11</v>
      </c>
      <c r="AA34" s="14" t="str">
        <f>LEFT(mTCA11[[#This Row],[Column18]],3)</f>
        <v>5</v>
      </c>
      <c r="AB34" s="14" t="str">
        <f>IF(ISBLANK(mTCA11[[#This Row],[Column2]]),"",mTCA11[[#This Row],[Column2]])</f>
        <v>LS2_WC07:BPM_D2981</v>
      </c>
      <c r="AD34" s="14">
        <f>MATCH(B34,'Diag Lattice'!F:F,0)</f>
        <v>1877</v>
      </c>
      <c r="AE34" s="14" t="str">
        <f t="shared" ca="1" si="0"/>
        <v>LS2_WC07:BPM_D2981</v>
      </c>
      <c r="AF34" s="14">
        <f t="shared" ca="1" si="1"/>
        <v>2981</v>
      </c>
    </row>
    <row r="35" spans="1:32" s="14" customFormat="1" x14ac:dyDescent="0.25">
      <c r="A35" s="7" t="s">
        <v>111</v>
      </c>
      <c r="B35" s="8" t="s">
        <v>1286</v>
      </c>
      <c r="C35" s="8" t="s">
        <v>111</v>
      </c>
      <c r="D35" s="8" t="s">
        <v>1278</v>
      </c>
      <c r="E35" s="9" t="s">
        <v>1262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11</v>
      </c>
      <c r="S35" s="10">
        <v>6</v>
      </c>
      <c r="T35" s="8"/>
      <c r="U35" s="10">
        <v>1</v>
      </c>
      <c r="V35" s="8"/>
      <c r="W35" s="8"/>
      <c r="X35" s="8"/>
      <c r="Y35"/>
      <c r="Z35" s="14">
        <f>IF(ISBLANK(mTCA11[[#This Row],[Column17]]),"",mTCA11[[#This Row],[Column17]])</f>
        <v>11</v>
      </c>
      <c r="AA35" s="14" t="str">
        <f>LEFT(mTCA11[[#This Row],[Column18]],3)</f>
        <v>6</v>
      </c>
      <c r="AB35" s="14" t="str">
        <f>IF(ISBLANK(mTCA11[[#This Row],[Column2]]),"",mTCA11[[#This Row],[Column2]])</f>
        <v>LS2_WC08:BPM_D3020</v>
      </c>
      <c r="AD35" s="14">
        <f>MATCH(B35,'Diag Lattice'!F:F,0)</f>
        <v>1913</v>
      </c>
      <c r="AE35" s="14" t="str">
        <f t="shared" ca="1" si="0"/>
        <v>LS2_WC08:BPM_D3020</v>
      </c>
      <c r="AF35" s="14">
        <f t="shared" ca="1" si="1"/>
        <v>3020</v>
      </c>
    </row>
    <row r="36" spans="1:32" s="14" customFormat="1" x14ac:dyDescent="0.25">
      <c r="A36" s="7" t="s">
        <v>111</v>
      </c>
      <c r="B36" s="8" t="s">
        <v>1286</v>
      </c>
      <c r="C36" s="8" t="s">
        <v>111</v>
      </c>
      <c r="D36" s="8" t="s">
        <v>1278</v>
      </c>
      <c r="E36" s="9" t="s">
        <v>1263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11</v>
      </c>
      <c r="S36" s="10">
        <v>6</v>
      </c>
      <c r="T36" s="8"/>
      <c r="U36" s="10">
        <v>2</v>
      </c>
      <c r="V36" s="8"/>
      <c r="W36" s="8"/>
      <c r="X36" s="8"/>
      <c r="Y36"/>
      <c r="Z36" s="14">
        <f>IF(ISBLANK(mTCA11[[#This Row],[Column17]]),"",mTCA11[[#This Row],[Column17]])</f>
        <v>11</v>
      </c>
      <c r="AA36" s="14" t="str">
        <f>LEFT(mTCA11[[#This Row],[Column18]],3)</f>
        <v>6</v>
      </c>
      <c r="AB36" s="14" t="str">
        <f>IF(ISBLANK(mTCA11[[#This Row],[Column2]]),"",mTCA11[[#This Row],[Column2]])</f>
        <v>LS2_WC08:BPM_D3020</v>
      </c>
      <c r="AD36" s="14">
        <f>MATCH(B36,'Diag Lattice'!F:F,0)</f>
        <v>1913</v>
      </c>
      <c r="AE36" s="14" t="str">
        <f t="shared" ca="1" si="0"/>
        <v>LS2_WC08:BPM_D3020</v>
      </c>
      <c r="AF36" s="14">
        <f t="shared" ca="1" si="1"/>
        <v>3020</v>
      </c>
    </row>
    <row r="37" spans="1:32" s="14" customFormat="1" x14ac:dyDescent="0.25">
      <c r="A37" s="7" t="s">
        <v>111</v>
      </c>
      <c r="B37" s="8" t="s">
        <v>1286</v>
      </c>
      <c r="C37" s="8" t="s">
        <v>111</v>
      </c>
      <c r="D37" s="8" t="s">
        <v>1278</v>
      </c>
      <c r="E37" s="9" t="s">
        <v>1264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11</v>
      </c>
      <c r="S37" s="10">
        <v>6</v>
      </c>
      <c r="T37" s="8"/>
      <c r="U37" s="10">
        <v>3</v>
      </c>
      <c r="V37" s="8"/>
      <c r="W37" s="8"/>
      <c r="X37" s="8"/>
      <c r="Y37"/>
      <c r="Z37" s="14">
        <f>IF(ISBLANK(mTCA11[[#This Row],[Column17]]),"",mTCA11[[#This Row],[Column17]])</f>
        <v>11</v>
      </c>
      <c r="AA37" s="14" t="str">
        <f>LEFT(mTCA11[[#This Row],[Column18]],3)</f>
        <v>6</v>
      </c>
      <c r="AB37" s="14" t="str">
        <f>IF(ISBLANK(mTCA11[[#This Row],[Column2]]),"",mTCA11[[#This Row],[Column2]])</f>
        <v>LS2_WC08:BPM_D3020</v>
      </c>
      <c r="AD37" s="14">
        <f>MATCH(B37,'Diag Lattice'!F:F,0)</f>
        <v>1913</v>
      </c>
      <c r="AE37" s="14" t="str">
        <f t="shared" ca="1" si="0"/>
        <v>LS2_WC08:BPM_D3020</v>
      </c>
      <c r="AF37" s="14">
        <f t="shared" ca="1" si="1"/>
        <v>3020</v>
      </c>
    </row>
    <row r="38" spans="1:32" s="14" customFormat="1" x14ac:dyDescent="0.25">
      <c r="A38" s="7" t="s">
        <v>111</v>
      </c>
      <c r="B38" s="8" t="s">
        <v>1286</v>
      </c>
      <c r="C38" s="8" t="s">
        <v>111</v>
      </c>
      <c r="D38" s="8" t="s">
        <v>1278</v>
      </c>
      <c r="E38" s="9" t="s">
        <v>1265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11</v>
      </c>
      <c r="S38" s="10">
        <v>6</v>
      </c>
      <c r="T38" s="8"/>
      <c r="U38" s="10">
        <v>4</v>
      </c>
      <c r="V38" s="8"/>
      <c r="W38" s="8"/>
      <c r="X38" s="8"/>
      <c r="Y38"/>
      <c r="Z38" s="14">
        <f>IF(ISBLANK(mTCA11[[#This Row],[Column17]]),"",mTCA11[[#This Row],[Column17]])</f>
        <v>11</v>
      </c>
      <c r="AA38" s="14" t="str">
        <f>LEFT(mTCA11[[#This Row],[Column18]],3)</f>
        <v>6</v>
      </c>
      <c r="AB38" s="14" t="str">
        <f>IF(ISBLANK(mTCA11[[#This Row],[Column2]]),"",mTCA11[[#This Row],[Column2]])</f>
        <v>LS2_WC08:BPM_D3020</v>
      </c>
      <c r="AD38" s="14">
        <f>MATCH(B38,'Diag Lattice'!F:F,0)</f>
        <v>1913</v>
      </c>
      <c r="AE38" s="14" t="str">
        <f t="shared" ca="1" si="0"/>
        <v>LS2_WC08:BPM_D3020</v>
      </c>
      <c r="AF38" s="14">
        <f t="shared" ca="1" si="1"/>
        <v>3020</v>
      </c>
    </row>
    <row r="39" spans="1:32" s="14" customFormat="1" x14ac:dyDescent="0.25">
      <c r="A39" s="7" t="s">
        <v>111</v>
      </c>
      <c r="B39" s="8" t="s">
        <v>1286</v>
      </c>
      <c r="C39" s="8" t="s">
        <v>111</v>
      </c>
      <c r="D39" s="8" t="s">
        <v>1278</v>
      </c>
      <c r="E39" s="9" t="s">
        <v>1266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/>
      <c r="Z39" s="14" t="str">
        <f>IF(ISBLANK(mTCA11[[#This Row],[Column17]]),"",mTCA11[[#This Row],[Column17]])</f>
        <v/>
      </c>
      <c r="AA39" s="14" t="str">
        <f>LEFT(mTCA11[[#This Row],[Column18]],3)</f>
        <v/>
      </c>
      <c r="AB39" s="14" t="str">
        <f>IF(ISBLANK(mTCA11[[#This Row],[Column2]]),"",mTCA11[[#This Row],[Column2]])</f>
        <v>LS2_WC08:BPM_D3020</v>
      </c>
      <c r="AD39" s="14">
        <f>MATCH(B39,'Diag Lattice'!F:F,0)</f>
        <v>1913</v>
      </c>
      <c r="AE39" s="14" t="str">
        <f t="shared" ca="1" si="0"/>
        <v>LS2_WC08:BPM_D3020</v>
      </c>
      <c r="AF39" s="14">
        <f t="shared" ca="1" si="1"/>
        <v>3020</v>
      </c>
    </row>
    <row r="40" spans="1:32" s="14" customFormat="1" x14ac:dyDescent="0.25">
      <c r="A40" s="7" t="s">
        <v>111</v>
      </c>
      <c r="B40" s="8" t="s">
        <v>1287</v>
      </c>
      <c r="C40" s="8" t="s">
        <v>111</v>
      </c>
      <c r="D40" s="8" t="s">
        <v>1279</v>
      </c>
      <c r="E40" s="9" t="s">
        <v>1267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11</v>
      </c>
      <c r="S40" s="10">
        <v>6</v>
      </c>
      <c r="T40" s="8"/>
      <c r="U40" s="10">
        <v>5</v>
      </c>
      <c r="V40" s="8"/>
      <c r="W40" s="8"/>
      <c r="X40" s="8"/>
      <c r="Y40"/>
      <c r="Z40" s="14">
        <f>IF(ISBLANK(mTCA11[[#This Row],[Column17]]),"",mTCA11[[#This Row],[Column17]])</f>
        <v>11</v>
      </c>
      <c r="AA40" s="14" t="str">
        <f>LEFT(mTCA11[[#This Row],[Column18]],3)</f>
        <v>6</v>
      </c>
      <c r="AB40" s="14" t="str">
        <f>IF(ISBLANK(mTCA11[[#This Row],[Column2]]),"",mTCA11[[#This Row],[Column2]])</f>
        <v>LS2_WC09:BPM_D3060</v>
      </c>
      <c r="AD40" s="14">
        <f>MATCH(B40,'Diag Lattice'!F:F,0)</f>
        <v>1949</v>
      </c>
      <c r="AE40" s="14" t="str">
        <f t="shared" ca="1" si="0"/>
        <v>LS2_WC09:BPM_D3060</v>
      </c>
      <c r="AF40" s="14">
        <f t="shared" ca="1" si="1"/>
        <v>3060</v>
      </c>
    </row>
    <row r="41" spans="1:32" s="14" customFormat="1" x14ac:dyDescent="0.25">
      <c r="A41" s="7" t="s">
        <v>111</v>
      </c>
      <c r="B41" s="8" t="s">
        <v>1287</v>
      </c>
      <c r="C41" s="8" t="s">
        <v>111</v>
      </c>
      <c r="D41" s="8" t="s">
        <v>1279</v>
      </c>
      <c r="E41" s="9" t="s">
        <v>1268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11</v>
      </c>
      <c r="S41" s="10">
        <v>6</v>
      </c>
      <c r="T41" s="8"/>
      <c r="U41" s="10">
        <v>6</v>
      </c>
      <c r="V41" s="8"/>
      <c r="W41" s="8"/>
      <c r="X41" s="8"/>
      <c r="Y41"/>
      <c r="Z41" s="14">
        <f>IF(ISBLANK(mTCA11[[#This Row],[Column17]]),"",mTCA11[[#This Row],[Column17]])</f>
        <v>11</v>
      </c>
      <c r="AA41" s="14" t="str">
        <f>LEFT(mTCA11[[#This Row],[Column18]],3)</f>
        <v>6</v>
      </c>
      <c r="AB41" s="14" t="str">
        <f>IF(ISBLANK(mTCA11[[#This Row],[Column2]]),"",mTCA11[[#This Row],[Column2]])</f>
        <v>LS2_WC09:BPM_D3060</v>
      </c>
      <c r="AD41" s="14">
        <f>MATCH(B41,'Diag Lattice'!F:F,0)</f>
        <v>1949</v>
      </c>
      <c r="AE41" s="14" t="str">
        <f t="shared" ca="1" si="0"/>
        <v>LS2_WC09:BPM_D3060</v>
      </c>
      <c r="AF41" s="14">
        <f t="shared" ca="1" si="1"/>
        <v>3060</v>
      </c>
    </row>
    <row r="42" spans="1:32" x14ac:dyDescent="0.25">
      <c r="A42" s="7" t="s">
        <v>111</v>
      </c>
      <c r="B42" s="8" t="s">
        <v>1287</v>
      </c>
      <c r="C42" s="8" t="s">
        <v>111</v>
      </c>
      <c r="D42" s="8" t="s">
        <v>1279</v>
      </c>
      <c r="E42" s="9" t="s">
        <v>1269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11</v>
      </c>
      <c r="S42" s="10">
        <v>6</v>
      </c>
      <c r="T42" s="8"/>
      <c r="U42" s="10">
        <v>7</v>
      </c>
      <c r="V42" s="8"/>
      <c r="W42" s="8"/>
      <c r="X42" s="8"/>
      <c r="Z42" s="14">
        <f>IF(ISBLANK(mTCA11[[#This Row],[Column17]]),"",mTCA11[[#This Row],[Column17]])</f>
        <v>11</v>
      </c>
      <c r="AA42" s="14" t="str">
        <f>LEFT(mTCA11[[#This Row],[Column18]],3)</f>
        <v>6</v>
      </c>
      <c r="AB42" s="14" t="str">
        <f>IF(ISBLANK(mTCA11[[#This Row],[Column2]]),"",mTCA11[[#This Row],[Column2]])</f>
        <v>LS2_WC09:BPM_D3060</v>
      </c>
      <c r="AD42" s="14">
        <f>MATCH(B42,'Diag Lattice'!F:F,0)</f>
        <v>1949</v>
      </c>
      <c r="AE42" s="14" t="str">
        <f t="shared" ca="1" si="0"/>
        <v>LS2_WC09:BPM_D3060</v>
      </c>
      <c r="AF42" s="14">
        <f t="shared" ca="1" si="1"/>
        <v>3060</v>
      </c>
    </row>
    <row r="43" spans="1:32" x14ac:dyDescent="0.25">
      <c r="A43" s="7" t="s">
        <v>111</v>
      </c>
      <c r="B43" s="8" t="s">
        <v>1287</v>
      </c>
      <c r="C43" s="8" t="s">
        <v>111</v>
      </c>
      <c r="D43" s="8" t="s">
        <v>1279</v>
      </c>
      <c r="E43" s="9" t="s">
        <v>1270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11</v>
      </c>
      <c r="S43" s="10">
        <v>6</v>
      </c>
      <c r="T43" s="8"/>
      <c r="U43" s="10">
        <v>8</v>
      </c>
      <c r="V43" s="115"/>
      <c r="W43" s="115"/>
      <c r="X43" s="115"/>
      <c r="Z43" s="14">
        <f>IF(ISBLANK(mTCA11[[#This Row],[Column17]]),"",mTCA11[[#This Row],[Column17]])</f>
        <v>11</v>
      </c>
      <c r="AA43" s="14" t="str">
        <f>LEFT(mTCA11[[#This Row],[Column18]],3)</f>
        <v>6</v>
      </c>
      <c r="AB43" s="14" t="str">
        <f>IF(ISBLANK(mTCA11[[#This Row],[Column2]]),"",mTCA11[[#This Row],[Column2]])</f>
        <v>LS2_WC09:BPM_D3060</v>
      </c>
      <c r="AD43" s="14">
        <f>MATCH(B43,'Diag Lattice'!F:F,0)</f>
        <v>1949</v>
      </c>
      <c r="AE43" s="14" t="str">
        <f t="shared" ca="1" si="0"/>
        <v>LS2_WC09:BPM_D3060</v>
      </c>
      <c r="AF43" s="14">
        <f t="shared" ca="1" si="1"/>
        <v>3060</v>
      </c>
    </row>
    <row r="44" spans="1:32" x14ac:dyDescent="0.25">
      <c r="A44" s="7" t="s">
        <v>111</v>
      </c>
      <c r="B44" s="8" t="s">
        <v>1287</v>
      </c>
      <c r="C44" s="8" t="s">
        <v>111</v>
      </c>
      <c r="D44" s="8" t="s">
        <v>1279</v>
      </c>
      <c r="E44" s="9" t="s">
        <v>1271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11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IF(ISBLANK(mTCA11[[#This Row],[Column17]]),"",mTCA11[[#This Row],[Column17]])</f>
        <v>11</v>
      </c>
      <c r="AA44" s="14" t="str">
        <f>LEFT(mTCA11[[#This Row],[Column18]],3)</f>
        <v>6</v>
      </c>
      <c r="AB44" s="14" t="str">
        <f>IF(ISBLANK(mTCA11[[#This Row],[Column2]]),"",mTCA11[[#This Row],[Column2]])</f>
        <v>LS2_WC09:BPM_D3060</v>
      </c>
      <c r="AD44" s="14">
        <f>MATCH(B44,'Diag Lattice'!F:F,0)</f>
        <v>1949</v>
      </c>
      <c r="AE44" s="14" t="str">
        <f t="shared" ca="1" si="0"/>
        <v>LS2_WC09:BPM_D3060</v>
      </c>
      <c r="AF44" s="14">
        <f t="shared" ca="1" si="1"/>
        <v>3060</v>
      </c>
    </row>
    <row r="45" spans="1:32" x14ac:dyDescent="0.25">
      <c r="A45" s="7"/>
      <c r="B45" s="8"/>
      <c r="C45" s="8"/>
      <c r="D45" s="8"/>
      <c r="E45" s="126"/>
      <c r="F45" s="8"/>
      <c r="G45" s="8"/>
      <c r="H45" s="8"/>
      <c r="I45" s="10"/>
      <c r="J45" s="10"/>
      <c r="K45" s="8"/>
      <c r="L45" s="8"/>
      <c r="M45" s="8"/>
      <c r="N45" s="8"/>
      <c r="O45" s="8"/>
      <c r="P45" s="10"/>
      <c r="Q45" s="10"/>
      <c r="R45" s="12"/>
      <c r="S45" s="10"/>
      <c r="T45" s="8"/>
      <c r="U45" s="10"/>
      <c r="V45" s="8"/>
      <c r="W45" s="8"/>
      <c r="X45" s="8"/>
      <c r="Z45" s="14" t="str">
        <f>IF(ISBLANK(mTCA11[[#This Row],[Column17]]),"",mTCA11[[#This Row],[Column17]])</f>
        <v/>
      </c>
      <c r="AA45" s="14" t="str">
        <f>LEFT(mTCA11[[#This Row],[Column18]],3)</f>
        <v/>
      </c>
      <c r="AB45" s="14" t="str">
        <f>IF(ISBLANK(mTCA11[[#This Row],[Column2]]),"",mTCA11[[#This Row],[Column2]])</f>
        <v/>
      </c>
      <c r="AD45" s="14"/>
      <c r="AE45" s="14"/>
      <c r="AF45" s="14"/>
    </row>
    <row r="46" spans="1:32" x14ac:dyDescent="0.25">
      <c r="A46" s="7"/>
      <c r="B46" s="8"/>
      <c r="C46" s="8"/>
      <c r="D46" s="8"/>
      <c r="E46" s="126"/>
      <c r="F46" s="8"/>
      <c r="G46" s="8"/>
      <c r="H46" s="8"/>
      <c r="I46" s="10"/>
      <c r="J46" s="10"/>
      <c r="K46" s="8"/>
      <c r="L46" s="8"/>
      <c r="M46" s="8"/>
      <c r="N46" s="8"/>
      <c r="O46" s="8"/>
      <c r="P46" s="10"/>
      <c r="Q46" s="10"/>
      <c r="R46" s="12"/>
      <c r="S46" s="10"/>
      <c r="T46" s="8"/>
      <c r="U46" s="10"/>
      <c r="V46" s="8"/>
      <c r="W46" s="8"/>
      <c r="X46" s="8"/>
      <c r="Z46" s="14" t="str">
        <f>IF(ISBLANK(mTCA11[[#This Row],[Column17]]),"",mTCA11[[#This Row],[Column17]])</f>
        <v/>
      </c>
      <c r="AA46" s="14" t="str">
        <f>LEFT(mTCA11[[#This Row],[Column18]],3)</f>
        <v/>
      </c>
      <c r="AB46" s="14" t="str">
        <f>IF(ISBLANK(mTCA11[[#This Row],[Column2]]),"",mTCA11[[#This Row],[Column2]])</f>
        <v/>
      </c>
      <c r="AD46" s="14"/>
      <c r="AE46" s="14"/>
      <c r="AF46" s="14"/>
    </row>
    <row r="47" spans="1:32" x14ac:dyDescent="0.25">
      <c r="A47" s="7"/>
      <c r="B47" s="8"/>
      <c r="C47" s="8"/>
      <c r="D47" s="8"/>
      <c r="E47" s="126"/>
      <c r="F47" s="8"/>
      <c r="G47" s="8"/>
      <c r="H47" s="8"/>
      <c r="I47" s="10"/>
      <c r="J47" s="10"/>
      <c r="K47" s="8"/>
      <c r="L47" s="8"/>
      <c r="M47" s="8"/>
      <c r="N47" s="8"/>
      <c r="O47" s="8"/>
      <c r="P47" s="10"/>
      <c r="Q47" s="10"/>
      <c r="R47" s="12"/>
      <c r="S47" s="10"/>
      <c r="T47" s="8"/>
      <c r="U47" s="10"/>
      <c r="V47" s="8"/>
      <c r="W47" s="8"/>
      <c r="X47" s="8"/>
      <c r="Z47" s="14" t="str">
        <f>IF(ISBLANK(mTCA11[[#This Row],[Column17]]),"",mTCA11[[#This Row],[Column17]])</f>
        <v/>
      </c>
      <c r="AA47" s="14" t="str">
        <f>LEFT(mTCA11[[#This Row],[Column18]],3)</f>
        <v/>
      </c>
      <c r="AB47" s="14" t="str">
        <f>IF(ISBLANK(mTCA11[[#This Row],[Column2]]),"",mTCA11[[#This Row],[Column2]])</f>
        <v/>
      </c>
      <c r="AD47" s="14"/>
      <c r="AE47" s="14"/>
      <c r="AF47" s="14"/>
    </row>
    <row r="48" spans="1:32" x14ac:dyDescent="0.25">
      <c r="A48" s="7"/>
      <c r="B48" s="8"/>
      <c r="C48" s="8"/>
      <c r="D48" s="8"/>
      <c r="E48" s="126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119"/>
      <c r="W48" s="119"/>
      <c r="X48" s="119"/>
      <c r="Z48" s="14" t="str">
        <f>IF(ISBLANK(mTCA11[[#This Row],[Column17]]),"",mTCA11[[#This Row],[Column17]])</f>
        <v/>
      </c>
      <c r="AA48" s="14" t="str">
        <f>LEFT(mTCA11[[#This Row],[Column18]],3)</f>
        <v/>
      </c>
      <c r="AB48" s="14" t="str">
        <f>IF(ISBLANK(mTCA11[[#This Row],[Column2]]),"",mTCA11[[#This Row],[Column2]])</f>
        <v/>
      </c>
      <c r="AD48" s="14"/>
      <c r="AE48" s="14"/>
      <c r="AF48" s="14"/>
    </row>
    <row r="49" spans="1:32" x14ac:dyDescent="0.25">
      <c r="A49" s="7"/>
      <c r="B49" s="8"/>
      <c r="C49" s="8"/>
      <c r="D49" s="8"/>
      <c r="E49" s="126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Z49" s="14" t="str">
        <f>IF(ISBLANK(mTCA11[[#This Row],[Column17]]),"",mTCA11[[#This Row],[Column17]])</f>
        <v/>
      </c>
      <c r="AA49" s="14" t="str">
        <f>LEFT(mTCA11[[#This Row],[Column18]],3)</f>
        <v/>
      </c>
      <c r="AB49" s="14" t="str">
        <f>IF(ISBLANK(mTCA11[[#This Row],[Column2]]),"",mTCA11[[#This Row],[Column2]])</f>
        <v/>
      </c>
      <c r="AD49" s="14"/>
      <c r="AE49" s="14"/>
      <c r="AF49" s="14"/>
    </row>
    <row r="50" spans="1:32" x14ac:dyDescent="0.25">
      <c r="A50" s="8"/>
      <c r="B50" s="8"/>
      <c r="C50" s="8"/>
      <c r="D50" s="9"/>
      <c r="E50" s="121"/>
      <c r="F50" s="8"/>
      <c r="G50" s="8"/>
      <c r="H50" s="32"/>
      <c r="I50" s="10"/>
      <c r="J50" s="10"/>
      <c r="K50" s="10"/>
      <c r="L50" s="10"/>
      <c r="M50" s="10"/>
      <c r="N50" s="10"/>
      <c r="O50" s="10"/>
      <c r="P50" s="10"/>
      <c r="Q50" s="10"/>
      <c r="R50" s="12"/>
      <c r="S50" s="10"/>
      <c r="T50" s="32"/>
      <c r="U50" s="10"/>
      <c r="V50" s="8"/>
      <c r="W50" s="8"/>
      <c r="X50" s="8"/>
      <c r="Z50" s="14" t="str">
        <f>IF(ISBLANK(mTCA11[[#This Row],[Column17]]),"",mTCA11[[#This Row],[Column17]])</f>
        <v/>
      </c>
      <c r="AA50" s="14" t="str">
        <f>LEFT(mTCA11[[#This Row],[Column18]],3)</f>
        <v/>
      </c>
      <c r="AB50" s="14" t="str">
        <f>IF(ISBLANK(mTCA11[[#This Row],[Column2]]),"",mTCA11[[#This Row],[Column2]])</f>
        <v/>
      </c>
      <c r="AD50" s="14"/>
      <c r="AE50" s="14"/>
      <c r="AF50" s="14"/>
    </row>
    <row r="51" spans="1:32" x14ac:dyDescent="0.25">
      <c r="A51" s="8"/>
      <c r="B51" s="8"/>
      <c r="C51" s="8"/>
      <c r="D51" s="9"/>
      <c r="E51" s="121"/>
      <c r="F51" s="8"/>
      <c r="G51" s="8"/>
      <c r="H51" s="32"/>
      <c r="I51" s="10"/>
      <c r="J51" s="10"/>
      <c r="K51" s="10"/>
      <c r="L51" s="10"/>
      <c r="M51" s="10"/>
      <c r="N51" s="10"/>
      <c r="O51" s="10"/>
      <c r="P51" s="10"/>
      <c r="Q51" s="10"/>
      <c r="R51" s="12"/>
      <c r="S51" s="10"/>
      <c r="T51" s="32"/>
      <c r="U51" s="10"/>
      <c r="V51" s="8"/>
      <c r="W51" s="8"/>
      <c r="X51" s="8"/>
      <c r="Z51" s="14" t="str">
        <f>IF(ISBLANK(mTCA11[[#This Row],[Column17]]),"",mTCA11[[#This Row],[Column17]])</f>
        <v/>
      </c>
      <c r="AA51" s="14" t="str">
        <f>LEFT(mTCA11[[#This Row],[Column18]],3)</f>
        <v/>
      </c>
      <c r="AB51" s="14" t="str">
        <f>IF(ISBLANK(mTCA11[[#This Row],[Column2]]),"",mTCA11[[#This Row],[Column2]])</f>
        <v/>
      </c>
      <c r="AD51" s="14"/>
      <c r="AE51" s="14"/>
      <c r="AF51" s="14"/>
    </row>
    <row r="52" spans="1:32" x14ac:dyDescent="0.25">
      <c r="A52" s="61" t="s">
        <v>865</v>
      </c>
      <c r="B52" s="61"/>
      <c r="C52" s="61"/>
      <c r="D52" s="62"/>
      <c r="E52" s="132"/>
      <c r="F52" s="61"/>
      <c r="G52" s="61"/>
      <c r="H52" s="61"/>
      <c r="I52" s="63"/>
      <c r="J52" s="63"/>
      <c r="K52" s="63"/>
      <c r="L52" s="63"/>
      <c r="M52" s="63"/>
      <c r="N52" s="63"/>
      <c r="O52" s="63"/>
      <c r="P52" s="63"/>
      <c r="Q52" s="61"/>
      <c r="R52" s="64"/>
      <c r="S52" s="63"/>
      <c r="T52" s="65"/>
      <c r="U52" s="63"/>
      <c r="V52" s="61"/>
      <c r="W52" s="61"/>
      <c r="X52" s="95"/>
      <c r="Z52" s="14" t="str">
        <f>IF(ISBLANK(mTCA11[[#This Row],[Column17]]),"",mTCA11[[#This Row],[Column17]])</f>
        <v/>
      </c>
      <c r="AA52" s="14" t="str">
        <f>LEFT(mTCA11[[#This Row],[Column18]],3)</f>
        <v/>
      </c>
      <c r="AB52" s="14" t="str">
        <f>IF(ISBLANK(mTCA11[[#This Row],[Column2]]),"",mTCA11[[#This Row],[Column2]])</f>
        <v/>
      </c>
      <c r="AD52" s="14"/>
      <c r="AE52" s="14"/>
      <c r="AF52" s="14"/>
    </row>
    <row r="53" spans="1:32" x14ac:dyDescent="0.25">
      <c r="A53" s="8" t="s">
        <v>388</v>
      </c>
      <c r="B53" s="8" t="s">
        <v>1864</v>
      </c>
      <c r="C53" s="8" t="s">
        <v>864</v>
      </c>
      <c r="D53" s="9" t="s">
        <v>1296</v>
      </c>
      <c r="E53" s="126" t="s">
        <v>1288</v>
      </c>
      <c r="F53" s="8" t="s">
        <v>84</v>
      </c>
      <c r="G53" s="8" t="s">
        <v>85</v>
      </c>
      <c r="H53" s="8" t="s">
        <v>4153</v>
      </c>
      <c r="I53" s="10">
        <v>1</v>
      </c>
      <c r="J53" s="10"/>
      <c r="K53" s="10"/>
      <c r="L53" s="10"/>
      <c r="M53" s="10"/>
      <c r="N53" s="10"/>
      <c r="O53" s="10"/>
      <c r="P53" s="10">
        <v>1</v>
      </c>
      <c r="Q53" s="10" t="s">
        <v>875</v>
      </c>
      <c r="R53" s="12">
        <v>11</v>
      </c>
      <c r="S53" s="10">
        <v>9</v>
      </c>
      <c r="T53" s="32" t="s">
        <v>472</v>
      </c>
      <c r="U53" s="10"/>
      <c r="V53" s="8"/>
      <c r="W53" s="8"/>
      <c r="X53" s="8"/>
      <c r="Z53" s="14">
        <f>IF(ISBLANK(mTCA11[[#This Row],[Column17]]),"",mTCA11[[#This Row],[Column17]])</f>
        <v>11</v>
      </c>
      <c r="AA53" s="14" t="str">
        <f>LEFT(mTCA11[[#This Row],[Column18]],3)</f>
        <v>9</v>
      </c>
      <c r="AB53" s="14" t="str">
        <f>IF(ISBLANK(mTCA11[[#This Row],[Column2]]),"",mTCA11[[#This Row],[Column2]])</f>
        <v>FS1_BMS:ND_D2588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388</v>
      </c>
      <c r="B54" s="8" t="s">
        <v>1865</v>
      </c>
      <c r="C54" s="8" t="s">
        <v>864</v>
      </c>
      <c r="D54" s="9" t="s">
        <v>1297</v>
      </c>
      <c r="E54" s="161" t="s">
        <v>1290</v>
      </c>
      <c r="F54" s="8" t="s">
        <v>84</v>
      </c>
      <c r="G54" s="8" t="s">
        <v>85</v>
      </c>
      <c r="H54" s="8" t="s">
        <v>4153</v>
      </c>
      <c r="I54" s="10">
        <v>2</v>
      </c>
      <c r="J54" s="10"/>
      <c r="K54" s="10"/>
      <c r="L54" s="10"/>
      <c r="M54" s="10"/>
      <c r="N54" s="10"/>
      <c r="O54" s="10"/>
      <c r="P54" s="10">
        <v>2</v>
      </c>
      <c r="Q54" s="10" t="s">
        <v>875</v>
      </c>
      <c r="R54" s="12">
        <v>11</v>
      </c>
      <c r="S54" s="10">
        <v>9</v>
      </c>
      <c r="T54" s="32" t="s">
        <v>471</v>
      </c>
      <c r="U54" s="10"/>
      <c r="V54" s="8"/>
      <c r="W54" s="8"/>
      <c r="X54" s="8"/>
      <c r="Z54" s="14">
        <f>IF(ISBLANK(mTCA11[[#This Row],[Column17]]),"",mTCA11[[#This Row],[Column17]])</f>
        <v>11</v>
      </c>
      <c r="AA54" s="14" t="str">
        <f>LEFT(mTCA11[[#This Row],[Column18]],3)</f>
        <v>9</v>
      </c>
      <c r="AB54" s="14" t="str">
        <f>IF(ISBLANK(mTCA11[[#This Row],[Column2]]),"",mTCA11[[#This Row],[Column2]])</f>
        <v>LS2_CC02:ND_D2748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 t="s">
        <v>388</v>
      </c>
      <c r="B55" s="8" t="s">
        <v>1866</v>
      </c>
      <c r="C55" s="8" t="s">
        <v>864</v>
      </c>
      <c r="D55" s="9" t="s">
        <v>1298</v>
      </c>
      <c r="E55" s="161" t="s">
        <v>1291</v>
      </c>
      <c r="F55" s="8" t="s">
        <v>84</v>
      </c>
      <c r="G55" s="8" t="s">
        <v>85</v>
      </c>
      <c r="H55" s="8" t="s">
        <v>4153</v>
      </c>
      <c r="I55" s="10">
        <v>3</v>
      </c>
      <c r="J55" s="10"/>
      <c r="K55" s="10"/>
      <c r="L55" s="10"/>
      <c r="M55" s="10"/>
      <c r="N55" s="10"/>
      <c r="O55" s="10"/>
      <c r="P55" s="10">
        <v>3</v>
      </c>
      <c r="Q55" s="10" t="s">
        <v>875</v>
      </c>
      <c r="R55" s="12">
        <v>11</v>
      </c>
      <c r="S55" s="10">
        <v>9</v>
      </c>
      <c r="T55" s="32" t="s">
        <v>470</v>
      </c>
      <c r="U55" s="10"/>
      <c r="V55" s="8"/>
      <c r="W55" s="8"/>
      <c r="X55" s="8"/>
      <c r="Z55" s="14">
        <f>IF(ISBLANK(mTCA11[[#This Row],[Column17]]),"",mTCA11[[#This Row],[Column17]])</f>
        <v>11</v>
      </c>
      <c r="AA55" s="14" t="str">
        <f>LEFT(mTCA11[[#This Row],[Column18]],3)</f>
        <v>9</v>
      </c>
      <c r="AB55" s="14" t="str">
        <f>IF(ISBLANK(mTCA11[[#This Row],[Column2]]),"",mTCA11[[#This Row],[Column2]])</f>
        <v>LS2_CC04:ND_D2828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x14ac:dyDescent="0.25">
      <c r="A56" s="8" t="s">
        <v>388</v>
      </c>
      <c r="B56" s="8" t="s">
        <v>1867</v>
      </c>
      <c r="C56" s="8" t="s">
        <v>864</v>
      </c>
      <c r="D56" s="9" t="s">
        <v>1299</v>
      </c>
      <c r="E56" s="161" t="s">
        <v>1292</v>
      </c>
      <c r="F56" s="8" t="s">
        <v>84</v>
      </c>
      <c r="G56" s="8" t="s">
        <v>85</v>
      </c>
      <c r="H56" s="8" t="s">
        <v>4153</v>
      </c>
      <c r="I56" s="10">
        <v>4</v>
      </c>
      <c r="J56" s="10"/>
      <c r="K56" s="10"/>
      <c r="L56" s="10"/>
      <c r="M56" s="10"/>
      <c r="N56" s="10"/>
      <c r="O56" s="10"/>
      <c r="P56" s="10">
        <v>4</v>
      </c>
      <c r="Q56" s="10" t="s">
        <v>875</v>
      </c>
      <c r="R56" s="12">
        <v>11</v>
      </c>
      <c r="S56" s="10">
        <v>9</v>
      </c>
      <c r="T56" s="32" t="s">
        <v>474</v>
      </c>
      <c r="U56" s="10"/>
      <c r="V56" s="8"/>
      <c r="W56" s="8"/>
      <c r="X56" s="8"/>
      <c r="Z56" s="14">
        <f>IF(ISBLANK(mTCA11[[#This Row],[Column17]]),"",mTCA11[[#This Row],[Column17]])</f>
        <v>11</v>
      </c>
      <c r="AA56" s="14" t="str">
        <f>LEFT(mTCA11[[#This Row],[Column18]],3)</f>
        <v>9</v>
      </c>
      <c r="AB56" s="14" t="str">
        <f>IF(ISBLANK(mTCA11[[#This Row],[Column2]]),"",mTCA11[[#This Row],[Column2]])</f>
        <v>LS2_CC06:ND_D2916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x14ac:dyDescent="0.25">
      <c r="A57" s="8"/>
      <c r="B57" s="8"/>
      <c r="C57" s="8"/>
      <c r="D57" s="9"/>
      <c r="E57" s="133"/>
      <c r="F57" s="8"/>
      <c r="G57" s="8"/>
      <c r="H57" s="8"/>
      <c r="I57" s="10"/>
      <c r="J57" s="10"/>
      <c r="K57" s="10"/>
      <c r="L57" s="10"/>
      <c r="M57" s="10"/>
      <c r="N57" s="10"/>
      <c r="O57" s="10"/>
      <c r="P57" s="10"/>
      <c r="Q57" s="10"/>
      <c r="R57" s="12"/>
      <c r="S57" s="10"/>
      <c r="T57" s="32"/>
      <c r="U57" s="10"/>
      <c r="V57" s="8"/>
      <c r="W57" s="8"/>
      <c r="X57" s="8"/>
      <c r="Z57" s="14" t="str">
        <f>IF(ISBLANK(mTCA11[[#This Row],[Column17]]),"",mTCA11[[#This Row],[Column17]])</f>
        <v/>
      </c>
      <c r="AA57" s="14" t="str">
        <f>LEFT(mTCA11[[#This Row],[Column18]],3)</f>
        <v/>
      </c>
      <c r="AB57" s="14" t="str">
        <f>IF(ISBLANK(mTCA11[[#This Row],[Column2]]),"",mTCA11[[#This Row],[Column2]])</f>
        <v/>
      </c>
      <c r="AD57" s="14"/>
      <c r="AE57" s="14"/>
      <c r="AF57" s="14"/>
    </row>
    <row r="58" spans="1:32" x14ac:dyDescent="0.25">
      <c r="A58" s="8"/>
      <c r="B58" s="8"/>
      <c r="C58" s="8"/>
      <c r="D58" s="9"/>
      <c r="E58" s="121"/>
      <c r="F58" s="8"/>
      <c r="G58" s="8"/>
      <c r="H58" s="32"/>
      <c r="I58" s="10"/>
      <c r="J58" s="10"/>
      <c r="K58" s="10"/>
      <c r="L58" s="10"/>
      <c r="M58" s="10"/>
      <c r="N58" s="10"/>
      <c r="O58" s="10"/>
      <c r="P58" s="10"/>
      <c r="Q58" s="10"/>
      <c r="R58" s="12"/>
      <c r="S58" s="10"/>
      <c r="T58" s="32"/>
      <c r="U58" s="10"/>
      <c r="V58" s="8"/>
      <c r="W58" s="8"/>
      <c r="X58" s="8"/>
      <c r="Z58" s="14" t="str">
        <f>IF(ISBLANK(mTCA11[[#This Row],[Column17]]),"",mTCA11[[#This Row],[Column17]])</f>
        <v/>
      </c>
      <c r="AA58" s="14" t="str">
        <f>LEFT(mTCA11[[#This Row],[Column18]],3)</f>
        <v/>
      </c>
      <c r="AB58" s="14" t="str">
        <f>IF(ISBLANK(mTCA11[[#This Row],[Column2]]),"",mTCA11[[#This Row],[Column2]])</f>
        <v/>
      </c>
      <c r="AD58" s="14"/>
      <c r="AE58" s="14"/>
      <c r="AF58" s="14"/>
    </row>
    <row r="59" spans="1:32" x14ac:dyDescent="0.25">
      <c r="A59" s="61" t="s">
        <v>876</v>
      </c>
      <c r="B59" s="61"/>
      <c r="C59" s="61"/>
      <c r="D59" s="62"/>
      <c r="E59" s="132"/>
      <c r="F59" s="61"/>
      <c r="G59" s="61"/>
      <c r="H59" s="61"/>
      <c r="I59" s="63"/>
      <c r="J59" s="63"/>
      <c r="K59" s="63"/>
      <c r="L59" s="63"/>
      <c r="M59" s="63"/>
      <c r="N59" s="63"/>
      <c r="O59" s="63"/>
      <c r="P59" s="63"/>
      <c r="Q59" s="61"/>
      <c r="R59" s="64"/>
      <c r="S59" s="63"/>
      <c r="T59" s="65"/>
      <c r="U59" s="63"/>
      <c r="V59" s="61"/>
      <c r="W59" s="61"/>
      <c r="X59" s="95"/>
      <c r="Z59" s="14" t="str">
        <f>IF(ISBLANK(mTCA11[[#This Row],[Column17]]),"",mTCA11[[#This Row],[Column17]])</f>
        <v/>
      </c>
      <c r="AA59" s="14" t="str">
        <f>LEFT(mTCA11[[#This Row],[Column18]],3)</f>
        <v/>
      </c>
      <c r="AB59" s="14" t="str">
        <f>IF(ISBLANK(mTCA11[[#This Row],[Column2]]),"",mTCA11[[#This Row],[Column2]])</f>
        <v/>
      </c>
      <c r="AD59" s="14"/>
      <c r="AE59" s="14"/>
      <c r="AF59" s="14"/>
    </row>
    <row r="60" spans="1:32" x14ac:dyDescent="0.25">
      <c r="A60" s="8" t="s">
        <v>388</v>
      </c>
      <c r="B60" s="8" t="s">
        <v>1864</v>
      </c>
      <c r="C60" s="8"/>
      <c r="D60" s="9" t="s">
        <v>1296</v>
      </c>
      <c r="E60" s="126" t="s">
        <v>1289</v>
      </c>
      <c r="F60" s="8" t="s">
        <v>84</v>
      </c>
      <c r="G60" s="8" t="s">
        <v>508</v>
      </c>
      <c r="H60" s="32" t="s">
        <v>4153</v>
      </c>
      <c r="I60" s="10"/>
      <c r="J60" s="10"/>
      <c r="K60" s="10"/>
      <c r="L60" s="10"/>
      <c r="M60" s="10"/>
      <c r="N60" s="10"/>
      <c r="O60" s="10"/>
      <c r="P60" s="10"/>
      <c r="Q60" s="10" t="s">
        <v>786</v>
      </c>
      <c r="R60" s="12"/>
      <c r="S60" s="10"/>
      <c r="T60" s="32"/>
      <c r="U60" s="10"/>
      <c r="V60" s="8"/>
      <c r="W60" s="8"/>
      <c r="X60" s="8"/>
      <c r="Z60" s="14" t="str">
        <f>IF(ISBLANK(mTCA11[[#This Row],[Column17]]),"",mTCA11[[#This Row],[Column17]])</f>
        <v/>
      </c>
      <c r="AA60" s="14" t="str">
        <f>LEFT(mTCA11[[#This Row],[Column18]],3)</f>
        <v/>
      </c>
      <c r="AB60" s="14" t="str">
        <f>IF(ISBLANK(mTCA11[[#This Row],[Column2]]),"",mTCA11[[#This Row],[Column2]])</f>
        <v>FS1_BMS:ND_D2588</v>
      </c>
      <c r="AD60" s="14" t="e">
        <f>MATCH(B60,'Diag Lattice'!F:F,0)</f>
        <v>#N/A</v>
      </c>
      <c r="AE60" s="14" t="e">
        <f t="shared" ca="1" si="0"/>
        <v>#N/A</v>
      </c>
      <c r="AF60" s="14" t="e">
        <f ca="1">INDIRECT("'Diag Lattice'!E"&amp;AD60)</f>
        <v>#N/A</v>
      </c>
    </row>
    <row r="61" spans="1:32" x14ac:dyDescent="0.25">
      <c r="A61" s="8" t="s">
        <v>388</v>
      </c>
      <c r="B61" s="8" t="s">
        <v>1865</v>
      </c>
      <c r="C61" s="8"/>
      <c r="D61" s="9" t="s">
        <v>1297</v>
      </c>
      <c r="E61" s="161" t="s">
        <v>1293</v>
      </c>
      <c r="F61" s="8" t="s">
        <v>84</v>
      </c>
      <c r="G61" s="8" t="s">
        <v>508</v>
      </c>
      <c r="H61" s="32" t="s">
        <v>4153</v>
      </c>
      <c r="I61" s="116"/>
      <c r="J61" s="116"/>
      <c r="K61" s="116"/>
      <c r="L61" s="116"/>
      <c r="M61" s="116"/>
      <c r="N61" s="116"/>
      <c r="O61" s="116"/>
      <c r="P61" s="116"/>
      <c r="Q61" s="10" t="s">
        <v>786</v>
      </c>
      <c r="R61" s="117"/>
      <c r="S61" s="116"/>
      <c r="T61" s="118"/>
      <c r="U61" s="116"/>
      <c r="V61" s="115"/>
      <c r="W61" s="115"/>
      <c r="X61" s="115"/>
      <c r="Z61" s="14" t="str">
        <f>IF(ISBLANK(mTCA11[[#This Row],[Column17]]),"",mTCA11[[#This Row],[Column17]])</f>
        <v/>
      </c>
      <c r="AA61" s="14" t="str">
        <f>LEFT(mTCA11[[#This Row],[Column18]],3)</f>
        <v/>
      </c>
      <c r="AB61" s="14" t="str">
        <f>IF(ISBLANK(mTCA11[[#This Row],[Column2]]),"",mTCA11[[#This Row],[Column2]])</f>
        <v>LS2_CC02:ND_D2748</v>
      </c>
      <c r="AD61" s="14" t="e">
        <f>MATCH(B61,'Diag Lattice'!F:F,0)</f>
        <v>#N/A</v>
      </c>
      <c r="AE61" s="14" t="e">
        <f t="shared" ca="1" si="0"/>
        <v>#N/A</v>
      </c>
      <c r="AF61" s="14" t="e">
        <f ca="1">INDIRECT("'Diag Lattice'!E"&amp;AD61)</f>
        <v>#N/A</v>
      </c>
    </row>
    <row r="62" spans="1:32" x14ac:dyDescent="0.25">
      <c r="A62" s="8" t="s">
        <v>388</v>
      </c>
      <c r="B62" s="8" t="s">
        <v>1866</v>
      </c>
      <c r="C62" s="8"/>
      <c r="D62" s="9" t="s">
        <v>1298</v>
      </c>
      <c r="E62" s="161" t="s">
        <v>1294</v>
      </c>
      <c r="F62" s="8" t="s">
        <v>84</v>
      </c>
      <c r="G62" s="8" t="s">
        <v>508</v>
      </c>
      <c r="H62" s="32" t="s">
        <v>4153</v>
      </c>
      <c r="I62" s="10"/>
      <c r="J62" s="10"/>
      <c r="K62" s="10"/>
      <c r="L62" s="10"/>
      <c r="M62" s="10"/>
      <c r="N62" s="10"/>
      <c r="O62" s="10"/>
      <c r="P62" s="10"/>
      <c r="Q62" s="10" t="s">
        <v>786</v>
      </c>
      <c r="R62" s="12"/>
      <c r="S62" s="10"/>
      <c r="T62" s="32"/>
      <c r="U62" s="10"/>
      <c r="V62" s="8"/>
      <c r="W62" s="8"/>
      <c r="X62" s="8"/>
      <c r="Z62" s="14" t="str">
        <f>IF(ISBLANK(mTCA11[[#This Row],[Column17]]),"",mTCA11[[#This Row],[Column17]])</f>
        <v/>
      </c>
      <c r="AA62" s="14" t="str">
        <f>LEFT(mTCA11[[#This Row],[Column18]],3)</f>
        <v/>
      </c>
      <c r="AB62" s="14" t="str">
        <f>IF(ISBLANK(mTCA11[[#This Row],[Column2]]),"",mTCA11[[#This Row],[Column2]])</f>
        <v>LS2_CC04:ND_D2828</v>
      </c>
      <c r="AD62" s="14" t="e">
        <f>MATCH(B62,'Diag Lattice'!F:F,0)</f>
        <v>#N/A</v>
      </c>
      <c r="AE62" s="14" t="e">
        <f t="shared" ca="1" si="0"/>
        <v>#N/A</v>
      </c>
      <c r="AF62" s="14" t="e">
        <f ca="1">INDIRECT("'Diag Lattice'!E"&amp;AD62)</f>
        <v>#N/A</v>
      </c>
    </row>
    <row r="63" spans="1:32" x14ac:dyDescent="0.25">
      <c r="A63" s="8" t="s">
        <v>388</v>
      </c>
      <c r="B63" s="8" t="s">
        <v>1867</v>
      </c>
      <c r="C63" s="8"/>
      <c r="D63" s="9" t="s">
        <v>1299</v>
      </c>
      <c r="E63" s="161" t="s">
        <v>1295</v>
      </c>
      <c r="F63" s="8" t="s">
        <v>84</v>
      </c>
      <c r="G63" s="8" t="s">
        <v>508</v>
      </c>
      <c r="H63" s="32" t="s">
        <v>4153</v>
      </c>
      <c r="I63" s="10"/>
      <c r="J63" s="10"/>
      <c r="K63" s="10"/>
      <c r="L63" s="10"/>
      <c r="M63" s="10"/>
      <c r="N63" s="10"/>
      <c r="O63" s="10"/>
      <c r="P63" s="10"/>
      <c r="Q63" s="10" t="s">
        <v>786</v>
      </c>
      <c r="R63" s="12"/>
      <c r="S63" s="10"/>
      <c r="T63" s="32"/>
      <c r="U63" s="10"/>
      <c r="V63" s="8"/>
      <c r="W63" s="8"/>
      <c r="X63" s="8"/>
      <c r="Z63" s="14" t="str">
        <f>IF(ISBLANK(mTCA11[[#This Row],[Column17]]),"",mTCA11[[#This Row],[Column17]])</f>
        <v/>
      </c>
      <c r="AA63" s="14" t="str">
        <f>LEFT(mTCA11[[#This Row],[Column18]],3)</f>
        <v/>
      </c>
      <c r="AB63" s="14" t="str">
        <f>IF(ISBLANK(mTCA11[[#This Row],[Column2]]),"",mTCA11[[#This Row],[Column2]])</f>
        <v>LS2_CC06:ND_D2916</v>
      </c>
      <c r="AD63" s="14" t="e">
        <f>MATCH(B63,'Diag Lattice'!F:F,0)</f>
        <v>#N/A</v>
      </c>
      <c r="AE63" s="14" t="e">
        <f t="shared" ca="1" si="0"/>
        <v>#N/A</v>
      </c>
      <c r="AF63" s="14" t="e">
        <f ca="1">INDIRECT("'Diag Lattice'!E"&amp;AD63)</f>
        <v>#N/A</v>
      </c>
    </row>
    <row r="64" spans="1:32" x14ac:dyDescent="0.25">
      <c r="A64" s="8"/>
      <c r="B64" s="8"/>
      <c r="C64" s="8"/>
      <c r="D64" s="9"/>
      <c r="E64" s="133"/>
      <c r="F64" s="8"/>
      <c r="G64" s="8"/>
      <c r="H64" s="32"/>
      <c r="I64" s="10"/>
      <c r="J64" s="10"/>
      <c r="K64" s="10"/>
      <c r="L64" s="10"/>
      <c r="M64" s="10"/>
      <c r="N64" s="10"/>
      <c r="O64" s="10"/>
      <c r="P64" s="10"/>
      <c r="Q64" s="10"/>
      <c r="R64" s="12"/>
      <c r="S64" s="10"/>
      <c r="T64" s="32"/>
      <c r="U64" s="10"/>
      <c r="V64" s="8"/>
      <c r="W64" s="8"/>
      <c r="X64" s="8"/>
      <c r="Z64" s="14" t="str">
        <f>IF(ISBLANK(mTCA11[[#This Row],[Column17]]),"",mTCA11[[#This Row],[Column17]])</f>
        <v/>
      </c>
      <c r="AA64" s="14" t="str">
        <f>LEFT(mTCA11[[#This Row],[Column18]],3)</f>
        <v/>
      </c>
      <c r="AB64" s="14" t="str">
        <f>IF(ISBLANK(mTCA11[[#This Row],[Column2]]),"",mTCA11[[#This Row],[Column2]])</f>
        <v/>
      </c>
      <c r="AD64" s="14"/>
      <c r="AE64" s="14"/>
      <c r="AF64" s="14"/>
    </row>
    <row r="65" spans="1:32" x14ac:dyDescent="0.25">
      <c r="A65" s="8"/>
      <c r="B65" s="104"/>
      <c r="C65" s="104"/>
      <c r="D65" s="9"/>
      <c r="E65" s="121"/>
      <c r="F65" s="8"/>
      <c r="G65" s="8"/>
      <c r="H65" s="32"/>
      <c r="I65" s="10"/>
      <c r="J65" s="10"/>
      <c r="K65" s="10"/>
      <c r="L65" s="10"/>
      <c r="M65" s="10"/>
      <c r="N65" s="10"/>
      <c r="O65" s="10"/>
      <c r="P65" s="10"/>
      <c r="Q65" s="10"/>
      <c r="R65" s="12"/>
      <c r="S65" s="10"/>
      <c r="T65" s="32"/>
      <c r="U65" s="10"/>
      <c r="V65" s="8"/>
      <c r="W65" s="8"/>
      <c r="X65" s="8"/>
      <c r="Z65" s="14" t="str">
        <f>IF(ISBLANK(mTCA11[[#This Row],[Column17]]),"",mTCA11[[#This Row],[Column17]])</f>
        <v/>
      </c>
      <c r="AA65" s="14" t="str">
        <f>LEFT(mTCA11[[#This Row],[Column18]],3)</f>
        <v/>
      </c>
      <c r="AB65" s="14" t="str">
        <f>IF(ISBLANK(mTCA11[[#This Row],[Column2]]),"",mTCA11[[#This Row],[Column2]])</f>
        <v/>
      </c>
      <c r="AD65" s="14"/>
      <c r="AE65" s="14"/>
      <c r="AF65" s="14"/>
    </row>
    <row r="66" spans="1:32" x14ac:dyDescent="0.25">
      <c r="A66" s="61" t="s">
        <v>882</v>
      </c>
      <c r="B66" s="61"/>
      <c r="C66" s="61"/>
      <c r="D66" s="62"/>
      <c r="E66" s="132"/>
      <c r="F66" s="61"/>
      <c r="G66" s="61"/>
      <c r="H66" s="61"/>
      <c r="I66" s="63"/>
      <c r="J66" s="63"/>
      <c r="K66" s="63"/>
      <c r="L66" s="63"/>
      <c r="M66" s="63"/>
      <c r="N66" s="63"/>
      <c r="O66" s="63"/>
      <c r="P66" s="63"/>
      <c r="Q66" s="61"/>
      <c r="R66" s="64"/>
      <c r="S66" s="63"/>
      <c r="T66" s="65"/>
      <c r="U66" s="63"/>
      <c r="V66" s="61"/>
      <c r="W66" s="61"/>
      <c r="X66" s="95"/>
      <c r="Z66" s="14" t="str">
        <f>IF(ISBLANK(mTCA11[[#This Row],[Column17]]),"",mTCA11[[#This Row],[Column17]])</f>
        <v/>
      </c>
      <c r="AA66" s="14" t="str">
        <f>LEFT(mTCA11[[#This Row],[Column18]],3)</f>
        <v/>
      </c>
      <c r="AB66" s="14" t="str">
        <f>IF(ISBLANK(mTCA11[[#This Row],[Column2]]),"",mTCA11[[#This Row],[Column2]])</f>
        <v/>
      </c>
      <c r="AD66" s="14"/>
      <c r="AE66" s="14"/>
      <c r="AF66" s="14"/>
    </row>
    <row r="67" spans="1:32" x14ac:dyDescent="0.25">
      <c r="A67" s="120" t="s">
        <v>388</v>
      </c>
      <c r="B67" s="8" t="s">
        <v>1864</v>
      </c>
      <c r="C67" s="8"/>
      <c r="D67" s="9" t="s">
        <v>1296</v>
      </c>
      <c r="E67" s="29" t="s">
        <v>1300</v>
      </c>
      <c r="F67" s="8" t="s">
        <v>236</v>
      </c>
      <c r="G67" s="120" t="s">
        <v>610</v>
      </c>
      <c r="H67" s="120" t="s">
        <v>888</v>
      </c>
      <c r="I67" s="123">
        <v>1</v>
      </c>
      <c r="J67" s="123"/>
      <c r="K67" s="10"/>
      <c r="L67" s="10"/>
      <c r="M67" s="10"/>
      <c r="N67" s="10"/>
      <c r="O67" s="10"/>
      <c r="P67" s="10">
        <v>1</v>
      </c>
      <c r="Q67" s="120" t="s">
        <v>888</v>
      </c>
      <c r="R67" s="12"/>
      <c r="S67" s="10"/>
      <c r="T67" s="32"/>
      <c r="U67" s="10"/>
      <c r="V67" s="8">
        <v>8</v>
      </c>
      <c r="W67" s="8" t="s">
        <v>1304</v>
      </c>
      <c r="X67" s="8" t="s">
        <v>425</v>
      </c>
      <c r="Z67" s="14" t="str">
        <f>IF(ISBLANK(mTCA11[[#This Row],[Column17]]),"",mTCA11[[#This Row],[Column17]])</f>
        <v/>
      </c>
      <c r="AA67" s="14" t="str">
        <f>LEFT(mTCA11[[#This Row],[Column18]],3)</f>
        <v/>
      </c>
      <c r="AB67" s="14" t="str">
        <f>IF(ISBLANK(mTCA11[[#This Row],[Column2]]),"",mTCA11[[#This Row],[Column2]])</f>
        <v>FS1_BMS:ND_D2588</v>
      </c>
      <c r="AD67" s="14"/>
      <c r="AE67" s="14"/>
      <c r="AF67" s="14"/>
    </row>
    <row r="68" spans="1:32" x14ac:dyDescent="0.25">
      <c r="A68" s="120" t="s">
        <v>388</v>
      </c>
      <c r="B68" s="8" t="s">
        <v>1865</v>
      </c>
      <c r="C68" s="8"/>
      <c r="D68" s="9" t="s">
        <v>1297</v>
      </c>
      <c r="E68" s="29" t="s">
        <v>1301</v>
      </c>
      <c r="F68" s="8" t="s">
        <v>236</v>
      </c>
      <c r="G68" s="120" t="s">
        <v>610</v>
      </c>
      <c r="H68" s="120" t="s">
        <v>888</v>
      </c>
      <c r="I68" s="123">
        <v>2</v>
      </c>
      <c r="J68" s="123"/>
      <c r="K68" s="10"/>
      <c r="L68" s="10"/>
      <c r="M68" s="10"/>
      <c r="N68" s="10"/>
      <c r="O68" s="10"/>
      <c r="P68" s="10">
        <v>2</v>
      </c>
      <c r="Q68" s="120" t="s">
        <v>888</v>
      </c>
      <c r="R68" s="12"/>
      <c r="S68" s="10"/>
      <c r="T68" s="32"/>
      <c r="U68" s="10"/>
      <c r="V68" s="8">
        <v>8</v>
      </c>
      <c r="W68" s="8" t="s">
        <v>1304</v>
      </c>
      <c r="X68" s="8" t="s">
        <v>245</v>
      </c>
      <c r="Z68" s="14" t="str">
        <f>IF(ISBLANK(mTCA11[[#This Row],[Column17]]),"",mTCA11[[#This Row],[Column17]])</f>
        <v/>
      </c>
      <c r="AA68" s="14" t="str">
        <f>LEFT(mTCA11[[#This Row],[Column18]],3)</f>
        <v/>
      </c>
      <c r="AB68" s="14" t="str">
        <f>IF(ISBLANK(mTCA11[[#This Row],[Column2]]),"",mTCA11[[#This Row],[Column2]])</f>
        <v>LS2_CC02:ND_D2748</v>
      </c>
      <c r="AD68" s="14"/>
      <c r="AE68" s="14"/>
      <c r="AF68" s="14"/>
    </row>
    <row r="69" spans="1:32" x14ac:dyDescent="0.25">
      <c r="A69" s="120" t="s">
        <v>388</v>
      </c>
      <c r="B69" s="8" t="s">
        <v>1866</v>
      </c>
      <c r="C69" s="8"/>
      <c r="D69" s="9" t="s">
        <v>1298</v>
      </c>
      <c r="E69" s="29" t="s">
        <v>1302</v>
      </c>
      <c r="F69" s="8" t="s">
        <v>236</v>
      </c>
      <c r="G69" s="120" t="s">
        <v>610</v>
      </c>
      <c r="H69" s="120" t="s">
        <v>888</v>
      </c>
      <c r="I69" s="123">
        <v>3</v>
      </c>
      <c r="J69" s="123"/>
      <c r="K69" s="10"/>
      <c r="L69" s="10"/>
      <c r="M69" s="10"/>
      <c r="N69" s="10"/>
      <c r="O69" s="10"/>
      <c r="P69" s="10">
        <v>3</v>
      </c>
      <c r="Q69" s="120" t="s">
        <v>888</v>
      </c>
      <c r="R69" s="12"/>
      <c r="S69" s="10"/>
      <c r="T69" s="32"/>
      <c r="U69" s="10"/>
      <c r="V69" s="8">
        <v>8</v>
      </c>
      <c r="W69" s="8" t="s">
        <v>1304</v>
      </c>
      <c r="X69" s="8" t="s">
        <v>246</v>
      </c>
      <c r="Z69" s="14" t="str">
        <f>IF(ISBLANK(mTCA11[[#This Row],[Column17]]),"",mTCA11[[#This Row],[Column17]])</f>
        <v/>
      </c>
      <c r="AA69" s="14" t="str">
        <f>LEFT(mTCA11[[#This Row],[Column18]],3)</f>
        <v/>
      </c>
      <c r="AB69" s="14" t="str">
        <f>IF(ISBLANK(mTCA11[[#This Row],[Column2]]),"",mTCA11[[#This Row],[Column2]])</f>
        <v>LS2_CC04:ND_D2828</v>
      </c>
      <c r="AD69" s="14"/>
      <c r="AE69" s="14"/>
      <c r="AF69" s="14"/>
    </row>
    <row r="70" spans="1:32" x14ac:dyDescent="0.25">
      <c r="A70" s="120" t="s">
        <v>388</v>
      </c>
      <c r="B70" s="8" t="s">
        <v>1867</v>
      </c>
      <c r="C70" s="8"/>
      <c r="D70" s="9" t="s">
        <v>1299</v>
      </c>
      <c r="E70" s="29" t="s">
        <v>1303</v>
      </c>
      <c r="F70" s="8" t="s">
        <v>236</v>
      </c>
      <c r="G70" s="120" t="s">
        <v>610</v>
      </c>
      <c r="H70" s="120" t="s">
        <v>888</v>
      </c>
      <c r="I70" s="123">
        <v>4</v>
      </c>
      <c r="J70" s="123"/>
      <c r="K70" s="10"/>
      <c r="L70" s="10"/>
      <c r="M70" s="10"/>
      <c r="N70" s="10"/>
      <c r="O70" s="10"/>
      <c r="P70" s="10">
        <v>4</v>
      </c>
      <c r="Q70" s="120" t="s">
        <v>888</v>
      </c>
      <c r="R70" s="12"/>
      <c r="S70" s="10"/>
      <c r="T70" s="32"/>
      <c r="U70" s="10"/>
      <c r="V70" s="8">
        <v>8</v>
      </c>
      <c r="W70" s="8" t="s">
        <v>1304</v>
      </c>
      <c r="X70" s="8" t="s">
        <v>247</v>
      </c>
      <c r="Z70" s="14" t="str">
        <f>IF(ISBLANK(mTCA11[[#This Row],[Column17]]),"",mTCA11[[#This Row],[Column17]])</f>
        <v/>
      </c>
      <c r="AA70" s="14" t="str">
        <f>LEFT(mTCA11[[#This Row],[Column18]],3)</f>
        <v/>
      </c>
      <c r="AB70" s="14" t="str">
        <f>IF(ISBLANK(mTCA11[[#This Row],[Column2]]),"",mTCA11[[#This Row],[Column2]])</f>
        <v>LS2_CC06:ND_D2916</v>
      </c>
      <c r="AD70" s="14"/>
      <c r="AE70" s="14"/>
      <c r="AF70" s="14"/>
    </row>
    <row r="71" spans="1:32" x14ac:dyDescent="0.25">
      <c r="A71" s="120"/>
      <c r="B71" s="120"/>
      <c r="C71" s="120"/>
      <c r="D71" s="121"/>
      <c r="E71" s="124"/>
      <c r="F71" s="8"/>
      <c r="G71" s="120"/>
      <c r="H71" s="120"/>
      <c r="I71" s="123"/>
      <c r="J71" s="123"/>
      <c r="K71" s="10"/>
      <c r="L71" s="10"/>
      <c r="M71" s="10"/>
      <c r="N71" s="10"/>
      <c r="O71" s="10"/>
      <c r="P71" s="10"/>
      <c r="Q71" s="120"/>
      <c r="R71" s="12"/>
      <c r="S71" s="10"/>
      <c r="T71" s="32"/>
      <c r="U71" s="10"/>
      <c r="V71" s="8"/>
      <c r="W71" s="8"/>
      <c r="X71" s="8"/>
      <c r="Z71" s="14" t="str">
        <f>IF(ISBLANK(mTCA11[[#This Row],[Column17]]),"",mTCA11[[#This Row],[Column17]])</f>
        <v/>
      </c>
      <c r="AA71" s="14" t="str">
        <f>LEFT(mTCA11[[#This Row],[Column18]],3)</f>
        <v/>
      </c>
      <c r="AB71" s="14" t="str">
        <f>IF(ISBLANK(mTCA11[[#This Row],[Column2]]),"",mTCA11[[#This Row],[Column2]])</f>
        <v/>
      </c>
      <c r="AD71" s="14"/>
      <c r="AE71" s="14"/>
      <c r="AF71" s="14"/>
    </row>
    <row r="72" spans="1:32" x14ac:dyDescent="0.25">
      <c r="A72" s="55" t="s">
        <v>97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94"/>
      <c r="Z72" s="14" t="str">
        <f>IF(ISBLANK(mTCA11[[#This Row],[Column17]]),"",mTCA11[[#This Row],[Column17]])</f>
        <v/>
      </c>
      <c r="AA72" s="14" t="str">
        <f>LEFT(mTCA11[[#This Row],[Column18]],3)</f>
        <v/>
      </c>
      <c r="AB72" s="14" t="str">
        <f>IF(ISBLANK(mTCA11[[#This Row],[Column2]]),"",mTCA11[[#This Row],[Column2]])</f>
        <v/>
      </c>
      <c r="AD72" s="14"/>
      <c r="AE72" s="14"/>
      <c r="AF72" s="14"/>
    </row>
    <row r="73" spans="1:32" x14ac:dyDescent="0.25">
      <c r="A73" s="8" t="s">
        <v>97</v>
      </c>
      <c r="B73" s="8" t="s">
        <v>4175</v>
      </c>
      <c r="C73" s="720" t="s">
        <v>3346</v>
      </c>
      <c r="D73" s="69" t="s">
        <v>4014</v>
      </c>
      <c r="E73" s="29" t="s">
        <v>3881</v>
      </c>
      <c r="F73" s="34" t="s">
        <v>280</v>
      </c>
      <c r="G73" s="34" t="s">
        <v>85</v>
      </c>
      <c r="H73" s="8" t="s">
        <v>4153</v>
      </c>
      <c r="I73" s="10" t="s">
        <v>87</v>
      </c>
      <c r="J73" s="10"/>
      <c r="K73" s="10"/>
      <c r="L73" s="10"/>
      <c r="M73" s="10"/>
      <c r="N73" s="10"/>
      <c r="O73" s="10"/>
      <c r="P73" s="8" t="s">
        <v>87</v>
      </c>
      <c r="Q73" s="10" t="s">
        <v>89</v>
      </c>
      <c r="R73" s="12">
        <v>11</v>
      </c>
      <c r="S73" s="10">
        <v>7</v>
      </c>
      <c r="T73" s="32" t="s">
        <v>469</v>
      </c>
      <c r="U73" s="10"/>
      <c r="V73" s="8"/>
      <c r="W73" s="8"/>
      <c r="X73" s="8"/>
      <c r="Z73" s="14">
        <f>IF(ISBLANK(mTCA11[[#This Row],[Column17]]),"",mTCA11[[#This Row],[Column17]])</f>
        <v>11</v>
      </c>
      <c r="AA73" s="14" t="str">
        <f>LEFT(mTCA11[[#This Row],[Column18]],3)</f>
        <v>7</v>
      </c>
      <c r="AB73" s="14" t="str">
        <f>IF(ISBLANK(mTCA11[[#This Row],[Column2]]),"",mTCA11[[#This Row],[Column2]])</f>
        <v>FS1_BMS:FC_D2634</v>
      </c>
      <c r="AD73" s="14"/>
      <c r="AE73" s="14"/>
      <c r="AF73" s="14"/>
    </row>
    <row r="74" spans="1:32" x14ac:dyDescent="0.25">
      <c r="A74" s="8" t="s">
        <v>97</v>
      </c>
      <c r="B74" s="8" t="s">
        <v>4175</v>
      </c>
      <c r="C74" s="8"/>
      <c r="D74" s="69" t="s">
        <v>4014</v>
      </c>
      <c r="E74" s="29" t="s">
        <v>3882</v>
      </c>
      <c r="F74" s="720" t="s">
        <v>236</v>
      </c>
      <c r="G74" s="720" t="s">
        <v>610</v>
      </c>
      <c r="H74" s="120" t="s">
        <v>888</v>
      </c>
      <c r="I74" s="10">
        <v>5</v>
      </c>
      <c r="J74" s="10"/>
      <c r="K74" s="10"/>
      <c r="L74" s="10"/>
      <c r="M74" s="10"/>
      <c r="N74" s="10"/>
      <c r="O74" s="10"/>
      <c r="P74" s="10">
        <v>5</v>
      </c>
      <c r="Q74" s="120" t="s">
        <v>888</v>
      </c>
      <c r="R74" s="12"/>
      <c r="S74" s="10"/>
      <c r="T74" s="32"/>
      <c r="U74" s="10"/>
      <c r="V74" s="8">
        <v>8</v>
      </c>
      <c r="W74" s="8" t="s">
        <v>1304</v>
      </c>
      <c r="X74" s="8" t="s">
        <v>248</v>
      </c>
      <c r="Z74" s="14" t="str">
        <f>IF(ISBLANK(mTCA11[[#This Row],[Column17]]),"",mTCA11[[#This Row],[Column17]])</f>
        <v/>
      </c>
      <c r="AA74" s="14" t="str">
        <f>LEFT(mTCA11[[#This Row],[Column18]],3)</f>
        <v/>
      </c>
      <c r="AB74" s="14" t="str">
        <f>IF(ISBLANK(mTCA11[[#This Row],[Column2]]),"",mTCA11[[#This Row],[Column2]])</f>
        <v>FS1_BMS:FC_D2634</v>
      </c>
      <c r="AD74" s="14"/>
      <c r="AE74" s="14"/>
      <c r="AF74" s="14"/>
    </row>
    <row r="75" spans="1:32" x14ac:dyDescent="0.25">
      <c r="A75" s="55" t="s">
        <v>569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94"/>
      <c r="Z75" s="14" t="str">
        <f>IF(ISBLANK(mTCA11[[#This Row],[Column17]]),"",mTCA11[[#This Row],[Column17]])</f>
        <v/>
      </c>
      <c r="AA75" s="14" t="str">
        <f>LEFT(mTCA11[[#This Row],[Column18]],3)</f>
        <v/>
      </c>
      <c r="AB75" s="14" t="str">
        <f>IF(ISBLANK(mTCA11[[#This Row],[Column2]]),"",mTCA11[[#This Row],[Column2]])</f>
        <v/>
      </c>
      <c r="AD75" s="14"/>
      <c r="AE75" s="14"/>
      <c r="AF75" s="14"/>
    </row>
    <row r="76" spans="1:32" x14ac:dyDescent="0.25">
      <c r="A76" s="34" t="s">
        <v>569</v>
      </c>
      <c r="B76" s="8" t="s">
        <v>3979</v>
      </c>
      <c r="C76" s="8" t="s">
        <v>3136</v>
      </c>
      <c r="D76" s="69" t="s">
        <v>1844</v>
      </c>
      <c r="E76" s="29" t="s">
        <v>3883</v>
      </c>
      <c r="F76" s="34" t="s">
        <v>280</v>
      </c>
      <c r="G76" s="34" t="s">
        <v>85</v>
      </c>
      <c r="H76" s="34" t="s">
        <v>613</v>
      </c>
      <c r="I76" s="37" t="s">
        <v>87</v>
      </c>
      <c r="J76" s="37"/>
      <c r="K76" s="34"/>
      <c r="L76" s="34"/>
      <c r="M76" s="34"/>
      <c r="N76" s="34"/>
      <c r="O76" s="34"/>
      <c r="P76" s="162" t="s">
        <v>87</v>
      </c>
      <c r="Q76" s="37" t="s">
        <v>612</v>
      </c>
      <c r="R76" s="719">
        <v>11</v>
      </c>
      <c r="S76" s="37">
        <v>7</v>
      </c>
      <c r="T76" s="32" t="s">
        <v>472</v>
      </c>
      <c r="U76" s="10"/>
      <c r="V76" s="8">
        <v>8</v>
      </c>
      <c r="W76" s="8" t="s">
        <v>614</v>
      </c>
      <c r="X76" s="8" t="s">
        <v>425</v>
      </c>
      <c r="Z76" s="14">
        <f>IF(ISBLANK(mTCA11[[#This Row],[Column17]]),"",mTCA11[[#This Row],[Column17]])</f>
        <v>11</v>
      </c>
      <c r="AA76" s="14" t="str">
        <f>LEFT(mTCA11[[#This Row],[Column18]],3)</f>
        <v>7</v>
      </c>
      <c r="AB76" s="14" t="str">
        <f>IF(ISBLANK(mTCA11[[#This Row],[Column2]]),"",mTCA11[[#This Row],[Column2]])</f>
        <v>FS1_BMS:HMR_D2703</v>
      </c>
      <c r="AD76" s="14"/>
      <c r="AE76" s="14"/>
      <c r="AF76" s="14"/>
    </row>
    <row r="77" spans="1:32" x14ac:dyDescent="0.25">
      <c r="A77" s="8"/>
      <c r="B77" s="8" t="s">
        <v>3979</v>
      </c>
      <c r="C77" s="8"/>
      <c r="D77" s="69" t="s">
        <v>1844</v>
      </c>
      <c r="E77" s="29" t="s">
        <v>3884</v>
      </c>
      <c r="F77" s="720" t="s">
        <v>236</v>
      </c>
      <c r="G77" s="720" t="s">
        <v>610</v>
      </c>
      <c r="H77" s="8"/>
      <c r="I77" s="10"/>
      <c r="J77" s="10"/>
      <c r="K77" s="10"/>
      <c r="L77" s="10"/>
      <c r="M77" s="10"/>
      <c r="N77" s="10"/>
      <c r="O77" s="10"/>
      <c r="P77" s="8"/>
      <c r="Q77" s="10"/>
      <c r="R77" s="12"/>
      <c r="S77" s="10"/>
      <c r="T77" s="32"/>
      <c r="U77" s="10"/>
      <c r="V77" s="8"/>
      <c r="W77" s="8"/>
      <c r="X77" s="8"/>
      <c r="Z77" s="14" t="str">
        <f>IF(ISBLANK(mTCA11[[#This Row],[Column17]]),"",mTCA11[[#This Row],[Column17]])</f>
        <v/>
      </c>
      <c r="AA77" s="14" t="str">
        <f>LEFT(mTCA11[[#This Row],[Column18]],3)</f>
        <v/>
      </c>
      <c r="AB77" s="14" t="str">
        <f>IF(ISBLANK(mTCA11[[#This Row],[Column2]]),"",mTCA11[[#This Row],[Column2]])</f>
        <v>FS1_BMS:HMR_D2703</v>
      </c>
      <c r="AD77" s="14"/>
      <c r="AE77" s="14"/>
      <c r="AF77" s="14"/>
    </row>
    <row r="78" spans="1:32" x14ac:dyDescent="0.25">
      <c r="A78" s="8" t="s">
        <v>571</v>
      </c>
      <c r="B78" s="8" t="s">
        <v>3980</v>
      </c>
      <c r="C78" s="720" t="s">
        <v>3880</v>
      </c>
      <c r="D78" s="69" t="s">
        <v>4015</v>
      </c>
      <c r="E78" s="29" t="s">
        <v>3885</v>
      </c>
      <c r="F78" s="34" t="s">
        <v>280</v>
      </c>
      <c r="G78" s="34" t="s">
        <v>85</v>
      </c>
      <c r="H78" s="8"/>
      <c r="I78" s="10"/>
      <c r="J78" s="10"/>
      <c r="K78" s="10"/>
      <c r="L78" s="10"/>
      <c r="M78" s="10"/>
      <c r="N78" s="10"/>
      <c r="O78" s="10"/>
      <c r="P78" s="8"/>
      <c r="Q78" s="10"/>
      <c r="R78" s="12"/>
      <c r="S78" s="10"/>
      <c r="T78" s="32"/>
      <c r="U78" s="10"/>
      <c r="V78" s="8"/>
      <c r="W78" s="8"/>
      <c r="X78" s="8"/>
      <c r="Z78" s="14" t="str">
        <f>IF(ISBLANK(mTCA11[[#This Row],[Column17]]),"",mTCA11[[#This Row],[Column17]])</f>
        <v/>
      </c>
      <c r="AA78" s="14" t="str">
        <f>LEFT(mTCA11[[#This Row],[Column18]],3)</f>
        <v/>
      </c>
      <c r="AB78" s="14" t="str">
        <f>IF(ISBLANK(mTCA11[[#This Row],[Column2]]),"",mTCA11[[#This Row],[Column2]])</f>
        <v>LS2_WC01:HMR_D2743</v>
      </c>
      <c r="AD78" s="14"/>
      <c r="AE78" s="14"/>
      <c r="AF78" s="14"/>
    </row>
    <row r="79" spans="1:32" x14ac:dyDescent="0.25">
      <c r="A79" s="8"/>
      <c r="B79" s="8" t="s">
        <v>3980</v>
      </c>
      <c r="C79" s="8"/>
      <c r="D79" s="69" t="s">
        <v>4015</v>
      </c>
      <c r="E79" s="29" t="s">
        <v>3886</v>
      </c>
      <c r="F79" s="720" t="s">
        <v>236</v>
      </c>
      <c r="G79" s="720" t="s">
        <v>610</v>
      </c>
      <c r="H79" s="8"/>
      <c r="I79" s="10"/>
      <c r="J79" s="10"/>
      <c r="K79" s="10"/>
      <c r="L79" s="10"/>
      <c r="M79" s="10"/>
      <c r="N79" s="10"/>
      <c r="O79" s="10"/>
      <c r="P79" s="8"/>
      <c r="Q79" s="10"/>
      <c r="R79" s="12"/>
      <c r="S79" s="10"/>
      <c r="T79" s="32"/>
      <c r="U79" s="10"/>
      <c r="V79" s="8"/>
      <c r="W79" s="8"/>
      <c r="X79" s="8"/>
      <c r="Z79" s="14" t="str">
        <f>IF(ISBLANK(mTCA11[[#This Row],[Column17]]),"",mTCA11[[#This Row],[Column17]])</f>
        <v/>
      </c>
      <c r="AA79" s="14" t="str">
        <f>LEFT(mTCA11[[#This Row],[Column18]],3)</f>
        <v/>
      </c>
      <c r="AB79" s="14" t="str">
        <f>IF(ISBLANK(mTCA11[[#This Row],[Column2]]),"",mTCA11[[#This Row],[Column2]])</f>
        <v>LS2_WC01:HMR_D2743</v>
      </c>
      <c r="AD79" s="14"/>
      <c r="AE79" s="14"/>
      <c r="AF79" s="14"/>
    </row>
    <row r="80" spans="1:32" x14ac:dyDescent="0.25">
      <c r="A80" s="8" t="s">
        <v>571</v>
      </c>
      <c r="B80" s="8" t="s">
        <v>3981</v>
      </c>
      <c r="C80" s="720" t="s">
        <v>3880</v>
      </c>
      <c r="D80" s="69" t="s">
        <v>4016</v>
      </c>
      <c r="E80" s="29" t="s">
        <v>3887</v>
      </c>
      <c r="F80" s="34" t="s">
        <v>280</v>
      </c>
      <c r="G80" s="34" t="s">
        <v>85</v>
      </c>
      <c r="H80" s="8"/>
      <c r="I80" s="10"/>
      <c r="J80" s="10"/>
      <c r="K80" s="10"/>
      <c r="L80" s="10"/>
      <c r="M80" s="10"/>
      <c r="N80" s="10"/>
      <c r="O80" s="10"/>
      <c r="P80" s="8"/>
      <c r="Q80" s="10"/>
      <c r="R80" s="12"/>
      <c r="S80" s="10"/>
      <c r="T80" s="32"/>
      <c r="U80" s="10"/>
      <c r="V80" s="8"/>
      <c r="W80" s="8"/>
      <c r="X80" s="8"/>
      <c r="Z80" s="14" t="str">
        <f>IF(ISBLANK(mTCA11[[#This Row],[Column17]]),"",mTCA11[[#This Row],[Column17]])</f>
        <v/>
      </c>
      <c r="AA80" s="14" t="str">
        <f>LEFT(mTCA11[[#This Row],[Column18]],3)</f>
        <v/>
      </c>
      <c r="AB80" s="14" t="str">
        <f>IF(ISBLANK(mTCA11[[#This Row],[Column2]]),"",mTCA11[[#This Row],[Column2]])</f>
        <v>LS2_WC02:HMR_D2783</v>
      </c>
      <c r="AD80" s="14"/>
      <c r="AE80" s="14"/>
      <c r="AF80" s="14"/>
    </row>
    <row r="81" spans="1:32" x14ac:dyDescent="0.25">
      <c r="A81" s="8"/>
      <c r="B81" s="8" t="s">
        <v>3981</v>
      </c>
      <c r="C81" s="8"/>
      <c r="D81" s="69" t="s">
        <v>4016</v>
      </c>
      <c r="E81" s="29" t="s">
        <v>3888</v>
      </c>
      <c r="F81" s="720" t="s">
        <v>236</v>
      </c>
      <c r="G81" s="720" t="s">
        <v>610</v>
      </c>
      <c r="H81" s="8"/>
      <c r="I81" s="10"/>
      <c r="J81" s="10"/>
      <c r="K81" s="10"/>
      <c r="L81" s="10"/>
      <c r="M81" s="10"/>
      <c r="N81" s="10"/>
      <c r="O81" s="10"/>
      <c r="P81" s="8"/>
      <c r="Q81" s="10"/>
      <c r="R81" s="12"/>
      <c r="S81" s="10"/>
      <c r="T81" s="32"/>
      <c r="U81" s="10"/>
      <c r="V81" s="8"/>
      <c r="W81" s="8"/>
      <c r="X81" s="8"/>
      <c r="Z81" s="14" t="str">
        <f>IF(ISBLANK(mTCA11[[#This Row],[Column17]]),"",mTCA11[[#This Row],[Column17]])</f>
        <v/>
      </c>
      <c r="AA81" s="14" t="str">
        <f>LEFT(mTCA11[[#This Row],[Column18]],3)</f>
        <v/>
      </c>
      <c r="AB81" s="14" t="str">
        <f>IF(ISBLANK(mTCA11[[#This Row],[Column2]]),"",mTCA11[[#This Row],[Column2]])</f>
        <v>LS2_WC02:HMR_D2783</v>
      </c>
      <c r="AD81" s="14"/>
      <c r="AE81" s="14"/>
      <c r="AF81" s="14"/>
    </row>
    <row r="82" spans="1:32" x14ac:dyDescent="0.25">
      <c r="A82" s="34" t="s">
        <v>569</v>
      </c>
      <c r="B82" s="8" t="s">
        <v>3982</v>
      </c>
      <c r="C82" s="8" t="s">
        <v>3136</v>
      </c>
      <c r="D82" s="69" t="s">
        <v>4017</v>
      </c>
      <c r="E82" s="29" t="s">
        <v>3889</v>
      </c>
      <c r="F82" s="34" t="s">
        <v>280</v>
      </c>
      <c r="G82" s="34" t="s">
        <v>85</v>
      </c>
      <c r="H82" s="34" t="s">
        <v>613</v>
      </c>
      <c r="I82" s="37" t="s">
        <v>91</v>
      </c>
      <c r="J82" s="37"/>
      <c r="K82" s="34"/>
      <c r="L82" s="34"/>
      <c r="M82" s="34"/>
      <c r="N82" s="34"/>
      <c r="O82" s="34"/>
      <c r="P82" s="162" t="s">
        <v>91</v>
      </c>
      <c r="Q82" s="37" t="s">
        <v>612</v>
      </c>
      <c r="R82" s="719">
        <v>11</v>
      </c>
      <c r="S82" s="37">
        <v>7</v>
      </c>
      <c r="T82" s="32" t="s">
        <v>471</v>
      </c>
      <c r="U82" s="10"/>
      <c r="V82" s="8">
        <v>8</v>
      </c>
      <c r="W82" s="8" t="s">
        <v>614</v>
      </c>
      <c r="X82" s="8" t="s">
        <v>425</v>
      </c>
      <c r="Z82" s="14">
        <f>IF(ISBLANK(mTCA11[[#This Row],[Column17]]),"",mTCA11[[#This Row],[Column17]])</f>
        <v>11</v>
      </c>
      <c r="AA82" s="14" t="str">
        <f>LEFT(mTCA11[[#This Row],[Column18]],3)</f>
        <v>7</v>
      </c>
      <c r="AB82" s="14" t="str">
        <f>IF(ISBLANK(mTCA11[[#This Row],[Column2]]),"",mTCA11[[#This Row],[Column2]])</f>
        <v>LS2_WC03:HMR_D2823</v>
      </c>
      <c r="AD82" s="14"/>
      <c r="AE82" s="14"/>
      <c r="AF82" s="14"/>
    </row>
    <row r="83" spans="1:32" x14ac:dyDescent="0.25">
      <c r="A83" s="8"/>
      <c r="B83" s="8" t="s">
        <v>3982</v>
      </c>
      <c r="C83" s="8"/>
      <c r="D83" s="69" t="s">
        <v>4017</v>
      </c>
      <c r="E83" s="29" t="s">
        <v>3890</v>
      </c>
      <c r="F83" s="720" t="s">
        <v>236</v>
      </c>
      <c r="G83" s="720" t="s">
        <v>610</v>
      </c>
      <c r="H83" s="8"/>
      <c r="I83" s="8"/>
      <c r="J83" s="10"/>
      <c r="K83" s="10"/>
      <c r="L83" s="10"/>
      <c r="M83" s="10"/>
      <c r="N83" s="10"/>
      <c r="O83" s="10"/>
      <c r="P83" s="8"/>
      <c r="Q83" s="10"/>
      <c r="R83" s="12"/>
      <c r="S83" s="10"/>
      <c r="T83" s="32"/>
      <c r="U83" s="10"/>
      <c r="V83" s="8"/>
      <c r="W83" s="8"/>
      <c r="X83" s="8"/>
      <c r="Z83" s="14" t="str">
        <f>IF(ISBLANK(mTCA11[[#This Row],[Column17]]),"",mTCA11[[#This Row],[Column17]])</f>
        <v/>
      </c>
      <c r="AA83" s="14" t="str">
        <f>LEFT(mTCA11[[#This Row],[Column18]],3)</f>
        <v/>
      </c>
      <c r="AB83" s="14" t="str">
        <f>IF(ISBLANK(mTCA11[[#This Row],[Column2]]),"",mTCA11[[#This Row],[Column2]])</f>
        <v>LS2_WC03:HMR_D2823</v>
      </c>
      <c r="AD83" s="14"/>
      <c r="AE83" s="14"/>
      <c r="AF83" s="14"/>
    </row>
    <row r="84" spans="1:32" x14ac:dyDescent="0.25">
      <c r="A84" s="8" t="s">
        <v>571</v>
      </c>
      <c r="B84" s="8" t="s">
        <v>3983</v>
      </c>
      <c r="C84" s="720" t="s">
        <v>3880</v>
      </c>
      <c r="D84" s="69" t="s">
        <v>4018</v>
      </c>
      <c r="E84" s="29" t="s">
        <v>3891</v>
      </c>
      <c r="F84" s="34" t="s">
        <v>280</v>
      </c>
      <c r="G84" s="34" t="s">
        <v>85</v>
      </c>
      <c r="H84" s="10"/>
      <c r="I84" s="10"/>
      <c r="J84" s="10"/>
      <c r="K84" s="10"/>
      <c r="L84" s="10"/>
      <c r="M84" s="10"/>
      <c r="N84" s="10"/>
      <c r="O84" s="10"/>
      <c r="P84" s="8"/>
      <c r="Q84" s="12"/>
      <c r="R84" s="10"/>
      <c r="S84" s="32"/>
      <c r="T84" s="10"/>
      <c r="U84" s="8"/>
      <c r="V84" s="8"/>
      <c r="W84" s="8"/>
      <c r="X84" s="8"/>
      <c r="Y84" s="112"/>
      <c r="Z84" s="14" t="str">
        <f>IF(ISBLANK(mTCA11[[#This Row],[Column17]]),"",mTCA11[[#This Row],[Column17]])</f>
        <v/>
      </c>
      <c r="AA84" s="14" t="str">
        <f>LEFT(mTCA11[[#This Row],[Column18]],3)</f>
        <v/>
      </c>
      <c r="AB84" s="14" t="str">
        <f>IF(ISBLANK(mTCA11[[#This Row],[Column2]]),"",mTCA11[[#This Row],[Column2]])</f>
        <v>LS2_WC04:HMR_D2862</v>
      </c>
      <c r="AD84" s="14"/>
      <c r="AE84" s="14"/>
      <c r="AF84" s="14"/>
    </row>
    <row r="85" spans="1:32" x14ac:dyDescent="0.25">
      <c r="A85" s="8"/>
      <c r="B85" s="8" t="s">
        <v>3983</v>
      </c>
      <c r="C85" s="8"/>
      <c r="D85" s="69" t="s">
        <v>4018</v>
      </c>
      <c r="E85" s="29" t="s">
        <v>3892</v>
      </c>
      <c r="F85" s="720" t="s">
        <v>236</v>
      </c>
      <c r="G85" s="720" t="s">
        <v>610</v>
      </c>
      <c r="H85" s="10"/>
      <c r="I85" s="10"/>
      <c r="J85" s="10"/>
      <c r="K85" s="10"/>
      <c r="L85" s="10"/>
      <c r="M85" s="10"/>
      <c r="N85" s="10"/>
      <c r="O85" s="10"/>
      <c r="P85" s="8"/>
      <c r="Q85" s="12"/>
      <c r="R85" s="10"/>
      <c r="S85" s="32"/>
      <c r="T85" s="10"/>
      <c r="U85" s="8"/>
      <c r="V85" s="8"/>
      <c r="W85" s="8"/>
      <c r="X85" s="8"/>
      <c r="Y85" s="112"/>
      <c r="AD85" s="14"/>
      <c r="AE85" s="14"/>
      <c r="AF85" s="14"/>
    </row>
    <row r="86" spans="1:32" x14ac:dyDescent="0.25">
      <c r="A86" s="8" t="s">
        <v>571</v>
      </c>
      <c r="B86" s="8" t="s">
        <v>3984</v>
      </c>
      <c r="C86" s="720" t="s">
        <v>3880</v>
      </c>
      <c r="D86" s="69" t="s">
        <v>4019</v>
      </c>
      <c r="E86" s="29" t="s">
        <v>3893</v>
      </c>
      <c r="F86" s="34" t="s">
        <v>280</v>
      </c>
      <c r="G86" s="34" t="s">
        <v>85</v>
      </c>
      <c r="H86" s="10"/>
      <c r="I86" s="10"/>
      <c r="J86" s="10"/>
      <c r="K86" s="10"/>
      <c r="L86" s="10"/>
      <c r="M86" s="10"/>
      <c r="N86" s="10"/>
      <c r="O86" s="10"/>
      <c r="P86" s="8"/>
      <c r="Q86" s="12"/>
      <c r="R86" s="10"/>
      <c r="S86" s="32"/>
      <c r="T86" s="10"/>
      <c r="U86" s="8"/>
      <c r="V86" s="8"/>
      <c r="W86" s="8"/>
      <c r="X86" s="8"/>
      <c r="Y86" s="105"/>
      <c r="AD86" s="14"/>
      <c r="AE86" s="14"/>
      <c r="AF86" s="14"/>
    </row>
    <row r="87" spans="1:32" x14ac:dyDescent="0.25">
      <c r="A87" s="8"/>
      <c r="B87" s="8" t="s">
        <v>3984</v>
      </c>
      <c r="C87" s="8"/>
      <c r="D87" s="69" t="s">
        <v>4019</v>
      </c>
      <c r="E87" s="29" t="s">
        <v>3894</v>
      </c>
      <c r="F87" s="720" t="s">
        <v>236</v>
      </c>
      <c r="G87" s="720" t="s">
        <v>610</v>
      </c>
      <c r="H87" s="10"/>
      <c r="I87" s="10"/>
      <c r="J87" s="10"/>
      <c r="K87" s="10"/>
      <c r="L87" s="10"/>
      <c r="M87" s="10"/>
      <c r="N87" s="10"/>
      <c r="O87" s="10"/>
      <c r="P87" s="8"/>
      <c r="Q87" s="12"/>
      <c r="R87" s="10"/>
      <c r="S87" s="32"/>
      <c r="T87" s="10"/>
      <c r="U87" s="8"/>
      <c r="V87" s="8"/>
      <c r="W87" s="8"/>
      <c r="X87" s="8"/>
      <c r="Y87" s="105"/>
      <c r="AD87" s="14"/>
      <c r="AE87" s="14"/>
      <c r="AF87" s="14"/>
    </row>
    <row r="88" spans="1:32" x14ac:dyDescent="0.25">
      <c r="A88" s="34" t="s">
        <v>569</v>
      </c>
      <c r="B88" s="8" t="s">
        <v>3985</v>
      </c>
      <c r="C88" s="720" t="s">
        <v>3136</v>
      </c>
      <c r="D88" s="69" t="s">
        <v>4020</v>
      </c>
      <c r="E88" s="29" t="s">
        <v>3895</v>
      </c>
      <c r="F88" s="34" t="s">
        <v>280</v>
      </c>
      <c r="G88" s="34" t="s">
        <v>85</v>
      </c>
      <c r="H88" s="10" t="s">
        <v>613</v>
      </c>
      <c r="I88" s="10" t="s">
        <v>95</v>
      </c>
      <c r="J88" s="10"/>
      <c r="K88" s="10"/>
      <c r="L88" s="10"/>
      <c r="M88" s="10"/>
      <c r="N88" s="10"/>
      <c r="O88" s="10"/>
      <c r="P88" s="8" t="s">
        <v>95</v>
      </c>
      <c r="Q88" s="12" t="s">
        <v>612</v>
      </c>
      <c r="R88" s="10">
        <v>11</v>
      </c>
      <c r="S88" s="32">
        <v>7</v>
      </c>
      <c r="T88" s="10" t="s">
        <v>470</v>
      </c>
      <c r="U88" s="8"/>
      <c r="V88" s="8">
        <v>8</v>
      </c>
      <c r="W88" s="8" t="s">
        <v>614</v>
      </c>
      <c r="X88" s="8" t="s">
        <v>425</v>
      </c>
      <c r="Y88" s="105"/>
      <c r="AD88" s="14"/>
      <c r="AE88" s="14"/>
      <c r="AF88" s="14"/>
    </row>
    <row r="89" spans="1:32" x14ac:dyDescent="0.25">
      <c r="A89" s="8"/>
      <c r="B89" s="8" t="s">
        <v>3985</v>
      </c>
      <c r="C89" s="8"/>
      <c r="D89" s="69" t="s">
        <v>4020</v>
      </c>
      <c r="E89" s="29" t="s">
        <v>3896</v>
      </c>
      <c r="F89" s="720" t="s">
        <v>236</v>
      </c>
      <c r="G89" s="720" t="s">
        <v>610</v>
      </c>
      <c r="H89" s="10"/>
      <c r="I89" s="10"/>
      <c r="J89" s="10"/>
      <c r="K89" s="10"/>
      <c r="L89" s="10"/>
      <c r="M89" s="10"/>
      <c r="N89" s="10"/>
      <c r="O89" s="10"/>
      <c r="P89" s="8"/>
      <c r="Q89" s="12"/>
      <c r="R89" s="10"/>
      <c r="S89" s="32"/>
      <c r="T89" s="10"/>
      <c r="U89" s="8"/>
      <c r="V89" s="8"/>
      <c r="W89" s="8"/>
      <c r="X89" s="8"/>
      <c r="Y89" s="105"/>
      <c r="AD89" s="14"/>
      <c r="AE89" s="14"/>
      <c r="AF89" s="14"/>
    </row>
    <row r="90" spans="1:32" x14ac:dyDescent="0.25">
      <c r="A90" s="23" t="s">
        <v>571</v>
      </c>
      <c r="B90" s="28" t="s">
        <v>3986</v>
      </c>
      <c r="C90" s="720" t="s">
        <v>3880</v>
      </c>
      <c r="D90" s="69" t="s">
        <v>4021</v>
      </c>
      <c r="E90" s="29" t="s">
        <v>3897</v>
      </c>
      <c r="F90" s="34" t="s">
        <v>280</v>
      </c>
      <c r="G90" s="34" t="s">
        <v>85</v>
      </c>
      <c r="H90" s="23"/>
      <c r="I90" s="24"/>
      <c r="J90" s="24"/>
      <c r="K90" s="24"/>
      <c r="L90" s="24"/>
      <c r="M90" s="24"/>
      <c r="N90" s="24"/>
      <c r="O90" s="24"/>
      <c r="P90" s="24"/>
      <c r="Q90" s="67"/>
      <c r="R90" s="67"/>
      <c r="S90" s="68"/>
      <c r="T90" s="10"/>
      <c r="U90" s="24"/>
      <c r="V90" s="23"/>
      <c r="W90" s="23"/>
      <c r="X90" s="23"/>
      <c r="Y90" s="112"/>
      <c r="AD90" s="14"/>
      <c r="AE90" s="14"/>
      <c r="AF90" s="14"/>
    </row>
    <row r="91" spans="1:32" x14ac:dyDescent="0.25">
      <c r="A91" s="726"/>
      <c r="B91" s="28" t="s">
        <v>3986</v>
      </c>
      <c r="C91" s="28"/>
      <c r="D91" s="69" t="s">
        <v>4021</v>
      </c>
      <c r="E91" s="29" t="s">
        <v>3898</v>
      </c>
      <c r="F91" s="720" t="s">
        <v>236</v>
      </c>
      <c r="G91" s="720" t="s">
        <v>610</v>
      </c>
      <c r="H91" s="727"/>
      <c r="I91" s="727"/>
      <c r="J91" s="727"/>
      <c r="K91" s="727"/>
      <c r="L91" s="727"/>
      <c r="M91" s="727"/>
      <c r="N91" s="727"/>
      <c r="O91" s="727"/>
      <c r="P91" s="726"/>
      <c r="Q91" s="728"/>
      <c r="R91" s="727"/>
      <c r="S91" s="729"/>
      <c r="T91" s="727"/>
      <c r="U91" s="726"/>
      <c r="V91" s="726"/>
      <c r="W91" s="726"/>
      <c r="X91" s="726"/>
      <c r="Y91" s="112"/>
      <c r="AD91" s="14"/>
      <c r="AE91" s="14"/>
      <c r="AF91" s="14"/>
    </row>
    <row r="92" spans="1:32" x14ac:dyDescent="0.25">
      <c r="A92" s="34"/>
      <c r="B92" s="34"/>
      <c r="C92" s="34"/>
      <c r="D92" s="718"/>
      <c r="E92" s="34"/>
      <c r="F92" s="34"/>
      <c r="G92" s="34"/>
      <c r="H92" s="37"/>
      <c r="I92" s="37"/>
      <c r="J92" s="37"/>
      <c r="K92" s="37"/>
      <c r="L92" s="37"/>
      <c r="M92" s="37"/>
      <c r="N92" s="37"/>
      <c r="O92" s="37"/>
      <c r="P92" s="34"/>
      <c r="Q92" s="719"/>
      <c r="R92" s="37"/>
      <c r="S92" s="162"/>
      <c r="T92" s="37"/>
      <c r="U92" s="34"/>
      <c r="V92" s="34"/>
      <c r="W92" s="34"/>
      <c r="X92" s="34"/>
    </row>
    <row r="93" spans="1:32" x14ac:dyDescent="0.25">
      <c r="A93" s="106" t="s">
        <v>778</v>
      </c>
      <c r="B93" s="106"/>
      <c r="C93" s="106"/>
      <c r="D93" s="107"/>
      <c r="E93" s="108"/>
      <c r="F93" s="106"/>
      <c r="G93" s="106"/>
      <c r="H93" s="106"/>
      <c r="I93" s="109"/>
      <c r="J93" s="109"/>
      <c r="K93" s="109"/>
      <c r="L93" s="109"/>
      <c r="M93" s="109"/>
      <c r="N93" s="109"/>
      <c r="O93" s="109"/>
      <c r="P93" s="109"/>
      <c r="Q93" s="110"/>
      <c r="R93" s="110"/>
      <c r="S93" s="111"/>
      <c r="T93" s="109"/>
      <c r="U93" s="109"/>
      <c r="V93" s="106"/>
      <c r="W93" s="106"/>
      <c r="X93" s="106"/>
    </row>
    <row r="94" spans="1:32" x14ac:dyDescent="0.25">
      <c r="A94" s="726" t="s">
        <v>781</v>
      </c>
      <c r="B94" s="726"/>
      <c r="C94" s="726" t="s">
        <v>4145</v>
      </c>
      <c r="D94" s="735"/>
      <c r="E94" s="736" t="s">
        <v>417</v>
      </c>
      <c r="F94" s="726" t="s">
        <v>779</v>
      </c>
      <c r="G94" s="726" t="s">
        <v>780</v>
      </c>
      <c r="H94" s="726" t="s">
        <v>399</v>
      </c>
      <c r="I94" s="727"/>
      <c r="J94" s="727"/>
      <c r="K94" s="727"/>
      <c r="L94" s="727"/>
      <c r="M94" s="727"/>
      <c r="N94" s="727"/>
      <c r="O94" s="727"/>
      <c r="P94" s="727"/>
      <c r="Q94" s="728" t="s">
        <v>777</v>
      </c>
      <c r="R94" s="728">
        <v>11</v>
      </c>
      <c r="S94" s="729">
        <v>7</v>
      </c>
      <c r="T94" s="727" t="s">
        <v>473</v>
      </c>
      <c r="U94" s="727"/>
      <c r="V94" s="726"/>
      <c r="W94" s="726"/>
      <c r="X94" s="726"/>
    </row>
    <row r="95" spans="1:32" x14ac:dyDescent="0.25">
      <c r="A95" s="720"/>
      <c r="B95" s="720"/>
      <c r="C95" s="720"/>
      <c r="D95" s="721"/>
      <c r="E95" s="720"/>
      <c r="F95" s="720"/>
      <c r="G95" s="720"/>
      <c r="H95" s="722"/>
      <c r="I95" s="722"/>
      <c r="J95" s="722"/>
      <c r="K95" s="722"/>
      <c r="L95" s="722"/>
      <c r="M95" s="722"/>
      <c r="N95" s="722"/>
      <c r="O95" s="722"/>
      <c r="P95" s="720"/>
      <c r="Q95" s="723"/>
      <c r="R95" s="722"/>
      <c r="S95" s="724"/>
      <c r="T95" s="722"/>
      <c r="U95" s="720"/>
      <c r="V95" s="720"/>
      <c r="W95" s="720"/>
      <c r="X95" s="720"/>
    </row>
    <row r="96" spans="1:32" x14ac:dyDescent="0.25">
      <c r="A96" s="34"/>
      <c r="B96" s="34"/>
      <c r="C96" s="34"/>
      <c r="D96" s="718"/>
      <c r="E96" s="34"/>
      <c r="F96" s="34"/>
      <c r="G96" s="34"/>
      <c r="H96" s="37"/>
      <c r="I96" s="37"/>
      <c r="J96" s="37"/>
      <c r="K96" s="37"/>
      <c r="L96" s="37"/>
      <c r="M96" s="37"/>
      <c r="N96" s="37"/>
      <c r="O96" s="37"/>
      <c r="P96" s="34"/>
      <c r="Q96" s="719"/>
      <c r="R96" s="37"/>
      <c r="S96" s="162"/>
      <c r="T96" s="37"/>
      <c r="U96" s="34"/>
      <c r="V96" s="34"/>
      <c r="W96" s="34"/>
      <c r="X96" s="34"/>
    </row>
    <row r="97" spans="1:24" x14ac:dyDescent="0.25">
      <c r="A97" s="61" t="s">
        <v>394</v>
      </c>
      <c r="B97" s="61"/>
      <c r="C97" s="61"/>
      <c r="D97" s="62"/>
      <c r="E97" s="62"/>
      <c r="F97" s="61"/>
      <c r="G97" s="61"/>
      <c r="H97" s="61"/>
      <c r="I97" s="63"/>
      <c r="J97" s="63"/>
      <c r="K97" s="63"/>
      <c r="L97" s="63"/>
      <c r="M97" s="63"/>
      <c r="N97" s="63"/>
      <c r="O97" s="63"/>
      <c r="P97" s="63"/>
      <c r="Q97" s="61"/>
      <c r="R97" s="64"/>
      <c r="S97" s="63"/>
      <c r="T97" s="65"/>
      <c r="U97" s="63"/>
      <c r="V97" s="61"/>
      <c r="W97" s="61"/>
      <c r="X97" s="95"/>
    </row>
    <row r="98" spans="1:24" x14ac:dyDescent="0.25">
      <c r="A98" s="34" t="s">
        <v>416</v>
      </c>
      <c r="B98" s="34" t="s">
        <v>504</v>
      </c>
      <c r="C98" s="34" t="s">
        <v>4144</v>
      </c>
      <c r="D98" s="749"/>
      <c r="E98" s="756" t="s">
        <v>417</v>
      </c>
      <c r="F98" s="34" t="s">
        <v>418</v>
      </c>
      <c r="G98" s="34" t="s">
        <v>610</v>
      </c>
      <c r="H98" s="34" t="s">
        <v>397</v>
      </c>
      <c r="I98" s="34" t="s">
        <v>396</v>
      </c>
      <c r="J98" s="37"/>
      <c r="K98" s="37"/>
      <c r="L98" s="37"/>
      <c r="M98" s="37"/>
      <c r="N98" s="37"/>
      <c r="O98" s="37"/>
      <c r="P98" s="37"/>
      <c r="Q98" s="34" t="s">
        <v>400</v>
      </c>
      <c r="R98" s="719"/>
      <c r="S98" s="37"/>
      <c r="T98" s="162"/>
      <c r="U98" s="37"/>
      <c r="V98" s="34">
        <v>8</v>
      </c>
      <c r="W98" s="34" t="s">
        <v>398</v>
      </c>
      <c r="X98" s="34" t="s">
        <v>425</v>
      </c>
    </row>
    <row r="99" spans="1:24" x14ac:dyDescent="0.25">
      <c r="A99" s="720" t="s">
        <v>416</v>
      </c>
      <c r="B99" s="720" t="s">
        <v>504</v>
      </c>
      <c r="C99" s="720" t="s">
        <v>4144</v>
      </c>
      <c r="D99" s="750"/>
      <c r="E99" s="757" t="s">
        <v>417</v>
      </c>
      <c r="F99" s="720" t="s">
        <v>419</v>
      </c>
      <c r="G99" s="720" t="s">
        <v>610</v>
      </c>
      <c r="H99" s="720" t="s">
        <v>399</v>
      </c>
      <c r="I99" s="720" t="s">
        <v>395</v>
      </c>
      <c r="J99" s="722"/>
      <c r="K99" s="722"/>
      <c r="L99" s="722"/>
      <c r="M99" s="722"/>
      <c r="N99" s="722"/>
      <c r="O99" s="722"/>
      <c r="P99" s="722"/>
      <c r="Q99" s="720" t="s">
        <v>401</v>
      </c>
      <c r="R99" s="723">
        <v>11</v>
      </c>
      <c r="S99" s="722">
        <v>7</v>
      </c>
      <c r="T99" s="724" t="s">
        <v>474</v>
      </c>
      <c r="U99" s="722"/>
      <c r="V99" s="720"/>
      <c r="W99" s="720"/>
      <c r="X99" s="720"/>
    </row>
    <row r="100" spans="1:24" x14ac:dyDescent="0.25">
      <c r="A100" s="758"/>
      <c r="B100" s="758"/>
      <c r="C100" s="758"/>
      <c r="D100" s="758"/>
      <c r="E100" s="759"/>
      <c r="F100" s="758"/>
      <c r="G100" s="758"/>
      <c r="H100" s="758"/>
      <c r="I100" s="758"/>
      <c r="J100" s="758"/>
      <c r="K100" s="758"/>
      <c r="L100" s="758"/>
      <c r="M100" s="758"/>
      <c r="N100" s="758"/>
      <c r="O100" s="758"/>
      <c r="P100" s="758"/>
      <c r="Q100" s="758"/>
      <c r="R100" s="760"/>
      <c r="S100" s="760"/>
      <c r="T100" s="758"/>
      <c r="U100" s="758"/>
      <c r="V100" s="758"/>
      <c r="W100" s="758"/>
      <c r="X100" s="758"/>
    </row>
    <row r="101" spans="1:24" x14ac:dyDescent="0.25">
      <c r="A101" s="761"/>
      <c r="B101" s="761"/>
      <c r="C101" s="761"/>
      <c r="D101" s="761"/>
      <c r="E101" s="762"/>
      <c r="F101" s="761"/>
      <c r="G101" s="761"/>
      <c r="H101" s="761"/>
      <c r="I101" s="761"/>
      <c r="J101" s="761"/>
      <c r="K101" s="761"/>
      <c r="L101" s="761"/>
      <c r="M101" s="761"/>
      <c r="N101" s="761"/>
      <c r="O101" s="761"/>
      <c r="P101" s="761"/>
      <c r="Q101" s="761"/>
      <c r="R101" s="763"/>
      <c r="S101" s="763"/>
      <c r="T101" s="724"/>
      <c r="U101" s="761"/>
      <c r="V101" s="761"/>
      <c r="W101" s="761"/>
      <c r="X101" s="761"/>
    </row>
    <row r="102" spans="1:24" x14ac:dyDescent="0.25">
      <c r="A102" s="34"/>
      <c r="B102" s="34"/>
      <c r="C102" s="34"/>
      <c r="D102" s="162"/>
      <c r="E102" s="725"/>
      <c r="F102" s="34"/>
      <c r="G102" s="34"/>
      <c r="H102" s="34"/>
      <c r="I102" s="37"/>
      <c r="J102" s="37"/>
      <c r="K102" s="34"/>
      <c r="L102" s="34"/>
      <c r="M102" s="34"/>
      <c r="N102" s="34"/>
      <c r="O102" s="34"/>
      <c r="P102" s="37"/>
      <c r="Q102" s="37"/>
      <c r="R102" s="719"/>
      <c r="S102" s="37"/>
      <c r="T102" s="34"/>
      <c r="U102" s="37"/>
      <c r="V102" s="34"/>
      <c r="W102" s="34"/>
      <c r="X102" s="34"/>
    </row>
    <row r="103" spans="1:24" x14ac:dyDescent="0.25">
      <c r="A103" s="720"/>
      <c r="B103" s="720"/>
      <c r="C103" s="720"/>
      <c r="D103" s="721"/>
      <c r="E103" s="721"/>
      <c r="F103" s="720"/>
      <c r="G103" s="720"/>
      <c r="H103" s="720"/>
      <c r="I103" s="722"/>
      <c r="J103" s="722"/>
      <c r="K103" s="722"/>
      <c r="L103" s="722"/>
      <c r="M103" s="722"/>
      <c r="N103" s="722"/>
      <c r="O103" s="722"/>
      <c r="P103" s="722"/>
      <c r="Q103" s="723"/>
      <c r="R103" s="723"/>
      <c r="S103" s="724"/>
      <c r="T103" s="722"/>
      <c r="U103" s="722"/>
      <c r="V103" s="720"/>
      <c r="W103" s="720"/>
      <c r="X103" s="720"/>
    </row>
  </sheetData>
  <mergeCells count="2">
    <mergeCell ref="H2:Q2"/>
    <mergeCell ref="R2:X2"/>
  </mergeCells>
  <hyperlinks>
    <hyperlink ref="E54" r:id="rId1" display="http://cable.nscl.msu.edu:3000/cables/34E000536/"/>
    <hyperlink ref="E55" r:id="rId2" display="http://cable.nscl.msu.edu:3000/cables/34E000538/"/>
    <hyperlink ref="E56" r:id="rId3" display="http://cable.nscl.msu.edu:3000/cables/34E000540/"/>
    <hyperlink ref="E61" r:id="rId4" display="http://cable.nscl.msu.edu:3000/cables/34E000535/"/>
    <hyperlink ref="E62" r:id="rId5" display="http://cable.nscl.msu.edu:3000/cables/34E000537/"/>
    <hyperlink ref="E63" r:id="rId6" display="http://cable.nscl.msu.edu:3000/cables/34E000539/"/>
    <hyperlink ref="E67" r:id="rId7" display="http://cable.nscl.msu.edu:3000/cables/44H000013/"/>
    <hyperlink ref="E68" r:id="rId8" display="http://cable.nscl.msu.edu:3000/cables/34H000064/"/>
    <hyperlink ref="E69" r:id="rId9" display="http://cable.nscl.msu.edu:3000/cables/34H000065/"/>
    <hyperlink ref="E70" r:id="rId10" display="http://cable.nscl.msu.edu:3000/cables/34H000066/"/>
    <hyperlink ref="E76" r:id="rId11" display="https://controls.frib.msu.edu/cable/cables/44H000009/"/>
    <hyperlink ref="E77" r:id="rId12" display="https://controls.frib.msu.edu/cable/cables/44H000065/"/>
    <hyperlink ref="E78" r:id="rId13" display="https://controls.frib.msu.edu/cable/cables/34H000030/"/>
    <hyperlink ref="E79" r:id="rId14" display="https://controls.frib.msu.edu/cable/cables/34H000108/"/>
    <hyperlink ref="E80" r:id="rId15" display="https://controls.frib.msu.edu/cable/cables/34H000031/"/>
    <hyperlink ref="E81" r:id="rId16" display="https://controls.frib.msu.edu/cable/cables/34H000123/"/>
    <hyperlink ref="E82" r:id="rId17" display="https://controls.frib.msu.edu/cable/cables/34H000032/"/>
    <hyperlink ref="E83" r:id="rId18" display="https://controls.frib.msu.edu/cable/cables/34H000118/"/>
    <hyperlink ref="E84" r:id="rId19" display="https://controls.frib.msu.edu/cable/cables/34H000033/"/>
    <hyperlink ref="E85" r:id="rId20" display="https://controls.frib.msu.edu/cable/cables/34H000121/"/>
    <hyperlink ref="E86" r:id="rId21" display="https://controls.frib.msu.edu/cable/cables/34H000034/"/>
    <hyperlink ref="E87" r:id="rId22" display="https://controls.frib.msu.edu/cable/cables/34H000122/"/>
    <hyperlink ref="E88" r:id="rId23" display="https://controls.frib.msu.edu/cable/cables/34H000035/"/>
    <hyperlink ref="E89" r:id="rId24" display="https://controls.frib.msu.edu/cable/cables/34H000120/"/>
    <hyperlink ref="E90" r:id="rId25" display="https://controls.frib.msu.edu/cable/cables/34H000036/"/>
    <hyperlink ref="E91" r:id="rId26" display="https://controls.frib.msu.edu/cable/cables/34H000119/"/>
  </hyperlinks>
  <pageMargins left="0.6" right="0.6" top="0.6" bottom="0.6" header="0" footer="0"/>
  <pageSetup paperSize="17" scale="53" orientation="landscape" r:id="rId27"/>
  <tableParts count="1">
    <tablePart r:id="rId28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87"/>
  <sheetViews>
    <sheetView zoomScale="70" zoomScaleNormal="70" workbookViewId="0">
      <pane ySplit="3" topLeftCell="A57" activePane="bottomLeft" state="frozen"/>
      <selection pane="bottomLeft" activeCell="Q79" sqref="Q79"/>
    </sheetView>
  </sheetViews>
  <sheetFormatPr defaultRowHeight="15" x14ac:dyDescent="0.25"/>
  <cols>
    <col min="1" max="1" width="24.140625" customWidth="1"/>
    <col min="2" max="2" width="30.7109375" customWidth="1"/>
    <col min="3" max="3" width="22.140625" customWidth="1"/>
    <col min="4" max="4" width="10.28515625" style="1" customWidth="1"/>
    <col min="5" max="5" width="13.85546875" bestFit="1" customWidth="1"/>
    <col min="6" max="6" width="27.42578125" customWidth="1"/>
    <col min="7" max="7" width="15.28515625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6.28515625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42578125" customWidth="1"/>
    <col min="32" max="32" width="14.140625" customWidth="1"/>
  </cols>
  <sheetData>
    <row r="1" spans="1:32" s="14" customFormat="1" ht="15.75" thickBot="1" x14ac:dyDescent="0.3">
      <c r="A1" s="13" t="s">
        <v>1305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1326</v>
      </c>
      <c r="C5" s="8" t="s">
        <v>111</v>
      </c>
      <c r="D5" s="8" t="s">
        <v>1330</v>
      </c>
      <c r="E5" s="9" t="s">
        <v>1306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12</v>
      </c>
      <c r="S5" s="10">
        <v>6</v>
      </c>
      <c r="T5" s="8"/>
      <c r="U5" s="10">
        <v>1</v>
      </c>
      <c r="V5" s="8"/>
      <c r="W5" s="8"/>
      <c r="X5" s="8"/>
      <c r="Y5"/>
      <c r="Z5" s="14">
        <f>IF(ISBLANK(mTCA12[[#This Row],[Column17]]),"",mTCA12[[#This Row],[Column17]])</f>
        <v>12</v>
      </c>
      <c r="AA5" s="14" t="str">
        <f>LEFT(mTCA12[[#This Row],[Column18]],3)</f>
        <v>6</v>
      </c>
      <c r="AB5" s="14" t="str">
        <f>IF(ISBLANK(mTCA12[[#This Row],[Column2]]),"",mTCA12[[#This Row],[Column2]])</f>
        <v>LS2_WC10:BPM_D3100</v>
      </c>
      <c r="AD5" s="14">
        <f>MATCH(B5,'Diag Lattice'!F:F,0)</f>
        <v>1985</v>
      </c>
      <c r="AE5" s="14" t="str">
        <f ca="1">INDIRECT("'Diag Lattice'!F"&amp;AD5)</f>
        <v>LS2_WC10:BPM_D3100</v>
      </c>
      <c r="AF5" s="14">
        <f ca="1">INDIRECT("'Diag Lattice'!E"&amp;AD5)</f>
        <v>3100</v>
      </c>
    </row>
    <row r="6" spans="1:32" s="14" customFormat="1" x14ac:dyDescent="0.25">
      <c r="A6" s="7" t="s">
        <v>111</v>
      </c>
      <c r="B6" s="8" t="s">
        <v>1326</v>
      </c>
      <c r="C6" s="8" t="s">
        <v>111</v>
      </c>
      <c r="D6" s="8" t="s">
        <v>1330</v>
      </c>
      <c r="E6" s="9" t="s">
        <v>1307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12</v>
      </c>
      <c r="S6" s="10">
        <v>6</v>
      </c>
      <c r="T6" s="8"/>
      <c r="U6" s="10">
        <v>2</v>
      </c>
      <c r="V6" s="8"/>
      <c r="W6" s="8"/>
      <c r="X6" s="8"/>
      <c r="Y6"/>
      <c r="Z6" s="14">
        <f>IF(ISBLANK(mTCA12[[#This Row],[Column17]]),"",mTCA12[[#This Row],[Column17]])</f>
        <v>12</v>
      </c>
      <c r="AA6" s="14" t="str">
        <f>LEFT(mTCA12[[#This Row],[Column18]],3)</f>
        <v>6</v>
      </c>
      <c r="AB6" s="14" t="str">
        <f>IF(ISBLANK(mTCA12[[#This Row],[Column2]]),"",mTCA12[[#This Row],[Column2]])</f>
        <v>LS2_WC10:BPM_D3100</v>
      </c>
      <c r="AD6" s="14">
        <f>MATCH(B6,'Diag Lattice'!F:F,0)</f>
        <v>1985</v>
      </c>
      <c r="AE6" s="14" t="str">
        <f t="shared" ref="AE6:AE44" ca="1" si="0">INDIRECT("'Diag Lattice'!F"&amp;AD6)</f>
        <v>LS2_WC10:BPM_D3100</v>
      </c>
      <c r="AF6" s="14">
        <f t="shared" ref="AF6:AF34" ca="1" si="1">INDIRECT("'Diag Lattice'!E"&amp;AD6)</f>
        <v>3100</v>
      </c>
    </row>
    <row r="7" spans="1:32" s="14" customFormat="1" x14ac:dyDescent="0.25">
      <c r="A7" s="7" t="s">
        <v>111</v>
      </c>
      <c r="B7" s="8" t="s">
        <v>1326</v>
      </c>
      <c r="C7" s="8" t="s">
        <v>111</v>
      </c>
      <c r="D7" s="8" t="s">
        <v>1330</v>
      </c>
      <c r="E7" s="9" t="s">
        <v>1308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12</v>
      </c>
      <c r="S7" s="10">
        <v>6</v>
      </c>
      <c r="T7" s="8"/>
      <c r="U7" s="10">
        <v>3</v>
      </c>
      <c r="V7" s="8"/>
      <c r="W7" s="8"/>
      <c r="X7" s="8"/>
      <c r="Y7"/>
      <c r="Z7" s="14">
        <f>IF(ISBLANK(mTCA12[[#This Row],[Column17]]),"",mTCA12[[#This Row],[Column17]])</f>
        <v>12</v>
      </c>
      <c r="AA7" s="14" t="str">
        <f>LEFT(mTCA12[[#This Row],[Column18]],3)</f>
        <v>6</v>
      </c>
      <c r="AB7" s="14" t="str">
        <f>IF(ISBLANK(mTCA12[[#This Row],[Column2]]),"",mTCA12[[#This Row],[Column2]])</f>
        <v>LS2_WC10:BPM_D3100</v>
      </c>
      <c r="AD7" s="14">
        <f>MATCH(B7,'Diag Lattice'!F:F,0)</f>
        <v>1985</v>
      </c>
      <c r="AE7" s="14" t="str">
        <f t="shared" ca="1" si="0"/>
        <v>LS2_WC10:BPM_D3100</v>
      </c>
      <c r="AF7" s="14">
        <f t="shared" ca="1" si="1"/>
        <v>3100</v>
      </c>
    </row>
    <row r="8" spans="1:32" s="14" customFormat="1" x14ac:dyDescent="0.25">
      <c r="A8" s="7" t="s">
        <v>111</v>
      </c>
      <c r="B8" s="8" t="s">
        <v>1326</v>
      </c>
      <c r="C8" s="8" t="s">
        <v>111</v>
      </c>
      <c r="D8" s="8" t="s">
        <v>1330</v>
      </c>
      <c r="E8" s="9" t="s">
        <v>1309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12</v>
      </c>
      <c r="S8" s="10">
        <v>6</v>
      </c>
      <c r="T8" s="8"/>
      <c r="U8" s="10">
        <v>4</v>
      </c>
      <c r="V8" s="8"/>
      <c r="W8" s="8"/>
      <c r="X8" s="8"/>
      <c r="Y8"/>
      <c r="Z8" s="14">
        <f>IF(ISBLANK(mTCA12[[#This Row],[Column17]]),"",mTCA12[[#This Row],[Column17]])</f>
        <v>12</v>
      </c>
      <c r="AA8" s="14" t="str">
        <f>LEFT(mTCA12[[#This Row],[Column18]],3)</f>
        <v>6</v>
      </c>
      <c r="AB8" s="14" t="str">
        <f>IF(ISBLANK(mTCA12[[#This Row],[Column2]]),"",mTCA12[[#This Row],[Column2]])</f>
        <v>LS2_WC10:BPM_D3100</v>
      </c>
      <c r="AD8" s="14">
        <f>MATCH(B8,'Diag Lattice'!F:F,0)</f>
        <v>1985</v>
      </c>
      <c r="AE8" s="14" t="str">
        <f t="shared" ca="1" si="0"/>
        <v>LS2_WC10:BPM_D3100</v>
      </c>
      <c r="AF8" s="14">
        <f t="shared" ca="1" si="1"/>
        <v>3100</v>
      </c>
    </row>
    <row r="9" spans="1:32" s="14" customFormat="1" x14ac:dyDescent="0.25">
      <c r="A9" s="7" t="s">
        <v>111</v>
      </c>
      <c r="B9" s="8" t="s">
        <v>1326</v>
      </c>
      <c r="C9" s="8" t="s">
        <v>111</v>
      </c>
      <c r="D9" s="8" t="s">
        <v>1330</v>
      </c>
      <c r="E9" s="9" t="s">
        <v>1310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IF(ISBLANK(mTCA12[[#This Row],[Column17]]),"",mTCA12[[#This Row],[Column17]])</f>
        <v/>
      </c>
      <c r="AA9" s="14" t="str">
        <f>LEFT(mTCA12[[#This Row],[Column18]],3)</f>
        <v/>
      </c>
      <c r="AB9" s="14" t="str">
        <f>IF(ISBLANK(mTCA12[[#This Row],[Column2]]),"",mTCA12[[#This Row],[Column2]])</f>
        <v>LS2_WC10:BPM_D3100</v>
      </c>
      <c r="AD9" s="14">
        <f>MATCH(B9,'Diag Lattice'!F:F,0)</f>
        <v>1985</v>
      </c>
      <c r="AE9" s="14" t="str">
        <f t="shared" ca="1" si="0"/>
        <v>LS2_WC10:BPM_D3100</v>
      </c>
      <c r="AF9" s="14">
        <f t="shared" ca="1" si="1"/>
        <v>3100</v>
      </c>
    </row>
    <row r="10" spans="1:32" s="14" customFormat="1" x14ac:dyDescent="0.25">
      <c r="A10" s="7" t="s">
        <v>111</v>
      </c>
      <c r="B10" s="8" t="s">
        <v>1327</v>
      </c>
      <c r="C10" s="8" t="s">
        <v>111</v>
      </c>
      <c r="D10" s="8" t="s">
        <v>1331</v>
      </c>
      <c r="E10" s="9" t="s">
        <v>1311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12</v>
      </c>
      <c r="S10" s="10">
        <v>6</v>
      </c>
      <c r="T10" s="8"/>
      <c r="U10" s="10">
        <v>5</v>
      </c>
      <c r="V10" s="8"/>
      <c r="W10" s="8"/>
      <c r="X10" s="8"/>
      <c r="Y10"/>
      <c r="Z10" s="14">
        <f>IF(ISBLANK(mTCA12[[#This Row],[Column17]]),"",mTCA12[[#This Row],[Column17]])</f>
        <v>12</v>
      </c>
      <c r="AA10" s="14" t="str">
        <f>LEFT(mTCA12[[#This Row],[Column18]],3)</f>
        <v>6</v>
      </c>
      <c r="AB10" s="14" t="str">
        <f>IF(ISBLANK(mTCA12[[#This Row],[Column2]]),"",mTCA12[[#This Row],[Column2]])</f>
        <v>LS2_WC11:BPM_D3140</v>
      </c>
      <c r="AD10" s="14">
        <f>MATCH(B10,'Diag Lattice'!F:F,0)</f>
        <v>2021</v>
      </c>
      <c r="AE10" s="14" t="str">
        <f t="shared" ca="1" si="0"/>
        <v>LS2_WC11:BPM_D3140</v>
      </c>
      <c r="AF10" s="14">
        <f t="shared" ca="1" si="1"/>
        <v>3140</v>
      </c>
    </row>
    <row r="11" spans="1:32" s="14" customFormat="1" x14ac:dyDescent="0.25">
      <c r="A11" s="7" t="s">
        <v>111</v>
      </c>
      <c r="B11" s="8" t="s">
        <v>1327</v>
      </c>
      <c r="C11" s="8" t="s">
        <v>111</v>
      </c>
      <c r="D11" s="8" t="s">
        <v>1331</v>
      </c>
      <c r="E11" s="9" t="s">
        <v>1312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12</v>
      </c>
      <c r="S11" s="10">
        <v>6</v>
      </c>
      <c r="T11" s="8"/>
      <c r="U11" s="10">
        <v>6</v>
      </c>
      <c r="V11" s="8"/>
      <c r="W11" s="8"/>
      <c r="X11" s="8"/>
      <c r="Y11"/>
      <c r="Z11" s="14">
        <f>IF(ISBLANK(mTCA12[[#This Row],[Column17]]),"",mTCA12[[#This Row],[Column17]])</f>
        <v>12</v>
      </c>
      <c r="AA11" s="14" t="str">
        <f>LEFT(mTCA12[[#This Row],[Column18]],3)</f>
        <v>6</v>
      </c>
      <c r="AB11" s="14" t="str">
        <f>IF(ISBLANK(mTCA12[[#This Row],[Column2]]),"",mTCA12[[#This Row],[Column2]])</f>
        <v>LS2_WC11:BPM_D3140</v>
      </c>
      <c r="AD11" s="14">
        <f>MATCH(B11,'Diag Lattice'!F:F,0)</f>
        <v>2021</v>
      </c>
      <c r="AE11" s="14" t="str">
        <f t="shared" ca="1" si="0"/>
        <v>LS2_WC11:BPM_D3140</v>
      </c>
      <c r="AF11" s="14">
        <f t="shared" ca="1" si="1"/>
        <v>3140</v>
      </c>
    </row>
    <row r="12" spans="1:32" s="14" customFormat="1" x14ac:dyDescent="0.25">
      <c r="A12" s="7" t="s">
        <v>111</v>
      </c>
      <c r="B12" s="8" t="s">
        <v>1327</v>
      </c>
      <c r="C12" s="8" t="s">
        <v>111</v>
      </c>
      <c r="D12" s="8" t="s">
        <v>1331</v>
      </c>
      <c r="E12" s="9" t="s">
        <v>1313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12</v>
      </c>
      <c r="S12" s="10">
        <v>6</v>
      </c>
      <c r="T12" s="8"/>
      <c r="U12" s="10">
        <v>7</v>
      </c>
      <c r="V12" s="8"/>
      <c r="W12" s="8"/>
      <c r="X12" s="8"/>
      <c r="Y12"/>
      <c r="Z12" s="14">
        <f>IF(ISBLANK(mTCA12[[#This Row],[Column17]]),"",mTCA12[[#This Row],[Column17]])</f>
        <v>12</v>
      </c>
      <c r="AA12" s="14" t="str">
        <f>LEFT(mTCA12[[#This Row],[Column18]],3)</f>
        <v>6</v>
      </c>
      <c r="AB12" s="14" t="str">
        <f>IF(ISBLANK(mTCA12[[#This Row],[Column2]]),"",mTCA12[[#This Row],[Column2]])</f>
        <v>LS2_WC11:BPM_D3140</v>
      </c>
      <c r="AD12" s="14">
        <f>MATCH(B12,'Diag Lattice'!F:F,0)</f>
        <v>2021</v>
      </c>
      <c r="AE12" s="14" t="str">
        <f t="shared" ca="1" si="0"/>
        <v>LS2_WC11:BPM_D3140</v>
      </c>
      <c r="AF12" s="14">
        <f t="shared" ca="1" si="1"/>
        <v>3140</v>
      </c>
    </row>
    <row r="13" spans="1:32" s="14" customFormat="1" x14ac:dyDescent="0.25">
      <c r="A13" s="7" t="s">
        <v>111</v>
      </c>
      <c r="B13" s="8" t="s">
        <v>1327</v>
      </c>
      <c r="C13" s="8" t="s">
        <v>111</v>
      </c>
      <c r="D13" s="8" t="s">
        <v>1331</v>
      </c>
      <c r="E13" s="9" t="s">
        <v>1314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12</v>
      </c>
      <c r="S13" s="10">
        <v>6</v>
      </c>
      <c r="T13" s="8"/>
      <c r="U13" s="10">
        <v>8</v>
      </c>
      <c r="V13" s="8"/>
      <c r="W13" s="8"/>
      <c r="X13" s="8"/>
      <c r="Y13"/>
      <c r="Z13" s="14">
        <f>IF(ISBLANK(mTCA12[[#This Row],[Column17]]),"",mTCA12[[#This Row],[Column17]])</f>
        <v>12</v>
      </c>
      <c r="AA13" s="14" t="str">
        <f>LEFT(mTCA12[[#This Row],[Column18]],3)</f>
        <v>6</v>
      </c>
      <c r="AB13" s="14" t="str">
        <f>IF(ISBLANK(mTCA12[[#This Row],[Column2]]),"",mTCA12[[#This Row],[Column2]])</f>
        <v>LS2_WC11:BPM_D3140</v>
      </c>
      <c r="AD13" s="14">
        <f>MATCH(B13,'Diag Lattice'!F:F,0)</f>
        <v>2021</v>
      </c>
      <c r="AE13" s="14" t="str">
        <f t="shared" ca="1" si="0"/>
        <v>LS2_WC11:BPM_D3140</v>
      </c>
      <c r="AF13" s="14">
        <f t="shared" ca="1" si="1"/>
        <v>3140</v>
      </c>
    </row>
    <row r="14" spans="1:32" s="14" customFormat="1" x14ac:dyDescent="0.25">
      <c r="A14" s="7" t="s">
        <v>111</v>
      </c>
      <c r="B14" s="8" t="s">
        <v>1327</v>
      </c>
      <c r="C14" s="8" t="s">
        <v>111</v>
      </c>
      <c r="D14" s="8" t="s">
        <v>1331</v>
      </c>
      <c r="E14" s="9" t="s">
        <v>1315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12</v>
      </c>
      <c r="S14" s="10">
        <v>6</v>
      </c>
      <c r="T14" s="8"/>
      <c r="U14" s="10" t="s">
        <v>126</v>
      </c>
      <c r="V14" s="8"/>
      <c r="W14" s="8"/>
      <c r="X14" s="8"/>
      <c r="Y14"/>
      <c r="Z14" s="14">
        <f>IF(ISBLANK(mTCA12[[#This Row],[Column17]]),"",mTCA12[[#This Row],[Column17]])</f>
        <v>12</v>
      </c>
      <c r="AA14" s="14" t="str">
        <f>LEFT(mTCA12[[#This Row],[Column18]],3)</f>
        <v>6</v>
      </c>
      <c r="AB14" s="14" t="str">
        <f>IF(ISBLANK(mTCA12[[#This Row],[Column2]]),"",mTCA12[[#This Row],[Column2]])</f>
        <v>LS2_WC11:BPM_D3140</v>
      </c>
      <c r="AD14" s="14">
        <f>MATCH(B14,'Diag Lattice'!F:F,0)</f>
        <v>2021</v>
      </c>
      <c r="AE14" s="14" t="str">
        <f t="shared" ca="1" si="0"/>
        <v>LS2_WC11:BPM_D3140</v>
      </c>
      <c r="AF14" s="14">
        <f t="shared" ca="1" si="1"/>
        <v>3140</v>
      </c>
    </row>
    <row r="15" spans="1:32" s="14" customFormat="1" x14ac:dyDescent="0.25">
      <c r="A15" s="7" t="s">
        <v>111</v>
      </c>
      <c r="B15" s="8" t="s">
        <v>1328</v>
      </c>
      <c r="C15" s="8" t="s">
        <v>111</v>
      </c>
      <c r="D15" s="8" t="s">
        <v>1332</v>
      </c>
      <c r="E15" s="9" t="s">
        <v>1316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12</v>
      </c>
      <c r="S15" s="10">
        <v>7</v>
      </c>
      <c r="T15" s="8"/>
      <c r="U15" s="10">
        <v>1</v>
      </c>
      <c r="V15" s="8"/>
      <c r="W15" s="8"/>
      <c r="X15" s="8"/>
      <c r="Y15"/>
      <c r="Z15" s="14">
        <f>IF(ISBLANK(mTCA12[[#This Row],[Column17]]),"",mTCA12[[#This Row],[Column17]])</f>
        <v>12</v>
      </c>
      <c r="AA15" s="14" t="str">
        <f>LEFT(mTCA12[[#This Row],[Column18]],3)</f>
        <v>7</v>
      </c>
      <c r="AB15" s="14" t="str">
        <f>IF(ISBLANK(mTCA12[[#This Row],[Column2]]),"",mTCA12[[#This Row],[Column2]])</f>
        <v>LS2_WC12:BPM_D3180</v>
      </c>
      <c r="AD15" s="14">
        <f>MATCH(B15,'Diag Lattice'!F:F,0)</f>
        <v>2057</v>
      </c>
      <c r="AE15" s="14" t="str">
        <f t="shared" ca="1" si="0"/>
        <v>LS2_WC12:BPM_D3180</v>
      </c>
      <c r="AF15" s="14">
        <f t="shared" ca="1" si="1"/>
        <v>3180</v>
      </c>
    </row>
    <row r="16" spans="1:32" s="14" customFormat="1" x14ac:dyDescent="0.25">
      <c r="A16" s="7" t="s">
        <v>111</v>
      </c>
      <c r="B16" s="8" t="s">
        <v>1328</v>
      </c>
      <c r="C16" s="8" t="s">
        <v>111</v>
      </c>
      <c r="D16" s="8" t="s">
        <v>1332</v>
      </c>
      <c r="E16" s="9" t="s">
        <v>1317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12</v>
      </c>
      <c r="S16" s="10">
        <v>7</v>
      </c>
      <c r="T16" s="8"/>
      <c r="U16" s="10">
        <v>2</v>
      </c>
      <c r="V16" s="8"/>
      <c r="W16" s="8"/>
      <c r="X16" s="8"/>
      <c r="Y16"/>
      <c r="Z16" s="14">
        <f>IF(ISBLANK(mTCA12[[#This Row],[Column17]]),"",mTCA12[[#This Row],[Column17]])</f>
        <v>12</v>
      </c>
      <c r="AA16" s="14" t="str">
        <f>LEFT(mTCA12[[#This Row],[Column18]],3)</f>
        <v>7</v>
      </c>
      <c r="AB16" s="14" t="str">
        <f>IF(ISBLANK(mTCA12[[#This Row],[Column2]]),"",mTCA12[[#This Row],[Column2]])</f>
        <v>LS2_WC12:BPM_D3180</v>
      </c>
      <c r="AD16" s="14">
        <f>MATCH(B16,'Diag Lattice'!F:F,0)</f>
        <v>2057</v>
      </c>
      <c r="AE16" s="14" t="str">
        <f t="shared" ca="1" si="0"/>
        <v>LS2_WC12:BPM_D3180</v>
      </c>
      <c r="AF16" s="14">
        <f t="shared" ca="1" si="1"/>
        <v>3180</v>
      </c>
    </row>
    <row r="17" spans="1:32" s="14" customFormat="1" x14ac:dyDescent="0.25">
      <c r="A17" s="7" t="s">
        <v>111</v>
      </c>
      <c r="B17" s="8" t="s">
        <v>1328</v>
      </c>
      <c r="C17" s="8" t="s">
        <v>111</v>
      </c>
      <c r="D17" s="8" t="s">
        <v>1332</v>
      </c>
      <c r="E17" s="9" t="s">
        <v>1318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12</v>
      </c>
      <c r="S17" s="10">
        <v>7</v>
      </c>
      <c r="T17" s="8"/>
      <c r="U17" s="10">
        <v>3</v>
      </c>
      <c r="V17" s="8"/>
      <c r="W17" s="8"/>
      <c r="X17" s="8"/>
      <c r="Y17"/>
      <c r="Z17" s="14">
        <f>IF(ISBLANK(mTCA12[[#This Row],[Column17]]),"",mTCA12[[#This Row],[Column17]])</f>
        <v>12</v>
      </c>
      <c r="AA17" s="14" t="str">
        <f>LEFT(mTCA12[[#This Row],[Column18]],3)</f>
        <v>7</v>
      </c>
      <c r="AB17" s="14" t="str">
        <f>IF(ISBLANK(mTCA12[[#This Row],[Column2]]),"",mTCA12[[#This Row],[Column2]])</f>
        <v>LS2_WC12:BPM_D3180</v>
      </c>
      <c r="AD17" s="14">
        <f>MATCH(B17,'Diag Lattice'!F:F,0)</f>
        <v>2057</v>
      </c>
      <c r="AE17" s="14" t="str">
        <f t="shared" ca="1" si="0"/>
        <v>LS2_WC12:BPM_D3180</v>
      </c>
      <c r="AF17" s="14">
        <f t="shared" ca="1" si="1"/>
        <v>3180</v>
      </c>
    </row>
    <row r="18" spans="1:32" s="14" customFormat="1" x14ac:dyDescent="0.25">
      <c r="A18" s="7" t="s">
        <v>111</v>
      </c>
      <c r="B18" s="8" t="s">
        <v>1328</v>
      </c>
      <c r="C18" s="8" t="s">
        <v>111</v>
      </c>
      <c r="D18" s="8" t="s">
        <v>1332</v>
      </c>
      <c r="E18" s="9" t="s">
        <v>1319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12</v>
      </c>
      <c r="S18" s="10">
        <v>7</v>
      </c>
      <c r="T18" s="8"/>
      <c r="U18" s="10">
        <v>4</v>
      </c>
      <c r="V18" s="8"/>
      <c r="W18" s="8"/>
      <c r="X18" s="8"/>
      <c r="Y18"/>
      <c r="Z18" s="14">
        <f>IF(ISBLANK(mTCA12[[#This Row],[Column17]]),"",mTCA12[[#This Row],[Column17]])</f>
        <v>12</v>
      </c>
      <c r="AA18" s="14" t="str">
        <f>LEFT(mTCA12[[#This Row],[Column18]],3)</f>
        <v>7</v>
      </c>
      <c r="AB18" s="14" t="str">
        <f>IF(ISBLANK(mTCA12[[#This Row],[Column2]]),"",mTCA12[[#This Row],[Column2]])</f>
        <v>LS2_WC12:BPM_D3180</v>
      </c>
      <c r="AD18" s="14">
        <f>MATCH(B18,'Diag Lattice'!F:F,0)</f>
        <v>2057</v>
      </c>
      <c r="AE18" s="14" t="str">
        <f t="shared" ca="1" si="0"/>
        <v>LS2_WC12:BPM_D3180</v>
      </c>
      <c r="AF18" s="14">
        <f t="shared" ca="1" si="1"/>
        <v>3180</v>
      </c>
    </row>
    <row r="19" spans="1:32" s="14" customFormat="1" x14ac:dyDescent="0.25">
      <c r="A19" s="7" t="s">
        <v>111</v>
      </c>
      <c r="B19" s="8" t="s">
        <v>1328</v>
      </c>
      <c r="C19" s="8" t="s">
        <v>111</v>
      </c>
      <c r="D19" s="8" t="s">
        <v>1332</v>
      </c>
      <c r="E19" s="9" t="s">
        <v>1320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IF(ISBLANK(mTCA12[[#This Row],[Column17]]),"",mTCA12[[#This Row],[Column17]])</f>
        <v/>
      </c>
      <c r="AA19" s="14" t="str">
        <f>LEFT(mTCA12[[#This Row],[Column18]],3)</f>
        <v/>
      </c>
      <c r="AB19" s="14" t="str">
        <f>IF(ISBLANK(mTCA12[[#This Row],[Column2]]),"",mTCA12[[#This Row],[Column2]])</f>
        <v>LS2_WC12:BPM_D3180</v>
      </c>
      <c r="AD19" s="14">
        <f>MATCH(B19,'Diag Lattice'!F:F,0)</f>
        <v>2057</v>
      </c>
      <c r="AE19" s="14" t="str">
        <f t="shared" ca="1" si="0"/>
        <v>LS2_WC12:BPM_D3180</v>
      </c>
      <c r="AF19" s="14">
        <f t="shared" ca="1" si="1"/>
        <v>3180</v>
      </c>
    </row>
    <row r="20" spans="1:32" s="14" customFormat="1" x14ac:dyDescent="0.25">
      <c r="A20" s="7" t="s">
        <v>111</v>
      </c>
      <c r="B20" s="8" t="s">
        <v>1329</v>
      </c>
      <c r="C20" s="8" t="s">
        <v>111</v>
      </c>
      <c r="D20" s="8" t="s">
        <v>1333</v>
      </c>
      <c r="E20" s="9" t="s">
        <v>1321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12</v>
      </c>
      <c r="S20" s="10">
        <v>7</v>
      </c>
      <c r="T20" s="8"/>
      <c r="U20" s="10">
        <v>5</v>
      </c>
      <c r="V20" s="8"/>
      <c r="W20" s="8"/>
      <c r="X20" s="8"/>
      <c r="Y20"/>
      <c r="Z20" s="14">
        <f>IF(ISBLANK(mTCA12[[#This Row],[Column17]]),"",mTCA12[[#This Row],[Column17]])</f>
        <v>12</v>
      </c>
      <c r="AA20" s="14" t="str">
        <f>LEFT(mTCA12[[#This Row],[Column18]],3)</f>
        <v>7</v>
      </c>
      <c r="AB20" s="14" t="str">
        <f>IF(ISBLANK(mTCA12[[#This Row],[Column2]]),"",mTCA12[[#This Row],[Column2]])</f>
        <v>LS2_WD01:BPM_D3242</v>
      </c>
      <c r="AD20" s="14">
        <f>MATCH(B20,'Diag Lattice'!F:F,0)</f>
        <v>2101</v>
      </c>
      <c r="AE20" s="14" t="str">
        <f t="shared" ca="1" si="0"/>
        <v>LS2_WD01:BPM_D3242</v>
      </c>
      <c r="AF20" s="14">
        <f t="shared" ca="1" si="1"/>
        <v>3242</v>
      </c>
    </row>
    <row r="21" spans="1:32" s="14" customFormat="1" x14ac:dyDescent="0.25">
      <c r="A21" s="7" t="s">
        <v>111</v>
      </c>
      <c r="B21" s="8" t="s">
        <v>1329</v>
      </c>
      <c r="C21" s="8" t="s">
        <v>111</v>
      </c>
      <c r="D21" s="8" t="s">
        <v>1333</v>
      </c>
      <c r="E21" s="9" t="s">
        <v>1322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12</v>
      </c>
      <c r="S21" s="10">
        <v>7</v>
      </c>
      <c r="T21" s="8"/>
      <c r="U21" s="10">
        <v>6</v>
      </c>
      <c r="V21" s="8"/>
      <c r="W21" s="8"/>
      <c r="X21" s="8"/>
      <c r="Y21"/>
      <c r="Z21" s="14">
        <f>IF(ISBLANK(mTCA12[[#This Row],[Column17]]),"",mTCA12[[#This Row],[Column17]])</f>
        <v>12</v>
      </c>
      <c r="AA21" s="14" t="str">
        <f>LEFT(mTCA12[[#This Row],[Column18]],3)</f>
        <v>7</v>
      </c>
      <c r="AB21" s="14" t="str">
        <f>IF(ISBLANK(mTCA12[[#This Row],[Column2]]),"",mTCA12[[#This Row],[Column2]])</f>
        <v>LS2_WD01:BPM_D3242</v>
      </c>
      <c r="AD21" s="14">
        <f>MATCH(B21,'Diag Lattice'!F:F,0)</f>
        <v>2101</v>
      </c>
      <c r="AE21" s="14" t="str">
        <f t="shared" ca="1" si="0"/>
        <v>LS2_WD01:BPM_D3242</v>
      </c>
      <c r="AF21" s="14">
        <f t="shared" ca="1" si="1"/>
        <v>3242</v>
      </c>
    </row>
    <row r="22" spans="1:32" s="14" customFormat="1" x14ac:dyDescent="0.25">
      <c r="A22" s="7" t="s">
        <v>111</v>
      </c>
      <c r="B22" s="8" t="s">
        <v>1329</v>
      </c>
      <c r="C22" s="8" t="s">
        <v>111</v>
      </c>
      <c r="D22" s="8" t="s">
        <v>1333</v>
      </c>
      <c r="E22" s="9" t="s">
        <v>1323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12</v>
      </c>
      <c r="S22" s="10">
        <v>7</v>
      </c>
      <c r="T22" s="8"/>
      <c r="U22" s="10">
        <v>7</v>
      </c>
      <c r="V22" s="8"/>
      <c r="W22" s="8"/>
      <c r="X22" s="8"/>
      <c r="Y22"/>
      <c r="Z22" s="14">
        <f>IF(ISBLANK(mTCA12[[#This Row],[Column17]]),"",mTCA12[[#This Row],[Column17]])</f>
        <v>12</v>
      </c>
      <c r="AA22" s="14" t="str">
        <f>LEFT(mTCA12[[#This Row],[Column18]],3)</f>
        <v>7</v>
      </c>
      <c r="AB22" s="14" t="str">
        <f>IF(ISBLANK(mTCA12[[#This Row],[Column2]]),"",mTCA12[[#This Row],[Column2]])</f>
        <v>LS2_WD01:BPM_D3242</v>
      </c>
      <c r="AD22" s="14">
        <f>MATCH(B22,'Diag Lattice'!F:F,0)</f>
        <v>2101</v>
      </c>
      <c r="AE22" s="14" t="str">
        <f t="shared" ca="1" si="0"/>
        <v>LS2_WD01:BPM_D3242</v>
      </c>
      <c r="AF22" s="14">
        <f t="shared" ca="1" si="1"/>
        <v>3242</v>
      </c>
    </row>
    <row r="23" spans="1:32" s="14" customFormat="1" x14ac:dyDescent="0.25">
      <c r="A23" s="7" t="s">
        <v>111</v>
      </c>
      <c r="B23" s="8" t="s">
        <v>1329</v>
      </c>
      <c r="C23" s="8" t="s">
        <v>111</v>
      </c>
      <c r="D23" s="8" t="s">
        <v>1333</v>
      </c>
      <c r="E23" s="9" t="s">
        <v>1324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12</v>
      </c>
      <c r="S23" s="10">
        <v>7</v>
      </c>
      <c r="T23" s="8"/>
      <c r="U23" s="10">
        <v>8</v>
      </c>
      <c r="V23" s="8"/>
      <c r="W23" s="8"/>
      <c r="X23" s="8"/>
      <c r="Y23"/>
      <c r="Z23" s="14">
        <f>IF(ISBLANK(mTCA12[[#This Row],[Column17]]),"",mTCA12[[#This Row],[Column17]])</f>
        <v>12</v>
      </c>
      <c r="AA23" s="14" t="str">
        <f>LEFT(mTCA12[[#This Row],[Column18]],3)</f>
        <v>7</v>
      </c>
      <c r="AB23" s="14" t="str">
        <f>IF(ISBLANK(mTCA12[[#This Row],[Column2]]),"",mTCA12[[#This Row],[Column2]])</f>
        <v>LS2_WD01:BPM_D3242</v>
      </c>
      <c r="AD23" s="14">
        <f>MATCH(B23,'Diag Lattice'!F:F,0)</f>
        <v>2101</v>
      </c>
      <c r="AE23" s="14" t="str">
        <f t="shared" ca="1" si="0"/>
        <v>LS2_WD01:BPM_D3242</v>
      </c>
      <c r="AF23" s="14">
        <f t="shared" ca="1" si="1"/>
        <v>3242</v>
      </c>
    </row>
    <row r="24" spans="1:32" s="14" customFormat="1" x14ac:dyDescent="0.25">
      <c r="A24" s="7" t="s">
        <v>111</v>
      </c>
      <c r="B24" s="8" t="s">
        <v>1329</v>
      </c>
      <c r="C24" s="8" t="s">
        <v>111</v>
      </c>
      <c r="D24" s="8" t="s">
        <v>1333</v>
      </c>
      <c r="E24" s="9" t="s">
        <v>1325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12</v>
      </c>
      <c r="S24" s="10">
        <v>7</v>
      </c>
      <c r="T24" s="8"/>
      <c r="U24" s="10" t="s">
        <v>126</v>
      </c>
      <c r="V24" s="8"/>
      <c r="W24" s="8"/>
      <c r="X24" s="8"/>
      <c r="Y24"/>
      <c r="Z24" s="14">
        <f>IF(ISBLANK(mTCA12[[#This Row],[Column17]]),"",mTCA12[[#This Row],[Column17]])</f>
        <v>12</v>
      </c>
      <c r="AA24" s="14" t="str">
        <f>LEFT(mTCA12[[#This Row],[Column18]],3)</f>
        <v>7</v>
      </c>
      <c r="AB24" s="14" t="str">
        <f>IF(ISBLANK(mTCA12[[#This Row],[Column2]]),"",mTCA12[[#This Row],[Column2]])</f>
        <v>LS2_WD01:BPM_D3242</v>
      </c>
      <c r="AD24" s="14">
        <f>MATCH(B24,'Diag Lattice'!F:F,0)</f>
        <v>2101</v>
      </c>
      <c r="AE24" s="14" t="str">
        <f t="shared" ca="1" si="0"/>
        <v>LS2_WD01:BPM_D3242</v>
      </c>
      <c r="AF24" s="14">
        <f t="shared" ca="1" si="1"/>
        <v>3242</v>
      </c>
    </row>
    <row r="25" spans="1:32" s="14" customFormat="1" x14ac:dyDescent="0.25">
      <c r="A25" s="7"/>
      <c r="B25" s="8"/>
      <c r="C25" s="8"/>
      <c r="D25" s="8"/>
      <c r="E25" s="9"/>
      <c r="F25" s="8"/>
      <c r="G25" s="8"/>
      <c r="H25" s="8"/>
      <c r="I25" s="10"/>
      <c r="J25" s="10"/>
      <c r="K25" s="8"/>
      <c r="L25" s="8"/>
      <c r="M25" s="8"/>
      <c r="N25" s="8"/>
      <c r="O25" s="8"/>
      <c r="P25" s="10"/>
      <c r="Q25" s="10"/>
      <c r="R25" s="12"/>
      <c r="S25" s="10"/>
      <c r="T25" s="8"/>
      <c r="U25" s="10"/>
      <c r="V25" s="8"/>
      <c r="W25" s="8"/>
      <c r="X25" s="8"/>
      <c r="Y25"/>
      <c r="Z25" s="14" t="str">
        <f>IF(ISBLANK(mTCA12[[#This Row],[Column17]]),"",mTCA12[[#This Row],[Column17]])</f>
        <v/>
      </c>
      <c r="AA25" s="14" t="str">
        <f>LEFT(mTCA12[[#This Row],[Column18]],3)</f>
        <v/>
      </c>
      <c r="AB25" s="14" t="str">
        <f>IF(ISBLANK(mTCA12[[#This Row],[Column2]]),"",mTCA12[[#This Row],[Column2]])</f>
        <v/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IF(ISBLANK(mTCA12[[#This Row],[Column17]]),"",mTCA12[[#This Row],[Column17]])</f>
        <v/>
      </c>
      <c r="AA26" s="14" t="str">
        <f>LEFT(mTCA12[[#This Row],[Column18]],3)</f>
        <v/>
      </c>
      <c r="AB26" s="14" t="str">
        <f>IF(ISBLANK(mTCA12[[#This Row],[Column2]]),"",mTCA12[[#This Row],[Column2]])</f>
        <v/>
      </c>
    </row>
    <row r="27" spans="1:32" x14ac:dyDescent="0.25">
      <c r="A27" s="61" t="s">
        <v>865</v>
      </c>
      <c r="B27" s="61"/>
      <c r="C27" s="61"/>
      <c r="D27" s="62"/>
      <c r="E27" s="132"/>
      <c r="F27" s="61"/>
      <c r="G27" s="61"/>
      <c r="H27" s="61"/>
      <c r="I27" s="63"/>
      <c r="J27" s="63"/>
      <c r="K27" s="63"/>
      <c r="L27" s="63"/>
      <c r="M27" s="63"/>
      <c r="N27" s="63"/>
      <c r="O27" s="63"/>
      <c r="P27" s="63"/>
      <c r="Q27" s="61"/>
      <c r="R27" s="64"/>
      <c r="S27" s="63"/>
      <c r="T27" s="65"/>
      <c r="U27" s="63"/>
      <c r="V27" s="61"/>
      <c r="W27" s="61"/>
      <c r="X27" s="95"/>
      <c r="Z27" s="14" t="str">
        <f>IF(ISBLANK(mTCA12[[#This Row],[Column17]]),"",mTCA12[[#This Row],[Column17]])</f>
        <v/>
      </c>
      <c r="AA27" s="14" t="str">
        <f>LEFT(mTCA12[[#This Row],[Column18]],3)</f>
        <v/>
      </c>
      <c r="AB27" s="14" t="str">
        <f>IF(ISBLANK(mTCA12[[#This Row],[Column2]]),"",mTCA12[[#This Row],[Column2]])</f>
        <v/>
      </c>
      <c r="AD27" s="14"/>
      <c r="AE27" s="14"/>
      <c r="AF27" s="14"/>
    </row>
    <row r="28" spans="1:32" x14ac:dyDescent="0.25">
      <c r="A28" s="8" t="s">
        <v>388</v>
      </c>
      <c r="B28" s="8" t="s">
        <v>1868</v>
      </c>
      <c r="C28" s="8" t="s">
        <v>864</v>
      </c>
      <c r="D28" s="9" t="s">
        <v>1334</v>
      </c>
      <c r="E28" s="161" t="s">
        <v>1341</v>
      </c>
      <c r="F28" s="8" t="s">
        <v>84</v>
      </c>
      <c r="G28" s="8" t="s">
        <v>85</v>
      </c>
      <c r="H28" s="8" t="s">
        <v>4153</v>
      </c>
      <c r="I28" s="123">
        <v>1</v>
      </c>
      <c r="J28" s="10"/>
      <c r="K28" s="10"/>
      <c r="L28" s="10"/>
      <c r="M28" s="10"/>
      <c r="N28" s="10"/>
      <c r="O28" s="10"/>
      <c r="P28" s="10">
        <v>1</v>
      </c>
      <c r="Q28" s="10" t="s">
        <v>875</v>
      </c>
      <c r="R28" s="12">
        <v>12</v>
      </c>
      <c r="S28" s="10">
        <v>5</v>
      </c>
      <c r="T28" s="168" t="s">
        <v>472</v>
      </c>
      <c r="U28" s="10"/>
      <c r="V28" s="8"/>
      <c r="W28" s="8"/>
      <c r="X28" s="8"/>
      <c r="Z28" s="14">
        <f>IF(ISBLANK(mTCA12[[#This Row],[Column17]]),"",mTCA12[[#This Row],[Column17]])</f>
        <v>12</v>
      </c>
      <c r="AA28" s="14" t="str">
        <f>LEFT(mTCA12[[#This Row],[Column18]],3)</f>
        <v>5</v>
      </c>
      <c r="AB28" s="14" t="str">
        <f>IF(ISBLANK(mTCA12[[#This Row],[Column2]]),"",mTCA12[[#This Row],[Column2]])</f>
        <v>LS2_CC08:ND_D2987</v>
      </c>
      <c r="AD28" s="14" t="e">
        <f>MATCH(B28,'Diag Lattice'!F:F,0)</f>
        <v>#N/A</v>
      </c>
      <c r="AE28" s="14" t="e">
        <f t="shared" ca="1" si="0"/>
        <v>#N/A</v>
      </c>
      <c r="AF28" s="14" t="e">
        <f t="shared" ca="1" si="1"/>
        <v>#N/A</v>
      </c>
    </row>
    <row r="29" spans="1:32" x14ac:dyDescent="0.25">
      <c r="A29" s="8" t="s">
        <v>388</v>
      </c>
      <c r="B29" s="8" t="s">
        <v>1869</v>
      </c>
      <c r="C29" s="8" t="s">
        <v>864</v>
      </c>
      <c r="D29" s="9" t="s">
        <v>1335</v>
      </c>
      <c r="E29" s="161" t="s">
        <v>1342</v>
      </c>
      <c r="F29" s="8" t="s">
        <v>84</v>
      </c>
      <c r="G29" s="8" t="s">
        <v>85</v>
      </c>
      <c r="H29" s="8" t="s">
        <v>4153</v>
      </c>
      <c r="I29" s="123">
        <v>2</v>
      </c>
      <c r="J29" s="10"/>
      <c r="K29" s="10"/>
      <c r="L29" s="10"/>
      <c r="M29" s="10"/>
      <c r="N29" s="10"/>
      <c r="O29" s="10"/>
      <c r="P29" s="10">
        <v>2</v>
      </c>
      <c r="Q29" s="10" t="s">
        <v>875</v>
      </c>
      <c r="R29" s="12">
        <v>12</v>
      </c>
      <c r="S29" s="10">
        <v>5</v>
      </c>
      <c r="T29" s="168" t="s">
        <v>471</v>
      </c>
      <c r="U29" s="10"/>
      <c r="V29" s="8"/>
      <c r="W29" s="8"/>
      <c r="X29" s="8"/>
      <c r="Z29" s="14">
        <f>IF(ISBLANK(mTCA12[[#This Row],[Column17]]),"",mTCA12[[#This Row],[Column17]])</f>
        <v>12</v>
      </c>
      <c r="AA29" s="14" t="str">
        <f>LEFT(mTCA12[[#This Row],[Column18]],3)</f>
        <v>5</v>
      </c>
      <c r="AB29" s="14" t="str">
        <f>IF(ISBLANK(mTCA12[[#This Row],[Column2]]),"",mTCA12[[#This Row],[Column2]])</f>
        <v>LS2_CC10:ND_D3075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x14ac:dyDescent="0.25">
      <c r="A30" s="8" t="s">
        <v>388</v>
      </c>
      <c r="B30" s="8" t="s">
        <v>1870</v>
      </c>
      <c r="C30" s="8" t="s">
        <v>864</v>
      </c>
      <c r="D30" s="9" t="s">
        <v>1336</v>
      </c>
      <c r="E30" s="161" t="s">
        <v>1343</v>
      </c>
      <c r="F30" s="8" t="s">
        <v>84</v>
      </c>
      <c r="G30" s="8" t="s">
        <v>85</v>
      </c>
      <c r="H30" s="8" t="s">
        <v>4153</v>
      </c>
      <c r="I30" s="123">
        <v>3</v>
      </c>
      <c r="J30" s="10"/>
      <c r="K30" s="10"/>
      <c r="L30" s="10"/>
      <c r="M30" s="10"/>
      <c r="N30" s="10"/>
      <c r="O30" s="10"/>
      <c r="P30" s="10">
        <v>3</v>
      </c>
      <c r="Q30" s="10" t="s">
        <v>875</v>
      </c>
      <c r="R30" s="12">
        <v>12</v>
      </c>
      <c r="S30" s="10">
        <v>5</v>
      </c>
      <c r="T30" s="168" t="s">
        <v>470</v>
      </c>
      <c r="U30" s="10"/>
      <c r="V30" s="8"/>
      <c r="W30" s="8"/>
      <c r="X30" s="8"/>
      <c r="Z30" s="14">
        <f>IF(ISBLANK(mTCA12[[#This Row],[Column17]]),"",mTCA12[[#This Row],[Column17]])</f>
        <v>12</v>
      </c>
      <c r="AA30" s="14" t="str">
        <f>LEFT(mTCA12[[#This Row],[Column18]],3)</f>
        <v>5</v>
      </c>
      <c r="AB30" s="14" t="str">
        <f>IF(ISBLANK(mTCA12[[#This Row],[Column2]]),"",mTCA12[[#This Row],[Column2]])</f>
        <v>LS2_CC12:ND_D3155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x14ac:dyDescent="0.25">
      <c r="A31" s="8" t="s">
        <v>388</v>
      </c>
      <c r="B31" s="8" t="s">
        <v>1871</v>
      </c>
      <c r="C31" s="8" t="s">
        <v>864</v>
      </c>
      <c r="D31" s="9" t="s">
        <v>1337</v>
      </c>
      <c r="E31" s="161" t="s">
        <v>1344</v>
      </c>
      <c r="F31" s="8" t="s">
        <v>84</v>
      </c>
      <c r="G31" s="8" t="s">
        <v>85</v>
      </c>
      <c r="H31" s="8" t="s">
        <v>4153</v>
      </c>
      <c r="I31" s="123">
        <v>4</v>
      </c>
      <c r="J31" s="10"/>
      <c r="K31" s="10"/>
      <c r="L31" s="10"/>
      <c r="M31" s="10"/>
      <c r="N31" s="10"/>
      <c r="O31" s="10"/>
      <c r="P31" s="10">
        <v>4</v>
      </c>
      <c r="Q31" s="10" t="s">
        <v>875</v>
      </c>
      <c r="R31" s="12">
        <v>12</v>
      </c>
      <c r="S31" s="10">
        <v>5</v>
      </c>
      <c r="T31" s="168" t="s">
        <v>474</v>
      </c>
      <c r="U31" s="10"/>
      <c r="V31" s="8"/>
      <c r="W31" s="8"/>
      <c r="X31" s="8"/>
      <c r="Z31" s="14">
        <f>IF(ISBLANK(mTCA12[[#This Row],[Column17]]),"",mTCA12[[#This Row],[Column17]])</f>
        <v>12</v>
      </c>
      <c r="AA31" s="14" t="str">
        <f>LEFT(mTCA12[[#This Row],[Column18]],3)</f>
        <v>5</v>
      </c>
      <c r="AB31" s="14" t="str">
        <f>IF(ISBLANK(mTCA12[[#This Row],[Column2]]),"",mTCA12[[#This Row],[Column2]])</f>
        <v>LS2_CD02:ND_D3252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x14ac:dyDescent="0.25">
      <c r="A32" s="8" t="s">
        <v>388</v>
      </c>
      <c r="B32" s="8" t="s">
        <v>1872</v>
      </c>
      <c r="C32" s="8" t="s">
        <v>864</v>
      </c>
      <c r="D32" s="9" t="s">
        <v>1338</v>
      </c>
      <c r="E32" s="161" t="s">
        <v>1345</v>
      </c>
      <c r="F32" s="8" t="s">
        <v>84</v>
      </c>
      <c r="G32" s="8" t="s">
        <v>85</v>
      </c>
      <c r="H32" s="8" t="s">
        <v>4153</v>
      </c>
      <c r="I32" s="123">
        <v>5</v>
      </c>
      <c r="J32" s="10"/>
      <c r="K32" s="10"/>
      <c r="L32" s="10"/>
      <c r="M32" s="10"/>
      <c r="N32" s="10"/>
      <c r="O32" s="10"/>
      <c r="P32" s="10">
        <v>5</v>
      </c>
      <c r="Q32" s="10" t="s">
        <v>875</v>
      </c>
      <c r="R32" s="12">
        <v>12</v>
      </c>
      <c r="S32" s="10">
        <v>5</v>
      </c>
      <c r="T32" s="168" t="s">
        <v>469</v>
      </c>
      <c r="U32" s="10"/>
      <c r="V32" s="8"/>
      <c r="W32" s="8"/>
      <c r="X32" s="8"/>
      <c r="Y32" s="105"/>
      <c r="Z32" s="14"/>
      <c r="AA32" s="14"/>
      <c r="AB32" s="14"/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x14ac:dyDescent="0.25">
      <c r="A33" s="8" t="s">
        <v>388</v>
      </c>
      <c r="B33" s="8" t="s">
        <v>1873</v>
      </c>
      <c r="C33" s="8" t="s">
        <v>864</v>
      </c>
      <c r="D33" s="9" t="s">
        <v>1339</v>
      </c>
      <c r="E33" s="161" t="s">
        <v>1346</v>
      </c>
      <c r="F33" s="8" t="s">
        <v>84</v>
      </c>
      <c r="G33" s="8" t="s">
        <v>85</v>
      </c>
      <c r="H33" s="8" t="s">
        <v>4153</v>
      </c>
      <c r="I33" s="123">
        <v>6</v>
      </c>
      <c r="J33" s="10"/>
      <c r="K33" s="10"/>
      <c r="L33" s="10"/>
      <c r="M33" s="10"/>
      <c r="N33" s="10"/>
      <c r="O33" s="10"/>
      <c r="P33" s="10">
        <v>6</v>
      </c>
      <c r="Q33" s="10" t="s">
        <v>875</v>
      </c>
      <c r="R33" s="12">
        <v>12</v>
      </c>
      <c r="S33" s="10">
        <v>5</v>
      </c>
      <c r="T33" s="168" t="s">
        <v>468</v>
      </c>
      <c r="U33" s="10"/>
      <c r="V33" s="8"/>
      <c r="W33" s="8"/>
      <c r="X33" s="8"/>
      <c r="Y33" s="105"/>
      <c r="Z33" s="14"/>
      <c r="AA33" s="14"/>
      <c r="AB33" s="14"/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x14ac:dyDescent="0.25">
      <c r="A34" s="8" t="s">
        <v>388</v>
      </c>
      <c r="B34" s="8" t="s">
        <v>1874</v>
      </c>
      <c r="C34" s="8" t="s">
        <v>864</v>
      </c>
      <c r="D34" s="9" t="s">
        <v>1340</v>
      </c>
      <c r="E34" s="161" t="s">
        <v>1347</v>
      </c>
      <c r="F34" s="8" t="s">
        <v>84</v>
      </c>
      <c r="G34" s="8" t="s">
        <v>85</v>
      </c>
      <c r="H34" s="8" t="s">
        <v>4153</v>
      </c>
      <c r="I34" s="123">
        <v>7</v>
      </c>
      <c r="J34" s="10"/>
      <c r="K34" s="10"/>
      <c r="L34" s="10"/>
      <c r="M34" s="10"/>
      <c r="N34" s="10"/>
      <c r="O34" s="10"/>
      <c r="P34" s="10">
        <v>7</v>
      </c>
      <c r="Q34" s="10" t="s">
        <v>875</v>
      </c>
      <c r="R34" s="12">
        <v>12</v>
      </c>
      <c r="S34" s="10">
        <v>5</v>
      </c>
      <c r="T34" s="168" t="s">
        <v>467</v>
      </c>
      <c r="U34" s="10"/>
      <c r="V34" s="8"/>
      <c r="W34" s="8"/>
      <c r="X34" s="8"/>
      <c r="Y34" s="105"/>
      <c r="Z34" s="14"/>
      <c r="AA34" s="14"/>
      <c r="AB34" s="14"/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x14ac:dyDescent="0.25">
      <c r="A35" s="8"/>
      <c r="B35" s="8"/>
      <c r="C35" s="8"/>
      <c r="D35" s="9"/>
      <c r="E35" s="133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32"/>
      <c r="U35" s="10"/>
      <c r="V35" s="8"/>
      <c r="W35" s="8"/>
      <c r="X35" s="8"/>
      <c r="Z35" s="14" t="str">
        <f>IF(ISBLANK(mTCA12[[#This Row],[Column17]]),"",mTCA12[[#This Row],[Column17]])</f>
        <v/>
      </c>
      <c r="AA35" s="14" t="str">
        <f>LEFT(mTCA12[[#This Row],[Column18]],3)</f>
        <v/>
      </c>
      <c r="AB35" s="14" t="str">
        <f>IF(ISBLANK(mTCA12[[#This Row],[Column2]]),"",mTCA12[[#This Row],[Column2]])</f>
        <v/>
      </c>
      <c r="AD35" s="14"/>
      <c r="AE35" s="14"/>
      <c r="AF35" s="14"/>
    </row>
    <row r="36" spans="1:32" x14ac:dyDescent="0.25">
      <c r="A36" s="8"/>
      <c r="B36" s="8"/>
      <c r="C36" s="8"/>
      <c r="D36" s="9"/>
      <c r="E36" s="121"/>
      <c r="F36" s="8"/>
      <c r="G36" s="8"/>
      <c r="H36" s="32"/>
      <c r="I36" s="10"/>
      <c r="J36" s="10"/>
      <c r="K36" s="10"/>
      <c r="L36" s="10"/>
      <c r="M36" s="10"/>
      <c r="N36" s="10"/>
      <c r="O36" s="10"/>
      <c r="P36" s="10"/>
      <c r="Q36" s="10"/>
      <c r="R36" s="12"/>
      <c r="S36" s="10"/>
      <c r="T36" s="32"/>
      <c r="U36" s="10"/>
      <c r="V36" s="8"/>
      <c r="W36" s="8"/>
      <c r="X36" s="8"/>
      <c r="Z36" s="14" t="str">
        <f>IF(ISBLANK(mTCA12[[#This Row],[Column17]]),"",mTCA12[[#This Row],[Column17]])</f>
        <v/>
      </c>
      <c r="AA36" s="14" t="str">
        <f>LEFT(mTCA12[[#This Row],[Column18]],3)</f>
        <v/>
      </c>
      <c r="AB36" s="14" t="str">
        <f>IF(ISBLANK(mTCA12[[#This Row],[Column2]]),"",mTCA12[[#This Row],[Column2]])</f>
        <v/>
      </c>
      <c r="AD36" s="14"/>
      <c r="AE36" s="14"/>
      <c r="AF36" s="14"/>
    </row>
    <row r="37" spans="1:32" x14ac:dyDescent="0.25">
      <c r="A37" s="61" t="s">
        <v>876</v>
      </c>
      <c r="B37" s="61"/>
      <c r="C37" s="61"/>
      <c r="D37" s="62"/>
      <c r="E37" s="132"/>
      <c r="F37" s="61"/>
      <c r="G37" s="61"/>
      <c r="H37" s="61"/>
      <c r="I37" s="63"/>
      <c r="J37" s="63"/>
      <c r="K37" s="63"/>
      <c r="L37" s="63"/>
      <c r="M37" s="63"/>
      <c r="N37" s="63"/>
      <c r="O37" s="63"/>
      <c r="P37" s="63"/>
      <c r="Q37" s="61"/>
      <c r="R37" s="64"/>
      <c r="S37" s="63"/>
      <c r="T37" s="65"/>
      <c r="U37" s="63"/>
      <c r="V37" s="61"/>
      <c r="W37" s="61"/>
      <c r="X37" s="95"/>
      <c r="Z37" s="14" t="str">
        <f>IF(ISBLANK(mTCA12[[#This Row],[Column17]]),"",mTCA12[[#This Row],[Column17]])</f>
        <v/>
      </c>
      <c r="AA37" s="14" t="str">
        <f>LEFT(mTCA12[[#This Row],[Column18]],3)</f>
        <v/>
      </c>
      <c r="AB37" s="14" t="str">
        <f>IF(ISBLANK(mTCA12[[#This Row],[Column2]]),"",mTCA12[[#This Row],[Column2]])</f>
        <v/>
      </c>
      <c r="AD37" s="14"/>
      <c r="AE37" s="14"/>
      <c r="AF37" s="14"/>
    </row>
    <row r="38" spans="1:32" x14ac:dyDescent="0.25">
      <c r="A38" s="8" t="s">
        <v>388</v>
      </c>
      <c r="B38" s="8" t="s">
        <v>1868</v>
      </c>
      <c r="C38" s="8"/>
      <c r="D38" s="9" t="s">
        <v>1334</v>
      </c>
      <c r="E38" s="161" t="s">
        <v>1348</v>
      </c>
      <c r="F38" s="8" t="s">
        <v>84</v>
      </c>
      <c r="G38" s="8" t="s">
        <v>508</v>
      </c>
      <c r="H38" s="32" t="s">
        <v>4153</v>
      </c>
      <c r="I38" s="123">
        <v>1</v>
      </c>
      <c r="J38" s="10"/>
      <c r="K38" s="10"/>
      <c r="L38" s="10"/>
      <c r="M38" s="10"/>
      <c r="N38" s="10"/>
      <c r="O38" s="10"/>
      <c r="P38" s="10"/>
      <c r="Q38" s="10" t="s">
        <v>786</v>
      </c>
      <c r="R38" s="12"/>
      <c r="S38" s="10"/>
      <c r="T38" s="32"/>
      <c r="U38" s="10"/>
      <c r="V38" s="8"/>
      <c r="W38" s="8"/>
      <c r="X38" s="8"/>
      <c r="Z38" s="14" t="str">
        <f>IF(ISBLANK(mTCA12[[#This Row],[Column17]]),"",mTCA12[[#This Row],[Column17]])</f>
        <v/>
      </c>
      <c r="AA38" s="14" t="str">
        <f>LEFT(mTCA12[[#This Row],[Column18]],3)</f>
        <v/>
      </c>
      <c r="AB38" s="14" t="str">
        <f>IF(ISBLANK(mTCA12[[#This Row],[Column2]]),"",mTCA12[[#This Row],[Column2]])</f>
        <v>LS2_CC08:ND_D2987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ref="AF38:AF44" ca="1" si="2">INDIRECT("'Diag Lattice'!E"&amp;AD38)</f>
        <v>#N/A</v>
      </c>
    </row>
    <row r="39" spans="1:32" x14ac:dyDescent="0.25">
      <c r="A39" s="8" t="s">
        <v>388</v>
      </c>
      <c r="B39" s="8" t="s">
        <v>1869</v>
      </c>
      <c r="C39" s="8"/>
      <c r="D39" s="9" t="s">
        <v>1335</v>
      </c>
      <c r="E39" s="161" t="s">
        <v>1349</v>
      </c>
      <c r="F39" s="8" t="s">
        <v>84</v>
      </c>
      <c r="G39" s="8" t="s">
        <v>508</v>
      </c>
      <c r="H39" s="32" t="s">
        <v>4153</v>
      </c>
      <c r="I39" s="123">
        <v>2</v>
      </c>
      <c r="J39" s="116"/>
      <c r="K39" s="116"/>
      <c r="L39" s="116"/>
      <c r="M39" s="116"/>
      <c r="N39" s="116"/>
      <c r="O39" s="116"/>
      <c r="P39" s="116"/>
      <c r="Q39" s="10" t="s">
        <v>786</v>
      </c>
      <c r="R39" s="117"/>
      <c r="S39" s="116"/>
      <c r="T39" s="118"/>
      <c r="U39" s="116"/>
      <c r="V39" s="115"/>
      <c r="W39" s="115"/>
      <c r="X39" s="115"/>
      <c r="Z39" s="14" t="str">
        <f>IF(ISBLANK(mTCA12[[#This Row],[Column17]]),"",mTCA12[[#This Row],[Column17]])</f>
        <v/>
      </c>
      <c r="AA39" s="14" t="str">
        <f>LEFT(mTCA12[[#This Row],[Column18]],3)</f>
        <v/>
      </c>
      <c r="AB39" s="14" t="str">
        <f>IF(ISBLANK(mTCA12[[#This Row],[Column2]]),"",mTCA12[[#This Row],[Column2]])</f>
        <v>LS2_CC10:ND_D3075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2"/>
        <v>#N/A</v>
      </c>
    </row>
    <row r="40" spans="1:32" x14ac:dyDescent="0.25">
      <c r="A40" s="8" t="s">
        <v>388</v>
      </c>
      <c r="B40" s="8" t="s">
        <v>1870</v>
      </c>
      <c r="C40" s="8"/>
      <c r="D40" s="9" t="s">
        <v>1336</v>
      </c>
      <c r="E40" s="161" t="s">
        <v>1350</v>
      </c>
      <c r="F40" s="8" t="s">
        <v>84</v>
      </c>
      <c r="G40" s="8" t="s">
        <v>508</v>
      </c>
      <c r="H40" s="32" t="s">
        <v>4153</v>
      </c>
      <c r="I40" s="123">
        <v>3</v>
      </c>
      <c r="J40" s="10"/>
      <c r="K40" s="10"/>
      <c r="L40" s="10"/>
      <c r="M40" s="10"/>
      <c r="N40" s="10"/>
      <c r="O40" s="10"/>
      <c r="P40" s="10"/>
      <c r="Q40" s="10" t="s">
        <v>786</v>
      </c>
      <c r="R40" s="12"/>
      <c r="S40" s="10"/>
      <c r="T40" s="32"/>
      <c r="U40" s="10"/>
      <c r="V40" s="8"/>
      <c r="W40" s="8"/>
      <c r="X40" s="8"/>
      <c r="Z40" s="14" t="str">
        <f>IF(ISBLANK(mTCA12[[#This Row],[Column17]]),"",mTCA12[[#This Row],[Column17]])</f>
        <v/>
      </c>
      <c r="AA40" s="14" t="str">
        <f>LEFT(mTCA12[[#This Row],[Column18]],3)</f>
        <v/>
      </c>
      <c r="AB40" s="14" t="str">
        <f>IF(ISBLANK(mTCA12[[#This Row],[Column2]]),"",mTCA12[[#This Row],[Column2]])</f>
        <v>LS2_CC12:ND_D3155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2"/>
        <v>#N/A</v>
      </c>
    </row>
    <row r="41" spans="1:32" x14ac:dyDescent="0.25">
      <c r="A41" s="8" t="s">
        <v>388</v>
      </c>
      <c r="B41" s="8" t="s">
        <v>1871</v>
      </c>
      <c r="C41" s="8"/>
      <c r="D41" s="9" t="s">
        <v>1337</v>
      </c>
      <c r="E41" s="161" t="s">
        <v>1351</v>
      </c>
      <c r="F41" s="8" t="s">
        <v>84</v>
      </c>
      <c r="G41" s="8" t="s">
        <v>508</v>
      </c>
      <c r="H41" s="32" t="s">
        <v>4153</v>
      </c>
      <c r="I41" s="123">
        <v>4</v>
      </c>
      <c r="J41" s="10"/>
      <c r="K41" s="10"/>
      <c r="L41" s="10"/>
      <c r="M41" s="10"/>
      <c r="N41" s="10"/>
      <c r="O41" s="10"/>
      <c r="P41" s="10"/>
      <c r="Q41" s="10" t="s">
        <v>786</v>
      </c>
      <c r="R41" s="12"/>
      <c r="S41" s="10"/>
      <c r="T41" s="32"/>
      <c r="U41" s="10"/>
      <c r="V41" s="8"/>
      <c r="W41" s="8"/>
      <c r="X41" s="8"/>
      <c r="Z41" s="14" t="str">
        <f>IF(ISBLANK(mTCA12[[#This Row],[Column17]]),"",mTCA12[[#This Row],[Column17]])</f>
        <v/>
      </c>
      <c r="AA41" s="14" t="str">
        <f>LEFT(mTCA12[[#This Row],[Column18]],3)</f>
        <v/>
      </c>
      <c r="AB41" s="14" t="str">
        <f>IF(ISBLANK(mTCA12[[#This Row],[Column2]]),"",mTCA12[[#This Row],[Column2]])</f>
        <v>LS2_CD02:ND_D3252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2"/>
        <v>#N/A</v>
      </c>
    </row>
    <row r="42" spans="1:32" x14ac:dyDescent="0.25">
      <c r="A42" s="8" t="s">
        <v>388</v>
      </c>
      <c r="B42" s="8" t="s">
        <v>1872</v>
      </c>
      <c r="C42" s="8"/>
      <c r="D42" s="9" t="s">
        <v>1338</v>
      </c>
      <c r="E42" s="161" t="s">
        <v>1352</v>
      </c>
      <c r="F42" s="8" t="s">
        <v>84</v>
      </c>
      <c r="G42" s="8" t="s">
        <v>508</v>
      </c>
      <c r="H42" s="8" t="s">
        <v>4153</v>
      </c>
      <c r="I42" s="123">
        <v>5</v>
      </c>
      <c r="J42" s="10"/>
      <c r="K42" s="10"/>
      <c r="L42" s="10"/>
      <c r="M42" s="10"/>
      <c r="N42" s="10"/>
      <c r="O42" s="10"/>
      <c r="P42" s="10"/>
      <c r="Q42" s="10" t="s">
        <v>786</v>
      </c>
      <c r="R42" s="12"/>
      <c r="S42" s="32"/>
      <c r="T42" s="10"/>
      <c r="U42" s="10"/>
      <c r="V42" s="8"/>
      <c r="W42" s="8"/>
      <c r="X42" s="8"/>
      <c r="Y42" s="105"/>
      <c r="Z42" s="14"/>
      <c r="AA42" s="14"/>
      <c r="AB42" s="14"/>
      <c r="AD42" s="14" t="e">
        <f>MATCH(B42,'Diag Lattice'!F:F,0)</f>
        <v>#N/A</v>
      </c>
      <c r="AE42" s="14" t="e">
        <f t="shared" ca="1" si="0"/>
        <v>#N/A</v>
      </c>
      <c r="AF42" s="14" t="e">
        <f t="shared" ca="1" si="2"/>
        <v>#N/A</v>
      </c>
    </row>
    <row r="43" spans="1:32" x14ac:dyDescent="0.25">
      <c r="A43" s="8" t="s">
        <v>388</v>
      </c>
      <c r="B43" s="8" t="s">
        <v>1873</v>
      </c>
      <c r="C43" s="8"/>
      <c r="D43" s="9" t="s">
        <v>1339</v>
      </c>
      <c r="E43" s="161" t="s">
        <v>1353</v>
      </c>
      <c r="F43" s="8" t="s">
        <v>84</v>
      </c>
      <c r="G43" s="8" t="s">
        <v>508</v>
      </c>
      <c r="H43" s="8" t="s">
        <v>4153</v>
      </c>
      <c r="I43" s="123">
        <v>6</v>
      </c>
      <c r="J43" s="10"/>
      <c r="K43" s="10"/>
      <c r="L43" s="10"/>
      <c r="M43" s="10"/>
      <c r="N43" s="10"/>
      <c r="O43" s="10"/>
      <c r="P43" s="10"/>
      <c r="Q43" s="10" t="s">
        <v>786</v>
      </c>
      <c r="R43" s="12"/>
      <c r="S43" s="32"/>
      <c r="T43" s="10"/>
      <c r="U43" s="10"/>
      <c r="V43" s="8"/>
      <c r="W43" s="8"/>
      <c r="X43" s="8"/>
      <c r="Y43" s="105"/>
      <c r="Z43" s="14"/>
      <c r="AA43" s="14"/>
      <c r="AB43" s="14"/>
      <c r="AD43" s="14" t="e">
        <f>MATCH(B43,'Diag Lattice'!F:F,0)</f>
        <v>#N/A</v>
      </c>
      <c r="AE43" s="14" t="e">
        <f t="shared" ca="1" si="0"/>
        <v>#N/A</v>
      </c>
      <c r="AF43" s="14" t="e">
        <f t="shared" ca="1" si="2"/>
        <v>#N/A</v>
      </c>
    </row>
    <row r="44" spans="1:32" x14ac:dyDescent="0.25">
      <c r="A44" s="8" t="s">
        <v>388</v>
      </c>
      <c r="B44" s="8" t="s">
        <v>1874</v>
      </c>
      <c r="C44" s="8"/>
      <c r="D44" s="9" t="s">
        <v>1340</v>
      </c>
      <c r="E44" s="163" t="s">
        <v>1354</v>
      </c>
      <c r="F44" s="8" t="s">
        <v>84</v>
      </c>
      <c r="G44" s="8" t="s">
        <v>508</v>
      </c>
      <c r="H44" s="8" t="s">
        <v>4153</v>
      </c>
      <c r="I44" s="123">
        <v>7</v>
      </c>
      <c r="J44" s="10"/>
      <c r="K44" s="10"/>
      <c r="L44" s="10"/>
      <c r="M44" s="10"/>
      <c r="N44" s="10"/>
      <c r="O44" s="10"/>
      <c r="P44" s="10"/>
      <c r="Q44" s="10" t="s">
        <v>786</v>
      </c>
      <c r="R44" s="12"/>
      <c r="S44" s="32"/>
      <c r="T44" s="10"/>
      <c r="U44" s="10"/>
      <c r="V44" s="8"/>
      <c r="W44" s="8"/>
      <c r="X44" s="8"/>
      <c r="Y44" s="105"/>
      <c r="Z44" s="14"/>
      <c r="AA44" s="14"/>
      <c r="AB44" s="14"/>
      <c r="AD44" s="14" t="e">
        <f>MATCH(B44,'Diag Lattice'!F:F,0)</f>
        <v>#N/A</v>
      </c>
      <c r="AE44" s="14" t="e">
        <f t="shared" ca="1" si="0"/>
        <v>#N/A</v>
      </c>
      <c r="AF44" s="14" t="e">
        <f t="shared" ca="1" si="2"/>
        <v>#N/A</v>
      </c>
    </row>
    <row r="45" spans="1:32" x14ac:dyDescent="0.25">
      <c r="A45" s="8"/>
      <c r="B45" s="8"/>
      <c r="C45" s="8"/>
      <c r="D45" s="9"/>
      <c r="E45" s="16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 t="s">
        <v>786</v>
      </c>
      <c r="R45" s="12"/>
      <c r="S45" s="32"/>
      <c r="T45" s="10"/>
      <c r="U45" s="10"/>
      <c r="V45" s="8"/>
      <c r="W45" s="8"/>
      <c r="X45" s="8"/>
      <c r="Y45" s="105"/>
      <c r="Z45" s="14"/>
      <c r="AA45" s="14"/>
      <c r="AB45" s="14"/>
      <c r="AD45" s="14"/>
      <c r="AE45" s="14"/>
      <c r="AF45" s="14"/>
    </row>
    <row r="46" spans="1:32" x14ac:dyDescent="0.25">
      <c r="A46" s="8"/>
      <c r="B46" s="8"/>
      <c r="C46" s="8"/>
      <c r="D46" s="9"/>
      <c r="E46" s="133"/>
      <c r="F46" s="8"/>
      <c r="G46" s="8"/>
      <c r="H46" s="32"/>
      <c r="I46" s="10"/>
      <c r="J46" s="10"/>
      <c r="K46" s="10"/>
      <c r="L46" s="10"/>
      <c r="M46" s="10"/>
      <c r="N46" s="10"/>
      <c r="O46" s="10"/>
      <c r="P46" s="10"/>
      <c r="Q46" s="10"/>
      <c r="R46" s="12"/>
      <c r="S46" s="10"/>
      <c r="T46" s="32"/>
      <c r="U46" s="10"/>
      <c r="V46" s="8"/>
      <c r="W46" s="8"/>
      <c r="X46" s="8"/>
      <c r="Z46" s="14" t="str">
        <f>IF(ISBLANK(mTCA12[[#This Row],[Column17]]),"",mTCA12[[#This Row],[Column17]])</f>
        <v/>
      </c>
      <c r="AA46" s="14" t="str">
        <f>LEFT(mTCA12[[#This Row],[Column18]],3)</f>
        <v/>
      </c>
      <c r="AB46" s="14" t="str">
        <f>IF(ISBLANK(mTCA12[[#This Row],[Column2]]),"",mTCA12[[#This Row],[Column2]])</f>
        <v/>
      </c>
      <c r="AD46" s="14"/>
      <c r="AE46" s="14"/>
      <c r="AF46" s="14"/>
    </row>
    <row r="47" spans="1:32" x14ac:dyDescent="0.25">
      <c r="A47" s="8"/>
      <c r="B47" s="104"/>
      <c r="C47" s="104"/>
      <c r="D47" s="9"/>
      <c r="E47" s="121"/>
      <c r="F47" s="8"/>
      <c r="G47" s="8"/>
      <c r="H47" s="32"/>
      <c r="I47" s="10"/>
      <c r="J47" s="10"/>
      <c r="K47" s="10"/>
      <c r="L47" s="10"/>
      <c r="M47" s="10"/>
      <c r="N47" s="10"/>
      <c r="O47" s="10"/>
      <c r="P47" s="10"/>
      <c r="Q47" s="10"/>
      <c r="R47" s="12"/>
      <c r="S47" s="10"/>
      <c r="T47" s="32"/>
      <c r="U47" s="10"/>
      <c r="V47" s="8"/>
      <c r="W47" s="8"/>
      <c r="X47" s="8"/>
      <c r="Z47" s="14" t="str">
        <f>IF(ISBLANK(mTCA12[[#This Row],[Column17]]),"",mTCA12[[#This Row],[Column17]])</f>
        <v/>
      </c>
      <c r="AA47" s="14" t="str">
        <f>LEFT(mTCA12[[#This Row],[Column18]],3)</f>
        <v/>
      </c>
      <c r="AB47" s="14" t="str">
        <f>IF(ISBLANK(mTCA12[[#This Row],[Column2]]),"",mTCA12[[#This Row],[Column2]])</f>
        <v/>
      </c>
      <c r="AD47" s="14"/>
      <c r="AE47" s="14"/>
      <c r="AF47" s="14"/>
    </row>
    <row r="48" spans="1:32" x14ac:dyDescent="0.25">
      <c r="A48" s="61" t="s">
        <v>882</v>
      </c>
      <c r="B48" s="61"/>
      <c r="C48" s="61"/>
      <c r="D48" s="62"/>
      <c r="E48" s="132"/>
      <c r="F48" s="61"/>
      <c r="G48" s="61"/>
      <c r="H48" s="61"/>
      <c r="I48" s="63"/>
      <c r="J48" s="63"/>
      <c r="K48" s="63"/>
      <c r="L48" s="63"/>
      <c r="M48" s="63"/>
      <c r="N48" s="63"/>
      <c r="O48" s="63"/>
      <c r="P48" s="63"/>
      <c r="Q48" s="61"/>
      <c r="R48" s="64"/>
      <c r="S48" s="63"/>
      <c r="T48" s="65"/>
      <c r="U48" s="63"/>
      <c r="V48" s="61"/>
      <c r="W48" s="61"/>
      <c r="X48" s="95"/>
      <c r="Z48" s="14" t="str">
        <f>IF(ISBLANK(mTCA12[[#This Row],[Column17]]),"",mTCA12[[#This Row],[Column17]])</f>
        <v/>
      </c>
      <c r="AA48" s="14" t="str">
        <f>LEFT(mTCA12[[#This Row],[Column18]],3)</f>
        <v/>
      </c>
      <c r="AB48" s="14" t="str">
        <f>IF(ISBLANK(mTCA12[[#This Row],[Column2]]),"",mTCA12[[#This Row],[Column2]])</f>
        <v/>
      </c>
      <c r="AD48" s="14"/>
      <c r="AE48" s="14"/>
      <c r="AF48" s="14"/>
    </row>
    <row r="49" spans="1:32" x14ac:dyDescent="0.25">
      <c r="A49" s="120" t="s">
        <v>388</v>
      </c>
      <c r="B49" s="8" t="s">
        <v>1868</v>
      </c>
      <c r="C49" s="8"/>
      <c r="D49" s="9" t="s">
        <v>1334</v>
      </c>
      <c r="E49" s="29" t="s">
        <v>1355</v>
      </c>
      <c r="F49" s="8" t="s">
        <v>236</v>
      </c>
      <c r="G49" s="120" t="s">
        <v>610</v>
      </c>
      <c r="H49" s="120" t="s">
        <v>4156</v>
      </c>
      <c r="I49" s="123">
        <v>1</v>
      </c>
      <c r="J49" s="123"/>
      <c r="K49" s="10"/>
      <c r="L49" s="10"/>
      <c r="M49" s="10"/>
      <c r="N49" s="10"/>
      <c r="O49" s="10"/>
      <c r="P49" s="10">
        <v>1</v>
      </c>
      <c r="Q49" s="120" t="s">
        <v>888</v>
      </c>
      <c r="R49" s="12"/>
      <c r="S49" s="10"/>
      <c r="T49" s="32"/>
      <c r="U49" s="10"/>
      <c r="V49" s="8">
        <v>9</v>
      </c>
      <c r="W49" s="8" t="s">
        <v>1304</v>
      </c>
      <c r="X49" s="8" t="s">
        <v>425</v>
      </c>
      <c r="Z49" s="14" t="str">
        <f>IF(ISBLANK(mTCA12[[#This Row],[Column17]]),"",mTCA12[[#This Row],[Column17]])</f>
        <v/>
      </c>
      <c r="AA49" s="14" t="str">
        <f>LEFT(mTCA12[[#This Row],[Column18]],3)</f>
        <v/>
      </c>
      <c r="AB49" s="14" t="str">
        <f>IF(ISBLANK(mTCA12[[#This Row],[Column2]]),"",mTCA12[[#This Row],[Column2]])</f>
        <v>LS2_CC08:ND_D2987</v>
      </c>
      <c r="AD49" s="14"/>
      <c r="AE49" s="14"/>
      <c r="AF49" s="14"/>
    </row>
    <row r="50" spans="1:32" x14ac:dyDescent="0.25">
      <c r="A50" s="120" t="s">
        <v>388</v>
      </c>
      <c r="B50" s="8" t="s">
        <v>1869</v>
      </c>
      <c r="C50" s="8"/>
      <c r="D50" s="9" t="s">
        <v>1335</v>
      </c>
      <c r="E50" s="150" t="s">
        <v>1356</v>
      </c>
      <c r="F50" s="8" t="s">
        <v>236</v>
      </c>
      <c r="G50" s="120" t="s">
        <v>610</v>
      </c>
      <c r="H50" s="120" t="s">
        <v>4156</v>
      </c>
      <c r="I50" s="123">
        <v>2</v>
      </c>
      <c r="J50" s="123"/>
      <c r="K50" s="10"/>
      <c r="L50" s="10"/>
      <c r="M50" s="10"/>
      <c r="N50" s="10"/>
      <c r="O50" s="10"/>
      <c r="P50" s="10">
        <v>2</v>
      </c>
      <c r="Q50" s="120" t="s">
        <v>888</v>
      </c>
      <c r="R50" s="12"/>
      <c r="S50" s="10"/>
      <c r="T50" s="32"/>
      <c r="U50" s="10"/>
      <c r="V50" s="8">
        <v>9</v>
      </c>
      <c r="W50" s="8" t="s">
        <v>1304</v>
      </c>
      <c r="X50" s="8" t="s">
        <v>245</v>
      </c>
      <c r="Z50" s="14" t="str">
        <f>IF(ISBLANK(mTCA12[[#This Row],[Column17]]),"",mTCA12[[#This Row],[Column17]])</f>
        <v/>
      </c>
      <c r="AA50" s="14" t="str">
        <f>LEFT(mTCA12[[#This Row],[Column18]],3)</f>
        <v/>
      </c>
      <c r="AB50" s="14" t="str">
        <f>IF(ISBLANK(mTCA12[[#This Row],[Column2]]),"",mTCA12[[#This Row],[Column2]])</f>
        <v>LS2_CC10:ND_D3075</v>
      </c>
      <c r="AD50" s="14"/>
      <c r="AE50" s="14"/>
      <c r="AF50" s="14"/>
    </row>
    <row r="51" spans="1:32" x14ac:dyDescent="0.25">
      <c r="A51" s="120" t="s">
        <v>388</v>
      </c>
      <c r="B51" s="8" t="s">
        <v>1870</v>
      </c>
      <c r="C51" s="8"/>
      <c r="D51" s="9" t="s">
        <v>1336</v>
      </c>
      <c r="E51" s="29" t="s">
        <v>1357</v>
      </c>
      <c r="F51" s="8" t="s">
        <v>236</v>
      </c>
      <c r="G51" s="120" t="s">
        <v>610</v>
      </c>
      <c r="H51" s="120" t="s">
        <v>4156</v>
      </c>
      <c r="I51" s="123">
        <v>3</v>
      </c>
      <c r="J51" s="123"/>
      <c r="K51" s="10"/>
      <c r="L51" s="10"/>
      <c r="M51" s="10"/>
      <c r="N51" s="10"/>
      <c r="O51" s="10"/>
      <c r="P51" s="10">
        <v>3</v>
      </c>
      <c r="Q51" s="120" t="s">
        <v>888</v>
      </c>
      <c r="R51" s="12"/>
      <c r="S51" s="10"/>
      <c r="T51" s="32"/>
      <c r="U51" s="10"/>
      <c r="V51" s="8">
        <v>9</v>
      </c>
      <c r="W51" s="8" t="s">
        <v>1304</v>
      </c>
      <c r="X51" s="8" t="s">
        <v>246</v>
      </c>
      <c r="Z51" s="14" t="str">
        <f>IF(ISBLANK(mTCA12[[#This Row],[Column17]]),"",mTCA12[[#This Row],[Column17]])</f>
        <v/>
      </c>
      <c r="AA51" s="14" t="str">
        <f>LEFT(mTCA12[[#This Row],[Column18]],3)</f>
        <v/>
      </c>
      <c r="AB51" s="14" t="str">
        <f>IF(ISBLANK(mTCA12[[#This Row],[Column2]]),"",mTCA12[[#This Row],[Column2]])</f>
        <v>LS2_CC12:ND_D3155</v>
      </c>
      <c r="AD51" s="14"/>
      <c r="AE51" s="14"/>
      <c r="AF51" s="14"/>
    </row>
    <row r="52" spans="1:32" x14ac:dyDescent="0.25">
      <c r="A52" s="120" t="s">
        <v>388</v>
      </c>
      <c r="B52" s="8" t="s">
        <v>1871</v>
      </c>
      <c r="C52" s="8"/>
      <c r="D52" s="9" t="s">
        <v>1337</v>
      </c>
      <c r="E52" s="29" t="s">
        <v>1358</v>
      </c>
      <c r="F52" s="8" t="s">
        <v>236</v>
      </c>
      <c r="G52" s="120" t="s">
        <v>610</v>
      </c>
      <c r="H52" s="120" t="s">
        <v>4156</v>
      </c>
      <c r="I52" s="123">
        <v>4</v>
      </c>
      <c r="J52" s="123"/>
      <c r="K52" s="10"/>
      <c r="L52" s="10"/>
      <c r="M52" s="10"/>
      <c r="N52" s="10"/>
      <c r="O52" s="10"/>
      <c r="P52" s="10">
        <v>4</v>
      </c>
      <c r="Q52" s="120" t="s">
        <v>888</v>
      </c>
      <c r="R52" s="12"/>
      <c r="S52" s="10"/>
      <c r="T52" s="32"/>
      <c r="U52" s="10"/>
      <c r="V52" s="8">
        <v>9</v>
      </c>
      <c r="W52" s="8" t="s">
        <v>1304</v>
      </c>
      <c r="X52" s="8" t="s">
        <v>247</v>
      </c>
      <c r="Z52" s="14" t="str">
        <f>IF(ISBLANK(mTCA12[[#This Row],[Column17]]),"",mTCA12[[#This Row],[Column17]])</f>
        <v/>
      </c>
      <c r="AA52" s="14" t="str">
        <f>LEFT(mTCA12[[#This Row],[Column18]],3)</f>
        <v/>
      </c>
      <c r="AB52" s="14" t="str">
        <f>IF(ISBLANK(mTCA12[[#This Row],[Column2]]),"",mTCA12[[#This Row],[Column2]])</f>
        <v>LS2_CD02:ND_D3252</v>
      </c>
      <c r="AD52" s="14"/>
      <c r="AE52" s="14"/>
      <c r="AF52" s="14"/>
    </row>
    <row r="53" spans="1:32" x14ac:dyDescent="0.25">
      <c r="A53" s="120" t="s">
        <v>388</v>
      </c>
      <c r="B53" s="8" t="s">
        <v>1872</v>
      </c>
      <c r="C53" s="8"/>
      <c r="D53" s="9" t="s">
        <v>1338</v>
      </c>
      <c r="E53" s="29" t="s">
        <v>1359</v>
      </c>
      <c r="F53" s="8" t="s">
        <v>236</v>
      </c>
      <c r="G53" s="120" t="s">
        <v>610</v>
      </c>
      <c r="H53" s="120" t="s">
        <v>4156</v>
      </c>
      <c r="I53" s="123">
        <v>5</v>
      </c>
      <c r="J53" s="123"/>
      <c r="K53" s="10"/>
      <c r="L53" s="10"/>
      <c r="M53" s="10"/>
      <c r="N53" s="10"/>
      <c r="O53" s="10"/>
      <c r="P53" s="10">
        <v>5</v>
      </c>
      <c r="Q53" s="120" t="s">
        <v>888</v>
      </c>
      <c r="R53" s="12"/>
      <c r="S53" s="10"/>
      <c r="T53" s="32"/>
      <c r="U53" s="10"/>
      <c r="V53" s="8">
        <v>9</v>
      </c>
      <c r="W53" s="8" t="s">
        <v>1304</v>
      </c>
      <c r="X53" s="8" t="s">
        <v>248</v>
      </c>
      <c r="Z53" s="14" t="str">
        <f>IF(ISBLANK(mTCA12[[#This Row],[Column17]]),"",mTCA12[[#This Row],[Column17]])</f>
        <v/>
      </c>
      <c r="AA53" s="14" t="str">
        <f>LEFT(mTCA12[[#This Row],[Column18]],3)</f>
        <v/>
      </c>
      <c r="AB53" s="14" t="str">
        <f>IF(ISBLANK(mTCA12[[#This Row],[Column2]]),"",mTCA12[[#This Row],[Column2]])</f>
        <v>LS2_CD04:ND_D3376</v>
      </c>
      <c r="AD53" s="14"/>
      <c r="AE53" s="14"/>
      <c r="AF53" s="14"/>
    </row>
    <row r="54" spans="1:32" x14ac:dyDescent="0.25">
      <c r="A54" s="120" t="s">
        <v>388</v>
      </c>
      <c r="B54" s="8" t="s">
        <v>1873</v>
      </c>
      <c r="C54" s="8"/>
      <c r="D54" s="9" t="s">
        <v>1339</v>
      </c>
      <c r="E54" s="29" t="s">
        <v>1360</v>
      </c>
      <c r="F54" s="8" t="s">
        <v>236</v>
      </c>
      <c r="G54" s="120" t="s">
        <v>610</v>
      </c>
      <c r="H54" s="120" t="s">
        <v>4156</v>
      </c>
      <c r="I54" s="123">
        <v>6</v>
      </c>
      <c r="J54" s="123"/>
      <c r="K54" s="10"/>
      <c r="L54" s="10"/>
      <c r="M54" s="10"/>
      <c r="N54" s="10"/>
      <c r="O54" s="10"/>
      <c r="P54" s="10">
        <v>6</v>
      </c>
      <c r="Q54" s="120" t="s">
        <v>888</v>
      </c>
      <c r="R54" s="12"/>
      <c r="S54" s="10"/>
      <c r="T54" s="32"/>
      <c r="U54" s="10"/>
      <c r="V54" s="8">
        <v>9</v>
      </c>
      <c r="W54" s="8" t="s">
        <v>1304</v>
      </c>
      <c r="X54" s="8" t="s">
        <v>249</v>
      </c>
      <c r="Z54" s="14" t="str">
        <f>IF(ISBLANK(mTCA12[[#This Row],[Column17]]),"",mTCA12[[#This Row],[Column17]])</f>
        <v/>
      </c>
      <c r="AA54" s="14" t="str">
        <f>LEFT(mTCA12[[#This Row],[Column18]],3)</f>
        <v/>
      </c>
      <c r="AB54" s="14" t="str">
        <f>IF(ISBLANK(mTCA12[[#This Row],[Column2]]),"",mTCA12[[#This Row],[Column2]])</f>
        <v>LS2_CD06:ND_D3500</v>
      </c>
      <c r="AD54" s="14"/>
      <c r="AE54" s="14"/>
      <c r="AF54" s="14"/>
    </row>
    <row r="55" spans="1:32" x14ac:dyDescent="0.25">
      <c r="A55" s="120" t="s">
        <v>388</v>
      </c>
      <c r="B55" s="8" t="s">
        <v>1874</v>
      </c>
      <c r="C55" s="8"/>
      <c r="D55" s="9" t="s">
        <v>1340</v>
      </c>
      <c r="E55" s="29" t="s">
        <v>1361</v>
      </c>
      <c r="F55" s="8" t="s">
        <v>236</v>
      </c>
      <c r="G55" s="120" t="s">
        <v>610</v>
      </c>
      <c r="H55" s="120" t="s">
        <v>4156</v>
      </c>
      <c r="I55" s="123">
        <v>7</v>
      </c>
      <c r="J55" s="123"/>
      <c r="K55" s="10"/>
      <c r="L55" s="10"/>
      <c r="M55" s="10"/>
      <c r="N55" s="10"/>
      <c r="O55" s="10"/>
      <c r="P55" s="10">
        <v>7</v>
      </c>
      <c r="Q55" s="120" t="s">
        <v>888</v>
      </c>
      <c r="R55" s="12"/>
      <c r="S55" s="10"/>
      <c r="T55" s="32"/>
      <c r="U55" s="10"/>
      <c r="V55" s="8">
        <v>9</v>
      </c>
      <c r="W55" s="8" t="s">
        <v>1304</v>
      </c>
      <c r="X55" s="8" t="s">
        <v>250</v>
      </c>
      <c r="Z55" s="14" t="str">
        <f>IF(ISBLANK(mTCA12[[#This Row],[Column17]]),"",mTCA12[[#This Row],[Column17]])</f>
        <v/>
      </c>
      <c r="AA55" s="14" t="str">
        <f>LEFT(mTCA12[[#This Row],[Column18]],3)</f>
        <v/>
      </c>
      <c r="AB55" s="14" t="str">
        <f>IF(ISBLANK(mTCA12[[#This Row],[Column2]]),"",mTCA12[[#This Row],[Column2]])</f>
        <v>LS2_CD08:ND_D3624</v>
      </c>
      <c r="AD55" s="14"/>
      <c r="AE55" s="14"/>
      <c r="AF55" s="14"/>
    </row>
    <row r="56" spans="1:32" x14ac:dyDescent="0.25">
      <c r="A56" s="120"/>
      <c r="B56" s="8"/>
      <c r="C56" s="8"/>
      <c r="D56" s="9"/>
      <c r="E56" s="29"/>
      <c r="F56" s="8"/>
      <c r="G56" s="120"/>
      <c r="H56" s="120"/>
      <c r="I56" s="123"/>
      <c r="J56" s="123"/>
      <c r="K56" s="10"/>
      <c r="L56" s="10"/>
      <c r="M56" s="10"/>
      <c r="N56" s="10"/>
      <c r="O56" s="10"/>
      <c r="P56" s="10"/>
      <c r="Q56" s="120"/>
      <c r="R56" s="12"/>
      <c r="S56" s="10"/>
      <c r="T56" s="32"/>
      <c r="U56" s="10"/>
      <c r="V56" s="8"/>
      <c r="W56" s="8"/>
      <c r="X56" s="8"/>
      <c r="Z56" s="14" t="str">
        <f>IF(ISBLANK(mTCA12[[#This Row],[Column17]]),"",mTCA12[[#This Row],[Column17]])</f>
        <v/>
      </c>
      <c r="AA56" s="14" t="str">
        <f>LEFT(mTCA12[[#This Row],[Column18]],3)</f>
        <v/>
      </c>
      <c r="AB56" s="14" t="str">
        <f>IF(ISBLANK(mTCA12[[#This Row],[Column2]]),"",mTCA12[[#This Row],[Column2]])</f>
        <v/>
      </c>
    </row>
    <row r="57" spans="1:32" x14ac:dyDescent="0.25">
      <c r="A57" s="120"/>
      <c r="B57" s="120"/>
      <c r="C57" s="120"/>
      <c r="D57" s="9"/>
      <c r="E57" s="124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IF(ISBLANK(mTCA12[[#This Row],[Column17]]),"",mTCA12[[#This Row],[Column17]])</f>
        <v/>
      </c>
      <c r="AA57" s="14" t="str">
        <f>LEFT(mTCA12[[#This Row],[Column18]],3)</f>
        <v/>
      </c>
      <c r="AB57" s="14" t="str">
        <f>IF(ISBLANK(mTCA12[[#This Row],[Column2]]),"",mTCA12[[#This Row],[Column2]])</f>
        <v/>
      </c>
    </row>
    <row r="58" spans="1:32" x14ac:dyDescent="0.25">
      <c r="A58" s="102" t="s">
        <v>571</v>
      </c>
      <c r="B58" s="8" t="s">
        <v>3987</v>
      </c>
      <c r="C58" s="720" t="s">
        <v>3880</v>
      </c>
      <c r="D58" s="9" t="s">
        <v>4022</v>
      </c>
      <c r="E58" s="29" t="s">
        <v>3899</v>
      </c>
      <c r="F58" s="120" t="s">
        <v>280</v>
      </c>
      <c r="G58" s="120" t="s">
        <v>85</v>
      </c>
      <c r="H58" s="120"/>
      <c r="I58" s="120"/>
      <c r="J58" s="123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IF(ISBLANK(mTCA12[[#This Row],[Column17]]),"",mTCA12[[#This Row],[Column17]])</f>
        <v/>
      </c>
      <c r="AA58" s="14" t="str">
        <f>LEFT(mTCA12[[#This Row],[Column18]],3)</f>
        <v/>
      </c>
      <c r="AB58" s="14" t="str">
        <f>IF(ISBLANK(mTCA12[[#This Row],[Column2]]),"",mTCA12[[#This Row],[Column2]])</f>
        <v>LS2_WC08:HMR_D3022</v>
      </c>
    </row>
    <row r="59" spans="1:32" x14ac:dyDescent="0.25">
      <c r="A59" s="120"/>
      <c r="B59" s="8" t="s">
        <v>3987</v>
      </c>
      <c r="C59" s="102"/>
      <c r="D59" s="9" t="s">
        <v>4022</v>
      </c>
      <c r="E59" s="29" t="s">
        <v>3900</v>
      </c>
      <c r="F59" s="120" t="s">
        <v>236</v>
      </c>
      <c r="G59" s="120" t="s">
        <v>610</v>
      </c>
      <c r="H59" s="120"/>
      <c r="I59" s="120"/>
      <c r="J59" s="123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IF(ISBLANK(mTCA12[[#This Row],[Column17]]),"",mTCA12[[#This Row],[Column17]])</f>
        <v/>
      </c>
      <c r="AA59" s="14" t="str">
        <f>LEFT(mTCA12[[#This Row],[Column18]],3)</f>
        <v/>
      </c>
      <c r="AB59" s="14" t="str">
        <f>IF(ISBLANK(mTCA12[[#This Row],[Column2]]),"",mTCA12[[#This Row],[Column2]])</f>
        <v>LS2_WC08:HMR_D3022</v>
      </c>
    </row>
    <row r="60" spans="1:32" x14ac:dyDescent="0.25">
      <c r="A60" s="34" t="s">
        <v>569</v>
      </c>
      <c r="B60" s="28" t="s">
        <v>3988</v>
      </c>
      <c r="C60" s="8" t="s">
        <v>3136</v>
      </c>
      <c r="D60" s="9" t="s">
        <v>3923</v>
      </c>
      <c r="E60" s="29" t="s">
        <v>3901</v>
      </c>
      <c r="F60" s="120" t="s">
        <v>280</v>
      </c>
      <c r="G60" s="120" t="s">
        <v>85</v>
      </c>
      <c r="H60" s="120" t="s">
        <v>4156</v>
      </c>
      <c r="I60" s="120" t="s">
        <v>87</v>
      </c>
      <c r="J60" s="123"/>
      <c r="K60" s="10"/>
      <c r="L60" s="10"/>
      <c r="M60" s="10"/>
      <c r="N60" s="10"/>
      <c r="O60" s="10"/>
      <c r="P60" s="10" t="s">
        <v>87</v>
      </c>
      <c r="Q60" s="8" t="s">
        <v>613</v>
      </c>
      <c r="R60" s="12">
        <v>12</v>
      </c>
      <c r="S60" s="10">
        <v>3</v>
      </c>
      <c r="T60" s="168" t="s">
        <v>472</v>
      </c>
      <c r="U60" s="10"/>
      <c r="V60" s="8">
        <v>9</v>
      </c>
      <c r="W60" s="8" t="s">
        <v>3924</v>
      </c>
      <c r="X60" s="8" t="s">
        <v>425</v>
      </c>
      <c r="Z60" s="14">
        <f>IF(ISBLANK(mTCA12[[#This Row],[Column17]]),"",mTCA12[[#This Row],[Column17]])</f>
        <v>12</v>
      </c>
      <c r="AA60" s="14" t="str">
        <f>LEFT(mTCA12[[#This Row],[Column18]],3)</f>
        <v>3</v>
      </c>
      <c r="AB60" s="14" t="str">
        <f>IF(ISBLANK(mTCA12[[#This Row],[Column2]]),"",mTCA12[[#This Row],[Column2]])</f>
        <v>LS2_WC09:HMR_D3062</v>
      </c>
    </row>
    <row r="61" spans="1:32" x14ac:dyDescent="0.25">
      <c r="A61" s="8"/>
      <c r="B61" s="28" t="s">
        <v>3988</v>
      </c>
      <c r="C61" s="28"/>
      <c r="D61" s="9" t="s">
        <v>3923</v>
      </c>
      <c r="E61" s="29" t="s">
        <v>3902</v>
      </c>
      <c r="F61" s="8" t="s">
        <v>236</v>
      </c>
      <c r="G61" s="8" t="s">
        <v>610</v>
      </c>
      <c r="H61" s="8"/>
      <c r="I61" s="8"/>
      <c r="J61" s="10"/>
      <c r="K61" s="10"/>
      <c r="L61" s="10"/>
      <c r="M61" s="10"/>
      <c r="N61" s="10"/>
      <c r="O61" s="10"/>
      <c r="P61" s="10"/>
      <c r="Q61" s="8"/>
      <c r="R61" s="12"/>
      <c r="S61" s="10"/>
      <c r="T61" s="32"/>
      <c r="U61" s="10"/>
      <c r="V61" s="8"/>
      <c r="W61" s="8"/>
      <c r="X61" s="8"/>
      <c r="Z61" s="14" t="str">
        <f>IF(ISBLANK(mTCA12[[#This Row],[Column17]]),"",mTCA12[[#This Row],[Column17]])</f>
        <v/>
      </c>
      <c r="AA61" s="14" t="str">
        <f>LEFT(mTCA12[[#This Row],[Column18]],3)</f>
        <v/>
      </c>
      <c r="AB61" s="14" t="str">
        <f>IF(ISBLANK(mTCA12[[#This Row],[Column2]]),"",mTCA12[[#This Row],[Column2]])</f>
        <v>LS2_WC09:HMR_D3062</v>
      </c>
    </row>
    <row r="62" spans="1:32" x14ac:dyDescent="0.25">
      <c r="A62" s="8" t="s">
        <v>571</v>
      </c>
      <c r="B62" s="8" t="s">
        <v>3989</v>
      </c>
      <c r="C62" s="720" t="s">
        <v>3880</v>
      </c>
      <c r="D62" s="9" t="s">
        <v>4023</v>
      </c>
      <c r="E62" s="29" t="s">
        <v>3903</v>
      </c>
      <c r="F62" s="8" t="s">
        <v>280</v>
      </c>
      <c r="G62" s="8" t="s">
        <v>85</v>
      </c>
      <c r="H62" s="8"/>
      <c r="I62" s="8"/>
      <c r="J62" s="10"/>
      <c r="K62" s="10"/>
      <c r="L62" s="10"/>
      <c r="M62" s="10"/>
      <c r="N62" s="10"/>
      <c r="O62" s="10"/>
      <c r="P62" s="10"/>
      <c r="Q62" s="8"/>
      <c r="R62" s="12"/>
      <c r="S62" s="10"/>
      <c r="T62" s="32"/>
      <c r="U62" s="10"/>
      <c r="V62" s="8"/>
      <c r="W62" s="8"/>
      <c r="X62" s="8"/>
      <c r="Z62" s="14" t="str">
        <f>IF(ISBLANK(mTCA12[[#This Row],[Column17]]),"",mTCA12[[#This Row],[Column17]])</f>
        <v/>
      </c>
      <c r="AA62" s="14" t="str">
        <f>LEFT(mTCA12[[#This Row],[Column18]],3)</f>
        <v/>
      </c>
      <c r="AB62" s="14" t="str">
        <f>IF(ISBLANK(mTCA12[[#This Row],[Column2]]),"",mTCA12[[#This Row],[Column2]])</f>
        <v>LS2_WC10:HMR_D3101</v>
      </c>
    </row>
    <row r="63" spans="1:32" x14ac:dyDescent="0.25">
      <c r="A63" s="8"/>
      <c r="B63" s="8" t="s">
        <v>3989</v>
      </c>
      <c r="C63" s="8"/>
      <c r="D63" s="9" t="s">
        <v>4023</v>
      </c>
      <c r="E63" s="29" t="s">
        <v>3904</v>
      </c>
      <c r="F63" s="8" t="s">
        <v>236</v>
      </c>
      <c r="G63" s="8" t="s">
        <v>610</v>
      </c>
      <c r="H63" s="8"/>
      <c r="I63" s="8"/>
      <c r="J63" s="10"/>
      <c r="K63" s="10"/>
      <c r="L63" s="10"/>
      <c r="M63" s="10"/>
      <c r="N63" s="10"/>
      <c r="O63" s="10"/>
      <c r="P63" s="10"/>
      <c r="Q63" s="8"/>
      <c r="R63" s="12"/>
      <c r="S63" s="10"/>
      <c r="T63" s="32"/>
      <c r="U63" s="10"/>
      <c r="V63" s="8"/>
      <c r="W63" s="8"/>
      <c r="X63" s="8"/>
      <c r="Z63" s="14" t="str">
        <f>IF(ISBLANK(mTCA12[[#This Row],[Column17]]),"",mTCA12[[#This Row],[Column17]])</f>
        <v/>
      </c>
      <c r="AA63" s="14" t="str">
        <f>LEFT(mTCA12[[#This Row],[Column18]],3)</f>
        <v/>
      </c>
      <c r="AB63" s="14" t="str">
        <f>IF(ISBLANK(mTCA12[[#This Row],[Column2]]),"",mTCA12[[#This Row],[Column2]])</f>
        <v>LS2_WC10:HMR_D3101</v>
      </c>
    </row>
    <row r="64" spans="1:32" x14ac:dyDescent="0.25">
      <c r="A64" s="8" t="s">
        <v>571</v>
      </c>
      <c r="B64" s="8" t="s">
        <v>3990</v>
      </c>
      <c r="C64" s="720" t="s">
        <v>3880</v>
      </c>
      <c r="D64" s="9" t="s">
        <v>4024</v>
      </c>
      <c r="E64" s="150" t="s">
        <v>3905</v>
      </c>
      <c r="F64" t="s">
        <v>280</v>
      </c>
      <c r="G64" s="23" t="s">
        <v>85</v>
      </c>
      <c r="H64" s="23"/>
      <c r="I64" s="23"/>
      <c r="J64" s="24"/>
      <c r="K64" s="24"/>
      <c r="L64" s="24"/>
      <c r="M64" s="24"/>
      <c r="N64" s="24"/>
      <c r="O64" s="24"/>
      <c r="P64" s="24"/>
      <c r="Q64" s="23"/>
      <c r="R64" s="67"/>
      <c r="S64" s="24"/>
      <c r="T64" s="68"/>
      <c r="U64" s="24"/>
      <c r="V64" s="23"/>
      <c r="W64" s="23"/>
      <c r="X64" s="23"/>
      <c r="Z64" s="14" t="str">
        <f>IF(ISBLANK(mTCA12[[#This Row],[Column17]]),"",mTCA12[[#This Row],[Column17]])</f>
        <v/>
      </c>
      <c r="AA64" s="14" t="str">
        <f>LEFT(mTCA12[[#This Row],[Column18]],3)</f>
        <v/>
      </c>
      <c r="AB64" s="14" t="str">
        <f>IF(ISBLANK(mTCA12[[#This Row],[Column2]]),"",mTCA12[[#This Row],[Column2]])</f>
        <v>LS2_WC11:HMR_D3141</v>
      </c>
    </row>
    <row r="65" spans="1:25" x14ac:dyDescent="0.25">
      <c r="A65" s="8"/>
      <c r="B65" s="8" t="s">
        <v>3990</v>
      </c>
      <c r="C65" s="8"/>
      <c r="D65" s="9" t="s">
        <v>4024</v>
      </c>
      <c r="E65" s="29" t="s">
        <v>3906</v>
      </c>
      <c r="F65" s="8" t="s">
        <v>236</v>
      </c>
      <c r="G65" s="23" t="s">
        <v>610</v>
      </c>
      <c r="H65" s="23"/>
      <c r="I65" s="24"/>
      <c r="J65" s="24"/>
      <c r="K65" s="24"/>
      <c r="L65" s="24"/>
      <c r="M65" s="24"/>
      <c r="N65" s="24"/>
      <c r="O65" s="24"/>
      <c r="P65" s="24"/>
      <c r="Q65" s="67"/>
      <c r="R65" s="67"/>
      <c r="S65" s="68"/>
      <c r="T65" s="24"/>
      <c r="U65" s="24"/>
      <c r="V65" s="23"/>
      <c r="W65" s="23"/>
      <c r="X65" s="23"/>
      <c r="Y65" s="112"/>
    </row>
    <row r="66" spans="1:25" x14ac:dyDescent="0.25">
      <c r="A66" s="34" t="s">
        <v>569</v>
      </c>
      <c r="B66" s="8" t="s">
        <v>3991</v>
      </c>
      <c r="C66" s="8" t="s">
        <v>3136</v>
      </c>
      <c r="D66" s="9" t="s">
        <v>4025</v>
      </c>
      <c r="E66" s="29" t="s">
        <v>3907</v>
      </c>
      <c r="F66" s="8" t="s">
        <v>280</v>
      </c>
      <c r="G66" s="23" t="s">
        <v>85</v>
      </c>
      <c r="H66" s="120" t="s">
        <v>4156</v>
      </c>
      <c r="I66" s="10" t="s">
        <v>91</v>
      </c>
      <c r="J66" s="10"/>
      <c r="K66" s="10"/>
      <c r="L66" s="10"/>
      <c r="M66" s="10"/>
      <c r="N66" s="10"/>
      <c r="O66" s="10"/>
      <c r="P66" s="10" t="s">
        <v>91</v>
      </c>
      <c r="Q66" s="8" t="s">
        <v>613</v>
      </c>
      <c r="R66" s="12">
        <v>12</v>
      </c>
      <c r="S66" s="32">
        <v>3</v>
      </c>
      <c r="T66" s="10" t="s">
        <v>471</v>
      </c>
      <c r="U66" s="10"/>
      <c r="V66" s="8">
        <v>9</v>
      </c>
      <c r="W66" s="8" t="s">
        <v>3924</v>
      </c>
      <c r="X66" s="8" t="s">
        <v>425</v>
      </c>
      <c r="Y66" s="105"/>
    </row>
    <row r="67" spans="1:25" x14ac:dyDescent="0.25">
      <c r="A67" s="8"/>
      <c r="B67" s="8" t="s">
        <v>3991</v>
      </c>
      <c r="C67" s="8"/>
      <c r="D67" s="9" t="s">
        <v>4025</v>
      </c>
      <c r="E67" s="29" t="s">
        <v>3908</v>
      </c>
      <c r="F67" s="8" t="s">
        <v>236</v>
      </c>
      <c r="G67" s="23" t="s">
        <v>610</v>
      </c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8" t="s">
        <v>571</v>
      </c>
      <c r="B68" s="28" t="s">
        <v>3992</v>
      </c>
      <c r="C68" s="720" t="s">
        <v>3880</v>
      </c>
      <c r="D68" s="9" t="s">
        <v>4026</v>
      </c>
      <c r="E68" s="29" t="s">
        <v>3909</v>
      </c>
      <c r="F68" s="8" t="s">
        <v>280</v>
      </c>
      <c r="G68" s="23" t="s">
        <v>85</v>
      </c>
      <c r="H68" s="23"/>
      <c r="I68" s="10"/>
      <c r="J68" s="10"/>
      <c r="K68" s="10"/>
      <c r="L68" s="10"/>
      <c r="M68" s="10"/>
      <c r="N68" s="10"/>
      <c r="O68" s="10"/>
      <c r="P68" s="10"/>
      <c r="Q68" s="67"/>
      <c r="R68" s="12"/>
      <c r="S68" s="32"/>
      <c r="T68" s="10"/>
      <c r="U68" s="10"/>
      <c r="V68" s="8"/>
      <c r="W68" s="8"/>
      <c r="X68" s="8"/>
      <c r="Y68" s="105"/>
    </row>
    <row r="69" spans="1:25" x14ac:dyDescent="0.25">
      <c r="A69" s="8"/>
      <c r="B69" s="28" t="s">
        <v>3992</v>
      </c>
      <c r="C69" s="28"/>
      <c r="D69" s="9" t="s">
        <v>4026</v>
      </c>
      <c r="E69" s="29" t="s">
        <v>3910</v>
      </c>
      <c r="F69" s="8" t="s">
        <v>236</v>
      </c>
      <c r="G69" s="23" t="s">
        <v>610</v>
      </c>
      <c r="H69" s="23"/>
      <c r="I69" s="10"/>
      <c r="J69" s="10"/>
      <c r="K69" s="10"/>
      <c r="L69" s="10"/>
      <c r="M69" s="10"/>
      <c r="N69" s="10"/>
      <c r="O69" s="10"/>
      <c r="P69" s="10"/>
      <c r="Q69" s="67"/>
      <c r="R69" s="12"/>
      <c r="S69" s="32"/>
      <c r="T69" s="24"/>
      <c r="U69" s="10"/>
      <c r="V69" s="8"/>
      <c r="W69" s="8"/>
      <c r="X69" s="8"/>
      <c r="Y69" s="105"/>
    </row>
    <row r="70" spans="1:25" x14ac:dyDescent="0.25">
      <c r="A70" s="8" t="s">
        <v>571</v>
      </c>
      <c r="B70" s="8" t="s">
        <v>3993</v>
      </c>
      <c r="C70" s="720" t="s">
        <v>3880</v>
      </c>
      <c r="D70" s="9" t="s">
        <v>4027</v>
      </c>
      <c r="E70" s="29" t="s">
        <v>3911</v>
      </c>
      <c r="F70" s="8" t="s">
        <v>280</v>
      </c>
      <c r="G70" s="23" t="s">
        <v>85</v>
      </c>
      <c r="H70" s="23"/>
      <c r="I70" s="24"/>
      <c r="J70" s="24"/>
      <c r="K70" s="24"/>
      <c r="L70" s="24"/>
      <c r="M70" s="24"/>
      <c r="N70" s="24"/>
      <c r="O70" s="24"/>
      <c r="P70" s="24"/>
      <c r="Q70" s="67"/>
      <c r="R70" s="67"/>
      <c r="S70" s="68"/>
      <c r="T70" s="10"/>
      <c r="U70" s="24"/>
      <c r="V70" s="23"/>
      <c r="W70" s="23"/>
      <c r="X70" s="23"/>
      <c r="Y70" s="112"/>
    </row>
    <row r="71" spans="1:25" x14ac:dyDescent="0.25">
      <c r="A71" s="120"/>
      <c r="B71" s="8" t="s">
        <v>3993</v>
      </c>
      <c r="C71" s="120"/>
      <c r="D71" s="9" t="s">
        <v>4027</v>
      </c>
      <c r="E71" s="29" t="s">
        <v>3912</v>
      </c>
      <c r="F71" s="120" t="s">
        <v>236</v>
      </c>
      <c r="G71" s="120" t="s">
        <v>610</v>
      </c>
      <c r="H71" s="120"/>
      <c r="I71" s="123"/>
      <c r="J71" s="123"/>
      <c r="K71" s="10"/>
      <c r="L71" s="10"/>
      <c r="M71" s="10"/>
      <c r="N71" s="10"/>
      <c r="O71" s="10"/>
      <c r="P71" s="10"/>
      <c r="Q71" s="12"/>
      <c r="R71" s="12"/>
      <c r="S71" s="32"/>
      <c r="T71" s="10"/>
      <c r="U71" s="10"/>
      <c r="V71" s="8"/>
      <c r="W71" s="8"/>
      <c r="X71" s="8"/>
      <c r="Y71" s="105"/>
    </row>
    <row r="72" spans="1:25" x14ac:dyDescent="0.25">
      <c r="A72" s="34" t="s">
        <v>569</v>
      </c>
      <c r="B72" s="8" t="s">
        <v>3994</v>
      </c>
      <c r="C72" s="8" t="s">
        <v>3136</v>
      </c>
      <c r="D72" s="9" t="s">
        <v>4028</v>
      </c>
      <c r="E72" s="29" t="s">
        <v>3913</v>
      </c>
      <c r="F72" s="120" t="s">
        <v>280</v>
      </c>
      <c r="G72" s="120" t="s">
        <v>85</v>
      </c>
      <c r="H72" s="120" t="s">
        <v>4156</v>
      </c>
      <c r="I72" s="123" t="s">
        <v>95</v>
      </c>
      <c r="J72" s="123"/>
      <c r="K72" s="10"/>
      <c r="L72" s="10"/>
      <c r="M72" s="10"/>
      <c r="N72" s="10"/>
      <c r="O72" s="10"/>
      <c r="P72" s="10" t="s">
        <v>95</v>
      </c>
      <c r="Q72" s="8" t="s">
        <v>613</v>
      </c>
      <c r="R72" s="12">
        <v>12</v>
      </c>
      <c r="S72" s="32">
        <v>3</v>
      </c>
      <c r="T72" s="10" t="s">
        <v>469</v>
      </c>
      <c r="U72" s="10"/>
      <c r="V72" s="8">
        <v>9</v>
      </c>
      <c r="W72" s="8" t="s">
        <v>3924</v>
      </c>
      <c r="X72" s="8" t="s">
        <v>245</v>
      </c>
      <c r="Y72" s="105"/>
    </row>
    <row r="73" spans="1:25" x14ac:dyDescent="0.25">
      <c r="A73" s="8"/>
      <c r="B73" s="8" t="s">
        <v>3994</v>
      </c>
      <c r="C73" s="8"/>
      <c r="D73" s="9" t="s">
        <v>4028</v>
      </c>
      <c r="E73" s="29" t="s">
        <v>3914</v>
      </c>
      <c r="F73" s="8" t="s">
        <v>236</v>
      </c>
      <c r="G73" s="8" t="s">
        <v>610</v>
      </c>
      <c r="H73" s="8"/>
      <c r="I73" s="10"/>
      <c r="J73" s="10"/>
      <c r="K73" s="10"/>
      <c r="L73" s="10"/>
      <c r="M73" s="10"/>
      <c r="N73" s="10"/>
      <c r="O73" s="10"/>
      <c r="P73" s="10"/>
      <c r="Q73" s="12"/>
      <c r="R73" s="12"/>
      <c r="S73" s="32"/>
      <c r="T73" s="10"/>
      <c r="U73" s="10"/>
      <c r="V73" s="8"/>
      <c r="W73" s="8"/>
      <c r="X73" s="8"/>
      <c r="Y73" s="105"/>
    </row>
    <row r="74" spans="1:25" x14ac:dyDescent="0.25">
      <c r="A74" s="8" t="s">
        <v>571</v>
      </c>
      <c r="B74" s="8" t="s">
        <v>3995</v>
      </c>
      <c r="C74" s="720" t="s">
        <v>3880</v>
      </c>
      <c r="D74" s="9" t="s">
        <v>4029</v>
      </c>
      <c r="E74" s="29" t="s">
        <v>3915</v>
      </c>
      <c r="F74" s="8" t="s">
        <v>280</v>
      </c>
      <c r="G74" s="8" t="s">
        <v>85</v>
      </c>
      <c r="H74" s="8"/>
      <c r="I74" s="10"/>
      <c r="J74" s="10"/>
      <c r="K74" s="10"/>
      <c r="L74" s="10"/>
      <c r="M74" s="10"/>
      <c r="N74" s="10"/>
      <c r="O74" s="10"/>
      <c r="P74" s="10"/>
      <c r="Q74" s="12"/>
      <c r="R74" s="12"/>
      <c r="S74" s="32"/>
      <c r="T74" s="10"/>
      <c r="U74" s="10"/>
      <c r="V74" s="8"/>
      <c r="W74" s="8"/>
      <c r="X74" s="8"/>
      <c r="Y74" s="105"/>
    </row>
    <row r="75" spans="1:25" x14ac:dyDescent="0.25">
      <c r="A75" s="8"/>
      <c r="B75" s="8" t="s">
        <v>3995</v>
      </c>
      <c r="C75" s="8"/>
      <c r="D75" s="9" t="s">
        <v>4029</v>
      </c>
      <c r="E75" s="29" t="s">
        <v>3916</v>
      </c>
      <c r="F75" s="8" t="s">
        <v>236</v>
      </c>
      <c r="G75" s="8" t="s">
        <v>610</v>
      </c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</row>
    <row r="76" spans="1:25" x14ac:dyDescent="0.25">
      <c r="A76" s="8" t="s">
        <v>571</v>
      </c>
      <c r="B76" s="8" t="s">
        <v>3996</v>
      </c>
      <c r="C76" s="720" t="s">
        <v>3880</v>
      </c>
      <c r="D76" s="9" t="s">
        <v>4030</v>
      </c>
      <c r="E76" s="29" t="s">
        <v>3917</v>
      </c>
      <c r="F76" s="122" t="s">
        <v>280</v>
      </c>
      <c r="G76" s="8" t="s">
        <v>85</v>
      </c>
      <c r="H76" s="8"/>
      <c r="I76" s="10"/>
      <c r="J76" s="10"/>
      <c r="K76" s="10"/>
      <c r="L76" s="10"/>
      <c r="M76" s="10"/>
      <c r="N76" s="10"/>
      <c r="O76" s="10"/>
      <c r="P76" s="10"/>
      <c r="Q76" s="12"/>
      <c r="R76" s="12"/>
      <c r="S76" s="32"/>
      <c r="T76" s="10"/>
      <c r="U76" s="10"/>
      <c r="V76" s="8"/>
      <c r="W76" s="8"/>
      <c r="X76" s="8"/>
      <c r="Y76" s="105"/>
    </row>
    <row r="77" spans="1:25" x14ac:dyDescent="0.25">
      <c r="A77" s="8"/>
      <c r="B77" s="8" t="s">
        <v>3996</v>
      </c>
      <c r="C77" s="8"/>
      <c r="D77" s="9" t="s">
        <v>4030</v>
      </c>
      <c r="E77" s="150" t="s">
        <v>3918</v>
      </c>
      <c r="F77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</row>
    <row r="78" spans="1:25" x14ac:dyDescent="0.25">
      <c r="A78" s="34" t="s">
        <v>569</v>
      </c>
      <c r="B78" s="8" t="s">
        <v>3997</v>
      </c>
      <c r="C78" s="8" t="s">
        <v>3136</v>
      </c>
      <c r="D78" s="9" t="s">
        <v>4031</v>
      </c>
      <c r="E78" s="29" t="s">
        <v>3919</v>
      </c>
      <c r="F78" s="8" t="s">
        <v>280</v>
      </c>
      <c r="G78" s="8" t="s">
        <v>85</v>
      </c>
      <c r="H78" s="120" t="s">
        <v>4156</v>
      </c>
      <c r="I78" s="10" t="s">
        <v>96</v>
      </c>
      <c r="J78" s="10"/>
      <c r="K78" s="10"/>
      <c r="L78" s="10"/>
      <c r="M78" s="10"/>
      <c r="N78" s="10"/>
      <c r="O78" s="10"/>
      <c r="P78" s="10" t="s">
        <v>96</v>
      </c>
      <c r="Q78" s="8" t="s">
        <v>613</v>
      </c>
      <c r="R78" s="12">
        <v>12</v>
      </c>
      <c r="S78" s="32">
        <v>3</v>
      </c>
      <c r="T78" s="10" t="s">
        <v>468</v>
      </c>
      <c r="U78" s="10"/>
      <c r="V78" s="8">
        <v>9</v>
      </c>
      <c r="W78" s="8" t="s">
        <v>3924</v>
      </c>
      <c r="X78" s="8" t="s">
        <v>245</v>
      </c>
      <c r="Y78" s="105"/>
    </row>
    <row r="79" spans="1:25" x14ac:dyDescent="0.25">
      <c r="A79" s="8"/>
      <c r="B79" s="8" t="s">
        <v>3997</v>
      </c>
      <c r="C79" s="8"/>
      <c r="D79" s="9" t="s">
        <v>4031</v>
      </c>
      <c r="E79" s="29" t="s">
        <v>3920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</row>
    <row r="80" spans="1:25" x14ac:dyDescent="0.25">
      <c r="A80" s="8" t="s">
        <v>571</v>
      </c>
      <c r="B80" s="28" t="s">
        <v>3998</v>
      </c>
      <c r="C80" s="720" t="s">
        <v>3880</v>
      </c>
      <c r="D80" s="9" t="s">
        <v>4032</v>
      </c>
      <c r="E80" s="29" t="s">
        <v>3921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</row>
    <row r="81" spans="1:25" x14ac:dyDescent="0.25">
      <c r="A81" s="8"/>
      <c r="B81" s="28" t="s">
        <v>3998</v>
      </c>
      <c r="C81" s="28"/>
      <c r="D81" s="9" t="s">
        <v>4032</v>
      </c>
      <c r="E81" s="29" t="s">
        <v>3922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</row>
    <row r="82" spans="1:25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12"/>
    </row>
    <row r="83" spans="1:25" x14ac:dyDescent="0.25">
      <c r="A83" s="8" t="s">
        <v>416</v>
      </c>
      <c r="B83" s="8" t="s">
        <v>504</v>
      </c>
      <c r="C83" s="8" t="s">
        <v>4144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9</v>
      </c>
      <c r="W83" s="8" t="s">
        <v>398</v>
      </c>
      <c r="X83" s="8" t="s">
        <v>425</v>
      </c>
      <c r="Y83" s="105"/>
    </row>
    <row r="84" spans="1:25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12</v>
      </c>
      <c r="S84" s="10">
        <v>3</v>
      </c>
      <c r="T84" s="32" t="s">
        <v>474</v>
      </c>
      <c r="U84" s="10"/>
      <c r="V84" s="8"/>
      <c r="W84" s="8"/>
      <c r="X84" s="8"/>
      <c r="Y84" s="105"/>
    </row>
    <row r="85" spans="1:25" x14ac:dyDescent="0.25">
      <c r="A85" s="102" t="s">
        <v>416</v>
      </c>
      <c r="B85" s="102" t="s">
        <v>504</v>
      </c>
      <c r="C85" s="102" t="s">
        <v>4144</v>
      </c>
      <c r="D85" s="102"/>
      <c r="E85" s="753" t="s">
        <v>417</v>
      </c>
      <c r="F85" s="102" t="s">
        <v>418</v>
      </c>
      <c r="G85" s="102" t="s">
        <v>610</v>
      </c>
      <c r="H85" s="102" t="s">
        <v>397</v>
      </c>
      <c r="I85" s="102" t="s">
        <v>402</v>
      </c>
      <c r="J85" s="102"/>
      <c r="K85" s="102"/>
      <c r="L85" s="102"/>
      <c r="M85" s="102"/>
      <c r="N85" s="102"/>
      <c r="O85" s="102"/>
      <c r="P85" s="102"/>
      <c r="Q85" s="102" t="s">
        <v>400</v>
      </c>
      <c r="R85" s="754"/>
      <c r="S85" s="754"/>
      <c r="T85" s="102"/>
      <c r="U85" s="102"/>
      <c r="V85" s="102">
        <v>9</v>
      </c>
      <c r="W85" s="102" t="s">
        <v>398</v>
      </c>
      <c r="X85" s="102" t="s">
        <v>245</v>
      </c>
      <c r="Y85" s="105"/>
    </row>
    <row r="86" spans="1:25" x14ac:dyDescent="0.25">
      <c r="A86" s="102" t="s">
        <v>416</v>
      </c>
      <c r="B86" s="102" t="s">
        <v>504</v>
      </c>
      <c r="C86" s="102" t="s">
        <v>4144</v>
      </c>
      <c r="D86" s="102"/>
      <c r="E86" s="753" t="s">
        <v>417</v>
      </c>
      <c r="F86" s="102" t="s">
        <v>419</v>
      </c>
      <c r="G86" s="102" t="s">
        <v>610</v>
      </c>
      <c r="H86" s="102" t="s">
        <v>399</v>
      </c>
      <c r="I86" s="102" t="s">
        <v>403</v>
      </c>
      <c r="J86" s="102"/>
      <c r="K86" s="102"/>
      <c r="L86" s="102"/>
      <c r="M86" s="102"/>
      <c r="N86" s="102"/>
      <c r="O86" s="102"/>
      <c r="P86" s="102"/>
      <c r="Q86" s="102" t="s">
        <v>401</v>
      </c>
      <c r="R86" s="754">
        <v>12</v>
      </c>
      <c r="S86" s="754">
        <v>3</v>
      </c>
      <c r="T86" s="32" t="s">
        <v>473</v>
      </c>
      <c r="U86" s="102"/>
      <c r="V86" s="102"/>
      <c r="W86" s="102"/>
      <c r="X86" s="102"/>
      <c r="Y86" s="105"/>
    </row>
    <row r="87" spans="1:25" x14ac:dyDescent="0.25">
      <c r="A87" s="8"/>
      <c r="B87" s="8"/>
      <c r="C87" s="8"/>
      <c r="D87" s="9"/>
      <c r="E87" s="752"/>
      <c r="F87" s="8"/>
      <c r="G87" s="8"/>
      <c r="H87" s="8"/>
      <c r="I87" s="8"/>
      <c r="J87" s="10"/>
      <c r="K87" s="10"/>
      <c r="L87" s="10"/>
      <c r="M87" s="10"/>
      <c r="N87" s="10"/>
      <c r="O87" s="10"/>
      <c r="P87" s="10"/>
      <c r="Q87" s="8"/>
      <c r="R87" s="12"/>
      <c r="S87" s="10"/>
      <c r="T87" s="32"/>
      <c r="U87" s="10"/>
      <c r="V87" s="8"/>
      <c r="W87" s="8"/>
      <c r="X87" s="8"/>
      <c r="Y87" s="105"/>
    </row>
  </sheetData>
  <mergeCells count="2">
    <mergeCell ref="H2:Q2"/>
    <mergeCell ref="R2:X2"/>
  </mergeCells>
  <hyperlinks>
    <hyperlink ref="E28" r:id="rId1" display="http://cable.nscl.msu.edu:3000/cables/34E000542/"/>
    <hyperlink ref="E30" r:id="rId2" display="http://cable.nscl.msu.edu:3000/cables/34E000619/"/>
    <hyperlink ref="E31" r:id="rId3" display="http://cable.nscl.msu.edu:3000/cables/34E000547/"/>
    <hyperlink ref="E32" r:id="rId4" display="http://cable.nscl.msu.edu:3000/cables/34E000549/"/>
    <hyperlink ref="E33" r:id="rId5" display="http://cable.nscl.msu.edu:3000/cables/34E000551/"/>
    <hyperlink ref="E34" r:id="rId6" display="http://cable.nscl.msu.edu:3000/cables/34E000553/"/>
    <hyperlink ref="E38" r:id="rId7" display="http://cable.nscl.msu.edu:3000/cables/34E000541/"/>
    <hyperlink ref="E39" r:id="rId8" display="http://cable.nscl.msu.edu:3000/cables/34E000544/"/>
    <hyperlink ref="E40" r:id="rId9" display="http://cable.nscl.msu.edu:3000/cables/34E000545/"/>
    <hyperlink ref="E41" r:id="rId10" display="http://cable.nscl.msu.edu:3000/cables/34E000546/"/>
    <hyperlink ref="E42" r:id="rId11" display="http://cable.nscl.msu.edu:3000/cables/34E000548/"/>
    <hyperlink ref="E43" r:id="rId12" display="http://cable.nscl.msu.edu:3000/cables/34E000550/"/>
    <hyperlink ref="E44" r:id="rId13" display="http://cable.nscl.msu.edu:3000/cables/34E000552/"/>
    <hyperlink ref="E49" r:id="rId14" display="http://cable.nscl.msu.edu:3000/cables/34H000067/"/>
    <hyperlink ref="E50" r:id="rId15" display="http://cable.nscl.msu.edu:3000/cables/34H000068/"/>
    <hyperlink ref="E51" r:id="rId16" display="http://cable.nscl.msu.edu:3000/cables/34H000069/"/>
    <hyperlink ref="E52" r:id="rId17" display="http://cable.nscl.msu.edu:3000/cables/34H000070/"/>
    <hyperlink ref="E53" r:id="rId18" display="http://cable.nscl.msu.edu:3000/cables/34H000071/"/>
    <hyperlink ref="E54" r:id="rId19" display="http://cable.nscl.msu.edu:3000/cables/34H000072/"/>
    <hyperlink ref="E55" r:id="rId20" display="http://cable.nscl.msu.edu:3000/cables/34H000073/"/>
    <hyperlink ref="E59" r:id="rId21" display="https://controls.frib.msu.edu/cable/cables/34H000117/"/>
    <hyperlink ref="E58" r:id="rId22" display="https://controls.frib.msu.edu/cable/cables/34H000037/"/>
    <hyperlink ref="E60" r:id="rId23" display="https://controls.frib.msu.edu/cable/cables/34H000039/"/>
    <hyperlink ref="E61" r:id="rId24" display="https://controls.frib.msu.edu/cable/cables/34H000132/"/>
    <hyperlink ref="E62" r:id="rId25" display="https://controls.frib.msu.edu/cable/cables/34H000040/"/>
    <hyperlink ref="E63" r:id="rId26" display="https://controls.frib.msu.edu/cable/cables/34H000131/"/>
    <hyperlink ref="E64" r:id="rId27" display="https://controls.frib.msu.edu/cable/cables/34H000041/"/>
    <hyperlink ref="E65" r:id="rId28" display="https://controls.frib.msu.edu/cable/cables/34H000130/"/>
    <hyperlink ref="E66" r:id="rId29" display="https://controls.frib.msu.edu/cable/cables/34H000042/"/>
    <hyperlink ref="E67" r:id="rId30" display="https://controls.frib.msu.edu/cable/cables/34H000126/"/>
    <hyperlink ref="E68" r:id="rId31" display="https://controls.frib.msu.edu/cable/cables/34H000038/"/>
    <hyperlink ref="E69" r:id="rId32" display="https://controls.frib.msu.edu/cable/cables/34H000133/"/>
    <hyperlink ref="E70" r:id="rId33" display="https://controls.frib.msu.edu/cable/cables/34H000043/"/>
    <hyperlink ref="E71" r:id="rId34" display="https://controls.frib.msu.edu/cable/cables/34H000128/"/>
    <hyperlink ref="E72" r:id="rId35" display="https://controls.frib.msu.edu/cable/cables/34H000044/"/>
    <hyperlink ref="E73" r:id="rId36" display="https://controls.frib.msu.edu/cable/cables/34H000127/"/>
    <hyperlink ref="E74" r:id="rId37" display="https://controls.frib.msu.edu/cable/cables/34H000045/"/>
    <hyperlink ref="E75" r:id="rId38" display="https://controls.frib.msu.edu/cable/cables/34H000125/"/>
    <hyperlink ref="E76" r:id="rId39" display="https://controls.frib.msu.edu/cable/cables/34H000046/"/>
    <hyperlink ref="E77" r:id="rId40" display="https://controls.frib.msu.edu/cable/cables/34H000129/"/>
    <hyperlink ref="E78" r:id="rId41" display="https://controls.frib.msu.edu/cable/cables/34H000047/"/>
    <hyperlink ref="E79" r:id="rId42" display="https://controls.frib.msu.edu/cable/cables/34H000124/"/>
    <hyperlink ref="E80" r:id="rId43" display="https://controls.frib.msu.edu/cable/cables/34H000049/"/>
    <hyperlink ref="E81" r:id="rId44" display="https://controls.frib.msu.edu/cable/cables/34H000134/"/>
  </hyperlinks>
  <pageMargins left="0.6" right="0.6" top="0.6" bottom="0.6" header="0" footer="0"/>
  <pageSetup paperSize="17" scale="61" orientation="landscape" r:id="rId45"/>
  <tableParts count="1">
    <tablePart r:id="rId46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68"/>
  <sheetViews>
    <sheetView zoomScale="55" zoomScaleNormal="55" workbookViewId="0">
      <pane ySplit="3" topLeftCell="A4" activePane="bottomLeft" state="frozen"/>
      <selection pane="bottomLeft" activeCell="L42" sqref="L42"/>
    </sheetView>
  </sheetViews>
  <sheetFormatPr defaultRowHeight="15" x14ac:dyDescent="0.25"/>
  <cols>
    <col min="1" max="1" width="15" bestFit="1" customWidth="1"/>
    <col min="2" max="2" width="26.5703125" customWidth="1"/>
    <col min="3" max="3" width="9.71093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.42578125" customWidth="1"/>
    <col min="31" max="31" width="19.28515625" customWidth="1"/>
    <col min="32" max="32" width="14.28515625" customWidth="1"/>
  </cols>
  <sheetData>
    <row r="1" spans="1:32" s="14" customFormat="1" ht="15.75" thickBot="1" x14ac:dyDescent="0.3">
      <c r="A1" s="13" t="s">
        <v>1418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1402</v>
      </c>
      <c r="C5" s="8" t="s">
        <v>111</v>
      </c>
      <c r="D5" s="8" t="s">
        <v>1410</v>
      </c>
      <c r="E5" s="9" t="s">
        <v>1362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13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IF(ISBLANK(mTCA13[[#This Row],[Column17]]),"",mTCA13[[#This Row],[Column17]])</f>
        <v>13</v>
      </c>
      <c r="AA5" s="14" t="str">
        <f>LEFT(mTCA13[[#This Row],[Column18]],3)</f>
        <v>3</v>
      </c>
      <c r="AB5" s="14" t="str">
        <f>IF(ISBLANK(mTCA13[[#This Row],[Column2]]),"",mTCA13[[#This Row],[Column2]])</f>
        <v>LS2_WD02:BPM_D3304</v>
      </c>
      <c r="AD5" s="14">
        <f>MATCH(B5,'Diag Lattice'!F:F,0)</f>
        <v>2145</v>
      </c>
      <c r="AE5" s="14" t="str">
        <f ca="1">INDIRECT("'Diag Lattice'!F"&amp;AD5)</f>
        <v>LS2_WD02:BPM_D3304</v>
      </c>
      <c r="AF5" s="14">
        <f ca="1">INDIRECT("'Diag Lattice'!E"&amp;AD5)</f>
        <v>3304</v>
      </c>
    </row>
    <row r="6" spans="1:32" s="14" customFormat="1" x14ac:dyDescent="0.25">
      <c r="A6" s="7" t="s">
        <v>111</v>
      </c>
      <c r="B6" s="8" t="s">
        <v>1402</v>
      </c>
      <c r="C6" s="8" t="s">
        <v>111</v>
      </c>
      <c r="D6" s="8" t="s">
        <v>1410</v>
      </c>
      <c r="E6" s="9" t="s">
        <v>1363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13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IF(ISBLANK(mTCA13[[#This Row],[Column17]]),"",mTCA13[[#This Row],[Column17]])</f>
        <v>13</v>
      </c>
      <c r="AA6" s="14" t="str">
        <f>LEFT(mTCA13[[#This Row],[Column18]],3)</f>
        <v>3</v>
      </c>
      <c r="AB6" s="14" t="str">
        <f>IF(ISBLANK(mTCA13[[#This Row],[Column2]]),"",mTCA13[[#This Row],[Column2]])</f>
        <v>LS2_WD02:BPM_D3304</v>
      </c>
      <c r="AD6" s="14">
        <f>MATCH(B6,'Diag Lattice'!F:F,0)</f>
        <v>2145</v>
      </c>
      <c r="AE6" s="14" t="str">
        <f t="shared" ref="AE6:AE44" ca="1" si="0">INDIRECT("'Diag Lattice'!F"&amp;AD6)</f>
        <v>LS2_WD02:BPM_D3304</v>
      </c>
      <c r="AF6" s="14">
        <f t="shared" ref="AF6:AF44" ca="1" si="1">INDIRECT("'Diag Lattice'!E"&amp;AD6)</f>
        <v>3304</v>
      </c>
    </row>
    <row r="7" spans="1:32" s="14" customFormat="1" x14ac:dyDescent="0.25">
      <c r="A7" s="7" t="s">
        <v>111</v>
      </c>
      <c r="B7" s="8" t="s">
        <v>1402</v>
      </c>
      <c r="C7" s="8" t="s">
        <v>111</v>
      </c>
      <c r="D7" s="8" t="s">
        <v>1410</v>
      </c>
      <c r="E7" s="9" t="s">
        <v>1364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13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IF(ISBLANK(mTCA13[[#This Row],[Column17]]),"",mTCA13[[#This Row],[Column17]])</f>
        <v>13</v>
      </c>
      <c r="AA7" s="14" t="str">
        <f>LEFT(mTCA13[[#This Row],[Column18]],3)</f>
        <v>3</v>
      </c>
      <c r="AB7" s="14" t="str">
        <f>IF(ISBLANK(mTCA13[[#This Row],[Column2]]),"",mTCA13[[#This Row],[Column2]])</f>
        <v>LS2_WD02:BPM_D3304</v>
      </c>
      <c r="AD7" s="14">
        <f>MATCH(B7,'Diag Lattice'!F:F,0)</f>
        <v>2145</v>
      </c>
      <c r="AE7" s="14" t="str">
        <f t="shared" ca="1" si="0"/>
        <v>LS2_WD02:BPM_D3304</v>
      </c>
      <c r="AF7" s="14">
        <f t="shared" ca="1" si="1"/>
        <v>3304</v>
      </c>
    </row>
    <row r="8" spans="1:32" s="14" customFormat="1" x14ac:dyDescent="0.25">
      <c r="A8" s="7" t="s">
        <v>111</v>
      </c>
      <c r="B8" s="8" t="s">
        <v>1402</v>
      </c>
      <c r="C8" s="8" t="s">
        <v>111</v>
      </c>
      <c r="D8" s="8" t="s">
        <v>1410</v>
      </c>
      <c r="E8" s="9" t="s">
        <v>1365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13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IF(ISBLANK(mTCA13[[#This Row],[Column17]]),"",mTCA13[[#This Row],[Column17]])</f>
        <v>13</v>
      </c>
      <c r="AA8" s="14" t="str">
        <f>LEFT(mTCA13[[#This Row],[Column18]],3)</f>
        <v>3</v>
      </c>
      <c r="AB8" s="14" t="str">
        <f>IF(ISBLANK(mTCA13[[#This Row],[Column2]]),"",mTCA13[[#This Row],[Column2]])</f>
        <v>LS2_WD02:BPM_D3304</v>
      </c>
      <c r="AD8" s="14">
        <f>MATCH(B8,'Diag Lattice'!F:F,0)</f>
        <v>2145</v>
      </c>
      <c r="AE8" s="14" t="str">
        <f t="shared" ca="1" si="0"/>
        <v>LS2_WD02:BPM_D3304</v>
      </c>
      <c r="AF8" s="14">
        <f t="shared" ca="1" si="1"/>
        <v>3304</v>
      </c>
    </row>
    <row r="9" spans="1:32" s="14" customFormat="1" x14ac:dyDescent="0.25">
      <c r="A9" s="7" t="s">
        <v>111</v>
      </c>
      <c r="B9" s="8" t="s">
        <v>1402</v>
      </c>
      <c r="C9" s="8" t="s">
        <v>111</v>
      </c>
      <c r="D9" s="8" t="s">
        <v>1410</v>
      </c>
      <c r="E9" s="9" t="s">
        <v>1366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IF(ISBLANK(mTCA13[[#This Row],[Column17]]),"",mTCA13[[#This Row],[Column17]])</f>
        <v/>
      </c>
      <c r="AA9" s="14" t="str">
        <f>LEFT(mTCA13[[#This Row],[Column18]],3)</f>
        <v/>
      </c>
      <c r="AB9" s="14" t="str">
        <f>IF(ISBLANK(mTCA13[[#This Row],[Column2]]),"",mTCA13[[#This Row],[Column2]])</f>
        <v>LS2_WD02:BPM_D3304</v>
      </c>
      <c r="AD9" s="14">
        <f>MATCH(B9,'Diag Lattice'!F:F,0)</f>
        <v>2145</v>
      </c>
      <c r="AE9" s="14" t="str">
        <f t="shared" ca="1" si="0"/>
        <v>LS2_WD02:BPM_D3304</v>
      </c>
      <c r="AF9" s="14">
        <f t="shared" ca="1" si="1"/>
        <v>3304</v>
      </c>
    </row>
    <row r="10" spans="1:32" s="14" customFormat="1" x14ac:dyDescent="0.25">
      <c r="A10" s="7" t="s">
        <v>111</v>
      </c>
      <c r="B10" s="8" t="s">
        <v>1403</v>
      </c>
      <c r="C10" s="8" t="s">
        <v>111</v>
      </c>
      <c r="D10" s="8" t="s">
        <v>1411</v>
      </c>
      <c r="E10" s="9" t="s">
        <v>1367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13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IF(ISBLANK(mTCA13[[#This Row],[Column17]]),"",mTCA13[[#This Row],[Column17]])</f>
        <v>13</v>
      </c>
      <c r="AA10" s="14" t="str">
        <f>LEFT(mTCA13[[#This Row],[Column18]],3)</f>
        <v>3</v>
      </c>
      <c r="AB10" s="14" t="str">
        <f>IF(ISBLANK(mTCA13[[#This Row],[Column2]]),"",mTCA13[[#This Row],[Column2]])</f>
        <v>LS2_WD03:BPM_D3366</v>
      </c>
      <c r="AD10" s="14">
        <f>MATCH(B10,'Diag Lattice'!F:F,0)</f>
        <v>2189</v>
      </c>
      <c r="AE10" s="14" t="str">
        <f t="shared" ca="1" si="0"/>
        <v>LS2_WD03:BPM_D3366</v>
      </c>
      <c r="AF10" s="14">
        <f t="shared" ca="1" si="1"/>
        <v>3366</v>
      </c>
    </row>
    <row r="11" spans="1:32" s="14" customFormat="1" x14ac:dyDescent="0.25">
      <c r="A11" s="7" t="s">
        <v>111</v>
      </c>
      <c r="B11" s="8" t="s">
        <v>1403</v>
      </c>
      <c r="C11" s="8" t="s">
        <v>111</v>
      </c>
      <c r="D11" s="8" t="s">
        <v>1411</v>
      </c>
      <c r="E11" s="9" t="s">
        <v>1368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13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IF(ISBLANK(mTCA13[[#This Row],[Column17]]),"",mTCA13[[#This Row],[Column17]])</f>
        <v>13</v>
      </c>
      <c r="AA11" s="14" t="str">
        <f>LEFT(mTCA13[[#This Row],[Column18]],3)</f>
        <v>3</v>
      </c>
      <c r="AB11" s="14" t="str">
        <f>IF(ISBLANK(mTCA13[[#This Row],[Column2]]),"",mTCA13[[#This Row],[Column2]])</f>
        <v>LS2_WD03:BPM_D3366</v>
      </c>
      <c r="AD11" s="14">
        <f>MATCH(B11,'Diag Lattice'!F:F,0)</f>
        <v>2189</v>
      </c>
      <c r="AE11" s="14" t="str">
        <f t="shared" ca="1" si="0"/>
        <v>LS2_WD03:BPM_D3366</v>
      </c>
      <c r="AF11" s="14">
        <f t="shared" ca="1" si="1"/>
        <v>3366</v>
      </c>
    </row>
    <row r="12" spans="1:32" s="14" customFormat="1" x14ac:dyDescent="0.25">
      <c r="A12" s="7" t="s">
        <v>111</v>
      </c>
      <c r="B12" s="8" t="s">
        <v>1403</v>
      </c>
      <c r="C12" s="8" t="s">
        <v>111</v>
      </c>
      <c r="D12" s="8" t="s">
        <v>1411</v>
      </c>
      <c r="E12" s="9" t="s">
        <v>1369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13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IF(ISBLANK(mTCA13[[#This Row],[Column17]]),"",mTCA13[[#This Row],[Column17]])</f>
        <v>13</v>
      </c>
      <c r="AA12" s="14" t="str">
        <f>LEFT(mTCA13[[#This Row],[Column18]],3)</f>
        <v>3</v>
      </c>
      <c r="AB12" s="14" t="str">
        <f>IF(ISBLANK(mTCA13[[#This Row],[Column2]]),"",mTCA13[[#This Row],[Column2]])</f>
        <v>LS2_WD03:BPM_D3366</v>
      </c>
      <c r="AD12" s="14">
        <f>MATCH(B12,'Diag Lattice'!F:F,0)</f>
        <v>2189</v>
      </c>
      <c r="AE12" s="14" t="str">
        <f t="shared" ca="1" si="0"/>
        <v>LS2_WD03:BPM_D3366</v>
      </c>
      <c r="AF12" s="14">
        <f t="shared" ca="1" si="1"/>
        <v>3366</v>
      </c>
    </row>
    <row r="13" spans="1:32" s="14" customFormat="1" x14ac:dyDescent="0.25">
      <c r="A13" s="7" t="s">
        <v>111</v>
      </c>
      <c r="B13" s="8" t="s">
        <v>1403</v>
      </c>
      <c r="C13" s="8" t="s">
        <v>111</v>
      </c>
      <c r="D13" s="8" t="s">
        <v>1411</v>
      </c>
      <c r="E13" s="9" t="s">
        <v>1370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13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IF(ISBLANK(mTCA13[[#This Row],[Column17]]),"",mTCA13[[#This Row],[Column17]])</f>
        <v>13</v>
      </c>
      <c r="AA13" s="14" t="str">
        <f>LEFT(mTCA13[[#This Row],[Column18]],3)</f>
        <v>3</v>
      </c>
      <c r="AB13" s="14" t="str">
        <f>IF(ISBLANK(mTCA13[[#This Row],[Column2]]),"",mTCA13[[#This Row],[Column2]])</f>
        <v>LS2_WD03:BPM_D3366</v>
      </c>
      <c r="AD13" s="14">
        <f>MATCH(B13,'Diag Lattice'!F:F,0)</f>
        <v>2189</v>
      </c>
      <c r="AE13" s="14" t="str">
        <f t="shared" ca="1" si="0"/>
        <v>LS2_WD03:BPM_D3366</v>
      </c>
      <c r="AF13" s="14">
        <f t="shared" ca="1" si="1"/>
        <v>3366</v>
      </c>
    </row>
    <row r="14" spans="1:32" s="14" customFormat="1" x14ac:dyDescent="0.25">
      <c r="A14" s="7" t="s">
        <v>111</v>
      </c>
      <c r="B14" s="8" t="s">
        <v>1403</v>
      </c>
      <c r="C14" s="8" t="s">
        <v>111</v>
      </c>
      <c r="D14" s="8" t="s">
        <v>1411</v>
      </c>
      <c r="E14" s="9" t="s">
        <v>1371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13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IF(ISBLANK(mTCA13[[#This Row],[Column17]]),"",mTCA13[[#This Row],[Column17]])</f>
        <v>13</v>
      </c>
      <c r="AA14" s="14" t="str">
        <f>LEFT(mTCA13[[#This Row],[Column18]],3)</f>
        <v>3</v>
      </c>
      <c r="AB14" s="14" t="str">
        <f>IF(ISBLANK(mTCA13[[#This Row],[Column2]]),"",mTCA13[[#This Row],[Column2]])</f>
        <v>LS2_WD03:BPM_D3366</v>
      </c>
      <c r="AD14" s="14">
        <f>MATCH(B14,'Diag Lattice'!F:F,0)</f>
        <v>2189</v>
      </c>
      <c r="AE14" s="14" t="str">
        <f t="shared" ca="1" si="0"/>
        <v>LS2_WD03:BPM_D3366</v>
      </c>
      <c r="AF14" s="14">
        <f t="shared" ca="1" si="1"/>
        <v>3366</v>
      </c>
    </row>
    <row r="15" spans="1:32" s="14" customFormat="1" x14ac:dyDescent="0.25">
      <c r="A15" s="7" t="s">
        <v>111</v>
      </c>
      <c r="B15" s="8" t="s">
        <v>1404</v>
      </c>
      <c r="C15" s="8" t="s">
        <v>111</v>
      </c>
      <c r="D15" s="8" t="s">
        <v>1412</v>
      </c>
      <c r="E15" s="9" t="s">
        <v>1372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13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IF(ISBLANK(mTCA13[[#This Row],[Column17]]),"",mTCA13[[#This Row],[Column17]])</f>
        <v>13</v>
      </c>
      <c r="AA15" s="14" t="str">
        <f>LEFT(mTCA13[[#This Row],[Column18]],3)</f>
        <v>4</v>
      </c>
      <c r="AB15" s="14" t="str">
        <f>IF(ISBLANK(mTCA13[[#This Row],[Column2]]),"",mTCA13[[#This Row],[Column2]])</f>
        <v>LS2_WD04:BPM_D3428</v>
      </c>
      <c r="AD15" s="14">
        <f>MATCH(B15,'Diag Lattice'!F:F,0)</f>
        <v>2233</v>
      </c>
      <c r="AE15" s="14" t="str">
        <f t="shared" ca="1" si="0"/>
        <v>LS2_WD04:BPM_D3428</v>
      </c>
      <c r="AF15" s="14">
        <f t="shared" ca="1" si="1"/>
        <v>3428</v>
      </c>
    </row>
    <row r="16" spans="1:32" s="14" customFormat="1" x14ac:dyDescent="0.25">
      <c r="A16" s="7" t="s">
        <v>111</v>
      </c>
      <c r="B16" s="8" t="s">
        <v>1404</v>
      </c>
      <c r="C16" s="8" t="s">
        <v>111</v>
      </c>
      <c r="D16" s="8" t="s">
        <v>1412</v>
      </c>
      <c r="E16" s="9" t="s">
        <v>1373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13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IF(ISBLANK(mTCA13[[#This Row],[Column17]]),"",mTCA13[[#This Row],[Column17]])</f>
        <v>13</v>
      </c>
      <c r="AA16" s="14" t="str">
        <f>LEFT(mTCA13[[#This Row],[Column18]],3)</f>
        <v>4</v>
      </c>
      <c r="AB16" s="14" t="str">
        <f>IF(ISBLANK(mTCA13[[#This Row],[Column2]]),"",mTCA13[[#This Row],[Column2]])</f>
        <v>LS2_WD04:BPM_D3428</v>
      </c>
      <c r="AD16" s="14">
        <f>MATCH(B16,'Diag Lattice'!F:F,0)</f>
        <v>2233</v>
      </c>
      <c r="AE16" s="14" t="str">
        <f t="shared" ca="1" si="0"/>
        <v>LS2_WD04:BPM_D3428</v>
      </c>
      <c r="AF16" s="14">
        <f t="shared" ca="1" si="1"/>
        <v>3428</v>
      </c>
    </row>
    <row r="17" spans="1:32" s="14" customFormat="1" x14ac:dyDescent="0.25">
      <c r="A17" s="7" t="s">
        <v>111</v>
      </c>
      <c r="B17" s="8" t="s">
        <v>1404</v>
      </c>
      <c r="C17" s="8" t="s">
        <v>111</v>
      </c>
      <c r="D17" s="8" t="s">
        <v>1412</v>
      </c>
      <c r="E17" s="9" t="s">
        <v>1374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13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IF(ISBLANK(mTCA13[[#This Row],[Column17]]),"",mTCA13[[#This Row],[Column17]])</f>
        <v>13</v>
      </c>
      <c r="AA17" s="14" t="str">
        <f>LEFT(mTCA13[[#This Row],[Column18]],3)</f>
        <v>4</v>
      </c>
      <c r="AB17" s="14" t="str">
        <f>IF(ISBLANK(mTCA13[[#This Row],[Column2]]),"",mTCA13[[#This Row],[Column2]])</f>
        <v>LS2_WD04:BPM_D3428</v>
      </c>
      <c r="AD17" s="14">
        <f>MATCH(B17,'Diag Lattice'!F:F,0)</f>
        <v>2233</v>
      </c>
      <c r="AE17" s="14" t="str">
        <f t="shared" ca="1" si="0"/>
        <v>LS2_WD04:BPM_D3428</v>
      </c>
      <c r="AF17" s="14">
        <f t="shared" ca="1" si="1"/>
        <v>3428</v>
      </c>
    </row>
    <row r="18" spans="1:32" s="14" customFormat="1" x14ac:dyDescent="0.25">
      <c r="A18" s="7" t="s">
        <v>111</v>
      </c>
      <c r="B18" s="8" t="s">
        <v>1404</v>
      </c>
      <c r="C18" s="8" t="s">
        <v>111</v>
      </c>
      <c r="D18" s="8" t="s">
        <v>1412</v>
      </c>
      <c r="E18" s="9" t="s">
        <v>1375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13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IF(ISBLANK(mTCA13[[#This Row],[Column17]]),"",mTCA13[[#This Row],[Column17]])</f>
        <v>13</v>
      </c>
      <c r="AA18" s="14" t="str">
        <f>LEFT(mTCA13[[#This Row],[Column18]],3)</f>
        <v>4</v>
      </c>
      <c r="AB18" s="14" t="str">
        <f>IF(ISBLANK(mTCA13[[#This Row],[Column2]]),"",mTCA13[[#This Row],[Column2]])</f>
        <v>LS2_WD04:BPM_D3428</v>
      </c>
      <c r="AD18" s="14">
        <f>MATCH(B18,'Diag Lattice'!F:F,0)</f>
        <v>2233</v>
      </c>
      <c r="AE18" s="14" t="str">
        <f t="shared" ca="1" si="0"/>
        <v>LS2_WD04:BPM_D3428</v>
      </c>
      <c r="AF18" s="14">
        <f t="shared" ca="1" si="1"/>
        <v>3428</v>
      </c>
    </row>
    <row r="19" spans="1:32" s="14" customFormat="1" x14ac:dyDescent="0.25">
      <c r="A19" s="7" t="s">
        <v>111</v>
      </c>
      <c r="B19" s="8" t="s">
        <v>1404</v>
      </c>
      <c r="C19" s="8" t="s">
        <v>111</v>
      </c>
      <c r="D19" s="8" t="s">
        <v>1412</v>
      </c>
      <c r="E19" s="9" t="s">
        <v>1376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IF(ISBLANK(mTCA13[[#This Row],[Column17]]),"",mTCA13[[#This Row],[Column17]])</f>
        <v/>
      </c>
      <c r="AA19" s="14" t="str">
        <f>LEFT(mTCA13[[#This Row],[Column18]],3)</f>
        <v/>
      </c>
      <c r="AB19" s="14" t="str">
        <f>IF(ISBLANK(mTCA13[[#This Row],[Column2]]),"",mTCA13[[#This Row],[Column2]])</f>
        <v>LS2_WD04:BPM_D3428</v>
      </c>
      <c r="AD19" s="14">
        <f>MATCH(B19,'Diag Lattice'!F:F,0)</f>
        <v>2233</v>
      </c>
      <c r="AE19" s="14" t="str">
        <f t="shared" ca="1" si="0"/>
        <v>LS2_WD04:BPM_D3428</v>
      </c>
      <c r="AF19" s="14">
        <f t="shared" ca="1" si="1"/>
        <v>3428</v>
      </c>
    </row>
    <row r="20" spans="1:32" s="14" customFormat="1" x14ac:dyDescent="0.25">
      <c r="A20" s="7" t="s">
        <v>111</v>
      </c>
      <c r="B20" s="8" t="s">
        <v>1405</v>
      </c>
      <c r="C20" s="8" t="s">
        <v>111</v>
      </c>
      <c r="D20" s="8" t="s">
        <v>1413</v>
      </c>
      <c r="E20" s="9" t="s">
        <v>1377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13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IF(ISBLANK(mTCA13[[#This Row],[Column17]]),"",mTCA13[[#This Row],[Column17]])</f>
        <v>13</v>
      </c>
      <c r="AA20" s="14" t="str">
        <f>LEFT(mTCA13[[#This Row],[Column18]],3)</f>
        <v>4</v>
      </c>
      <c r="AB20" s="14" t="str">
        <f>IF(ISBLANK(mTCA13[[#This Row],[Column2]]),"",mTCA13[[#This Row],[Column2]])</f>
        <v>LS2_WD05:BPM_D3490</v>
      </c>
      <c r="AD20" s="14">
        <f>MATCH(B20,'Diag Lattice'!F:F,0)</f>
        <v>2277</v>
      </c>
      <c r="AE20" s="14" t="str">
        <f t="shared" ca="1" si="0"/>
        <v>LS2_WD05:BPM_D3490</v>
      </c>
      <c r="AF20" s="14">
        <f t="shared" ca="1" si="1"/>
        <v>3490</v>
      </c>
    </row>
    <row r="21" spans="1:32" s="14" customFormat="1" x14ac:dyDescent="0.25">
      <c r="A21" s="7" t="s">
        <v>111</v>
      </c>
      <c r="B21" s="8" t="s">
        <v>1405</v>
      </c>
      <c r="C21" s="8" t="s">
        <v>111</v>
      </c>
      <c r="D21" s="8" t="s">
        <v>1413</v>
      </c>
      <c r="E21" s="9" t="s">
        <v>1378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13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IF(ISBLANK(mTCA13[[#This Row],[Column17]]),"",mTCA13[[#This Row],[Column17]])</f>
        <v>13</v>
      </c>
      <c r="AA21" s="14" t="str">
        <f>LEFT(mTCA13[[#This Row],[Column18]],3)</f>
        <v>4</v>
      </c>
      <c r="AB21" s="14" t="str">
        <f>IF(ISBLANK(mTCA13[[#This Row],[Column2]]),"",mTCA13[[#This Row],[Column2]])</f>
        <v>LS2_WD05:BPM_D3490</v>
      </c>
      <c r="AD21" s="14">
        <f>MATCH(B21,'Diag Lattice'!F:F,0)</f>
        <v>2277</v>
      </c>
      <c r="AE21" s="14" t="str">
        <f t="shared" ca="1" si="0"/>
        <v>LS2_WD05:BPM_D3490</v>
      </c>
      <c r="AF21" s="14">
        <f t="shared" ca="1" si="1"/>
        <v>3490</v>
      </c>
    </row>
    <row r="22" spans="1:32" s="14" customFormat="1" x14ac:dyDescent="0.25">
      <c r="A22" s="7" t="s">
        <v>111</v>
      </c>
      <c r="B22" s="8" t="s">
        <v>1405</v>
      </c>
      <c r="C22" s="8" t="s">
        <v>111</v>
      </c>
      <c r="D22" s="8" t="s">
        <v>1413</v>
      </c>
      <c r="E22" s="9" t="s">
        <v>1379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13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IF(ISBLANK(mTCA13[[#This Row],[Column17]]),"",mTCA13[[#This Row],[Column17]])</f>
        <v>13</v>
      </c>
      <c r="AA22" s="14" t="str">
        <f>LEFT(mTCA13[[#This Row],[Column18]],3)</f>
        <v>4</v>
      </c>
      <c r="AB22" s="14" t="str">
        <f>IF(ISBLANK(mTCA13[[#This Row],[Column2]]),"",mTCA13[[#This Row],[Column2]])</f>
        <v>LS2_WD05:BPM_D3490</v>
      </c>
      <c r="AD22" s="14">
        <f>MATCH(B22,'Diag Lattice'!F:F,0)</f>
        <v>2277</v>
      </c>
      <c r="AE22" s="14" t="str">
        <f t="shared" ca="1" si="0"/>
        <v>LS2_WD05:BPM_D3490</v>
      </c>
      <c r="AF22" s="14">
        <f t="shared" ca="1" si="1"/>
        <v>3490</v>
      </c>
    </row>
    <row r="23" spans="1:32" s="14" customFormat="1" x14ac:dyDescent="0.25">
      <c r="A23" s="7" t="s">
        <v>111</v>
      </c>
      <c r="B23" s="8" t="s">
        <v>1405</v>
      </c>
      <c r="C23" s="8" t="s">
        <v>111</v>
      </c>
      <c r="D23" s="8" t="s">
        <v>1413</v>
      </c>
      <c r="E23" s="9" t="s">
        <v>1380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13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IF(ISBLANK(mTCA13[[#This Row],[Column17]]),"",mTCA13[[#This Row],[Column17]])</f>
        <v>13</v>
      </c>
      <c r="AA23" s="14" t="str">
        <f>LEFT(mTCA13[[#This Row],[Column18]],3)</f>
        <v>4</v>
      </c>
      <c r="AB23" s="14" t="str">
        <f>IF(ISBLANK(mTCA13[[#This Row],[Column2]]),"",mTCA13[[#This Row],[Column2]])</f>
        <v>LS2_WD05:BPM_D3490</v>
      </c>
      <c r="AD23" s="14">
        <f>MATCH(B23,'Diag Lattice'!F:F,0)</f>
        <v>2277</v>
      </c>
      <c r="AE23" s="14" t="str">
        <f t="shared" ca="1" si="0"/>
        <v>LS2_WD05:BPM_D3490</v>
      </c>
      <c r="AF23" s="14">
        <f t="shared" ca="1" si="1"/>
        <v>3490</v>
      </c>
    </row>
    <row r="24" spans="1:32" s="14" customFormat="1" x14ac:dyDescent="0.25">
      <c r="A24" s="7" t="s">
        <v>111</v>
      </c>
      <c r="B24" s="8" t="s">
        <v>1405</v>
      </c>
      <c r="C24" s="8" t="s">
        <v>111</v>
      </c>
      <c r="D24" s="8" t="s">
        <v>1413</v>
      </c>
      <c r="E24" s="9" t="s">
        <v>1381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13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IF(ISBLANK(mTCA13[[#This Row],[Column17]]),"",mTCA13[[#This Row],[Column17]])</f>
        <v>13</v>
      </c>
      <c r="AA24" s="14" t="str">
        <f>LEFT(mTCA13[[#This Row],[Column18]],3)</f>
        <v>4</v>
      </c>
      <c r="AB24" s="14" t="str">
        <f>IF(ISBLANK(mTCA13[[#This Row],[Column2]]),"",mTCA13[[#This Row],[Column2]])</f>
        <v>LS2_WD05:BPM_D3490</v>
      </c>
      <c r="AD24" s="14">
        <f>MATCH(B24,'Diag Lattice'!F:F,0)</f>
        <v>2277</v>
      </c>
      <c r="AE24" s="14" t="str">
        <f t="shared" ca="1" si="0"/>
        <v>LS2_WD05:BPM_D3490</v>
      </c>
      <c r="AF24" s="14">
        <f t="shared" ca="1" si="1"/>
        <v>3490</v>
      </c>
    </row>
    <row r="25" spans="1:32" s="14" customFormat="1" x14ac:dyDescent="0.25">
      <c r="A25" s="7" t="s">
        <v>111</v>
      </c>
      <c r="B25" s="8" t="s">
        <v>1406</v>
      </c>
      <c r="C25" s="8" t="s">
        <v>111</v>
      </c>
      <c r="D25" s="8" t="s">
        <v>1414</v>
      </c>
      <c r="E25" s="9" t="s">
        <v>1382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13</v>
      </c>
      <c r="S25" s="10">
        <v>5</v>
      </c>
      <c r="T25" s="8"/>
      <c r="U25" s="10">
        <v>1</v>
      </c>
      <c r="V25" s="8"/>
      <c r="W25" s="8"/>
      <c r="X25" s="8"/>
      <c r="Y25"/>
      <c r="Z25" s="14">
        <f>IF(ISBLANK(mTCA13[[#This Row],[Column17]]),"",mTCA13[[#This Row],[Column17]])</f>
        <v>13</v>
      </c>
      <c r="AA25" s="14" t="str">
        <f>LEFT(mTCA13[[#This Row],[Column18]],3)</f>
        <v>5</v>
      </c>
      <c r="AB25" s="14" t="str">
        <f>IF(ISBLANK(mTCA13[[#This Row],[Column2]]),"",mTCA13[[#This Row],[Column2]])</f>
        <v>LS2_WD06:BPM_D3552</v>
      </c>
      <c r="AD25" s="14">
        <f>MATCH(B25,'Diag Lattice'!F:F,0)</f>
        <v>2321</v>
      </c>
      <c r="AE25" s="14" t="str">
        <f t="shared" ca="1" si="0"/>
        <v>LS2_WD06:BPM_D3552</v>
      </c>
      <c r="AF25" s="14">
        <f t="shared" ca="1" si="1"/>
        <v>3552</v>
      </c>
    </row>
    <row r="26" spans="1:32" s="14" customFormat="1" x14ac:dyDescent="0.25">
      <c r="A26" s="7" t="s">
        <v>111</v>
      </c>
      <c r="B26" s="8" t="s">
        <v>1406</v>
      </c>
      <c r="C26" s="8" t="s">
        <v>111</v>
      </c>
      <c r="D26" s="8" t="s">
        <v>1414</v>
      </c>
      <c r="E26" s="9" t="s">
        <v>1383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13</v>
      </c>
      <c r="S26" s="10">
        <v>5</v>
      </c>
      <c r="T26" s="8"/>
      <c r="U26" s="10">
        <v>2</v>
      </c>
      <c r="V26" s="8"/>
      <c r="W26" s="8"/>
      <c r="X26" s="8"/>
      <c r="Y26"/>
      <c r="Z26" s="14">
        <f>IF(ISBLANK(mTCA13[[#This Row],[Column17]]),"",mTCA13[[#This Row],[Column17]])</f>
        <v>13</v>
      </c>
      <c r="AA26" s="14" t="str">
        <f>LEFT(mTCA13[[#This Row],[Column18]],3)</f>
        <v>5</v>
      </c>
      <c r="AB26" s="14" t="str">
        <f>IF(ISBLANK(mTCA13[[#This Row],[Column2]]),"",mTCA13[[#This Row],[Column2]])</f>
        <v>LS2_WD06:BPM_D3552</v>
      </c>
      <c r="AD26" s="14">
        <f>MATCH(B26,'Diag Lattice'!F:F,0)</f>
        <v>2321</v>
      </c>
      <c r="AE26" s="14" t="str">
        <f t="shared" ca="1" si="0"/>
        <v>LS2_WD06:BPM_D3552</v>
      </c>
      <c r="AF26" s="14">
        <f t="shared" ca="1" si="1"/>
        <v>3552</v>
      </c>
    </row>
    <row r="27" spans="1:32" x14ac:dyDescent="0.25">
      <c r="A27" s="7" t="s">
        <v>111</v>
      </c>
      <c r="B27" s="8" t="s">
        <v>1406</v>
      </c>
      <c r="C27" s="8" t="s">
        <v>111</v>
      </c>
      <c r="D27" s="8" t="s">
        <v>1414</v>
      </c>
      <c r="E27" s="9" t="s">
        <v>1384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13</v>
      </c>
      <c r="S27" s="10">
        <v>5</v>
      </c>
      <c r="T27" s="8"/>
      <c r="U27" s="10">
        <v>3</v>
      </c>
      <c r="V27" s="8"/>
      <c r="W27" s="8"/>
      <c r="X27" s="8"/>
      <c r="Z27" s="14">
        <f>IF(ISBLANK(mTCA13[[#This Row],[Column17]]),"",mTCA13[[#This Row],[Column17]])</f>
        <v>13</v>
      </c>
      <c r="AA27" s="14" t="str">
        <f>LEFT(mTCA13[[#This Row],[Column18]],3)</f>
        <v>5</v>
      </c>
      <c r="AB27" s="14" t="str">
        <f>IF(ISBLANK(mTCA13[[#This Row],[Column2]]),"",mTCA13[[#This Row],[Column2]])</f>
        <v>LS2_WD06:BPM_D3552</v>
      </c>
      <c r="AD27" s="14">
        <f>MATCH(B27,'Diag Lattice'!F:F,0)</f>
        <v>2321</v>
      </c>
      <c r="AE27" s="14" t="str">
        <f t="shared" ca="1" si="0"/>
        <v>LS2_WD06:BPM_D3552</v>
      </c>
      <c r="AF27" s="14">
        <f t="shared" ca="1" si="1"/>
        <v>3552</v>
      </c>
    </row>
    <row r="28" spans="1:32" x14ac:dyDescent="0.25">
      <c r="A28" s="7" t="s">
        <v>111</v>
      </c>
      <c r="B28" s="8" t="s">
        <v>1406</v>
      </c>
      <c r="C28" s="8" t="s">
        <v>111</v>
      </c>
      <c r="D28" s="8" t="s">
        <v>1414</v>
      </c>
      <c r="E28" s="9" t="s">
        <v>1385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13</v>
      </c>
      <c r="S28" s="10">
        <v>5</v>
      </c>
      <c r="T28" s="8"/>
      <c r="U28" s="10">
        <v>4</v>
      </c>
      <c r="V28" s="8"/>
      <c r="W28" s="8"/>
      <c r="X28" s="8"/>
      <c r="Z28" s="14">
        <f>IF(ISBLANK(mTCA13[[#This Row],[Column17]]),"",mTCA13[[#This Row],[Column17]])</f>
        <v>13</v>
      </c>
      <c r="AA28" s="14" t="str">
        <f>LEFT(mTCA13[[#This Row],[Column18]],3)</f>
        <v>5</v>
      </c>
      <c r="AB28" s="14" t="str">
        <f>IF(ISBLANK(mTCA13[[#This Row],[Column2]]),"",mTCA13[[#This Row],[Column2]])</f>
        <v>LS2_WD06:BPM_D3552</v>
      </c>
      <c r="AD28" s="14">
        <f>MATCH(B28,'Diag Lattice'!F:F,0)</f>
        <v>2321</v>
      </c>
      <c r="AE28" s="14" t="str">
        <f t="shared" ca="1" si="0"/>
        <v>LS2_WD06:BPM_D3552</v>
      </c>
      <c r="AF28" s="14">
        <f t="shared" ca="1" si="1"/>
        <v>3552</v>
      </c>
    </row>
    <row r="29" spans="1:32" x14ac:dyDescent="0.25">
      <c r="A29" s="7" t="s">
        <v>111</v>
      </c>
      <c r="B29" s="8" t="s">
        <v>1406</v>
      </c>
      <c r="C29" s="8" t="s">
        <v>111</v>
      </c>
      <c r="D29" s="8" t="s">
        <v>1414</v>
      </c>
      <c r="E29" s="9" t="s">
        <v>1386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Z29" s="14" t="str">
        <f>IF(ISBLANK(mTCA13[[#This Row],[Column17]]),"",mTCA13[[#This Row],[Column17]])</f>
        <v/>
      </c>
      <c r="AA29" s="14" t="str">
        <f>LEFT(mTCA13[[#This Row],[Column18]],3)</f>
        <v/>
      </c>
      <c r="AB29" s="14" t="str">
        <f>IF(ISBLANK(mTCA13[[#This Row],[Column2]]),"",mTCA13[[#This Row],[Column2]])</f>
        <v>LS2_WD06:BPM_D3552</v>
      </c>
      <c r="AD29" s="14">
        <f>MATCH(B29,'Diag Lattice'!F:F,0)</f>
        <v>2321</v>
      </c>
      <c r="AE29" s="14" t="str">
        <f t="shared" ca="1" si="0"/>
        <v>LS2_WD06:BPM_D3552</v>
      </c>
      <c r="AF29" s="14">
        <f t="shared" ca="1" si="1"/>
        <v>3552</v>
      </c>
    </row>
    <row r="30" spans="1:32" x14ac:dyDescent="0.25">
      <c r="A30" s="7" t="s">
        <v>111</v>
      </c>
      <c r="B30" s="8" t="s">
        <v>1407</v>
      </c>
      <c r="C30" s="8" t="s">
        <v>111</v>
      </c>
      <c r="D30" s="8" t="s">
        <v>1415</v>
      </c>
      <c r="E30" s="9" t="s">
        <v>1387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13</v>
      </c>
      <c r="S30" s="10">
        <v>5</v>
      </c>
      <c r="T30" s="8"/>
      <c r="U30" s="10">
        <v>5</v>
      </c>
      <c r="V30" s="8"/>
      <c r="W30" s="8"/>
      <c r="X30" s="8"/>
      <c r="Z30" s="14">
        <f>IF(ISBLANK(mTCA13[[#This Row],[Column17]]),"",mTCA13[[#This Row],[Column17]])</f>
        <v>13</v>
      </c>
      <c r="AA30" s="14" t="str">
        <f>LEFT(mTCA13[[#This Row],[Column18]],3)</f>
        <v>5</v>
      </c>
      <c r="AB30" s="14" t="str">
        <f>IF(ISBLANK(mTCA13[[#This Row],[Column2]]),"",mTCA13[[#This Row],[Column2]])</f>
        <v>LS2_WD07:BPM_D3614</v>
      </c>
      <c r="AD30" s="14">
        <f>MATCH(B30,'Diag Lattice'!F:F,0)</f>
        <v>2365</v>
      </c>
      <c r="AE30" s="14" t="str">
        <f t="shared" ca="1" si="0"/>
        <v>LS2_WD07:BPM_D3614</v>
      </c>
      <c r="AF30" s="14">
        <f t="shared" ca="1" si="1"/>
        <v>3614</v>
      </c>
    </row>
    <row r="31" spans="1:32" x14ac:dyDescent="0.25">
      <c r="A31" s="7" t="s">
        <v>111</v>
      </c>
      <c r="B31" s="8" t="s">
        <v>1407</v>
      </c>
      <c r="C31" s="8" t="s">
        <v>111</v>
      </c>
      <c r="D31" s="8" t="s">
        <v>1415</v>
      </c>
      <c r="E31" s="9" t="s">
        <v>1388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13</v>
      </c>
      <c r="S31" s="10">
        <v>5</v>
      </c>
      <c r="T31" s="8"/>
      <c r="U31" s="10">
        <v>6</v>
      </c>
      <c r="V31" s="8"/>
      <c r="W31" s="8"/>
      <c r="X31" s="8"/>
      <c r="Y31" s="105"/>
      <c r="Z31" s="14"/>
      <c r="AA31" s="14"/>
      <c r="AB31" s="14"/>
      <c r="AD31" s="14">
        <f>MATCH(B31,'Diag Lattice'!F:F,0)</f>
        <v>2365</v>
      </c>
      <c r="AE31" s="14" t="str">
        <f t="shared" ca="1" si="0"/>
        <v>LS2_WD07:BPM_D3614</v>
      </c>
      <c r="AF31" s="14">
        <f t="shared" ca="1" si="1"/>
        <v>3614</v>
      </c>
    </row>
    <row r="32" spans="1:32" x14ac:dyDescent="0.25">
      <c r="A32" s="7" t="s">
        <v>111</v>
      </c>
      <c r="B32" s="8" t="s">
        <v>1407</v>
      </c>
      <c r="C32" s="8" t="s">
        <v>111</v>
      </c>
      <c r="D32" s="8" t="s">
        <v>1415</v>
      </c>
      <c r="E32" s="9" t="s">
        <v>1389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13</v>
      </c>
      <c r="S32" s="10">
        <v>5</v>
      </c>
      <c r="T32" s="8"/>
      <c r="U32" s="10">
        <v>7</v>
      </c>
      <c r="V32" s="8"/>
      <c r="W32" s="8"/>
      <c r="X32" s="8"/>
      <c r="Y32" s="105"/>
      <c r="Z32" s="14"/>
      <c r="AA32" s="14"/>
      <c r="AB32" s="14"/>
      <c r="AD32" s="14">
        <f>MATCH(B32,'Diag Lattice'!F:F,0)</f>
        <v>2365</v>
      </c>
      <c r="AE32" s="14" t="str">
        <f t="shared" ca="1" si="0"/>
        <v>LS2_WD07:BPM_D3614</v>
      </c>
      <c r="AF32" s="14">
        <f t="shared" ca="1" si="1"/>
        <v>3614</v>
      </c>
    </row>
    <row r="33" spans="1:32" x14ac:dyDescent="0.25">
      <c r="A33" s="7" t="s">
        <v>111</v>
      </c>
      <c r="B33" s="8" t="s">
        <v>1407</v>
      </c>
      <c r="C33" s="8" t="s">
        <v>111</v>
      </c>
      <c r="D33" s="8" t="s">
        <v>1415</v>
      </c>
      <c r="E33" s="9" t="s">
        <v>1390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13</v>
      </c>
      <c r="S33" s="10">
        <v>5</v>
      </c>
      <c r="T33" s="8"/>
      <c r="U33" s="10">
        <v>8</v>
      </c>
      <c r="V33" s="8"/>
      <c r="W33" s="8"/>
      <c r="X33" s="8"/>
      <c r="Y33" s="105"/>
      <c r="Z33" s="14"/>
      <c r="AA33" s="14"/>
      <c r="AB33" s="14"/>
      <c r="AD33" s="14">
        <f>MATCH(B33,'Diag Lattice'!F:F,0)</f>
        <v>2365</v>
      </c>
      <c r="AE33" s="14" t="str">
        <f t="shared" ca="1" si="0"/>
        <v>LS2_WD07:BPM_D3614</v>
      </c>
      <c r="AF33" s="14">
        <f t="shared" ca="1" si="1"/>
        <v>3614</v>
      </c>
    </row>
    <row r="34" spans="1:32" x14ac:dyDescent="0.25">
      <c r="A34" s="7" t="s">
        <v>111</v>
      </c>
      <c r="B34" s="8" t="s">
        <v>1407</v>
      </c>
      <c r="C34" s="8" t="s">
        <v>111</v>
      </c>
      <c r="D34" s="8" t="s">
        <v>1415</v>
      </c>
      <c r="E34" s="9" t="s">
        <v>1391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13</v>
      </c>
      <c r="S34" s="10">
        <v>5</v>
      </c>
      <c r="T34" s="8"/>
      <c r="U34" s="10" t="s">
        <v>126</v>
      </c>
      <c r="V34" s="8"/>
      <c r="W34" s="8"/>
      <c r="X34" s="8"/>
      <c r="Z34" s="14">
        <f>IF(ISBLANK(mTCA13[[#This Row],[Column17]]),"",mTCA13[[#This Row],[Column17]])</f>
        <v>13</v>
      </c>
      <c r="AA34" s="14" t="str">
        <f>LEFT(mTCA13[[#This Row],[Column18]],3)</f>
        <v>5</v>
      </c>
      <c r="AB34" s="14" t="str">
        <f>IF(ISBLANK(mTCA13[[#This Row],[Column2]]),"",mTCA13[[#This Row],[Column2]])</f>
        <v>LS2_WD07:BPM_D3614</v>
      </c>
      <c r="AD34" s="14">
        <f>MATCH(B34,'Diag Lattice'!F:F,0)</f>
        <v>2365</v>
      </c>
      <c r="AE34" s="14" t="str">
        <f t="shared" ca="1" si="0"/>
        <v>LS2_WD07:BPM_D3614</v>
      </c>
      <c r="AF34" s="14">
        <f t="shared" ca="1" si="1"/>
        <v>3614</v>
      </c>
    </row>
    <row r="35" spans="1:32" x14ac:dyDescent="0.25">
      <c r="A35" s="7" t="s">
        <v>111</v>
      </c>
      <c r="B35" s="8" t="s">
        <v>1408</v>
      </c>
      <c r="C35" s="8" t="s">
        <v>111</v>
      </c>
      <c r="D35" s="8" t="s">
        <v>1416</v>
      </c>
      <c r="E35" s="9" t="s">
        <v>1392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13</v>
      </c>
      <c r="S35" s="10">
        <v>6</v>
      </c>
      <c r="T35" s="8"/>
      <c r="U35" s="10">
        <v>1</v>
      </c>
      <c r="V35" s="8"/>
      <c r="W35" s="8"/>
      <c r="X35" s="8"/>
      <c r="Z35" s="14">
        <f>IF(ISBLANK(mTCA13[[#This Row],[Column17]]),"",mTCA13[[#This Row],[Column17]])</f>
        <v>13</v>
      </c>
      <c r="AA35" s="14" t="str">
        <f>LEFT(mTCA13[[#This Row],[Column18]],3)</f>
        <v>6</v>
      </c>
      <c r="AB35" s="14" t="str">
        <f>IF(ISBLANK(mTCA13[[#This Row],[Column2]]),"",mTCA13[[#This Row],[Column2]])</f>
        <v>LS2_WD08:BPM_D3676</v>
      </c>
      <c r="AD35" s="14">
        <f>MATCH(B35,'Diag Lattice'!F:F,0)</f>
        <v>2409</v>
      </c>
      <c r="AE35" s="14" t="str">
        <f t="shared" ca="1" si="0"/>
        <v>LS2_WD08:BPM_D3676</v>
      </c>
      <c r="AF35" s="14">
        <f t="shared" ca="1" si="1"/>
        <v>3676</v>
      </c>
    </row>
    <row r="36" spans="1:32" x14ac:dyDescent="0.25">
      <c r="A36" s="7" t="s">
        <v>111</v>
      </c>
      <c r="B36" s="8" t="s">
        <v>1408</v>
      </c>
      <c r="C36" s="8" t="s">
        <v>111</v>
      </c>
      <c r="D36" s="8" t="s">
        <v>1416</v>
      </c>
      <c r="E36" s="9" t="s">
        <v>1393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13</v>
      </c>
      <c r="S36" s="10">
        <v>6</v>
      </c>
      <c r="T36" s="8"/>
      <c r="U36" s="10">
        <v>2</v>
      </c>
      <c r="V36" s="8"/>
      <c r="W36" s="8"/>
      <c r="X36" s="8"/>
      <c r="Z36" s="14">
        <f>IF(ISBLANK(mTCA13[[#This Row],[Column17]]),"",mTCA13[[#This Row],[Column17]])</f>
        <v>13</v>
      </c>
      <c r="AA36" s="14" t="str">
        <f>LEFT(mTCA13[[#This Row],[Column18]],3)</f>
        <v>6</v>
      </c>
      <c r="AB36" s="14" t="str">
        <f>IF(ISBLANK(mTCA13[[#This Row],[Column2]]),"",mTCA13[[#This Row],[Column2]])</f>
        <v>LS2_WD08:BPM_D3676</v>
      </c>
      <c r="AD36" s="14">
        <f>MATCH(B36,'Diag Lattice'!F:F,0)</f>
        <v>2409</v>
      </c>
      <c r="AE36" s="14" t="str">
        <f t="shared" ca="1" si="0"/>
        <v>LS2_WD08:BPM_D3676</v>
      </c>
      <c r="AF36" s="14">
        <f t="shared" ca="1" si="1"/>
        <v>3676</v>
      </c>
    </row>
    <row r="37" spans="1:32" x14ac:dyDescent="0.25">
      <c r="A37" s="7" t="s">
        <v>111</v>
      </c>
      <c r="B37" s="8" t="s">
        <v>1408</v>
      </c>
      <c r="C37" s="8" t="s">
        <v>111</v>
      </c>
      <c r="D37" s="8" t="s">
        <v>1416</v>
      </c>
      <c r="E37" s="9" t="s">
        <v>1394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13</v>
      </c>
      <c r="S37" s="10">
        <v>6</v>
      </c>
      <c r="T37" s="8"/>
      <c r="U37" s="10">
        <v>3</v>
      </c>
      <c r="V37" s="115"/>
      <c r="W37" s="115"/>
      <c r="X37" s="115"/>
      <c r="Z37" s="14">
        <f>IF(ISBLANK(mTCA13[[#This Row],[Column17]]),"",mTCA13[[#This Row],[Column17]])</f>
        <v>13</v>
      </c>
      <c r="AA37" s="14" t="str">
        <f>LEFT(mTCA13[[#This Row],[Column18]],3)</f>
        <v>6</v>
      </c>
      <c r="AB37" s="14" t="str">
        <f>IF(ISBLANK(mTCA13[[#This Row],[Column2]]),"",mTCA13[[#This Row],[Column2]])</f>
        <v>LS2_WD08:BPM_D3676</v>
      </c>
      <c r="AD37" s="14">
        <f>MATCH(B37,'Diag Lattice'!F:F,0)</f>
        <v>2409</v>
      </c>
      <c r="AE37" s="14" t="str">
        <f t="shared" ca="1" si="0"/>
        <v>LS2_WD08:BPM_D3676</v>
      </c>
      <c r="AF37" s="14">
        <f t="shared" ca="1" si="1"/>
        <v>3676</v>
      </c>
    </row>
    <row r="38" spans="1:32" x14ac:dyDescent="0.25">
      <c r="A38" s="7" t="s">
        <v>111</v>
      </c>
      <c r="B38" s="8" t="s">
        <v>1408</v>
      </c>
      <c r="C38" s="8" t="s">
        <v>111</v>
      </c>
      <c r="D38" s="8" t="s">
        <v>1416</v>
      </c>
      <c r="E38" s="9" t="s">
        <v>1395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13</v>
      </c>
      <c r="S38" s="10">
        <v>6</v>
      </c>
      <c r="T38" s="8"/>
      <c r="U38" s="10">
        <v>4</v>
      </c>
      <c r="V38" s="8"/>
      <c r="W38" s="8"/>
      <c r="X38" s="8"/>
      <c r="Z38" s="14">
        <f>IF(ISBLANK(mTCA13[[#This Row],[Column17]]),"",mTCA13[[#This Row],[Column17]])</f>
        <v>13</v>
      </c>
      <c r="AA38" s="14" t="str">
        <f>LEFT(mTCA13[[#This Row],[Column18]],3)</f>
        <v>6</v>
      </c>
      <c r="AB38" s="14" t="str">
        <f>IF(ISBLANK(mTCA13[[#This Row],[Column2]]),"",mTCA13[[#This Row],[Column2]])</f>
        <v>LS2_WD08:BPM_D3676</v>
      </c>
      <c r="AD38" s="14">
        <f>MATCH(B38,'Diag Lattice'!F:F,0)</f>
        <v>2409</v>
      </c>
      <c r="AE38" s="14" t="str">
        <f t="shared" ca="1" si="0"/>
        <v>LS2_WD08:BPM_D3676</v>
      </c>
      <c r="AF38" s="14">
        <f t="shared" ca="1" si="1"/>
        <v>3676</v>
      </c>
    </row>
    <row r="39" spans="1:32" x14ac:dyDescent="0.25">
      <c r="A39" s="7" t="s">
        <v>111</v>
      </c>
      <c r="B39" s="8" t="s">
        <v>1408</v>
      </c>
      <c r="C39" s="8" t="s">
        <v>111</v>
      </c>
      <c r="D39" s="8" t="s">
        <v>1416</v>
      </c>
      <c r="E39" s="9" t="s">
        <v>1396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Z39" s="14" t="str">
        <f>IF(ISBLANK(mTCA13[[#This Row],[Column17]]),"",mTCA13[[#This Row],[Column17]])</f>
        <v/>
      </c>
      <c r="AA39" s="14" t="str">
        <f>LEFT(mTCA13[[#This Row],[Column18]],3)</f>
        <v/>
      </c>
      <c r="AB39" s="14" t="str">
        <f>IF(ISBLANK(mTCA13[[#This Row],[Column2]]),"",mTCA13[[#This Row],[Column2]])</f>
        <v>LS2_WD08:BPM_D3676</v>
      </c>
      <c r="AD39" s="14">
        <f>MATCH(B39,'Diag Lattice'!F:F,0)</f>
        <v>2409</v>
      </c>
      <c r="AE39" s="14" t="str">
        <f t="shared" ca="1" si="0"/>
        <v>LS2_WD08:BPM_D3676</v>
      </c>
      <c r="AF39" s="14">
        <f t="shared" ca="1" si="1"/>
        <v>3676</v>
      </c>
    </row>
    <row r="40" spans="1:32" x14ac:dyDescent="0.25">
      <c r="A40" s="7" t="s">
        <v>111</v>
      </c>
      <c r="B40" s="8" t="s">
        <v>1409</v>
      </c>
      <c r="C40" s="8" t="s">
        <v>111</v>
      </c>
      <c r="D40" s="8" t="s">
        <v>1417</v>
      </c>
      <c r="E40" s="9" t="s">
        <v>1397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13</v>
      </c>
      <c r="S40" s="10">
        <v>6</v>
      </c>
      <c r="T40" s="8"/>
      <c r="U40" s="10">
        <v>5</v>
      </c>
      <c r="V40" s="8"/>
      <c r="W40" s="8"/>
      <c r="X40" s="8"/>
      <c r="Y40" s="105"/>
      <c r="Z40" s="14"/>
      <c r="AA40" s="14"/>
      <c r="AB40" s="14"/>
      <c r="AD40" s="14">
        <f>MATCH(B40,'Diag Lattice'!F:F,0)</f>
        <v>2453</v>
      </c>
      <c r="AE40" s="14" t="str">
        <f t="shared" ca="1" si="0"/>
        <v>LS2_WD09:BPM_D3738</v>
      </c>
      <c r="AF40" s="14">
        <f t="shared" ca="1" si="1"/>
        <v>3738</v>
      </c>
    </row>
    <row r="41" spans="1:32" x14ac:dyDescent="0.25">
      <c r="A41" s="7" t="s">
        <v>111</v>
      </c>
      <c r="B41" s="8" t="s">
        <v>1409</v>
      </c>
      <c r="C41" s="8" t="s">
        <v>111</v>
      </c>
      <c r="D41" s="8" t="s">
        <v>1417</v>
      </c>
      <c r="E41" s="9" t="s">
        <v>1398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13</v>
      </c>
      <c r="S41" s="10">
        <v>6</v>
      </c>
      <c r="T41" s="8"/>
      <c r="U41" s="10">
        <v>6</v>
      </c>
      <c r="V41" s="8"/>
      <c r="W41" s="8"/>
      <c r="X41" s="8"/>
      <c r="Y41" s="105"/>
      <c r="Z41" s="14"/>
      <c r="AA41" s="14"/>
      <c r="AB41" s="14"/>
      <c r="AD41" s="14">
        <f>MATCH(B41,'Diag Lattice'!F:F,0)</f>
        <v>2453</v>
      </c>
      <c r="AE41" s="14" t="str">
        <f t="shared" ca="1" si="0"/>
        <v>LS2_WD09:BPM_D3738</v>
      </c>
      <c r="AF41" s="14">
        <f t="shared" ca="1" si="1"/>
        <v>3738</v>
      </c>
    </row>
    <row r="42" spans="1:32" x14ac:dyDescent="0.25">
      <c r="A42" s="7" t="s">
        <v>111</v>
      </c>
      <c r="B42" s="8" t="s">
        <v>1409</v>
      </c>
      <c r="C42" s="8" t="s">
        <v>111</v>
      </c>
      <c r="D42" s="8" t="s">
        <v>1417</v>
      </c>
      <c r="E42" s="9" t="s">
        <v>1399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13</v>
      </c>
      <c r="S42" s="10">
        <v>6</v>
      </c>
      <c r="T42" s="8"/>
      <c r="U42" s="10">
        <v>7</v>
      </c>
      <c r="V42" s="8"/>
      <c r="W42" s="8"/>
      <c r="X42" s="8"/>
      <c r="Y42" s="105"/>
      <c r="Z42" s="14"/>
      <c r="AA42" s="14"/>
      <c r="AB42" s="14"/>
      <c r="AD42" s="14">
        <f>MATCH(B42,'Diag Lattice'!F:F,0)</f>
        <v>2453</v>
      </c>
      <c r="AE42" s="14" t="str">
        <f t="shared" ca="1" si="0"/>
        <v>LS2_WD09:BPM_D3738</v>
      </c>
      <c r="AF42" s="14">
        <f t="shared" ca="1" si="1"/>
        <v>3738</v>
      </c>
    </row>
    <row r="43" spans="1:32" x14ac:dyDescent="0.25">
      <c r="A43" s="7" t="s">
        <v>111</v>
      </c>
      <c r="B43" s="8" t="s">
        <v>1409</v>
      </c>
      <c r="C43" s="8" t="s">
        <v>111</v>
      </c>
      <c r="D43" s="8" t="s">
        <v>1417</v>
      </c>
      <c r="E43" s="9" t="s">
        <v>1400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13</v>
      </c>
      <c r="S43" s="10">
        <v>6</v>
      </c>
      <c r="T43" s="8"/>
      <c r="U43" s="10">
        <v>8</v>
      </c>
      <c r="V43" s="8"/>
      <c r="W43" s="8"/>
      <c r="X43" s="8"/>
      <c r="Y43" s="105"/>
      <c r="Z43" s="14"/>
      <c r="AA43" s="14"/>
      <c r="AB43" s="14"/>
      <c r="AD43" s="14">
        <f>MATCH(B43,'Diag Lattice'!F:F,0)</f>
        <v>2453</v>
      </c>
      <c r="AE43" s="14" t="str">
        <f t="shared" ca="1" si="0"/>
        <v>LS2_WD09:BPM_D3738</v>
      </c>
      <c r="AF43" s="14">
        <f t="shared" ca="1" si="1"/>
        <v>3738</v>
      </c>
    </row>
    <row r="44" spans="1:32" x14ac:dyDescent="0.25">
      <c r="A44" s="7" t="s">
        <v>111</v>
      </c>
      <c r="B44" s="8" t="s">
        <v>1409</v>
      </c>
      <c r="C44" s="8" t="s">
        <v>111</v>
      </c>
      <c r="D44" s="8" t="s">
        <v>1417</v>
      </c>
      <c r="E44" s="9" t="s">
        <v>1401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13</v>
      </c>
      <c r="S44" s="10">
        <v>6</v>
      </c>
      <c r="T44" s="8"/>
      <c r="U44" s="10" t="s">
        <v>126</v>
      </c>
      <c r="V44" s="8"/>
      <c r="W44" s="8"/>
      <c r="X44" s="8"/>
      <c r="Z44" s="14">
        <f>IF(ISBLANK(mTCA13[[#This Row],[Column17]]),"",mTCA13[[#This Row],[Column17]])</f>
        <v>13</v>
      </c>
      <c r="AA44" s="14" t="str">
        <f>LEFT(mTCA13[[#This Row],[Column18]],3)</f>
        <v>6</v>
      </c>
      <c r="AB44" s="14" t="str">
        <f>IF(ISBLANK(mTCA13[[#This Row],[Column2]]),"",mTCA13[[#This Row],[Column2]])</f>
        <v>LS2_WD09:BPM_D3738</v>
      </c>
      <c r="AD44" s="14">
        <f>MATCH(B44,'Diag Lattice'!F:F,0)</f>
        <v>2453</v>
      </c>
      <c r="AE44" s="14" t="str">
        <f t="shared" ca="1" si="0"/>
        <v>LS2_WD09:BPM_D3738</v>
      </c>
      <c r="AF44" s="14">
        <f t="shared" ca="1" si="1"/>
        <v>3738</v>
      </c>
    </row>
    <row r="45" spans="1:32" x14ac:dyDescent="0.25">
      <c r="A45" s="8"/>
      <c r="B45" s="165"/>
      <c r="C45" s="165"/>
      <c r="D45" s="8"/>
      <c r="E45" s="121"/>
      <c r="F45" s="8"/>
      <c r="G45" s="8"/>
      <c r="H45" s="32"/>
      <c r="I45" s="10"/>
      <c r="J45" s="10"/>
      <c r="K45" s="10"/>
      <c r="L45" s="10"/>
      <c r="M45" s="10"/>
      <c r="N45" s="10"/>
      <c r="O45" s="10"/>
      <c r="P45" s="10"/>
      <c r="Q45" s="10"/>
      <c r="R45" s="12"/>
      <c r="S45" s="10"/>
      <c r="T45" s="32"/>
      <c r="U45" s="10"/>
      <c r="V45" s="8"/>
      <c r="W45" s="8"/>
      <c r="X45" s="8"/>
      <c r="Z45" s="14" t="str">
        <f>IF(ISBLANK(mTCA13[[#This Row],[Column17]]),"",mTCA13[[#This Row],[Column17]])</f>
        <v/>
      </c>
      <c r="AA45" s="14" t="str">
        <f>LEFT(mTCA13[[#This Row],[Column18]],3)</f>
        <v/>
      </c>
      <c r="AB45" s="14" t="str">
        <f>IF(ISBLANK(mTCA13[[#This Row],[Column2]]),"",mTCA13[[#This Row],[Column2]])</f>
        <v/>
      </c>
    </row>
    <row r="46" spans="1:32" x14ac:dyDescent="0.25">
      <c r="A46" s="120"/>
      <c r="B46" s="8"/>
      <c r="C46" s="8"/>
      <c r="D46" s="8"/>
      <c r="E46" s="29"/>
      <c r="F46" s="8"/>
      <c r="G46" s="120"/>
      <c r="H46" s="120"/>
      <c r="I46" s="123"/>
      <c r="J46" s="123"/>
      <c r="K46" s="10"/>
      <c r="L46" s="10"/>
      <c r="M46" s="10"/>
      <c r="N46" s="10"/>
      <c r="O46" s="10"/>
      <c r="P46" s="10"/>
      <c r="Q46" s="120"/>
      <c r="R46" s="12"/>
      <c r="S46" s="10"/>
      <c r="T46" s="32"/>
      <c r="U46" s="10"/>
      <c r="V46" s="8"/>
      <c r="W46" s="8"/>
      <c r="X46" s="8"/>
      <c r="Z46" s="14" t="str">
        <f>IF(ISBLANK(mTCA13[[#This Row],[Column17]]),"",mTCA13[[#This Row],[Column17]])</f>
        <v/>
      </c>
      <c r="AA46" s="14" t="str">
        <f>LEFT(mTCA13[[#This Row],[Column18]],3)</f>
        <v/>
      </c>
      <c r="AB46" s="14" t="str">
        <f>IF(ISBLANK(mTCA13[[#This Row],[Column2]]),"",mTCA13[[#This Row],[Column2]])</f>
        <v/>
      </c>
    </row>
    <row r="47" spans="1:32" x14ac:dyDescent="0.25">
      <c r="A47" s="120"/>
      <c r="B47" s="8"/>
      <c r="C47" s="8"/>
      <c r="D47" s="8"/>
      <c r="E47" s="150"/>
      <c r="F47" s="8"/>
      <c r="G47" s="120"/>
      <c r="H47" s="120"/>
      <c r="I47" s="123"/>
      <c r="J47" s="123"/>
      <c r="K47" s="10"/>
      <c r="L47" s="10"/>
      <c r="M47" s="10"/>
      <c r="N47" s="10"/>
      <c r="O47" s="10"/>
      <c r="P47" s="10"/>
      <c r="Q47" s="120"/>
      <c r="R47" s="12"/>
      <c r="S47" s="10"/>
      <c r="T47" s="32"/>
      <c r="U47" s="10"/>
      <c r="V47" s="8"/>
      <c r="W47" s="8"/>
      <c r="X47" s="8"/>
      <c r="Z47" s="14" t="str">
        <f>IF(ISBLANK(mTCA13[[#This Row],[Column17]]),"",mTCA13[[#This Row],[Column17]])</f>
        <v/>
      </c>
      <c r="AA47" s="14" t="str">
        <f>LEFT(mTCA13[[#This Row],[Column18]],3)</f>
        <v/>
      </c>
      <c r="AB47" s="14" t="str">
        <f>IF(ISBLANK(mTCA13[[#This Row],[Column2]]),"",mTCA13[[#This Row],[Column2]])</f>
        <v/>
      </c>
    </row>
    <row r="48" spans="1:32" x14ac:dyDescent="0.25">
      <c r="A48" s="120"/>
      <c r="B48" s="8"/>
      <c r="C48" s="8"/>
      <c r="D48" s="8"/>
      <c r="E48" s="29"/>
      <c r="F48" s="8"/>
      <c r="G48" s="120"/>
      <c r="H48" s="120"/>
      <c r="I48" s="123"/>
      <c r="J48" s="123"/>
      <c r="K48" s="10"/>
      <c r="L48" s="10"/>
      <c r="M48" s="10"/>
      <c r="N48" s="10"/>
      <c r="O48" s="10"/>
      <c r="P48" s="10"/>
      <c r="Q48" s="120"/>
      <c r="R48" s="12"/>
      <c r="S48" s="10"/>
      <c r="T48" s="32"/>
      <c r="U48" s="10"/>
      <c r="V48" s="8"/>
      <c r="W48" s="8"/>
      <c r="X48" s="8"/>
      <c r="Z48" s="14" t="str">
        <f>IF(ISBLANK(mTCA13[[#This Row],[Column17]]),"",mTCA13[[#This Row],[Column17]])</f>
        <v/>
      </c>
      <c r="AA48" s="14" t="str">
        <f>LEFT(mTCA13[[#This Row],[Column18]],3)</f>
        <v/>
      </c>
      <c r="AB48" s="14" t="str">
        <f>IF(ISBLANK(mTCA13[[#This Row],[Column2]]),"",mTCA13[[#This Row],[Column2]])</f>
        <v/>
      </c>
    </row>
    <row r="49" spans="1:28" x14ac:dyDescent="0.25">
      <c r="A49" s="120"/>
      <c r="B49" s="8"/>
      <c r="C49" s="8"/>
      <c r="D49" s="8"/>
      <c r="E49" s="29"/>
      <c r="F49" s="8"/>
      <c r="G49" s="120"/>
      <c r="H49" s="120"/>
      <c r="I49" s="123"/>
      <c r="J49" s="123"/>
      <c r="K49" s="10"/>
      <c r="L49" s="10"/>
      <c r="M49" s="10"/>
      <c r="N49" s="10"/>
      <c r="O49" s="10"/>
      <c r="P49" s="10"/>
      <c r="Q49" s="120"/>
      <c r="R49" s="12"/>
      <c r="S49" s="10"/>
      <c r="T49" s="32"/>
      <c r="U49" s="10"/>
      <c r="V49" s="8"/>
      <c r="W49" s="8"/>
      <c r="X49" s="8"/>
      <c r="Z49" s="14" t="str">
        <f>IF(ISBLANK(mTCA13[[#This Row],[Column17]]),"",mTCA13[[#This Row],[Column17]])</f>
        <v/>
      </c>
      <c r="AA49" s="14" t="str">
        <f>LEFT(mTCA13[[#This Row],[Column18]],3)</f>
        <v/>
      </c>
      <c r="AB49" s="14" t="str">
        <f>IF(ISBLANK(mTCA13[[#This Row],[Column2]]),"",mTCA13[[#This Row],[Column2]])</f>
        <v/>
      </c>
    </row>
    <row r="50" spans="1:28" x14ac:dyDescent="0.25">
      <c r="A50" s="120"/>
      <c r="B50" s="8"/>
      <c r="C50" s="8"/>
      <c r="D50" s="8"/>
      <c r="E50" s="29"/>
      <c r="F50" s="8"/>
      <c r="G50" s="120"/>
      <c r="H50" s="120"/>
      <c r="I50" s="123"/>
      <c r="J50" s="123"/>
      <c r="K50" s="10"/>
      <c r="L50" s="10"/>
      <c r="M50" s="10"/>
      <c r="N50" s="10"/>
      <c r="O50" s="10"/>
      <c r="P50" s="10"/>
      <c r="Q50" s="120"/>
      <c r="R50" s="12"/>
      <c r="S50" s="10"/>
      <c r="T50" s="32"/>
      <c r="U50" s="10"/>
      <c r="V50" s="8"/>
      <c r="W50" s="8"/>
      <c r="X50" s="8"/>
      <c r="Z50" s="14" t="str">
        <f>IF(ISBLANK(mTCA13[[#This Row],[Column17]]),"",mTCA13[[#This Row],[Column17]])</f>
        <v/>
      </c>
      <c r="AA50" s="14" t="str">
        <f>LEFT(mTCA13[[#This Row],[Column18]],3)</f>
        <v/>
      </c>
      <c r="AB50" s="14" t="str">
        <f>IF(ISBLANK(mTCA13[[#This Row],[Column2]]),"",mTCA13[[#This Row],[Column2]])</f>
        <v/>
      </c>
    </row>
    <row r="51" spans="1:28" x14ac:dyDescent="0.25">
      <c r="A51" s="120"/>
      <c r="B51" s="8"/>
      <c r="C51" s="8"/>
      <c r="D51" s="8"/>
      <c r="E51" s="29"/>
      <c r="F51" s="8"/>
      <c r="G51" s="120"/>
      <c r="H51" s="120"/>
      <c r="I51" s="123"/>
      <c r="J51" s="123"/>
      <c r="K51" s="10"/>
      <c r="L51" s="10"/>
      <c r="M51" s="10"/>
      <c r="N51" s="10"/>
      <c r="O51" s="10"/>
      <c r="P51" s="10"/>
      <c r="Q51" s="120"/>
      <c r="R51" s="12"/>
      <c r="S51" s="10"/>
      <c r="T51" s="32"/>
      <c r="U51" s="10"/>
      <c r="V51" s="8"/>
      <c r="W51" s="8"/>
      <c r="X51" s="8"/>
      <c r="Z51" s="14" t="str">
        <f>IF(ISBLANK(mTCA13[[#This Row],[Column17]]),"",mTCA13[[#This Row],[Column17]])</f>
        <v/>
      </c>
      <c r="AA51" s="14" t="str">
        <f>LEFT(mTCA13[[#This Row],[Column18]],3)</f>
        <v/>
      </c>
      <c r="AB51" s="14" t="str">
        <f>IF(ISBLANK(mTCA13[[#This Row],[Column2]]),"",mTCA13[[#This Row],[Column2]])</f>
        <v/>
      </c>
    </row>
    <row r="52" spans="1:28" x14ac:dyDescent="0.25">
      <c r="A52" s="120"/>
      <c r="B52" s="8"/>
      <c r="C52" s="8"/>
      <c r="D52" s="8"/>
      <c r="E52" s="29"/>
      <c r="F52" s="8"/>
      <c r="G52" s="120"/>
      <c r="H52" s="120"/>
      <c r="I52" s="123"/>
      <c r="J52" s="123"/>
      <c r="K52" s="10"/>
      <c r="L52" s="10"/>
      <c r="M52" s="10"/>
      <c r="N52" s="10"/>
      <c r="O52" s="10"/>
      <c r="P52" s="10"/>
      <c r="Q52" s="120"/>
      <c r="R52" s="12"/>
      <c r="S52" s="10"/>
      <c r="T52" s="32"/>
      <c r="U52" s="10"/>
      <c r="V52" s="8"/>
      <c r="W52" s="8"/>
      <c r="X52" s="8"/>
      <c r="Z52" s="14" t="str">
        <f>IF(ISBLANK(mTCA13[[#This Row],[Column17]]),"",mTCA13[[#This Row],[Column17]])</f>
        <v/>
      </c>
      <c r="AA52" s="14" t="str">
        <f>LEFT(mTCA13[[#This Row],[Column18]],3)</f>
        <v/>
      </c>
      <c r="AB52" s="14" t="str">
        <f>IF(ISBLANK(mTCA13[[#This Row],[Column2]]),"",mTCA13[[#This Row],[Column2]])</f>
        <v/>
      </c>
    </row>
    <row r="53" spans="1:28" x14ac:dyDescent="0.25">
      <c r="A53" s="120"/>
      <c r="B53" s="8"/>
      <c r="C53" s="8"/>
      <c r="D53" s="8"/>
      <c r="E53" s="29"/>
      <c r="F53" s="8"/>
      <c r="G53" s="120"/>
      <c r="H53" s="120"/>
      <c r="I53" s="123"/>
      <c r="J53" s="123"/>
      <c r="K53" s="10"/>
      <c r="L53" s="10"/>
      <c r="M53" s="10"/>
      <c r="N53" s="10"/>
      <c r="O53" s="10"/>
      <c r="P53" s="10"/>
      <c r="Q53" s="120"/>
      <c r="R53" s="12"/>
      <c r="S53" s="10"/>
      <c r="T53" s="32"/>
      <c r="U53" s="10"/>
      <c r="V53" s="8"/>
      <c r="W53" s="8"/>
      <c r="X53" s="8"/>
      <c r="Z53" s="14" t="str">
        <f>IF(ISBLANK(mTCA13[[#This Row],[Column17]]),"",mTCA13[[#This Row],[Column17]])</f>
        <v/>
      </c>
      <c r="AA53" s="14" t="str">
        <f>LEFT(mTCA13[[#This Row],[Column18]],3)</f>
        <v/>
      </c>
      <c r="AB53" s="14" t="str">
        <f>IF(ISBLANK(mTCA13[[#This Row],[Column2]]),"",mTCA13[[#This Row],[Column2]])</f>
        <v/>
      </c>
    </row>
    <row r="54" spans="1:28" x14ac:dyDescent="0.25">
      <c r="A54" s="120"/>
      <c r="B54" s="120"/>
      <c r="C54" s="120"/>
      <c r="D54" s="8"/>
      <c r="E54" s="124"/>
      <c r="F54" s="120"/>
      <c r="G54" s="120"/>
      <c r="H54" s="120"/>
      <c r="I54" s="120"/>
      <c r="J54" s="123"/>
      <c r="K54" s="10"/>
      <c r="L54" s="10"/>
      <c r="M54" s="10"/>
      <c r="N54" s="10"/>
      <c r="O54" s="10"/>
      <c r="P54" s="10"/>
      <c r="Q54" s="8"/>
      <c r="R54" s="12"/>
      <c r="S54" s="10"/>
      <c r="T54" s="32"/>
      <c r="U54" s="10"/>
      <c r="V54" s="8"/>
      <c r="W54" s="8"/>
      <c r="X54" s="8"/>
      <c r="Z54" s="14" t="str">
        <f>IF(ISBLANK(mTCA13[[#This Row],[Column17]]),"",mTCA13[[#This Row],[Column17]])</f>
        <v/>
      </c>
      <c r="AA54" s="14" t="str">
        <f>LEFT(mTCA13[[#This Row],[Column18]],3)</f>
        <v/>
      </c>
      <c r="AB54" s="14" t="str">
        <f>IF(ISBLANK(mTCA13[[#This Row],[Column2]]),"",mTCA13[[#This Row],[Column2]])</f>
        <v/>
      </c>
    </row>
    <row r="55" spans="1:28" x14ac:dyDescent="0.25">
      <c r="A55" s="120"/>
      <c r="B55" s="120"/>
      <c r="C55" s="120"/>
      <c r="D55" s="8"/>
      <c r="E55" s="125"/>
      <c r="F55" s="120"/>
      <c r="G55" s="120"/>
      <c r="H55" s="120"/>
      <c r="I55" s="120"/>
      <c r="J55" s="123"/>
      <c r="K55" s="10"/>
      <c r="L55" s="10"/>
      <c r="M55" s="10"/>
      <c r="N55" s="10"/>
      <c r="O55" s="10"/>
      <c r="P55" s="10"/>
      <c r="Q55" s="8"/>
      <c r="R55" s="12"/>
      <c r="S55" s="10"/>
      <c r="T55" s="32"/>
      <c r="U55" s="10"/>
      <c r="V55" s="8"/>
      <c r="W55" s="8"/>
      <c r="X55" s="8"/>
      <c r="Z55" s="14" t="str">
        <f>IF(ISBLANK(mTCA13[[#This Row],[Column17]]),"",mTCA13[[#This Row],[Column17]])</f>
        <v/>
      </c>
      <c r="AA55" s="14" t="str">
        <f>LEFT(mTCA13[[#This Row],[Column18]],3)</f>
        <v/>
      </c>
      <c r="AB55" s="14" t="str">
        <f>IF(ISBLANK(mTCA13[[#This Row],[Column2]]),"",mTCA13[[#This Row],[Column2]])</f>
        <v/>
      </c>
    </row>
    <row r="56" spans="1:28" x14ac:dyDescent="0.25">
      <c r="A56" s="120"/>
      <c r="B56" s="120"/>
      <c r="C56" s="120"/>
      <c r="D56" s="8"/>
      <c r="E56" s="125"/>
      <c r="F56" s="120"/>
      <c r="G56" s="120"/>
      <c r="H56" s="120"/>
      <c r="I56" s="120"/>
      <c r="J56" s="123"/>
      <c r="K56" s="10"/>
      <c r="L56" s="10"/>
      <c r="M56" s="10"/>
      <c r="N56" s="10"/>
      <c r="O56" s="10"/>
      <c r="P56" s="10"/>
      <c r="Q56" s="8"/>
      <c r="R56" s="12"/>
      <c r="S56" s="10"/>
      <c r="T56" s="32"/>
      <c r="U56" s="10"/>
      <c r="V56" s="8"/>
      <c r="W56" s="8"/>
      <c r="X56" s="8"/>
      <c r="Z56" s="14" t="str">
        <f>IF(ISBLANK(mTCA13[[#This Row],[Column17]]),"",mTCA13[[#This Row],[Column17]])</f>
        <v/>
      </c>
      <c r="AA56" s="14" t="str">
        <f>LEFT(mTCA13[[#This Row],[Column18]],3)</f>
        <v/>
      </c>
      <c r="AB56" s="14" t="str">
        <f>IF(ISBLANK(mTCA13[[#This Row],[Column2]]),"",mTCA13[[#This Row],[Column2]])</f>
        <v/>
      </c>
    </row>
    <row r="57" spans="1:28" x14ac:dyDescent="0.25">
      <c r="A57" s="120"/>
      <c r="B57" s="120"/>
      <c r="C57" s="120"/>
      <c r="D57" s="8"/>
      <c r="E57" s="125"/>
      <c r="F57" s="120"/>
      <c r="G57" s="120"/>
      <c r="H57" s="120"/>
      <c r="I57" s="120"/>
      <c r="J57" s="123"/>
      <c r="K57" s="10"/>
      <c r="L57" s="10"/>
      <c r="M57" s="10"/>
      <c r="N57" s="10"/>
      <c r="O57" s="10"/>
      <c r="P57" s="10"/>
      <c r="Q57" s="8"/>
      <c r="R57" s="12"/>
      <c r="S57" s="10"/>
      <c r="T57" s="32"/>
      <c r="U57" s="10"/>
      <c r="V57" s="8"/>
      <c r="W57" s="8"/>
      <c r="X57" s="8"/>
      <c r="Z57" s="14" t="str">
        <f>IF(ISBLANK(mTCA13[[#This Row],[Column17]]),"",mTCA13[[#This Row],[Column17]])</f>
        <v/>
      </c>
      <c r="AA57" s="14" t="str">
        <f>LEFT(mTCA13[[#This Row],[Column18]],3)</f>
        <v/>
      </c>
      <c r="AB57" s="14" t="str">
        <f>IF(ISBLANK(mTCA13[[#This Row],[Column2]]),"",mTCA13[[#This Row],[Column2]])</f>
        <v/>
      </c>
    </row>
    <row r="58" spans="1:28" x14ac:dyDescent="0.25">
      <c r="A58" s="8"/>
      <c r="B58" s="8"/>
      <c r="C58" s="8"/>
      <c r="D58" s="8"/>
      <c r="E58" s="48"/>
      <c r="F58" s="8"/>
      <c r="G58" s="8"/>
      <c r="H58" s="8"/>
      <c r="I58" s="8"/>
      <c r="J58" s="10"/>
      <c r="K58" s="10"/>
      <c r="L58" s="10"/>
      <c r="M58" s="10"/>
      <c r="N58" s="10"/>
      <c r="O58" s="10"/>
      <c r="P58" s="10"/>
      <c r="Q58" s="8"/>
      <c r="R58" s="12"/>
      <c r="S58" s="10"/>
      <c r="T58" s="32"/>
      <c r="U58" s="10"/>
      <c r="V58" s="8"/>
      <c r="W58" s="8"/>
      <c r="X58" s="8"/>
      <c r="Z58" s="14" t="str">
        <f>IF(ISBLANK(mTCA13[[#This Row],[Column17]]),"",mTCA13[[#This Row],[Column17]])</f>
        <v/>
      </c>
      <c r="AA58" s="14" t="str">
        <f>LEFT(mTCA13[[#This Row],[Column18]],3)</f>
        <v/>
      </c>
      <c r="AB58" s="14" t="str">
        <f>IF(ISBLANK(mTCA13[[#This Row],[Column2]]),"",mTCA13[[#This Row],[Column2]])</f>
        <v/>
      </c>
    </row>
    <row r="59" spans="1:28" x14ac:dyDescent="0.25">
      <c r="A59" s="8"/>
      <c r="B59" s="8"/>
      <c r="C59" s="8"/>
      <c r="D59" s="8"/>
      <c r="E59" s="48"/>
      <c r="F59" s="8"/>
      <c r="G59" s="8"/>
      <c r="H59" s="8"/>
      <c r="I59" s="8"/>
      <c r="J59" s="10"/>
      <c r="K59" s="10"/>
      <c r="L59" s="10"/>
      <c r="M59" s="10"/>
      <c r="N59" s="10"/>
      <c r="O59" s="10"/>
      <c r="P59" s="10"/>
      <c r="Q59" s="8"/>
      <c r="R59" s="12"/>
      <c r="S59" s="10"/>
      <c r="T59" s="32"/>
      <c r="U59" s="10"/>
      <c r="V59" s="8"/>
      <c r="W59" s="8"/>
      <c r="X59" s="8"/>
      <c r="Z59" s="14" t="str">
        <f>IF(ISBLANK(mTCA13[[#This Row],[Column17]]),"",mTCA13[[#This Row],[Column17]])</f>
        <v/>
      </c>
      <c r="AA59" s="14" t="str">
        <f>LEFT(mTCA13[[#This Row],[Column18]],3)</f>
        <v/>
      </c>
      <c r="AB59" s="14" t="str">
        <f>IF(ISBLANK(mTCA13[[#This Row],[Column2]]),"",mTCA13[[#This Row],[Column2]])</f>
        <v/>
      </c>
    </row>
    <row r="60" spans="1:28" x14ac:dyDescent="0.25">
      <c r="A60" s="8"/>
      <c r="B60" s="8"/>
      <c r="C60" s="8"/>
      <c r="D60" s="8"/>
      <c r="E60" s="48"/>
      <c r="F60" s="8"/>
      <c r="G60" s="8"/>
      <c r="H60" s="8"/>
      <c r="I60" s="8"/>
      <c r="J60" s="10"/>
      <c r="K60" s="10"/>
      <c r="L60" s="10"/>
      <c r="M60" s="10"/>
      <c r="N60" s="10"/>
      <c r="O60" s="10"/>
      <c r="P60" s="10"/>
      <c r="Q60" s="8"/>
      <c r="R60" s="12"/>
      <c r="S60" s="10"/>
      <c r="T60" s="32"/>
      <c r="U60" s="10"/>
      <c r="V60" s="8"/>
      <c r="W60" s="8"/>
      <c r="X60" s="8"/>
      <c r="Z60" s="14" t="str">
        <f>IF(ISBLANK(mTCA13[[#This Row],[Column17]]),"",mTCA13[[#This Row],[Column17]])</f>
        <v/>
      </c>
      <c r="AA60" s="14" t="str">
        <f>LEFT(mTCA13[[#This Row],[Column18]],3)</f>
        <v/>
      </c>
      <c r="AB60" s="14" t="str">
        <f>IF(ISBLANK(mTCA13[[#This Row],[Column2]]),"",mTCA13[[#This Row],[Column2]])</f>
        <v/>
      </c>
    </row>
    <row r="61" spans="1:28" x14ac:dyDescent="0.25">
      <c r="A61" s="23"/>
      <c r="B61" s="8"/>
      <c r="C61" s="23"/>
      <c r="D61" s="23"/>
      <c r="E61" s="66"/>
      <c r="F61" s="23"/>
      <c r="G61" s="23"/>
      <c r="H61" s="23"/>
      <c r="I61" s="23"/>
      <c r="J61" s="24"/>
      <c r="K61" s="24"/>
      <c r="L61" s="24"/>
      <c r="M61" s="24"/>
      <c r="N61" s="24"/>
      <c r="O61" s="24"/>
      <c r="P61" s="24"/>
      <c r="Q61" s="23"/>
      <c r="R61" s="67"/>
      <c r="S61" s="24"/>
      <c r="T61" s="68"/>
      <c r="U61" s="24"/>
      <c r="V61" s="23"/>
      <c r="W61" s="23"/>
      <c r="X61" s="23"/>
      <c r="Z61" s="14" t="str">
        <f>IF(ISBLANK(mTCA13[[#This Row],[Column17]]),"",mTCA13[[#This Row],[Column17]])</f>
        <v/>
      </c>
      <c r="AA61" s="14" t="str">
        <f>LEFT(mTCA13[[#This Row],[Column18]],3)</f>
        <v/>
      </c>
      <c r="AB61" s="14" t="str">
        <f>IF(ISBLANK(mTCA13[[#This Row],[Column2]]),"",mTCA13[[#This Row],[Column2]])</f>
        <v/>
      </c>
    </row>
    <row r="62" spans="1:28" x14ac:dyDescent="0.25">
      <c r="A62" s="106"/>
      <c r="B62" s="174"/>
      <c r="C62" s="174"/>
      <c r="D62" s="175"/>
      <c r="E62" s="176"/>
      <c r="F62" s="106"/>
      <c r="G62" s="106"/>
      <c r="H62" s="106"/>
      <c r="I62" s="109"/>
      <c r="J62" s="109"/>
      <c r="K62" s="109"/>
      <c r="L62" s="109"/>
      <c r="M62" s="109"/>
      <c r="N62" s="109"/>
      <c r="O62" s="109"/>
      <c r="P62" s="109"/>
      <c r="Q62" s="110"/>
      <c r="R62" s="110"/>
      <c r="S62" s="111"/>
      <c r="T62" s="109"/>
      <c r="U62" s="109"/>
      <c r="V62" s="106"/>
      <c r="W62" s="106"/>
      <c r="X62" s="106"/>
      <c r="Y62" s="112"/>
      <c r="Z62" s="14" t="str">
        <f>IF(ISBLANK(mTCA13[[#This Row],[Column17]]),"",mTCA13[[#This Row],[Column17]])</f>
        <v/>
      </c>
      <c r="AA62" s="14" t="str">
        <f>LEFT(mTCA13[[#This Row],[Column18]],3)</f>
        <v/>
      </c>
      <c r="AB62" s="14" t="str">
        <f>IF(ISBLANK(mTCA13[[#This Row],[Column2]]),"",mTCA13[[#This Row],[Column2]])</f>
        <v/>
      </c>
    </row>
    <row r="63" spans="1:28" x14ac:dyDescent="0.25">
      <c r="A63" s="23"/>
      <c r="B63" s="23"/>
      <c r="C63" s="23"/>
      <c r="D63" s="23"/>
      <c r="E63" s="66"/>
      <c r="F63" s="23"/>
      <c r="G63" s="23"/>
      <c r="H63" s="23"/>
      <c r="I63" s="24"/>
      <c r="J63" s="24"/>
      <c r="K63" s="24"/>
      <c r="L63" s="24"/>
      <c r="M63" s="24"/>
      <c r="N63" s="24"/>
      <c r="O63" s="24"/>
      <c r="P63" s="24"/>
      <c r="Q63" s="67"/>
      <c r="R63" s="67"/>
      <c r="S63" s="68"/>
      <c r="T63" s="24"/>
      <c r="U63" s="24"/>
      <c r="V63" s="23"/>
      <c r="W63" s="23"/>
      <c r="X63" s="23"/>
      <c r="Y63" s="112"/>
    </row>
    <row r="64" spans="1:28" x14ac:dyDescent="0.25">
      <c r="A64" s="23"/>
      <c r="B64" s="8"/>
      <c r="C64" s="8"/>
      <c r="D64" s="8"/>
      <c r="E64" s="48"/>
      <c r="F64" s="23"/>
      <c r="G64" s="23"/>
      <c r="H64" s="23"/>
      <c r="I64" s="10"/>
      <c r="J64" s="10"/>
      <c r="K64" s="10"/>
      <c r="L64" s="10"/>
      <c r="M64" s="10"/>
      <c r="N64" s="10"/>
      <c r="O64" s="10"/>
      <c r="P64" s="10"/>
      <c r="Q64" s="67"/>
      <c r="R64" s="12"/>
      <c r="S64" s="32"/>
      <c r="T64" s="10"/>
      <c r="U64" s="10"/>
      <c r="V64" s="8"/>
      <c r="W64" s="8"/>
      <c r="X64" s="8"/>
      <c r="Y64" s="105"/>
    </row>
    <row r="65" spans="1:25" x14ac:dyDescent="0.25">
      <c r="A65" s="23"/>
      <c r="B65" s="8"/>
      <c r="C65" s="8"/>
      <c r="D65" s="8"/>
      <c r="E65" s="48"/>
      <c r="F65" s="23"/>
      <c r="G65" s="23"/>
      <c r="H65" s="23"/>
      <c r="I65" s="10"/>
      <c r="J65" s="10"/>
      <c r="K65" s="10"/>
      <c r="L65" s="10"/>
      <c r="M65" s="10"/>
      <c r="N65" s="10"/>
      <c r="O65" s="10"/>
      <c r="P65" s="10"/>
      <c r="Q65" s="67"/>
      <c r="R65" s="12"/>
      <c r="S65" s="32"/>
      <c r="T65" s="24"/>
      <c r="U65" s="10"/>
      <c r="V65" s="8"/>
      <c r="W65" s="8"/>
      <c r="X65" s="8"/>
      <c r="Y65" s="105"/>
    </row>
    <row r="66" spans="1:25" x14ac:dyDescent="0.25">
      <c r="A66" s="23"/>
      <c r="B66" s="8"/>
      <c r="C66" s="8"/>
      <c r="D66" s="8"/>
      <c r="E66" s="48"/>
      <c r="F66" s="23"/>
      <c r="G66" s="23"/>
      <c r="H66" s="23"/>
      <c r="I66" s="10"/>
      <c r="J66" s="10"/>
      <c r="K66" s="10"/>
      <c r="L66" s="10"/>
      <c r="M66" s="10"/>
      <c r="N66" s="10"/>
      <c r="O66" s="10"/>
      <c r="P66" s="10"/>
      <c r="Q66" s="67"/>
      <c r="R66" s="12"/>
      <c r="S66" s="32"/>
      <c r="T66" s="10"/>
      <c r="U66" s="10"/>
      <c r="V66" s="8"/>
      <c r="W66" s="8"/>
      <c r="X66" s="8"/>
      <c r="Y66" s="105"/>
    </row>
    <row r="67" spans="1:25" x14ac:dyDescent="0.25">
      <c r="A67" s="23"/>
      <c r="B67" s="8"/>
      <c r="C67" s="8"/>
      <c r="D67" s="8"/>
      <c r="E67" s="48"/>
      <c r="F67" s="23"/>
      <c r="G67" s="23"/>
      <c r="H67" s="23"/>
      <c r="I67" s="10"/>
      <c r="J67" s="10"/>
      <c r="K67" s="10"/>
      <c r="L67" s="10"/>
      <c r="M67" s="10"/>
      <c r="N67" s="10"/>
      <c r="O67" s="10"/>
      <c r="P67" s="10"/>
      <c r="Q67" s="67"/>
      <c r="R67" s="12"/>
      <c r="S67" s="32"/>
      <c r="T67" s="24"/>
      <c r="U67" s="10"/>
      <c r="V67" s="8"/>
      <c r="W67" s="8"/>
      <c r="X67" s="8"/>
      <c r="Y67" s="105"/>
    </row>
    <row r="68" spans="1:25" x14ac:dyDescent="0.25">
      <c r="A68" s="23"/>
      <c r="B68" s="23"/>
      <c r="C68" s="23"/>
      <c r="D68" s="23"/>
      <c r="E68" s="66"/>
      <c r="F68" s="23"/>
      <c r="G68" s="23"/>
      <c r="H68" s="23"/>
      <c r="I68" s="24"/>
      <c r="J68" s="24"/>
      <c r="K68" s="24"/>
      <c r="L68" s="24"/>
      <c r="M68" s="24"/>
      <c r="N68" s="24"/>
      <c r="O68" s="24"/>
      <c r="P68" s="24"/>
      <c r="Q68" s="67"/>
      <c r="R68" s="67"/>
      <c r="S68" s="68"/>
      <c r="T68" s="10"/>
      <c r="U68" s="24"/>
      <c r="V68" s="23"/>
      <c r="W68" s="23"/>
      <c r="X68" s="23"/>
      <c r="Y68" s="112"/>
    </row>
  </sheetData>
  <mergeCells count="2">
    <mergeCell ref="H2:Q2"/>
    <mergeCell ref="R2:X2"/>
  </mergeCells>
  <pageMargins left="0.6" right="0.6" top="0.6" bottom="0.6" header="0" footer="0"/>
  <pageSetup paperSize="17" scale="62" orientation="landscape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0"/>
  <sheetViews>
    <sheetView zoomScale="55" zoomScaleNormal="55" workbookViewId="0">
      <pane ySplit="3" topLeftCell="A23" activePane="bottomLeft" state="frozen"/>
      <selection pane="bottomLeft" activeCell="Q79" sqref="Q79"/>
    </sheetView>
  </sheetViews>
  <sheetFormatPr defaultRowHeight="15" x14ac:dyDescent="0.25"/>
  <cols>
    <col min="1" max="1" width="25.42578125" customWidth="1"/>
    <col min="2" max="2" width="26.5703125" customWidth="1"/>
    <col min="3" max="3" width="31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4.85546875" customWidth="1"/>
    <col min="31" max="31" width="18.28515625" customWidth="1"/>
    <col min="32" max="32" width="14.28515625" customWidth="1"/>
  </cols>
  <sheetData>
    <row r="1" spans="1:32" s="14" customFormat="1" ht="15.75" thickBot="1" x14ac:dyDescent="0.3">
      <c r="A1" s="13" t="s">
        <v>3840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1459</v>
      </c>
      <c r="C5" s="8" t="s">
        <v>111</v>
      </c>
      <c r="D5" s="8" t="s">
        <v>1465</v>
      </c>
      <c r="E5" s="9" t="s">
        <v>1419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14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IF(ISBLANK(mTCA14[[#This Row],[Column17]]),"",mTCA14[[#This Row],[Column17]])</f>
        <v>14</v>
      </c>
      <c r="AA5" s="14" t="str">
        <f>LEFT(mTCA14[[#This Row],[Column18]],3)</f>
        <v>3</v>
      </c>
      <c r="AB5" s="14" t="str">
        <f>IF(ISBLANK(mTCA14[[#This Row],[Column2]]),"",mTCA14[[#This Row],[Column2]])</f>
        <v>LS2_WD10:BPM_D3800</v>
      </c>
      <c r="AD5" s="14">
        <f>MATCH(B5,'Diag Lattice'!F:F,0)</f>
        <v>2497</v>
      </c>
      <c r="AE5" s="14" t="str">
        <f ca="1">INDIRECT("'Diag Lattice'!F"&amp;AD5)</f>
        <v>LS2_WD10:BPM_D3800</v>
      </c>
      <c r="AF5" s="14">
        <f ca="1">INDIRECT("'Diag Lattice'!E"&amp;AD5)</f>
        <v>3800</v>
      </c>
    </row>
    <row r="6" spans="1:32" s="14" customFormat="1" x14ac:dyDescent="0.25">
      <c r="A6" s="7" t="s">
        <v>111</v>
      </c>
      <c r="B6" s="8" t="s">
        <v>1459</v>
      </c>
      <c r="C6" s="8" t="s">
        <v>111</v>
      </c>
      <c r="D6" s="8" t="s">
        <v>1465</v>
      </c>
      <c r="E6" s="9" t="s">
        <v>1420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14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IF(ISBLANK(mTCA14[[#This Row],[Column17]]),"",mTCA14[[#This Row],[Column17]])</f>
        <v>14</v>
      </c>
      <c r="AA6" s="14" t="str">
        <f>LEFT(mTCA14[[#This Row],[Column18]],3)</f>
        <v>3</v>
      </c>
      <c r="AB6" s="14" t="str">
        <f>IF(ISBLANK(mTCA14[[#This Row],[Column2]]),"",mTCA14[[#This Row],[Column2]])</f>
        <v>LS2_WD10:BPM_D3800</v>
      </c>
      <c r="AD6" s="14">
        <f>MATCH(B6,'Diag Lattice'!F:F,0)</f>
        <v>2497</v>
      </c>
      <c r="AE6" s="14" t="str">
        <f t="shared" ref="AE6:AE52" ca="1" si="0">INDIRECT("'Diag Lattice'!F"&amp;AD6)</f>
        <v>LS2_WD10:BPM_D3800</v>
      </c>
      <c r="AF6" s="14">
        <f t="shared" ref="AF6:AF52" ca="1" si="1">INDIRECT("'Diag Lattice'!E"&amp;AD6)</f>
        <v>3800</v>
      </c>
    </row>
    <row r="7" spans="1:32" s="14" customFormat="1" x14ac:dyDescent="0.25">
      <c r="A7" s="7" t="s">
        <v>111</v>
      </c>
      <c r="B7" s="8" t="s">
        <v>1459</v>
      </c>
      <c r="C7" s="8" t="s">
        <v>111</v>
      </c>
      <c r="D7" s="8" t="s">
        <v>1465</v>
      </c>
      <c r="E7" s="9" t="s">
        <v>1421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14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IF(ISBLANK(mTCA14[[#This Row],[Column17]]),"",mTCA14[[#This Row],[Column17]])</f>
        <v>14</v>
      </c>
      <c r="AA7" s="14" t="str">
        <f>LEFT(mTCA14[[#This Row],[Column18]],3)</f>
        <v>3</v>
      </c>
      <c r="AB7" s="14" t="str">
        <f>IF(ISBLANK(mTCA14[[#This Row],[Column2]]),"",mTCA14[[#This Row],[Column2]])</f>
        <v>LS2_WD10:BPM_D3800</v>
      </c>
      <c r="AD7" s="14">
        <f>MATCH(B7,'Diag Lattice'!F:F,0)</f>
        <v>2497</v>
      </c>
      <c r="AE7" s="14" t="str">
        <f t="shared" ca="1" si="0"/>
        <v>LS2_WD10:BPM_D3800</v>
      </c>
      <c r="AF7" s="14">
        <f t="shared" ca="1" si="1"/>
        <v>3800</v>
      </c>
    </row>
    <row r="8" spans="1:32" s="14" customFormat="1" x14ac:dyDescent="0.25">
      <c r="A8" s="7" t="s">
        <v>111</v>
      </c>
      <c r="B8" s="8" t="s">
        <v>1459</v>
      </c>
      <c r="C8" s="8" t="s">
        <v>111</v>
      </c>
      <c r="D8" s="8" t="s">
        <v>1465</v>
      </c>
      <c r="E8" s="9" t="s">
        <v>1422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14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IF(ISBLANK(mTCA14[[#This Row],[Column17]]),"",mTCA14[[#This Row],[Column17]])</f>
        <v>14</v>
      </c>
      <c r="AA8" s="14" t="str">
        <f>LEFT(mTCA14[[#This Row],[Column18]],3)</f>
        <v>3</v>
      </c>
      <c r="AB8" s="14" t="str">
        <f>IF(ISBLANK(mTCA14[[#This Row],[Column2]]),"",mTCA14[[#This Row],[Column2]])</f>
        <v>LS2_WD10:BPM_D3800</v>
      </c>
      <c r="AD8" s="14">
        <f>MATCH(B8,'Diag Lattice'!F:F,0)</f>
        <v>2497</v>
      </c>
      <c r="AE8" s="14" t="str">
        <f t="shared" ca="1" si="0"/>
        <v>LS2_WD10:BPM_D3800</v>
      </c>
      <c r="AF8" s="14">
        <f t="shared" ca="1" si="1"/>
        <v>3800</v>
      </c>
    </row>
    <row r="9" spans="1:32" s="14" customFormat="1" x14ac:dyDescent="0.25">
      <c r="A9" s="7" t="s">
        <v>111</v>
      </c>
      <c r="B9" s="8" t="s">
        <v>1459</v>
      </c>
      <c r="C9" s="8" t="s">
        <v>111</v>
      </c>
      <c r="D9" s="8" t="s">
        <v>1465</v>
      </c>
      <c r="E9" s="9" t="s">
        <v>1423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IF(ISBLANK(mTCA14[[#This Row],[Column17]]),"",mTCA14[[#This Row],[Column17]])</f>
        <v/>
      </c>
      <c r="AA9" s="14" t="str">
        <f>LEFT(mTCA14[[#This Row],[Column18]],3)</f>
        <v/>
      </c>
      <c r="AB9" s="14" t="str">
        <f>IF(ISBLANK(mTCA14[[#This Row],[Column2]]),"",mTCA14[[#This Row],[Column2]])</f>
        <v>LS2_WD10:BPM_D3800</v>
      </c>
      <c r="AD9" s="14">
        <f>MATCH(B9,'Diag Lattice'!F:F,0)</f>
        <v>2497</v>
      </c>
      <c r="AE9" s="14" t="str">
        <f t="shared" ca="1" si="0"/>
        <v>LS2_WD10:BPM_D3800</v>
      </c>
      <c r="AF9" s="14">
        <f t="shared" ca="1" si="1"/>
        <v>3800</v>
      </c>
    </row>
    <row r="10" spans="1:32" s="14" customFormat="1" x14ac:dyDescent="0.25">
      <c r="A10" s="7" t="s">
        <v>111</v>
      </c>
      <c r="B10" s="8" t="s">
        <v>1460</v>
      </c>
      <c r="C10" s="8" t="s">
        <v>111</v>
      </c>
      <c r="D10" s="8" t="s">
        <v>1466</v>
      </c>
      <c r="E10" s="9" t="s">
        <v>1424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14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IF(ISBLANK(mTCA14[[#This Row],[Column17]]),"",mTCA14[[#This Row],[Column17]])</f>
        <v>14</v>
      </c>
      <c r="AA10" s="14" t="str">
        <f>LEFT(mTCA14[[#This Row],[Column18]],3)</f>
        <v>3</v>
      </c>
      <c r="AB10" s="14" t="str">
        <f>IF(ISBLANK(mTCA14[[#This Row],[Column2]]),"",mTCA14[[#This Row],[Column2]])</f>
        <v>LS2_WD11:BPM_D3862</v>
      </c>
      <c r="AD10" s="14">
        <f>MATCH(B10,'Diag Lattice'!F:F,0)</f>
        <v>2541</v>
      </c>
      <c r="AE10" s="14" t="str">
        <f t="shared" ca="1" si="0"/>
        <v>LS2_WD11:BPM_D3862</v>
      </c>
      <c r="AF10" s="14">
        <f t="shared" ca="1" si="1"/>
        <v>3862</v>
      </c>
    </row>
    <row r="11" spans="1:32" s="14" customFormat="1" x14ac:dyDescent="0.25">
      <c r="A11" s="7" t="s">
        <v>111</v>
      </c>
      <c r="B11" s="8" t="s">
        <v>1460</v>
      </c>
      <c r="C11" s="8" t="s">
        <v>111</v>
      </c>
      <c r="D11" s="8" t="s">
        <v>1466</v>
      </c>
      <c r="E11" s="9" t="s">
        <v>1425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14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IF(ISBLANK(mTCA14[[#This Row],[Column17]]),"",mTCA14[[#This Row],[Column17]])</f>
        <v>14</v>
      </c>
      <c r="AA11" s="14" t="str">
        <f>LEFT(mTCA14[[#This Row],[Column18]],3)</f>
        <v>3</v>
      </c>
      <c r="AB11" s="14" t="str">
        <f>IF(ISBLANK(mTCA14[[#This Row],[Column2]]),"",mTCA14[[#This Row],[Column2]])</f>
        <v>LS2_WD11:BPM_D3862</v>
      </c>
      <c r="AD11" s="14">
        <f>MATCH(B11,'Diag Lattice'!F:F,0)</f>
        <v>2541</v>
      </c>
      <c r="AE11" s="14" t="str">
        <f t="shared" ca="1" si="0"/>
        <v>LS2_WD11:BPM_D3862</v>
      </c>
      <c r="AF11" s="14">
        <f t="shared" ca="1" si="1"/>
        <v>3862</v>
      </c>
    </row>
    <row r="12" spans="1:32" s="14" customFormat="1" x14ac:dyDescent="0.25">
      <c r="A12" s="7" t="s">
        <v>111</v>
      </c>
      <c r="B12" s="8" t="s">
        <v>1460</v>
      </c>
      <c r="C12" s="8" t="s">
        <v>111</v>
      </c>
      <c r="D12" s="8" t="s">
        <v>1466</v>
      </c>
      <c r="E12" s="9" t="s">
        <v>1426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14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IF(ISBLANK(mTCA14[[#This Row],[Column17]]),"",mTCA14[[#This Row],[Column17]])</f>
        <v>14</v>
      </c>
      <c r="AA12" s="14" t="str">
        <f>LEFT(mTCA14[[#This Row],[Column18]],3)</f>
        <v>3</v>
      </c>
      <c r="AB12" s="14" t="str">
        <f>IF(ISBLANK(mTCA14[[#This Row],[Column2]]),"",mTCA14[[#This Row],[Column2]])</f>
        <v>LS2_WD11:BPM_D3862</v>
      </c>
      <c r="AD12" s="14">
        <f>MATCH(B12,'Diag Lattice'!F:F,0)</f>
        <v>2541</v>
      </c>
      <c r="AE12" s="14" t="str">
        <f t="shared" ca="1" si="0"/>
        <v>LS2_WD11:BPM_D3862</v>
      </c>
      <c r="AF12" s="14">
        <f t="shared" ca="1" si="1"/>
        <v>3862</v>
      </c>
    </row>
    <row r="13" spans="1:32" s="14" customFormat="1" x14ac:dyDescent="0.25">
      <c r="A13" s="7" t="s">
        <v>111</v>
      </c>
      <c r="B13" s="8" t="s">
        <v>1460</v>
      </c>
      <c r="C13" s="8" t="s">
        <v>111</v>
      </c>
      <c r="D13" s="8" t="s">
        <v>1466</v>
      </c>
      <c r="E13" s="9" t="s">
        <v>1427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14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IF(ISBLANK(mTCA14[[#This Row],[Column17]]),"",mTCA14[[#This Row],[Column17]])</f>
        <v>14</v>
      </c>
      <c r="AA13" s="14" t="str">
        <f>LEFT(mTCA14[[#This Row],[Column18]],3)</f>
        <v>3</v>
      </c>
      <c r="AB13" s="14" t="str">
        <f>IF(ISBLANK(mTCA14[[#This Row],[Column2]]),"",mTCA14[[#This Row],[Column2]])</f>
        <v>LS2_WD11:BPM_D3862</v>
      </c>
      <c r="AD13" s="14">
        <f>MATCH(B13,'Diag Lattice'!F:F,0)</f>
        <v>2541</v>
      </c>
      <c r="AE13" s="14" t="str">
        <f t="shared" ca="1" si="0"/>
        <v>LS2_WD11:BPM_D3862</v>
      </c>
      <c r="AF13" s="14">
        <f t="shared" ca="1" si="1"/>
        <v>3862</v>
      </c>
    </row>
    <row r="14" spans="1:32" s="14" customFormat="1" x14ac:dyDescent="0.25">
      <c r="A14" s="7" t="s">
        <v>111</v>
      </c>
      <c r="B14" s="8" t="s">
        <v>1460</v>
      </c>
      <c r="C14" s="8" t="s">
        <v>111</v>
      </c>
      <c r="D14" s="8" t="s">
        <v>1466</v>
      </c>
      <c r="E14" s="9" t="s">
        <v>1428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14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IF(ISBLANK(mTCA14[[#This Row],[Column17]]),"",mTCA14[[#This Row],[Column17]])</f>
        <v>14</v>
      </c>
      <c r="AA14" s="14" t="str">
        <f>LEFT(mTCA14[[#This Row],[Column18]],3)</f>
        <v>3</v>
      </c>
      <c r="AB14" s="14" t="str">
        <f>IF(ISBLANK(mTCA14[[#This Row],[Column2]]),"",mTCA14[[#This Row],[Column2]])</f>
        <v>LS2_WD11:BPM_D3862</v>
      </c>
      <c r="AD14" s="14">
        <f>MATCH(B14,'Diag Lattice'!F:F,0)</f>
        <v>2541</v>
      </c>
      <c r="AE14" s="14" t="str">
        <f t="shared" ca="1" si="0"/>
        <v>LS2_WD11:BPM_D3862</v>
      </c>
      <c r="AF14" s="14">
        <f t="shared" ca="1" si="1"/>
        <v>3862</v>
      </c>
    </row>
    <row r="15" spans="1:32" s="14" customFormat="1" x14ac:dyDescent="0.25">
      <c r="A15" s="7" t="s">
        <v>111</v>
      </c>
      <c r="B15" s="8" t="s">
        <v>1461</v>
      </c>
      <c r="C15" s="8" t="s">
        <v>111</v>
      </c>
      <c r="D15" s="8" t="s">
        <v>1467</v>
      </c>
      <c r="E15" s="9" t="s">
        <v>1429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14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IF(ISBLANK(mTCA14[[#This Row],[Column17]]),"",mTCA14[[#This Row],[Column17]])</f>
        <v>14</v>
      </c>
      <c r="AA15" s="14" t="str">
        <f>LEFT(mTCA14[[#This Row],[Column18]],3)</f>
        <v>4</v>
      </c>
      <c r="AB15" s="14" t="str">
        <f>IF(ISBLANK(mTCA14[[#This Row],[Column2]]),"",mTCA14[[#This Row],[Column2]])</f>
        <v>LS2_WD12:BPM_D3924</v>
      </c>
      <c r="AD15" s="14">
        <f>MATCH(B15,'Diag Lattice'!F:F,0)</f>
        <v>2585</v>
      </c>
      <c r="AE15" s="14" t="str">
        <f t="shared" ca="1" si="0"/>
        <v>LS2_WD12:BPM_D3924</v>
      </c>
      <c r="AF15" s="14">
        <f t="shared" ca="1" si="1"/>
        <v>3924</v>
      </c>
    </row>
    <row r="16" spans="1:32" s="14" customFormat="1" x14ac:dyDescent="0.25">
      <c r="A16" s="7" t="s">
        <v>111</v>
      </c>
      <c r="B16" s="8" t="s">
        <v>1461</v>
      </c>
      <c r="C16" s="8" t="s">
        <v>111</v>
      </c>
      <c r="D16" s="8" t="s">
        <v>1467</v>
      </c>
      <c r="E16" s="9" t="s">
        <v>1430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14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IF(ISBLANK(mTCA14[[#This Row],[Column17]]),"",mTCA14[[#This Row],[Column17]])</f>
        <v>14</v>
      </c>
      <c r="AA16" s="14" t="str">
        <f>LEFT(mTCA14[[#This Row],[Column18]],3)</f>
        <v>4</v>
      </c>
      <c r="AB16" s="14" t="str">
        <f>IF(ISBLANK(mTCA14[[#This Row],[Column2]]),"",mTCA14[[#This Row],[Column2]])</f>
        <v>LS2_WD12:BPM_D3924</v>
      </c>
      <c r="AD16" s="14">
        <f>MATCH(B16,'Diag Lattice'!F:F,0)</f>
        <v>2585</v>
      </c>
      <c r="AE16" s="14" t="str">
        <f t="shared" ca="1" si="0"/>
        <v>LS2_WD12:BPM_D3924</v>
      </c>
      <c r="AF16" s="14">
        <f t="shared" ca="1" si="1"/>
        <v>3924</v>
      </c>
    </row>
    <row r="17" spans="1:32" s="14" customFormat="1" x14ac:dyDescent="0.25">
      <c r="A17" s="7" t="s">
        <v>111</v>
      </c>
      <c r="B17" s="8" t="s">
        <v>1461</v>
      </c>
      <c r="C17" s="8" t="s">
        <v>111</v>
      </c>
      <c r="D17" s="8" t="s">
        <v>1467</v>
      </c>
      <c r="E17" s="9" t="s">
        <v>1431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14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IF(ISBLANK(mTCA14[[#This Row],[Column17]]),"",mTCA14[[#This Row],[Column17]])</f>
        <v>14</v>
      </c>
      <c r="AA17" s="14" t="str">
        <f>LEFT(mTCA14[[#This Row],[Column18]],3)</f>
        <v>4</v>
      </c>
      <c r="AB17" s="14" t="str">
        <f>IF(ISBLANK(mTCA14[[#This Row],[Column2]]),"",mTCA14[[#This Row],[Column2]])</f>
        <v>LS2_WD12:BPM_D3924</v>
      </c>
      <c r="AD17" s="14">
        <f>MATCH(B17,'Diag Lattice'!F:F,0)</f>
        <v>2585</v>
      </c>
      <c r="AE17" s="14" t="str">
        <f t="shared" ca="1" si="0"/>
        <v>LS2_WD12:BPM_D3924</v>
      </c>
      <c r="AF17" s="14">
        <f t="shared" ca="1" si="1"/>
        <v>3924</v>
      </c>
    </row>
    <row r="18" spans="1:32" s="14" customFormat="1" x14ac:dyDescent="0.25">
      <c r="A18" s="7" t="s">
        <v>111</v>
      </c>
      <c r="B18" s="8" t="s">
        <v>1461</v>
      </c>
      <c r="C18" s="8" t="s">
        <v>111</v>
      </c>
      <c r="D18" s="8" t="s">
        <v>1467</v>
      </c>
      <c r="E18" s="9" t="s">
        <v>1432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14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IF(ISBLANK(mTCA14[[#This Row],[Column17]]),"",mTCA14[[#This Row],[Column17]])</f>
        <v>14</v>
      </c>
      <c r="AA18" s="14" t="str">
        <f>LEFT(mTCA14[[#This Row],[Column18]],3)</f>
        <v>4</v>
      </c>
      <c r="AB18" s="14" t="str">
        <f>IF(ISBLANK(mTCA14[[#This Row],[Column2]]),"",mTCA14[[#This Row],[Column2]])</f>
        <v>LS2_WD12:BPM_D3924</v>
      </c>
      <c r="AD18" s="14">
        <f>MATCH(B18,'Diag Lattice'!F:F,0)</f>
        <v>2585</v>
      </c>
      <c r="AE18" s="14" t="str">
        <f t="shared" ca="1" si="0"/>
        <v>LS2_WD12:BPM_D3924</v>
      </c>
      <c r="AF18" s="14">
        <f t="shared" ca="1" si="1"/>
        <v>3924</v>
      </c>
    </row>
    <row r="19" spans="1:32" s="14" customFormat="1" x14ac:dyDescent="0.25">
      <c r="A19" s="7" t="s">
        <v>111</v>
      </c>
      <c r="B19" s="8" t="s">
        <v>1461</v>
      </c>
      <c r="C19" s="8" t="s">
        <v>111</v>
      </c>
      <c r="D19" s="8" t="s">
        <v>1467</v>
      </c>
      <c r="E19" s="9" t="s">
        <v>1433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IF(ISBLANK(mTCA14[[#This Row],[Column17]]),"",mTCA14[[#This Row],[Column17]])</f>
        <v/>
      </c>
      <c r="AA19" s="14" t="str">
        <f>LEFT(mTCA14[[#This Row],[Column18]],3)</f>
        <v/>
      </c>
      <c r="AB19" s="14" t="str">
        <f>IF(ISBLANK(mTCA14[[#This Row],[Column2]]),"",mTCA14[[#This Row],[Column2]])</f>
        <v>LS2_WD12:BPM_D3924</v>
      </c>
      <c r="AD19" s="14">
        <f>MATCH(B19,'Diag Lattice'!F:F,0)</f>
        <v>2585</v>
      </c>
      <c r="AE19" s="14" t="str">
        <f t="shared" ca="1" si="0"/>
        <v>LS2_WD12:BPM_D3924</v>
      </c>
      <c r="AF19" s="14">
        <f t="shared" ca="1" si="1"/>
        <v>3924</v>
      </c>
    </row>
    <row r="20" spans="1:32" s="14" customFormat="1" x14ac:dyDescent="0.25">
      <c r="A20" s="7" t="s">
        <v>111</v>
      </c>
      <c r="B20" s="8" t="s">
        <v>2424</v>
      </c>
      <c r="C20" s="8" t="s">
        <v>111</v>
      </c>
      <c r="D20" s="8" t="s">
        <v>1468</v>
      </c>
      <c r="E20" s="9" t="s">
        <v>1434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14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IF(ISBLANK(mTCA14[[#This Row],[Column17]]),"",mTCA14[[#This Row],[Column17]])</f>
        <v>14</v>
      </c>
      <c r="AA20" s="14" t="str">
        <f>LEFT(mTCA14[[#This Row],[Column18]],3)</f>
        <v>4</v>
      </c>
      <c r="AB20" s="14" t="str">
        <f>IF(ISBLANK(mTCA14[[#This Row],[Column2]]),"",mTCA14[[#This Row],[Column2]])</f>
        <v>FS2_BTS:BPM_D3943</v>
      </c>
      <c r="AD20" s="14">
        <f>MATCH(B20,'Diag Lattice'!F:F,0)</f>
        <v>2605</v>
      </c>
      <c r="AE20" s="14" t="str">
        <f t="shared" ca="1" si="0"/>
        <v>FS2_BTS:BPM_D3943</v>
      </c>
      <c r="AF20" s="14">
        <f t="shared" ca="1" si="1"/>
        <v>3943</v>
      </c>
    </row>
    <row r="21" spans="1:32" s="14" customFormat="1" x14ac:dyDescent="0.25">
      <c r="A21" s="7" t="s">
        <v>111</v>
      </c>
      <c r="B21" s="8" t="s">
        <v>2424</v>
      </c>
      <c r="C21" s="8" t="s">
        <v>111</v>
      </c>
      <c r="D21" s="8" t="s">
        <v>1468</v>
      </c>
      <c r="E21" s="9" t="s">
        <v>1435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14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IF(ISBLANK(mTCA14[[#This Row],[Column17]]),"",mTCA14[[#This Row],[Column17]])</f>
        <v>14</v>
      </c>
      <c r="AA21" s="14" t="str">
        <f>LEFT(mTCA14[[#This Row],[Column18]],3)</f>
        <v>4</v>
      </c>
      <c r="AB21" s="14" t="str">
        <f>IF(ISBLANK(mTCA14[[#This Row],[Column2]]),"",mTCA14[[#This Row],[Column2]])</f>
        <v>FS2_BTS:BPM_D3943</v>
      </c>
      <c r="AD21" s="14">
        <f>MATCH(B21,'Diag Lattice'!F:F,0)</f>
        <v>2605</v>
      </c>
      <c r="AE21" s="14" t="str">
        <f t="shared" ca="1" si="0"/>
        <v>FS2_BTS:BPM_D3943</v>
      </c>
      <c r="AF21" s="14">
        <f t="shared" ca="1" si="1"/>
        <v>3943</v>
      </c>
    </row>
    <row r="22" spans="1:32" s="14" customFormat="1" x14ac:dyDescent="0.25">
      <c r="A22" s="7" t="s">
        <v>111</v>
      </c>
      <c r="B22" s="8" t="s">
        <v>2424</v>
      </c>
      <c r="C22" s="8" t="s">
        <v>111</v>
      </c>
      <c r="D22" s="8" t="s">
        <v>1468</v>
      </c>
      <c r="E22" s="9" t="s">
        <v>1436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14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IF(ISBLANK(mTCA14[[#This Row],[Column17]]),"",mTCA14[[#This Row],[Column17]])</f>
        <v>14</v>
      </c>
      <c r="AA22" s="14" t="str">
        <f>LEFT(mTCA14[[#This Row],[Column18]],3)</f>
        <v>4</v>
      </c>
      <c r="AB22" s="14" t="str">
        <f>IF(ISBLANK(mTCA14[[#This Row],[Column2]]),"",mTCA14[[#This Row],[Column2]])</f>
        <v>FS2_BTS:BPM_D3943</v>
      </c>
      <c r="AD22" s="14">
        <f>MATCH(B22,'Diag Lattice'!F:F,0)</f>
        <v>2605</v>
      </c>
      <c r="AE22" s="14" t="str">
        <f t="shared" ca="1" si="0"/>
        <v>FS2_BTS:BPM_D3943</v>
      </c>
      <c r="AF22" s="14">
        <f t="shared" ca="1" si="1"/>
        <v>3943</v>
      </c>
    </row>
    <row r="23" spans="1:32" s="14" customFormat="1" x14ac:dyDescent="0.25">
      <c r="A23" s="7" t="s">
        <v>111</v>
      </c>
      <c r="B23" s="8" t="s">
        <v>2424</v>
      </c>
      <c r="C23" s="8" t="s">
        <v>111</v>
      </c>
      <c r="D23" s="8" t="s">
        <v>1468</v>
      </c>
      <c r="E23" s="9" t="s">
        <v>1437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14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IF(ISBLANK(mTCA14[[#This Row],[Column17]]),"",mTCA14[[#This Row],[Column17]])</f>
        <v>14</v>
      </c>
      <c r="AA23" s="14" t="str">
        <f>LEFT(mTCA14[[#This Row],[Column18]],3)</f>
        <v>4</v>
      </c>
      <c r="AB23" s="14" t="str">
        <f>IF(ISBLANK(mTCA14[[#This Row],[Column2]]),"",mTCA14[[#This Row],[Column2]])</f>
        <v>FS2_BTS:BPM_D3943</v>
      </c>
      <c r="AD23" s="14">
        <f>MATCH(B23,'Diag Lattice'!F:F,0)</f>
        <v>2605</v>
      </c>
      <c r="AE23" s="14" t="str">
        <f t="shared" ca="1" si="0"/>
        <v>FS2_BTS:BPM_D3943</v>
      </c>
      <c r="AF23" s="14">
        <f t="shared" ca="1" si="1"/>
        <v>3943</v>
      </c>
    </row>
    <row r="24" spans="1:32" s="14" customFormat="1" x14ac:dyDescent="0.25">
      <c r="A24" s="7" t="s">
        <v>111</v>
      </c>
      <c r="B24" s="8" t="s">
        <v>2424</v>
      </c>
      <c r="C24" s="8" t="s">
        <v>111</v>
      </c>
      <c r="D24" s="8" t="s">
        <v>1468</v>
      </c>
      <c r="E24" s="9" t="s">
        <v>1438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14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IF(ISBLANK(mTCA14[[#This Row],[Column17]]),"",mTCA14[[#This Row],[Column17]])</f>
        <v>14</v>
      </c>
      <c r="AA24" s="14" t="str">
        <f>LEFT(mTCA14[[#This Row],[Column18]],3)</f>
        <v>4</v>
      </c>
      <c r="AB24" s="14" t="str">
        <f>IF(ISBLANK(mTCA14[[#This Row],[Column2]]),"",mTCA14[[#This Row],[Column2]])</f>
        <v>FS2_BTS:BPM_D3943</v>
      </c>
      <c r="AD24" s="14">
        <f>MATCH(B24,'Diag Lattice'!F:F,0)</f>
        <v>2605</v>
      </c>
      <c r="AE24" s="14" t="str">
        <f t="shared" ca="1" si="0"/>
        <v>FS2_BTS:BPM_D3943</v>
      </c>
      <c r="AF24" s="14">
        <f t="shared" ca="1" si="1"/>
        <v>3943</v>
      </c>
    </row>
    <row r="25" spans="1:32" s="14" customFormat="1" x14ac:dyDescent="0.25">
      <c r="A25" s="7" t="s">
        <v>111</v>
      </c>
      <c r="B25" s="8" t="s">
        <v>1462</v>
      </c>
      <c r="C25" s="8" t="s">
        <v>111</v>
      </c>
      <c r="D25" s="8" t="s">
        <v>637</v>
      </c>
      <c r="E25" s="9" t="s">
        <v>1439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14</v>
      </c>
      <c r="S25" s="10">
        <v>5</v>
      </c>
      <c r="T25" s="8"/>
      <c r="U25" s="10">
        <v>1</v>
      </c>
      <c r="V25" s="8"/>
      <c r="W25" s="8"/>
      <c r="X25" s="8"/>
      <c r="Y25" s="105"/>
      <c r="AD25" s="14">
        <f>MATCH(B25,'Diag Lattice'!F:F,0)</f>
        <v>2618</v>
      </c>
      <c r="AE25" s="14" t="str">
        <f t="shared" ca="1" si="0"/>
        <v>FS2_BTS:BPM_D3958</v>
      </c>
      <c r="AF25" s="14">
        <f t="shared" ca="1" si="1"/>
        <v>3958</v>
      </c>
    </row>
    <row r="26" spans="1:32" s="14" customFormat="1" x14ac:dyDescent="0.25">
      <c r="A26" s="7" t="s">
        <v>111</v>
      </c>
      <c r="B26" s="8" t="s">
        <v>1462</v>
      </c>
      <c r="C26" s="8" t="s">
        <v>111</v>
      </c>
      <c r="D26" s="8" t="s">
        <v>637</v>
      </c>
      <c r="E26" s="9" t="s">
        <v>1440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14</v>
      </c>
      <c r="S26" s="10">
        <v>5</v>
      </c>
      <c r="T26" s="8"/>
      <c r="U26" s="10">
        <v>2</v>
      </c>
      <c r="V26" s="8"/>
      <c r="W26" s="8"/>
      <c r="X26" s="8"/>
      <c r="Y26" s="105"/>
      <c r="AD26" s="14">
        <f>MATCH(B26,'Diag Lattice'!F:F,0)</f>
        <v>2618</v>
      </c>
      <c r="AE26" s="14" t="str">
        <f t="shared" ca="1" si="0"/>
        <v>FS2_BTS:BPM_D3958</v>
      </c>
      <c r="AF26" s="14">
        <f t="shared" ca="1" si="1"/>
        <v>3958</v>
      </c>
    </row>
    <row r="27" spans="1:32" s="14" customFormat="1" x14ac:dyDescent="0.25">
      <c r="A27" s="7" t="s">
        <v>111</v>
      </c>
      <c r="B27" s="8" t="s">
        <v>1462</v>
      </c>
      <c r="C27" s="8" t="s">
        <v>111</v>
      </c>
      <c r="D27" s="8" t="s">
        <v>637</v>
      </c>
      <c r="E27" s="9" t="s">
        <v>1441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14</v>
      </c>
      <c r="S27" s="10">
        <v>5</v>
      </c>
      <c r="T27" s="8"/>
      <c r="U27" s="10">
        <v>3</v>
      </c>
      <c r="V27" s="8"/>
      <c r="W27" s="8"/>
      <c r="X27" s="8"/>
      <c r="Y27" s="105"/>
      <c r="AD27" s="14">
        <f>MATCH(B27,'Diag Lattice'!F:F,0)</f>
        <v>2618</v>
      </c>
      <c r="AE27" s="14" t="str">
        <f t="shared" ca="1" si="0"/>
        <v>FS2_BTS:BPM_D3958</v>
      </c>
      <c r="AF27" s="14">
        <f t="shared" ca="1" si="1"/>
        <v>3958</v>
      </c>
    </row>
    <row r="28" spans="1:32" s="14" customFormat="1" x14ac:dyDescent="0.25">
      <c r="A28" s="7" t="s">
        <v>111</v>
      </c>
      <c r="B28" s="8" t="s">
        <v>1462</v>
      </c>
      <c r="C28" s="8" t="s">
        <v>111</v>
      </c>
      <c r="D28" s="8" t="s">
        <v>637</v>
      </c>
      <c r="E28" s="9" t="s">
        <v>1442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14</v>
      </c>
      <c r="S28" s="10">
        <v>5</v>
      </c>
      <c r="T28" s="8"/>
      <c r="U28" s="10">
        <v>4</v>
      </c>
      <c r="V28" s="8"/>
      <c r="W28" s="8"/>
      <c r="X28" s="8"/>
      <c r="Y28" s="105"/>
      <c r="AD28" s="14">
        <f>MATCH(B28,'Diag Lattice'!F:F,0)</f>
        <v>2618</v>
      </c>
      <c r="AE28" s="14" t="str">
        <f t="shared" ca="1" si="0"/>
        <v>FS2_BTS:BPM_D3958</v>
      </c>
      <c r="AF28" s="14">
        <f t="shared" ca="1" si="1"/>
        <v>3958</v>
      </c>
    </row>
    <row r="29" spans="1:32" s="14" customFormat="1" x14ac:dyDescent="0.25">
      <c r="A29" s="7" t="s">
        <v>111</v>
      </c>
      <c r="B29" s="8" t="s">
        <v>1462</v>
      </c>
      <c r="C29" s="8" t="s">
        <v>111</v>
      </c>
      <c r="D29" s="8" t="s">
        <v>637</v>
      </c>
      <c r="E29" s="9" t="s">
        <v>1443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AD29" s="14">
        <f>MATCH(B29,'Diag Lattice'!F:F,0)</f>
        <v>2618</v>
      </c>
      <c r="AE29" s="14" t="str">
        <f t="shared" ca="1" si="0"/>
        <v>FS2_BTS:BPM_D3958</v>
      </c>
      <c r="AF29" s="14">
        <f t="shared" ca="1" si="1"/>
        <v>3958</v>
      </c>
    </row>
    <row r="30" spans="1:32" s="14" customFormat="1" x14ac:dyDescent="0.25">
      <c r="A30" s="7" t="s">
        <v>111</v>
      </c>
      <c r="B30" s="8" t="s">
        <v>1463</v>
      </c>
      <c r="C30" s="8" t="s">
        <v>111</v>
      </c>
      <c r="D30" s="8" t="s">
        <v>630</v>
      </c>
      <c r="E30" s="9" t="s">
        <v>1444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14</v>
      </c>
      <c r="S30" s="10">
        <v>5</v>
      </c>
      <c r="T30" s="8"/>
      <c r="U30" s="10">
        <v>5</v>
      </c>
      <c r="V30" s="8"/>
      <c r="W30" s="8"/>
      <c r="X30" s="8"/>
      <c r="Y30" s="105"/>
      <c r="AD30" s="14">
        <f>MATCH(B30,'Diag Lattice'!F:F,0)</f>
        <v>2647</v>
      </c>
      <c r="AE30" s="14" t="str">
        <f t="shared" ca="1" si="0"/>
        <v>FS2_BBS:BPM_D4019</v>
      </c>
      <c r="AF30" s="14">
        <f t="shared" ca="1" si="1"/>
        <v>4019</v>
      </c>
    </row>
    <row r="31" spans="1:32" s="14" customFormat="1" x14ac:dyDescent="0.25">
      <c r="A31" s="7" t="s">
        <v>111</v>
      </c>
      <c r="B31" s="8" t="s">
        <v>1463</v>
      </c>
      <c r="C31" s="8" t="s">
        <v>111</v>
      </c>
      <c r="D31" s="8" t="s">
        <v>630</v>
      </c>
      <c r="E31" s="9" t="s">
        <v>1445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14</v>
      </c>
      <c r="S31" s="10">
        <v>5</v>
      </c>
      <c r="T31" s="8"/>
      <c r="U31" s="10">
        <v>6</v>
      </c>
      <c r="V31" s="8"/>
      <c r="W31" s="8"/>
      <c r="X31" s="8"/>
      <c r="Y31" s="105"/>
      <c r="AD31" s="14">
        <f>MATCH(B31,'Diag Lattice'!F:F,0)</f>
        <v>2647</v>
      </c>
      <c r="AE31" s="14" t="str">
        <f t="shared" ca="1" si="0"/>
        <v>FS2_BBS:BPM_D4019</v>
      </c>
      <c r="AF31" s="14">
        <f t="shared" ca="1" si="1"/>
        <v>4019</v>
      </c>
    </row>
    <row r="32" spans="1:32" s="14" customFormat="1" x14ac:dyDescent="0.25">
      <c r="A32" s="7" t="s">
        <v>111</v>
      </c>
      <c r="B32" s="8" t="s">
        <v>1463</v>
      </c>
      <c r="C32" s="8" t="s">
        <v>111</v>
      </c>
      <c r="D32" s="8" t="s">
        <v>630</v>
      </c>
      <c r="E32" s="9" t="s">
        <v>1446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14</v>
      </c>
      <c r="S32" s="10">
        <v>5</v>
      </c>
      <c r="T32" s="8"/>
      <c r="U32" s="10">
        <v>7</v>
      </c>
      <c r="V32" s="8"/>
      <c r="W32" s="8"/>
      <c r="X32" s="8"/>
      <c r="Y32" s="105"/>
      <c r="AD32" s="14">
        <f>MATCH(B32,'Diag Lattice'!F:F,0)</f>
        <v>2647</v>
      </c>
      <c r="AE32" s="14" t="str">
        <f t="shared" ca="1" si="0"/>
        <v>FS2_BBS:BPM_D4019</v>
      </c>
      <c r="AF32" s="14">
        <f t="shared" ca="1" si="1"/>
        <v>4019</v>
      </c>
    </row>
    <row r="33" spans="1:32" s="14" customFormat="1" x14ac:dyDescent="0.25">
      <c r="A33" s="7" t="s">
        <v>111</v>
      </c>
      <c r="B33" s="8" t="s">
        <v>1463</v>
      </c>
      <c r="C33" s="8" t="s">
        <v>111</v>
      </c>
      <c r="D33" s="8" t="s">
        <v>630</v>
      </c>
      <c r="E33" s="9" t="s">
        <v>1447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14</v>
      </c>
      <c r="S33" s="10">
        <v>5</v>
      </c>
      <c r="T33" s="8"/>
      <c r="U33" s="10">
        <v>8</v>
      </c>
      <c r="V33" s="8"/>
      <c r="W33" s="8"/>
      <c r="X33" s="8"/>
      <c r="Y33" s="105"/>
      <c r="AD33" s="14">
        <f>MATCH(B33,'Diag Lattice'!F:F,0)</f>
        <v>2647</v>
      </c>
      <c r="AE33" s="14" t="str">
        <f t="shared" ca="1" si="0"/>
        <v>FS2_BBS:BPM_D4019</v>
      </c>
      <c r="AF33" s="14">
        <f t="shared" ca="1" si="1"/>
        <v>4019</v>
      </c>
    </row>
    <row r="34" spans="1:32" s="14" customFormat="1" x14ac:dyDescent="0.25">
      <c r="A34" s="7" t="s">
        <v>111</v>
      </c>
      <c r="B34" s="8" t="s">
        <v>1463</v>
      </c>
      <c r="C34" s="8" t="s">
        <v>111</v>
      </c>
      <c r="D34" s="8" t="s">
        <v>630</v>
      </c>
      <c r="E34" s="9" t="s">
        <v>1448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14</v>
      </c>
      <c r="S34" s="10">
        <v>5</v>
      </c>
      <c r="T34" s="8"/>
      <c r="U34" s="10" t="s">
        <v>126</v>
      </c>
      <c r="V34" s="8"/>
      <c r="W34" s="8"/>
      <c r="X34" s="8"/>
      <c r="Y34" s="105"/>
      <c r="AD34" s="14">
        <f>MATCH(B34,'Diag Lattice'!F:F,0)</f>
        <v>2647</v>
      </c>
      <c r="AE34" s="14" t="str">
        <f t="shared" ca="1" si="0"/>
        <v>FS2_BBS:BPM_D4019</v>
      </c>
      <c r="AF34" s="14">
        <f t="shared" ca="1" si="1"/>
        <v>4019</v>
      </c>
    </row>
    <row r="35" spans="1:32" s="14" customFormat="1" x14ac:dyDescent="0.25">
      <c r="A35" s="7" t="s">
        <v>111</v>
      </c>
      <c r="B35" s="8" t="s">
        <v>1463</v>
      </c>
      <c r="C35" s="8" t="s">
        <v>111</v>
      </c>
      <c r="D35" s="8" t="s">
        <v>630</v>
      </c>
      <c r="E35" s="9" t="s">
        <v>1449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14</v>
      </c>
      <c r="S35" s="10">
        <v>6</v>
      </c>
      <c r="T35" s="8"/>
      <c r="U35" s="10">
        <v>1</v>
      </c>
      <c r="V35" s="8"/>
      <c r="W35" s="8"/>
      <c r="X35" s="8"/>
      <c r="Y35" s="105"/>
      <c r="AD35" s="14">
        <f>MATCH(B35,'Diag Lattice'!F:F,0)</f>
        <v>2647</v>
      </c>
      <c r="AE35" s="14" t="str">
        <f t="shared" ca="1" si="0"/>
        <v>FS2_BBS:BPM_D4019</v>
      </c>
      <c r="AF35" s="14">
        <f t="shared" ca="1" si="1"/>
        <v>4019</v>
      </c>
    </row>
    <row r="36" spans="1:32" s="14" customFormat="1" x14ac:dyDescent="0.25">
      <c r="A36" s="7" t="s">
        <v>111</v>
      </c>
      <c r="B36" s="8" t="s">
        <v>1463</v>
      </c>
      <c r="C36" s="8" t="s">
        <v>111</v>
      </c>
      <c r="D36" s="8" t="s">
        <v>630</v>
      </c>
      <c r="E36" s="9" t="s">
        <v>1450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14</v>
      </c>
      <c r="S36" s="10">
        <v>6</v>
      </c>
      <c r="T36" s="8"/>
      <c r="U36" s="10">
        <v>2</v>
      </c>
      <c r="V36" s="8"/>
      <c r="W36" s="8"/>
      <c r="X36" s="8"/>
      <c r="Y36" s="105"/>
      <c r="AD36" s="14">
        <f>MATCH(B36,'Diag Lattice'!F:F,0)</f>
        <v>2647</v>
      </c>
      <c r="AE36" s="14" t="str">
        <f t="shared" ca="1" si="0"/>
        <v>FS2_BBS:BPM_D4019</v>
      </c>
      <c r="AF36" s="14">
        <f t="shared" ca="1" si="1"/>
        <v>4019</v>
      </c>
    </row>
    <row r="37" spans="1:32" s="14" customFormat="1" x14ac:dyDescent="0.25">
      <c r="A37" s="7" t="s">
        <v>111</v>
      </c>
      <c r="B37" s="8" t="s">
        <v>1463</v>
      </c>
      <c r="C37" s="8" t="s">
        <v>111</v>
      </c>
      <c r="D37" s="8" t="s">
        <v>630</v>
      </c>
      <c r="E37" s="9" t="s">
        <v>1451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14</v>
      </c>
      <c r="S37" s="10">
        <v>6</v>
      </c>
      <c r="T37" s="8"/>
      <c r="U37" s="10">
        <v>3</v>
      </c>
      <c r="V37" s="8"/>
      <c r="W37" s="8"/>
      <c r="X37" s="8"/>
      <c r="Y37" s="105"/>
      <c r="AD37" s="14">
        <f>MATCH(B37,'Diag Lattice'!F:F,0)</f>
        <v>2647</v>
      </c>
      <c r="AE37" s="14" t="str">
        <f t="shared" ca="1" si="0"/>
        <v>FS2_BBS:BPM_D4019</v>
      </c>
      <c r="AF37" s="14">
        <f t="shared" ca="1" si="1"/>
        <v>4019</v>
      </c>
    </row>
    <row r="38" spans="1:32" s="14" customFormat="1" x14ac:dyDescent="0.25">
      <c r="A38" s="7" t="s">
        <v>111</v>
      </c>
      <c r="B38" s="8" t="s">
        <v>1463</v>
      </c>
      <c r="C38" s="8" t="s">
        <v>111</v>
      </c>
      <c r="D38" s="8" t="s">
        <v>630</v>
      </c>
      <c r="E38" s="9" t="s">
        <v>1452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14</v>
      </c>
      <c r="S38" s="10">
        <v>6</v>
      </c>
      <c r="T38" s="8"/>
      <c r="U38" s="10">
        <v>4</v>
      </c>
      <c r="V38" s="8"/>
      <c r="W38" s="8"/>
      <c r="X38" s="8"/>
      <c r="Y38" s="105"/>
      <c r="AD38" s="14">
        <f>MATCH(B38,'Diag Lattice'!F:F,0)</f>
        <v>2647</v>
      </c>
      <c r="AE38" s="14" t="str">
        <f t="shared" ca="1" si="0"/>
        <v>FS2_BBS:BPM_D4019</v>
      </c>
      <c r="AF38" s="14">
        <f t="shared" ca="1" si="1"/>
        <v>4019</v>
      </c>
    </row>
    <row r="39" spans="1:32" s="14" customFormat="1" x14ac:dyDescent="0.25">
      <c r="A39" s="7" t="s">
        <v>111</v>
      </c>
      <c r="B39" s="8" t="s">
        <v>1463</v>
      </c>
      <c r="C39" s="8" t="s">
        <v>111</v>
      </c>
      <c r="D39" s="8" t="s">
        <v>630</v>
      </c>
      <c r="E39" s="9" t="s">
        <v>1453</v>
      </c>
      <c r="F39" s="8" t="s">
        <v>114</v>
      </c>
      <c r="G39" s="8" t="s">
        <v>126</v>
      </c>
      <c r="H39" s="8" t="s">
        <v>287</v>
      </c>
      <c r="I39" s="10" t="s">
        <v>618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AD39" s="14">
        <f>MATCH(B39,'Diag Lattice'!F:F,0)</f>
        <v>2647</v>
      </c>
      <c r="AE39" s="14" t="str">
        <f t="shared" ca="1" si="0"/>
        <v>FS2_BBS:BPM_D4019</v>
      </c>
      <c r="AF39" s="14">
        <f t="shared" ca="1" si="1"/>
        <v>4019</v>
      </c>
    </row>
    <row r="40" spans="1:32" s="14" customFormat="1" x14ac:dyDescent="0.25">
      <c r="A40" s="7" t="s">
        <v>111</v>
      </c>
      <c r="B40" s="8" t="s">
        <v>1464</v>
      </c>
      <c r="C40" s="8" t="s">
        <v>111</v>
      </c>
      <c r="D40" s="8" t="s">
        <v>1469</v>
      </c>
      <c r="E40" s="9" t="s">
        <v>1454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14</v>
      </c>
      <c r="S40" s="10">
        <v>6</v>
      </c>
      <c r="T40" s="8"/>
      <c r="U40" s="10">
        <v>5</v>
      </c>
      <c r="V40" s="8"/>
      <c r="W40" s="8"/>
      <c r="X40" s="8"/>
      <c r="Y40" s="105"/>
      <c r="AD40" s="14">
        <f>MATCH(B40,'Diag Lattice'!F:F,0)</f>
        <v>2655</v>
      </c>
      <c r="AE40" s="14" t="str">
        <f t="shared" ca="1" si="0"/>
        <v>FS2_BBS:BPM_D4054</v>
      </c>
      <c r="AF40" s="14">
        <f t="shared" ca="1" si="1"/>
        <v>4054</v>
      </c>
    </row>
    <row r="41" spans="1:32" s="14" customFormat="1" x14ac:dyDescent="0.25">
      <c r="A41" s="7" t="s">
        <v>111</v>
      </c>
      <c r="B41" s="8" t="s">
        <v>1464</v>
      </c>
      <c r="C41" s="8" t="s">
        <v>111</v>
      </c>
      <c r="D41" s="8" t="s">
        <v>1469</v>
      </c>
      <c r="E41" s="9" t="s">
        <v>1455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14</v>
      </c>
      <c r="S41" s="10">
        <v>6</v>
      </c>
      <c r="T41" s="8"/>
      <c r="U41" s="10">
        <v>6</v>
      </c>
      <c r="V41" s="8"/>
      <c r="W41" s="8"/>
      <c r="X41" s="8"/>
      <c r="Y41" s="105"/>
      <c r="AD41" s="14">
        <f>MATCH(B41,'Diag Lattice'!F:F,0)</f>
        <v>2655</v>
      </c>
      <c r="AE41" s="14" t="str">
        <f t="shared" ca="1" si="0"/>
        <v>FS2_BBS:BPM_D4054</v>
      </c>
      <c r="AF41" s="14">
        <f t="shared" ca="1" si="1"/>
        <v>4054</v>
      </c>
    </row>
    <row r="42" spans="1:32" s="14" customFormat="1" x14ac:dyDescent="0.25">
      <c r="A42" s="7" t="s">
        <v>111</v>
      </c>
      <c r="B42" s="8" t="s">
        <v>1464</v>
      </c>
      <c r="C42" s="8" t="s">
        <v>111</v>
      </c>
      <c r="D42" s="8" t="s">
        <v>1469</v>
      </c>
      <c r="E42" s="9" t="s">
        <v>1456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14</v>
      </c>
      <c r="S42" s="10">
        <v>6</v>
      </c>
      <c r="T42" s="8"/>
      <c r="U42" s="10">
        <v>7</v>
      </c>
      <c r="V42" s="8"/>
      <c r="W42" s="8"/>
      <c r="X42" s="8"/>
      <c r="Y42" s="105"/>
      <c r="AD42" s="14">
        <f>MATCH(B42,'Diag Lattice'!F:F,0)</f>
        <v>2655</v>
      </c>
      <c r="AE42" s="14" t="str">
        <f t="shared" ca="1" si="0"/>
        <v>FS2_BBS:BPM_D4054</v>
      </c>
      <c r="AF42" s="14">
        <f t="shared" ca="1" si="1"/>
        <v>4054</v>
      </c>
    </row>
    <row r="43" spans="1:32" s="14" customFormat="1" x14ac:dyDescent="0.25">
      <c r="A43" s="7" t="s">
        <v>111</v>
      </c>
      <c r="B43" s="8" t="s">
        <v>1464</v>
      </c>
      <c r="C43" s="8" t="s">
        <v>111</v>
      </c>
      <c r="D43" s="8" t="s">
        <v>1469</v>
      </c>
      <c r="E43" s="9" t="s">
        <v>1457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14</v>
      </c>
      <c r="S43" s="10">
        <v>6</v>
      </c>
      <c r="T43" s="8"/>
      <c r="U43" s="10">
        <v>8</v>
      </c>
      <c r="V43" s="8"/>
      <c r="W43" s="8"/>
      <c r="X43" s="8"/>
      <c r="Y43" s="105"/>
      <c r="AD43" s="14">
        <f>MATCH(B43,'Diag Lattice'!F:F,0)</f>
        <v>2655</v>
      </c>
      <c r="AE43" s="14" t="str">
        <f t="shared" ca="1" si="0"/>
        <v>FS2_BBS:BPM_D4054</v>
      </c>
      <c r="AF43" s="14">
        <f t="shared" ca="1" si="1"/>
        <v>4054</v>
      </c>
    </row>
    <row r="44" spans="1:32" s="14" customFormat="1" x14ac:dyDescent="0.25">
      <c r="A44" s="7" t="s">
        <v>111</v>
      </c>
      <c r="B44" s="8" t="s">
        <v>1464</v>
      </c>
      <c r="C44" s="8" t="s">
        <v>111</v>
      </c>
      <c r="D44" s="8" t="s">
        <v>1469</v>
      </c>
      <c r="E44" s="9" t="s">
        <v>1458</v>
      </c>
      <c r="F44" s="8" t="s">
        <v>114</v>
      </c>
      <c r="G44" s="8" t="s">
        <v>126</v>
      </c>
      <c r="H44" s="8" t="s">
        <v>4153</v>
      </c>
      <c r="I44" s="10" t="s">
        <v>126</v>
      </c>
      <c r="J44" s="10"/>
      <c r="K44" s="8"/>
      <c r="L44" s="8"/>
      <c r="M44" s="8"/>
      <c r="N44" s="8"/>
      <c r="O44" s="8"/>
      <c r="P44" s="10" t="s">
        <v>126</v>
      </c>
      <c r="Q44" s="10" t="s">
        <v>118</v>
      </c>
      <c r="R44" s="12">
        <v>14</v>
      </c>
      <c r="S44" s="10">
        <v>6</v>
      </c>
      <c r="T44" s="8"/>
      <c r="U44" s="10" t="s">
        <v>126</v>
      </c>
      <c r="V44" s="8"/>
      <c r="W44" s="8"/>
      <c r="X44" s="8"/>
      <c r="Y44" s="105"/>
      <c r="AD44" s="14">
        <f>MATCH(B44,'Diag Lattice'!F:F,0)</f>
        <v>2655</v>
      </c>
      <c r="AE44" s="14" t="str">
        <f t="shared" ca="1" si="0"/>
        <v>FS2_BBS:BPM_D4054</v>
      </c>
      <c r="AF44" s="14">
        <f t="shared" ca="1" si="1"/>
        <v>4054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IF(ISBLANK(mTCA14[[#This Row],[Column17]]),"",mTCA14[[#This Row],[Column17]])</f>
        <v/>
      </c>
      <c r="AA48" s="14" t="str">
        <f>LEFT(mTCA14[[#This Row],[Column18]],3)</f>
        <v/>
      </c>
      <c r="AB48" s="14" t="str">
        <f>IF(ISBLANK(mTCA14[[#This Row],[Column2]]),"",mTCA14[[#This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IF(ISBLANK(mTCA14[[#This Row],[Column17]]),"",mTCA14[[#This Row],[Column17]])</f>
        <v/>
      </c>
      <c r="AA49" s="14" t="str">
        <f>LEFT(mTCA14[[#This Row],[Column18]],3)</f>
        <v/>
      </c>
      <c r="AB49" s="14" t="str">
        <f>IF(ISBLANK(mTCA14[[#This Row],[Column2]]),"",mTCA14[[#This Row],[Column2]])</f>
        <v/>
      </c>
    </row>
    <row r="50" spans="1:32" x14ac:dyDescent="0.25">
      <c r="A50" s="61" t="s">
        <v>865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IF(ISBLANK(mTCA14[[#This Row],[Column17]]),"",mTCA14[[#This Row],[Column17]])</f>
        <v/>
      </c>
      <c r="AA50" s="14" t="str">
        <f>LEFT(mTCA14[[#This Row],[Column18]],3)</f>
        <v/>
      </c>
      <c r="AB50" s="14" t="str">
        <f>IF(ISBLANK(mTCA14[[#This Row],[Column2]]),"",mTCA14[[#This Row],[Column2]])</f>
        <v/>
      </c>
      <c r="AD50" s="14"/>
      <c r="AE50" s="14"/>
      <c r="AF50" s="14"/>
    </row>
    <row r="51" spans="1:32" x14ac:dyDescent="0.25">
      <c r="A51" s="8" t="s">
        <v>388</v>
      </c>
      <c r="B51" s="8" t="s">
        <v>1876</v>
      </c>
      <c r="C51" s="8" t="s">
        <v>864</v>
      </c>
      <c r="D51" s="9" t="s">
        <v>1470</v>
      </c>
      <c r="E51" s="161" t="s">
        <v>1473</v>
      </c>
      <c r="F51" s="8" t="s">
        <v>84</v>
      </c>
      <c r="G51" s="8" t="s">
        <v>85</v>
      </c>
      <c r="H51" s="8" t="s">
        <v>4155</v>
      </c>
      <c r="I51" s="123">
        <v>1</v>
      </c>
      <c r="J51" s="10"/>
      <c r="K51" s="10"/>
      <c r="L51" s="10"/>
      <c r="M51" s="10"/>
      <c r="N51" s="10"/>
      <c r="O51" s="10"/>
      <c r="P51" s="10">
        <v>1</v>
      </c>
      <c r="Q51" s="10" t="s">
        <v>875</v>
      </c>
      <c r="R51" s="12">
        <v>14</v>
      </c>
      <c r="S51" s="10">
        <v>8</v>
      </c>
      <c r="T51" s="32" t="s">
        <v>472</v>
      </c>
      <c r="U51" s="10"/>
      <c r="V51" s="8"/>
      <c r="W51" s="8"/>
      <c r="X51" s="8"/>
      <c r="Z51" s="14">
        <f>IF(ISBLANK(mTCA14[[#This Row],[Column17]]),"",mTCA14[[#This Row],[Column17]])</f>
        <v>14</v>
      </c>
      <c r="AA51" s="14" t="str">
        <f>LEFT(mTCA14[[#This Row],[Column18]],3)</f>
        <v>8</v>
      </c>
      <c r="AB51" s="14" t="str">
        <f>IF(ISBLANK(mTCA14[[#This Row],[Column2]]),"",mTCA14[[#This Row],[Column2]])</f>
        <v>LS2_CD10:ND_D3748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388</v>
      </c>
      <c r="B52" s="8" t="s">
        <v>1877</v>
      </c>
      <c r="C52" s="8" t="s">
        <v>864</v>
      </c>
      <c r="D52" s="9" t="s">
        <v>1471</v>
      </c>
      <c r="E52" s="161" t="s">
        <v>1476</v>
      </c>
      <c r="F52" s="8" t="s">
        <v>84</v>
      </c>
      <c r="G52" s="8" t="s">
        <v>85</v>
      </c>
      <c r="H52" s="8" t="s">
        <v>4155</v>
      </c>
      <c r="I52" s="123">
        <v>2</v>
      </c>
      <c r="J52" s="10"/>
      <c r="K52" s="10"/>
      <c r="L52" s="10"/>
      <c r="M52" s="10"/>
      <c r="N52" s="10"/>
      <c r="O52" s="10"/>
      <c r="P52" s="10">
        <v>2</v>
      </c>
      <c r="Q52" s="10" t="s">
        <v>875</v>
      </c>
      <c r="R52" s="12">
        <v>14</v>
      </c>
      <c r="S52" s="10">
        <v>8</v>
      </c>
      <c r="T52" s="32" t="s">
        <v>471</v>
      </c>
      <c r="U52" s="10"/>
      <c r="V52" s="8"/>
      <c r="W52" s="8"/>
      <c r="X52" s="8"/>
      <c r="Z52" s="14">
        <f>IF(ISBLANK(mTCA14[[#This Row],[Column17]]),"",mTCA14[[#This Row],[Column17]])</f>
        <v>14</v>
      </c>
      <c r="AA52" s="14" t="str">
        <f>LEFT(mTCA14[[#This Row],[Column18]],3)</f>
        <v>8</v>
      </c>
      <c r="AB52" s="14" t="str">
        <f>IF(ISBLANK(mTCA14[[#This Row],[Column2]]),"",mTCA14[[#This Row],[Column2]])</f>
        <v>LS2_CD12:ND_D3872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9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10"/>
      <c r="T53" s="32"/>
      <c r="U53" s="10"/>
      <c r="V53" s="8"/>
      <c r="W53" s="8"/>
      <c r="X53" s="8"/>
      <c r="Z53" s="14" t="str">
        <f>IF(ISBLANK(mTCA14[[#This Row],[Column17]]),"",mTCA14[[#This Row],[Column17]])</f>
        <v/>
      </c>
      <c r="AA53" s="14" t="str">
        <f>LEFT(mTCA14[[#This Row],[Column18]],3)</f>
        <v/>
      </c>
      <c r="AB53" s="14" t="str">
        <f>IF(ISBLANK(mTCA14[[#This Row],[Column2]]),"",mTCA14[[#This Row],[Column2]])</f>
        <v/>
      </c>
    </row>
    <row r="54" spans="1:32" x14ac:dyDescent="0.25">
      <c r="A54" s="8"/>
      <c r="B54" s="8"/>
      <c r="C54" s="8"/>
      <c r="D54" s="9"/>
      <c r="E54" s="161"/>
      <c r="F54" s="8"/>
      <c r="G54" s="8"/>
      <c r="H54" s="8"/>
      <c r="I54" s="123"/>
      <c r="J54" s="10"/>
      <c r="K54" s="10"/>
      <c r="L54" s="10"/>
      <c r="M54" s="10"/>
      <c r="N54" s="10"/>
      <c r="O54" s="10"/>
      <c r="P54" s="10"/>
      <c r="Q54" s="10"/>
      <c r="R54" s="12"/>
      <c r="S54" s="10"/>
      <c r="T54" s="32"/>
      <c r="U54" s="10"/>
      <c r="V54" s="8"/>
      <c r="W54" s="8"/>
      <c r="X54" s="8"/>
      <c r="Z54" s="14" t="str">
        <f>IF(ISBLANK(mTCA14[[#This Row],[Column17]]),"",mTCA14[[#This Row],[Column17]])</f>
        <v/>
      </c>
      <c r="AA54" s="14" t="str">
        <f>LEFT(mTCA14[[#This Row],[Column18]],3)</f>
        <v/>
      </c>
      <c r="AB54" s="14" t="str">
        <f>IF(ISBLANK(mTCA14[[#This Row],[Column2]]),"",mTCA14[[#This Row],[Column2]])</f>
        <v/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2"/>
      <c r="R55" s="12"/>
      <c r="S55" s="32"/>
      <c r="T55" s="10"/>
      <c r="U55" s="10"/>
      <c r="V55" s="8"/>
      <c r="W55" s="8"/>
      <c r="X55" s="8"/>
      <c r="Y55" s="105"/>
      <c r="Z55" s="14"/>
      <c r="AA55" s="14"/>
      <c r="AB55" s="14"/>
    </row>
    <row r="56" spans="1:32" x14ac:dyDescent="0.25">
      <c r="A56" s="61" t="s">
        <v>876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IF(ISBLANK(mTCA14[[#This Row],[Column17]]),"",mTCA14[[#This Row],[Column17]])</f>
        <v/>
      </c>
      <c r="AA56" s="14" t="str">
        <f>LEFT(mTCA14[[#This Row],[Column18]],3)</f>
        <v/>
      </c>
      <c r="AB56" s="14" t="str">
        <f>IF(ISBLANK(mTCA14[[#This Row],[Column2]]),"",mTCA14[[#This Row],[Column2]])</f>
        <v/>
      </c>
    </row>
    <row r="57" spans="1:32" x14ac:dyDescent="0.25">
      <c r="A57" s="8" t="s">
        <v>388</v>
      </c>
      <c r="B57" s="8" t="s">
        <v>2484</v>
      </c>
      <c r="C57" s="8"/>
      <c r="D57" s="9" t="s">
        <v>1470</v>
      </c>
      <c r="E57" s="161" t="s">
        <v>1472</v>
      </c>
      <c r="F57" s="8" t="s">
        <v>84</v>
      </c>
      <c r="G57" s="8" t="s">
        <v>508</v>
      </c>
      <c r="H57" s="32" t="s">
        <v>4153</v>
      </c>
      <c r="I57" s="123">
        <v>1</v>
      </c>
      <c r="J57" s="10"/>
      <c r="K57" s="10"/>
      <c r="L57" s="10"/>
      <c r="M57" s="10"/>
      <c r="N57" s="10"/>
      <c r="O57" s="10"/>
      <c r="P57" s="10"/>
      <c r="Q57" s="10" t="s">
        <v>786</v>
      </c>
      <c r="R57" s="12"/>
      <c r="S57" s="10"/>
      <c r="T57" s="32"/>
      <c r="U57" s="10"/>
      <c r="V57" s="8"/>
      <c r="W57" s="8"/>
      <c r="X57" s="8"/>
      <c r="Z57" s="14" t="str">
        <f>IF(ISBLANK(mTCA14[[#This Row],[Column17]]),"",mTCA14[[#This Row],[Column17]])</f>
        <v/>
      </c>
      <c r="AA57" s="14" t="str">
        <f>LEFT(mTCA14[[#This Row],[Column18]],3)</f>
        <v/>
      </c>
      <c r="AB57" s="14" t="str">
        <f>IF(ISBLANK(mTCA14[[#This Row],[Column2]]),"",mTCA14[[#This Row],[Column2]])</f>
        <v>LS2_CD10:BLM_D3748</v>
      </c>
      <c r="AD57" s="14">
        <f>MATCH(B57,'Diag Lattice'!F:F,0)</f>
        <v>2462</v>
      </c>
      <c r="AE57" s="14" t="str">
        <f ca="1">INDIRECT("'Diag Lattice'!F"&amp;AD57)</f>
        <v>LS2_CD10:BLM_D3748</v>
      </c>
      <c r="AF57" s="14">
        <f ca="1">INDIRECT("'Diag Lattice'!E"&amp;AD57)</f>
        <v>3748</v>
      </c>
    </row>
    <row r="58" spans="1:32" x14ac:dyDescent="0.25">
      <c r="A58" s="8" t="s">
        <v>388</v>
      </c>
      <c r="B58" s="8" t="s">
        <v>2448</v>
      </c>
      <c r="C58" s="8"/>
      <c r="D58" s="9" t="s">
        <v>1471</v>
      </c>
      <c r="E58" s="161" t="s">
        <v>1477</v>
      </c>
      <c r="F58" s="8" t="s">
        <v>84</v>
      </c>
      <c r="G58" s="8" t="s">
        <v>508</v>
      </c>
      <c r="H58" s="32" t="s">
        <v>4153</v>
      </c>
      <c r="I58" s="123">
        <v>2</v>
      </c>
      <c r="J58" s="116"/>
      <c r="K58" s="116"/>
      <c r="L58" s="116"/>
      <c r="M58" s="116"/>
      <c r="N58" s="116"/>
      <c r="O58" s="116"/>
      <c r="P58" s="116"/>
      <c r="Q58" s="10" t="s">
        <v>786</v>
      </c>
      <c r="R58" s="117"/>
      <c r="S58" s="116"/>
      <c r="T58" s="118"/>
      <c r="U58" s="116"/>
      <c r="V58" s="115"/>
      <c r="W58" s="115"/>
      <c r="X58" s="115"/>
      <c r="Z58" s="14" t="str">
        <f>IF(ISBLANK(mTCA14[[#This Row],[Column17]]),"",mTCA14[[#This Row],[Column17]])</f>
        <v/>
      </c>
      <c r="AA58" s="14" t="str">
        <f>LEFT(mTCA14[[#This Row],[Column18]],3)</f>
        <v/>
      </c>
      <c r="AB58" s="14" t="str">
        <f>IF(ISBLANK(mTCA14[[#This Row],[Column2]]),"",mTCA14[[#This Row],[Column2]])</f>
        <v>LS2_CD12:BLM_D3872</v>
      </c>
      <c r="AD58" s="14">
        <f>MATCH(B58,'Diag Lattice'!F:F,0)</f>
        <v>2550</v>
      </c>
      <c r="AE58" s="14" t="str">
        <f ca="1">INDIRECT("'Diag Lattice'!F"&amp;AD58)</f>
        <v>LS2_CD12:BLM_D3872</v>
      </c>
      <c r="AF58" s="14">
        <f ca="1">INDIRECT("'Diag Lattice'!E"&amp;AD58)</f>
        <v>3872</v>
      </c>
    </row>
    <row r="59" spans="1:32" x14ac:dyDescent="0.25">
      <c r="A59" s="8"/>
      <c r="B59" s="8"/>
      <c r="C59" s="8"/>
      <c r="D59" s="8"/>
      <c r="E59" s="161"/>
      <c r="F59" s="8"/>
      <c r="G59" s="8"/>
      <c r="H59" s="32"/>
      <c r="I59" s="123"/>
      <c r="J59" s="10"/>
      <c r="K59" s="10"/>
      <c r="L59" s="10"/>
      <c r="M59" s="10"/>
      <c r="N59" s="10"/>
      <c r="O59" s="10"/>
      <c r="P59" s="10"/>
      <c r="Q59" s="10"/>
      <c r="R59" s="12"/>
      <c r="S59" s="10"/>
      <c r="T59" s="32"/>
      <c r="U59" s="10"/>
      <c r="V59" s="8"/>
      <c r="W59" s="8"/>
      <c r="X59" s="8"/>
      <c r="Z59" s="14" t="str">
        <f>IF(ISBLANK(mTCA14[[#This Row],[Column17]]),"",mTCA14[[#This Row],[Column17]])</f>
        <v/>
      </c>
      <c r="AA59" s="14" t="str">
        <f>LEFT(mTCA14[[#This Row],[Column18]],3)</f>
        <v/>
      </c>
      <c r="AB59" s="14" t="str">
        <f>IF(ISBLANK(mTCA14[[#This Row],[Column2]]),"",mTCA14[[#This Row],[Column2]])</f>
        <v/>
      </c>
    </row>
    <row r="60" spans="1:32" x14ac:dyDescent="0.25">
      <c r="A60" s="8"/>
      <c r="B60" s="8"/>
      <c r="C60" s="8"/>
      <c r="D60" s="8"/>
      <c r="E60" s="161"/>
      <c r="F60" s="8"/>
      <c r="G60" s="8"/>
      <c r="H60" s="32"/>
      <c r="I60" s="123"/>
      <c r="J60" s="10"/>
      <c r="K60" s="10"/>
      <c r="L60" s="10"/>
      <c r="M60" s="10"/>
      <c r="N60" s="10"/>
      <c r="O60" s="10"/>
      <c r="P60" s="10"/>
      <c r="Q60" s="10"/>
      <c r="R60" s="12"/>
      <c r="S60" s="10"/>
      <c r="T60" s="32"/>
      <c r="U60" s="10"/>
      <c r="V60" s="8"/>
      <c r="W60" s="8"/>
      <c r="X60" s="8"/>
      <c r="Z60" s="14" t="str">
        <f>IF(ISBLANK(mTCA14[[#This Row],[Column17]]),"",mTCA14[[#This Row],[Column17]])</f>
        <v/>
      </c>
      <c r="AA60" s="14" t="str">
        <f>LEFT(mTCA14[[#This Row],[Column18]],3)</f>
        <v/>
      </c>
      <c r="AB60" s="14" t="str">
        <f>IF(ISBLANK(mTCA14[[#This Row],[Column2]]),"",mTCA14[[#This Row],[Column2]])</f>
        <v/>
      </c>
    </row>
    <row r="61" spans="1:32" x14ac:dyDescent="0.25">
      <c r="A61" s="8"/>
      <c r="B61" s="8"/>
      <c r="C61" s="8"/>
      <c r="D61" s="8"/>
      <c r="E61" s="161"/>
      <c r="F61" s="8"/>
      <c r="G61" s="8"/>
      <c r="H61" s="8"/>
      <c r="I61" s="123"/>
      <c r="J61" s="10"/>
      <c r="K61" s="10"/>
      <c r="L61" s="10"/>
      <c r="M61" s="10"/>
      <c r="N61" s="10"/>
      <c r="O61" s="10"/>
      <c r="P61" s="10"/>
      <c r="Q61" s="10"/>
      <c r="R61" s="12"/>
      <c r="S61" s="32"/>
      <c r="T61" s="10"/>
      <c r="U61" s="10"/>
      <c r="V61" s="8"/>
      <c r="W61" s="8"/>
      <c r="X61" s="8"/>
      <c r="Y61" s="105"/>
      <c r="Z61" s="14"/>
      <c r="AA61" s="14"/>
      <c r="AB61" s="14"/>
    </row>
    <row r="62" spans="1:32" x14ac:dyDescent="0.25">
      <c r="A62" s="8"/>
      <c r="B62" s="8"/>
      <c r="C62" s="8"/>
      <c r="D62" s="8"/>
      <c r="E62" s="161"/>
      <c r="F62" s="8"/>
      <c r="G62" s="8"/>
      <c r="H62" s="8"/>
      <c r="I62" s="123"/>
      <c r="J62" s="10"/>
      <c r="K62" s="10"/>
      <c r="L62" s="10"/>
      <c r="M62" s="10"/>
      <c r="N62" s="10"/>
      <c r="O62" s="10"/>
      <c r="P62" s="10"/>
      <c r="Q62" s="10"/>
      <c r="R62" s="12"/>
      <c r="S62" s="32"/>
      <c r="T62" s="10"/>
      <c r="U62" s="10"/>
      <c r="V62" s="8"/>
      <c r="W62" s="8"/>
      <c r="X62" s="8"/>
      <c r="Y62" s="105"/>
      <c r="Z62" s="14"/>
      <c r="AA62" s="14"/>
      <c r="AB62" s="14"/>
    </row>
    <row r="63" spans="1:32" x14ac:dyDescent="0.25">
      <c r="A63" s="61" t="s">
        <v>882</v>
      </c>
      <c r="B63" s="61"/>
      <c r="C63" s="61"/>
      <c r="D63" s="62"/>
      <c r="E63" s="132"/>
      <c r="F63" s="61"/>
      <c r="G63" s="61"/>
      <c r="H63" s="61"/>
      <c r="I63" s="63"/>
      <c r="J63" s="63"/>
      <c r="K63" s="63"/>
      <c r="L63" s="63"/>
      <c r="M63" s="63"/>
      <c r="N63" s="63"/>
      <c r="O63" s="63"/>
      <c r="P63" s="63"/>
      <c r="Q63" s="61"/>
      <c r="R63" s="64"/>
      <c r="S63" s="63"/>
      <c r="T63" s="65"/>
      <c r="U63" s="63"/>
      <c r="V63" s="61"/>
      <c r="W63" s="61"/>
      <c r="X63" s="95"/>
      <c r="Z63" s="14" t="str">
        <f>IF(ISBLANK(mTCA14[[#This Row],[Column17]]),"",mTCA14[[#This Row],[Column17]])</f>
        <v/>
      </c>
      <c r="AA63" s="14" t="str">
        <f>LEFT(mTCA14[[#This Row],[Column18]],3)</f>
        <v/>
      </c>
      <c r="AB63" s="14" t="str">
        <f>IF(ISBLANK(mTCA14[[#This Row],[Column2]]),"",mTCA14[[#This Row],[Column2]])</f>
        <v/>
      </c>
    </row>
    <row r="64" spans="1:32" x14ac:dyDescent="0.25">
      <c r="A64" s="8" t="s">
        <v>388</v>
      </c>
      <c r="B64" s="8" t="s">
        <v>1876</v>
      </c>
      <c r="C64" s="8"/>
      <c r="D64" s="9" t="s">
        <v>1470</v>
      </c>
      <c r="E64" s="161" t="s">
        <v>1474</v>
      </c>
      <c r="F64" s="8" t="s">
        <v>236</v>
      </c>
      <c r="G64" s="120" t="s">
        <v>610</v>
      </c>
      <c r="H64" s="120" t="s">
        <v>888</v>
      </c>
      <c r="I64" s="123">
        <v>1</v>
      </c>
      <c r="J64" s="123"/>
      <c r="K64" s="10"/>
      <c r="L64" s="10"/>
      <c r="M64" s="10"/>
      <c r="N64" s="10"/>
      <c r="O64" s="10"/>
      <c r="P64" s="10">
        <v>1</v>
      </c>
      <c r="Q64" s="120" t="s">
        <v>888</v>
      </c>
      <c r="R64" s="12"/>
      <c r="S64" s="10"/>
      <c r="T64" s="32"/>
      <c r="U64" s="10"/>
      <c r="V64" s="8">
        <v>10</v>
      </c>
      <c r="W64" s="8" t="s">
        <v>1304</v>
      </c>
      <c r="X64" s="8" t="s">
        <v>425</v>
      </c>
      <c r="Z64" s="14" t="str">
        <f>IF(ISBLANK(mTCA14[[#This Row],[Column17]]),"",mTCA14[[#This Row],[Column17]])</f>
        <v/>
      </c>
      <c r="AA64" s="14" t="str">
        <f>LEFT(mTCA14[[#This Row],[Column18]],3)</f>
        <v/>
      </c>
      <c r="AB64" s="14" t="str">
        <f>IF(ISBLANK(mTCA14[[#This Row],[Column2]]),"",mTCA14[[#This Row],[Column2]])</f>
        <v>LS2_CD10:ND_D3748</v>
      </c>
    </row>
    <row r="65" spans="1:28" x14ac:dyDescent="0.25">
      <c r="A65" s="8" t="s">
        <v>388</v>
      </c>
      <c r="B65" s="8" t="s">
        <v>1877</v>
      </c>
      <c r="C65" s="8"/>
      <c r="D65" s="9" t="s">
        <v>1471</v>
      </c>
      <c r="E65" s="161" t="s">
        <v>1475</v>
      </c>
      <c r="F65" s="8" t="s">
        <v>236</v>
      </c>
      <c r="G65" s="120" t="s">
        <v>610</v>
      </c>
      <c r="H65" s="120" t="s">
        <v>888</v>
      </c>
      <c r="I65" s="123">
        <v>2</v>
      </c>
      <c r="J65" s="123"/>
      <c r="K65" s="10"/>
      <c r="L65" s="10"/>
      <c r="M65" s="10"/>
      <c r="N65" s="10"/>
      <c r="O65" s="10"/>
      <c r="P65" s="10">
        <v>2</v>
      </c>
      <c r="Q65" s="120" t="s">
        <v>888</v>
      </c>
      <c r="R65" s="12"/>
      <c r="S65" s="10"/>
      <c r="T65" s="32"/>
      <c r="U65" s="10"/>
      <c r="V65" s="8">
        <v>10</v>
      </c>
      <c r="W65" s="8" t="s">
        <v>1304</v>
      </c>
      <c r="X65" s="8" t="s">
        <v>245</v>
      </c>
      <c r="Z65" s="14" t="str">
        <f>IF(ISBLANK(mTCA14[[#This Row],[Column17]]),"",mTCA14[[#This Row],[Column17]])</f>
        <v/>
      </c>
      <c r="AA65" s="14" t="str">
        <f>LEFT(mTCA14[[#This Row],[Column18]],3)</f>
        <v/>
      </c>
      <c r="AB65" s="14" t="str">
        <f>IF(ISBLANK(mTCA14[[#This Row],[Column2]]),"",mTCA14[[#This Row],[Column2]])</f>
        <v>LS2_CD12:ND_D3872</v>
      </c>
    </row>
    <row r="66" spans="1:28" x14ac:dyDescent="0.25">
      <c r="A66" s="120"/>
      <c r="B66" s="8"/>
      <c r="C66" s="8"/>
      <c r="D66" s="8"/>
      <c r="E66" s="29"/>
      <c r="F66" s="8"/>
      <c r="G66" s="120"/>
      <c r="H66" s="120"/>
      <c r="I66" s="123"/>
      <c r="J66" s="123"/>
      <c r="K66" s="10"/>
      <c r="L66" s="10"/>
      <c r="M66" s="10"/>
      <c r="N66" s="10"/>
      <c r="O66" s="10"/>
      <c r="P66" s="10"/>
      <c r="Q66" s="120"/>
      <c r="R66" s="12"/>
      <c r="S66" s="10"/>
      <c r="T66" s="32"/>
      <c r="U66" s="10"/>
      <c r="V66" s="8"/>
      <c r="W66" s="8"/>
      <c r="X66" s="8"/>
      <c r="Z66" s="14" t="str">
        <f>IF(ISBLANK(mTCA14[[#This Row],[Column17]]),"",mTCA14[[#This Row],[Column17]])</f>
        <v/>
      </c>
      <c r="AA66" s="14" t="str">
        <f>LEFT(mTCA14[[#This Row],[Column18]],3)</f>
        <v/>
      </c>
      <c r="AB66" s="14" t="str">
        <f>IF(ISBLANK(mTCA14[[#This Row],[Column2]]),"",mTCA14[[#This Row],[Column2]])</f>
        <v/>
      </c>
    </row>
    <row r="67" spans="1:28" x14ac:dyDescent="0.25">
      <c r="A67" s="120"/>
      <c r="B67" s="8"/>
      <c r="C67" s="8"/>
      <c r="D67" s="69"/>
      <c r="E67" s="29"/>
      <c r="F67" s="8"/>
      <c r="G67" s="120"/>
      <c r="H67" s="120"/>
      <c r="I67" s="123"/>
      <c r="J67" s="123"/>
      <c r="K67" s="10"/>
      <c r="L67" s="10"/>
      <c r="M67" s="10"/>
      <c r="N67" s="10"/>
      <c r="O67" s="10"/>
      <c r="P67" s="10"/>
      <c r="Q67" s="167"/>
      <c r="R67" s="12"/>
      <c r="S67" s="32"/>
      <c r="T67" s="10"/>
      <c r="U67" s="10"/>
      <c r="V67" s="8"/>
      <c r="W67" s="8"/>
      <c r="X67" s="8"/>
      <c r="Y67" s="105"/>
      <c r="Z67" s="14"/>
      <c r="AA67" s="14"/>
      <c r="AB67" s="14"/>
    </row>
    <row r="68" spans="1:28" x14ac:dyDescent="0.25">
      <c r="A68" s="61" t="s">
        <v>569</v>
      </c>
      <c r="B68" s="61"/>
      <c r="C68" s="61"/>
      <c r="D68" s="62"/>
      <c r="E68" s="132"/>
      <c r="F68" s="61"/>
      <c r="G68" s="61"/>
      <c r="H68" s="61"/>
      <c r="I68" s="63"/>
      <c r="J68" s="63"/>
      <c r="K68" s="63"/>
      <c r="L68" s="63"/>
      <c r="M68" s="63"/>
      <c r="N68" s="63"/>
      <c r="O68" s="63"/>
      <c r="P68" s="63"/>
      <c r="Q68" s="61"/>
      <c r="R68" s="64"/>
      <c r="S68" s="63"/>
      <c r="T68" s="65"/>
      <c r="U68" s="63"/>
      <c r="V68" s="61"/>
      <c r="W68" s="61"/>
      <c r="X68" s="95"/>
      <c r="Y68" s="105"/>
      <c r="Z68" s="14"/>
      <c r="AA68" s="14"/>
      <c r="AB68" s="14"/>
    </row>
    <row r="69" spans="1:28" x14ac:dyDescent="0.25">
      <c r="A69" s="120" t="s">
        <v>571</v>
      </c>
      <c r="B69" s="8" t="s">
        <v>3999</v>
      </c>
      <c r="C69" s="720" t="s">
        <v>3880</v>
      </c>
      <c r="D69" s="113" t="s">
        <v>3937</v>
      </c>
      <c r="E69" s="164" t="s">
        <v>3925</v>
      </c>
      <c r="F69" s="23" t="s">
        <v>280</v>
      </c>
      <c r="G69" s="120" t="s">
        <v>85</v>
      </c>
      <c r="H69" s="120"/>
      <c r="I69" s="123"/>
      <c r="J69" s="123"/>
      <c r="K69" s="10"/>
      <c r="L69" s="10"/>
      <c r="M69" s="10"/>
      <c r="N69" s="10"/>
      <c r="O69" s="10"/>
      <c r="P69" s="10"/>
      <c r="Q69" s="167"/>
      <c r="R69" s="12"/>
      <c r="S69" s="32"/>
      <c r="T69" s="10"/>
      <c r="U69" s="10"/>
      <c r="V69" s="8"/>
      <c r="W69" s="8"/>
      <c r="X69" s="8"/>
      <c r="Y69" s="105"/>
      <c r="Z69" s="14"/>
      <c r="AA69" s="14"/>
      <c r="AB69" s="14"/>
    </row>
    <row r="70" spans="1:28" x14ac:dyDescent="0.25">
      <c r="A70" s="120"/>
      <c r="B70" s="8" t="s">
        <v>3999</v>
      </c>
      <c r="C70" s="8"/>
      <c r="D70" s="113" t="s">
        <v>3937</v>
      </c>
      <c r="E70" s="29" t="s">
        <v>3926</v>
      </c>
      <c r="F70" s="8" t="s">
        <v>236</v>
      </c>
      <c r="G70" s="120" t="s">
        <v>610</v>
      </c>
      <c r="H70" s="120"/>
      <c r="I70" s="123"/>
      <c r="J70" s="123"/>
      <c r="K70" s="10"/>
      <c r="L70" s="10"/>
      <c r="M70" s="10"/>
      <c r="N70" s="10"/>
      <c r="O70" s="10"/>
      <c r="P70" s="10"/>
      <c r="Q70" s="167"/>
      <c r="R70" s="12"/>
      <c r="S70" s="32"/>
      <c r="T70" s="10"/>
      <c r="U70" s="10"/>
      <c r="V70" s="8"/>
      <c r="W70" s="8"/>
      <c r="X70" s="8"/>
      <c r="Y70" s="105"/>
      <c r="Z70" s="14"/>
      <c r="AA70" s="14"/>
      <c r="AB70" s="14"/>
    </row>
    <row r="71" spans="1:28" x14ac:dyDescent="0.25">
      <c r="A71" s="120" t="s">
        <v>571</v>
      </c>
      <c r="B71" s="8" t="s">
        <v>4000</v>
      </c>
      <c r="C71" s="720" t="s">
        <v>3880</v>
      </c>
      <c r="D71" s="69" t="s">
        <v>3938</v>
      </c>
      <c r="E71" s="29" t="s">
        <v>3927</v>
      </c>
      <c r="F71" s="8" t="s">
        <v>280</v>
      </c>
      <c r="G71" s="120" t="s">
        <v>85</v>
      </c>
      <c r="H71" s="120"/>
      <c r="I71" s="123"/>
      <c r="J71" s="123"/>
      <c r="K71" s="10"/>
      <c r="L71" s="10"/>
      <c r="M71" s="10"/>
      <c r="N71" s="10"/>
      <c r="O71" s="10"/>
      <c r="P71" s="10"/>
      <c r="Q71" s="167"/>
      <c r="R71" s="12"/>
      <c r="S71" s="32"/>
      <c r="T71" s="10"/>
      <c r="U71" s="10"/>
      <c r="V71" s="8"/>
      <c r="W71" s="8"/>
      <c r="X71" s="8"/>
      <c r="Y71" s="105"/>
      <c r="Z71" s="14"/>
      <c r="AA71" s="14"/>
      <c r="AB71" s="14"/>
    </row>
    <row r="72" spans="1:28" x14ac:dyDescent="0.25">
      <c r="A72" s="120"/>
      <c r="B72" s="8" t="s">
        <v>4000</v>
      </c>
      <c r="C72" s="8"/>
      <c r="D72" s="69" t="s">
        <v>3938</v>
      </c>
      <c r="E72" s="29" t="s">
        <v>3928</v>
      </c>
      <c r="F72" s="8" t="s">
        <v>236</v>
      </c>
      <c r="G72" s="120" t="s">
        <v>610</v>
      </c>
      <c r="H72" s="120"/>
      <c r="I72" s="123"/>
      <c r="J72" s="123"/>
      <c r="K72" s="10"/>
      <c r="L72" s="10"/>
      <c r="M72" s="10"/>
      <c r="N72" s="10"/>
      <c r="O72" s="10"/>
      <c r="P72" s="10"/>
      <c r="Q72" s="167"/>
      <c r="R72" s="12"/>
      <c r="S72" s="32"/>
      <c r="T72" s="10"/>
      <c r="U72" s="10"/>
      <c r="V72" s="8"/>
      <c r="W72" s="8"/>
      <c r="X72" s="8"/>
      <c r="Y72" s="105"/>
      <c r="Z72" s="14"/>
      <c r="AA72" s="14"/>
      <c r="AB72" s="14"/>
    </row>
    <row r="73" spans="1:28" x14ac:dyDescent="0.25">
      <c r="A73" s="120" t="s">
        <v>569</v>
      </c>
      <c r="B73" s="8" t="s">
        <v>4001</v>
      </c>
      <c r="C73" s="8" t="s">
        <v>3136</v>
      </c>
      <c r="D73" s="69" t="s">
        <v>3939</v>
      </c>
      <c r="E73" s="29" t="s">
        <v>3929</v>
      </c>
      <c r="F73" s="8" t="s">
        <v>280</v>
      </c>
      <c r="G73" s="120" t="s">
        <v>85</v>
      </c>
      <c r="H73" s="120" t="s">
        <v>4156</v>
      </c>
      <c r="I73" s="123" t="s">
        <v>87</v>
      </c>
      <c r="J73" s="123"/>
      <c r="K73" s="10"/>
      <c r="L73" s="10"/>
      <c r="M73" s="10"/>
      <c r="N73" s="10"/>
      <c r="O73" s="10"/>
      <c r="P73" s="10" t="s">
        <v>87</v>
      </c>
      <c r="Q73" s="167" t="s">
        <v>613</v>
      </c>
      <c r="R73" s="12">
        <v>14</v>
      </c>
      <c r="S73" s="32">
        <v>7</v>
      </c>
      <c r="T73" s="10" t="s">
        <v>472</v>
      </c>
      <c r="U73" s="10"/>
      <c r="V73" s="8">
        <v>10</v>
      </c>
      <c r="W73" s="8" t="s">
        <v>3924</v>
      </c>
      <c r="X73" s="8" t="s">
        <v>425</v>
      </c>
      <c r="Y73" s="105"/>
      <c r="Z73" s="14"/>
      <c r="AA73" s="14"/>
      <c r="AB73" s="14"/>
    </row>
    <row r="74" spans="1:28" x14ac:dyDescent="0.25">
      <c r="A74" s="120"/>
      <c r="B74" s="8" t="s">
        <v>4001</v>
      </c>
      <c r="C74" s="8"/>
      <c r="D74" s="69" t="s">
        <v>3939</v>
      </c>
      <c r="E74" s="29" t="s">
        <v>3930</v>
      </c>
      <c r="F74" s="8" t="s">
        <v>236</v>
      </c>
      <c r="G74" s="120" t="s">
        <v>610</v>
      </c>
      <c r="H74" s="120"/>
      <c r="I74" s="123"/>
      <c r="J74" s="123"/>
      <c r="K74" s="10"/>
      <c r="L74" s="10"/>
      <c r="M74" s="10"/>
      <c r="N74" s="10"/>
      <c r="O74" s="10"/>
      <c r="P74" s="10"/>
      <c r="Q74" s="167"/>
      <c r="R74" s="12"/>
      <c r="S74" s="32"/>
      <c r="T74" s="10"/>
      <c r="U74" s="10"/>
      <c r="V74" s="8"/>
      <c r="W74" s="8"/>
      <c r="X74" s="8"/>
      <c r="Y74" s="105"/>
      <c r="Z74" s="14"/>
      <c r="AA74" s="14"/>
      <c r="AB74" s="14"/>
    </row>
    <row r="75" spans="1:28" x14ac:dyDescent="0.25">
      <c r="A75" s="120" t="s">
        <v>571</v>
      </c>
      <c r="B75" s="8" t="s">
        <v>4002</v>
      </c>
      <c r="C75" s="720" t="s">
        <v>3880</v>
      </c>
      <c r="D75" s="69" t="s">
        <v>3940</v>
      </c>
      <c r="E75" s="29" t="s">
        <v>3931</v>
      </c>
      <c r="F75" s="8" t="s">
        <v>280</v>
      </c>
      <c r="G75" s="120" t="s">
        <v>85</v>
      </c>
      <c r="H75" s="120"/>
      <c r="I75" s="123"/>
      <c r="J75" s="123"/>
      <c r="K75" s="10"/>
      <c r="L75" s="10"/>
      <c r="M75" s="10"/>
      <c r="N75" s="10"/>
      <c r="O75" s="10"/>
      <c r="P75" s="10"/>
      <c r="Q75" s="167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</row>
    <row r="76" spans="1:28" x14ac:dyDescent="0.25">
      <c r="A76" s="120"/>
      <c r="B76" s="8" t="s">
        <v>4002</v>
      </c>
      <c r="C76" s="8"/>
      <c r="D76" s="69" t="s">
        <v>3940</v>
      </c>
      <c r="E76" s="150" t="s">
        <v>3932</v>
      </c>
      <c r="F76" t="s">
        <v>236</v>
      </c>
      <c r="G76" s="120" t="s">
        <v>610</v>
      </c>
      <c r="H76" s="120"/>
      <c r="I76" s="123"/>
      <c r="J76" s="123"/>
      <c r="K76" s="10"/>
      <c r="L76" s="10"/>
      <c r="M76" s="10"/>
      <c r="N76" s="10"/>
      <c r="O76" s="10"/>
      <c r="P76" s="10"/>
      <c r="Q76" s="167"/>
      <c r="R76" s="12"/>
      <c r="S76" s="32"/>
      <c r="T76" s="10"/>
      <c r="U76" s="10"/>
      <c r="V76" s="8"/>
      <c r="W76" s="8"/>
      <c r="X76" s="8"/>
      <c r="Y76" s="105"/>
      <c r="Z76" s="14"/>
      <c r="AA76" s="14"/>
      <c r="AB76" s="14"/>
    </row>
    <row r="77" spans="1:28" x14ac:dyDescent="0.25">
      <c r="A77" s="120" t="s">
        <v>571</v>
      </c>
      <c r="B77" s="8" t="s">
        <v>4003</v>
      </c>
      <c r="C77" s="720" t="s">
        <v>3880</v>
      </c>
      <c r="D77" s="69" t="s">
        <v>3941</v>
      </c>
      <c r="E77" s="29" t="s">
        <v>3933</v>
      </c>
      <c r="F77" s="8" t="s">
        <v>280</v>
      </c>
      <c r="G77" s="120" t="s">
        <v>85</v>
      </c>
      <c r="H77" s="120"/>
      <c r="I77" s="123"/>
      <c r="J77" s="123"/>
      <c r="K77" s="10"/>
      <c r="L77" s="10"/>
      <c r="M77" s="10"/>
      <c r="N77" s="10"/>
      <c r="O77" s="10"/>
      <c r="P77" s="10"/>
      <c r="Q77" s="167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</row>
    <row r="78" spans="1:28" x14ac:dyDescent="0.25">
      <c r="A78" s="120"/>
      <c r="B78" s="8" t="s">
        <v>4003</v>
      </c>
      <c r="C78" s="8"/>
      <c r="D78" s="69" t="s">
        <v>3941</v>
      </c>
      <c r="E78" s="29" t="s">
        <v>3934</v>
      </c>
      <c r="F78" s="8" t="s">
        <v>236</v>
      </c>
      <c r="G78" s="120" t="s">
        <v>610</v>
      </c>
      <c r="H78" s="120"/>
      <c r="I78" s="123"/>
      <c r="J78" s="123"/>
      <c r="K78" s="10"/>
      <c r="L78" s="10"/>
      <c r="M78" s="10"/>
      <c r="N78" s="10"/>
      <c r="O78" s="10"/>
      <c r="P78" s="10"/>
      <c r="Q78" s="167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</row>
    <row r="79" spans="1:28" x14ac:dyDescent="0.25">
      <c r="A79" s="120" t="s">
        <v>569</v>
      </c>
      <c r="B79" s="8" t="s">
        <v>4004</v>
      </c>
      <c r="C79" s="8" t="s">
        <v>3136</v>
      </c>
      <c r="D79" s="69" t="s">
        <v>3942</v>
      </c>
      <c r="E79" s="29" t="s">
        <v>3935</v>
      </c>
      <c r="F79" s="8" t="s">
        <v>280</v>
      </c>
      <c r="G79" s="120" t="s">
        <v>85</v>
      </c>
      <c r="H79" s="120" t="s">
        <v>4156</v>
      </c>
      <c r="I79" s="123" t="s">
        <v>91</v>
      </c>
      <c r="J79" s="123"/>
      <c r="K79" s="10"/>
      <c r="L79" s="10"/>
      <c r="M79" s="10"/>
      <c r="N79" s="10"/>
      <c r="O79" s="10"/>
      <c r="P79" s="10" t="s">
        <v>91</v>
      </c>
      <c r="Q79" s="167" t="s">
        <v>613</v>
      </c>
      <c r="R79" s="12">
        <v>14</v>
      </c>
      <c r="S79" s="32">
        <v>7</v>
      </c>
      <c r="T79" s="10" t="s">
        <v>471</v>
      </c>
      <c r="U79" s="10"/>
      <c r="V79" s="8">
        <v>10</v>
      </c>
      <c r="W79" s="8" t="s">
        <v>3924</v>
      </c>
      <c r="X79" s="8" t="s">
        <v>425</v>
      </c>
      <c r="Y79" s="105"/>
      <c r="Z79" s="14"/>
      <c r="AA79" s="14"/>
      <c r="AB79" s="14"/>
    </row>
    <row r="80" spans="1:28" x14ac:dyDescent="0.25">
      <c r="A80" s="120"/>
      <c r="B80" s="8" t="s">
        <v>4004</v>
      </c>
      <c r="C80" s="8"/>
      <c r="D80" s="69" t="s">
        <v>3942</v>
      </c>
      <c r="E80" s="29" t="s">
        <v>3936</v>
      </c>
      <c r="F80" s="8" t="s">
        <v>236</v>
      </c>
      <c r="G80" s="120" t="s">
        <v>610</v>
      </c>
      <c r="H80" s="120"/>
      <c r="I80" s="123"/>
      <c r="J80" s="123"/>
      <c r="K80" s="10"/>
      <c r="L80" s="10"/>
      <c r="M80" s="10"/>
      <c r="N80" s="10"/>
      <c r="O80" s="10"/>
      <c r="P80" s="10"/>
      <c r="Q80" s="167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</row>
    <row r="81" spans="1:28" x14ac:dyDescent="0.25">
      <c r="A81" s="120"/>
      <c r="B81" s="8"/>
      <c r="C81" s="8"/>
      <c r="D81" s="69"/>
      <c r="E81" s="29"/>
      <c r="F81" s="8"/>
      <c r="G81" s="120"/>
      <c r="H81" s="120"/>
      <c r="I81" s="123"/>
      <c r="J81" s="123"/>
      <c r="K81" s="10"/>
      <c r="L81" s="10"/>
      <c r="M81" s="10"/>
      <c r="N81" s="10"/>
      <c r="O81" s="10"/>
      <c r="P81" s="10"/>
      <c r="Q81" s="167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</row>
    <row r="82" spans="1:28" x14ac:dyDescent="0.25">
      <c r="A82" s="61" t="s">
        <v>394</v>
      </c>
      <c r="B82" s="61"/>
      <c r="C82" s="61"/>
      <c r="D82" s="62"/>
      <c r="E82" s="62"/>
      <c r="F82" s="61"/>
      <c r="G82" s="61"/>
      <c r="H82" s="61"/>
      <c r="I82" s="63"/>
      <c r="J82" s="63"/>
      <c r="K82" s="63"/>
      <c r="L82" s="63"/>
      <c r="M82" s="63"/>
      <c r="N82" s="63"/>
      <c r="O82" s="63"/>
      <c r="P82" s="63"/>
      <c r="Q82" s="61"/>
      <c r="R82" s="64"/>
      <c r="S82" s="63"/>
      <c r="T82" s="65"/>
      <c r="U82" s="63"/>
      <c r="V82" s="61"/>
      <c r="W82" s="61"/>
      <c r="X82" s="95"/>
      <c r="Y82" s="105"/>
      <c r="Z82" s="14"/>
      <c r="AA82" s="14"/>
      <c r="AB82" s="14"/>
    </row>
    <row r="83" spans="1:28" x14ac:dyDescent="0.25">
      <c r="A83" s="8" t="s">
        <v>416</v>
      </c>
      <c r="B83" s="8" t="s">
        <v>504</v>
      </c>
      <c r="C83" s="8" t="s">
        <v>4144</v>
      </c>
      <c r="D83" s="9"/>
      <c r="E83" s="48" t="s">
        <v>417</v>
      </c>
      <c r="F83" s="8" t="s">
        <v>418</v>
      </c>
      <c r="G83" s="8" t="s">
        <v>610</v>
      </c>
      <c r="H83" s="8" t="s">
        <v>397</v>
      </c>
      <c r="I83" s="8" t="s">
        <v>396</v>
      </c>
      <c r="J83" s="10"/>
      <c r="K83" s="10"/>
      <c r="L83" s="10"/>
      <c r="M83" s="10"/>
      <c r="N83" s="10"/>
      <c r="O83" s="10"/>
      <c r="P83" s="10"/>
      <c r="Q83" s="8" t="s">
        <v>400</v>
      </c>
      <c r="R83" s="12"/>
      <c r="S83" s="10"/>
      <c r="T83" s="32"/>
      <c r="U83" s="10"/>
      <c r="V83" s="8">
        <v>10</v>
      </c>
      <c r="W83" s="8" t="s">
        <v>398</v>
      </c>
      <c r="X83" s="8" t="s">
        <v>425</v>
      </c>
      <c r="Y83" s="105"/>
      <c r="Z83" s="14"/>
      <c r="AA83" s="14"/>
      <c r="AB83" s="14"/>
    </row>
    <row r="84" spans="1:28" x14ac:dyDescent="0.25">
      <c r="A84" s="8" t="s">
        <v>416</v>
      </c>
      <c r="B84" s="8" t="s">
        <v>504</v>
      </c>
      <c r="C84" s="8" t="s">
        <v>4144</v>
      </c>
      <c r="D84" s="9"/>
      <c r="E84" s="48" t="s">
        <v>417</v>
      </c>
      <c r="F84" s="8" t="s">
        <v>419</v>
      </c>
      <c r="G84" s="8" t="s">
        <v>610</v>
      </c>
      <c r="H84" s="8" t="s">
        <v>399</v>
      </c>
      <c r="I84" s="8" t="s">
        <v>395</v>
      </c>
      <c r="J84" s="10"/>
      <c r="K84" s="10"/>
      <c r="L84" s="10"/>
      <c r="M84" s="10"/>
      <c r="N84" s="10"/>
      <c r="O84" s="10"/>
      <c r="P84" s="10"/>
      <c r="Q84" s="8" t="s">
        <v>401</v>
      </c>
      <c r="R84" s="12">
        <v>14</v>
      </c>
      <c r="S84" s="10">
        <v>7</v>
      </c>
      <c r="T84" s="32" t="s">
        <v>474</v>
      </c>
      <c r="U84" s="10"/>
      <c r="V84" s="8"/>
      <c r="W84" s="8"/>
      <c r="X84" s="8"/>
      <c r="Y84" s="105"/>
      <c r="Z84" s="14"/>
      <c r="AA84" s="14"/>
      <c r="AB84" s="14"/>
    </row>
    <row r="85" spans="1:28" x14ac:dyDescent="0.25">
      <c r="A85" s="102"/>
      <c r="B85" s="102"/>
      <c r="C85" s="102"/>
      <c r="D85" s="102"/>
      <c r="E85" s="753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754"/>
      <c r="S85" s="754"/>
      <c r="T85" s="102"/>
      <c r="U85" s="102"/>
      <c r="V85" s="102"/>
      <c r="W85" s="102"/>
      <c r="X85" s="102"/>
      <c r="Y85" s="105"/>
      <c r="Z85" s="14"/>
      <c r="AA85" s="14"/>
      <c r="AB85" s="14"/>
    </row>
    <row r="86" spans="1:28" x14ac:dyDescent="0.25">
      <c r="A86" s="102"/>
      <c r="B86" s="102"/>
      <c r="C86" s="102"/>
      <c r="D86" s="102"/>
      <c r="E86" s="753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754"/>
      <c r="S86" s="754"/>
      <c r="T86" s="32"/>
      <c r="U86" s="102"/>
      <c r="V86" s="102"/>
      <c r="W86" s="102"/>
      <c r="X86" s="102"/>
      <c r="Y86" s="105"/>
      <c r="Z86" s="14"/>
      <c r="AA86" s="14"/>
      <c r="AB86" s="14"/>
    </row>
    <row r="87" spans="1:28" x14ac:dyDescent="0.25">
      <c r="A87" s="120"/>
      <c r="B87" s="8"/>
      <c r="C87" s="8"/>
      <c r="D87" s="69"/>
      <c r="E87" s="29"/>
      <c r="F87" s="8"/>
      <c r="G87" s="120"/>
      <c r="H87" s="120"/>
      <c r="I87" s="123"/>
      <c r="J87" s="123"/>
      <c r="K87" s="10"/>
      <c r="L87" s="10"/>
      <c r="M87" s="10"/>
      <c r="N87" s="10"/>
      <c r="O87" s="10"/>
      <c r="P87" s="10"/>
      <c r="Q87" s="167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</row>
    <row r="88" spans="1:28" x14ac:dyDescent="0.25">
      <c r="A88" s="120"/>
      <c r="B88" s="8"/>
      <c r="C88" s="8"/>
      <c r="D88" s="69"/>
      <c r="E88" s="29"/>
      <c r="F88" s="8"/>
      <c r="G88" s="120"/>
      <c r="H88" s="120"/>
      <c r="I88" s="123"/>
      <c r="J88" s="123"/>
      <c r="K88" s="10"/>
      <c r="L88" s="10"/>
      <c r="M88" s="10"/>
      <c r="N88" s="10"/>
      <c r="O88" s="10"/>
      <c r="P88" s="10"/>
      <c r="Q88" s="167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</row>
    <row r="89" spans="1:28" x14ac:dyDescent="0.25">
      <c r="A89" s="120"/>
      <c r="B89" s="8"/>
      <c r="C89" s="8"/>
      <c r="D89" s="69"/>
      <c r="E89" s="29"/>
      <c r="F89" s="8"/>
      <c r="G89" s="120"/>
      <c r="H89" s="120"/>
      <c r="I89" s="123"/>
      <c r="J89" s="123"/>
      <c r="K89" s="10"/>
      <c r="L89" s="10"/>
      <c r="M89" s="10"/>
      <c r="N89" s="10"/>
      <c r="O89" s="10"/>
      <c r="P89" s="10"/>
      <c r="Q89" s="167"/>
      <c r="R89" s="12"/>
      <c r="S89" s="32"/>
      <c r="T89" s="10"/>
      <c r="U89" s="10"/>
      <c r="V89" s="8"/>
      <c r="W89" s="8"/>
      <c r="X89" s="8"/>
      <c r="Y89" s="105"/>
      <c r="Z89" s="14"/>
      <c r="AA89" s="14"/>
      <c r="AB89" s="14"/>
    </row>
    <row r="90" spans="1:28" x14ac:dyDescent="0.25">
      <c r="A90" s="120"/>
      <c r="B90" s="8"/>
      <c r="C90" s="8"/>
      <c r="D90" s="69"/>
      <c r="E90" s="29"/>
      <c r="F90" s="8"/>
      <c r="G90" s="120"/>
      <c r="H90" s="120"/>
      <c r="I90" s="123"/>
      <c r="J90" s="123"/>
      <c r="K90" s="10"/>
      <c r="L90" s="10"/>
      <c r="M90" s="10"/>
      <c r="N90" s="10"/>
      <c r="O90" s="10"/>
      <c r="P90" s="10"/>
      <c r="Q90" s="167"/>
      <c r="R90" s="12"/>
      <c r="S90" s="32"/>
      <c r="T90" s="10"/>
      <c r="U90" s="10"/>
      <c r="V90" s="8"/>
      <c r="W90" s="8"/>
      <c r="X90" s="8"/>
      <c r="Y90" s="105"/>
      <c r="Z90" s="14"/>
      <c r="AA90" s="14"/>
      <c r="AB90" s="14"/>
    </row>
    <row r="91" spans="1:28" x14ac:dyDescent="0.25">
      <c r="A91" s="120"/>
      <c r="B91" s="8"/>
      <c r="C91" s="8"/>
      <c r="D91" s="69"/>
      <c r="E91" s="29"/>
      <c r="F91" s="8"/>
      <c r="G91" s="120"/>
      <c r="H91" s="120"/>
      <c r="I91" s="123"/>
      <c r="J91" s="123"/>
      <c r="K91" s="10"/>
      <c r="L91" s="10"/>
      <c r="M91" s="10"/>
      <c r="N91" s="10"/>
      <c r="O91" s="10"/>
      <c r="P91" s="10"/>
      <c r="Q91" s="167"/>
      <c r="R91" s="12"/>
      <c r="S91" s="32"/>
      <c r="T91" s="10"/>
      <c r="U91" s="10"/>
      <c r="V91" s="8"/>
      <c r="W91" s="8"/>
      <c r="X91" s="8"/>
      <c r="Y91" s="105"/>
      <c r="Z91" s="14"/>
      <c r="AA91" s="14"/>
      <c r="AB91" s="14"/>
    </row>
    <row r="92" spans="1:28" x14ac:dyDescent="0.25">
      <c r="A92" s="120"/>
      <c r="B92" s="8"/>
      <c r="C92" s="8"/>
      <c r="D92" s="69"/>
      <c r="E92" s="29"/>
      <c r="F92" s="8"/>
      <c r="G92" s="120"/>
      <c r="H92" s="120"/>
      <c r="I92" s="123"/>
      <c r="J92" s="123"/>
      <c r="K92" s="10"/>
      <c r="L92" s="10"/>
      <c r="M92" s="10"/>
      <c r="N92" s="10"/>
      <c r="O92" s="10"/>
      <c r="P92" s="10"/>
      <c r="Q92" s="167"/>
      <c r="R92" s="12"/>
      <c r="S92" s="32"/>
      <c r="T92" s="10"/>
      <c r="U92" s="10"/>
      <c r="V92" s="8"/>
      <c r="W92" s="8"/>
      <c r="X92" s="8"/>
      <c r="Y92" s="105"/>
      <c r="Z92" s="14"/>
      <c r="AA92" s="14"/>
      <c r="AB92" s="14"/>
    </row>
    <row r="93" spans="1:28" x14ac:dyDescent="0.25">
      <c r="A93" s="120"/>
      <c r="B93" s="8"/>
      <c r="C93" s="8"/>
      <c r="D93" s="69"/>
      <c r="E93" s="29"/>
      <c r="F93" s="8"/>
      <c r="G93" s="120"/>
      <c r="H93" s="120"/>
      <c r="I93" s="123"/>
      <c r="J93" s="123"/>
      <c r="K93" s="10"/>
      <c r="L93" s="10"/>
      <c r="M93" s="10"/>
      <c r="N93" s="10"/>
      <c r="O93" s="10"/>
      <c r="P93" s="10"/>
      <c r="Q93" s="167"/>
      <c r="R93" s="12"/>
      <c r="S93" s="32"/>
      <c r="T93" s="10"/>
      <c r="U93" s="10"/>
      <c r="V93" s="8"/>
      <c r="W93" s="8"/>
      <c r="X93" s="8"/>
      <c r="Y93" s="105"/>
      <c r="Z93" s="14"/>
      <c r="AA93" s="14"/>
      <c r="AB93" s="14"/>
    </row>
    <row r="94" spans="1:28" x14ac:dyDescent="0.25">
      <c r="A94" s="120"/>
      <c r="B94" s="8"/>
      <c r="C94" s="8"/>
      <c r="D94" s="69"/>
      <c r="E94" s="29"/>
      <c r="F94" s="8"/>
      <c r="G94" s="120"/>
      <c r="H94" s="120"/>
      <c r="I94" s="123"/>
      <c r="J94" s="123"/>
      <c r="K94" s="10"/>
      <c r="L94" s="10"/>
      <c r="M94" s="10"/>
      <c r="N94" s="10"/>
      <c r="O94" s="10"/>
      <c r="P94" s="10"/>
      <c r="Q94" s="167"/>
      <c r="R94" s="12"/>
      <c r="S94" s="32"/>
      <c r="T94" s="10"/>
      <c r="U94" s="10"/>
      <c r="V94" s="8"/>
      <c r="W94" s="8"/>
      <c r="X94" s="8"/>
      <c r="Y94" s="105"/>
      <c r="Z94" s="14"/>
      <c r="AA94" s="14"/>
      <c r="AB94" s="14"/>
    </row>
    <row r="95" spans="1:28" x14ac:dyDescent="0.25">
      <c r="A95" s="120"/>
      <c r="B95" s="8"/>
      <c r="C95" s="8"/>
      <c r="D95" s="69"/>
      <c r="E95" s="29"/>
      <c r="F95" s="8"/>
      <c r="G95" s="120"/>
      <c r="H95" s="120"/>
      <c r="I95" s="123"/>
      <c r="J95" s="123"/>
      <c r="K95" s="10"/>
      <c r="L95" s="10"/>
      <c r="M95" s="10"/>
      <c r="N95" s="10"/>
      <c r="O95" s="10"/>
      <c r="P95" s="10"/>
      <c r="Q95" s="167"/>
      <c r="R95" s="12"/>
      <c r="S95" s="32"/>
      <c r="T95" s="10"/>
      <c r="U95" s="10"/>
      <c r="V95" s="8"/>
      <c r="W95" s="8"/>
      <c r="X95" s="8"/>
      <c r="Y95" s="105"/>
      <c r="Z95" s="14"/>
      <c r="AA95" s="14"/>
      <c r="AB95" s="14"/>
    </row>
    <row r="96" spans="1:28" x14ac:dyDescent="0.25">
      <c r="A96" s="120"/>
      <c r="B96" s="8"/>
      <c r="C96" s="8"/>
      <c r="D96" s="69"/>
      <c r="E96" s="29"/>
      <c r="F96" s="8"/>
      <c r="G96" s="120"/>
      <c r="H96" s="120"/>
      <c r="I96" s="123"/>
      <c r="J96" s="123"/>
      <c r="K96" s="10"/>
      <c r="L96" s="10"/>
      <c r="M96" s="10"/>
      <c r="N96" s="10"/>
      <c r="O96" s="10"/>
      <c r="P96" s="10"/>
      <c r="Q96" s="167"/>
      <c r="R96" s="12"/>
      <c r="S96" s="32"/>
      <c r="T96" s="10"/>
      <c r="U96" s="10"/>
      <c r="V96" s="8"/>
      <c r="W96" s="8"/>
      <c r="X96" s="8"/>
      <c r="Y96" s="105"/>
      <c r="Z96" s="14"/>
      <c r="AA96" s="14"/>
      <c r="AB96" s="14"/>
    </row>
    <row r="97" spans="1:28" x14ac:dyDescent="0.25">
      <c r="A97" s="120"/>
      <c r="B97" s="8"/>
      <c r="C97" s="8"/>
      <c r="D97" s="69"/>
      <c r="E97" s="29"/>
      <c r="F97" s="8"/>
      <c r="G97" s="120"/>
      <c r="H97" s="120"/>
      <c r="I97" s="123"/>
      <c r="J97" s="123"/>
      <c r="K97" s="10"/>
      <c r="L97" s="10"/>
      <c r="M97" s="10"/>
      <c r="N97" s="10"/>
      <c r="O97" s="10"/>
      <c r="P97" s="10"/>
      <c r="Q97" s="167"/>
      <c r="R97" s="12"/>
      <c r="S97" s="32"/>
      <c r="T97" s="10"/>
      <c r="U97" s="10"/>
      <c r="V97" s="8"/>
      <c r="W97" s="8"/>
      <c r="X97" s="8"/>
      <c r="Y97" s="105"/>
      <c r="Z97" s="14"/>
      <c r="AA97" s="14"/>
      <c r="AB97" s="14"/>
    </row>
    <row r="98" spans="1:28" x14ac:dyDescent="0.25">
      <c r="A98" s="120"/>
      <c r="B98" s="8"/>
      <c r="C98" s="8"/>
      <c r="D98" s="69"/>
      <c r="E98" s="29"/>
      <c r="F98" s="8"/>
      <c r="G98" s="120"/>
      <c r="H98" s="120"/>
      <c r="I98" s="123"/>
      <c r="J98" s="123"/>
      <c r="K98" s="10"/>
      <c r="L98" s="10"/>
      <c r="M98" s="10"/>
      <c r="N98" s="10"/>
      <c r="O98" s="10"/>
      <c r="P98" s="10"/>
      <c r="Q98" s="167"/>
      <c r="R98" s="12"/>
      <c r="S98" s="32"/>
      <c r="T98" s="10"/>
      <c r="U98" s="10"/>
      <c r="V98" s="8"/>
      <c r="W98" s="8"/>
      <c r="X98" s="8"/>
      <c r="Y98" s="105"/>
      <c r="Z98" s="14"/>
      <c r="AA98" s="14"/>
      <c r="AB98" s="14"/>
    </row>
    <row r="99" spans="1:28" x14ac:dyDescent="0.25">
      <c r="A99" s="120"/>
      <c r="B99" s="8"/>
      <c r="C99" s="8"/>
      <c r="D99" s="8"/>
      <c r="E99" s="29"/>
      <c r="F99" s="8"/>
      <c r="G99" s="120"/>
      <c r="H99" s="120"/>
      <c r="I99" s="123"/>
      <c r="J99" s="123"/>
      <c r="K99" s="10"/>
      <c r="L99" s="10"/>
      <c r="M99" s="10"/>
      <c r="N99" s="10"/>
      <c r="O99" s="10"/>
      <c r="P99" s="10"/>
      <c r="Q99" s="120"/>
      <c r="R99" s="12"/>
      <c r="S99" s="10"/>
      <c r="T99" s="32"/>
      <c r="U99" s="10"/>
      <c r="V99" s="8"/>
      <c r="W99" s="8"/>
      <c r="X99" s="8"/>
      <c r="Z99" s="14" t="str">
        <f>IF(ISBLANK(mTCA14[[#This Row],[Column17]]),"",mTCA14[[#This Row],[Column17]])</f>
        <v/>
      </c>
      <c r="AA99" s="14" t="str">
        <f>LEFT(mTCA14[[#This Row],[Column18]],3)</f>
        <v/>
      </c>
      <c r="AB99" s="14" t="str">
        <f>IF(ISBLANK(mTCA14[[#This Row],[Column2]]),"",mTCA14[[#This Row],[Column2]])</f>
        <v/>
      </c>
    </row>
    <row r="100" spans="1:28" x14ac:dyDescent="0.25">
      <c r="A100" s="120"/>
      <c r="B100" s="8"/>
      <c r="C100" s="8"/>
      <c r="D100" s="8"/>
      <c r="E100" s="29"/>
      <c r="F100" s="8"/>
      <c r="G100" s="120"/>
      <c r="H100" s="120"/>
      <c r="I100" s="123"/>
      <c r="J100" s="123"/>
      <c r="K100" s="10"/>
      <c r="L100" s="10"/>
      <c r="M100" s="10"/>
      <c r="N100" s="10"/>
      <c r="O100" s="10"/>
      <c r="P100" s="10"/>
      <c r="Q100" s="120"/>
      <c r="R100" s="12"/>
      <c r="S100" s="10"/>
      <c r="T100" s="32"/>
      <c r="U100" s="10"/>
      <c r="V100" s="8"/>
      <c r="W100" s="8"/>
      <c r="X100" s="8"/>
      <c r="Z100" s="14" t="str">
        <f>IF(ISBLANK(mTCA14[[#This Row],[Column17]]),"",mTCA14[[#This Row],[Column17]])</f>
        <v/>
      </c>
      <c r="AA100" s="14" t="str">
        <f>LEFT(mTCA14[[#This Row],[Column18]],3)</f>
        <v/>
      </c>
      <c r="AB100" s="14" t="str">
        <f>IF(ISBLANK(mTCA14[[#This Row],[Column2]]),"",mTCA14[[#This Row],[Column2]])</f>
        <v/>
      </c>
    </row>
  </sheetData>
  <mergeCells count="2">
    <mergeCell ref="H2:Q2"/>
    <mergeCell ref="R2:X2"/>
  </mergeCells>
  <hyperlinks>
    <hyperlink ref="E69" r:id="rId1" display="https://controls.frib.msu.edu/cable/cables/44H000012/"/>
    <hyperlink ref="E70" r:id="rId2" display="https://controls.frib.msu.edu/cable/cables/44H000066/"/>
    <hyperlink ref="E71" r:id="rId3" display="https://controls.frib.msu.edu/cable/cables/34H000050/"/>
    <hyperlink ref="E72" r:id="rId4" display="https://controls.frib.msu.edu/cable/cables/34H000137/"/>
    <hyperlink ref="E73" r:id="rId5" display="https://controls.frib.msu.edu/cable/cables/34H000052/"/>
    <hyperlink ref="E74" r:id="rId6" display="https://controls.frib.msu.edu/cable/cables/34H000136/"/>
    <hyperlink ref="E75" r:id="rId7" display="https://controls.frib.msu.edu/cable/cables/34H000051/"/>
    <hyperlink ref="E76" r:id="rId8" display="https://controls.frib.msu.edu/cable/cables/34H000138/"/>
    <hyperlink ref="E77" r:id="rId9" display="https://controls.frib.msu.edu/cable/cables/34H000048/"/>
    <hyperlink ref="E78" r:id="rId10" display="https://controls.frib.msu.edu/cable/cables/34H000139/"/>
    <hyperlink ref="E79" r:id="rId11" display="https://controls.frib.msu.edu/cable/cables/34H000053/"/>
    <hyperlink ref="E80" r:id="rId12" display="https://controls.frib.msu.edu/cable/cables/34H000135/"/>
  </hyperlinks>
  <pageMargins left="0.6" right="0.6" top="0.6" bottom="0.6" header="0" footer="0"/>
  <pageSetup paperSize="17" scale="62" orientation="landscape" r:id="rId13"/>
  <legacyDrawing r:id="rId14"/>
  <tableParts count="1">
    <tablePart r:id="rId15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zoomScale="80" zoomScaleNormal="80" workbookViewId="0">
      <pane ySplit="3" topLeftCell="A4" activePane="bottomLeft" state="frozen"/>
      <selection pane="bottomLeft" activeCell="U39" sqref="U39"/>
    </sheetView>
  </sheetViews>
  <sheetFormatPr defaultRowHeight="15" x14ac:dyDescent="0.25"/>
  <cols>
    <col min="1" max="1" width="15" bestFit="1" customWidth="1"/>
    <col min="2" max="3" width="26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6" max="26" width="20.5703125" customWidth="1"/>
    <col min="27" max="27" width="24.7109375" customWidth="1"/>
    <col min="28" max="28" width="14.140625" customWidth="1"/>
  </cols>
  <sheetData>
    <row r="1" spans="1:28" s="14" customFormat="1" ht="15.75" thickBot="1" x14ac:dyDescent="0.3">
      <c r="A1" s="13" t="s">
        <v>290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8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8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Z3" s="14" t="s">
        <v>3802</v>
      </c>
      <c r="AA3" s="14" t="s">
        <v>3803</v>
      </c>
      <c r="AB3" s="14" t="s">
        <v>3804</v>
      </c>
    </row>
    <row r="4" spans="1:28" s="14" customFormat="1" x14ac:dyDescent="0.25">
      <c r="A4" s="75" t="s">
        <v>159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8" s="14" customFormat="1" x14ac:dyDescent="0.25">
      <c r="A5" s="7" t="s">
        <v>111</v>
      </c>
      <c r="B5" s="8" t="s">
        <v>2372</v>
      </c>
      <c r="C5" s="8" t="s">
        <v>111</v>
      </c>
      <c r="D5" s="8" t="s">
        <v>620</v>
      </c>
      <c r="E5" s="33" t="s">
        <v>336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15</v>
      </c>
      <c r="S5" s="10">
        <v>9</v>
      </c>
      <c r="T5" s="8"/>
      <c r="U5" s="10">
        <v>1</v>
      </c>
      <c r="V5" s="8"/>
      <c r="W5" s="8"/>
      <c r="X5" s="8"/>
      <c r="Z5" s="14">
        <f>MATCH(B5,'Diag Lattice'!F:F,0)</f>
        <v>2661</v>
      </c>
      <c r="AA5" s="14" t="str">
        <f ca="1">INDIRECT("'Diag Lattice'!F"&amp;Z5)</f>
        <v>FS2_BBS:BPM_D4087</v>
      </c>
      <c r="AB5" s="14">
        <f ca="1">INDIRECT("'Diag Lattice'!E"&amp;Z5)</f>
        <v>4087</v>
      </c>
    </row>
    <row r="6" spans="1:28" s="14" customFormat="1" x14ac:dyDescent="0.25">
      <c r="A6" s="7" t="s">
        <v>111</v>
      </c>
      <c r="B6" s="8" t="s">
        <v>2372</v>
      </c>
      <c r="C6" s="8" t="s">
        <v>111</v>
      </c>
      <c r="D6" s="8" t="s">
        <v>620</v>
      </c>
      <c r="E6" s="33" t="s">
        <v>337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15</v>
      </c>
      <c r="S6" s="10">
        <v>9</v>
      </c>
      <c r="T6" s="8"/>
      <c r="U6" s="10">
        <v>2</v>
      </c>
      <c r="V6" s="8"/>
      <c r="W6" s="8"/>
      <c r="X6" s="8"/>
      <c r="Z6" s="14">
        <f>MATCH(B6,'Diag Lattice'!F:F,0)</f>
        <v>2661</v>
      </c>
      <c r="AA6" s="14" t="str">
        <f t="shared" ref="AA6:AA64" ca="1" si="0">INDIRECT("'Diag Lattice'!F"&amp;Z6)</f>
        <v>FS2_BBS:BPM_D4087</v>
      </c>
      <c r="AB6" s="14">
        <f t="shared" ref="AB6:AB64" ca="1" si="1">INDIRECT("'Diag Lattice'!E"&amp;Z6)</f>
        <v>4087</v>
      </c>
    </row>
    <row r="7" spans="1:28" s="14" customFormat="1" x14ac:dyDescent="0.25">
      <c r="A7" s="7" t="s">
        <v>111</v>
      </c>
      <c r="B7" s="8" t="s">
        <v>2372</v>
      </c>
      <c r="C7" s="8" t="s">
        <v>111</v>
      </c>
      <c r="D7" s="8" t="s">
        <v>620</v>
      </c>
      <c r="E7" s="33" t="s">
        <v>338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15</v>
      </c>
      <c r="S7" s="10">
        <v>9</v>
      </c>
      <c r="T7" s="8"/>
      <c r="U7" s="10">
        <v>3</v>
      </c>
      <c r="V7" s="8"/>
      <c r="W7" s="8"/>
      <c r="X7" s="8"/>
      <c r="Z7" s="14">
        <f>MATCH(B7,'Diag Lattice'!F:F,0)</f>
        <v>2661</v>
      </c>
      <c r="AA7" s="14" t="str">
        <f t="shared" ca="1" si="0"/>
        <v>FS2_BBS:BPM_D4087</v>
      </c>
      <c r="AB7" s="14">
        <f t="shared" ca="1" si="1"/>
        <v>4087</v>
      </c>
    </row>
    <row r="8" spans="1:28" s="14" customFormat="1" x14ac:dyDescent="0.25">
      <c r="A8" s="7" t="s">
        <v>111</v>
      </c>
      <c r="B8" s="8" t="s">
        <v>2372</v>
      </c>
      <c r="C8" s="8" t="s">
        <v>111</v>
      </c>
      <c r="D8" s="8" t="s">
        <v>620</v>
      </c>
      <c r="E8" s="33" t="s">
        <v>339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15</v>
      </c>
      <c r="S8" s="10">
        <v>9</v>
      </c>
      <c r="T8" s="8"/>
      <c r="U8" s="10">
        <v>4</v>
      </c>
      <c r="V8" s="8"/>
      <c r="W8" s="8"/>
      <c r="X8" s="8"/>
      <c r="Z8" s="14">
        <f>MATCH(B8,'Diag Lattice'!F:F,0)</f>
        <v>2661</v>
      </c>
      <c r="AA8" s="14" t="str">
        <f t="shared" ca="1" si="0"/>
        <v>FS2_BBS:BPM_D4087</v>
      </c>
      <c r="AB8" s="14">
        <f t="shared" ca="1" si="1"/>
        <v>4087</v>
      </c>
    </row>
    <row r="9" spans="1:28" s="14" customFormat="1" x14ac:dyDescent="0.25">
      <c r="A9" s="7" t="s">
        <v>111</v>
      </c>
      <c r="B9" s="8" t="s">
        <v>3819</v>
      </c>
      <c r="C9" s="8" t="s">
        <v>111</v>
      </c>
      <c r="D9" s="8" t="s">
        <v>620</v>
      </c>
      <c r="E9" s="33" t="s">
        <v>340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</row>
    <row r="10" spans="1:28" s="14" customFormat="1" x14ac:dyDescent="0.25">
      <c r="A10" s="7" t="s">
        <v>111</v>
      </c>
      <c r="B10" s="8" t="s">
        <v>332</v>
      </c>
      <c r="C10" s="8" t="s">
        <v>111</v>
      </c>
      <c r="D10" s="8" t="s">
        <v>621</v>
      </c>
      <c r="E10" s="33" t="s">
        <v>341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15</v>
      </c>
      <c r="S10" s="10">
        <v>9</v>
      </c>
      <c r="T10" s="8"/>
      <c r="U10" s="10">
        <v>5</v>
      </c>
      <c r="V10" s="8"/>
      <c r="W10" s="8"/>
      <c r="X10" s="8"/>
      <c r="Z10" s="14">
        <f>MATCH(B10,'Diag Lattice'!F:F,0)</f>
        <v>2682</v>
      </c>
      <c r="AA10" s="14" t="str">
        <f t="shared" ca="1" si="0"/>
        <v>FS2_BMS:BPM_D4142</v>
      </c>
      <c r="AB10" s="14">
        <f t="shared" ca="1" si="1"/>
        <v>4142</v>
      </c>
    </row>
    <row r="11" spans="1:28" s="14" customFormat="1" x14ac:dyDescent="0.25">
      <c r="A11" s="7" t="s">
        <v>111</v>
      </c>
      <c r="B11" s="8" t="s">
        <v>332</v>
      </c>
      <c r="C11" s="8" t="s">
        <v>111</v>
      </c>
      <c r="D11" s="8" t="s">
        <v>621</v>
      </c>
      <c r="E11" s="33" t="s">
        <v>342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15</v>
      </c>
      <c r="S11" s="10">
        <v>9</v>
      </c>
      <c r="T11" s="8"/>
      <c r="U11" s="10">
        <v>6</v>
      </c>
      <c r="V11" s="8"/>
      <c r="W11" s="8"/>
      <c r="X11" s="8"/>
      <c r="Z11" s="14">
        <f>MATCH(B11,'Diag Lattice'!F:F,0)</f>
        <v>2682</v>
      </c>
      <c r="AA11" s="14" t="str">
        <f t="shared" ca="1" si="0"/>
        <v>FS2_BMS:BPM_D4142</v>
      </c>
      <c r="AB11" s="14">
        <f t="shared" ca="1" si="1"/>
        <v>4142</v>
      </c>
    </row>
    <row r="12" spans="1:28" s="14" customFormat="1" x14ac:dyDescent="0.25">
      <c r="A12" s="7" t="s">
        <v>111</v>
      </c>
      <c r="B12" s="8" t="s">
        <v>332</v>
      </c>
      <c r="C12" s="8" t="s">
        <v>111</v>
      </c>
      <c r="D12" s="8" t="s">
        <v>621</v>
      </c>
      <c r="E12" s="33" t="s">
        <v>343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15</v>
      </c>
      <c r="S12" s="10">
        <v>9</v>
      </c>
      <c r="T12" s="8"/>
      <c r="U12" s="10">
        <v>7</v>
      </c>
      <c r="V12" s="8"/>
      <c r="W12" s="8"/>
      <c r="X12" s="8"/>
      <c r="Z12" s="14">
        <f>MATCH(B12,'Diag Lattice'!F:F,0)</f>
        <v>2682</v>
      </c>
      <c r="AA12" s="14" t="str">
        <f t="shared" ca="1" si="0"/>
        <v>FS2_BMS:BPM_D4142</v>
      </c>
      <c r="AB12" s="14">
        <f t="shared" ca="1" si="1"/>
        <v>4142</v>
      </c>
    </row>
    <row r="13" spans="1:28" s="14" customFormat="1" x14ac:dyDescent="0.25">
      <c r="A13" s="7" t="s">
        <v>111</v>
      </c>
      <c r="B13" s="8" t="s">
        <v>332</v>
      </c>
      <c r="C13" s="8" t="s">
        <v>111</v>
      </c>
      <c r="D13" s="8" t="s">
        <v>621</v>
      </c>
      <c r="E13" s="33" t="s">
        <v>344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15</v>
      </c>
      <c r="S13" s="10">
        <v>9</v>
      </c>
      <c r="T13" s="8"/>
      <c r="U13" s="10">
        <v>8</v>
      </c>
      <c r="V13" s="8"/>
      <c r="W13" s="8"/>
      <c r="X13" s="8"/>
      <c r="Z13" s="14">
        <f>MATCH(B13,'Diag Lattice'!F:F,0)</f>
        <v>2682</v>
      </c>
      <c r="AA13" s="14" t="str">
        <f t="shared" ca="1" si="0"/>
        <v>FS2_BMS:BPM_D4142</v>
      </c>
      <c r="AB13" s="14">
        <f t="shared" ca="1" si="1"/>
        <v>4142</v>
      </c>
    </row>
    <row r="14" spans="1:28" s="14" customFormat="1" x14ac:dyDescent="0.25">
      <c r="A14" s="7" t="s">
        <v>111</v>
      </c>
      <c r="B14" s="8" t="s">
        <v>333</v>
      </c>
      <c r="C14" s="8" t="s">
        <v>111</v>
      </c>
      <c r="D14" s="8" t="s">
        <v>621</v>
      </c>
      <c r="E14" s="33" t="s">
        <v>353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15</v>
      </c>
      <c r="S14" s="10">
        <v>9</v>
      </c>
      <c r="T14" s="8"/>
      <c r="U14" s="10" t="s">
        <v>126</v>
      </c>
      <c r="V14" s="8"/>
      <c r="W14" s="8"/>
      <c r="X14" s="8"/>
    </row>
    <row r="15" spans="1:28" s="14" customFormat="1" x14ac:dyDescent="0.25">
      <c r="A15" s="7" t="s">
        <v>111</v>
      </c>
      <c r="B15" s="8" t="s">
        <v>335</v>
      </c>
      <c r="C15" s="8" t="s">
        <v>111</v>
      </c>
      <c r="D15" s="8" t="s">
        <v>622</v>
      </c>
      <c r="E15" s="33" t="s">
        <v>345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15</v>
      </c>
      <c r="S15" s="10">
        <v>10</v>
      </c>
      <c r="T15" s="8"/>
      <c r="U15" s="10">
        <v>1</v>
      </c>
      <c r="V15" s="8"/>
      <c r="W15" s="8"/>
      <c r="X15" s="8"/>
      <c r="Z15" s="14">
        <f>MATCH(B15,'Diag Lattice'!F:F,0)</f>
        <v>2698</v>
      </c>
      <c r="AA15" s="14" t="str">
        <f t="shared" ca="1" si="0"/>
        <v>FS2_BMS:BPM_D4164</v>
      </c>
      <c r="AB15" s="14">
        <f t="shared" ca="1" si="1"/>
        <v>4164</v>
      </c>
    </row>
    <row r="16" spans="1:28" s="14" customFormat="1" x14ac:dyDescent="0.25">
      <c r="A16" s="7" t="s">
        <v>111</v>
      </c>
      <c r="B16" s="8" t="s">
        <v>335</v>
      </c>
      <c r="C16" s="8" t="s">
        <v>111</v>
      </c>
      <c r="D16" s="8" t="s">
        <v>622</v>
      </c>
      <c r="E16" s="33" t="s">
        <v>346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15</v>
      </c>
      <c r="S16" s="10">
        <v>10</v>
      </c>
      <c r="T16" s="8"/>
      <c r="U16" s="10">
        <v>2</v>
      </c>
      <c r="V16" s="8"/>
      <c r="W16" s="8"/>
      <c r="X16" s="8"/>
      <c r="Z16" s="14">
        <f>MATCH(B16,'Diag Lattice'!F:F,0)</f>
        <v>2698</v>
      </c>
      <c r="AA16" s="14" t="str">
        <f t="shared" ca="1" si="0"/>
        <v>FS2_BMS:BPM_D4164</v>
      </c>
      <c r="AB16" s="14">
        <f t="shared" ca="1" si="1"/>
        <v>4164</v>
      </c>
    </row>
    <row r="17" spans="1:28" s="14" customFormat="1" x14ac:dyDescent="0.25">
      <c r="A17" s="7" t="s">
        <v>111</v>
      </c>
      <c r="B17" s="8" t="s">
        <v>335</v>
      </c>
      <c r="C17" s="8" t="s">
        <v>111</v>
      </c>
      <c r="D17" s="8" t="s">
        <v>622</v>
      </c>
      <c r="E17" s="33" t="s">
        <v>347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15</v>
      </c>
      <c r="S17" s="10">
        <v>10</v>
      </c>
      <c r="T17" s="8"/>
      <c r="U17" s="10">
        <v>3</v>
      </c>
      <c r="V17" s="8"/>
      <c r="W17" s="8"/>
      <c r="X17" s="8"/>
      <c r="Z17" s="14">
        <f>MATCH(B17,'Diag Lattice'!F:F,0)</f>
        <v>2698</v>
      </c>
      <c r="AA17" s="14" t="str">
        <f t="shared" ca="1" si="0"/>
        <v>FS2_BMS:BPM_D4164</v>
      </c>
      <c r="AB17" s="14">
        <f t="shared" ca="1" si="1"/>
        <v>4164</v>
      </c>
    </row>
    <row r="18" spans="1:28" s="14" customFormat="1" x14ac:dyDescent="0.25">
      <c r="A18" s="7" t="s">
        <v>111</v>
      </c>
      <c r="B18" s="8" t="s">
        <v>335</v>
      </c>
      <c r="C18" s="8" t="s">
        <v>111</v>
      </c>
      <c r="D18" s="8" t="s">
        <v>622</v>
      </c>
      <c r="E18" s="33" t="s">
        <v>348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15</v>
      </c>
      <c r="S18" s="10">
        <v>10</v>
      </c>
      <c r="T18" s="8"/>
      <c r="U18" s="10">
        <v>4</v>
      </c>
      <c r="V18" s="8"/>
      <c r="W18" s="8"/>
      <c r="X18" s="8"/>
      <c r="Z18" s="14">
        <f>MATCH(B18,'Diag Lattice'!F:F,0)</f>
        <v>2698</v>
      </c>
      <c r="AA18" s="14" t="str">
        <f t="shared" ca="1" si="0"/>
        <v>FS2_BMS:BPM_D4164</v>
      </c>
      <c r="AB18" s="14">
        <f t="shared" ca="1" si="1"/>
        <v>4164</v>
      </c>
    </row>
    <row r="19" spans="1:28" s="14" customFormat="1" x14ac:dyDescent="0.25">
      <c r="A19" s="7" t="s">
        <v>111</v>
      </c>
      <c r="B19" s="8" t="s">
        <v>334</v>
      </c>
      <c r="C19" s="8" t="s">
        <v>111</v>
      </c>
      <c r="D19" s="8" t="s">
        <v>622</v>
      </c>
      <c r="E19" s="33" t="s">
        <v>354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</row>
    <row r="20" spans="1:28" s="18" customFormat="1" x14ac:dyDescent="0.25">
      <c r="A20" s="7" t="s">
        <v>111</v>
      </c>
      <c r="B20" s="8" t="s">
        <v>2339</v>
      </c>
      <c r="C20" s="8" t="s">
        <v>111</v>
      </c>
      <c r="D20" s="8" t="s">
        <v>623</v>
      </c>
      <c r="E20" s="33" t="s">
        <v>349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15</v>
      </c>
      <c r="S20" s="10">
        <v>10</v>
      </c>
      <c r="T20" s="8"/>
      <c r="U20" s="10">
        <v>5</v>
      </c>
      <c r="V20" s="8"/>
      <c r="W20" s="8"/>
      <c r="X20" s="8"/>
      <c r="Z20" s="14">
        <f>MATCH(B20,'Diag Lattice'!F:F,0)</f>
        <v>2711</v>
      </c>
      <c r="AA20" s="14" t="str">
        <f t="shared" ca="1" si="0"/>
        <v>FS2_BMS:BPM_D4177</v>
      </c>
      <c r="AB20" s="14">
        <f t="shared" ca="1" si="1"/>
        <v>4177</v>
      </c>
    </row>
    <row r="21" spans="1:28" s="14" customFormat="1" x14ac:dyDescent="0.25">
      <c r="A21" s="7" t="s">
        <v>111</v>
      </c>
      <c r="B21" s="8" t="s">
        <v>2339</v>
      </c>
      <c r="C21" s="8" t="s">
        <v>111</v>
      </c>
      <c r="D21" s="8" t="s">
        <v>623</v>
      </c>
      <c r="E21" s="33" t="s">
        <v>350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15</v>
      </c>
      <c r="S21" s="10">
        <v>10</v>
      </c>
      <c r="T21" s="8"/>
      <c r="U21" s="10">
        <v>6</v>
      </c>
      <c r="V21" s="8"/>
      <c r="W21" s="8"/>
      <c r="X21" s="8"/>
      <c r="Z21" s="14">
        <f>MATCH(B21,'Diag Lattice'!F:F,0)</f>
        <v>2711</v>
      </c>
      <c r="AA21" s="14" t="str">
        <f t="shared" ca="1" si="0"/>
        <v>FS2_BMS:BPM_D4177</v>
      </c>
      <c r="AB21" s="14">
        <f t="shared" ca="1" si="1"/>
        <v>4177</v>
      </c>
    </row>
    <row r="22" spans="1:28" s="14" customFormat="1" x14ac:dyDescent="0.25">
      <c r="A22" s="7" t="s">
        <v>111</v>
      </c>
      <c r="B22" s="8" t="s">
        <v>2339</v>
      </c>
      <c r="C22" s="8" t="s">
        <v>111</v>
      </c>
      <c r="D22" s="8" t="s">
        <v>623</v>
      </c>
      <c r="E22" s="33" t="s">
        <v>351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15</v>
      </c>
      <c r="S22" s="10">
        <v>10</v>
      </c>
      <c r="T22" s="8"/>
      <c r="U22" s="10">
        <v>7</v>
      </c>
      <c r="V22" s="8"/>
      <c r="W22" s="8"/>
      <c r="X22" s="8"/>
      <c r="Z22" s="14">
        <f>MATCH(B22,'Diag Lattice'!F:F,0)</f>
        <v>2711</v>
      </c>
      <c r="AA22" s="14" t="str">
        <f t="shared" ca="1" si="0"/>
        <v>FS2_BMS:BPM_D4177</v>
      </c>
      <c r="AB22" s="14">
        <f t="shared" ca="1" si="1"/>
        <v>4177</v>
      </c>
    </row>
    <row r="23" spans="1:28" s="14" customFormat="1" x14ac:dyDescent="0.25">
      <c r="A23" s="7" t="s">
        <v>111</v>
      </c>
      <c r="B23" s="8" t="s">
        <v>2339</v>
      </c>
      <c r="C23" s="8" t="s">
        <v>111</v>
      </c>
      <c r="D23" s="8" t="s">
        <v>623</v>
      </c>
      <c r="E23" s="33" t="s">
        <v>352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15</v>
      </c>
      <c r="S23" s="10">
        <v>10</v>
      </c>
      <c r="T23" s="8"/>
      <c r="U23" s="10">
        <v>8</v>
      </c>
      <c r="V23" s="8"/>
      <c r="W23" s="8"/>
      <c r="X23" s="8"/>
      <c r="Z23" s="14">
        <f>MATCH(B23,'Diag Lattice'!F:F,0)</f>
        <v>2711</v>
      </c>
      <c r="AA23" s="14" t="str">
        <f t="shared" ca="1" si="0"/>
        <v>FS2_BMS:BPM_D4177</v>
      </c>
      <c r="AB23" s="14">
        <f t="shared" ca="1" si="1"/>
        <v>4177</v>
      </c>
    </row>
    <row r="24" spans="1:28" s="14" customFormat="1" ht="15.75" thickBot="1" x14ac:dyDescent="0.3">
      <c r="A24" s="7" t="s">
        <v>111</v>
      </c>
      <c r="B24" s="8" t="s">
        <v>3820</v>
      </c>
      <c r="C24" s="8" t="s">
        <v>111</v>
      </c>
      <c r="D24" s="8" t="s">
        <v>623</v>
      </c>
      <c r="E24" s="33" t="s">
        <v>355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15</v>
      </c>
      <c r="S24" s="10">
        <v>10</v>
      </c>
      <c r="T24" s="8"/>
      <c r="U24" s="10" t="s">
        <v>126</v>
      </c>
      <c r="V24" s="8"/>
      <c r="W24" s="8"/>
      <c r="X24" s="8"/>
    </row>
    <row r="25" spans="1:28" s="18" customFormat="1" x14ac:dyDescent="0.25">
      <c r="A25" s="75"/>
      <c r="B25" s="75"/>
      <c r="C25" s="75"/>
      <c r="D25" s="75" t="s">
        <v>624</v>
      </c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Z25" s="14"/>
      <c r="AA25" s="14"/>
      <c r="AB25" s="14"/>
    </row>
    <row r="26" spans="1:28" s="14" customFormat="1" x14ac:dyDescent="0.25">
      <c r="A26" s="34" t="s">
        <v>356</v>
      </c>
      <c r="B26" s="8" t="s">
        <v>1878</v>
      </c>
      <c r="C26" s="8" t="s">
        <v>1514</v>
      </c>
      <c r="D26" s="8" t="s">
        <v>625</v>
      </c>
      <c r="E26" s="33" t="s">
        <v>357</v>
      </c>
      <c r="F26" s="8" t="s">
        <v>280</v>
      </c>
      <c r="G26" s="8" t="s">
        <v>85</v>
      </c>
      <c r="H26" s="4"/>
      <c r="I26" s="37" t="s">
        <v>87</v>
      </c>
      <c r="J26" s="6"/>
      <c r="K26" s="8"/>
      <c r="L26" s="8"/>
      <c r="M26" s="8"/>
      <c r="N26" s="8"/>
      <c r="O26" s="34"/>
      <c r="P26" s="37" t="s">
        <v>87</v>
      </c>
      <c r="Q26" s="34" t="s">
        <v>612</v>
      </c>
      <c r="R26" s="12">
        <v>15</v>
      </c>
      <c r="S26" s="37">
        <v>7</v>
      </c>
      <c r="T26" s="10" t="s">
        <v>472</v>
      </c>
      <c r="U26" s="6"/>
      <c r="V26" s="8"/>
      <c r="W26" s="8"/>
      <c r="X26" s="8"/>
      <c r="Z26" s="14" t="e">
        <f>MATCH(B26,'Diag Lattice'!F:F,0)</f>
        <v>#N/A</v>
      </c>
      <c r="AA26" s="14" t="e">
        <f t="shared" ca="1" si="0"/>
        <v>#N/A</v>
      </c>
      <c r="AB26" s="14" t="e">
        <f t="shared" ca="1" si="1"/>
        <v>#N/A</v>
      </c>
    </row>
    <row r="27" spans="1:28" s="14" customFormat="1" x14ac:dyDescent="0.25">
      <c r="A27" s="34" t="s">
        <v>356</v>
      </c>
      <c r="B27" s="8" t="s">
        <v>1878</v>
      </c>
      <c r="C27" s="8"/>
      <c r="D27" s="8" t="s">
        <v>625</v>
      </c>
      <c r="E27" s="33" t="s">
        <v>358</v>
      </c>
      <c r="F27" s="8" t="s">
        <v>236</v>
      </c>
      <c r="G27" s="8" t="s">
        <v>610</v>
      </c>
      <c r="H27" s="8" t="s">
        <v>237</v>
      </c>
      <c r="I27" s="10">
        <v>1</v>
      </c>
      <c r="J27" s="10"/>
      <c r="K27" s="8"/>
      <c r="L27" s="8"/>
      <c r="M27" s="8"/>
      <c r="N27" s="8"/>
      <c r="O27" s="8"/>
      <c r="P27" s="10">
        <v>1</v>
      </c>
      <c r="Q27" s="10" t="s">
        <v>4041</v>
      </c>
      <c r="R27" s="12"/>
      <c r="S27" s="10"/>
      <c r="T27" s="8"/>
      <c r="U27" s="10"/>
      <c r="V27" s="8">
        <v>11</v>
      </c>
      <c r="W27" s="8" t="s">
        <v>255</v>
      </c>
      <c r="X27" s="8" t="s">
        <v>425</v>
      </c>
      <c r="Z27" s="14" t="e">
        <f>MATCH(B27,'Diag Lattice'!F:F,0)</f>
        <v>#N/A</v>
      </c>
      <c r="AA27" s="14" t="e">
        <f t="shared" ca="1" si="0"/>
        <v>#N/A</v>
      </c>
      <c r="AB27" s="14" t="e">
        <f t="shared" ca="1" si="1"/>
        <v>#N/A</v>
      </c>
    </row>
    <row r="28" spans="1:28" s="14" customFormat="1" x14ac:dyDescent="0.25">
      <c r="A28" s="34" t="s">
        <v>356</v>
      </c>
      <c r="B28" s="8" t="s">
        <v>1879</v>
      </c>
      <c r="C28" s="8" t="s">
        <v>1514</v>
      </c>
      <c r="D28" s="8" t="s">
        <v>626</v>
      </c>
      <c r="E28" s="33" t="s">
        <v>359</v>
      </c>
      <c r="F28" s="8" t="s">
        <v>280</v>
      </c>
      <c r="G28" s="8" t="s">
        <v>85</v>
      </c>
      <c r="H28" s="8"/>
      <c r="I28" s="10" t="s">
        <v>91</v>
      </c>
      <c r="J28" s="10"/>
      <c r="K28" s="8"/>
      <c r="L28" s="8"/>
      <c r="M28" s="8"/>
      <c r="N28" s="8"/>
      <c r="O28" s="8"/>
      <c r="P28" s="10" t="s">
        <v>91</v>
      </c>
      <c r="Q28" s="10" t="s">
        <v>612</v>
      </c>
      <c r="R28" s="12">
        <v>15</v>
      </c>
      <c r="S28" s="10">
        <v>7</v>
      </c>
      <c r="T28" s="10" t="s">
        <v>471</v>
      </c>
      <c r="U28" s="10"/>
      <c r="V28" s="8"/>
      <c r="W28" s="8"/>
      <c r="X28" s="19"/>
      <c r="Z28" s="14" t="e">
        <f>MATCH(B28,'Diag Lattice'!F:F,0)</f>
        <v>#N/A</v>
      </c>
      <c r="AA28" s="14" t="e">
        <f t="shared" ca="1" si="0"/>
        <v>#N/A</v>
      </c>
      <c r="AB28" s="14" t="e">
        <f t="shared" ca="1" si="1"/>
        <v>#N/A</v>
      </c>
    </row>
    <row r="29" spans="1:28" s="14" customFormat="1" x14ac:dyDescent="0.25">
      <c r="A29" s="34" t="s">
        <v>356</v>
      </c>
      <c r="B29" s="8" t="s">
        <v>1879</v>
      </c>
      <c r="C29" s="8"/>
      <c r="D29" s="8" t="s">
        <v>626</v>
      </c>
      <c r="E29" s="33" t="s">
        <v>360</v>
      </c>
      <c r="F29" s="8" t="s">
        <v>236</v>
      </c>
      <c r="G29" s="8" t="s">
        <v>610</v>
      </c>
      <c r="H29" s="8" t="s">
        <v>237</v>
      </c>
      <c r="I29" s="10">
        <v>2</v>
      </c>
      <c r="J29" s="10"/>
      <c r="K29" s="8"/>
      <c r="L29" s="8"/>
      <c r="M29" s="8"/>
      <c r="N29" s="8"/>
      <c r="O29" s="8"/>
      <c r="P29" s="10">
        <v>2</v>
      </c>
      <c r="Q29" s="10" t="s">
        <v>4041</v>
      </c>
      <c r="R29" s="12"/>
      <c r="S29" s="10"/>
      <c r="T29" s="8"/>
      <c r="U29" s="10"/>
      <c r="V29" s="8">
        <v>11</v>
      </c>
      <c r="W29" s="8" t="s">
        <v>255</v>
      </c>
      <c r="X29" s="8" t="s">
        <v>245</v>
      </c>
      <c r="Z29" s="14" t="e">
        <f>MATCH(B29,'Diag Lattice'!F:F,0)</f>
        <v>#N/A</v>
      </c>
      <c r="AA29" s="14" t="e">
        <f t="shared" ca="1" si="0"/>
        <v>#N/A</v>
      </c>
      <c r="AB29" s="14" t="e">
        <f t="shared" ca="1" si="1"/>
        <v>#N/A</v>
      </c>
    </row>
    <row r="30" spans="1:28" s="14" customFormat="1" x14ac:dyDescent="0.25">
      <c r="A30" s="34" t="s">
        <v>356</v>
      </c>
      <c r="B30" s="8" t="s">
        <v>1880</v>
      </c>
      <c r="C30" s="8" t="s">
        <v>1514</v>
      </c>
      <c r="D30" s="8" t="s">
        <v>627</v>
      </c>
      <c r="E30" s="33" t="s">
        <v>361</v>
      </c>
      <c r="F30" s="8" t="s">
        <v>280</v>
      </c>
      <c r="G30" s="8" t="s">
        <v>85</v>
      </c>
      <c r="H30" s="8"/>
      <c r="I30" s="10" t="s">
        <v>95</v>
      </c>
      <c r="J30" s="10"/>
      <c r="K30" s="8"/>
      <c r="L30" s="8"/>
      <c r="M30" s="8"/>
      <c r="N30" s="8"/>
      <c r="O30" s="8"/>
      <c r="P30" s="10" t="s">
        <v>95</v>
      </c>
      <c r="Q30" s="10" t="s">
        <v>612</v>
      </c>
      <c r="R30" s="12">
        <v>15</v>
      </c>
      <c r="S30" s="10">
        <v>7</v>
      </c>
      <c r="T30" s="10" t="s">
        <v>470</v>
      </c>
      <c r="U30" s="10"/>
      <c r="V30" s="8"/>
      <c r="W30" s="8"/>
      <c r="X30" s="19"/>
      <c r="Z30" s="14" t="e">
        <f>MATCH(B30,'Diag Lattice'!F:F,0)</f>
        <v>#N/A</v>
      </c>
      <c r="AA30" s="14" t="e">
        <f t="shared" ca="1" si="0"/>
        <v>#N/A</v>
      </c>
      <c r="AB30" s="14" t="e">
        <f t="shared" ca="1" si="1"/>
        <v>#N/A</v>
      </c>
    </row>
    <row r="31" spans="1:28" s="14" customFormat="1" x14ac:dyDescent="0.25">
      <c r="A31" s="34" t="s">
        <v>356</v>
      </c>
      <c r="B31" s="8" t="s">
        <v>1880</v>
      </c>
      <c r="C31" s="8"/>
      <c r="D31" s="8" t="s">
        <v>627</v>
      </c>
      <c r="E31" s="33" t="s">
        <v>362</v>
      </c>
      <c r="F31" s="8" t="s">
        <v>236</v>
      </c>
      <c r="G31" s="8" t="s">
        <v>610</v>
      </c>
      <c r="H31" s="8" t="s">
        <v>237</v>
      </c>
      <c r="I31" s="10">
        <v>3</v>
      </c>
      <c r="J31" s="10"/>
      <c r="K31" s="8"/>
      <c r="L31" s="8"/>
      <c r="M31" s="8"/>
      <c r="N31" s="8"/>
      <c r="O31" s="8"/>
      <c r="P31" s="10">
        <v>3</v>
      </c>
      <c r="Q31" s="10" t="s">
        <v>4041</v>
      </c>
      <c r="R31" s="12"/>
      <c r="S31" s="10"/>
      <c r="T31" s="8"/>
      <c r="U31" s="10"/>
      <c r="V31" s="8">
        <v>11</v>
      </c>
      <c r="W31" s="8" t="s">
        <v>255</v>
      </c>
      <c r="X31" s="8" t="s">
        <v>246</v>
      </c>
      <c r="Z31" s="14" t="e">
        <f>MATCH(B31,'Diag Lattice'!F:F,0)</f>
        <v>#N/A</v>
      </c>
      <c r="AA31" s="14" t="e">
        <f t="shared" ca="1" si="0"/>
        <v>#N/A</v>
      </c>
      <c r="AB31" s="14" t="e">
        <f t="shared" ca="1" si="1"/>
        <v>#N/A</v>
      </c>
    </row>
    <row r="32" spans="1:28" s="14" customFormat="1" x14ac:dyDescent="0.25">
      <c r="A32" s="34" t="s">
        <v>356</v>
      </c>
      <c r="B32" s="8" t="s">
        <v>1881</v>
      </c>
      <c r="C32" s="8" t="s">
        <v>1514</v>
      </c>
      <c r="D32" s="8" t="s">
        <v>628</v>
      </c>
      <c r="E32" s="33" t="s">
        <v>363</v>
      </c>
      <c r="F32" s="8" t="s">
        <v>280</v>
      </c>
      <c r="G32" s="8" t="s">
        <v>85</v>
      </c>
      <c r="H32" s="8"/>
      <c r="I32" s="10" t="s">
        <v>96</v>
      </c>
      <c r="J32" s="10"/>
      <c r="K32" s="8"/>
      <c r="L32" s="8"/>
      <c r="M32" s="8"/>
      <c r="N32" s="8"/>
      <c r="O32" s="8"/>
      <c r="P32" s="10" t="s">
        <v>96</v>
      </c>
      <c r="Q32" s="10" t="s">
        <v>612</v>
      </c>
      <c r="R32" s="12">
        <v>15</v>
      </c>
      <c r="S32" s="10">
        <v>7</v>
      </c>
      <c r="T32" s="102" t="s">
        <v>474</v>
      </c>
      <c r="U32" s="10"/>
      <c r="V32" s="8"/>
      <c r="W32" s="8"/>
      <c r="X32" s="19"/>
      <c r="Z32" s="14" t="e">
        <f>MATCH(B32,'Diag Lattice'!F:F,0)</f>
        <v>#N/A</v>
      </c>
      <c r="AA32" s="14" t="e">
        <f t="shared" ca="1" si="0"/>
        <v>#N/A</v>
      </c>
      <c r="AB32" s="14" t="e">
        <f t="shared" ca="1" si="1"/>
        <v>#N/A</v>
      </c>
    </row>
    <row r="33" spans="1:28" s="14" customFormat="1" x14ac:dyDescent="0.25">
      <c r="A33" s="34" t="s">
        <v>356</v>
      </c>
      <c r="B33" s="8" t="s">
        <v>1881</v>
      </c>
      <c r="C33" s="8"/>
      <c r="D33" s="8" t="s">
        <v>628</v>
      </c>
      <c r="E33" s="33" t="s">
        <v>364</v>
      </c>
      <c r="F33" s="8" t="s">
        <v>236</v>
      </c>
      <c r="G33" s="8" t="s">
        <v>610</v>
      </c>
      <c r="H33" s="8" t="s">
        <v>237</v>
      </c>
      <c r="I33" s="10">
        <v>4</v>
      </c>
      <c r="J33" s="10"/>
      <c r="K33" s="8"/>
      <c r="L33" s="8"/>
      <c r="M33" s="8"/>
      <c r="N33" s="8"/>
      <c r="O33" s="8"/>
      <c r="P33" s="10">
        <v>4</v>
      </c>
      <c r="Q33" s="10" t="s">
        <v>4041</v>
      </c>
      <c r="R33" s="12"/>
      <c r="S33" s="10"/>
      <c r="T33" s="8"/>
      <c r="U33" s="10"/>
      <c r="V33" s="8">
        <v>11</v>
      </c>
      <c r="W33" s="8" t="s">
        <v>255</v>
      </c>
      <c r="X33" s="8" t="s">
        <v>247</v>
      </c>
      <c r="Z33" s="14" t="e">
        <f>MATCH(B33,'Diag Lattice'!F:F,0)</f>
        <v>#N/A</v>
      </c>
      <c r="AA33" s="14" t="e">
        <f t="shared" ca="1" si="0"/>
        <v>#N/A</v>
      </c>
      <c r="AB33" s="14" t="e">
        <f t="shared" ca="1" si="1"/>
        <v>#N/A</v>
      </c>
    </row>
    <row r="34" spans="1:28" x14ac:dyDescent="0.25">
      <c r="A34" s="34" t="s">
        <v>356</v>
      </c>
      <c r="B34" s="28" t="s">
        <v>1882</v>
      </c>
      <c r="C34" s="8" t="s">
        <v>1514</v>
      </c>
      <c r="D34" s="28" t="s">
        <v>629</v>
      </c>
      <c r="E34" s="33" t="s">
        <v>365</v>
      </c>
      <c r="F34" s="8" t="s">
        <v>280</v>
      </c>
      <c r="G34" s="8" t="s">
        <v>85</v>
      </c>
      <c r="H34" s="8"/>
      <c r="I34" s="10" t="s">
        <v>99</v>
      </c>
      <c r="J34" s="10"/>
      <c r="K34" s="8"/>
      <c r="L34" s="8"/>
      <c r="M34" s="8"/>
      <c r="N34" s="8"/>
      <c r="O34" s="8"/>
      <c r="P34" s="10" t="s">
        <v>99</v>
      </c>
      <c r="Q34" s="10" t="s">
        <v>612</v>
      </c>
      <c r="R34" s="12">
        <v>15</v>
      </c>
      <c r="S34" s="10">
        <v>7</v>
      </c>
      <c r="T34" s="10" t="s">
        <v>469</v>
      </c>
      <c r="U34" s="10"/>
      <c r="V34" s="8"/>
      <c r="W34" s="8"/>
      <c r="X34" s="19"/>
      <c r="Z34" s="14" t="e">
        <f>MATCH(B34,'Diag Lattice'!F:F,0)</f>
        <v>#N/A</v>
      </c>
      <c r="AA34" s="14" t="e">
        <f t="shared" ca="1" si="0"/>
        <v>#N/A</v>
      </c>
      <c r="AB34" s="14" t="e">
        <f t="shared" ca="1" si="1"/>
        <v>#N/A</v>
      </c>
    </row>
    <row r="35" spans="1:28" x14ac:dyDescent="0.25">
      <c r="A35" s="34" t="s">
        <v>356</v>
      </c>
      <c r="B35" s="28" t="s">
        <v>1882</v>
      </c>
      <c r="C35" s="8"/>
      <c r="D35" s="28" t="s">
        <v>629</v>
      </c>
      <c r="E35" s="33" t="s">
        <v>366</v>
      </c>
      <c r="F35" s="8" t="s">
        <v>236</v>
      </c>
      <c r="G35" s="8" t="s">
        <v>610</v>
      </c>
      <c r="H35" s="8" t="s">
        <v>237</v>
      </c>
      <c r="I35" s="10">
        <v>5</v>
      </c>
      <c r="J35" s="10"/>
      <c r="K35" s="8"/>
      <c r="L35" s="8"/>
      <c r="M35" s="8"/>
      <c r="N35" s="8"/>
      <c r="O35" s="8"/>
      <c r="P35" s="10">
        <v>5</v>
      </c>
      <c r="Q35" s="10" t="s">
        <v>4041</v>
      </c>
      <c r="R35" s="12"/>
      <c r="S35" s="10"/>
      <c r="T35" s="8"/>
      <c r="U35" s="10"/>
      <c r="V35" s="8">
        <v>11</v>
      </c>
      <c r="W35" s="8" t="s">
        <v>255</v>
      </c>
      <c r="X35" s="8" t="s">
        <v>248</v>
      </c>
      <c r="Z35" s="14" t="e">
        <f>MATCH(B35,'Diag Lattice'!F:F,0)</f>
        <v>#N/A</v>
      </c>
      <c r="AA35" s="14" t="e">
        <f t="shared" ca="1" si="0"/>
        <v>#N/A</v>
      </c>
      <c r="AB35" s="14" t="e">
        <f t="shared" ca="1" si="1"/>
        <v>#N/A</v>
      </c>
    </row>
    <row r="36" spans="1:28" x14ac:dyDescent="0.25">
      <c r="A36" s="34" t="s">
        <v>356</v>
      </c>
      <c r="B36" s="8" t="s">
        <v>1883</v>
      </c>
      <c r="C36" s="8" t="s">
        <v>1514</v>
      </c>
      <c r="D36" s="8" t="s">
        <v>626</v>
      </c>
      <c r="E36" s="33" t="s">
        <v>367</v>
      </c>
      <c r="F36" s="8" t="s">
        <v>280</v>
      </c>
      <c r="G36" s="8" t="s">
        <v>85</v>
      </c>
      <c r="H36" s="8"/>
      <c r="I36" s="10" t="s">
        <v>101</v>
      </c>
      <c r="J36" s="10"/>
      <c r="K36" s="8"/>
      <c r="L36" s="8"/>
      <c r="M36" s="8"/>
      <c r="N36" s="8"/>
      <c r="O36" s="8"/>
      <c r="P36" s="10" t="s">
        <v>101</v>
      </c>
      <c r="Q36" s="10" t="s">
        <v>612</v>
      </c>
      <c r="R36" s="12">
        <v>15</v>
      </c>
      <c r="S36" s="10">
        <v>7</v>
      </c>
      <c r="T36" s="10" t="s">
        <v>468</v>
      </c>
      <c r="U36" s="10"/>
      <c r="V36" s="8"/>
      <c r="W36" s="8"/>
      <c r="X36" s="19"/>
      <c r="Z36" s="14" t="e">
        <f>MATCH(B36,'Diag Lattice'!F:F,0)</f>
        <v>#N/A</v>
      </c>
      <c r="AA36" s="14" t="e">
        <f t="shared" ca="1" si="0"/>
        <v>#N/A</v>
      </c>
      <c r="AB36" s="14" t="e">
        <f t="shared" ca="1" si="1"/>
        <v>#N/A</v>
      </c>
    </row>
    <row r="37" spans="1:28" x14ac:dyDescent="0.25">
      <c r="A37" s="34" t="s">
        <v>356</v>
      </c>
      <c r="B37" s="8" t="s">
        <v>1883</v>
      </c>
      <c r="C37" s="8"/>
      <c r="D37" s="8" t="s">
        <v>626</v>
      </c>
      <c r="E37" s="33" t="s">
        <v>368</v>
      </c>
      <c r="F37" s="8" t="s">
        <v>236</v>
      </c>
      <c r="G37" s="8" t="s">
        <v>610</v>
      </c>
      <c r="H37" s="8" t="s">
        <v>237</v>
      </c>
      <c r="I37" s="10">
        <v>6</v>
      </c>
      <c r="J37" s="10"/>
      <c r="K37" s="8"/>
      <c r="L37" s="8"/>
      <c r="M37" s="8"/>
      <c r="N37" s="8"/>
      <c r="O37" s="8"/>
      <c r="P37" s="10">
        <v>6</v>
      </c>
      <c r="Q37" s="10" t="s">
        <v>4041</v>
      </c>
      <c r="R37" s="12"/>
      <c r="S37" s="10"/>
      <c r="T37" s="8"/>
      <c r="U37" s="10"/>
      <c r="V37" s="8">
        <v>11</v>
      </c>
      <c r="W37" s="8" t="s">
        <v>255</v>
      </c>
      <c r="X37" s="8" t="s">
        <v>249</v>
      </c>
      <c r="Z37" s="14" t="e">
        <f>MATCH(B37,'Diag Lattice'!F:F,0)</f>
        <v>#N/A</v>
      </c>
      <c r="AA37" s="14" t="e">
        <f t="shared" ca="1" si="0"/>
        <v>#N/A</v>
      </c>
      <c r="AB37" s="14" t="e">
        <f t="shared" ca="1" si="1"/>
        <v>#N/A</v>
      </c>
    </row>
    <row r="38" spans="1:28" x14ac:dyDescent="0.25">
      <c r="A38" s="7" t="s">
        <v>356</v>
      </c>
      <c r="B38" s="28" t="s">
        <v>1884</v>
      </c>
      <c r="C38" s="8" t="s">
        <v>1514</v>
      </c>
      <c r="D38" s="28" t="s">
        <v>630</v>
      </c>
      <c r="E38" s="33" t="s">
        <v>369</v>
      </c>
      <c r="F38" s="8" t="s">
        <v>280</v>
      </c>
      <c r="G38" s="8" t="s">
        <v>85</v>
      </c>
      <c r="H38" s="8"/>
      <c r="I38" s="10" t="s">
        <v>103</v>
      </c>
      <c r="J38" s="10"/>
      <c r="K38" s="8"/>
      <c r="L38" s="8"/>
      <c r="M38" s="8"/>
      <c r="N38" s="8"/>
      <c r="O38" s="8"/>
      <c r="P38" s="10" t="s">
        <v>103</v>
      </c>
      <c r="Q38" s="10" t="s">
        <v>612</v>
      </c>
      <c r="R38" s="12">
        <v>15</v>
      </c>
      <c r="S38" s="10">
        <v>7</v>
      </c>
      <c r="T38" s="10" t="s">
        <v>467</v>
      </c>
      <c r="U38" s="10"/>
      <c r="V38" s="8"/>
      <c r="W38" s="19"/>
      <c r="X38" s="19"/>
      <c r="Z38" s="14" t="e">
        <f>MATCH(B38,'Diag Lattice'!F:F,0)</f>
        <v>#N/A</v>
      </c>
      <c r="AA38" s="14" t="e">
        <f t="shared" ca="1" si="0"/>
        <v>#N/A</v>
      </c>
      <c r="AB38" s="14" t="e">
        <f t="shared" ca="1" si="1"/>
        <v>#N/A</v>
      </c>
    </row>
    <row r="39" spans="1:28" ht="15.75" thickBot="1" x14ac:dyDescent="0.3">
      <c r="A39" s="34" t="s">
        <v>356</v>
      </c>
      <c r="B39" s="28" t="s">
        <v>1884</v>
      </c>
      <c r="C39" s="8"/>
      <c r="D39" s="28" t="s">
        <v>630</v>
      </c>
      <c r="E39" s="33" t="s">
        <v>370</v>
      </c>
      <c r="F39" s="8" t="s">
        <v>236</v>
      </c>
      <c r="G39" s="8" t="s">
        <v>610</v>
      </c>
      <c r="H39" s="8" t="s">
        <v>237</v>
      </c>
      <c r="I39" s="10">
        <v>7</v>
      </c>
      <c r="J39" s="10"/>
      <c r="K39" s="8"/>
      <c r="L39" s="8"/>
      <c r="M39" s="8"/>
      <c r="N39" s="8"/>
      <c r="O39" s="8"/>
      <c r="P39" s="10">
        <v>7</v>
      </c>
      <c r="Q39" s="10" t="s">
        <v>4041</v>
      </c>
      <c r="R39" s="12"/>
      <c r="S39" s="10"/>
      <c r="T39" s="8"/>
      <c r="U39" s="10"/>
      <c r="V39" s="8">
        <v>11</v>
      </c>
      <c r="W39" s="8" t="s">
        <v>255</v>
      </c>
      <c r="X39" s="8" t="s">
        <v>250</v>
      </c>
      <c r="Z39" s="14" t="e">
        <f>MATCH(B39,'Diag Lattice'!F:F,0)</f>
        <v>#N/A</v>
      </c>
      <c r="AA39" s="14" t="e">
        <f t="shared" ca="1" si="0"/>
        <v>#N/A</v>
      </c>
      <c r="AB39" s="14" t="e">
        <f t="shared" ca="1" si="1"/>
        <v>#N/A</v>
      </c>
    </row>
    <row r="40" spans="1:28" x14ac:dyDescent="0.25">
      <c r="A40" s="75"/>
      <c r="B40" s="75"/>
      <c r="C40" s="75"/>
      <c r="D40" s="75" t="s">
        <v>624</v>
      </c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Z40" s="14"/>
      <c r="AA40" s="14"/>
      <c r="AB40" s="14"/>
    </row>
    <row r="41" spans="1:28" x14ac:dyDescent="0.25">
      <c r="A41" s="8" t="s">
        <v>37</v>
      </c>
      <c r="B41" s="8" t="s">
        <v>371</v>
      </c>
      <c r="C41" s="8" t="s">
        <v>1984</v>
      </c>
      <c r="D41" s="8" t="s">
        <v>631</v>
      </c>
      <c r="E41" s="29" t="s">
        <v>374</v>
      </c>
      <c r="F41" s="8" t="s">
        <v>12</v>
      </c>
      <c r="G41" s="8" t="s">
        <v>3839</v>
      </c>
      <c r="H41" s="8" t="s">
        <v>4152</v>
      </c>
      <c r="I41" s="10" t="s">
        <v>16</v>
      </c>
      <c r="J41" s="10" t="s">
        <v>24</v>
      </c>
      <c r="K41" s="10" t="s">
        <v>153</v>
      </c>
      <c r="L41" s="10" t="s">
        <v>154</v>
      </c>
      <c r="M41" s="10" t="s">
        <v>146</v>
      </c>
      <c r="N41" s="10">
        <v>1</v>
      </c>
      <c r="O41" s="10">
        <v>3</v>
      </c>
      <c r="P41" s="10" t="s">
        <v>4045</v>
      </c>
      <c r="Q41" s="10" t="s">
        <v>15</v>
      </c>
      <c r="R41" s="12">
        <v>15</v>
      </c>
      <c r="S41" s="10">
        <v>3</v>
      </c>
      <c r="T41" s="10" t="s">
        <v>470</v>
      </c>
      <c r="U41" s="10"/>
      <c r="V41" s="8">
        <v>11</v>
      </c>
      <c r="W41" s="8" t="s">
        <v>244</v>
      </c>
      <c r="X41" s="8" t="s">
        <v>425</v>
      </c>
      <c r="Z41" s="14">
        <f>MATCH(B41,'Diag Lattice'!F:F,0)</f>
        <v>190</v>
      </c>
      <c r="AA41" s="14" t="str">
        <f t="shared" ca="1" si="0"/>
        <v>FE_LEBT:PM_D0945</v>
      </c>
      <c r="AB41" s="14">
        <f t="shared" ca="1" si="1"/>
        <v>945</v>
      </c>
    </row>
    <row r="42" spans="1:28" x14ac:dyDescent="0.25">
      <c r="A42" s="8" t="s">
        <v>40</v>
      </c>
      <c r="B42" s="8" t="s">
        <v>371</v>
      </c>
      <c r="C42" s="8" t="s">
        <v>1984</v>
      </c>
      <c r="D42" s="8" t="s">
        <v>631</v>
      </c>
      <c r="E42" s="29" t="s">
        <v>375</v>
      </c>
      <c r="F42" s="8" t="s">
        <v>42</v>
      </c>
      <c r="G42" s="8" t="s">
        <v>3837</v>
      </c>
      <c r="H42" s="8" t="s">
        <v>4152</v>
      </c>
      <c r="I42" s="10" t="s">
        <v>16</v>
      </c>
      <c r="J42" s="10" t="s">
        <v>25</v>
      </c>
      <c r="K42" s="10" t="s">
        <v>149</v>
      </c>
      <c r="L42" s="10" t="s">
        <v>150</v>
      </c>
      <c r="M42" s="10" t="s">
        <v>147</v>
      </c>
      <c r="N42" s="10">
        <v>4</v>
      </c>
      <c r="O42" s="10">
        <v>6</v>
      </c>
      <c r="P42" s="10" t="s">
        <v>4046</v>
      </c>
      <c r="Q42" s="10" t="s">
        <v>15</v>
      </c>
      <c r="R42" s="12">
        <v>15</v>
      </c>
      <c r="S42" s="10">
        <v>3</v>
      </c>
      <c r="T42" s="10" t="s">
        <v>472</v>
      </c>
      <c r="U42" s="10"/>
      <c r="V42" s="8">
        <v>11</v>
      </c>
      <c r="W42" s="8" t="s">
        <v>244</v>
      </c>
      <c r="X42" s="8" t="s">
        <v>425</v>
      </c>
      <c r="Z42" s="14">
        <f>MATCH(B42,'Diag Lattice'!F:F,0)</f>
        <v>190</v>
      </c>
      <c r="AA42" s="14" t="str">
        <f t="shared" ca="1" si="0"/>
        <v>FE_LEBT:PM_D0945</v>
      </c>
      <c r="AB42" s="14">
        <f t="shared" ca="1" si="1"/>
        <v>945</v>
      </c>
    </row>
    <row r="43" spans="1:28" x14ac:dyDescent="0.25">
      <c r="A43" s="8" t="s">
        <v>40</v>
      </c>
      <c r="B43" s="8" t="s">
        <v>371</v>
      </c>
      <c r="C43" s="8" t="s">
        <v>1984</v>
      </c>
      <c r="D43" s="8" t="s">
        <v>631</v>
      </c>
      <c r="E43" s="29" t="s">
        <v>375</v>
      </c>
      <c r="F43" s="8" t="s">
        <v>42</v>
      </c>
      <c r="G43" s="8" t="s">
        <v>3838</v>
      </c>
      <c r="H43" s="8" t="s">
        <v>4152</v>
      </c>
      <c r="I43" s="10" t="s">
        <v>16</v>
      </c>
      <c r="J43" s="10" t="s">
        <v>44</v>
      </c>
      <c r="K43" s="10" t="s">
        <v>151</v>
      </c>
      <c r="L43" s="10" t="s">
        <v>152</v>
      </c>
      <c r="M43" s="10" t="s">
        <v>148</v>
      </c>
      <c r="N43" s="10">
        <v>7</v>
      </c>
      <c r="O43" s="10">
        <v>9</v>
      </c>
      <c r="P43" s="10" t="s">
        <v>4047</v>
      </c>
      <c r="Q43" s="10" t="s">
        <v>15</v>
      </c>
      <c r="R43" s="12">
        <v>15</v>
      </c>
      <c r="S43" s="10">
        <v>3</v>
      </c>
      <c r="T43" s="10" t="s">
        <v>471</v>
      </c>
      <c r="U43" s="10"/>
      <c r="V43" s="8">
        <v>11</v>
      </c>
      <c r="W43" s="8" t="s">
        <v>244</v>
      </c>
      <c r="X43" s="8" t="s">
        <v>425</v>
      </c>
      <c r="Z43" s="14">
        <f>MATCH(B43,'Diag Lattice'!F:F,0)</f>
        <v>190</v>
      </c>
      <c r="AA43" s="14" t="str">
        <f t="shared" ca="1" si="0"/>
        <v>FE_LEBT:PM_D0945</v>
      </c>
      <c r="AB43" s="14">
        <f t="shared" ca="1" si="1"/>
        <v>945</v>
      </c>
    </row>
    <row r="44" spans="1:28" x14ac:dyDescent="0.25">
      <c r="A44" s="8" t="s">
        <v>37</v>
      </c>
      <c r="B44" s="8" t="s">
        <v>639</v>
      </c>
      <c r="C44" s="8" t="s">
        <v>1984</v>
      </c>
      <c r="D44" s="8" t="s">
        <v>632</v>
      </c>
      <c r="E44" s="29" t="s">
        <v>376</v>
      </c>
      <c r="F44" s="8" t="s">
        <v>12</v>
      </c>
      <c r="G44" s="8" t="s">
        <v>3839</v>
      </c>
      <c r="H44" s="8" t="s">
        <v>4152</v>
      </c>
      <c r="I44" s="10" t="s">
        <v>20</v>
      </c>
      <c r="J44" s="10" t="s">
        <v>24</v>
      </c>
      <c r="K44" s="10" t="s">
        <v>153</v>
      </c>
      <c r="L44" s="10" t="s">
        <v>154</v>
      </c>
      <c r="M44" s="10" t="s">
        <v>146</v>
      </c>
      <c r="N44" s="10">
        <v>1</v>
      </c>
      <c r="O44" s="10">
        <v>3</v>
      </c>
      <c r="P44" s="10" t="s">
        <v>4048</v>
      </c>
      <c r="Q44" s="10" t="s">
        <v>15</v>
      </c>
      <c r="R44" s="12">
        <v>15</v>
      </c>
      <c r="S44" s="10">
        <v>3</v>
      </c>
      <c r="T44" s="10" t="s">
        <v>467</v>
      </c>
      <c r="U44" s="10"/>
      <c r="V44" s="8">
        <v>11</v>
      </c>
      <c r="W44" s="8" t="s">
        <v>244</v>
      </c>
      <c r="X44" s="8" t="s">
        <v>245</v>
      </c>
      <c r="Z44" s="14">
        <f>MATCH(B44,'Diag Lattice'!F:F,0)</f>
        <v>202</v>
      </c>
      <c r="AA44" s="14" t="str">
        <f t="shared" ca="1" si="0"/>
        <v>FE_LEBT:PM_D0961</v>
      </c>
      <c r="AB44" s="14">
        <f t="shared" ca="1" si="1"/>
        <v>961</v>
      </c>
    </row>
    <row r="45" spans="1:28" x14ac:dyDescent="0.25">
      <c r="A45" s="8" t="s">
        <v>40</v>
      </c>
      <c r="B45" s="8" t="s">
        <v>639</v>
      </c>
      <c r="C45" s="8" t="s">
        <v>1984</v>
      </c>
      <c r="D45" s="8" t="s">
        <v>632</v>
      </c>
      <c r="E45" s="29" t="s">
        <v>377</v>
      </c>
      <c r="F45" s="8" t="s">
        <v>42</v>
      </c>
      <c r="G45" s="8" t="s">
        <v>3837</v>
      </c>
      <c r="H45" s="8" t="s">
        <v>4152</v>
      </c>
      <c r="I45" s="10" t="s">
        <v>20</v>
      </c>
      <c r="J45" s="10" t="s">
        <v>25</v>
      </c>
      <c r="K45" s="10" t="s">
        <v>149</v>
      </c>
      <c r="L45" s="10" t="s">
        <v>150</v>
      </c>
      <c r="M45" s="10" t="s">
        <v>147</v>
      </c>
      <c r="N45" s="10">
        <v>4</v>
      </c>
      <c r="O45" s="10">
        <v>6</v>
      </c>
      <c r="P45" s="10" t="s">
        <v>4049</v>
      </c>
      <c r="Q45" s="10" t="s">
        <v>15</v>
      </c>
      <c r="R45" s="12">
        <v>15</v>
      </c>
      <c r="S45" s="10">
        <v>3</v>
      </c>
      <c r="T45" s="10" t="s">
        <v>469</v>
      </c>
      <c r="U45" s="10"/>
      <c r="V45" s="8">
        <v>11</v>
      </c>
      <c r="W45" s="8" t="s">
        <v>244</v>
      </c>
      <c r="X45" s="8" t="s">
        <v>245</v>
      </c>
      <c r="Z45" s="14">
        <f>MATCH(B45,'Diag Lattice'!F:F,0)</f>
        <v>202</v>
      </c>
      <c r="AA45" s="14" t="str">
        <f t="shared" ca="1" si="0"/>
        <v>FE_LEBT:PM_D0961</v>
      </c>
      <c r="AB45" s="14">
        <f t="shared" ca="1" si="1"/>
        <v>961</v>
      </c>
    </row>
    <row r="46" spans="1:28" x14ac:dyDescent="0.25">
      <c r="A46" s="8" t="s">
        <v>40</v>
      </c>
      <c r="B46" s="8" t="s">
        <v>639</v>
      </c>
      <c r="C46" s="8" t="s">
        <v>1984</v>
      </c>
      <c r="D46" s="8" t="s">
        <v>632</v>
      </c>
      <c r="E46" s="29" t="s">
        <v>377</v>
      </c>
      <c r="F46" s="8" t="s">
        <v>42</v>
      </c>
      <c r="G46" s="8" t="s">
        <v>3838</v>
      </c>
      <c r="H46" s="8" t="s">
        <v>4152</v>
      </c>
      <c r="I46" s="10" t="s">
        <v>20</v>
      </c>
      <c r="J46" s="10" t="s">
        <v>44</v>
      </c>
      <c r="K46" s="10" t="s">
        <v>151</v>
      </c>
      <c r="L46" s="10" t="s">
        <v>152</v>
      </c>
      <c r="M46" s="10" t="s">
        <v>148</v>
      </c>
      <c r="N46" s="10">
        <v>7</v>
      </c>
      <c r="O46" s="10">
        <v>9</v>
      </c>
      <c r="P46" s="10" t="s">
        <v>4050</v>
      </c>
      <c r="Q46" s="10" t="s">
        <v>15</v>
      </c>
      <c r="R46" s="12">
        <v>15</v>
      </c>
      <c r="S46" s="10">
        <v>3</v>
      </c>
      <c r="T46" s="10" t="s">
        <v>468</v>
      </c>
      <c r="U46" s="10"/>
      <c r="V46" s="8">
        <v>11</v>
      </c>
      <c r="W46" s="8" t="s">
        <v>244</v>
      </c>
      <c r="X46" s="8" t="s">
        <v>245</v>
      </c>
      <c r="Z46" s="14">
        <f>MATCH(B46,'Diag Lattice'!F:F,0)</f>
        <v>202</v>
      </c>
      <c r="AA46" s="14" t="str">
        <f t="shared" ca="1" si="0"/>
        <v>FE_LEBT:PM_D0961</v>
      </c>
      <c r="AB46" s="14">
        <f t="shared" ca="1" si="1"/>
        <v>961</v>
      </c>
    </row>
    <row r="47" spans="1:28" x14ac:dyDescent="0.25">
      <c r="A47" s="8" t="s">
        <v>37</v>
      </c>
      <c r="B47" s="8" t="s">
        <v>640</v>
      </c>
      <c r="C47" s="8" t="s">
        <v>1984</v>
      </c>
      <c r="D47" s="8" t="s">
        <v>633</v>
      </c>
      <c r="E47" s="29" t="s">
        <v>378</v>
      </c>
      <c r="F47" s="8" t="s">
        <v>12</v>
      </c>
      <c r="G47" s="8" t="s">
        <v>3839</v>
      </c>
      <c r="H47" s="8" t="s">
        <v>4152</v>
      </c>
      <c r="I47" s="10" t="s">
        <v>30</v>
      </c>
      <c r="J47" s="10" t="s">
        <v>24</v>
      </c>
      <c r="K47" s="10" t="s">
        <v>153</v>
      </c>
      <c r="L47" s="10" t="s">
        <v>154</v>
      </c>
      <c r="M47" s="10" t="s">
        <v>146</v>
      </c>
      <c r="N47" s="10">
        <v>1</v>
      </c>
      <c r="O47" s="10">
        <v>3</v>
      </c>
      <c r="P47" s="10" t="s">
        <v>4051</v>
      </c>
      <c r="Q47" s="10" t="s">
        <v>15</v>
      </c>
      <c r="R47" s="12">
        <v>15</v>
      </c>
      <c r="S47" s="10">
        <v>4</v>
      </c>
      <c r="T47" s="10" t="s">
        <v>470</v>
      </c>
      <c r="U47" s="10"/>
      <c r="V47" s="8">
        <v>11</v>
      </c>
      <c r="W47" s="8" t="s">
        <v>244</v>
      </c>
      <c r="X47" s="8" t="s">
        <v>246</v>
      </c>
      <c r="Z47" s="14">
        <f>MATCH(B47,'Diag Lattice'!F:F,0)</f>
        <v>209</v>
      </c>
      <c r="AA47" s="14" t="str">
        <f t="shared" ca="1" si="0"/>
        <v>FE_LEBT:PM_D0972</v>
      </c>
      <c r="AB47" s="14">
        <f t="shared" ca="1" si="1"/>
        <v>972</v>
      </c>
    </row>
    <row r="48" spans="1:28" x14ac:dyDescent="0.25">
      <c r="A48" s="8" t="s">
        <v>40</v>
      </c>
      <c r="B48" s="8" t="s">
        <v>640</v>
      </c>
      <c r="C48" s="8" t="s">
        <v>1984</v>
      </c>
      <c r="D48" s="8" t="s">
        <v>633</v>
      </c>
      <c r="E48" s="29" t="s">
        <v>379</v>
      </c>
      <c r="F48" s="8" t="s">
        <v>42</v>
      </c>
      <c r="G48" s="8" t="s">
        <v>3837</v>
      </c>
      <c r="H48" s="8" t="s">
        <v>4152</v>
      </c>
      <c r="I48" s="10" t="s">
        <v>30</v>
      </c>
      <c r="J48" s="10" t="s">
        <v>25</v>
      </c>
      <c r="K48" s="10" t="s">
        <v>149</v>
      </c>
      <c r="L48" s="10" t="s">
        <v>150</v>
      </c>
      <c r="M48" s="10" t="s">
        <v>147</v>
      </c>
      <c r="N48" s="10">
        <v>4</v>
      </c>
      <c r="O48" s="10">
        <v>6</v>
      </c>
      <c r="P48" s="10" t="s">
        <v>4052</v>
      </c>
      <c r="Q48" s="10" t="s">
        <v>15</v>
      </c>
      <c r="R48" s="12">
        <v>15</v>
      </c>
      <c r="S48" s="10">
        <v>4</v>
      </c>
      <c r="T48" s="10" t="s">
        <v>472</v>
      </c>
      <c r="U48" s="10"/>
      <c r="V48" s="8">
        <v>11</v>
      </c>
      <c r="W48" s="8" t="s">
        <v>244</v>
      </c>
      <c r="X48" s="8" t="s">
        <v>246</v>
      </c>
      <c r="Z48" s="14">
        <f>MATCH(B48,'Diag Lattice'!F:F,0)</f>
        <v>209</v>
      </c>
      <c r="AA48" s="14" t="str">
        <f t="shared" ca="1" si="0"/>
        <v>FE_LEBT:PM_D0972</v>
      </c>
      <c r="AB48" s="14">
        <f t="shared" ca="1" si="1"/>
        <v>972</v>
      </c>
    </row>
    <row r="49" spans="1:28" x14ac:dyDescent="0.25">
      <c r="A49" s="8" t="s">
        <v>40</v>
      </c>
      <c r="B49" s="8" t="s">
        <v>640</v>
      </c>
      <c r="C49" s="8" t="s">
        <v>1984</v>
      </c>
      <c r="D49" s="8" t="s">
        <v>633</v>
      </c>
      <c r="E49" s="29" t="s">
        <v>379</v>
      </c>
      <c r="F49" s="8" t="s">
        <v>42</v>
      </c>
      <c r="G49" s="8" t="s">
        <v>3838</v>
      </c>
      <c r="H49" s="8" t="s">
        <v>4152</v>
      </c>
      <c r="I49" s="10" t="s">
        <v>30</v>
      </c>
      <c r="J49" s="10" t="s">
        <v>44</v>
      </c>
      <c r="K49" s="10" t="s">
        <v>151</v>
      </c>
      <c r="L49" s="10" t="s">
        <v>152</v>
      </c>
      <c r="M49" s="10" t="s">
        <v>148</v>
      </c>
      <c r="N49" s="10">
        <v>7</v>
      </c>
      <c r="O49" s="10">
        <v>9</v>
      </c>
      <c r="P49" s="10" t="s">
        <v>4055</v>
      </c>
      <c r="Q49" s="10" t="s">
        <v>15</v>
      </c>
      <c r="R49" s="12">
        <v>15</v>
      </c>
      <c r="S49" s="10">
        <v>4</v>
      </c>
      <c r="T49" s="10" t="s">
        <v>471</v>
      </c>
      <c r="U49" s="10"/>
      <c r="V49" s="8">
        <v>11</v>
      </c>
      <c r="W49" s="8" t="s">
        <v>244</v>
      </c>
      <c r="X49" s="8" t="s">
        <v>246</v>
      </c>
      <c r="Z49" s="14">
        <f>MATCH(B49,'Diag Lattice'!F:F,0)</f>
        <v>209</v>
      </c>
      <c r="AA49" s="14" t="str">
        <f t="shared" ca="1" si="0"/>
        <v>FE_LEBT:PM_D0972</v>
      </c>
      <c r="AB49" s="14">
        <f t="shared" ca="1" si="1"/>
        <v>972</v>
      </c>
    </row>
    <row r="50" spans="1:28" x14ac:dyDescent="0.25">
      <c r="A50" s="8" t="s">
        <v>66</v>
      </c>
      <c r="B50" s="8" t="s">
        <v>372</v>
      </c>
      <c r="C50" s="8" t="s">
        <v>1984</v>
      </c>
      <c r="D50" s="8" t="s">
        <v>634</v>
      </c>
      <c r="E50" s="29" t="s">
        <v>380</v>
      </c>
      <c r="F50" s="8" t="s">
        <v>69</v>
      </c>
      <c r="G50" s="8" t="s">
        <v>3839</v>
      </c>
      <c r="H50" s="8" t="s">
        <v>4152</v>
      </c>
      <c r="I50" s="10" t="s">
        <v>38</v>
      </c>
      <c r="J50" s="10" t="s">
        <v>24</v>
      </c>
      <c r="K50" s="10" t="s">
        <v>153</v>
      </c>
      <c r="L50" s="10" t="s">
        <v>154</v>
      </c>
      <c r="M50" s="10" t="s">
        <v>146</v>
      </c>
      <c r="N50" s="10">
        <v>1</v>
      </c>
      <c r="O50" s="10">
        <v>3</v>
      </c>
      <c r="P50" s="10" t="s">
        <v>4054</v>
      </c>
      <c r="Q50" s="10" t="s">
        <v>15</v>
      </c>
      <c r="R50" s="12">
        <v>15</v>
      </c>
      <c r="S50" s="10">
        <v>4</v>
      </c>
      <c r="T50" s="10" t="s">
        <v>467</v>
      </c>
      <c r="U50" s="10"/>
      <c r="V50" s="8">
        <v>11</v>
      </c>
      <c r="W50" s="8" t="s">
        <v>244</v>
      </c>
      <c r="X50" s="8" t="s">
        <v>247</v>
      </c>
      <c r="Z50" s="14">
        <f>MATCH(B50,'Diag Lattice'!F:F,0)</f>
        <v>226</v>
      </c>
      <c r="AA50" s="14" t="str">
        <f t="shared" ca="1" si="0"/>
        <v>FE_LEBT:PM_D0986</v>
      </c>
      <c r="AB50" s="14">
        <f t="shared" ca="1" si="1"/>
        <v>986</v>
      </c>
    </row>
    <row r="51" spans="1:28" x14ac:dyDescent="0.25">
      <c r="A51" s="8" t="s">
        <v>66</v>
      </c>
      <c r="B51" s="8" t="s">
        <v>372</v>
      </c>
      <c r="C51" s="8" t="s">
        <v>1984</v>
      </c>
      <c r="D51" s="8" t="s">
        <v>634</v>
      </c>
      <c r="E51" s="29" t="s">
        <v>380</v>
      </c>
      <c r="F51" s="8" t="s">
        <v>69</v>
      </c>
      <c r="G51" s="8" t="s">
        <v>3838</v>
      </c>
      <c r="H51" s="8" t="s">
        <v>4152</v>
      </c>
      <c r="I51" s="10" t="s">
        <v>38</v>
      </c>
      <c r="J51" s="10" t="s">
        <v>25</v>
      </c>
      <c r="K51" s="10" t="s">
        <v>149</v>
      </c>
      <c r="L51" s="10" t="s">
        <v>150</v>
      </c>
      <c r="M51" s="10" t="s">
        <v>147</v>
      </c>
      <c r="N51" s="10">
        <v>4</v>
      </c>
      <c r="O51" s="10">
        <v>6</v>
      </c>
      <c r="P51" s="10" t="s">
        <v>4056</v>
      </c>
      <c r="Q51" s="10" t="s">
        <v>15</v>
      </c>
      <c r="R51" s="12">
        <v>15</v>
      </c>
      <c r="S51" s="10">
        <v>4</v>
      </c>
      <c r="T51" s="10" t="s">
        <v>468</v>
      </c>
      <c r="U51" s="10"/>
      <c r="V51" s="8">
        <v>11</v>
      </c>
      <c r="W51" s="8" t="s">
        <v>244</v>
      </c>
      <c r="X51" s="8" t="s">
        <v>247</v>
      </c>
      <c r="Z51" s="14">
        <f>MATCH(B51,'Diag Lattice'!F:F,0)</f>
        <v>226</v>
      </c>
      <c r="AA51" s="14" t="str">
        <f t="shared" ca="1" si="0"/>
        <v>FE_LEBT:PM_D0986</v>
      </c>
      <c r="AB51" s="14">
        <f t="shared" ca="1" si="1"/>
        <v>986</v>
      </c>
    </row>
    <row r="52" spans="1:28" x14ac:dyDescent="0.25">
      <c r="A52" s="8" t="s">
        <v>66</v>
      </c>
      <c r="B52" s="8" t="s">
        <v>372</v>
      </c>
      <c r="C52" s="8" t="s">
        <v>1984</v>
      </c>
      <c r="D52" s="8" t="s">
        <v>634</v>
      </c>
      <c r="E52" s="29" t="s">
        <v>380</v>
      </c>
      <c r="F52" s="8" t="s">
        <v>69</v>
      </c>
      <c r="G52" s="8" t="s">
        <v>3837</v>
      </c>
      <c r="H52" s="8" t="s">
        <v>4152</v>
      </c>
      <c r="I52" s="10" t="s">
        <v>38</v>
      </c>
      <c r="J52" s="10" t="s">
        <v>44</v>
      </c>
      <c r="K52" s="10" t="s">
        <v>151</v>
      </c>
      <c r="L52" s="10" t="s">
        <v>152</v>
      </c>
      <c r="M52" s="10" t="s">
        <v>148</v>
      </c>
      <c r="N52" s="10">
        <v>7</v>
      </c>
      <c r="O52" s="10">
        <v>9</v>
      </c>
      <c r="P52" s="10" t="s">
        <v>4053</v>
      </c>
      <c r="Q52" s="10" t="s">
        <v>15</v>
      </c>
      <c r="R52" s="12">
        <v>15</v>
      </c>
      <c r="S52" s="10">
        <v>4</v>
      </c>
      <c r="T52" s="10" t="s">
        <v>469</v>
      </c>
      <c r="U52" s="10"/>
      <c r="V52" s="8">
        <v>11</v>
      </c>
      <c r="W52" s="8" t="s">
        <v>244</v>
      </c>
      <c r="X52" s="8" t="s">
        <v>247</v>
      </c>
      <c r="Z52" s="14">
        <f>MATCH(B52,'Diag Lattice'!F:F,0)</f>
        <v>226</v>
      </c>
      <c r="AA52" s="14" t="str">
        <f t="shared" ca="1" si="0"/>
        <v>FE_LEBT:PM_D0986</v>
      </c>
      <c r="AB52" s="14">
        <f t="shared" ca="1" si="1"/>
        <v>986</v>
      </c>
    </row>
    <row r="53" spans="1:28" x14ac:dyDescent="0.25">
      <c r="A53" s="8" t="s">
        <v>37</v>
      </c>
      <c r="B53" s="28" t="s">
        <v>373</v>
      </c>
      <c r="C53" s="8" t="s">
        <v>1984</v>
      </c>
      <c r="D53" s="28" t="s">
        <v>635</v>
      </c>
      <c r="E53" s="29" t="s">
        <v>381</v>
      </c>
      <c r="F53" s="8" t="s">
        <v>12</v>
      </c>
      <c r="G53" s="8" t="s">
        <v>3839</v>
      </c>
      <c r="H53" s="8" t="s">
        <v>4152</v>
      </c>
      <c r="I53" s="10" t="s">
        <v>48</v>
      </c>
      <c r="J53" s="10" t="s">
        <v>24</v>
      </c>
      <c r="K53" s="10" t="s">
        <v>153</v>
      </c>
      <c r="L53" s="10" t="s">
        <v>154</v>
      </c>
      <c r="M53" s="10" t="s">
        <v>146</v>
      </c>
      <c r="N53" s="10">
        <v>1</v>
      </c>
      <c r="O53" s="10">
        <v>3</v>
      </c>
      <c r="P53" s="10" t="s">
        <v>4057</v>
      </c>
      <c r="Q53" s="10" t="s">
        <v>15</v>
      </c>
      <c r="R53" s="12">
        <v>15</v>
      </c>
      <c r="S53" s="10">
        <v>5</v>
      </c>
      <c r="T53" s="10" t="s">
        <v>470</v>
      </c>
      <c r="U53" s="10"/>
      <c r="V53" s="8">
        <v>11</v>
      </c>
      <c r="W53" s="8" t="s">
        <v>244</v>
      </c>
      <c r="X53" s="8" t="s">
        <v>248</v>
      </c>
      <c r="Z53" s="14">
        <f>MATCH(B53,'Diag Lattice'!F:F,0)</f>
        <v>2651</v>
      </c>
      <c r="AA53" s="14" t="str">
        <f t="shared" ca="1" si="0"/>
        <v>FS2_BBS:PM_D4051</v>
      </c>
      <c r="AB53" s="14">
        <f t="shared" ca="1" si="1"/>
        <v>4051</v>
      </c>
    </row>
    <row r="54" spans="1:28" x14ac:dyDescent="0.25">
      <c r="A54" s="8" t="s">
        <v>40</v>
      </c>
      <c r="B54" s="8" t="s">
        <v>373</v>
      </c>
      <c r="C54" s="8" t="s">
        <v>1984</v>
      </c>
      <c r="D54" s="8" t="s">
        <v>635</v>
      </c>
      <c r="E54" s="29" t="s">
        <v>382</v>
      </c>
      <c r="F54" s="8" t="s">
        <v>42</v>
      </c>
      <c r="G54" s="8" t="s">
        <v>3837</v>
      </c>
      <c r="H54" s="8" t="s">
        <v>4152</v>
      </c>
      <c r="I54" s="10" t="s">
        <v>48</v>
      </c>
      <c r="J54" s="10" t="s">
        <v>25</v>
      </c>
      <c r="K54" s="10" t="s">
        <v>149</v>
      </c>
      <c r="L54" s="10" t="s">
        <v>150</v>
      </c>
      <c r="M54" s="10" t="s">
        <v>147</v>
      </c>
      <c r="N54" s="10">
        <v>4</v>
      </c>
      <c r="O54" s="10">
        <v>6</v>
      </c>
      <c r="P54" s="10" t="s">
        <v>4059</v>
      </c>
      <c r="Q54" s="10" t="s">
        <v>15</v>
      </c>
      <c r="R54" s="12">
        <v>15</v>
      </c>
      <c r="S54" s="10">
        <v>5</v>
      </c>
      <c r="T54" s="10" t="s">
        <v>472</v>
      </c>
      <c r="U54" s="10"/>
      <c r="V54" s="8">
        <v>11</v>
      </c>
      <c r="W54" s="8" t="s">
        <v>244</v>
      </c>
      <c r="X54" s="8" t="s">
        <v>248</v>
      </c>
      <c r="Z54" s="14">
        <f>MATCH(B54,'Diag Lattice'!F:F,0)</f>
        <v>2651</v>
      </c>
      <c r="AA54" s="14" t="str">
        <f t="shared" ca="1" si="0"/>
        <v>FS2_BBS:PM_D4051</v>
      </c>
      <c r="AB54" s="14">
        <f t="shared" ca="1" si="1"/>
        <v>4051</v>
      </c>
    </row>
    <row r="55" spans="1:28" x14ac:dyDescent="0.25">
      <c r="A55" s="8" t="s">
        <v>40</v>
      </c>
      <c r="B55" s="8" t="s">
        <v>373</v>
      </c>
      <c r="C55" s="8" t="s">
        <v>1984</v>
      </c>
      <c r="D55" s="8" t="s">
        <v>635</v>
      </c>
      <c r="E55" s="29" t="s">
        <v>382</v>
      </c>
      <c r="F55" s="8" t="s">
        <v>42</v>
      </c>
      <c r="G55" s="8" t="s">
        <v>3838</v>
      </c>
      <c r="H55" s="8" t="s">
        <v>4152</v>
      </c>
      <c r="I55" s="10" t="s">
        <v>48</v>
      </c>
      <c r="J55" s="10" t="s">
        <v>44</v>
      </c>
      <c r="K55" s="10" t="s">
        <v>151</v>
      </c>
      <c r="L55" s="10" t="s">
        <v>152</v>
      </c>
      <c r="M55" s="10" t="s">
        <v>148</v>
      </c>
      <c r="N55" s="10">
        <v>7</v>
      </c>
      <c r="O55" s="10">
        <v>9</v>
      </c>
      <c r="P55" s="10" t="s">
        <v>4060</v>
      </c>
      <c r="Q55" s="10" t="s">
        <v>15</v>
      </c>
      <c r="R55" s="12">
        <v>15</v>
      </c>
      <c r="S55" s="10">
        <v>5</v>
      </c>
      <c r="T55" s="10" t="s">
        <v>471</v>
      </c>
      <c r="U55" s="10"/>
      <c r="V55" s="8">
        <v>11</v>
      </c>
      <c r="W55" s="8" t="s">
        <v>244</v>
      </c>
      <c r="X55" s="8" t="s">
        <v>248</v>
      </c>
      <c r="Z55" s="14">
        <f>MATCH(B55,'Diag Lattice'!F:F,0)</f>
        <v>2651</v>
      </c>
      <c r="AA55" s="14" t="str">
        <f t="shared" ca="1" si="0"/>
        <v>FS2_BBS:PM_D4051</v>
      </c>
      <c r="AB55" s="14">
        <f t="shared" ca="1" si="1"/>
        <v>4051</v>
      </c>
    </row>
    <row r="56" spans="1:28" x14ac:dyDescent="0.25">
      <c r="A56" s="8" t="s">
        <v>66</v>
      </c>
      <c r="B56" s="8" t="s">
        <v>2351</v>
      </c>
      <c r="C56" s="8" t="s">
        <v>1984</v>
      </c>
      <c r="D56" s="8" t="s">
        <v>636</v>
      </c>
      <c r="E56" s="29" t="s">
        <v>383</v>
      </c>
      <c r="F56" s="8" t="s">
        <v>69</v>
      </c>
      <c r="G56" s="8" t="s">
        <v>3839</v>
      </c>
      <c r="H56" s="8" t="s">
        <v>4152</v>
      </c>
      <c r="I56" s="10" t="s">
        <v>54</v>
      </c>
      <c r="J56" s="10" t="s">
        <v>24</v>
      </c>
      <c r="K56" s="10" t="s">
        <v>153</v>
      </c>
      <c r="L56" s="10" t="s">
        <v>154</v>
      </c>
      <c r="M56" s="10" t="s">
        <v>146</v>
      </c>
      <c r="N56" s="10">
        <v>1</v>
      </c>
      <c r="O56" s="10">
        <v>3</v>
      </c>
      <c r="P56" s="10" t="s">
        <v>4061</v>
      </c>
      <c r="Q56" s="10" t="s">
        <v>15</v>
      </c>
      <c r="R56" s="12">
        <v>15</v>
      </c>
      <c r="S56" s="10">
        <v>5</v>
      </c>
      <c r="T56" s="10" t="s">
        <v>467</v>
      </c>
      <c r="U56" s="10"/>
      <c r="V56" s="8">
        <v>11</v>
      </c>
      <c r="W56" s="8" t="s">
        <v>244</v>
      </c>
      <c r="X56" s="8" t="s">
        <v>249</v>
      </c>
      <c r="Z56" s="14">
        <f>MATCH(B56,'Diag Lattice'!F:F,0)</f>
        <v>2684</v>
      </c>
      <c r="AA56" s="14" t="str">
        <f t="shared" ca="1" si="0"/>
        <v>FS2_BMS:PM_D4144</v>
      </c>
      <c r="AB56" s="14">
        <f t="shared" ca="1" si="1"/>
        <v>4144</v>
      </c>
    </row>
    <row r="57" spans="1:28" x14ac:dyDescent="0.25">
      <c r="A57" s="8" t="s">
        <v>66</v>
      </c>
      <c r="B57" s="8" t="s">
        <v>2351</v>
      </c>
      <c r="C57" s="8" t="s">
        <v>1984</v>
      </c>
      <c r="D57" s="8" t="s">
        <v>636</v>
      </c>
      <c r="E57" s="29" t="s">
        <v>383</v>
      </c>
      <c r="F57" s="8" t="s">
        <v>69</v>
      </c>
      <c r="G57" s="8" t="s">
        <v>3838</v>
      </c>
      <c r="H57" s="8" t="s">
        <v>4152</v>
      </c>
      <c r="I57" s="10" t="s">
        <v>54</v>
      </c>
      <c r="J57" s="10" t="s">
        <v>25</v>
      </c>
      <c r="K57" s="10" t="s">
        <v>149</v>
      </c>
      <c r="L57" s="10" t="s">
        <v>150</v>
      </c>
      <c r="M57" s="10" t="s">
        <v>147</v>
      </c>
      <c r="N57" s="10">
        <v>4</v>
      </c>
      <c r="O57" s="10">
        <v>6</v>
      </c>
      <c r="P57" s="10" t="s">
        <v>4058</v>
      </c>
      <c r="Q57" s="10" t="s">
        <v>15</v>
      </c>
      <c r="R57" s="12">
        <v>15</v>
      </c>
      <c r="S57" s="10">
        <v>5</v>
      </c>
      <c r="T57" s="10" t="s">
        <v>468</v>
      </c>
      <c r="U57" s="10"/>
      <c r="V57" s="8">
        <v>11</v>
      </c>
      <c r="W57" s="8" t="s">
        <v>244</v>
      </c>
      <c r="X57" s="8" t="s">
        <v>249</v>
      </c>
      <c r="Z57" s="14">
        <f>MATCH(B57,'Diag Lattice'!F:F,0)</f>
        <v>2684</v>
      </c>
      <c r="AA57" s="14" t="str">
        <f t="shared" ca="1" si="0"/>
        <v>FS2_BMS:PM_D4144</v>
      </c>
      <c r="AB57" s="14">
        <f t="shared" ca="1" si="1"/>
        <v>4144</v>
      </c>
    </row>
    <row r="58" spans="1:28" x14ac:dyDescent="0.25">
      <c r="A58" s="8" t="s">
        <v>66</v>
      </c>
      <c r="B58" s="8" t="s">
        <v>2351</v>
      </c>
      <c r="C58" s="8" t="s">
        <v>1984</v>
      </c>
      <c r="D58" s="8" t="s">
        <v>636</v>
      </c>
      <c r="E58" s="29" t="s">
        <v>383</v>
      </c>
      <c r="F58" s="8" t="s">
        <v>69</v>
      </c>
      <c r="G58" s="8" t="s">
        <v>3837</v>
      </c>
      <c r="H58" s="8" t="s">
        <v>4152</v>
      </c>
      <c r="I58" s="10" t="s">
        <v>54</v>
      </c>
      <c r="J58" s="10" t="s">
        <v>44</v>
      </c>
      <c r="K58" s="10" t="s">
        <v>151</v>
      </c>
      <c r="L58" s="10" t="s">
        <v>152</v>
      </c>
      <c r="M58" s="10" t="s">
        <v>148</v>
      </c>
      <c r="N58" s="10">
        <v>7</v>
      </c>
      <c r="O58" s="10">
        <v>9</v>
      </c>
      <c r="P58" s="10" t="s">
        <v>4062</v>
      </c>
      <c r="Q58" s="10" t="s">
        <v>15</v>
      </c>
      <c r="R58" s="12">
        <v>15</v>
      </c>
      <c r="S58" s="10">
        <v>5</v>
      </c>
      <c r="T58" s="10" t="s">
        <v>469</v>
      </c>
      <c r="U58" s="10"/>
      <c r="V58" s="8">
        <v>11</v>
      </c>
      <c r="W58" s="8" t="s">
        <v>244</v>
      </c>
      <c r="X58" s="8" t="s">
        <v>249</v>
      </c>
      <c r="Z58" s="14">
        <f>MATCH(B58,'Diag Lattice'!F:F,0)</f>
        <v>2684</v>
      </c>
      <c r="AA58" s="14" t="str">
        <f t="shared" ca="1" si="0"/>
        <v>FS2_BMS:PM_D4144</v>
      </c>
      <c r="AB58" s="14">
        <f t="shared" ca="1" si="1"/>
        <v>4144</v>
      </c>
    </row>
    <row r="59" spans="1:28" x14ac:dyDescent="0.25">
      <c r="A59" s="8" t="s">
        <v>66</v>
      </c>
      <c r="B59" s="28" t="s">
        <v>2419</v>
      </c>
      <c r="C59" s="8" t="s">
        <v>1984</v>
      </c>
      <c r="D59" s="28" t="s">
        <v>637</v>
      </c>
      <c r="E59" s="29" t="s">
        <v>384</v>
      </c>
      <c r="F59" s="8" t="s">
        <v>69</v>
      </c>
      <c r="G59" s="8" t="s">
        <v>3839</v>
      </c>
      <c r="H59" s="8" t="s">
        <v>4152</v>
      </c>
      <c r="I59" s="10" t="s">
        <v>61</v>
      </c>
      <c r="J59" s="10" t="s">
        <v>24</v>
      </c>
      <c r="K59" s="10" t="s">
        <v>153</v>
      </c>
      <c r="L59" s="10" t="s">
        <v>154</v>
      </c>
      <c r="M59" s="10" t="s">
        <v>146</v>
      </c>
      <c r="N59" s="10">
        <v>1</v>
      </c>
      <c r="O59" s="10">
        <v>3</v>
      </c>
      <c r="P59" s="10" t="s">
        <v>4063</v>
      </c>
      <c r="Q59" s="10" t="s">
        <v>15</v>
      </c>
      <c r="R59" s="12">
        <v>15</v>
      </c>
      <c r="S59" s="10">
        <v>6</v>
      </c>
      <c r="T59" s="10" t="s">
        <v>470</v>
      </c>
      <c r="U59" s="10"/>
      <c r="V59" s="8">
        <v>11</v>
      </c>
      <c r="W59" s="8" t="s">
        <v>244</v>
      </c>
      <c r="X59" s="8" t="s">
        <v>250</v>
      </c>
      <c r="Z59" s="14">
        <f>MATCH(B59,'Diag Lattice'!F:F,0)</f>
        <v>2620</v>
      </c>
      <c r="AA59" s="14" t="str">
        <f t="shared" ca="1" si="0"/>
        <v>FS2_BTS:PM_D3959</v>
      </c>
      <c r="AB59" s="14">
        <f t="shared" ca="1" si="1"/>
        <v>3959</v>
      </c>
    </row>
    <row r="60" spans="1:28" x14ac:dyDescent="0.25">
      <c r="A60" s="8" t="s">
        <v>66</v>
      </c>
      <c r="B60" s="28" t="s">
        <v>2419</v>
      </c>
      <c r="C60" s="8" t="s">
        <v>1984</v>
      </c>
      <c r="D60" s="28" t="s">
        <v>637</v>
      </c>
      <c r="E60" s="29" t="s">
        <v>384</v>
      </c>
      <c r="F60" s="8" t="s">
        <v>69</v>
      </c>
      <c r="G60" s="8" t="s">
        <v>3838</v>
      </c>
      <c r="H60" s="8" t="s">
        <v>4152</v>
      </c>
      <c r="I60" s="10" t="s">
        <v>61</v>
      </c>
      <c r="J60" s="10" t="s">
        <v>25</v>
      </c>
      <c r="K60" s="10" t="s">
        <v>149</v>
      </c>
      <c r="L60" s="10" t="s">
        <v>150</v>
      </c>
      <c r="M60" s="10" t="s">
        <v>147</v>
      </c>
      <c r="N60" s="10">
        <v>4</v>
      </c>
      <c r="O60" s="10">
        <v>6</v>
      </c>
      <c r="P60" s="10" t="s">
        <v>4064</v>
      </c>
      <c r="Q60" s="10" t="s">
        <v>15</v>
      </c>
      <c r="R60" s="12">
        <v>15</v>
      </c>
      <c r="S60" s="10">
        <v>6</v>
      </c>
      <c r="T60" s="10" t="s">
        <v>471</v>
      </c>
      <c r="U60" s="10"/>
      <c r="V60" s="8">
        <v>11</v>
      </c>
      <c r="W60" s="8" t="s">
        <v>244</v>
      </c>
      <c r="X60" s="8" t="s">
        <v>250</v>
      </c>
      <c r="Z60" s="14">
        <f>MATCH(B60,'Diag Lattice'!F:F,0)</f>
        <v>2620</v>
      </c>
      <c r="AA60" s="14" t="str">
        <f t="shared" ca="1" si="0"/>
        <v>FS2_BTS:PM_D3959</v>
      </c>
      <c r="AB60" s="14">
        <f t="shared" ca="1" si="1"/>
        <v>3959</v>
      </c>
    </row>
    <row r="61" spans="1:28" x14ac:dyDescent="0.25">
      <c r="A61" s="8" t="s">
        <v>66</v>
      </c>
      <c r="B61" s="28" t="s">
        <v>2419</v>
      </c>
      <c r="C61" s="8" t="s">
        <v>1984</v>
      </c>
      <c r="D61" s="28" t="s">
        <v>637</v>
      </c>
      <c r="E61" s="29" t="s">
        <v>384</v>
      </c>
      <c r="F61" s="8" t="s">
        <v>69</v>
      </c>
      <c r="G61" s="8" t="s">
        <v>3837</v>
      </c>
      <c r="H61" s="8" t="s">
        <v>4152</v>
      </c>
      <c r="I61" s="10" t="s">
        <v>61</v>
      </c>
      <c r="J61" s="10" t="s">
        <v>44</v>
      </c>
      <c r="K61" s="10" t="s">
        <v>151</v>
      </c>
      <c r="L61" s="10" t="s">
        <v>152</v>
      </c>
      <c r="M61" s="10" t="s">
        <v>148</v>
      </c>
      <c r="N61" s="10">
        <v>7</v>
      </c>
      <c r="O61" s="10">
        <v>9</v>
      </c>
      <c r="P61" s="10" t="s">
        <v>4065</v>
      </c>
      <c r="Q61" s="10" t="s">
        <v>15</v>
      </c>
      <c r="R61" s="12">
        <v>15</v>
      </c>
      <c r="S61" s="10">
        <v>6</v>
      </c>
      <c r="T61" s="10" t="s">
        <v>472</v>
      </c>
      <c r="U61" s="10"/>
      <c r="V61" s="8">
        <v>11</v>
      </c>
      <c r="W61" s="8" t="s">
        <v>244</v>
      </c>
      <c r="X61" s="8" t="s">
        <v>250</v>
      </c>
      <c r="Z61" s="14">
        <f>MATCH(B61,'Diag Lattice'!F:F,0)</f>
        <v>2620</v>
      </c>
      <c r="AA61" s="14" t="str">
        <f t="shared" ca="1" si="0"/>
        <v>FS2_BTS:PM_D3959</v>
      </c>
      <c r="AB61" s="14">
        <f t="shared" ca="1" si="1"/>
        <v>3959</v>
      </c>
    </row>
    <row r="62" spans="1:28" x14ac:dyDescent="0.25">
      <c r="A62" s="8" t="s">
        <v>37</v>
      </c>
      <c r="B62" s="8" t="s">
        <v>2389</v>
      </c>
      <c r="C62" s="8" t="s">
        <v>1984</v>
      </c>
      <c r="D62" s="8" t="s">
        <v>638</v>
      </c>
      <c r="E62" s="29" t="s">
        <v>385</v>
      </c>
      <c r="F62" s="8" t="s">
        <v>12</v>
      </c>
      <c r="G62" s="8" t="s">
        <v>3839</v>
      </c>
      <c r="H62" s="8" t="s">
        <v>4152</v>
      </c>
      <c r="I62" s="10" t="s">
        <v>71</v>
      </c>
      <c r="J62" s="10" t="s">
        <v>24</v>
      </c>
      <c r="K62" s="10" t="s">
        <v>153</v>
      </c>
      <c r="L62" s="10" t="s">
        <v>154</v>
      </c>
      <c r="M62" s="10" t="s">
        <v>146</v>
      </c>
      <c r="N62" s="10">
        <v>1</v>
      </c>
      <c r="O62" s="10">
        <v>3</v>
      </c>
      <c r="P62" s="10" t="s">
        <v>4066</v>
      </c>
      <c r="Q62" s="10" t="s">
        <v>15</v>
      </c>
      <c r="R62" s="12">
        <v>15</v>
      </c>
      <c r="S62" s="10">
        <v>6</v>
      </c>
      <c r="T62" s="10" t="s">
        <v>467</v>
      </c>
      <c r="U62" s="10"/>
      <c r="V62" s="8">
        <v>11</v>
      </c>
      <c r="W62" s="8" t="s">
        <v>244</v>
      </c>
      <c r="X62" s="8" t="s">
        <v>251</v>
      </c>
      <c r="Z62" s="14">
        <f>MATCH(B62,'Diag Lattice'!F:F,0)</f>
        <v>3579</v>
      </c>
      <c r="AA62" s="14" t="str">
        <f t="shared" ca="1" si="0"/>
        <v>FS2_BTS:PM_D4009</v>
      </c>
      <c r="AB62" s="14">
        <f t="shared" ca="1" si="1"/>
        <v>4009</v>
      </c>
    </row>
    <row r="63" spans="1:28" x14ac:dyDescent="0.25">
      <c r="A63" s="23" t="s">
        <v>40</v>
      </c>
      <c r="B63" s="8" t="s">
        <v>2389</v>
      </c>
      <c r="C63" s="8" t="s">
        <v>1984</v>
      </c>
      <c r="D63" s="23" t="s">
        <v>638</v>
      </c>
      <c r="E63" s="74" t="s">
        <v>386</v>
      </c>
      <c r="F63" s="23" t="s">
        <v>42</v>
      </c>
      <c r="G63" s="23" t="s">
        <v>3837</v>
      </c>
      <c r="H63" s="8" t="s">
        <v>4152</v>
      </c>
      <c r="I63" s="10" t="s">
        <v>71</v>
      </c>
      <c r="J63" s="10" t="s">
        <v>25</v>
      </c>
      <c r="K63" s="10" t="s">
        <v>149</v>
      </c>
      <c r="L63" s="10" t="s">
        <v>150</v>
      </c>
      <c r="M63" s="10" t="s">
        <v>147</v>
      </c>
      <c r="N63" s="10">
        <v>4</v>
      </c>
      <c r="O63" s="10">
        <v>6</v>
      </c>
      <c r="P63" s="10" t="s">
        <v>4067</v>
      </c>
      <c r="Q63" s="24" t="s">
        <v>15</v>
      </c>
      <c r="R63" s="67">
        <v>15</v>
      </c>
      <c r="S63" s="24">
        <v>6</v>
      </c>
      <c r="T63" s="10" t="s">
        <v>469</v>
      </c>
      <c r="U63" s="10"/>
      <c r="V63" s="23">
        <v>11</v>
      </c>
      <c r="W63" s="23" t="s">
        <v>244</v>
      </c>
      <c r="X63" s="23" t="s">
        <v>251</v>
      </c>
      <c r="Z63" s="14">
        <f>MATCH(B63,'Diag Lattice'!F:F,0)</f>
        <v>3579</v>
      </c>
      <c r="AA63" s="14" t="str">
        <f t="shared" ca="1" si="0"/>
        <v>FS2_BTS:PM_D4009</v>
      </c>
      <c r="AB63" s="14">
        <f t="shared" ca="1" si="1"/>
        <v>4009</v>
      </c>
    </row>
    <row r="64" spans="1:28" x14ac:dyDescent="0.25">
      <c r="A64" s="23" t="s">
        <v>40</v>
      </c>
      <c r="B64" s="8" t="s">
        <v>2389</v>
      </c>
      <c r="C64" s="8" t="s">
        <v>1984</v>
      </c>
      <c r="D64" s="23" t="s">
        <v>638</v>
      </c>
      <c r="E64" s="74" t="s">
        <v>386</v>
      </c>
      <c r="F64" s="23" t="s">
        <v>42</v>
      </c>
      <c r="G64" s="23" t="s">
        <v>3838</v>
      </c>
      <c r="H64" s="8" t="s">
        <v>4152</v>
      </c>
      <c r="I64" s="10" t="s">
        <v>71</v>
      </c>
      <c r="J64" s="10" t="s">
        <v>44</v>
      </c>
      <c r="K64" s="10" t="s">
        <v>151</v>
      </c>
      <c r="L64" s="10" t="s">
        <v>152</v>
      </c>
      <c r="M64" s="10" t="s">
        <v>148</v>
      </c>
      <c r="N64" s="10">
        <v>7</v>
      </c>
      <c r="O64" s="10">
        <v>9</v>
      </c>
      <c r="P64" s="10" t="s">
        <v>4068</v>
      </c>
      <c r="Q64" s="24" t="s">
        <v>15</v>
      </c>
      <c r="R64" s="67">
        <v>15</v>
      </c>
      <c r="S64" s="24">
        <v>6</v>
      </c>
      <c r="T64" s="10" t="s">
        <v>468</v>
      </c>
      <c r="U64" s="10"/>
      <c r="V64" s="23">
        <v>11</v>
      </c>
      <c r="W64" s="23" t="s">
        <v>244</v>
      </c>
      <c r="X64" s="23" t="s">
        <v>251</v>
      </c>
      <c r="Z64" s="14">
        <f>MATCH(B64,'Diag Lattice'!F:F,0)</f>
        <v>3579</v>
      </c>
      <c r="AA64" s="14" t="str">
        <f t="shared" ca="1" si="0"/>
        <v>FS2_BTS:PM_D4009</v>
      </c>
      <c r="AB64" s="14">
        <f t="shared" ca="1" si="1"/>
        <v>4009</v>
      </c>
    </row>
    <row r="65" spans="1:28" x14ac:dyDescent="0.25">
      <c r="A65" s="61" t="s">
        <v>394</v>
      </c>
      <c r="B65" s="61"/>
      <c r="C65" s="61"/>
      <c r="D65" s="62"/>
      <c r="E65" s="62"/>
      <c r="F65" s="61"/>
      <c r="G65" s="61"/>
      <c r="H65" s="61"/>
      <c r="I65" s="63"/>
      <c r="J65" s="63"/>
      <c r="K65" s="63"/>
      <c r="L65" s="63"/>
      <c r="M65" s="63"/>
      <c r="N65" s="63"/>
      <c r="O65" s="63"/>
      <c r="P65" s="63"/>
      <c r="Q65" s="61"/>
      <c r="R65" s="64"/>
      <c r="S65" s="63"/>
      <c r="T65" s="65"/>
      <c r="U65" s="63"/>
      <c r="V65" s="61"/>
      <c r="W65" s="61"/>
      <c r="X65" s="95"/>
      <c r="Y65" s="105"/>
      <c r="Z65" s="14"/>
      <c r="AA65" s="14"/>
      <c r="AB65" s="14"/>
    </row>
    <row r="66" spans="1:28" x14ac:dyDescent="0.25">
      <c r="A66" s="8" t="s">
        <v>416</v>
      </c>
      <c r="B66" s="8" t="s">
        <v>504</v>
      </c>
      <c r="C66" s="8" t="s">
        <v>4144</v>
      </c>
      <c r="D66" s="764"/>
      <c r="E66" s="766" t="s">
        <v>417</v>
      </c>
      <c r="F66" s="8" t="s">
        <v>418</v>
      </c>
      <c r="G66" s="8" t="s">
        <v>610</v>
      </c>
      <c r="H66" s="8" t="s">
        <v>397</v>
      </c>
      <c r="I66" s="10" t="s">
        <v>396</v>
      </c>
      <c r="J66" s="10"/>
      <c r="K66" s="10"/>
      <c r="L66" s="10"/>
      <c r="M66" s="10"/>
      <c r="N66" s="10"/>
      <c r="O66" s="10"/>
      <c r="P66" s="10"/>
      <c r="Q66" s="10" t="s">
        <v>400</v>
      </c>
      <c r="R66" s="12"/>
      <c r="S66" s="10"/>
      <c r="T66" s="10"/>
      <c r="U66" s="10"/>
      <c r="V66" s="8">
        <v>11</v>
      </c>
      <c r="W66" s="8" t="s">
        <v>398</v>
      </c>
      <c r="X66" s="8" t="s">
        <v>425</v>
      </c>
      <c r="Z66" s="14"/>
    </row>
    <row r="67" spans="1:28" x14ac:dyDescent="0.25">
      <c r="A67" s="102" t="s">
        <v>416</v>
      </c>
      <c r="B67" s="102" t="s">
        <v>504</v>
      </c>
      <c r="C67" s="102" t="s">
        <v>4144</v>
      </c>
      <c r="D67" s="102"/>
      <c r="E67" s="766" t="s">
        <v>417</v>
      </c>
      <c r="F67" s="102" t="s">
        <v>419</v>
      </c>
      <c r="G67" s="102" t="s">
        <v>610</v>
      </c>
      <c r="H67" s="102" t="s">
        <v>399</v>
      </c>
      <c r="I67" s="102" t="s">
        <v>395</v>
      </c>
      <c r="J67" s="102"/>
      <c r="K67" s="102"/>
      <c r="L67" s="102"/>
      <c r="M67" s="102"/>
      <c r="N67" s="102"/>
      <c r="O67" s="102"/>
      <c r="P67" s="102"/>
      <c r="Q67" s="102" t="s">
        <v>401</v>
      </c>
      <c r="R67" s="754">
        <v>15</v>
      </c>
      <c r="S67" s="754">
        <v>3</v>
      </c>
      <c r="T67" s="102" t="s">
        <v>474</v>
      </c>
      <c r="U67" s="102"/>
      <c r="V67" s="102"/>
      <c r="W67" s="102"/>
      <c r="X67" s="102"/>
    </row>
    <row r="68" spans="1:28" s="25" customFormat="1" x14ac:dyDescent="0.25">
      <c r="A68" s="102" t="s">
        <v>416</v>
      </c>
      <c r="B68" s="102" t="s">
        <v>504</v>
      </c>
      <c r="C68" s="102" t="s">
        <v>4144</v>
      </c>
      <c r="D68" s="102"/>
      <c r="E68" s="766" t="s">
        <v>417</v>
      </c>
      <c r="F68" s="102" t="s">
        <v>418</v>
      </c>
      <c r="G68" s="102" t="s">
        <v>610</v>
      </c>
      <c r="H68" s="102" t="s">
        <v>397</v>
      </c>
      <c r="I68" s="102" t="s">
        <v>402</v>
      </c>
      <c r="J68" s="102"/>
      <c r="K68" s="102"/>
      <c r="L68" s="102"/>
      <c r="M68" s="102"/>
      <c r="N68" s="102"/>
      <c r="O68" s="102"/>
      <c r="P68" s="102"/>
      <c r="Q68" s="102" t="s">
        <v>400</v>
      </c>
      <c r="R68" s="754"/>
      <c r="S68" s="754"/>
      <c r="T68" s="102"/>
      <c r="U68" s="102"/>
      <c r="V68" s="102">
        <v>11</v>
      </c>
      <c r="W68" s="102" t="s">
        <v>398</v>
      </c>
      <c r="X68" s="102" t="s">
        <v>245</v>
      </c>
      <c r="Y68"/>
      <c r="Z68"/>
      <c r="AA68"/>
      <c r="AB68"/>
    </row>
    <row r="69" spans="1:28" x14ac:dyDescent="0.25">
      <c r="A69" s="102" t="s">
        <v>416</v>
      </c>
      <c r="B69" s="102" t="s">
        <v>504</v>
      </c>
      <c r="C69" s="102" t="s">
        <v>4144</v>
      </c>
      <c r="D69" s="102"/>
      <c r="E69" s="766" t="s">
        <v>417</v>
      </c>
      <c r="F69" s="102" t="s">
        <v>419</v>
      </c>
      <c r="G69" s="102" t="s">
        <v>610</v>
      </c>
      <c r="H69" s="102" t="s">
        <v>399</v>
      </c>
      <c r="I69" s="102" t="s">
        <v>403</v>
      </c>
      <c r="J69" s="102"/>
      <c r="K69" s="102"/>
      <c r="L69" s="102"/>
      <c r="M69" s="102"/>
      <c r="N69" s="102"/>
      <c r="O69" s="102"/>
      <c r="P69" s="102"/>
      <c r="Q69" s="102" t="s">
        <v>401</v>
      </c>
      <c r="R69" s="754">
        <v>15</v>
      </c>
      <c r="S69" s="754">
        <v>3</v>
      </c>
      <c r="T69" s="10" t="s">
        <v>473</v>
      </c>
      <c r="U69" s="102"/>
      <c r="V69" s="102"/>
      <c r="W69" s="102"/>
      <c r="X69" s="102"/>
    </row>
    <row r="70" spans="1:28" x14ac:dyDescent="0.25">
      <c r="A70" s="8" t="s">
        <v>416</v>
      </c>
      <c r="B70" s="8" t="s">
        <v>504</v>
      </c>
      <c r="C70" s="8" t="s">
        <v>4144</v>
      </c>
      <c r="D70" s="764"/>
      <c r="E70" s="766" t="s">
        <v>417</v>
      </c>
      <c r="F70" s="8" t="s">
        <v>418</v>
      </c>
      <c r="G70" s="8" t="s">
        <v>610</v>
      </c>
      <c r="H70" s="8" t="s">
        <v>397</v>
      </c>
      <c r="I70" s="10" t="s">
        <v>415</v>
      </c>
      <c r="J70" s="10"/>
      <c r="K70" s="10"/>
      <c r="L70" s="10"/>
      <c r="M70" s="10"/>
      <c r="N70" s="10"/>
      <c r="O70" s="10"/>
      <c r="P70" s="10"/>
      <c r="Q70" s="10" t="s">
        <v>400</v>
      </c>
      <c r="R70" s="12"/>
      <c r="S70" s="10"/>
      <c r="T70" s="10"/>
      <c r="U70" s="10"/>
      <c r="V70" s="8">
        <v>11</v>
      </c>
      <c r="W70" s="8" t="s">
        <v>398</v>
      </c>
      <c r="X70" s="8" t="s">
        <v>246</v>
      </c>
    </row>
    <row r="71" spans="1:28" x14ac:dyDescent="0.25">
      <c r="A71" s="8" t="s">
        <v>416</v>
      </c>
      <c r="B71" s="8" t="s">
        <v>504</v>
      </c>
      <c r="C71" s="8" t="s">
        <v>4144</v>
      </c>
      <c r="D71" s="764"/>
      <c r="E71" s="766" t="s">
        <v>417</v>
      </c>
      <c r="F71" s="8" t="s">
        <v>419</v>
      </c>
      <c r="G71" s="8" t="s">
        <v>610</v>
      </c>
      <c r="H71" s="8" t="s">
        <v>399</v>
      </c>
      <c r="I71" s="10" t="s">
        <v>404</v>
      </c>
      <c r="J71" s="10"/>
      <c r="K71" s="10"/>
      <c r="L71" s="10"/>
      <c r="M71" s="10"/>
      <c r="N71" s="10"/>
      <c r="O71" s="10"/>
      <c r="P71" s="10"/>
      <c r="Q71" s="10" t="s">
        <v>401</v>
      </c>
      <c r="R71" s="12">
        <v>15</v>
      </c>
      <c r="S71" s="10">
        <v>4</v>
      </c>
      <c r="T71" s="102" t="s">
        <v>474</v>
      </c>
      <c r="U71" s="10"/>
      <c r="V71" s="8"/>
      <c r="W71" s="8"/>
      <c r="X71" s="8"/>
    </row>
    <row r="72" spans="1:28" x14ac:dyDescent="0.25">
      <c r="A72" s="8" t="s">
        <v>416</v>
      </c>
      <c r="B72" s="8" t="s">
        <v>504</v>
      </c>
      <c r="C72" s="8" t="s">
        <v>4144</v>
      </c>
      <c r="D72" s="764"/>
      <c r="E72" s="766" t="s">
        <v>417</v>
      </c>
      <c r="F72" s="8" t="s">
        <v>418</v>
      </c>
      <c r="G72" s="8" t="s">
        <v>610</v>
      </c>
      <c r="H72" s="8" t="s">
        <v>397</v>
      </c>
      <c r="I72" s="10" t="s">
        <v>405</v>
      </c>
      <c r="J72" s="10"/>
      <c r="K72" s="10"/>
      <c r="L72" s="10"/>
      <c r="M72" s="10"/>
      <c r="N72" s="10"/>
      <c r="O72" s="10"/>
      <c r="P72" s="10"/>
      <c r="Q72" s="10" t="s">
        <v>400</v>
      </c>
      <c r="R72" s="12"/>
      <c r="S72" s="10"/>
      <c r="T72" s="102"/>
      <c r="U72" s="10"/>
      <c r="V72" s="8">
        <v>11</v>
      </c>
      <c r="W72" s="8" t="s">
        <v>398</v>
      </c>
      <c r="X72" s="8" t="s">
        <v>247</v>
      </c>
    </row>
    <row r="73" spans="1:28" x14ac:dyDescent="0.25">
      <c r="A73" s="8" t="s">
        <v>416</v>
      </c>
      <c r="B73" s="8" t="s">
        <v>504</v>
      </c>
      <c r="C73" s="8" t="s">
        <v>4144</v>
      </c>
      <c r="D73" s="764"/>
      <c r="E73" s="766" t="s">
        <v>417</v>
      </c>
      <c r="F73" s="8" t="s">
        <v>419</v>
      </c>
      <c r="G73" s="8" t="s">
        <v>610</v>
      </c>
      <c r="H73" s="8" t="s">
        <v>399</v>
      </c>
      <c r="I73" s="10" t="s">
        <v>406</v>
      </c>
      <c r="J73" s="10"/>
      <c r="K73" s="10"/>
      <c r="L73" s="10"/>
      <c r="M73" s="10"/>
      <c r="N73" s="10"/>
      <c r="O73" s="10"/>
      <c r="P73" s="10"/>
      <c r="Q73" s="10" t="s">
        <v>401</v>
      </c>
      <c r="R73" s="12">
        <v>15</v>
      </c>
      <c r="S73" s="10">
        <v>4</v>
      </c>
      <c r="T73" s="10" t="s">
        <v>473</v>
      </c>
      <c r="U73" s="10"/>
      <c r="V73" s="8"/>
      <c r="W73" s="8"/>
      <c r="X73" s="8"/>
    </row>
    <row r="74" spans="1:28" x14ac:dyDescent="0.25">
      <c r="A74" s="8" t="s">
        <v>416</v>
      </c>
      <c r="B74" s="8" t="s">
        <v>504</v>
      </c>
      <c r="C74" s="8" t="s">
        <v>4144</v>
      </c>
      <c r="D74" s="764"/>
      <c r="E74" s="766" t="s">
        <v>417</v>
      </c>
      <c r="F74" s="8" t="s">
        <v>418</v>
      </c>
      <c r="G74" s="8" t="s">
        <v>610</v>
      </c>
      <c r="H74" s="8" t="s">
        <v>397</v>
      </c>
      <c r="I74" s="10" t="s">
        <v>407</v>
      </c>
      <c r="J74" s="10"/>
      <c r="K74" s="10"/>
      <c r="L74" s="10"/>
      <c r="M74" s="10"/>
      <c r="N74" s="10"/>
      <c r="O74" s="10"/>
      <c r="P74" s="10"/>
      <c r="Q74" s="10" t="s">
        <v>400</v>
      </c>
      <c r="R74" s="12"/>
      <c r="S74" s="10"/>
      <c r="T74" s="10"/>
      <c r="U74" s="10"/>
      <c r="V74" s="8">
        <v>11</v>
      </c>
      <c r="W74" s="8" t="s">
        <v>398</v>
      </c>
      <c r="X74" s="8" t="s">
        <v>248</v>
      </c>
    </row>
    <row r="75" spans="1:28" x14ac:dyDescent="0.25">
      <c r="A75" s="8" t="s">
        <v>416</v>
      </c>
      <c r="B75" s="8" t="s">
        <v>504</v>
      </c>
      <c r="C75" s="8" t="s">
        <v>4144</v>
      </c>
      <c r="D75" s="764"/>
      <c r="E75" s="766" t="s">
        <v>417</v>
      </c>
      <c r="F75" s="8" t="s">
        <v>419</v>
      </c>
      <c r="G75" s="8" t="s">
        <v>610</v>
      </c>
      <c r="H75" s="8" t="s">
        <v>399</v>
      </c>
      <c r="I75" s="10" t="s">
        <v>408</v>
      </c>
      <c r="J75" s="10"/>
      <c r="K75" s="10"/>
      <c r="L75" s="10"/>
      <c r="M75" s="10"/>
      <c r="N75" s="10"/>
      <c r="O75" s="10"/>
      <c r="P75" s="10"/>
      <c r="Q75" s="10" t="s">
        <v>401</v>
      </c>
      <c r="R75" s="12">
        <v>15</v>
      </c>
      <c r="S75" s="10">
        <v>5</v>
      </c>
      <c r="T75" s="102" t="s">
        <v>474</v>
      </c>
      <c r="U75" s="10"/>
      <c r="V75" s="8"/>
      <c r="W75" s="8"/>
      <c r="X75" s="8"/>
    </row>
    <row r="76" spans="1:28" x14ac:dyDescent="0.25">
      <c r="A76" s="8" t="s">
        <v>416</v>
      </c>
      <c r="B76" s="8" t="s">
        <v>504</v>
      </c>
      <c r="C76" s="8" t="s">
        <v>4144</v>
      </c>
      <c r="D76" s="764"/>
      <c r="E76" s="766" t="s">
        <v>417</v>
      </c>
      <c r="F76" s="8" t="s">
        <v>418</v>
      </c>
      <c r="G76" s="8" t="s">
        <v>610</v>
      </c>
      <c r="H76" s="8" t="s">
        <v>397</v>
      </c>
      <c r="I76" s="10" t="s">
        <v>409</v>
      </c>
      <c r="J76" s="10"/>
      <c r="K76" s="10"/>
      <c r="L76" s="10"/>
      <c r="M76" s="10"/>
      <c r="N76" s="10"/>
      <c r="O76" s="10"/>
      <c r="P76" s="10"/>
      <c r="Q76" s="10" t="s">
        <v>400</v>
      </c>
      <c r="R76" s="12"/>
      <c r="S76" s="10"/>
      <c r="T76" s="102"/>
      <c r="U76" s="10"/>
      <c r="V76" s="8">
        <v>11</v>
      </c>
      <c r="W76" s="8" t="s">
        <v>398</v>
      </c>
      <c r="X76" s="8" t="s">
        <v>249</v>
      </c>
    </row>
    <row r="77" spans="1:28" x14ac:dyDescent="0.25">
      <c r="A77" s="8" t="s">
        <v>416</v>
      </c>
      <c r="B77" s="8" t="s">
        <v>504</v>
      </c>
      <c r="C77" s="8" t="s">
        <v>4144</v>
      </c>
      <c r="D77" s="764"/>
      <c r="E77" s="766" t="s">
        <v>417</v>
      </c>
      <c r="F77" s="8" t="s">
        <v>419</v>
      </c>
      <c r="G77" s="8" t="s">
        <v>610</v>
      </c>
      <c r="H77" s="8" t="s">
        <v>399</v>
      </c>
      <c r="I77" s="10" t="s">
        <v>410</v>
      </c>
      <c r="J77" s="10"/>
      <c r="K77" s="10"/>
      <c r="L77" s="10"/>
      <c r="M77" s="10"/>
      <c r="N77" s="10"/>
      <c r="O77" s="10"/>
      <c r="P77" s="10"/>
      <c r="Q77" s="10" t="s">
        <v>401</v>
      </c>
      <c r="R77" s="12">
        <v>15</v>
      </c>
      <c r="S77" s="10">
        <v>5</v>
      </c>
      <c r="T77" s="10" t="s">
        <v>473</v>
      </c>
      <c r="U77" s="10"/>
      <c r="V77" s="8"/>
      <c r="W77" s="8"/>
      <c r="X77" s="8"/>
    </row>
    <row r="78" spans="1:28" x14ac:dyDescent="0.25">
      <c r="A78" s="8" t="s">
        <v>416</v>
      </c>
      <c r="B78" s="8" t="s">
        <v>504</v>
      </c>
      <c r="C78" s="8" t="s">
        <v>4144</v>
      </c>
      <c r="D78" s="764"/>
      <c r="E78" s="766" t="s">
        <v>417</v>
      </c>
      <c r="F78" s="8" t="s">
        <v>418</v>
      </c>
      <c r="G78" s="8" t="s">
        <v>610</v>
      </c>
      <c r="H78" s="8" t="s">
        <v>397</v>
      </c>
      <c r="I78" s="10" t="s">
        <v>411</v>
      </c>
      <c r="J78" s="10"/>
      <c r="K78" s="10"/>
      <c r="L78" s="10"/>
      <c r="M78" s="10"/>
      <c r="N78" s="10"/>
      <c r="O78" s="10"/>
      <c r="P78" s="10"/>
      <c r="Q78" s="10" t="s">
        <v>400</v>
      </c>
      <c r="R78" s="12"/>
      <c r="S78" s="10"/>
      <c r="T78" s="10"/>
      <c r="U78" s="10"/>
      <c r="V78" s="8">
        <v>11</v>
      </c>
      <c r="W78" s="8" t="s">
        <v>398</v>
      </c>
      <c r="X78" s="8" t="s">
        <v>250</v>
      </c>
    </row>
    <row r="79" spans="1:28" x14ac:dyDescent="0.25">
      <c r="A79" s="8" t="s">
        <v>416</v>
      </c>
      <c r="B79" s="8" t="s">
        <v>504</v>
      </c>
      <c r="C79" s="8" t="s">
        <v>4144</v>
      </c>
      <c r="D79" s="764"/>
      <c r="E79" s="766" t="s">
        <v>417</v>
      </c>
      <c r="F79" s="8" t="s">
        <v>419</v>
      </c>
      <c r="G79" s="8" t="s">
        <v>610</v>
      </c>
      <c r="H79" s="8" t="s">
        <v>399</v>
      </c>
      <c r="I79" s="10" t="s">
        <v>412</v>
      </c>
      <c r="J79" s="10"/>
      <c r="K79" s="10"/>
      <c r="L79" s="10"/>
      <c r="M79" s="10"/>
      <c r="N79" s="10"/>
      <c r="O79" s="10"/>
      <c r="P79" s="10"/>
      <c r="Q79" s="10" t="s">
        <v>401</v>
      </c>
      <c r="R79" s="12">
        <v>15</v>
      </c>
      <c r="S79" s="10">
        <v>6</v>
      </c>
      <c r="T79" s="102" t="s">
        <v>474</v>
      </c>
      <c r="U79" s="10"/>
      <c r="V79" s="8"/>
      <c r="W79" s="8"/>
      <c r="X79" s="8"/>
    </row>
    <row r="80" spans="1:28" x14ac:dyDescent="0.25">
      <c r="A80" s="8" t="s">
        <v>416</v>
      </c>
      <c r="B80" s="8" t="s">
        <v>504</v>
      </c>
      <c r="C80" s="8" t="s">
        <v>4144</v>
      </c>
      <c r="D80" s="764"/>
      <c r="E80" s="766" t="s">
        <v>417</v>
      </c>
      <c r="F80" s="8" t="s">
        <v>418</v>
      </c>
      <c r="G80" s="8" t="s">
        <v>610</v>
      </c>
      <c r="H80" s="8" t="s">
        <v>397</v>
      </c>
      <c r="I80" s="10" t="s">
        <v>413</v>
      </c>
      <c r="J80" s="10"/>
      <c r="K80" s="10"/>
      <c r="L80" s="10"/>
      <c r="M80" s="10"/>
      <c r="N80" s="10"/>
      <c r="O80" s="10"/>
      <c r="P80" s="10"/>
      <c r="Q80" s="10" t="s">
        <v>400</v>
      </c>
      <c r="R80" s="12"/>
      <c r="S80" s="10"/>
      <c r="T80" s="102"/>
      <c r="U80" s="10"/>
      <c r="V80" s="8">
        <v>11</v>
      </c>
      <c r="W80" s="8" t="s">
        <v>398</v>
      </c>
      <c r="X80" s="8" t="s">
        <v>251</v>
      </c>
    </row>
    <row r="81" spans="1:24" x14ac:dyDescent="0.25">
      <c r="A81" s="23" t="s">
        <v>416</v>
      </c>
      <c r="B81" s="23" t="s">
        <v>504</v>
      </c>
      <c r="C81" s="23" t="s">
        <v>4144</v>
      </c>
      <c r="D81" s="765"/>
      <c r="E81" s="766" t="s">
        <v>417</v>
      </c>
      <c r="F81" s="23" t="s">
        <v>419</v>
      </c>
      <c r="G81" s="23" t="s">
        <v>610</v>
      </c>
      <c r="H81" s="23" t="s">
        <v>399</v>
      </c>
      <c r="I81" s="24" t="s">
        <v>414</v>
      </c>
      <c r="J81" s="24"/>
      <c r="K81" s="24"/>
      <c r="L81" s="24"/>
      <c r="M81" s="24"/>
      <c r="N81" s="24"/>
      <c r="O81" s="24"/>
      <c r="P81" s="24"/>
      <c r="Q81" s="24" t="s">
        <v>401</v>
      </c>
      <c r="R81" s="67">
        <v>15</v>
      </c>
      <c r="S81" s="24">
        <v>6</v>
      </c>
      <c r="T81" s="10" t="s">
        <v>473</v>
      </c>
      <c r="U81" s="24"/>
      <c r="V81" s="23"/>
      <c r="W81" s="23"/>
      <c r="X81" s="23"/>
    </row>
  </sheetData>
  <mergeCells count="2">
    <mergeCell ref="H2:Q2"/>
    <mergeCell ref="R2:X2"/>
  </mergeCells>
  <hyperlinks>
    <hyperlink ref="E41" r:id="rId1" display="http://cable.nscl.msu.edu:3000/cables/24F000107/"/>
    <hyperlink ref="E42" r:id="rId2" display="http://cable.nscl.msu.edu:3000/cables/24F000110/"/>
    <hyperlink ref="E44" r:id="rId3" display="http://cable.nscl.msu.edu:3000/cables/24F000102/"/>
    <hyperlink ref="E45" r:id="rId4" display="http://cable.nscl.msu.edu:3000/cables/24F000053/"/>
    <hyperlink ref="E47" r:id="rId5" display="http://cable.nscl.msu.edu:3000/cables/24F000094/"/>
    <hyperlink ref="E48" r:id="rId6" display="http://cable.nscl.msu.edu:3000/cables/24F000098/"/>
    <hyperlink ref="E50" r:id="rId7" display="http://cable.nscl.msu.edu:3000/cables/24F000091/"/>
    <hyperlink ref="E53" r:id="rId8" display="http://cable.nscl.msu.edu:3000/cables/44F000013/"/>
    <hyperlink ref="E54" r:id="rId9" display="http://cable.nscl.msu.edu:3000/cables/44F000012/"/>
    <hyperlink ref="E56" r:id="rId10" display="http://cable.nscl.msu.edu:3000/cables/44F000096/"/>
    <hyperlink ref="E59" r:id="rId11" display="http://cable.nscl.msu.edu:3000/cables/44F000003/"/>
    <hyperlink ref="E62" r:id="rId12" display="http://cable.nscl.msu.edu:3000/cables/44F000006/"/>
    <hyperlink ref="E43" r:id="rId13" display="http://cable.nscl.msu.edu:3000/cables/24F000110/"/>
    <hyperlink ref="E46" r:id="rId14" display="http://cable.nscl.msu.edu:3000/cables/24F000053/"/>
    <hyperlink ref="E49" r:id="rId15" display="http://cable.nscl.msu.edu:3000/cables/24F000098/"/>
    <hyperlink ref="E51" r:id="rId16" display="http://cable.nscl.msu.edu:3000/cables/24F000091/"/>
    <hyperlink ref="E52" r:id="rId17" display="http://cable.nscl.msu.edu:3000/cables/24F000091/"/>
    <hyperlink ref="E55" r:id="rId18" display="http://cable.nscl.msu.edu:3000/cables/44F000012/"/>
    <hyperlink ref="E63" r:id="rId19" display="http://cable.nscl.msu.edu:3000/cables/44F000004/"/>
    <hyperlink ref="E57" r:id="rId20" display="http://cable.nscl.msu.edu:3000/cables/44F000096/"/>
    <hyperlink ref="E58" r:id="rId21" display="http://cable.nscl.msu.edu:3000/cables/44F000096/"/>
    <hyperlink ref="E60" r:id="rId22" display="http://cable.nscl.msu.edu:3000/cables/44F000003/"/>
    <hyperlink ref="E61" r:id="rId23" display="http://cable.nscl.msu.edu:3000/cables/44F000003/"/>
    <hyperlink ref="E64" r:id="rId24" display="http://cable.nscl.msu.edu:3000/cables/44F000004/"/>
  </hyperlinks>
  <pageMargins left="0.7" right="0.7" top="0.75" bottom="0.75" header="0.3" footer="0.3"/>
  <pageSetup paperSize="17" scale="60" orientation="landscape" r:id="rId25"/>
  <tableParts count="1">
    <tablePart r:id="rId26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59"/>
  <sheetViews>
    <sheetView zoomScale="55" zoomScaleNormal="55" workbookViewId="0">
      <pane ySplit="3" topLeftCell="A4" activePane="bottomLeft" state="frozen"/>
      <selection pane="bottomLeft" activeCell="H55" sqref="H55"/>
    </sheetView>
  </sheetViews>
  <sheetFormatPr defaultRowHeight="15" x14ac:dyDescent="0.25"/>
  <cols>
    <col min="1" max="1" width="15" bestFit="1" customWidth="1"/>
    <col min="2" max="2" width="26.5703125" customWidth="1"/>
    <col min="3" max="3" width="10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" customWidth="1"/>
    <col min="31" max="31" width="14.85546875" customWidth="1"/>
    <col min="32" max="32" width="14.5703125" customWidth="1"/>
  </cols>
  <sheetData>
    <row r="1" spans="1:32" s="14" customFormat="1" ht="15.75" thickBot="1" x14ac:dyDescent="0.3">
      <c r="A1" s="13" t="s">
        <v>1535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1521</v>
      </c>
      <c r="C5" s="8" t="s">
        <v>111</v>
      </c>
      <c r="D5" s="8" t="s">
        <v>1528</v>
      </c>
      <c r="E5" s="1" t="s">
        <v>1479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16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IF(ISBLANK(mTCA16[[#This Row],[Column17]]),"",mTCA16[[#This Row],[Column17]])</f>
        <v>16</v>
      </c>
      <c r="AA5" s="14" t="str">
        <f>LEFT(mTCA16[[#This Row],[Column18]],3)</f>
        <v>3</v>
      </c>
      <c r="AB5" s="14" t="str">
        <f>IF(ISBLANK(mTCA16[[#This Row],[Column2]]),"",mTCA16[[#This Row],[Column2]])</f>
        <v>LS3_WD02:BPM_D4451</v>
      </c>
      <c r="AD5" s="14">
        <f>MATCH(B5,'Diag Lattice'!F:F,0)</f>
        <v>2858</v>
      </c>
      <c r="AE5" s="14" t="str">
        <f ca="1">INDIRECT("'Diag Lattice'!F"&amp;AD5)</f>
        <v>LS3_WD02:BPM_D4451</v>
      </c>
      <c r="AF5" s="14">
        <f ca="1">INDIRECT("'Diag Lattice'!E"&amp;AD5)</f>
        <v>4451</v>
      </c>
    </row>
    <row r="6" spans="1:32" s="14" customFormat="1" x14ac:dyDescent="0.25">
      <c r="A6" s="7" t="s">
        <v>111</v>
      </c>
      <c r="B6" s="8" t="s">
        <v>1521</v>
      </c>
      <c r="C6" s="8" t="s">
        <v>111</v>
      </c>
      <c r="D6" s="8" t="s">
        <v>1528</v>
      </c>
      <c r="E6" s="1" t="s">
        <v>1480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16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IF(ISBLANK(mTCA16[[#This Row],[Column17]]),"",mTCA16[[#This Row],[Column17]])</f>
        <v>16</v>
      </c>
      <c r="AA6" s="14" t="str">
        <f>LEFT(mTCA16[[#This Row],[Column18]],3)</f>
        <v>3</v>
      </c>
      <c r="AB6" s="14" t="str">
        <f>IF(ISBLANK(mTCA16[[#This Row],[Column2]]),"",mTCA16[[#This Row],[Column2]])</f>
        <v>LS3_WD02:BPM_D4451</v>
      </c>
      <c r="AD6" s="14">
        <f>MATCH(B6,'Diag Lattice'!F:F,0)</f>
        <v>2858</v>
      </c>
      <c r="AE6" s="14" t="str">
        <f t="shared" ref="AE6:AE52" ca="1" si="0">INDIRECT("'Diag Lattice'!F"&amp;AD6)</f>
        <v>LS3_WD02:BPM_D4451</v>
      </c>
      <c r="AF6" s="14">
        <f t="shared" ref="AF6:AF52" ca="1" si="1">INDIRECT("'Diag Lattice'!E"&amp;AD6)</f>
        <v>4451</v>
      </c>
    </row>
    <row r="7" spans="1:32" s="14" customFormat="1" x14ac:dyDescent="0.25">
      <c r="A7" s="7" t="s">
        <v>111</v>
      </c>
      <c r="B7" s="8" t="s">
        <v>1521</v>
      </c>
      <c r="C7" s="8" t="s">
        <v>111</v>
      </c>
      <c r="D7" s="8" t="s">
        <v>1528</v>
      </c>
      <c r="E7" s="1" t="s">
        <v>1481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16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IF(ISBLANK(mTCA16[[#This Row],[Column17]]),"",mTCA16[[#This Row],[Column17]])</f>
        <v>16</v>
      </c>
      <c r="AA7" s="14" t="str">
        <f>LEFT(mTCA16[[#This Row],[Column18]],3)</f>
        <v>3</v>
      </c>
      <c r="AB7" s="14" t="str">
        <f>IF(ISBLANK(mTCA16[[#This Row],[Column2]]),"",mTCA16[[#This Row],[Column2]])</f>
        <v>LS3_WD02:BPM_D4451</v>
      </c>
      <c r="AD7" s="14">
        <f>MATCH(B7,'Diag Lattice'!F:F,0)</f>
        <v>2858</v>
      </c>
      <c r="AE7" s="14" t="str">
        <f t="shared" ca="1" si="0"/>
        <v>LS3_WD02:BPM_D4451</v>
      </c>
      <c r="AF7" s="14">
        <f t="shared" ca="1" si="1"/>
        <v>4451</v>
      </c>
    </row>
    <row r="8" spans="1:32" s="14" customFormat="1" x14ac:dyDescent="0.25">
      <c r="A8" s="7" t="s">
        <v>111</v>
      </c>
      <c r="B8" s="8" t="s">
        <v>1521</v>
      </c>
      <c r="C8" s="8" t="s">
        <v>111</v>
      </c>
      <c r="D8" s="8" t="s">
        <v>1528</v>
      </c>
      <c r="E8" s="1" t="s">
        <v>1482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16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IF(ISBLANK(mTCA16[[#This Row],[Column17]]),"",mTCA16[[#This Row],[Column17]])</f>
        <v>16</v>
      </c>
      <c r="AA8" s="14" t="str">
        <f>LEFT(mTCA16[[#This Row],[Column18]],3)</f>
        <v>3</v>
      </c>
      <c r="AB8" s="14" t="str">
        <f>IF(ISBLANK(mTCA16[[#This Row],[Column2]]),"",mTCA16[[#This Row],[Column2]])</f>
        <v>LS3_WD02:BPM_D4451</v>
      </c>
      <c r="AD8" s="14">
        <f>MATCH(B8,'Diag Lattice'!F:F,0)</f>
        <v>2858</v>
      </c>
      <c r="AE8" s="14" t="str">
        <f t="shared" ca="1" si="0"/>
        <v>LS3_WD02:BPM_D4451</v>
      </c>
      <c r="AF8" s="14">
        <f t="shared" ca="1" si="1"/>
        <v>4451</v>
      </c>
    </row>
    <row r="9" spans="1:32" s="14" customFormat="1" x14ac:dyDescent="0.25">
      <c r="A9" s="7" t="s">
        <v>111</v>
      </c>
      <c r="B9" s="8" t="s">
        <v>1521</v>
      </c>
      <c r="C9" s="8" t="s">
        <v>111</v>
      </c>
      <c r="D9" s="8" t="s">
        <v>1528</v>
      </c>
      <c r="E9" s="1" t="s">
        <v>1483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IF(ISBLANK(mTCA16[[#This Row],[Column17]]),"",mTCA16[[#This Row],[Column17]])</f>
        <v/>
      </c>
      <c r="AA9" s="14" t="str">
        <f>LEFT(mTCA16[[#This Row],[Column18]],3)</f>
        <v/>
      </c>
      <c r="AB9" s="14" t="str">
        <f>IF(ISBLANK(mTCA16[[#This Row],[Column2]]),"",mTCA16[[#This Row],[Column2]])</f>
        <v>LS3_WD02:BPM_D4451</v>
      </c>
      <c r="AD9" s="14">
        <f>MATCH(B9,'Diag Lattice'!F:F,0)</f>
        <v>2858</v>
      </c>
      <c r="AE9" s="14" t="str">
        <f t="shared" ca="1" si="0"/>
        <v>LS3_WD02:BPM_D4451</v>
      </c>
      <c r="AF9" s="14">
        <f t="shared" ca="1" si="1"/>
        <v>4451</v>
      </c>
    </row>
    <row r="10" spans="1:32" s="14" customFormat="1" x14ac:dyDescent="0.25">
      <c r="A10" s="7" t="s">
        <v>111</v>
      </c>
      <c r="B10" s="8" t="s">
        <v>1522</v>
      </c>
      <c r="C10" s="8" t="s">
        <v>111</v>
      </c>
      <c r="D10" s="8" t="s">
        <v>1529</v>
      </c>
      <c r="E10" s="1" t="s">
        <v>1484</v>
      </c>
      <c r="F10" s="8" t="s">
        <v>114</v>
      </c>
      <c r="G10" s="23" t="s">
        <v>85</v>
      </c>
      <c r="H10" s="23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16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IF(ISBLANK(mTCA16[[#This Row],[Column17]]),"",mTCA16[[#This Row],[Column17]])</f>
        <v>16</v>
      </c>
      <c r="AA10" s="14" t="str">
        <f>LEFT(mTCA16[[#This Row],[Column18]],3)</f>
        <v>3</v>
      </c>
      <c r="AB10" s="14" t="str">
        <f>IF(ISBLANK(mTCA16[[#This Row],[Column2]]),"",mTCA16[[#This Row],[Column2]])</f>
        <v>LS3_WD03:BPM_D4513</v>
      </c>
      <c r="AD10" s="14">
        <f>MATCH(B10,'Diag Lattice'!F:F,0)</f>
        <v>2902</v>
      </c>
      <c r="AE10" s="14" t="str">
        <f t="shared" ca="1" si="0"/>
        <v>LS3_WD03:BPM_D4513</v>
      </c>
      <c r="AF10" s="14">
        <f t="shared" ca="1" si="1"/>
        <v>4513</v>
      </c>
    </row>
    <row r="11" spans="1:32" s="14" customFormat="1" x14ac:dyDescent="0.25">
      <c r="A11" s="7" t="s">
        <v>111</v>
      </c>
      <c r="B11" s="8" t="s">
        <v>1522</v>
      </c>
      <c r="C11" s="8" t="s">
        <v>111</v>
      </c>
      <c r="D11" s="8" t="s">
        <v>1529</v>
      </c>
      <c r="E11" s="1" t="s">
        <v>1485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16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IF(ISBLANK(mTCA16[[#This Row],[Column17]]),"",mTCA16[[#This Row],[Column17]])</f>
        <v>16</v>
      </c>
      <c r="AA11" s="14" t="str">
        <f>LEFT(mTCA16[[#This Row],[Column18]],3)</f>
        <v>3</v>
      </c>
      <c r="AB11" s="14" t="str">
        <f>IF(ISBLANK(mTCA16[[#This Row],[Column2]]),"",mTCA16[[#This Row],[Column2]])</f>
        <v>LS3_WD03:BPM_D4513</v>
      </c>
      <c r="AD11" s="14">
        <f>MATCH(B11,'Diag Lattice'!F:F,0)</f>
        <v>2902</v>
      </c>
      <c r="AE11" s="14" t="str">
        <f t="shared" ca="1" si="0"/>
        <v>LS3_WD03:BPM_D4513</v>
      </c>
      <c r="AF11" s="14">
        <f t="shared" ca="1" si="1"/>
        <v>4513</v>
      </c>
    </row>
    <row r="12" spans="1:32" s="14" customFormat="1" x14ac:dyDescent="0.25">
      <c r="A12" s="7" t="s">
        <v>111</v>
      </c>
      <c r="B12" s="8" t="s">
        <v>1522</v>
      </c>
      <c r="C12" s="8" t="s">
        <v>111</v>
      </c>
      <c r="D12" s="8" t="s">
        <v>1529</v>
      </c>
      <c r="E12" s="1" t="s">
        <v>1486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16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IF(ISBLANK(mTCA16[[#This Row],[Column17]]),"",mTCA16[[#This Row],[Column17]])</f>
        <v>16</v>
      </c>
      <c r="AA12" s="14" t="str">
        <f>LEFT(mTCA16[[#This Row],[Column18]],3)</f>
        <v>3</v>
      </c>
      <c r="AB12" s="14" t="str">
        <f>IF(ISBLANK(mTCA16[[#This Row],[Column2]]),"",mTCA16[[#This Row],[Column2]])</f>
        <v>LS3_WD03:BPM_D4513</v>
      </c>
      <c r="AD12" s="14">
        <f>MATCH(B12,'Diag Lattice'!F:F,0)</f>
        <v>2902</v>
      </c>
      <c r="AE12" s="14" t="str">
        <f t="shared" ca="1" si="0"/>
        <v>LS3_WD03:BPM_D4513</v>
      </c>
      <c r="AF12" s="14">
        <f t="shared" ca="1" si="1"/>
        <v>4513</v>
      </c>
    </row>
    <row r="13" spans="1:32" s="14" customFormat="1" x14ac:dyDescent="0.25">
      <c r="A13" s="7" t="s">
        <v>111</v>
      </c>
      <c r="B13" s="8" t="s">
        <v>1522</v>
      </c>
      <c r="C13" s="8" t="s">
        <v>111</v>
      </c>
      <c r="D13" s="8" t="s">
        <v>1529</v>
      </c>
      <c r="E13" s="1" t="s">
        <v>1487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16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IF(ISBLANK(mTCA16[[#This Row],[Column17]]),"",mTCA16[[#This Row],[Column17]])</f>
        <v>16</v>
      </c>
      <c r="AA13" s="14" t="str">
        <f>LEFT(mTCA16[[#This Row],[Column18]],3)</f>
        <v>3</v>
      </c>
      <c r="AB13" s="14" t="str">
        <f>IF(ISBLANK(mTCA16[[#This Row],[Column2]]),"",mTCA16[[#This Row],[Column2]])</f>
        <v>LS3_WD03:BPM_D4513</v>
      </c>
      <c r="AD13" s="14">
        <f>MATCH(B13,'Diag Lattice'!F:F,0)</f>
        <v>2902</v>
      </c>
      <c r="AE13" s="14" t="str">
        <f t="shared" ca="1" si="0"/>
        <v>LS3_WD03:BPM_D4513</v>
      </c>
      <c r="AF13" s="14">
        <f t="shared" ca="1" si="1"/>
        <v>4513</v>
      </c>
    </row>
    <row r="14" spans="1:32" s="14" customFormat="1" x14ac:dyDescent="0.25">
      <c r="A14" s="7" t="s">
        <v>111</v>
      </c>
      <c r="B14" s="8" t="s">
        <v>1522</v>
      </c>
      <c r="C14" s="8" t="s">
        <v>111</v>
      </c>
      <c r="D14" s="8" t="s">
        <v>1529</v>
      </c>
      <c r="E14" s="1" t="s">
        <v>1488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16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IF(ISBLANK(mTCA16[[#This Row],[Column17]]),"",mTCA16[[#This Row],[Column17]])</f>
        <v>16</v>
      </c>
      <c r="AA14" s="14" t="str">
        <f>LEFT(mTCA16[[#This Row],[Column18]],3)</f>
        <v>3</v>
      </c>
      <c r="AB14" s="14" t="str">
        <f>IF(ISBLANK(mTCA16[[#This Row],[Column2]]),"",mTCA16[[#This Row],[Column2]])</f>
        <v>LS3_WD03:BPM_D4513</v>
      </c>
      <c r="AD14" s="14">
        <f>MATCH(B14,'Diag Lattice'!F:F,0)</f>
        <v>2902</v>
      </c>
      <c r="AE14" s="14" t="str">
        <f t="shared" ca="1" si="0"/>
        <v>LS3_WD03:BPM_D4513</v>
      </c>
      <c r="AF14" s="14">
        <f t="shared" ca="1" si="1"/>
        <v>4513</v>
      </c>
    </row>
    <row r="15" spans="1:32" s="14" customFormat="1" x14ac:dyDescent="0.25">
      <c r="A15" s="7" t="s">
        <v>111</v>
      </c>
      <c r="B15" s="8" t="s">
        <v>1523</v>
      </c>
      <c r="C15" s="8" t="s">
        <v>111</v>
      </c>
      <c r="D15" s="8" t="s">
        <v>1530</v>
      </c>
      <c r="E15" s="1" t="s">
        <v>1489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16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IF(ISBLANK(mTCA16[[#This Row],[Column17]]),"",mTCA16[[#This Row],[Column17]])</f>
        <v>16</v>
      </c>
      <c r="AA15" s="14" t="str">
        <f>LEFT(mTCA16[[#This Row],[Column18]],3)</f>
        <v>4</v>
      </c>
      <c r="AB15" s="14" t="str">
        <f>IF(ISBLANK(mTCA16[[#This Row],[Column2]]),"",mTCA16[[#This Row],[Column2]])</f>
        <v>LS3_WD04:BPM_D4575</v>
      </c>
      <c r="AD15" s="14">
        <f>MATCH(B15,'Diag Lattice'!F:F,0)</f>
        <v>2946</v>
      </c>
      <c r="AE15" s="14" t="str">
        <f t="shared" ca="1" si="0"/>
        <v>LS3_WD04:BPM_D4575</v>
      </c>
      <c r="AF15" s="14">
        <f t="shared" ca="1" si="1"/>
        <v>4575</v>
      </c>
    </row>
    <row r="16" spans="1:32" s="14" customFormat="1" x14ac:dyDescent="0.25">
      <c r="A16" s="7" t="s">
        <v>111</v>
      </c>
      <c r="B16" s="8" t="s">
        <v>1523</v>
      </c>
      <c r="C16" s="8" t="s">
        <v>111</v>
      </c>
      <c r="D16" s="8" t="s">
        <v>1530</v>
      </c>
      <c r="E16" s="1" t="s">
        <v>1490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16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IF(ISBLANK(mTCA16[[#This Row],[Column17]]),"",mTCA16[[#This Row],[Column17]])</f>
        <v>16</v>
      </c>
      <c r="AA16" s="14" t="str">
        <f>LEFT(mTCA16[[#This Row],[Column18]],3)</f>
        <v>4</v>
      </c>
      <c r="AB16" s="14" t="str">
        <f>IF(ISBLANK(mTCA16[[#This Row],[Column2]]),"",mTCA16[[#This Row],[Column2]])</f>
        <v>LS3_WD04:BPM_D4575</v>
      </c>
      <c r="AD16" s="14">
        <f>MATCH(B16,'Diag Lattice'!F:F,0)</f>
        <v>2946</v>
      </c>
      <c r="AE16" s="14" t="str">
        <f t="shared" ca="1" si="0"/>
        <v>LS3_WD04:BPM_D4575</v>
      </c>
      <c r="AF16" s="14">
        <f t="shared" ca="1" si="1"/>
        <v>4575</v>
      </c>
    </row>
    <row r="17" spans="1:32" s="14" customFormat="1" x14ac:dyDescent="0.25">
      <c r="A17" s="7" t="s">
        <v>111</v>
      </c>
      <c r="B17" s="8" t="s">
        <v>1523</v>
      </c>
      <c r="C17" s="8" t="s">
        <v>111</v>
      </c>
      <c r="D17" s="8" t="s">
        <v>1530</v>
      </c>
      <c r="E17" s="1" t="s">
        <v>1491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16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IF(ISBLANK(mTCA16[[#This Row],[Column17]]),"",mTCA16[[#This Row],[Column17]])</f>
        <v>16</v>
      </c>
      <c r="AA17" s="14" t="str">
        <f>LEFT(mTCA16[[#This Row],[Column18]],3)</f>
        <v>4</v>
      </c>
      <c r="AB17" s="14" t="str">
        <f>IF(ISBLANK(mTCA16[[#This Row],[Column2]]),"",mTCA16[[#This Row],[Column2]])</f>
        <v>LS3_WD04:BPM_D4575</v>
      </c>
      <c r="AD17" s="14">
        <f>MATCH(B17,'Diag Lattice'!F:F,0)</f>
        <v>2946</v>
      </c>
      <c r="AE17" s="14" t="str">
        <f t="shared" ca="1" si="0"/>
        <v>LS3_WD04:BPM_D4575</v>
      </c>
      <c r="AF17" s="14">
        <f t="shared" ca="1" si="1"/>
        <v>4575</v>
      </c>
    </row>
    <row r="18" spans="1:32" s="14" customFormat="1" x14ac:dyDescent="0.25">
      <c r="A18" s="7" t="s">
        <v>111</v>
      </c>
      <c r="B18" s="8" t="s">
        <v>1523</v>
      </c>
      <c r="C18" s="8" t="s">
        <v>111</v>
      </c>
      <c r="D18" s="8" t="s">
        <v>1530</v>
      </c>
      <c r="E18" s="1" t="s">
        <v>1492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16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IF(ISBLANK(mTCA16[[#This Row],[Column17]]),"",mTCA16[[#This Row],[Column17]])</f>
        <v>16</v>
      </c>
      <c r="AA18" s="14" t="str">
        <f>LEFT(mTCA16[[#This Row],[Column18]],3)</f>
        <v>4</v>
      </c>
      <c r="AB18" s="14" t="str">
        <f>IF(ISBLANK(mTCA16[[#This Row],[Column2]]),"",mTCA16[[#This Row],[Column2]])</f>
        <v>LS3_WD04:BPM_D4575</v>
      </c>
      <c r="AD18" s="14">
        <f>MATCH(B18,'Diag Lattice'!F:F,0)</f>
        <v>2946</v>
      </c>
      <c r="AE18" s="14" t="str">
        <f t="shared" ca="1" si="0"/>
        <v>LS3_WD04:BPM_D4575</v>
      </c>
      <c r="AF18" s="14">
        <f t="shared" ca="1" si="1"/>
        <v>4575</v>
      </c>
    </row>
    <row r="19" spans="1:32" s="14" customFormat="1" x14ac:dyDescent="0.25">
      <c r="A19" s="7" t="s">
        <v>111</v>
      </c>
      <c r="B19" s="8" t="s">
        <v>1523</v>
      </c>
      <c r="C19" s="8" t="s">
        <v>111</v>
      </c>
      <c r="D19" s="8" t="s">
        <v>1530</v>
      </c>
      <c r="E19" s="1" t="s">
        <v>1493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IF(ISBLANK(mTCA16[[#This Row],[Column17]]),"",mTCA16[[#This Row],[Column17]])</f>
        <v/>
      </c>
      <c r="AA19" s="14" t="str">
        <f>LEFT(mTCA16[[#This Row],[Column18]],3)</f>
        <v/>
      </c>
      <c r="AB19" s="14" t="str">
        <f>IF(ISBLANK(mTCA16[[#This Row],[Column2]]),"",mTCA16[[#This Row],[Column2]])</f>
        <v>LS3_WD04:BPM_D4575</v>
      </c>
      <c r="AD19" s="14">
        <f>MATCH(B19,'Diag Lattice'!F:F,0)</f>
        <v>2946</v>
      </c>
      <c r="AE19" s="14" t="str">
        <f t="shared" ca="1" si="0"/>
        <v>LS3_WD04:BPM_D4575</v>
      </c>
      <c r="AF19" s="14">
        <f t="shared" ca="1" si="1"/>
        <v>4575</v>
      </c>
    </row>
    <row r="20" spans="1:32" s="14" customFormat="1" x14ac:dyDescent="0.25">
      <c r="A20" s="7" t="s">
        <v>111</v>
      </c>
      <c r="B20" s="8" t="s">
        <v>1524</v>
      </c>
      <c r="C20" s="8" t="s">
        <v>111</v>
      </c>
      <c r="D20" s="8" t="s">
        <v>1531</v>
      </c>
      <c r="E20" s="1" t="s">
        <v>1494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16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IF(ISBLANK(mTCA16[[#This Row],[Column17]]),"",mTCA16[[#This Row],[Column17]])</f>
        <v>16</v>
      </c>
      <c r="AA20" s="14" t="str">
        <f>LEFT(mTCA16[[#This Row],[Column18]],3)</f>
        <v>4</v>
      </c>
      <c r="AB20" s="14" t="str">
        <f>IF(ISBLANK(mTCA16[[#This Row],[Column2]]),"",mTCA16[[#This Row],[Column2]])</f>
        <v>LS3_WD05:BPM_D4637</v>
      </c>
      <c r="AD20" s="14">
        <f>MATCH(B20,'Diag Lattice'!F:F,0)</f>
        <v>2990</v>
      </c>
      <c r="AE20" s="14" t="str">
        <f t="shared" ca="1" si="0"/>
        <v>LS3_WD05:BPM_D4637</v>
      </c>
      <c r="AF20" s="14">
        <f t="shared" ca="1" si="1"/>
        <v>4637</v>
      </c>
    </row>
    <row r="21" spans="1:32" s="14" customFormat="1" x14ac:dyDescent="0.25">
      <c r="A21" s="7" t="s">
        <v>111</v>
      </c>
      <c r="B21" s="8" t="s">
        <v>1524</v>
      </c>
      <c r="C21" s="8" t="s">
        <v>111</v>
      </c>
      <c r="D21" s="8" t="s">
        <v>1531</v>
      </c>
      <c r="E21" s="1" t="s">
        <v>1495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16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IF(ISBLANK(mTCA16[[#This Row],[Column17]]),"",mTCA16[[#This Row],[Column17]])</f>
        <v>16</v>
      </c>
      <c r="AA21" s="14" t="str">
        <f>LEFT(mTCA16[[#This Row],[Column18]],3)</f>
        <v>4</v>
      </c>
      <c r="AB21" s="14" t="str">
        <f>IF(ISBLANK(mTCA16[[#This Row],[Column2]]),"",mTCA16[[#This Row],[Column2]])</f>
        <v>LS3_WD05:BPM_D4637</v>
      </c>
      <c r="AD21" s="14">
        <f>MATCH(B21,'Diag Lattice'!F:F,0)</f>
        <v>2990</v>
      </c>
      <c r="AE21" s="14" t="str">
        <f t="shared" ca="1" si="0"/>
        <v>LS3_WD05:BPM_D4637</v>
      </c>
      <c r="AF21" s="14">
        <f t="shared" ca="1" si="1"/>
        <v>4637</v>
      </c>
    </row>
    <row r="22" spans="1:32" s="14" customFormat="1" x14ac:dyDescent="0.25">
      <c r="A22" s="7" t="s">
        <v>111</v>
      </c>
      <c r="B22" s="8" t="s">
        <v>1524</v>
      </c>
      <c r="C22" s="8" t="s">
        <v>111</v>
      </c>
      <c r="D22" s="8" t="s">
        <v>1531</v>
      </c>
      <c r="E22" s="1" t="s">
        <v>1496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16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IF(ISBLANK(mTCA16[[#This Row],[Column17]]),"",mTCA16[[#This Row],[Column17]])</f>
        <v>16</v>
      </c>
      <c r="AA22" s="14" t="str">
        <f>LEFT(mTCA16[[#This Row],[Column18]],3)</f>
        <v>4</v>
      </c>
      <c r="AB22" s="14" t="str">
        <f>IF(ISBLANK(mTCA16[[#This Row],[Column2]]),"",mTCA16[[#This Row],[Column2]])</f>
        <v>LS3_WD05:BPM_D4637</v>
      </c>
      <c r="AD22" s="14">
        <f>MATCH(B22,'Diag Lattice'!F:F,0)</f>
        <v>2990</v>
      </c>
      <c r="AE22" s="14" t="str">
        <f t="shared" ca="1" si="0"/>
        <v>LS3_WD05:BPM_D4637</v>
      </c>
      <c r="AF22" s="14">
        <f t="shared" ca="1" si="1"/>
        <v>4637</v>
      </c>
    </row>
    <row r="23" spans="1:32" s="14" customFormat="1" x14ac:dyDescent="0.25">
      <c r="A23" s="7" t="s">
        <v>111</v>
      </c>
      <c r="B23" s="8" t="s">
        <v>1524</v>
      </c>
      <c r="C23" s="8" t="s">
        <v>111</v>
      </c>
      <c r="D23" s="8" t="s">
        <v>1531</v>
      </c>
      <c r="E23" s="1" t="s">
        <v>1497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16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IF(ISBLANK(mTCA16[[#This Row],[Column17]]),"",mTCA16[[#This Row],[Column17]])</f>
        <v>16</v>
      </c>
      <c r="AA23" s="14" t="str">
        <f>LEFT(mTCA16[[#This Row],[Column18]],3)</f>
        <v>4</v>
      </c>
      <c r="AB23" s="14" t="str">
        <f>IF(ISBLANK(mTCA16[[#This Row],[Column2]]),"",mTCA16[[#This Row],[Column2]])</f>
        <v>LS3_WD05:BPM_D4637</v>
      </c>
      <c r="AD23" s="14">
        <f>MATCH(B23,'Diag Lattice'!F:F,0)</f>
        <v>2990</v>
      </c>
      <c r="AE23" s="14" t="str">
        <f t="shared" ca="1" si="0"/>
        <v>LS3_WD05:BPM_D4637</v>
      </c>
      <c r="AF23" s="14">
        <f t="shared" ca="1" si="1"/>
        <v>4637</v>
      </c>
    </row>
    <row r="24" spans="1:32" s="14" customFormat="1" x14ac:dyDescent="0.25">
      <c r="A24" s="7" t="s">
        <v>111</v>
      </c>
      <c r="B24" s="8" t="s">
        <v>1524</v>
      </c>
      <c r="C24" s="8" t="s">
        <v>111</v>
      </c>
      <c r="D24" s="8" t="s">
        <v>1531</v>
      </c>
      <c r="E24" s="1" t="s">
        <v>1498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16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IF(ISBLANK(mTCA16[[#This Row],[Column17]]),"",mTCA16[[#This Row],[Column17]])</f>
        <v>16</v>
      </c>
      <c r="AA24" s="14" t="str">
        <f>LEFT(mTCA16[[#This Row],[Column18]],3)</f>
        <v>4</v>
      </c>
      <c r="AB24" s="14" t="str">
        <f>IF(ISBLANK(mTCA16[[#This Row],[Column2]]),"",mTCA16[[#This Row],[Column2]])</f>
        <v>LS3_WD05:BPM_D4637</v>
      </c>
      <c r="AD24" s="14">
        <f>MATCH(B24,'Diag Lattice'!F:F,0)</f>
        <v>2990</v>
      </c>
      <c r="AE24" s="14" t="str">
        <f t="shared" ca="1" si="0"/>
        <v>LS3_WD05:BPM_D4637</v>
      </c>
      <c r="AF24" s="14">
        <f t="shared" ca="1" si="1"/>
        <v>4637</v>
      </c>
    </row>
    <row r="25" spans="1:32" s="14" customFormat="1" x14ac:dyDescent="0.25">
      <c r="A25" s="7" t="s">
        <v>111</v>
      </c>
      <c r="B25" s="8" t="s">
        <v>1525</v>
      </c>
      <c r="C25" s="8" t="s">
        <v>111</v>
      </c>
      <c r="D25" s="8" t="s">
        <v>1532</v>
      </c>
      <c r="E25" s="1" t="s">
        <v>1499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16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IF(ISBLANK(mTCA16[[#This Row],[Column17]]),"",mTCA16[[#This Row],[Column17]])</f>
        <v>16</v>
      </c>
      <c r="AA25" s="14" t="str">
        <f>LEFT(mTCA16[[#This Row],[Column18]],3)</f>
        <v>5</v>
      </c>
      <c r="AB25" s="14" t="str">
        <f>IF(ISBLANK(mTCA16[[#This Row],[Column2]]),"",mTCA16[[#This Row],[Column2]])</f>
        <v>LS3_WD06:BPM_D4699</v>
      </c>
      <c r="AD25" s="14">
        <f>MATCH(B25,'Diag Lattice'!F:F,0)</f>
        <v>3034</v>
      </c>
      <c r="AE25" s="14" t="str">
        <f t="shared" ca="1" si="0"/>
        <v>LS3_WD06:BPM_D4699</v>
      </c>
      <c r="AF25" s="14">
        <f t="shared" ca="1" si="1"/>
        <v>4699</v>
      </c>
    </row>
    <row r="26" spans="1:32" s="14" customFormat="1" x14ac:dyDescent="0.25">
      <c r="A26" s="7" t="s">
        <v>111</v>
      </c>
      <c r="B26" s="8" t="s">
        <v>1525</v>
      </c>
      <c r="C26" s="8" t="s">
        <v>111</v>
      </c>
      <c r="D26" s="8" t="s">
        <v>1532</v>
      </c>
      <c r="E26" s="1" t="s">
        <v>1500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16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IF(ISBLANK(mTCA16[[#This Row],[Column17]]),"",mTCA16[[#This Row],[Column17]])</f>
        <v>16</v>
      </c>
      <c r="AA26" s="14" t="str">
        <f>LEFT(mTCA16[[#This Row],[Column18]],3)</f>
        <v>5</v>
      </c>
      <c r="AB26" s="14" t="str">
        <f>IF(ISBLANK(mTCA16[[#This Row],[Column2]]),"",mTCA16[[#This Row],[Column2]])</f>
        <v>LS3_WD06:BPM_D4699</v>
      </c>
      <c r="AD26" s="14">
        <f>MATCH(B26,'Diag Lattice'!F:F,0)</f>
        <v>3034</v>
      </c>
      <c r="AE26" s="14" t="str">
        <f t="shared" ca="1" si="0"/>
        <v>LS3_WD06:BPM_D4699</v>
      </c>
      <c r="AF26" s="14">
        <f t="shared" ca="1" si="1"/>
        <v>4699</v>
      </c>
    </row>
    <row r="27" spans="1:32" s="14" customFormat="1" x14ac:dyDescent="0.25">
      <c r="A27" s="7" t="s">
        <v>111</v>
      </c>
      <c r="B27" s="8" t="s">
        <v>1525</v>
      </c>
      <c r="C27" s="8" t="s">
        <v>111</v>
      </c>
      <c r="D27" s="8" t="s">
        <v>1532</v>
      </c>
      <c r="E27" s="1" t="s">
        <v>1501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16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IF(ISBLANK(mTCA16[[#This Row],[Column17]]),"",mTCA16[[#This Row],[Column17]])</f>
        <v>16</v>
      </c>
      <c r="AA27" s="14" t="str">
        <f>LEFT(mTCA16[[#This Row],[Column18]],3)</f>
        <v>5</v>
      </c>
      <c r="AB27" s="14" t="str">
        <f>IF(ISBLANK(mTCA16[[#This Row],[Column2]]),"",mTCA16[[#This Row],[Column2]])</f>
        <v>LS3_WD06:BPM_D4699</v>
      </c>
      <c r="AD27" s="14">
        <f>MATCH(B27,'Diag Lattice'!F:F,0)</f>
        <v>3034</v>
      </c>
      <c r="AE27" s="14" t="str">
        <f t="shared" ca="1" si="0"/>
        <v>LS3_WD06:BPM_D4699</v>
      </c>
      <c r="AF27" s="14">
        <f t="shared" ca="1" si="1"/>
        <v>4699</v>
      </c>
    </row>
    <row r="28" spans="1:32" s="14" customFormat="1" x14ac:dyDescent="0.25">
      <c r="A28" s="7" t="s">
        <v>111</v>
      </c>
      <c r="B28" s="8" t="s">
        <v>1525</v>
      </c>
      <c r="C28" s="8" t="s">
        <v>111</v>
      </c>
      <c r="D28" s="8" t="s">
        <v>1532</v>
      </c>
      <c r="E28" s="1" t="s">
        <v>1502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16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IF(ISBLANK(mTCA16[[#This Row],[Column17]]),"",mTCA16[[#This Row],[Column17]])</f>
        <v>16</v>
      </c>
      <c r="AA28" s="14" t="str">
        <f>LEFT(mTCA16[[#This Row],[Column18]],3)</f>
        <v>5</v>
      </c>
      <c r="AB28" s="14" t="str">
        <f>IF(ISBLANK(mTCA16[[#This Row],[Column2]]),"",mTCA16[[#This Row],[Column2]])</f>
        <v>LS3_WD06:BPM_D4699</v>
      </c>
      <c r="AD28" s="14">
        <f>MATCH(B28,'Diag Lattice'!F:F,0)</f>
        <v>3034</v>
      </c>
      <c r="AE28" s="14" t="str">
        <f t="shared" ca="1" si="0"/>
        <v>LS3_WD06:BPM_D4699</v>
      </c>
      <c r="AF28" s="14">
        <f t="shared" ca="1" si="1"/>
        <v>4699</v>
      </c>
    </row>
    <row r="29" spans="1:32" s="14" customFormat="1" x14ac:dyDescent="0.25">
      <c r="A29" s="7" t="s">
        <v>111</v>
      </c>
      <c r="B29" s="8" t="s">
        <v>1525</v>
      </c>
      <c r="C29" s="8" t="s">
        <v>111</v>
      </c>
      <c r="D29" s="8" t="s">
        <v>1532</v>
      </c>
      <c r="E29" s="1" t="s">
        <v>1503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IF(ISBLANK(mTCA16[[#This Row],[Column17]]),"",mTCA16[[#This Row],[Column17]])</f>
        <v/>
      </c>
      <c r="AA29" s="14" t="str">
        <f>LEFT(mTCA16[[#This Row],[Column18]],3)</f>
        <v/>
      </c>
      <c r="AB29" s="14" t="str">
        <f>IF(ISBLANK(mTCA16[[#This Row],[Column2]]),"",mTCA16[[#This Row],[Column2]])</f>
        <v>LS3_WD06:BPM_D4699</v>
      </c>
      <c r="AD29" s="14">
        <f>MATCH(B29,'Diag Lattice'!F:F,0)</f>
        <v>3034</v>
      </c>
      <c r="AE29" s="14" t="str">
        <f t="shared" ca="1" si="0"/>
        <v>LS3_WD06:BPM_D4699</v>
      </c>
      <c r="AF29" s="14">
        <f t="shared" ca="1" si="1"/>
        <v>4699</v>
      </c>
    </row>
    <row r="30" spans="1:32" s="14" customFormat="1" x14ac:dyDescent="0.25">
      <c r="A30" s="7" t="s">
        <v>111</v>
      </c>
      <c r="B30" s="8" t="s">
        <v>1526</v>
      </c>
      <c r="C30" s="8" t="s">
        <v>111</v>
      </c>
      <c r="D30" s="8" t="s">
        <v>1533</v>
      </c>
      <c r="E30" s="1" t="s">
        <v>1504</v>
      </c>
      <c r="F30" s="8" t="s">
        <v>114</v>
      </c>
      <c r="G30" s="23" t="s">
        <v>85</v>
      </c>
      <c r="H30" s="23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16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IF(ISBLANK(mTCA16[[#This Row],[Column17]]),"",mTCA16[[#This Row],[Column17]])</f>
        <v>16</v>
      </c>
      <c r="AA30" s="14" t="str">
        <f>LEFT(mTCA16[[#This Row],[Column18]],3)</f>
        <v>5</v>
      </c>
      <c r="AB30" s="14" t="str">
        <f>IF(ISBLANK(mTCA16[[#This Row],[Column2]]),"",mTCA16[[#This Row],[Column2]])</f>
        <v>LS3_BTS:BPM_D4753</v>
      </c>
      <c r="AD30" s="14">
        <f>MATCH(B30,'Diag Lattice'!F:F,0)</f>
        <v>3054</v>
      </c>
      <c r="AE30" s="14" t="str">
        <f t="shared" ca="1" si="0"/>
        <v>LS3_BTS:BPM_D4753</v>
      </c>
      <c r="AF30" s="14">
        <f t="shared" ca="1" si="1"/>
        <v>4753</v>
      </c>
    </row>
    <row r="31" spans="1:32" s="14" customFormat="1" x14ac:dyDescent="0.25">
      <c r="A31" s="7" t="s">
        <v>111</v>
      </c>
      <c r="B31" s="8" t="s">
        <v>1526</v>
      </c>
      <c r="C31" s="8" t="s">
        <v>111</v>
      </c>
      <c r="D31" s="8" t="s">
        <v>1533</v>
      </c>
      <c r="E31" s="1" t="s">
        <v>1505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16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IF(ISBLANK(mTCA16[[#This Row],[Column17]]),"",mTCA16[[#This Row],[Column17]])</f>
        <v>16</v>
      </c>
      <c r="AA31" s="14" t="str">
        <f>LEFT(mTCA16[[#This Row],[Column18]],3)</f>
        <v>5</v>
      </c>
      <c r="AB31" s="14" t="str">
        <f>IF(ISBLANK(mTCA16[[#This Row],[Column2]]),"",mTCA16[[#This Row],[Column2]])</f>
        <v>LS3_BTS:BPM_D4753</v>
      </c>
      <c r="AD31" s="14">
        <f>MATCH(B31,'Diag Lattice'!F:F,0)</f>
        <v>3054</v>
      </c>
      <c r="AE31" s="14" t="str">
        <f t="shared" ca="1" si="0"/>
        <v>LS3_BTS:BPM_D4753</v>
      </c>
      <c r="AF31" s="14">
        <f t="shared" ca="1" si="1"/>
        <v>4753</v>
      </c>
    </row>
    <row r="32" spans="1:32" s="14" customFormat="1" x14ac:dyDescent="0.25">
      <c r="A32" s="7" t="s">
        <v>111</v>
      </c>
      <c r="B32" s="8" t="s">
        <v>1526</v>
      </c>
      <c r="C32" s="8" t="s">
        <v>111</v>
      </c>
      <c r="D32" s="8" t="s">
        <v>1533</v>
      </c>
      <c r="E32" s="1" t="s">
        <v>1506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16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IF(ISBLANK(mTCA16[[#This Row],[Column17]]),"",mTCA16[[#This Row],[Column17]])</f>
        <v>16</v>
      </c>
      <c r="AA32" s="14" t="str">
        <f>LEFT(mTCA16[[#This Row],[Column18]],3)</f>
        <v>5</v>
      </c>
      <c r="AB32" s="14" t="str">
        <f>IF(ISBLANK(mTCA16[[#This Row],[Column2]]),"",mTCA16[[#This Row],[Column2]])</f>
        <v>LS3_BTS:BPM_D4753</v>
      </c>
      <c r="AD32" s="14">
        <f>MATCH(B32,'Diag Lattice'!F:F,0)</f>
        <v>3054</v>
      </c>
      <c r="AE32" s="14" t="str">
        <f t="shared" ca="1" si="0"/>
        <v>LS3_BTS:BPM_D4753</v>
      </c>
      <c r="AF32" s="14">
        <f t="shared" ca="1" si="1"/>
        <v>4753</v>
      </c>
    </row>
    <row r="33" spans="1:32" s="14" customFormat="1" x14ac:dyDescent="0.25">
      <c r="A33" s="7" t="s">
        <v>111</v>
      </c>
      <c r="B33" s="8" t="s">
        <v>1526</v>
      </c>
      <c r="C33" s="8" t="s">
        <v>111</v>
      </c>
      <c r="D33" s="8" t="s">
        <v>1533</v>
      </c>
      <c r="E33" s="1" t="s">
        <v>1507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16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IF(ISBLANK(mTCA16[[#This Row],[Column17]]),"",mTCA16[[#This Row],[Column17]])</f>
        <v>16</v>
      </c>
      <c r="AA33" s="14" t="str">
        <f>LEFT(mTCA16[[#This Row],[Column18]],3)</f>
        <v>5</v>
      </c>
      <c r="AB33" s="14" t="str">
        <f>IF(ISBLANK(mTCA16[[#This Row],[Column2]]),"",mTCA16[[#This Row],[Column2]])</f>
        <v>LS3_BTS:BPM_D4753</v>
      </c>
      <c r="AD33" s="14">
        <f>MATCH(B33,'Diag Lattice'!F:F,0)</f>
        <v>3054</v>
      </c>
      <c r="AE33" s="14" t="str">
        <f t="shared" ca="1" si="0"/>
        <v>LS3_BTS:BPM_D4753</v>
      </c>
      <c r="AF33" s="14">
        <f t="shared" ca="1" si="1"/>
        <v>4753</v>
      </c>
    </row>
    <row r="34" spans="1:32" s="14" customFormat="1" x14ac:dyDescent="0.25">
      <c r="A34" s="7" t="s">
        <v>111</v>
      </c>
      <c r="B34" s="8" t="s">
        <v>1526</v>
      </c>
      <c r="C34" s="8" t="s">
        <v>111</v>
      </c>
      <c r="D34" s="8" t="s">
        <v>1533</v>
      </c>
      <c r="E34" s="1" t="s">
        <v>1508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16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IF(ISBLANK(mTCA16[[#This Row],[Column17]]),"",mTCA16[[#This Row],[Column17]])</f>
        <v>16</v>
      </c>
      <c r="AA34" s="14" t="str">
        <f>LEFT(mTCA16[[#This Row],[Column18]],3)</f>
        <v>5</v>
      </c>
      <c r="AB34" s="14" t="str">
        <f>IF(ISBLANK(mTCA16[[#This Row],[Column2]]),"",mTCA16[[#This Row],[Column2]])</f>
        <v>LS3_BTS:BPM_D4753</v>
      </c>
      <c r="AD34" s="14">
        <f>MATCH(B34,'Diag Lattice'!F:F,0)</f>
        <v>3054</v>
      </c>
      <c r="AE34" s="14" t="str">
        <f t="shared" ca="1" si="0"/>
        <v>LS3_BTS:BPM_D4753</v>
      </c>
      <c r="AF34" s="14">
        <f t="shared" ca="1" si="1"/>
        <v>4753</v>
      </c>
    </row>
    <row r="35" spans="1:32" s="14" customFormat="1" x14ac:dyDescent="0.25">
      <c r="A35" s="7" t="s">
        <v>111</v>
      </c>
      <c r="B35" s="8" t="s">
        <v>1527</v>
      </c>
      <c r="C35" s="8" t="s">
        <v>111</v>
      </c>
      <c r="D35" s="8" t="s">
        <v>1534</v>
      </c>
      <c r="E35" s="1" t="s">
        <v>1509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16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IF(ISBLANK(mTCA16[[#This Row],[Column17]]),"",mTCA16[[#This Row],[Column17]])</f>
        <v>16</v>
      </c>
      <c r="AA35" s="14" t="str">
        <f>LEFT(mTCA16[[#This Row],[Column18]],3)</f>
        <v>6</v>
      </c>
      <c r="AB35" s="14" t="str">
        <f>IF(ISBLANK(mTCA16[[#This Row],[Column2]]),"",mTCA16[[#This Row],[Column2]])</f>
        <v>LS3_BTS:BPM_D4769</v>
      </c>
      <c r="AD35" s="14">
        <f>MATCH(B35,'Diag Lattice'!F:F,0)</f>
        <v>3061</v>
      </c>
      <c r="AE35" s="14" t="str">
        <f t="shared" ca="1" si="0"/>
        <v>LS3_BTS:BPM_D4769</v>
      </c>
      <c r="AF35" s="14">
        <f t="shared" ca="1" si="1"/>
        <v>4769</v>
      </c>
    </row>
    <row r="36" spans="1:32" s="14" customFormat="1" x14ac:dyDescent="0.25">
      <c r="A36" s="7" t="s">
        <v>111</v>
      </c>
      <c r="B36" s="8" t="s">
        <v>1527</v>
      </c>
      <c r="C36" s="8" t="s">
        <v>111</v>
      </c>
      <c r="D36" s="8" t="s">
        <v>1534</v>
      </c>
      <c r="E36" s="1" t="s">
        <v>1510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16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IF(ISBLANK(mTCA16[[#This Row],[Column17]]),"",mTCA16[[#This Row],[Column17]])</f>
        <v>16</v>
      </c>
      <c r="AA36" s="14" t="str">
        <f>LEFT(mTCA16[[#This Row],[Column18]],3)</f>
        <v>6</v>
      </c>
      <c r="AB36" s="14" t="str">
        <f>IF(ISBLANK(mTCA16[[#This Row],[Column2]]),"",mTCA16[[#This Row],[Column2]])</f>
        <v>LS3_BTS:BPM_D4769</v>
      </c>
      <c r="AD36" s="14">
        <f>MATCH(B36,'Diag Lattice'!F:F,0)</f>
        <v>3061</v>
      </c>
      <c r="AE36" s="14" t="str">
        <f t="shared" ca="1" si="0"/>
        <v>LS3_BTS:BPM_D4769</v>
      </c>
      <c r="AF36" s="14">
        <f t="shared" ca="1" si="1"/>
        <v>4769</v>
      </c>
    </row>
    <row r="37" spans="1:32" s="14" customFormat="1" x14ac:dyDescent="0.25">
      <c r="A37" s="7" t="s">
        <v>111</v>
      </c>
      <c r="B37" s="8" t="s">
        <v>1527</v>
      </c>
      <c r="C37" s="8" t="s">
        <v>111</v>
      </c>
      <c r="D37" s="8" t="s">
        <v>1534</v>
      </c>
      <c r="E37" s="1" t="s">
        <v>1511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16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IF(ISBLANK(mTCA16[[#This Row],[Column17]]),"",mTCA16[[#This Row],[Column17]])</f>
        <v>16</v>
      </c>
      <c r="AA37" s="14" t="str">
        <f>LEFT(mTCA16[[#This Row],[Column18]],3)</f>
        <v>6</v>
      </c>
      <c r="AB37" s="14" t="str">
        <f>IF(ISBLANK(mTCA16[[#This Row],[Column2]]),"",mTCA16[[#This Row],[Column2]])</f>
        <v>LS3_BTS:BPM_D4769</v>
      </c>
      <c r="AD37" s="14">
        <f>MATCH(B37,'Diag Lattice'!F:F,0)</f>
        <v>3061</v>
      </c>
      <c r="AE37" s="14" t="str">
        <f t="shared" ca="1" si="0"/>
        <v>LS3_BTS:BPM_D4769</v>
      </c>
      <c r="AF37" s="14">
        <f t="shared" ca="1" si="1"/>
        <v>4769</v>
      </c>
    </row>
    <row r="38" spans="1:32" s="14" customFormat="1" x14ac:dyDescent="0.25">
      <c r="A38" s="7" t="s">
        <v>111</v>
      </c>
      <c r="B38" s="8" t="s">
        <v>1527</v>
      </c>
      <c r="C38" s="8" t="s">
        <v>111</v>
      </c>
      <c r="D38" s="8" t="s">
        <v>1534</v>
      </c>
      <c r="E38" s="1" t="s">
        <v>1512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16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IF(ISBLANK(mTCA16[[#This Row],[Column17]]),"",mTCA16[[#This Row],[Column17]])</f>
        <v>16</v>
      </c>
      <c r="AA38" s="14" t="str">
        <f>LEFT(mTCA16[[#This Row],[Column18]],3)</f>
        <v>6</v>
      </c>
      <c r="AB38" s="14" t="str">
        <f>IF(ISBLANK(mTCA16[[#This Row],[Column2]]),"",mTCA16[[#This Row],[Column2]])</f>
        <v>LS3_BTS:BPM_D4769</v>
      </c>
      <c r="AD38" s="14">
        <f>MATCH(B38,'Diag Lattice'!F:F,0)</f>
        <v>3061</v>
      </c>
      <c r="AE38" s="14" t="str">
        <f t="shared" ca="1" si="0"/>
        <v>LS3_BTS:BPM_D4769</v>
      </c>
      <c r="AF38" s="14">
        <f t="shared" ca="1" si="1"/>
        <v>4769</v>
      </c>
    </row>
    <row r="39" spans="1:32" s="14" customFormat="1" x14ac:dyDescent="0.25">
      <c r="A39" s="7" t="s">
        <v>111</v>
      </c>
      <c r="B39" s="8" t="s">
        <v>1527</v>
      </c>
      <c r="C39" s="8" t="s">
        <v>111</v>
      </c>
      <c r="D39" s="8" t="s">
        <v>1534</v>
      </c>
      <c r="E39" s="1" t="s">
        <v>1513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 t="s">
        <v>126</v>
      </c>
      <c r="Q39" s="10" t="s">
        <v>118</v>
      </c>
      <c r="R39" s="12">
        <v>16</v>
      </c>
      <c r="S39" s="10">
        <v>6</v>
      </c>
      <c r="T39" s="8"/>
      <c r="U39" s="10" t="s">
        <v>126</v>
      </c>
      <c r="V39" s="8"/>
      <c r="W39" s="8"/>
      <c r="X39" s="8"/>
      <c r="Y39" s="105"/>
      <c r="Z39" s="14">
        <f>IF(ISBLANK(mTCA16[[#This Row],[Column17]]),"",mTCA16[[#This Row],[Column17]])</f>
        <v>16</v>
      </c>
      <c r="AA39" s="14" t="str">
        <f>LEFT(mTCA16[[#This Row],[Column18]],3)</f>
        <v>6</v>
      </c>
      <c r="AB39" s="14" t="str">
        <f>IF(ISBLANK(mTCA16[[#This Row],[Column2]]),"",mTCA16[[#This Row],[Column2]])</f>
        <v>LS3_BTS:BPM_D4769</v>
      </c>
      <c r="AD39" s="14">
        <f>MATCH(B39,'Diag Lattice'!F:F,0)</f>
        <v>3061</v>
      </c>
      <c r="AE39" s="14" t="str">
        <f t="shared" ca="1" si="0"/>
        <v>LS3_BTS:BPM_D4769</v>
      </c>
      <c r="AF39" s="14">
        <f t="shared" ca="1" si="1"/>
        <v>4769</v>
      </c>
    </row>
    <row r="40" spans="1:32" s="14" customFormat="1" x14ac:dyDescent="0.25">
      <c r="A40" s="7"/>
      <c r="B40" s="8"/>
      <c r="C40" s="8"/>
      <c r="D40" s="8"/>
      <c r="E40" s="9"/>
      <c r="F40" s="8"/>
      <c r="G40" s="8"/>
      <c r="H40" s="8"/>
      <c r="I40" s="10"/>
      <c r="J40" s="10"/>
      <c r="K40" s="8"/>
      <c r="L40" s="8"/>
      <c r="M40" s="8"/>
      <c r="N40" s="8"/>
      <c r="O40" s="8"/>
      <c r="P40" s="10"/>
      <c r="Q40" s="10"/>
      <c r="R40" s="12"/>
      <c r="S40" s="10"/>
      <c r="T40" s="8"/>
      <c r="U40" s="10"/>
      <c r="V40" s="8"/>
      <c r="W40" s="8"/>
      <c r="X40" s="8"/>
      <c r="Y40" s="105"/>
    </row>
    <row r="41" spans="1:32" s="14" customFormat="1" x14ac:dyDescent="0.25">
      <c r="A41" s="7"/>
      <c r="B41" s="8"/>
      <c r="C41" s="8"/>
      <c r="D41" s="8"/>
      <c r="E41" s="9"/>
      <c r="F41" s="8"/>
      <c r="G41" s="8"/>
      <c r="H41" s="8"/>
      <c r="I41" s="10"/>
      <c r="J41" s="10"/>
      <c r="K41" s="8"/>
      <c r="L41" s="8"/>
      <c r="M41" s="8"/>
      <c r="N41" s="8"/>
      <c r="O41" s="8"/>
      <c r="P41" s="10"/>
      <c r="Q41" s="10"/>
      <c r="R41" s="12"/>
      <c r="S41" s="10"/>
      <c r="T41" s="8"/>
      <c r="U41" s="10"/>
      <c r="V41" s="8"/>
      <c r="W41" s="8"/>
      <c r="X41" s="8"/>
      <c r="Y41" s="105"/>
    </row>
    <row r="42" spans="1:32" s="14" customFormat="1" x14ac:dyDescent="0.25">
      <c r="A42" s="7"/>
      <c r="B42" s="8"/>
      <c r="C42" s="8"/>
      <c r="D42" s="8"/>
      <c r="E42" s="9"/>
      <c r="F42" s="8"/>
      <c r="G42" s="8"/>
      <c r="H42" s="8"/>
      <c r="I42" s="10"/>
      <c r="J42" s="10"/>
      <c r="K42" s="8"/>
      <c r="L42" s="8"/>
      <c r="M42" s="8"/>
      <c r="N42" s="8"/>
      <c r="O42" s="8"/>
      <c r="P42" s="10"/>
      <c r="Q42" s="10"/>
      <c r="R42" s="12"/>
      <c r="S42" s="10"/>
      <c r="T42" s="8"/>
      <c r="U42" s="10"/>
      <c r="V42" s="8"/>
      <c r="W42" s="8"/>
      <c r="X42" s="8"/>
      <c r="Y42" s="105"/>
    </row>
    <row r="43" spans="1:32" s="14" customFormat="1" x14ac:dyDescent="0.25">
      <c r="A43" s="7"/>
      <c r="B43" s="8"/>
      <c r="C43" s="8"/>
      <c r="D43" s="8"/>
      <c r="E43" s="9"/>
      <c r="F43" s="8"/>
      <c r="G43" s="8"/>
      <c r="H43" s="8"/>
      <c r="I43" s="10"/>
      <c r="J43" s="10"/>
      <c r="K43" s="8"/>
      <c r="L43" s="8"/>
      <c r="M43" s="8"/>
      <c r="N43" s="8"/>
      <c r="O43" s="8"/>
      <c r="P43" s="10"/>
      <c r="Q43" s="10"/>
      <c r="R43" s="12"/>
      <c r="S43" s="10"/>
      <c r="T43" s="8"/>
      <c r="U43" s="10"/>
      <c r="V43" s="8"/>
      <c r="W43" s="8"/>
      <c r="X43" s="8"/>
      <c r="Y43" s="105"/>
    </row>
    <row r="44" spans="1:32" s="14" customFormat="1" x14ac:dyDescent="0.25">
      <c r="A44" s="7"/>
      <c r="B44" s="8"/>
      <c r="C44" s="8"/>
      <c r="D44" s="8"/>
      <c r="E44" s="9"/>
      <c r="F44" s="8"/>
      <c r="G44" s="8"/>
      <c r="H44" s="8"/>
      <c r="I44" s="10"/>
      <c r="J44" s="10"/>
      <c r="K44" s="8"/>
      <c r="L44" s="8"/>
      <c r="M44" s="8"/>
      <c r="N44" s="8"/>
      <c r="O44" s="8"/>
      <c r="P44" s="10"/>
      <c r="Q44" s="10"/>
      <c r="R44" s="12"/>
      <c r="S44" s="10"/>
      <c r="T44" s="8"/>
      <c r="U44" s="10"/>
      <c r="V44" s="8"/>
      <c r="W44" s="8"/>
      <c r="X44" s="8"/>
      <c r="Y44" s="105"/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IF(ISBLANK(mTCA16[[#This Row],[Column17]]),"",mTCA16[[#This Row],[Column17]])</f>
        <v/>
      </c>
      <c r="AA48" s="14" t="str">
        <f>LEFT(mTCA16[[#This Row],[Column18]],3)</f>
        <v/>
      </c>
      <c r="AB48" s="14" t="str">
        <f>IF(ISBLANK(mTCA16[[#This Row],[Column2]]),"",mTCA16[[#This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IF(ISBLANK(mTCA16[[#This Row],[Column17]]),"",mTCA16[[#This Row],[Column17]])</f>
        <v/>
      </c>
      <c r="AA49" s="14" t="str">
        <f>LEFT(mTCA16[[#This Row],[Column18]],3)</f>
        <v/>
      </c>
      <c r="AB49" s="14" t="str">
        <f>IF(ISBLANK(mTCA16[[#This Row],[Column2]]),"",mTCA16[[#This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IF(ISBLANK(mTCA16[[#This Row],[Column17]]),"",mTCA16[[#This Row],[Column17]])</f>
        <v/>
      </c>
      <c r="AA50" s="14" t="str">
        <f>LEFT(mTCA16[[#This Row],[Column18]],3)</f>
        <v/>
      </c>
      <c r="AB50" s="14" t="str">
        <f>IF(ISBLANK(mTCA16[[#This Row],[Column2]]),"",mTCA16[[#This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1885</v>
      </c>
      <c r="C51" s="8" t="s">
        <v>1514</v>
      </c>
      <c r="D51" s="8" t="s">
        <v>1519</v>
      </c>
      <c r="E51" s="161" t="s">
        <v>1518</v>
      </c>
      <c r="F51" s="8" t="s">
        <v>280</v>
      </c>
      <c r="G51" s="8" t="s">
        <v>85</v>
      </c>
      <c r="H51" s="8" t="s">
        <v>4161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16</v>
      </c>
      <c r="S51" s="10">
        <v>7</v>
      </c>
      <c r="T51" s="32" t="s">
        <v>472</v>
      </c>
      <c r="U51" s="10"/>
      <c r="V51" s="8"/>
      <c r="W51" s="8"/>
      <c r="X51" s="8"/>
      <c r="Z51" s="14">
        <f>IF(ISBLANK(mTCA16[[#This Row],[Column17]]),"",mTCA16[[#This Row],[Column17]])</f>
        <v>16</v>
      </c>
      <c r="AA51" s="14" t="str">
        <f>LEFT(mTCA16[[#This Row],[Column18]],3)</f>
        <v>7</v>
      </c>
      <c r="AB51" s="14" t="str">
        <f>IF(ISBLANK(mTCA16[[#This Row],[Column2]]),"",mTCA16[[#This Row],[Column2]])</f>
        <v>LS3_CD05:IC_D4602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1886</v>
      </c>
      <c r="C52" s="8" t="s">
        <v>1514</v>
      </c>
      <c r="D52" s="8" t="s">
        <v>1520</v>
      </c>
      <c r="E52" s="161" t="s">
        <v>1515</v>
      </c>
      <c r="F52" s="8" t="s">
        <v>280</v>
      </c>
      <c r="G52" s="8" t="s">
        <v>85</v>
      </c>
      <c r="H52" s="8" t="s">
        <v>4161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16</v>
      </c>
      <c r="S52" s="10">
        <v>7</v>
      </c>
      <c r="T52" s="32" t="s">
        <v>471</v>
      </c>
      <c r="U52" s="10"/>
      <c r="V52" s="8"/>
      <c r="W52" s="8"/>
      <c r="X52" s="8"/>
      <c r="Y52" s="105"/>
      <c r="Z52" s="14">
        <f>IF(ISBLANK(mTCA16[[#This Row],[Column17]]),"",mTCA16[[#This Row],[Column17]])</f>
        <v>16</v>
      </c>
      <c r="AA52" s="14" t="str">
        <f>LEFT(mTCA16[[#This Row],[Column18]],3)</f>
        <v>7</v>
      </c>
      <c r="AB52" s="14" t="str">
        <f>IF(ISBLANK(mTCA16[[#This Row],[Column2]]),"",mTCA16[[#This Row],[Column2]])</f>
        <v>LS3_BTS:IC_D4701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/>
      <c r="B53" s="8"/>
      <c r="C53" s="8"/>
      <c r="D53" s="8"/>
      <c r="E53" s="161"/>
      <c r="F53" s="8"/>
      <c r="G53" s="8"/>
      <c r="H53" s="8"/>
      <c r="I53" s="123"/>
      <c r="J53" s="10"/>
      <c r="K53" s="10"/>
      <c r="L53" s="10"/>
      <c r="M53" s="10"/>
      <c r="N53" s="10"/>
      <c r="O53" s="10"/>
      <c r="P53" s="10"/>
      <c r="Q53" s="10"/>
      <c r="R53" s="12"/>
      <c r="S53" s="32"/>
      <c r="T53" s="10"/>
      <c r="U53" s="10"/>
      <c r="V53" s="8"/>
      <c r="W53" s="8"/>
      <c r="X53" s="8"/>
      <c r="Y53" s="105"/>
      <c r="Z53" s="14"/>
      <c r="AA53" s="14"/>
      <c r="AB53" s="14"/>
      <c r="AD53" s="14"/>
      <c r="AE53" s="14"/>
      <c r="AF53" s="14"/>
    </row>
    <row r="54" spans="1:32" x14ac:dyDescent="0.25">
      <c r="A54" s="61" t="s">
        <v>1478</v>
      </c>
      <c r="B54" s="61"/>
      <c r="C54" s="61"/>
      <c r="D54" s="62"/>
      <c r="E54" s="132"/>
      <c r="F54" s="61"/>
      <c r="G54" s="61"/>
      <c r="H54" s="61"/>
      <c r="I54" s="63"/>
      <c r="J54" s="63"/>
      <c r="K54" s="63"/>
      <c r="L54" s="63"/>
      <c r="M54" s="63"/>
      <c r="N54" s="63"/>
      <c r="O54" s="63"/>
      <c r="P54" s="63"/>
      <c r="Q54" s="61"/>
      <c r="R54" s="64"/>
      <c r="S54" s="63"/>
      <c r="T54" s="65"/>
      <c r="U54" s="63"/>
      <c r="V54" s="61"/>
      <c r="W54" s="61"/>
      <c r="X54" s="95"/>
      <c r="Z54" s="14" t="str">
        <f>IF(ISBLANK(mTCA16[[#This Row],[Column17]]),"",mTCA16[[#This Row],[Column17]])</f>
        <v/>
      </c>
      <c r="AA54" s="14" t="str">
        <f>LEFT(mTCA16[[#This Row],[Column18]],3)</f>
        <v/>
      </c>
      <c r="AB54" s="14" t="str">
        <f>IF(ISBLANK(mTCA16[[#This Row],[Column2]]),"",mTCA16[[#This Row],[Column2]])</f>
        <v/>
      </c>
      <c r="AD54" s="14"/>
      <c r="AE54" s="14"/>
      <c r="AF54" s="14"/>
    </row>
    <row r="55" spans="1:32" x14ac:dyDescent="0.25">
      <c r="A55" s="8" t="s">
        <v>356</v>
      </c>
      <c r="B55" s="8" t="s">
        <v>1885</v>
      </c>
      <c r="C55" s="8"/>
      <c r="D55" s="9" t="s">
        <v>1519</v>
      </c>
      <c r="E55" s="29" t="s">
        <v>1517</v>
      </c>
      <c r="F55" s="8" t="s">
        <v>236</v>
      </c>
      <c r="G55" s="120" t="s">
        <v>610</v>
      </c>
      <c r="H55" s="120" t="s">
        <v>888</v>
      </c>
      <c r="I55" s="123">
        <v>1</v>
      </c>
      <c r="J55" s="123"/>
      <c r="K55" s="10"/>
      <c r="L55" s="10"/>
      <c r="M55" s="10"/>
      <c r="N55" s="10"/>
      <c r="O55" s="10"/>
      <c r="P55" s="10">
        <v>1</v>
      </c>
      <c r="Q55" s="120" t="s">
        <v>888</v>
      </c>
      <c r="R55" s="12"/>
      <c r="S55" s="10"/>
      <c r="T55" s="32"/>
      <c r="U55" s="10"/>
      <c r="V55" s="8">
        <v>12</v>
      </c>
      <c r="W55" s="8" t="s">
        <v>1875</v>
      </c>
      <c r="X55" s="8" t="s">
        <v>425</v>
      </c>
      <c r="Z55" s="14" t="str">
        <f>IF(ISBLANK(mTCA16[[#This Row],[Column17]]),"",mTCA16[[#This Row],[Column17]])</f>
        <v/>
      </c>
      <c r="AA55" s="14" t="str">
        <f>LEFT(mTCA16[[#This Row],[Column18]],3)</f>
        <v/>
      </c>
      <c r="AB55" s="14" t="str">
        <f>IF(ISBLANK(mTCA16[[#This Row],[Column2]]),"",mTCA16[[#This Row],[Column2]])</f>
        <v>LS3_CD05:IC_D4602</v>
      </c>
      <c r="AD55" s="14"/>
      <c r="AE55" s="14"/>
      <c r="AF55" s="14"/>
    </row>
    <row r="56" spans="1:32" x14ac:dyDescent="0.25">
      <c r="A56" s="8" t="s">
        <v>356</v>
      </c>
      <c r="B56" s="8" t="s">
        <v>1886</v>
      </c>
      <c r="C56" s="8"/>
      <c r="D56" s="9" t="s">
        <v>1520</v>
      </c>
      <c r="E56" s="29" t="s">
        <v>1516</v>
      </c>
      <c r="F56" s="8" t="s">
        <v>236</v>
      </c>
      <c r="G56" s="120" t="s">
        <v>610</v>
      </c>
      <c r="H56" s="120" t="s">
        <v>888</v>
      </c>
      <c r="I56" s="123">
        <v>2</v>
      </c>
      <c r="J56" s="123"/>
      <c r="K56" s="10"/>
      <c r="L56" s="10"/>
      <c r="M56" s="10"/>
      <c r="N56" s="10"/>
      <c r="O56" s="10"/>
      <c r="P56" s="10">
        <v>2</v>
      </c>
      <c r="Q56" s="120" t="s">
        <v>888</v>
      </c>
      <c r="R56" s="12"/>
      <c r="S56" s="10"/>
      <c r="T56" s="32"/>
      <c r="U56" s="10"/>
      <c r="V56" s="8">
        <v>12</v>
      </c>
      <c r="W56" s="8" t="s">
        <v>1875</v>
      </c>
      <c r="X56" s="8" t="s">
        <v>245</v>
      </c>
      <c r="Z56" s="14" t="str">
        <f>IF(ISBLANK(mTCA16[[#This Row],[Column17]]),"",mTCA16[[#This Row],[Column17]])</f>
        <v/>
      </c>
      <c r="AA56" s="14" t="str">
        <f>LEFT(mTCA16[[#This Row],[Column18]],3)</f>
        <v/>
      </c>
      <c r="AB56" s="14" t="str">
        <f>IF(ISBLANK(mTCA16[[#This Row],[Column2]]),"",mTCA16[[#This Row],[Column2]])</f>
        <v>LS3_BTS:IC_D4701</v>
      </c>
      <c r="AD56" s="14"/>
      <c r="AE56" s="14"/>
      <c r="AF56" s="14"/>
    </row>
    <row r="57" spans="1:32" x14ac:dyDescent="0.25">
      <c r="A57" s="120"/>
      <c r="B57" s="8"/>
      <c r="C57" s="8"/>
      <c r="D57" s="8"/>
      <c r="E57" s="29"/>
      <c r="F57" s="8"/>
      <c r="G57" s="120"/>
      <c r="H57" s="120"/>
      <c r="I57" s="123"/>
      <c r="J57" s="123"/>
      <c r="K57" s="10"/>
      <c r="L57" s="10"/>
      <c r="M57" s="10"/>
      <c r="N57" s="10"/>
      <c r="O57" s="10"/>
      <c r="P57" s="10"/>
      <c r="Q57" s="120"/>
      <c r="R57" s="12"/>
      <c r="S57" s="10"/>
      <c r="T57" s="32"/>
      <c r="U57" s="10"/>
      <c r="V57" s="8"/>
      <c r="W57" s="8"/>
      <c r="X57" s="8"/>
      <c r="Z57" s="14" t="str">
        <f>IF(ISBLANK(mTCA16[[#This Row],[Column17]]),"",mTCA16[[#This Row],[Column17]])</f>
        <v/>
      </c>
      <c r="AA57" s="14" t="str">
        <f>LEFT(mTCA16[[#This Row],[Column18]],3)</f>
        <v/>
      </c>
      <c r="AB57" s="14" t="str">
        <f>IF(ISBLANK(mTCA16[[#This Row],[Column2]]),"",mTCA16[[#This Row],[Column2]])</f>
        <v/>
      </c>
    </row>
    <row r="58" spans="1:32" x14ac:dyDescent="0.25">
      <c r="A58" s="120"/>
      <c r="B58" s="8"/>
      <c r="C58" s="8"/>
      <c r="D58" s="8"/>
      <c r="E58" s="29"/>
      <c r="F58" s="8"/>
      <c r="G58" s="120"/>
      <c r="H58" s="120"/>
      <c r="I58" s="123"/>
      <c r="J58" s="123"/>
      <c r="K58" s="10"/>
      <c r="L58" s="10"/>
      <c r="M58" s="10"/>
      <c r="N58" s="10"/>
      <c r="O58" s="10"/>
      <c r="P58" s="10"/>
      <c r="Q58" s="120"/>
      <c r="R58" s="12"/>
      <c r="S58" s="10"/>
      <c r="T58" s="32"/>
      <c r="U58" s="10"/>
      <c r="V58" s="8"/>
      <c r="W58" s="8"/>
      <c r="X58" s="8"/>
      <c r="Z58" s="14" t="str">
        <f>IF(ISBLANK(mTCA16[[#This Row],[Column17]]),"",mTCA16[[#This Row],[Column17]])</f>
        <v/>
      </c>
      <c r="AA58" s="14" t="str">
        <f>LEFT(mTCA16[[#This Row],[Column18]],3)</f>
        <v/>
      </c>
      <c r="AB58" s="14" t="str">
        <f>IF(ISBLANK(mTCA16[[#This Row],[Column2]]),"",mTCA16[[#This Row],[Column2]])</f>
        <v/>
      </c>
    </row>
    <row r="59" spans="1:32" x14ac:dyDescent="0.25">
      <c r="A59" s="120"/>
      <c r="B59" s="8"/>
      <c r="C59" s="8"/>
      <c r="D59" s="8"/>
      <c r="E59" s="29"/>
      <c r="F59" s="8"/>
      <c r="G59" s="120"/>
      <c r="H59" s="120"/>
      <c r="I59" s="123"/>
      <c r="J59" s="123"/>
      <c r="K59" s="10"/>
      <c r="L59" s="10"/>
      <c r="M59" s="10"/>
      <c r="N59" s="10"/>
      <c r="O59" s="10"/>
      <c r="P59" s="10"/>
      <c r="Q59" s="120"/>
      <c r="R59" s="12"/>
      <c r="S59" s="10"/>
      <c r="T59" s="32"/>
      <c r="U59" s="10"/>
      <c r="V59" s="8"/>
      <c r="W59" s="8"/>
      <c r="X59" s="8"/>
      <c r="Z59" s="14" t="str">
        <f>IF(ISBLANK(mTCA16[[#This Row],[Column17]]),"",mTCA16[[#This Row],[Column17]])</f>
        <v/>
      </c>
      <c r="AA59" s="14" t="str">
        <f>LEFT(mTCA16[[#This Row],[Column18]],3)</f>
        <v/>
      </c>
      <c r="AB59" s="14" t="str">
        <f>IF(ISBLANK(mTCA16[[#This Row],[Column2]]),"",mTCA16[[#This Row],[Column2]])</f>
        <v/>
      </c>
    </row>
  </sheetData>
  <mergeCells count="2">
    <mergeCell ref="H2:Q2"/>
    <mergeCell ref="R2:X2"/>
  </mergeCells>
  <hyperlinks>
    <hyperlink ref="E52" r:id="rId1" display="http://cable.nscl.msu.edu:3000/cables/34E000563/"/>
    <hyperlink ref="E56" r:id="rId2" display="http://cable.nscl.msu.edu:3000/cables/34H000081/"/>
    <hyperlink ref="E55" r:id="rId3" display="http://cable.nscl.msu.edu:3000/cables/34H000078/"/>
    <hyperlink ref="E51" r:id="rId4" display="http://cable.nscl.msu.edu:3000/cables/34E000560/"/>
  </hyperlinks>
  <pageMargins left="0.6" right="0.6" top="0.6" bottom="0.6" header="0" footer="0"/>
  <pageSetup paperSize="17" scale="61" orientation="landscape" r:id="rId5"/>
  <legacyDrawing r:id="rId6"/>
  <tableParts count="1">
    <tablePart r:id="rId7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12"/>
  <sheetViews>
    <sheetView zoomScale="80" zoomScaleNormal="80" workbookViewId="0">
      <pane ySplit="3" topLeftCell="A56" activePane="bottomLeft" state="frozen"/>
      <selection pane="bottomLeft" activeCell="Q77" sqref="Q77"/>
    </sheetView>
  </sheetViews>
  <sheetFormatPr defaultRowHeight="15" x14ac:dyDescent="0.25"/>
  <cols>
    <col min="1" max="1" width="15" bestFit="1" customWidth="1"/>
    <col min="2" max="2" width="26.5703125" customWidth="1"/>
    <col min="3" max="3" width="18.8554687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17.28515625" customWidth="1"/>
    <col min="32" max="32" width="12.140625" customWidth="1"/>
  </cols>
  <sheetData>
    <row r="1" spans="1:32" s="14" customFormat="1" ht="15.75" thickBot="1" x14ac:dyDescent="0.3">
      <c r="A1" s="13" t="s">
        <v>1536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1577</v>
      </c>
      <c r="C5" s="8" t="s">
        <v>111</v>
      </c>
      <c r="D5" s="8" t="s">
        <v>1585</v>
      </c>
      <c r="E5" s="9" t="s">
        <v>1537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17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IF(ISBLANK(mTCA17[[#This Row],[Column17]]),"",mTCA17[[#This Row],[Column17]])</f>
        <v>17</v>
      </c>
      <c r="AA5" s="14" t="str">
        <f>LEFT(mTCA17[[#This Row],[Column18]],3)</f>
        <v>3</v>
      </c>
      <c r="AB5" s="14" t="str">
        <f>IF(ISBLANK(mTCA17[[#This Row],[Column2]]),"",mTCA17[[#This Row],[Column2]])</f>
        <v>LS3_BTS:BPM_D4843</v>
      </c>
      <c r="AD5" s="14">
        <f>MATCH(B5,'Diag Lattice'!F:F,0)</f>
        <v>3083</v>
      </c>
      <c r="AE5" s="14" t="str">
        <f ca="1">INDIRECT("'Diag Lattice'!F"&amp;AD5)</f>
        <v>LS3_BTS:BPM_D4843</v>
      </c>
      <c r="AF5" s="14">
        <f ca="1">INDIRECT("'Diag Lattice'!E"&amp;AD5)</f>
        <v>4843</v>
      </c>
    </row>
    <row r="6" spans="1:32" s="14" customFormat="1" x14ac:dyDescent="0.25">
      <c r="A6" s="7" t="s">
        <v>111</v>
      </c>
      <c r="B6" s="8" t="s">
        <v>1577</v>
      </c>
      <c r="C6" s="8" t="s">
        <v>111</v>
      </c>
      <c r="D6" s="8" t="s">
        <v>1585</v>
      </c>
      <c r="E6" s="9" t="s">
        <v>1538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17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IF(ISBLANK(mTCA17[[#This Row],[Column17]]),"",mTCA17[[#This Row],[Column17]])</f>
        <v>17</v>
      </c>
      <c r="AA6" s="14" t="str">
        <f>LEFT(mTCA17[[#This Row],[Column18]],3)</f>
        <v>3</v>
      </c>
      <c r="AB6" s="14" t="str">
        <f>IF(ISBLANK(mTCA17[[#This Row],[Column2]]),"",mTCA17[[#This Row],[Column2]])</f>
        <v>LS3_BTS:BPM_D4843</v>
      </c>
      <c r="AD6" s="14">
        <f>MATCH(B6,'Diag Lattice'!F:F,0)</f>
        <v>3083</v>
      </c>
      <c r="AE6" s="14" t="str">
        <f t="shared" ref="AE6:AE69" ca="1" si="0">INDIRECT("'Diag Lattice'!F"&amp;AD6)</f>
        <v>LS3_BTS:BPM_D4843</v>
      </c>
      <c r="AF6" s="14">
        <f t="shared" ref="AF6:AF69" ca="1" si="1">INDIRECT("'Diag Lattice'!E"&amp;AD6)</f>
        <v>4843</v>
      </c>
    </row>
    <row r="7" spans="1:32" s="14" customFormat="1" x14ac:dyDescent="0.25">
      <c r="A7" s="7" t="s">
        <v>111</v>
      </c>
      <c r="B7" s="8" t="s">
        <v>1577</v>
      </c>
      <c r="C7" s="8" t="s">
        <v>111</v>
      </c>
      <c r="D7" s="8" t="s">
        <v>1585</v>
      </c>
      <c r="E7" s="9" t="s">
        <v>1539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17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IF(ISBLANK(mTCA17[[#This Row],[Column17]]),"",mTCA17[[#This Row],[Column17]])</f>
        <v>17</v>
      </c>
      <c r="AA7" s="14" t="str">
        <f>LEFT(mTCA17[[#This Row],[Column18]],3)</f>
        <v>3</v>
      </c>
      <c r="AB7" s="14" t="str">
        <f>IF(ISBLANK(mTCA17[[#This Row],[Column2]]),"",mTCA17[[#This Row],[Column2]])</f>
        <v>LS3_BTS:BPM_D4843</v>
      </c>
      <c r="AD7" s="14">
        <f>MATCH(B7,'Diag Lattice'!F:F,0)</f>
        <v>3083</v>
      </c>
      <c r="AE7" s="14" t="str">
        <f t="shared" ca="1" si="0"/>
        <v>LS3_BTS:BPM_D4843</v>
      </c>
      <c r="AF7" s="14">
        <f t="shared" ca="1" si="1"/>
        <v>4843</v>
      </c>
    </row>
    <row r="8" spans="1:32" s="14" customFormat="1" x14ac:dyDescent="0.25">
      <c r="A8" s="7" t="s">
        <v>111</v>
      </c>
      <c r="B8" s="8" t="s">
        <v>1577</v>
      </c>
      <c r="C8" s="8" t="s">
        <v>111</v>
      </c>
      <c r="D8" s="8" t="s">
        <v>1585</v>
      </c>
      <c r="E8" s="9" t="s">
        <v>1540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17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IF(ISBLANK(mTCA17[[#This Row],[Column17]]),"",mTCA17[[#This Row],[Column17]])</f>
        <v>17</v>
      </c>
      <c r="AA8" s="14" t="str">
        <f>LEFT(mTCA17[[#This Row],[Column18]],3)</f>
        <v>3</v>
      </c>
      <c r="AB8" s="14" t="str">
        <f>IF(ISBLANK(mTCA17[[#This Row],[Column2]]),"",mTCA17[[#This Row],[Column2]])</f>
        <v>LS3_BTS:BPM_D4843</v>
      </c>
      <c r="AD8" s="14">
        <f>MATCH(B8,'Diag Lattice'!F:F,0)</f>
        <v>3083</v>
      </c>
      <c r="AE8" s="14" t="str">
        <f t="shared" ca="1" si="0"/>
        <v>LS3_BTS:BPM_D4843</v>
      </c>
      <c r="AF8" s="14">
        <f t="shared" ca="1" si="1"/>
        <v>4843</v>
      </c>
    </row>
    <row r="9" spans="1:32" s="14" customFormat="1" x14ac:dyDescent="0.25">
      <c r="A9" s="7" t="s">
        <v>111</v>
      </c>
      <c r="B9" s="8" t="s">
        <v>1577</v>
      </c>
      <c r="C9" s="8" t="s">
        <v>111</v>
      </c>
      <c r="D9" s="8" t="s">
        <v>1585</v>
      </c>
      <c r="E9" s="9" t="s">
        <v>1541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IF(ISBLANK(mTCA17[[#This Row],[Column17]]),"",mTCA17[[#This Row],[Column17]])</f>
        <v/>
      </c>
      <c r="AA9" s="14" t="str">
        <f>LEFT(mTCA17[[#This Row],[Column18]],3)</f>
        <v/>
      </c>
      <c r="AB9" s="14" t="str">
        <f>IF(ISBLANK(mTCA17[[#This Row],[Column2]]),"",mTCA17[[#This Row],[Column2]])</f>
        <v>LS3_BTS:BPM_D4843</v>
      </c>
      <c r="AD9" s="14">
        <f>MATCH(B9,'Diag Lattice'!F:F,0)</f>
        <v>3083</v>
      </c>
      <c r="AE9" s="14" t="str">
        <f t="shared" ca="1" si="0"/>
        <v>LS3_BTS:BPM_D4843</v>
      </c>
      <c r="AF9" s="14">
        <f t="shared" ca="1" si="1"/>
        <v>4843</v>
      </c>
    </row>
    <row r="10" spans="1:32" s="14" customFormat="1" x14ac:dyDescent="0.25">
      <c r="A10" s="7" t="s">
        <v>111</v>
      </c>
      <c r="B10" s="8" t="s">
        <v>1578</v>
      </c>
      <c r="C10" s="8" t="s">
        <v>111</v>
      </c>
      <c r="D10" s="8" t="s">
        <v>1586</v>
      </c>
      <c r="E10" s="9" t="s">
        <v>1542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17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IF(ISBLANK(mTCA17[[#This Row],[Column17]]),"",mTCA17[[#This Row],[Column17]])</f>
        <v>17</v>
      </c>
      <c r="AA10" s="14" t="str">
        <f>LEFT(mTCA17[[#This Row],[Column18]],3)</f>
        <v>3</v>
      </c>
      <c r="AB10" s="14" t="str">
        <f>IF(ISBLANK(mTCA17[[#This Row],[Column2]]),"",mTCA17[[#This Row],[Column2]])</f>
        <v>LS3_BTS:BPM_D4886</v>
      </c>
      <c r="AD10" s="14">
        <f>MATCH(B10,'Diag Lattice'!F:F,0)</f>
        <v>3095</v>
      </c>
      <c r="AE10" s="14" t="str">
        <f t="shared" ca="1" si="0"/>
        <v>LS3_BTS:BPM_D4886</v>
      </c>
      <c r="AF10" s="14">
        <f t="shared" ca="1" si="1"/>
        <v>4886</v>
      </c>
    </row>
    <row r="11" spans="1:32" s="14" customFormat="1" x14ac:dyDescent="0.25">
      <c r="A11" s="7" t="s">
        <v>111</v>
      </c>
      <c r="B11" s="8" t="s">
        <v>1578</v>
      </c>
      <c r="C11" s="8" t="s">
        <v>111</v>
      </c>
      <c r="D11" s="8" t="s">
        <v>1586</v>
      </c>
      <c r="E11" s="9" t="s">
        <v>1543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17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IF(ISBLANK(mTCA17[[#This Row],[Column17]]),"",mTCA17[[#This Row],[Column17]])</f>
        <v>17</v>
      </c>
      <c r="AA11" s="14" t="str">
        <f>LEFT(mTCA17[[#This Row],[Column18]],3)</f>
        <v>3</v>
      </c>
      <c r="AB11" s="14" t="str">
        <f>IF(ISBLANK(mTCA17[[#This Row],[Column2]]),"",mTCA17[[#This Row],[Column2]])</f>
        <v>LS3_BTS:BPM_D4886</v>
      </c>
      <c r="AD11" s="14">
        <f>MATCH(B11,'Diag Lattice'!F:F,0)</f>
        <v>3095</v>
      </c>
      <c r="AE11" s="14" t="str">
        <f t="shared" ca="1" si="0"/>
        <v>LS3_BTS:BPM_D4886</v>
      </c>
      <c r="AF11" s="14">
        <f t="shared" ca="1" si="1"/>
        <v>4886</v>
      </c>
    </row>
    <row r="12" spans="1:32" s="14" customFormat="1" x14ac:dyDescent="0.25">
      <c r="A12" s="7" t="s">
        <v>111</v>
      </c>
      <c r="B12" s="8" t="s">
        <v>1578</v>
      </c>
      <c r="C12" s="8" t="s">
        <v>111</v>
      </c>
      <c r="D12" s="8" t="s">
        <v>1586</v>
      </c>
      <c r="E12" s="9" t="s">
        <v>1544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17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IF(ISBLANK(mTCA17[[#This Row],[Column17]]),"",mTCA17[[#This Row],[Column17]])</f>
        <v>17</v>
      </c>
      <c r="AA12" s="14" t="str">
        <f>LEFT(mTCA17[[#This Row],[Column18]],3)</f>
        <v>3</v>
      </c>
      <c r="AB12" s="14" t="str">
        <f>IF(ISBLANK(mTCA17[[#This Row],[Column2]]),"",mTCA17[[#This Row],[Column2]])</f>
        <v>LS3_BTS:BPM_D4886</v>
      </c>
      <c r="AD12" s="14">
        <f>MATCH(B12,'Diag Lattice'!F:F,0)</f>
        <v>3095</v>
      </c>
      <c r="AE12" s="14" t="str">
        <f t="shared" ca="1" si="0"/>
        <v>LS3_BTS:BPM_D4886</v>
      </c>
      <c r="AF12" s="14">
        <f t="shared" ca="1" si="1"/>
        <v>4886</v>
      </c>
    </row>
    <row r="13" spans="1:32" s="14" customFormat="1" x14ac:dyDescent="0.25">
      <c r="A13" s="7" t="s">
        <v>111</v>
      </c>
      <c r="B13" s="8" t="s">
        <v>1578</v>
      </c>
      <c r="C13" s="8" t="s">
        <v>111</v>
      </c>
      <c r="D13" s="8" t="s">
        <v>1586</v>
      </c>
      <c r="E13" s="9" t="s">
        <v>1545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17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IF(ISBLANK(mTCA17[[#This Row],[Column17]]),"",mTCA17[[#This Row],[Column17]])</f>
        <v>17</v>
      </c>
      <c r="AA13" s="14" t="str">
        <f>LEFT(mTCA17[[#This Row],[Column18]],3)</f>
        <v>3</v>
      </c>
      <c r="AB13" s="14" t="str">
        <f>IF(ISBLANK(mTCA17[[#This Row],[Column2]]),"",mTCA17[[#This Row],[Column2]])</f>
        <v>LS3_BTS:BPM_D4886</v>
      </c>
      <c r="AD13" s="14">
        <f>MATCH(B13,'Diag Lattice'!F:F,0)</f>
        <v>3095</v>
      </c>
      <c r="AE13" s="14" t="str">
        <f t="shared" ca="1" si="0"/>
        <v>LS3_BTS:BPM_D4886</v>
      </c>
      <c r="AF13" s="14">
        <f t="shared" ca="1" si="1"/>
        <v>4886</v>
      </c>
    </row>
    <row r="14" spans="1:32" s="14" customFormat="1" x14ac:dyDescent="0.25">
      <c r="A14" s="7" t="s">
        <v>111</v>
      </c>
      <c r="B14" s="8" t="s">
        <v>1578</v>
      </c>
      <c r="C14" s="8" t="s">
        <v>111</v>
      </c>
      <c r="D14" s="8" t="s">
        <v>1586</v>
      </c>
      <c r="E14" s="9" t="s">
        <v>1546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17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IF(ISBLANK(mTCA17[[#This Row],[Column17]]),"",mTCA17[[#This Row],[Column17]])</f>
        <v>17</v>
      </c>
      <c r="AA14" s="14" t="str">
        <f>LEFT(mTCA17[[#This Row],[Column18]],3)</f>
        <v>3</v>
      </c>
      <c r="AB14" s="14" t="str">
        <f>IF(ISBLANK(mTCA17[[#This Row],[Column2]]),"",mTCA17[[#This Row],[Column2]])</f>
        <v>LS3_BTS:BPM_D4886</v>
      </c>
      <c r="AD14" s="14">
        <f>MATCH(B14,'Diag Lattice'!F:F,0)</f>
        <v>3095</v>
      </c>
      <c r="AE14" s="14" t="str">
        <f t="shared" ca="1" si="0"/>
        <v>LS3_BTS:BPM_D4886</v>
      </c>
      <c r="AF14" s="14">
        <f t="shared" ca="1" si="1"/>
        <v>4886</v>
      </c>
    </row>
    <row r="15" spans="1:32" s="14" customFormat="1" x14ac:dyDescent="0.25">
      <c r="A15" s="7" t="s">
        <v>111</v>
      </c>
      <c r="B15" s="8" t="s">
        <v>1579</v>
      </c>
      <c r="C15" s="8" t="s">
        <v>111</v>
      </c>
      <c r="D15" s="8" t="s">
        <v>1587</v>
      </c>
      <c r="E15" s="9" t="s">
        <v>1547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17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IF(ISBLANK(mTCA17[[#This Row],[Column17]]),"",mTCA17[[#This Row],[Column17]])</f>
        <v>17</v>
      </c>
      <c r="AA15" s="14" t="str">
        <f>LEFT(mTCA17[[#This Row],[Column18]],3)</f>
        <v>4</v>
      </c>
      <c r="AB15" s="14" t="str">
        <f>IF(ISBLANK(mTCA17[[#This Row],[Column2]]),"",mTCA17[[#This Row],[Column2]])</f>
        <v>LS3_BTS:BPM_D4968</v>
      </c>
      <c r="AD15" s="14">
        <f>MATCH(B15,'Diag Lattice'!F:F,0)</f>
        <v>3118</v>
      </c>
      <c r="AE15" s="14" t="str">
        <f t="shared" ca="1" si="0"/>
        <v>LS3_BTS:BPM_D4968</v>
      </c>
      <c r="AF15" s="14">
        <f t="shared" ca="1" si="1"/>
        <v>4968</v>
      </c>
    </row>
    <row r="16" spans="1:32" s="14" customFormat="1" x14ac:dyDescent="0.25">
      <c r="A16" s="7" t="s">
        <v>111</v>
      </c>
      <c r="B16" s="8" t="s">
        <v>1579</v>
      </c>
      <c r="C16" s="8" t="s">
        <v>111</v>
      </c>
      <c r="D16" s="8" t="s">
        <v>1587</v>
      </c>
      <c r="E16" s="9" t="s">
        <v>1548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17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IF(ISBLANK(mTCA17[[#This Row],[Column17]]),"",mTCA17[[#This Row],[Column17]])</f>
        <v>17</v>
      </c>
      <c r="AA16" s="14" t="str">
        <f>LEFT(mTCA17[[#This Row],[Column18]],3)</f>
        <v>4</v>
      </c>
      <c r="AB16" s="14" t="str">
        <f>IF(ISBLANK(mTCA17[[#This Row],[Column2]]),"",mTCA17[[#This Row],[Column2]])</f>
        <v>LS3_BTS:BPM_D4968</v>
      </c>
      <c r="AD16" s="14">
        <f>MATCH(B16,'Diag Lattice'!F:F,0)</f>
        <v>3118</v>
      </c>
      <c r="AE16" s="14" t="str">
        <f t="shared" ca="1" si="0"/>
        <v>LS3_BTS:BPM_D4968</v>
      </c>
      <c r="AF16" s="14">
        <f t="shared" ca="1" si="1"/>
        <v>4968</v>
      </c>
    </row>
    <row r="17" spans="1:32" s="14" customFormat="1" x14ac:dyDescent="0.25">
      <c r="A17" s="7" t="s">
        <v>111</v>
      </c>
      <c r="B17" s="8" t="s">
        <v>1579</v>
      </c>
      <c r="C17" s="8" t="s">
        <v>111</v>
      </c>
      <c r="D17" s="8" t="s">
        <v>1587</v>
      </c>
      <c r="E17" s="9" t="s">
        <v>1549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17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IF(ISBLANK(mTCA17[[#This Row],[Column17]]),"",mTCA17[[#This Row],[Column17]])</f>
        <v>17</v>
      </c>
      <c r="AA17" s="14" t="str">
        <f>LEFT(mTCA17[[#This Row],[Column18]],3)</f>
        <v>4</v>
      </c>
      <c r="AB17" s="14" t="str">
        <f>IF(ISBLANK(mTCA17[[#This Row],[Column2]]),"",mTCA17[[#This Row],[Column2]])</f>
        <v>LS3_BTS:BPM_D4968</v>
      </c>
      <c r="AD17" s="14">
        <f>MATCH(B17,'Diag Lattice'!F:F,0)</f>
        <v>3118</v>
      </c>
      <c r="AE17" s="14" t="str">
        <f t="shared" ca="1" si="0"/>
        <v>LS3_BTS:BPM_D4968</v>
      </c>
      <c r="AF17" s="14">
        <f t="shared" ca="1" si="1"/>
        <v>4968</v>
      </c>
    </row>
    <row r="18" spans="1:32" s="14" customFormat="1" x14ac:dyDescent="0.25">
      <c r="A18" s="7" t="s">
        <v>111</v>
      </c>
      <c r="B18" s="8" t="s">
        <v>1579</v>
      </c>
      <c r="C18" s="8" t="s">
        <v>111</v>
      </c>
      <c r="D18" s="8" t="s">
        <v>1587</v>
      </c>
      <c r="E18" s="9" t="s">
        <v>1550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17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IF(ISBLANK(mTCA17[[#This Row],[Column17]]),"",mTCA17[[#This Row],[Column17]])</f>
        <v>17</v>
      </c>
      <c r="AA18" s="14" t="str">
        <f>LEFT(mTCA17[[#This Row],[Column18]],3)</f>
        <v>4</v>
      </c>
      <c r="AB18" s="14" t="str">
        <f>IF(ISBLANK(mTCA17[[#This Row],[Column2]]),"",mTCA17[[#This Row],[Column2]])</f>
        <v>LS3_BTS:BPM_D4968</v>
      </c>
      <c r="AD18" s="14">
        <f>MATCH(B18,'Diag Lattice'!F:F,0)</f>
        <v>3118</v>
      </c>
      <c r="AE18" s="14" t="str">
        <f t="shared" ca="1" si="0"/>
        <v>LS3_BTS:BPM_D4968</v>
      </c>
      <c r="AF18" s="14">
        <f t="shared" ca="1" si="1"/>
        <v>4968</v>
      </c>
    </row>
    <row r="19" spans="1:32" s="14" customFormat="1" x14ac:dyDescent="0.25">
      <c r="A19" s="7" t="s">
        <v>111</v>
      </c>
      <c r="B19" s="8" t="s">
        <v>1579</v>
      </c>
      <c r="C19" s="8" t="s">
        <v>111</v>
      </c>
      <c r="D19" s="8" t="s">
        <v>1587</v>
      </c>
      <c r="E19" s="9" t="s">
        <v>1551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IF(ISBLANK(mTCA17[[#This Row],[Column17]]),"",mTCA17[[#This Row],[Column17]])</f>
        <v/>
      </c>
      <c r="AA19" s="14" t="str">
        <f>LEFT(mTCA17[[#This Row],[Column18]],3)</f>
        <v/>
      </c>
      <c r="AB19" s="14" t="str">
        <f>IF(ISBLANK(mTCA17[[#This Row],[Column2]]),"",mTCA17[[#This Row],[Column2]])</f>
        <v>LS3_BTS:BPM_D4968</v>
      </c>
      <c r="AD19" s="14">
        <f>MATCH(B19,'Diag Lattice'!F:F,0)</f>
        <v>3118</v>
      </c>
      <c r="AE19" s="14" t="str">
        <f t="shared" ca="1" si="0"/>
        <v>LS3_BTS:BPM_D4968</v>
      </c>
      <c r="AF19" s="14">
        <f t="shared" ca="1" si="1"/>
        <v>4968</v>
      </c>
    </row>
    <row r="20" spans="1:32" s="14" customFormat="1" x14ac:dyDescent="0.25">
      <c r="A20" s="7" t="s">
        <v>111</v>
      </c>
      <c r="B20" s="8" t="s">
        <v>1580</v>
      </c>
      <c r="C20" s="8" t="s">
        <v>111</v>
      </c>
      <c r="D20" s="8" t="s">
        <v>1588</v>
      </c>
      <c r="E20" s="9" t="s">
        <v>1552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17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IF(ISBLANK(mTCA17[[#This Row],[Column17]]),"",mTCA17[[#This Row],[Column17]])</f>
        <v>17</v>
      </c>
      <c r="AA20" s="14" t="str">
        <f>LEFT(mTCA17[[#This Row],[Column18]],3)</f>
        <v>4</v>
      </c>
      <c r="AB20" s="14" t="str">
        <f>IF(ISBLANK(mTCA17[[#This Row],[Column2]]),"",mTCA17[[#This Row],[Column2]])</f>
        <v>LS3_BTS:BPM_D5010</v>
      </c>
      <c r="AD20" s="14">
        <f>MATCH(B20,'Diag Lattice'!F:F,0)</f>
        <v>3125</v>
      </c>
      <c r="AE20" s="14" t="str">
        <f t="shared" ca="1" si="0"/>
        <v>LS3_BTS:BPM_D5010</v>
      </c>
      <c r="AF20" s="14">
        <f t="shared" ca="1" si="1"/>
        <v>5010</v>
      </c>
    </row>
    <row r="21" spans="1:32" s="14" customFormat="1" x14ac:dyDescent="0.25">
      <c r="A21" s="7" t="s">
        <v>111</v>
      </c>
      <c r="B21" s="8" t="s">
        <v>1580</v>
      </c>
      <c r="C21" s="8" t="s">
        <v>111</v>
      </c>
      <c r="D21" s="8" t="s">
        <v>1588</v>
      </c>
      <c r="E21" s="9" t="s">
        <v>1553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17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IF(ISBLANK(mTCA17[[#This Row],[Column17]]),"",mTCA17[[#This Row],[Column17]])</f>
        <v>17</v>
      </c>
      <c r="AA21" s="14" t="str">
        <f>LEFT(mTCA17[[#This Row],[Column18]],3)</f>
        <v>4</v>
      </c>
      <c r="AB21" s="14" t="str">
        <f>IF(ISBLANK(mTCA17[[#This Row],[Column2]]),"",mTCA17[[#This Row],[Column2]])</f>
        <v>LS3_BTS:BPM_D5010</v>
      </c>
      <c r="AD21" s="14">
        <f>MATCH(B21,'Diag Lattice'!F:F,0)</f>
        <v>3125</v>
      </c>
      <c r="AE21" s="14" t="str">
        <f t="shared" ca="1" si="0"/>
        <v>LS3_BTS:BPM_D5010</v>
      </c>
      <c r="AF21" s="14">
        <f t="shared" ca="1" si="1"/>
        <v>5010</v>
      </c>
    </row>
    <row r="22" spans="1:32" s="14" customFormat="1" x14ac:dyDescent="0.25">
      <c r="A22" s="7" t="s">
        <v>111</v>
      </c>
      <c r="B22" s="8" t="s">
        <v>1580</v>
      </c>
      <c r="C22" s="8" t="s">
        <v>111</v>
      </c>
      <c r="D22" s="8" t="s">
        <v>1588</v>
      </c>
      <c r="E22" s="9" t="s">
        <v>1554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17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IF(ISBLANK(mTCA17[[#This Row],[Column17]]),"",mTCA17[[#This Row],[Column17]])</f>
        <v>17</v>
      </c>
      <c r="AA22" s="14" t="str">
        <f>LEFT(mTCA17[[#This Row],[Column18]],3)</f>
        <v>4</v>
      </c>
      <c r="AB22" s="14" t="str">
        <f>IF(ISBLANK(mTCA17[[#This Row],[Column2]]),"",mTCA17[[#This Row],[Column2]])</f>
        <v>LS3_BTS:BPM_D5010</v>
      </c>
      <c r="AD22" s="14">
        <f>MATCH(B22,'Diag Lattice'!F:F,0)</f>
        <v>3125</v>
      </c>
      <c r="AE22" s="14" t="str">
        <f t="shared" ca="1" si="0"/>
        <v>LS3_BTS:BPM_D5010</v>
      </c>
      <c r="AF22" s="14">
        <f t="shared" ca="1" si="1"/>
        <v>5010</v>
      </c>
    </row>
    <row r="23" spans="1:32" s="14" customFormat="1" x14ac:dyDescent="0.25">
      <c r="A23" s="7" t="s">
        <v>111</v>
      </c>
      <c r="B23" s="8" t="s">
        <v>1580</v>
      </c>
      <c r="C23" s="8" t="s">
        <v>111</v>
      </c>
      <c r="D23" s="8" t="s">
        <v>1588</v>
      </c>
      <c r="E23" s="9" t="s">
        <v>1555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17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IF(ISBLANK(mTCA17[[#This Row],[Column17]]),"",mTCA17[[#This Row],[Column17]])</f>
        <v>17</v>
      </c>
      <c r="AA23" s="14" t="str">
        <f>LEFT(mTCA17[[#This Row],[Column18]],3)</f>
        <v>4</v>
      </c>
      <c r="AB23" s="14" t="str">
        <f>IF(ISBLANK(mTCA17[[#This Row],[Column2]]),"",mTCA17[[#This Row],[Column2]])</f>
        <v>LS3_BTS:BPM_D5010</v>
      </c>
      <c r="AD23" s="14">
        <f>MATCH(B23,'Diag Lattice'!F:F,0)</f>
        <v>3125</v>
      </c>
      <c r="AE23" s="14" t="str">
        <f t="shared" ca="1" si="0"/>
        <v>LS3_BTS:BPM_D5010</v>
      </c>
      <c r="AF23" s="14">
        <f t="shared" ca="1" si="1"/>
        <v>5010</v>
      </c>
    </row>
    <row r="24" spans="1:32" s="14" customFormat="1" x14ac:dyDescent="0.25">
      <c r="A24" s="7" t="s">
        <v>111</v>
      </c>
      <c r="B24" s="8" t="s">
        <v>1580</v>
      </c>
      <c r="C24" s="8" t="s">
        <v>111</v>
      </c>
      <c r="D24" s="8" t="s">
        <v>1588</v>
      </c>
      <c r="E24" s="9" t="s">
        <v>1556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17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IF(ISBLANK(mTCA17[[#This Row],[Column17]]),"",mTCA17[[#This Row],[Column17]])</f>
        <v>17</v>
      </c>
      <c r="AA24" s="14" t="str">
        <f>LEFT(mTCA17[[#This Row],[Column18]],3)</f>
        <v>4</v>
      </c>
      <c r="AB24" s="14" t="str">
        <f>IF(ISBLANK(mTCA17[[#This Row],[Column2]]),"",mTCA17[[#This Row],[Column2]])</f>
        <v>LS3_BTS:BPM_D5010</v>
      </c>
      <c r="AD24" s="14">
        <f>MATCH(B24,'Diag Lattice'!F:F,0)</f>
        <v>3125</v>
      </c>
      <c r="AE24" s="14" t="str">
        <f t="shared" ca="1" si="0"/>
        <v>LS3_BTS:BPM_D5010</v>
      </c>
      <c r="AF24" s="14">
        <f t="shared" ca="1" si="1"/>
        <v>5010</v>
      </c>
    </row>
    <row r="25" spans="1:32" s="14" customFormat="1" x14ac:dyDescent="0.25">
      <c r="A25" s="7" t="s">
        <v>111</v>
      </c>
      <c r="B25" s="8" t="s">
        <v>1581</v>
      </c>
      <c r="C25" s="8" t="s">
        <v>111</v>
      </c>
      <c r="D25" s="8" t="s">
        <v>1589</v>
      </c>
      <c r="E25" s="9" t="s">
        <v>1557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17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IF(ISBLANK(mTCA17[[#This Row],[Column17]]),"",mTCA17[[#This Row],[Column17]])</f>
        <v>17</v>
      </c>
      <c r="AA25" s="14" t="str">
        <f>LEFT(mTCA17[[#This Row],[Column18]],3)</f>
        <v>5</v>
      </c>
      <c r="AB25" s="14" t="str">
        <f>IF(ISBLANK(mTCA17[[#This Row],[Column2]]),"",mTCA17[[#This Row],[Column2]])</f>
        <v>LS3_BTS:BPM_D5092</v>
      </c>
      <c r="AD25" s="14">
        <f>MATCH(B25,'Diag Lattice'!F:F,0)</f>
        <v>3149</v>
      </c>
      <c r="AE25" s="14" t="str">
        <f t="shared" ca="1" si="0"/>
        <v>LS3_BTS:BPM_D5092</v>
      </c>
      <c r="AF25" s="14">
        <f t="shared" ca="1" si="1"/>
        <v>5092</v>
      </c>
    </row>
    <row r="26" spans="1:32" s="14" customFormat="1" x14ac:dyDescent="0.25">
      <c r="A26" s="7" t="s">
        <v>111</v>
      </c>
      <c r="B26" s="8" t="s">
        <v>1581</v>
      </c>
      <c r="C26" s="8" t="s">
        <v>111</v>
      </c>
      <c r="D26" s="8" t="s">
        <v>1589</v>
      </c>
      <c r="E26" s="9" t="s">
        <v>1558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17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IF(ISBLANK(mTCA17[[#This Row],[Column17]]),"",mTCA17[[#This Row],[Column17]])</f>
        <v>17</v>
      </c>
      <c r="AA26" s="14" t="str">
        <f>LEFT(mTCA17[[#This Row],[Column18]],3)</f>
        <v>5</v>
      </c>
      <c r="AB26" s="14" t="str">
        <f>IF(ISBLANK(mTCA17[[#This Row],[Column2]]),"",mTCA17[[#This Row],[Column2]])</f>
        <v>LS3_BTS:BPM_D5092</v>
      </c>
      <c r="AD26" s="14">
        <f>MATCH(B26,'Diag Lattice'!F:F,0)</f>
        <v>3149</v>
      </c>
      <c r="AE26" s="14" t="str">
        <f t="shared" ca="1" si="0"/>
        <v>LS3_BTS:BPM_D5092</v>
      </c>
      <c r="AF26" s="14">
        <f t="shared" ca="1" si="1"/>
        <v>5092</v>
      </c>
    </row>
    <row r="27" spans="1:32" s="14" customFormat="1" x14ac:dyDescent="0.25">
      <c r="A27" s="7" t="s">
        <v>111</v>
      </c>
      <c r="B27" s="8" t="s">
        <v>1581</v>
      </c>
      <c r="C27" s="8" t="s">
        <v>111</v>
      </c>
      <c r="D27" s="8" t="s">
        <v>1589</v>
      </c>
      <c r="E27" s="9" t="s">
        <v>1559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17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IF(ISBLANK(mTCA17[[#This Row],[Column17]]),"",mTCA17[[#This Row],[Column17]])</f>
        <v>17</v>
      </c>
      <c r="AA27" s="14" t="str">
        <f>LEFT(mTCA17[[#This Row],[Column18]],3)</f>
        <v>5</v>
      </c>
      <c r="AB27" s="14" t="str">
        <f>IF(ISBLANK(mTCA17[[#This Row],[Column2]]),"",mTCA17[[#This Row],[Column2]])</f>
        <v>LS3_BTS:BPM_D5092</v>
      </c>
      <c r="AD27" s="14">
        <f>MATCH(B27,'Diag Lattice'!F:F,0)</f>
        <v>3149</v>
      </c>
      <c r="AE27" s="14" t="str">
        <f t="shared" ca="1" si="0"/>
        <v>LS3_BTS:BPM_D5092</v>
      </c>
      <c r="AF27" s="14">
        <f t="shared" ca="1" si="1"/>
        <v>5092</v>
      </c>
    </row>
    <row r="28" spans="1:32" s="14" customFormat="1" x14ac:dyDescent="0.25">
      <c r="A28" s="7" t="s">
        <v>111</v>
      </c>
      <c r="B28" s="8" t="s">
        <v>1581</v>
      </c>
      <c r="C28" s="8" t="s">
        <v>111</v>
      </c>
      <c r="D28" s="8" t="s">
        <v>1589</v>
      </c>
      <c r="E28" s="9" t="s">
        <v>1560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17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IF(ISBLANK(mTCA17[[#This Row],[Column17]]),"",mTCA17[[#This Row],[Column17]])</f>
        <v>17</v>
      </c>
      <c r="AA28" s="14" t="str">
        <f>LEFT(mTCA17[[#This Row],[Column18]],3)</f>
        <v>5</v>
      </c>
      <c r="AB28" s="14" t="str">
        <f>IF(ISBLANK(mTCA17[[#This Row],[Column2]]),"",mTCA17[[#This Row],[Column2]])</f>
        <v>LS3_BTS:BPM_D5092</v>
      </c>
      <c r="AD28" s="14">
        <f>MATCH(B28,'Diag Lattice'!F:F,0)</f>
        <v>3149</v>
      </c>
      <c r="AE28" s="14" t="str">
        <f t="shared" ca="1" si="0"/>
        <v>LS3_BTS:BPM_D5092</v>
      </c>
      <c r="AF28" s="14">
        <f t="shared" ca="1" si="1"/>
        <v>5092</v>
      </c>
    </row>
    <row r="29" spans="1:32" s="14" customFormat="1" x14ac:dyDescent="0.25">
      <c r="A29" s="7" t="s">
        <v>111</v>
      </c>
      <c r="B29" s="8" t="s">
        <v>1581</v>
      </c>
      <c r="C29" s="8" t="s">
        <v>111</v>
      </c>
      <c r="D29" s="8" t="s">
        <v>1589</v>
      </c>
      <c r="E29" s="9" t="s">
        <v>1561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IF(ISBLANK(mTCA17[[#This Row],[Column17]]),"",mTCA17[[#This Row],[Column17]])</f>
        <v/>
      </c>
      <c r="AA29" s="14" t="str">
        <f>LEFT(mTCA17[[#This Row],[Column18]],3)</f>
        <v/>
      </c>
      <c r="AB29" s="14" t="str">
        <f>IF(ISBLANK(mTCA17[[#This Row],[Column2]]),"",mTCA17[[#This Row],[Column2]])</f>
        <v>LS3_BTS:BPM_D5092</v>
      </c>
      <c r="AD29" s="14">
        <f>MATCH(B29,'Diag Lattice'!F:F,0)</f>
        <v>3149</v>
      </c>
      <c r="AE29" s="14" t="str">
        <f t="shared" ca="1" si="0"/>
        <v>LS3_BTS:BPM_D5092</v>
      </c>
      <c r="AF29" s="14">
        <f t="shared" ca="1" si="1"/>
        <v>5092</v>
      </c>
    </row>
    <row r="30" spans="1:32" s="14" customFormat="1" x14ac:dyDescent="0.25">
      <c r="A30" s="7" t="s">
        <v>111</v>
      </c>
      <c r="B30" s="8" t="s">
        <v>1582</v>
      </c>
      <c r="C30" s="8" t="s">
        <v>111</v>
      </c>
      <c r="D30" s="8" t="s">
        <v>1590</v>
      </c>
      <c r="E30" s="9" t="s">
        <v>1562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17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IF(ISBLANK(mTCA17[[#This Row],[Column17]]),"",mTCA17[[#This Row],[Column17]])</f>
        <v>17</v>
      </c>
      <c r="AA30" s="14" t="str">
        <f>LEFT(mTCA17[[#This Row],[Column18]],3)</f>
        <v>5</v>
      </c>
      <c r="AB30" s="14" t="str">
        <f>IF(ISBLANK(mTCA17[[#This Row],[Column2]]),"",mTCA17[[#This Row],[Column2]])</f>
        <v>LS3_BTS:BPM_D5134</v>
      </c>
      <c r="AD30" s="14">
        <f>MATCH(B30,'Diag Lattice'!F:F,0)</f>
        <v>3156</v>
      </c>
      <c r="AE30" s="14" t="str">
        <f t="shared" ca="1" si="0"/>
        <v>LS3_BTS:BPM_D5134</v>
      </c>
      <c r="AF30" s="14">
        <f t="shared" ca="1" si="1"/>
        <v>5134</v>
      </c>
    </row>
    <row r="31" spans="1:32" s="14" customFormat="1" x14ac:dyDescent="0.25">
      <c r="A31" s="7" t="s">
        <v>111</v>
      </c>
      <c r="B31" s="8" t="s">
        <v>1582</v>
      </c>
      <c r="C31" s="8" t="s">
        <v>111</v>
      </c>
      <c r="D31" s="8" t="s">
        <v>1590</v>
      </c>
      <c r="E31" s="9" t="s">
        <v>1563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17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IF(ISBLANK(mTCA17[[#This Row],[Column17]]),"",mTCA17[[#This Row],[Column17]])</f>
        <v>17</v>
      </c>
      <c r="AA31" s="14" t="str">
        <f>LEFT(mTCA17[[#This Row],[Column18]],3)</f>
        <v>5</v>
      </c>
      <c r="AB31" s="14" t="str">
        <f>IF(ISBLANK(mTCA17[[#This Row],[Column2]]),"",mTCA17[[#This Row],[Column2]])</f>
        <v>LS3_BTS:BPM_D5134</v>
      </c>
      <c r="AD31" s="14">
        <f>MATCH(B31,'Diag Lattice'!F:F,0)</f>
        <v>3156</v>
      </c>
      <c r="AE31" s="14" t="str">
        <f t="shared" ca="1" si="0"/>
        <v>LS3_BTS:BPM_D5134</v>
      </c>
      <c r="AF31" s="14">
        <f t="shared" ca="1" si="1"/>
        <v>5134</v>
      </c>
    </row>
    <row r="32" spans="1:32" s="14" customFormat="1" x14ac:dyDescent="0.25">
      <c r="A32" s="7" t="s">
        <v>111</v>
      </c>
      <c r="B32" s="8" t="s">
        <v>1582</v>
      </c>
      <c r="C32" s="8" t="s">
        <v>111</v>
      </c>
      <c r="D32" s="8" t="s">
        <v>1590</v>
      </c>
      <c r="E32" s="9" t="s">
        <v>1564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17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IF(ISBLANK(mTCA17[[#This Row],[Column17]]),"",mTCA17[[#This Row],[Column17]])</f>
        <v>17</v>
      </c>
      <c r="AA32" s="14" t="str">
        <f>LEFT(mTCA17[[#This Row],[Column18]],3)</f>
        <v>5</v>
      </c>
      <c r="AB32" s="14" t="str">
        <f>IF(ISBLANK(mTCA17[[#This Row],[Column2]]),"",mTCA17[[#This Row],[Column2]])</f>
        <v>LS3_BTS:BPM_D5134</v>
      </c>
      <c r="AD32" s="14">
        <f>MATCH(B32,'Diag Lattice'!F:F,0)</f>
        <v>3156</v>
      </c>
      <c r="AE32" s="14" t="str">
        <f t="shared" ca="1" si="0"/>
        <v>LS3_BTS:BPM_D5134</v>
      </c>
      <c r="AF32" s="14">
        <f t="shared" ca="1" si="1"/>
        <v>5134</v>
      </c>
    </row>
    <row r="33" spans="1:32" s="14" customFormat="1" x14ac:dyDescent="0.25">
      <c r="A33" s="7" t="s">
        <v>111</v>
      </c>
      <c r="B33" s="8" t="s">
        <v>1582</v>
      </c>
      <c r="C33" s="8" t="s">
        <v>111</v>
      </c>
      <c r="D33" s="8" t="s">
        <v>1590</v>
      </c>
      <c r="E33" s="9" t="s">
        <v>1565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17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IF(ISBLANK(mTCA17[[#This Row],[Column17]]),"",mTCA17[[#This Row],[Column17]])</f>
        <v>17</v>
      </c>
      <c r="AA33" s="14" t="str">
        <f>LEFT(mTCA17[[#This Row],[Column18]],3)</f>
        <v>5</v>
      </c>
      <c r="AB33" s="14" t="str">
        <f>IF(ISBLANK(mTCA17[[#This Row],[Column2]]),"",mTCA17[[#This Row],[Column2]])</f>
        <v>LS3_BTS:BPM_D5134</v>
      </c>
      <c r="AD33" s="14">
        <f>MATCH(B33,'Diag Lattice'!F:F,0)</f>
        <v>3156</v>
      </c>
      <c r="AE33" s="14" t="str">
        <f t="shared" ca="1" si="0"/>
        <v>LS3_BTS:BPM_D5134</v>
      </c>
      <c r="AF33" s="14">
        <f t="shared" ca="1" si="1"/>
        <v>5134</v>
      </c>
    </row>
    <row r="34" spans="1:32" s="14" customFormat="1" x14ac:dyDescent="0.25">
      <c r="A34" s="7" t="s">
        <v>111</v>
      </c>
      <c r="B34" s="8" t="s">
        <v>1582</v>
      </c>
      <c r="C34" s="8" t="s">
        <v>111</v>
      </c>
      <c r="D34" s="8" t="s">
        <v>1590</v>
      </c>
      <c r="E34" s="9" t="s">
        <v>1566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17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IF(ISBLANK(mTCA17[[#This Row],[Column17]]),"",mTCA17[[#This Row],[Column17]])</f>
        <v>17</v>
      </c>
      <c r="AA34" s="14" t="str">
        <f>LEFT(mTCA17[[#This Row],[Column18]],3)</f>
        <v>5</v>
      </c>
      <c r="AB34" s="14" t="str">
        <f>IF(ISBLANK(mTCA17[[#This Row],[Column2]]),"",mTCA17[[#This Row],[Column2]])</f>
        <v>LS3_BTS:BPM_D5134</v>
      </c>
      <c r="AD34" s="14">
        <f>MATCH(B34,'Diag Lattice'!F:F,0)</f>
        <v>3156</v>
      </c>
      <c r="AE34" s="14" t="str">
        <f t="shared" ca="1" si="0"/>
        <v>LS3_BTS:BPM_D5134</v>
      </c>
      <c r="AF34" s="14">
        <f t="shared" ca="1" si="1"/>
        <v>5134</v>
      </c>
    </row>
    <row r="35" spans="1:32" s="14" customFormat="1" x14ac:dyDescent="0.25">
      <c r="A35" s="7" t="s">
        <v>111</v>
      </c>
      <c r="B35" s="8" t="s">
        <v>1583</v>
      </c>
      <c r="C35" s="8" t="s">
        <v>111</v>
      </c>
      <c r="D35" s="8" t="s">
        <v>1591</v>
      </c>
      <c r="E35" s="9" t="s">
        <v>1567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17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IF(ISBLANK(mTCA17[[#This Row],[Column17]]),"",mTCA17[[#This Row],[Column17]])</f>
        <v>17</v>
      </c>
      <c r="AA35" s="14" t="str">
        <f>LEFT(mTCA17[[#This Row],[Column18]],3)</f>
        <v>6</v>
      </c>
      <c r="AB35" s="14" t="str">
        <f>IF(ISBLANK(mTCA17[[#This Row],[Column2]]),"",mTCA17[[#This Row],[Column2]])</f>
        <v>LS3_BTS:BPM_D5216</v>
      </c>
      <c r="AD35" s="14">
        <f>MATCH(B35,'Diag Lattice'!F:F,0)</f>
        <v>3180</v>
      </c>
      <c r="AE35" s="14" t="str">
        <f t="shared" ca="1" si="0"/>
        <v>LS3_BTS:BPM_D5216</v>
      </c>
      <c r="AF35" s="14">
        <f t="shared" ca="1" si="1"/>
        <v>5216</v>
      </c>
    </row>
    <row r="36" spans="1:32" s="14" customFormat="1" x14ac:dyDescent="0.25">
      <c r="A36" s="7" t="s">
        <v>111</v>
      </c>
      <c r="B36" s="8" t="s">
        <v>1583</v>
      </c>
      <c r="C36" s="8" t="s">
        <v>111</v>
      </c>
      <c r="D36" s="8" t="s">
        <v>1591</v>
      </c>
      <c r="E36" s="9" t="s">
        <v>1568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17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IF(ISBLANK(mTCA17[[#This Row],[Column17]]),"",mTCA17[[#This Row],[Column17]])</f>
        <v>17</v>
      </c>
      <c r="AA36" s="14" t="str">
        <f>LEFT(mTCA17[[#This Row],[Column18]],3)</f>
        <v>6</v>
      </c>
      <c r="AB36" s="14" t="str">
        <f>IF(ISBLANK(mTCA17[[#This Row],[Column2]]),"",mTCA17[[#This Row],[Column2]])</f>
        <v>LS3_BTS:BPM_D5216</v>
      </c>
      <c r="AD36" s="14">
        <f>MATCH(B36,'Diag Lattice'!F:F,0)</f>
        <v>3180</v>
      </c>
      <c r="AE36" s="14" t="str">
        <f t="shared" ca="1" si="0"/>
        <v>LS3_BTS:BPM_D5216</v>
      </c>
      <c r="AF36" s="14">
        <f t="shared" ca="1" si="1"/>
        <v>5216</v>
      </c>
    </row>
    <row r="37" spans="1:32" s="14" customFormat="1" x14ac:dyDescent="0.25">
      <c r="A37" s="7" t="s">
        <v>111</v>
      </c>
      <c r="B37" s="8" t="s">
        <v>1583</v>
      </c>
      <c r="C37" s="8" t="s">
        <v>111</v>
      </c>
      <c r="D37" s="8" t="s">
        <v>1591</v>
      </c>
      <c r="E37" s="9" t="s">
        <v>1569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17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IF(ISBLANK(mTCA17[[#This Row],[Column17]]),"",mTCA17[[#This Row],[Column17]])</f>
        <v>17</v>
      </c>
      <c r="AA37" s="14" t="str">
        <f>LEFT(mTCA17[[#This Row],[Column18]],3)</f>
        <v>6</v>
      </c>
      <c r="AB37" s="14" t="str">
        <f>IF(ISBLANK(mTCA17[[#This Row],[Column2]]),"",mTCA17[[#This Row],[Column2]])</f>
        <v>LS3_BTS:BPM_D5216</v>
      </c>
      <c r="AD37" s="14">
        <f>MATCH(B37,'Diag Lattice'!F:F,0)</f>
        <v>3180</v>
      </c>
      <c r="AE37" s="14" t="str">
        <f t="shared" ca="1" si="0"/>
        <v>LS3_BTS:BPM_D5216</v>
      </c>
      <c r="AF37" s="14">
        <f t="shared" ca="1" si="1"/>
        <v>5216</v>
      </c>
    </row>
    <row r="38" spans="1:32" s="14" customFormat="1" x14ac:dyDescent="0.25">
      <c r="A38" s="7" t="s">
        <v>111</v>
      </c>
      <c r="B38" s="8" t="s">
        <v>1583</v>
      </c>
      <c r="C38" s="8" t="s">
        <v>111</v>
      </c>
      <c r="D38" s="8" t="s">
        <v>1591</v>
      </c>
      <c r="E38" s="9" t="s">
        <v>1570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17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IF(ISBLANK(mTCA17[[#This Row],[Column17]]),"",mTCA17[[#This Row],[Column17]])</f>
        <v>17</v>
      </c>
      <c r="AA38" s="14" t="str">
        <f>LEFT(mTCA17[[#This Row],[Column18]],3)</f>
        <v>6</v>
      </c>
      <c r="AB38" s="14" t="str">
        <f>IF(ISBLANK(mTCA17[[#This Row],[Column2]]),"",mTCA17[[#This Row],[Column2]])</f>
        <v>LS3_BTS:BPM_D5216</v>
      </c>
      <c r="AD38" s="14">
        <f>MATCH(B38,'Diag Lattice'!F:F,0)</f>
        <v>3180</v>
      </c>
      <c r="AE38" s="14" t="str">
        <f t="shared" ca="1" si="0"/>
        <v>LS3_BTS:BPM_D5216</v>
      </c>
      <c r="AF38" s="14">
        <f t="shared" ca="1" si="1"/>
        <v>5216</v>
      </c>
    </row>
    <row r="39" spans="1:32" s="14" customFormat="1" x14ac:dyDescent="0.25">
      <c r="A39" s="7" t="s">
        <v>111</v>
      </c>
      <c r="B39" s="8" t="s">
        <v>1583</v>
      </c>
      <c r="C39" s="8" t="s">
        <v>111</v>
      </c>
      <c r="D39" s="8" t="s">
        <v>1591</v>
      </c>
      <c r="E39" s="9" t="s">
        <v>1571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IF(ISBLANK(mTCA17[[#This Row],[Column17]]),"",mTCA17[[#This Row],[Column17]])</f>
        <v/>
      </c>
      <c r="AA39" s="14" t="str">
        <f>LEFT(mTCA17[[#This Row],[Column18]],3)</f>
        <v/>
      </c>
      <c r="AB39" s="14" t="str">
        <f>IF(ISBLANK(mTCA17[[#This Row],[Column2]]),"",mTCA17[[#This Row],[Column2]])</f>
        <v>LS3_BTS:BPM_D5216</v>
      </c>
      <c r="AD39" s="14">
        <f>MATCH(B39,'Diag Lattice'!F:F,0)</f>
        <v>3180</v>
      </c>
      <c r="AE39" s="14" t="str">
        <f t="shared" ca="1" si="0"/>
        <v>LS3_BTS:BPM_D5216</v>
      </c>
      <c r="AF39" s="14">
        <f t="shared" ca="1" si="1"/>
        <v>5216</v>
      </c>
    </row>
    <row r="40" spans="1:32" s="14" customFormat="1" x14ac:dyDescent="0.25">
      <c r="A40" s="7" t="s">
        <v>111</v>
      </c>
      <c r="B40" s="8" t="s">
        <v>1584</v>
      </c>
      <c r="C40" s="8" t="s">
        <v>111</v>
      </c>
      <c r="D40" s="8" t="s">
        <v>1592</v>
      </c>
      <c r="E40" s="9" t="s">
        <v>1572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17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IF(ISBLANK(mTCA17[[#This Row],[Column17]]),"",mTCA17[[#This Row],[Column17]])</f>
        <v>17</v>
      </c>
      <c r="AA40" s="14" t="str">
        <f>LEFT(mTCA17[[#This Row],[Column18]],3)</f>
        <v>6</v>
      </c>
      <c r="AB40" s="14" t="str">
        <f>IF(ISBLANK(mTCA17[[#This Row],[Column2]]),"",mTCA17[[#This Row],[Column2]])</f>
        <v>LS3_BTS:BPM_D5259</v>
      </c>
      <c r="AD40" s="14">
        <f>MATCH(B40,'Diag Lattice'!F:F,0)</f>
        <v>3187</v>
      </c>
      <c r="AE40" s="14" t="str">
        <f t="shared" ca="1" si="0"/>
        <v>LS3_BTS:BPM_D5259</v>
      </c>
      <c r="AF40" s="14">
        <f t="shared" ca="1" si="1"/>
        <v>5259</v>
      </c>
    </row>
    <row r="41" spans="1:32" s="14" customFormat="1" x14ac:dyDescent="0.25">
      <c r="A41" s="7" t="s">
        <v>111</v>
      </c>
      <c r="B41" s="8" t="s">
        <v>1584</v>
      </c>
      <c r="C41" s="8" t="s">
        <v>111</v>
      </c>
      <c r="D41" s="8" t="s">
        <v>1592</v>
      </c>
      <c r="E41" s="9" t="s">
        <v>1573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17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IF(ISBLANK(mTCA17[[#This Row],[Column17]]),"",mTCA17[[#This Row],[Column17]])</f>
        <v>17</v>
      </c>
      <c r="AA41" s="14" t="str">
        <f>LEFT(mTCA17[[#This Row],[Column18]],3)</f>
        <v>6</v>
      </c>
      <c r="AB41" s="14" t="str">
        <f>IF(ISBLANK(mTCA17[[#This Row],[Column2]]),"",mTCA17[[#This Row],[Column2]])</f>
        <v>LS3_BTS:BPM_D5259</v>
      </c>
      <c r="AD41" s="14">
        <f>MATCH(B41,'Diag Lattice'!F:F,0)</f>
        <v>3187</v>
      </c>
      <c r="AE41" s="14" t="str">
        <f t="shared" ca="1" si="0"/>
        <v>LS3_BTS:BPM_D5259</v>
      </c>
      <c r="AF41" s="14">
        <f t="shared" ca="1" si="1"/>
        <v>5259</v>
      </c>
    </row>
    <row r="42" spans="1:32" s="14" customFormat="1" x14ac:dyDescent="0.25">
      <c r="A42" s="7" t="s">
        <v>111</v>
      </c>
      <c r="B42" s="8" t="s">
        <v>1584</v>
      </c>
      <c r="C42" s="8" t="s">
        <v>111</v>
      </c>
      <c r="D42" s="8" t="s">
        <v>1592</v>
      </c>
      <c r="E42" s="9" t="s">
        <v>1574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17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IF(ISBLANK(mTCA17[[#This Row],[Column17]]),"",mTCA17[[#This Row],[Column17]])</f>
        <v>17</v>
      </c>
      <c r="AA42" s="14" t="str">
        <f>LEFT(mTCA17[[#This Row],[Column18]],3)</f>
        <v>6</v>
      </c>
      <c r="AB42" s="14" t="str">
        <f>IF(ISBLANK(mTCA17[[#This Row],[Column2]]),"",mTCA17[[#This Row],[Column2]])</f>
        <v>LS3_BTS:BPM_D5259</v>
      </c>
      <c r="AD42" s="14">
        <f>MATCH(B42,'Diag Lattice'!F:F,0)</f>
        <v>3187</v>
      </c>
      <c r="AE42" s="14" t="str">
        <f t="shared" ca="1" si="0"/>
        <v>LS3_BTS:BPM_D5259</v>
      </c>
      <c r="AF42" s="14">
        <f t="shared" ca="1" si="1"/>
        <v>5259</v>
      </c>
    </row>
    <row r="43" spans="1:32" s="14" customFormat="1" x14ac:dyDescent="0.25">
      <c r="A43" s="7" t="s">
        <v>111</v>
      </c>
      <c r="B43" s="8" t="s">
        <v>1584</v>
      </c>
      <c r="C43" s="8" t="s">
        <v>111</v>
      </c>
      <c r="D43" s="8" t="s">
        <v>1592</v>
      </c>
      <c r="E43" s="9" t="s">
        <v>1575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17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IF(ISBLANK(mTCA17[[#This Row],[Column17]]),"",mTCA17[[#This Row],[Column17]])</f>
        <v>17</v>
      </c>
      <c r="AA43" s="14" t="str">
        <f>LEFT(mTCA17[[#This Row],[Column18]],3)</f>
        <v>6</v>
      </c>
      <c r="AB43" s="14" t="str">
        <f>IF(ISBLANK(mTCA17[[#This Row],[Column2]]),"",mTCA17[[#This Row],[Column2]])</f>
        <v>LS3_BTS:BPM_D5259</v>
      </c>
      <c r="AD43" s="14">
        <f>MATCH(B43,'Diag Lattice'!F:F,0)</f>
        <v>3187</v>
      </c>
      <c r="AE43" s="14" t="str">
        <f t="shared" ca="1" si="0"/>
        <v>LS3_BTS:BPM_D5259</v>
      </c>
      <c r="AF43" s="14">
        <f t="shared" ca="1" si="1"/>
        <v>5259</v>
      </c>
    </row>
    <row r="44" spans="1:32" s="14" customFormat="1" x14ac:dyDescent="0.25">
      <c r="A44" s="42" t="s">
        <v>111</v>
      </c>
      <c r="B44" s="36" t="s">
        <v>1584</v>
      </c>
      <c r="C44" s="8" t="s">
        <v>111</v>
      </c>
      <c r="D44" s="36" t="s">
        <v>1592</v>
      </c>
      <c r="E44" s="1" t="s">
        <v>1576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17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IF(ISBLANK(mTCA17[[#This Row],[Column17]]),"",mTCA17[[#This Row],[Column17]])</f>
        <v>17</v>
      </c>
      <c r="AA44" s="14" t="str">
        <f>LEFT(mTCA17[[#This Row],[Column18]],3)</f>
        <v>6</v>
      </c>
      <c r="AB44" s="14" t="str">
        <f>IF(ISBLANK(mTCA17[[#This Row],[Column2]]),"",mTCA17[[#This Row],[Column2]])</f>
        <v>LS3_BTS:BPM_D5259</v>
      </c>
      <c r="AD44" s="14">
        <f>MATCH(B44,'Diag Lattice'!F:F,0)</f>
        <v>3187</v>
      </c>
      <c r="AE44" s="14" t="str">
        <f t="shared" ca="1" si="0"/>
        <v>LS3_BTS:BPM_D5259</v>
      </c>
      <c r="AF44" s="14">
        <f t="shared" ca="1" si="1"/>
        <v>5259</v>
      </c>
    </row>
    <row r="45" spans="1:32" s="14" customFormat="1" x14ac:dyDescent="0.25">
      <c r="A45" s="7"/>
      <c r="B45" s="8"/>
      <c r="C45" s="8"/>
      <c r="D45" s="8"/>
      <c r="E45" s="9"/>
      <c r="F45" s="8"/>
      <c r="G45" s="8"/>
      <c r="H45" s="8"/>
      <c r="I45" s="10"/>
      <c r="J45" s="10"/>
      <c r="K45" s="10"/>
      <c r="L45" s="10"/>
      <c r="M45" s="10"/>
      <c r="N45" s="10"/>
      <c r="O45" s="10"/>
      <c r="P45" s="10"/>
      <c r="Q45" s="12"/>
      <c r="R45" s="12"/>
      <c r="S45" s="32"/>
      <c r="T45" s="10"/>
      <c r="U45" s="10"/>
      <c r="V45" s="8"/>
      <c r="W45" s="8"/>
      <c r="X45" s="8"/>
      <c r="Y45" s="105"/>
    </row>
    <row r="46" spans="1:32" s="14" customFormat="1" x14ac:dyDescent="0.25">
      <c r="A46" s="7"/>
      <c r="B46" s="8"/>
      <c r="C46" s="8"/>
      <c r="D46" s="8"/>
      <c r="E46" s="9"/>
      <c r="F46" s="8"/>
      <c r="G46" s="8"/>
      <c r="H46" s="8"/>
      <c r="I46" s="10"/>
      <c r="J46" s="10"/>
      <c r="K46" s="10"/>
      <c r="L46" s="10"/>
      <c r="M46" s="10"/>
      <c r="N46" s="10"/>
      <c r="O46" s="10"/>
      <c r="P46" s="10"/>
      <c r="Q46" s="12"/>
      <c r="R46" s="12"/>
      <c r="S46" s="32"/>
      <c r="T46" s="10"/>
      <c r="U46" s="10"/>
      <c r="V46" s="8"/>
      <c r="W46" s="8"/>
      <c r="X46" s="8"/>
      <c r="Y46" s="105"/>
    </row>
    <row r="47" spans="1:32" s="14" customFormat="1" x14ac:dyDescent="0.25">
      <c r="A47" s="7"/>
      <c r="B47" s="8"/>
      <c r="C47" s="8"/>
      <c r="D47" s="8"/>
      <c r="E47" s="9"/>
      <c r="F47" s="8"/>
      <c r="G47" s="8"/>
      <c r="H47" s="8"/>
      <c r="I47" s="10"/>
      <c r="J47" s="10"/>
      <c r="K47" s="10"/>
      <c r="L47" s="10"/>
      <c r="M47" s="10"/>
      <c r="N47" s="10"/>
      <c r="O47" s="10"/>
      <c r="P47" s="10"/>
      <c r="Q47" s="12"/>
      <c r="R47" s="12"/>
      <c r="S47" s="32"/>
      <c r="T47" s="10"/>
      <c r="U47" s="10"/>
      <c r="V47" s="8"/>
      <c r="W47" s="8"/>
      <c r="X47" s="8"/>
      <c r="Y47" s="105"/>
    </row>
    <row r="48" spans="1:32" s="14" customFormat="1" x14ac:dyDescent="0.25">
      <c r="A48" s="7"/>
      <c r="B48" s="8"/>
      <c r="C48" s="8"/>
      <c r="D48" s="8"/>
      <c r="E48" s="9"/>
      <c r="F48" s="8"/>
      <c r="G48" s="8"/>
      <c r="H48" s="8"/>
      <c r="I48" s="10"/>
      <c r="J48" s="10"/>
      <c r="K48" s="8"/>
      <c r="L48" s="8"/>
      <c r="M48" s="8"/>
      <c r="N48" s="8"/>
      <c r="O48" s="8"/>
      <c r="P48" s="10"/>
      <c r="Q48" s="10"/>
      <c r="R48" s="12"/>
      <c r="S48" s="10"/>
      <c r="T48" s="8"/>
      <c r="U48" s="10"/>
      <c r="V48" s="8"/>
      <c r="W48" s="8"/>
      <c r="X48" s="8"/>
      <c r="Y48"/>
      <c r="Z48" s="14" t="str">
        <f>IF(ISBLANK(mTCA17[[#This Row],[Column17]]),"",mTCA17[[#This Row],[Column17]])</f>
        <v/>
      </c>
      <c r="AA48" s="14" t="str">
        <f>LEFT(mTCA17[[#This Row],[Column18]],3)</f>
        <v/>
      </c>
      <c r="AB48" s="14" t="str">
        <f>IF(ISBLANK(mTCA17[[#This Row],[Column2]]),"",mTCA17[[#This Row],[Column2]])</f>
        <v/>
      </c>
    </row>
    <row r="49" spans="1:32" s="14" customFormat="1" x14ac:dyDescent="0.25">
      <c r="A49" s="7"/>
      <c r="B49" s="8"/>
      <c r="C49" s="8"/>
      <c r="D49" s="8"/>
      <c r="E49" s="9"/>
      <c r="F49" s="8"/>
      <c r="G49" s="8"/>
      <c r="H49" s="8"/>
      <c r="I49" s="10"/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IF(ISBLANK(mTCA17[[#This Row],[Column17]]),"",mTCA17[[#This Row],[Column17]])</f>
        <v/>
      </c>
      <c r="AA49" s="14" t="str">
        <f>LEFT(mTCA17[[#This Row],[Column18]],3)</f>
        <v/>
      </c>
      <c r="AB49" s="14" t="str">
        <f>IF(ISBLANK(mTCA17[[#This Row],[Column2]]),"",mTCA17[[#This Row],[Column2]])</f>
        <v/>
      </c>
    </row>
    <row r="50" spans="1:32" x14ac:dyDescent="0.25">
      <c r="A50" s="61" t="s">
        <v>356</v>
      </c>
      <c r="B50" s="61"/>
      <c r="C50" s="61"/>
      <c r="D50" s="62"/>
      <c r="E50" s="132"/>
      <c r="F50" s="61"/>
      <c r="G50" s="61"/>
      <c r="H50" s="61"/>
      <c r="I50" s="63"/>
      <c r="J50" s="63"/>
      <c r="K50" s="63"/>
      <c r="L50" s="63"/>
      <c r="M50" s="63"/>
      <c r="N50" s="63"/>
      <c r="O50" s="63"/>
      <c r="P50" s="63"/>
      <c r="Q50" s="61"/>
      <c r="R50" s="64"/>
      <c r="S50" s="63"/>
      <c r="T50" s="65"/>
      <c r="U50" s="63"/>
      <c r="V50" s="61"/>
      <c r="W50" s="61"/>
      <c r="X50" s="95"/>
      <c r="Z50" s="14" t="str">
        <f>IF(ISBLANK(mTCA17[[#This Row],[Column17]]),"",mTCA17[[#This Row],[Column17]])</f>
        <v/>
      </c>
      <c r="AA50" s="14" t="str">
        <f>LEFT(mTCA17[[#This Row],[Column18]],3)</f>
        <v/>
      </c>
      <c r="AB50" s="14" t="str">
        <f>IF(ISBLANK(mTCA17[[#This Row],[Column2]]),"",mTCA17[[#This Row],[Column2]])</f>
        <v/>
      </c>
      <c r="AD50" s="14"/>
      <c r="AE50" s="14"/>
      <c r="AF50" s="14"/>
    </row>
    <row r="51" spans="1:32" x14ac:dyDescent="0.25">
      <c r="A51" s="8" t="s">
        <v>356</v>
      </c>
      <c r="B51" s="8" t="s">
        <v>1887</v>
      </c>
      <c r="C51" s="8" t="s">
        <v>1514</v>
      </c>
      <c r="D51" s="32" t="s">
        <v>1593</v>
      </c>
      <c r="E51" s="161" t="s">
        <v>1597</v>
      </c>
      <c r="F51" s="8" t="s">
        <v>280</v>
      </c>
      <c r="G51" s="8" t="s">
        <v>85</v>
      </c>
      <c r="H51" s="8" t="s">
        <v>4161</v>
      </c>
      <c r="I51" s="10" t="s">
        <v>87</v>
      </c>
      <c r="J51" s="10"/>
      <c r="K51" s="10"/>
      <c r="L51" s="10"/>
      <c r="M51" s="10"/>
      <c r="N51" s="10"/>
      <c r="O51" s="10"/>
      <c r="P51" s="10" t="s">
        <v>87</v>
      </c>
      <c r="Q51" s="10" t="s">
        <v>612</v>
      </c>
      <c r="R51" s="12">
        <v>17</v>
      </c>
      <c r="S51" s="10">
        <v>9</v>
      </c>
      <c r="T51" s="32" t="s">
        <v>472</v>
      </c>
      <c r="U51" s="10"/>
      <c r="V51" s="8"/>
      <c r="W51" s="8"/>
      <c r="X51" s="8"/>
      <c r="Z51" s="14">
        <f>IF(ISBLANK(mTCA17[[#This Row],[Column17]]),"",mTCA17[[#This Row],[Column17]])</f>
        <v>17</v>
      </c>
      <c r="AA51" s="14" t="str">
        <f>LEFT(mTCA17[[#This Row],[Column18]],3)</f>
        <v>9</v>
      </c>
      <c r="AB51" s="14" t="str">
        <f>IF(ISBLANK(mTCA17[[#This Row],[Column2]]),"",mTCA17[[#This Row],[Column2]])</f>
        <v>LS3_BTS:IC_D4799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x14ac:dyDescent="0.25">
      <c r="A52" s="8" t="s">
        <v>356</v>
      </c>
      <c r="B52" s="8" t="s">
        <v>1888</v>
      </c>
      <c r="C52" s="8" t="s">
        <v>1514</v>
      </c>
      <c r="D52" s="32" t="s">
        <v>1594</v>
      </c>
      <c r="E52" s="161" t="s">
        <v>1598</v>
      </c>
      <c r="F52" s="8" t="s">
        <v>280</v>
      </c>
      <c r="G52" s="8" t="s">
        <v>85</v>
      </c>
      <c r="H52" s="8" t="s">
        <v>4161</v>
      </c>
      <c r="I52" s="10" t="s">
        <v>91</v>
      </c>
      <c r="J52" s="10"/>
      <c r="K52" s="10"/>
      <c r="L52" s="10"/>
      <c r="M52" s="10"/>
      <c r="N52" s="10"/>
      <c r="O52" s="10"/>
      <c r="P52" s="10" t="s">
        <v>91</v>
      </c>
      <c r="Q52" s="10" t="s">
        <v>612</v>
      </c>
      <c r="R52" s="12">
        <v>17</v>
      </c>
      <c r="S52" s="10">
        <v>9</v>
      </c>
      <c r="T52" s="32" t="s">
        <v>471</v>
      </c>
      <c r="U52" s="10"/>
      <c r="V52" s="8"/>
      <c r="W52" s="8"/>
      <c r="X52" s="8"/>
      <c r="Y52" s="105"/>
      <c r="Z52" s="14">
        <f>IF(ISBLANK(mTCA17[[#This Row],[Column17]]),"",mTCA17[[#This Row],[Column17]])</f>
        <v>17</v>
      </c>
      <c r="AA52" s="14" t="str">
        <f>LEFT(mTCA17[[#This Row],[Column18]],3)</f>
        <v>9</v>
      </c>
      <c r="AB52" s="14" t="str">
        <f>IF(ISBLANK(mTCA17[[#This Row],[Column2]]),"",mTCA17[[#This Row],[Column2]])</f>
        <v>LS3_BTS:IC_D4895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x14ac:dyDescent="0.25">
      <c r="A53" s="8" t="s">
        <v>356</v>
      </c>
      <c r="B53" s="8" t="s">
        <v>1889</v>
      </c>
      <c r="C53" s="8" t="s">
        <v>1514</v>
      </c>
      <c r="D53" s="166" t="s">
        <v>1595</v>
      </c>
      <c r="E53" s="161" t="s">
        <v>1599</v>
      </c>
      <c r="F53" s="8" t="s">
        <v>280</v>
      </c>
      <c r="G53" s="8" t="s">
        <v>85</v>
      </c>
      <c r="H53" s="8" t="s">
        <v>4161</v>
      </c>
      <c r="I53" s="10" t="s">
        <v>95</v>
      </c>
      <c r="J53" s="10"/>
      <c r="K53" s="10"/>
      <c r="L53" s="10"/>
      <c r="M53" s="10"/>
      <c r="N53" s="10"/>
      <c r="O53" s="10"/>
      <c r="P53" s="10" t="s">
        <v>95</v>
      </c>
      <c r="Q53" s="10" t="s">
        <v>612</v>
      </c>
      <c r="R53" s="12">
        <v>17</v>
      </c>
      <c r="S53" s="10">
        <v>9</v>
      </c>
      <c r="T53" s="32" t="s">
        <v>470</v>
      </c>
      <c r="U53" s="10"/>
      <c r="V53" s="8"/>
      <c r="W53" s="8"/>
      <c r="X53" s="8"/>
      <c r="Y53" s="105"/>
      <c r="Z53" s="14">
        <f>IF(ISBLANK(mTCA17[[#This Row],[Column17]]),"",mTCA17[[#This Row],[Column17]])</f>
        <v>17</v>
      </c>
      <c r="AA53" s="14" t="str">
        <f>LEFT(mTCA17[[#This Row],[Column18]],3)</f>
        <v>9</v>
      </c>
      <c r="AB53" s="14" t="str">
        <f>IF(ISBLANK(mTCA17[[#This Row],[Column2]]),"",mTCA17[[#This Row],[Column2]])</f>
        <v>LS3_BTS:IC_D5001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x14ac:dyDescent="0.25">
      <c r="A54" s="8" t="s">
        <v>356</v>
      </c>
      <c r="B54" s="8" t="s">
        <v>1890</v>
      </c>
      <c r="C54" s="8" t="s">
        <v>1514</v>
      </c>
      <c r="D54" s="166" t="s">
        <v>1596</v>
      </c>
      <c r="E54" s="161" t="s">
        <v>1604</v>
      </c>
      <c r="F54" s="8" t="s">
        <v>280</v>
      </c>
      <c r="G54" s="8" t="s">
        <v>85</v>
      </c>
      <c r="H54" s="8" t="s">
        <v>4161</v>
      </c>
      <c r="I54" s="10" t="s">
        <v>96</v>
      </c>
      <c r="J54" s="10"/>
      <c r="K54" s="10"/>
      <c r="L54" s="10"/>
      <c r="M54" s="10"/>
      <c r="N54" s="10"/>
      <c r="O54" s="10"/>
      <c r="P54" s="10" t="s">
        <v>96</v>
      </c>
      <c r="Q54" s="10" t="s">
        <v>612</v>
      </c>
      <c r="R54" s="12">
        <v>17</v>
      </c>
      <c r="S54" s="10">
        <v>9</v>
      </c>
      <c r="T54" s="32" t="s">
        <v>474</v>
      </c>
      <c r="U54" s="10"/>
      <c r="V54" s="8"/>
      <c r="W54" s="8"/>
      <c r="X54" s="8"/>
      <c r="Y54" s="105"/>
      <c r="Z54" s="14">
        <f>IF(ISBLANK(mTCA17[[#This Row],[Column17]]),"",mTCA17[[#This Row],[Column17]])</f>
        <v>17</v>
      </c>
      <c r="AA54" s="14" t="str">
        <f>LEFT(mTCA17[[#This Row],[Column18]],3)</f>
        <v>9</v>
      </c>
      <c r="AB54" s="14" t="str">
        <f>IF(ISBLANK(mTCA17[[#This Row],[Column2]]),"",mTCA17[[#This Row],[Column2]])</f>
        <v>LS3_BTS:IC_D5105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x14ac:dyDescent="0.25">
      <c r="A55" s="8"/>
      <c r="B55" s="8"/>
      <c r="C55" s="8"/>
      <c r="D55" s="8"/>
      <c r="E55" s="161"/>
      <c r="F55" s="8"/>
      <c r="G55" s="8"/>
      <c r="H55" s="8"/>
      <c r="I55" s="123"/>
      <c r="J55" s="10"/>
      <c r="K55" s="10"/>
      <c r="L55" s="10"/>
      <c r="M55" s="10"/>
      <c r="N55" s="10"/>
      <c r="O55" s="10"/>
      <c r="P55" s="10"/>
      <c r="Q55" s="10"/>
      <c r="R55" s="12"/>
      <c r="S55" s="32"/>
      <c r="T55" s="10"/>
      <c r="U55" s="10"/>
      <c r="V55" s="8"/>
      <c r="W55" s="8"/>
      <c r="X55" s="8"/>
      <c r="Y55" s="105"/>
      <c r="Z55" s="14" t="str">
        <f>IF(ISBLANK(mTCA17[[#This Row],[Column17]]),"",mTCA17[[#This Row],[Column17]])</f>
        <v/>
      </c>
      <c r="AA55" s="14" t="str">
        <f>LEFT(mTCA17[[#This Row],[Column18]],3)</f>
        <v/>
      </c>
      <c r="AB55" s="14" t="str">
        <f>IF(ISBLANK(mTCA17[[#This Row],[Column2]]),"",mTCA17[[#This Row],[Column2]])</f>
        <v/>
      </c>
      <c r="AD55" s="14"/>
      <c r="AE55" s="14"/>
      <c r="AF55" s="14"/>
    </row>
    <row r="56" spans="1:32" x14ac:dyDescent="0.25">
      <c r="A56" s="61" t="s">
        <v>1478</v>
      </c>
      <c r="B56" s="61"/>
      <c r="C56" s="61"/>
      <c r="D56" s="62"/>
      <c r="E56" s="132"/>
      <c r="F56" s="61"/>
      <c r="G56" s="61"/>
      <c r="H56" s="61"/>
      <c r="I56" s="63"/>
      <c r="J56" s="63"/>
      <c r="K56" s="63"/>
      <c r="L56" s="63"/>
      <c r="M56" s="63"/>
      <c r="N56" s="63"/>
      <c r="O56" s="63"/>
      <c r="P56" s="63"/>
      <c r="Q56" s="61"/>
      <c r="R56" s="64"/>
      <c r="S56" s="63"/>
      <c r="T56" s="65"/>
      <c r="U56" s="63"/>
      <c r="V56" s="61"/>
      <c r="W56" s="61"/>
      <c r="X56" s="95"/>
      <c r="Z56" s="14" t="str">
        <f>IF(ISBLANK(mTCA17[[#This Row],[Column17]]),"",mTCA17[[#This Row],[Column17]])</f>
        <v/>
      </c>
      <c r="AA56" s="14" t="str">
        <f>LEFT(mTCA17[[#This Row],[Column18]],3)</f>
        <v/>
      </c>
      <c r="AB56" s="14" t="str">
        <f>IF(ISBLANK(mTCA17[[#This Row],[Column2]]),"",mTCA17[[#This Row],[Column2]])</f>
        <v/>
      </c>
      <c r="AD56" s="14"/>
      <c r="AE56" s="14"/>
      <c r="AF56" s="14"/>
    </row>
    <row r="57" spans="1:32" x14ac:dyDescent="0.25">
      <c r="A57" s="8" t="s">
        <v>356</v>
      </c>
      <c r="B57" s="8" t="s">
        <v>1887</v>
      </c>
      <c r="C57" s="8"/>
      <c r="D57" s="32" t="s">
        <v>1593</v>
      </c>
      <c r="E57" s="29" t="s">
        <v>1600</v>
      </c>
      <c r="F57" s="8" t="s">
        <v>236</v>
      </c>
      <c r="G57" s="120" t="s">
        <v>610</v>
      </c>
      <c r="H57" s="120" t="s">
        <v>888</v>
      </c>
      <c r="I57" s="123">
        <v>1</v>
      </c>
      <c r="J57" s="123"/>
      <c r="K57" s="10"/>
      <c r="L57" s="10"/>
      <c r="M57" s="10"/>
      <c r="N57" s="10"/>
      <c r="O57" s="10"/>
      <c r="P57" s="10">
        <v>1</v>
      </c>
      <c r="Q57" s="120" t="s">
        <v>888</v>
      </c>
      <c r="R57" s="12"/>
      <c r="S57" s="10"/>
      <c r="T57" s="32"/>
      <c r="U57" s="10"/>
      <c r="V57" s="8">
        <v>12</v>
      </c>
      <c r="W57" s="8" t="s">
        <v>1304</v>
      </c>
      <c r="X57" s="8" t="s">
        <v>425</v>
      </c>
      <c r="Z57" s="14" t="str">
        <f>IF(ISBLANK(mTCA17[[#This Row],[Column17]]),"",mTCA17[[#This Row],[Column17]])</f>
        <v/>
      </c>
      <c r="AA57" s="14" t="str">
        <f>LEFT(mTCA17[[#This Row],[Column18]],3)</f>
        <v/>
      </c>
      <c r="AB57" s="14" t="str">
        <f>IF(ISBLANK(mTCA17[[#This Row],[Column2]]),"",mTCA17[[#This Row],[Column2]])</f>
        <v>LS3_BTS:IC_D4799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x14ac:dyDescent="0.25">
      <c r="A58" s="8" t="s">
        <v>356</v>
      </c>
      <c r="B58" s="8" t="s">
        <v>1888</v>
      </c>
      <c r="C58" s="8"/>
      <c r="D58" s="32" t="s">
        <v>1594</v>
      </c>
      <c r="E58" s="29" t="s">
        <v>1601</v>
      </c>
      <c r="F58" s="8" t="s">
        <v>236</v>
      </c>
      <c r="G58" s="120" t="s">
        <v>610</v>
      </c>
      <c r="H58" s="120" t="s">
        <v>888</v>
      </c>
      <c r="I58" s="123">
        <v>2</v>
      </c>
      <c r="J58" s="123"/>
      <c r="K58" s="10"/>
      <c r="L58" s="10"/>
      <c r="M58" s="10"/>
      <c r="N58" s="10"/>
      <c r="O58" s="10"/>
      <c r="P58" s="10">
        <v>2</v>
      </c>
      <c r="Q58" s="120" t="s">
        <v>888</v>
      </c>
      <c r="R58" s="12"/>
      <c r="S58" s="10"/>
      <c r="T58" s="32"/>
      <c r="U58" s="10"/>
      <c r="V58" s="8">
        <v>12</v>
      </c>
      <c r="W58" s="8" t="s">
        <v>1304</v>
      </c>
      <c r="X58" s="8" t="s">
        <v>245</v>
      </c>
      <c r="Z58" s="14" t="str">
        <f>IF(ISBLANK(mTCA17[[#This Row],[Column17]]),"",mTCA17[[#This Row],[Column17]])</f>
        <v/>
      </c>
      <c r="AA58" s="14" t="str">
        <f>LEFT(mTCA17[[#This Row],[Column18]],3)</f>
        <v/>
      </c>
      <c r="AB58" s="14" t="str">
        <f>IF(ISBLANK(mTCA17[[#This Row],[Column2]]),"",mTCA17[[#This Row],[Column2]])</f>
        <v>LS3_BTS:IC_D4895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x14ac:dyDescent="0.25">
      <c r="A59" s="8" t="s">
        <v>356</v>
      </c>
      <c r="B59" s="8" t="s">
        <v>1889</v>
      </c>
      <c r="C59" s="8"/>
      <c r="D59" s="166" t="s">
        <v>1595</v>
      </c>
      <c r="E59" s="29" t="s">
        <v>1602</v>
      </c>
      <c r="F59" s="8" t="s">
        <v>236</v>
      </c>
      <c r="G59" s="120" t="s">
        <v>610</v>
      </c>
      <c r="H59" s="120" t="s">
        <v>888</v>
      </c>
      <c r="I59" s="123">
        <v>3</v>
      </c>
      <c r="J59" s="123"/>
      <c r="K59" s="10"/>
      <c r="L59" s="10"/>
      <c r="M59" s="10"/>
      <c r="N59" s="10"/>
      <c r="O59" s="10"/>
      <c r="P59" s="10">
        <v>3</v>
      </c>
      <c r="Q59" s="120" t="s">
        <v>888</v>
      </c>
      <c r="R59" s="12"/>
      <c r="S59" s="10"/>
      <c r="T59" s="32"/>
      <c r="U59" s="10"/>
      <c r="V59" s="8">
        <v>12</v>
      </c>
      <c r="W59" s="8" t="s">
        <v>1304</v>
      </c>
      <c r="X59" s="8" t="s">
        <v>246</v>
      </c>
      <c r="Z59" s="14" t="str">
        <f>IF(ISBLANK(mTCA17[[#This Row],[Column17]]),"",mTCA17[[#This Row],[Column17]])</f>
        <v/>
      </c>
      <c r="AA59" s="14" t="str">
        <f>LEFT(mTCA17[[#This Row],[Column18]],3)</f>
        <v/>
      </c>
      <c r="AB59" s="14" t="str">
        <f>IF(ISBLANK(mTCA17[[#This Row],[Column2]]),"",mTCA17[[#This Row],[Column2]])</f>
        <v>LS3_BTS:IC_D5001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x14ac:dyDescent="0.25">
      <c r="A60" s="8" t="s">
        <v>356</v>
      </c>
      <c r="B60" s="8" t="s">
        <v>1890</v>
      </c>
      <c r="C60" s="8"/>
      <c r="D60" s="166" t="s">
        <v>1596</v>
      </c>
      <c r="E60" s="29" t="s">
        <v>1603</v>
      </c>
      <c r="F60" s="8" t="s">
        <v>236</v>
      </c>
      <c r="G60" s="120" t="s">
        <v>610</v>
      </c>
      <c r="H60" s="120" t="s">
        <v>888</v>
      </c>
      <c r="I60" s="123">
        <v>4</v>
      </c>
      <c r="J60" s="123"/>
      <c r="K60" s="10"/>
      <c r="L60" s="10"/>
      <c r="M60" s="10"/>
      <c r="N60" s="10"/>
      <c r="O60" s="10"/>
      <c r="P60" s="10">
        <v>4</v>
      </c>
      <c r="Q60" s="120" t="s">
        <v>888</v>
      </c>
      <c r="R60" s="12"/>
      <c r="S60" s="10"/>
      <c r="T60" s="32"/>
      <c r="U60" s="10"/>
      <c r="V60" s="8">
        <v>12</v>
      </c>
      <c r="W60" s="8" t="s">
        <v>1304</v>
      </c>
      <c r="X60" s="8" t="s">
        <v>247</v>
      </c>
      <c r="Z60" s="14" t="str">
        <f>IF(ISBLANK(mTCA17[[#This Row],[Column17]]),"",mTCA17[[#This Row],[Column17]])</f>
        <v/>
      </c>
      <c r="AA60" s="14" t="str">
        <f>LEFT(mTCA17[[#This Row],[Column18]],3)</f>
        <v/>
      </c>
      <c r="AB60" s="14" t="str">
        <f>IF(ISBLANK(mTCA17[[#This Row],[Column2]]),"",mTCA17[[#This Row],[Column2]])</f>
        <v>LS3_BTS:IC_D5105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x14ac:dyDescent="0.25">
      <c r="A61" s="8"/>
      <c r="B61" s="8"/>
      <c r="C61" s="8"/>
      <c r="D61" s="69"/>
      <c r="E61" s="29"/>
      <c r="F61" s="8"/>
      <c r="G61" s="120"/>
      <c r="H61" s="120"/>
      <c r="I61" s="123"/>
      <c r="J61" s="123"/>
      <c r="K61" s="10"/>
      <c r="L61" s="10"/>
      <c r="M61" s="10"/>
      <c r="N61" s="10"/>
      <c r="O61" s="10"/>
      <c r="P61" s="10"/>
      <c r="Q61" s="167"/>
      <c r="R61" s="12"/>
      <c r="S61" s="32"/>
      <c r="T61" s="10"/>
      <c r="U61" s="10"/>
      <c r="V61" s="8"/>
      <c r="W61" s="8"/>
      <c r="X61" s="8"/>
      <c r="Y61" s="105"/>
      <c r="Z61" s="14" t="str">
        <f>IF(ISBLANK(mTCA17[[#This Row],[Column17]]),"",mTCA17[[#This Row],[Column17]])</f>
        <v/>
      </c>
      <c r="AA61" s="14" t="str">
        <f>LEFT(mTCA17[[#This Row],[Column18]],3)</f>
        <v/>
      </c>
      <c r="AB61" s="14" t="str">
        <f>IF(ISBLANK(mTCA17[[#This Row],[Column2]]),"",mTCA17[[#This Row],[Column2]])</f>
        <v/>
      </c>
      <c r="AD61" s="14"/>
      <c r="AE61" s="14"/>
      <c r="AF61" s="14"/>
    </row>
    <row r="62" spans="1:32" x14ac:dyDescent="0.25">
      <c r="A62" s="55" t="s">
        <v>420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96"/>
      <c r="Y62" s="105"/>
      <c r="Z62" s="14" t="str">
        <f>IF(ISBLANK(mTCA17[[#This Row],[Column17]]),"",mTCA17[[#This Row],[Column17]])</f>
        <v/>
      </c>
      <c r="AA62" s="14" t="str">
        <f>LEFT(mTCA17[[#This Row],[Column18]],3)</f>
        <v/>
      </c>
      <c r="AB62" s="14" t="str">
        <f>IF(ISBLANK(mTCA17[[#This Row],[Column2]]),"",mTCA17[[#This Row],[Column2]])</f>
        <v/>
      </c>
      <c r="AD62" s="14"/>
      <c r="AE62" s="14"/>
      <c r="AF62" s="14"/>
    </row>
    <row r="63" spans="1:32" x14ac:dyDescent="0.25">
      <c r="A63" s="8" t="s">
        <v>66</v>
      </c>
      <c r="B63" s="8" t="s">
        <v>2165</v>
      </c>
      <c r="C63" s="8" t="s">
        <v>1984</v>
      </c>
      <c r="D63" s="9" t="s">
        <v>1534</v>
      </c>
      <c r="E63" s="29" t="s">
        <v>1609</v>
      </c>
      <c r="F63" s="8" t="s">
        <v>69</v>
      </c>
      <c r="G63" s="8" t="s">
        <v>3837</v>
      </c>
      <c r="H63" s="8" t="s">
        <v>4152</v>
      </c>
      <c r="I63" s="10" t="s">
        <v>16</v>
      </c>
      <c r="J63" s="10" t="s">
        <v>24</v>
      </c>
      <c r="K63" s="10" t="s">
        <v>153</v>
      </c>
      <c r="L63" s="10" t="s">
        <v>154</v>
      </c>
      <c r="M63" s="10" t="s">
        <v>146</v>
      </c>
      <c r="N63" s="10">
        <v>1</v>
      </c>
      <c r="O63" s="10">
        <v>3</v>
      </c>
      <c r="P63" s="10" t="s">
        <v>4045</v>
      </c>
      <c r="Q63" s="10" t="s">
        <v>15</v>
      </c>
      <c r="R63" s="12">
        <v>17</v>
      </c>
      <c r="S63" s="10">
        <v>7</v>
      </c>
      <c r="T63" s="32" t="s">
        <v>472</v>
      </c>
      <c r="U63" s="10"/>
      <c r="V63" s="8">
        <v>12</v>
      </c>
      <c r="W63" s="8" t="s">
        <v>244</v>
      </c>
      <c r="X63" s="8" t="s">
        <v>425</v>
      </c>
      <c r="Y63" s="105"/>
      <c r="Z63" s="14">
        <f>IF(ISBLANK(mTCA17[[#This Row],[Column17]]),"",mTCA17[[#This Row],[Column17]])</f>
        <v>17</v>
      </c>
      <c r="AA63" s="14" t="str">
        <f>LEFT(mTCA17[[#This Row],[Column18]],3)</f>
        <v>7</v>
      </c>
      <c r="AB63" s="14" t="str">
        <f>IF(ISBLANK(mTCA17[[#This Row],[Column2]]),"",mTCA17[[#This Row],[Column2]])</f>
        <v>LS3_BTS:PM_D4771</v>
      </c>
      <c r="AD63" s="14">
        <f>MATCH(B63,'Diag Lattice'!F:F,0)</f>
        <v>3063</v>
      </c>
      <c r="AE63" s="14" t="str">
        <f t="shared" ca="1" si="0"/>
        <v>LS3_BTS:PM_D4771</v>
      </c>
      <c r="AF63" s="14">
        <f t="shared" ca="1" si="1"/>
        <v>4771</v>
      </c>
    </row>
    <row r="64" spans="1:32" x14ac:dyDescent="0.25">
      <c r="A64" s="8" t="s">
        <v>66</v>
      </c>
      <c r="B64" s="8" t="s">
        <v>2165</v>
      </c>
      <c r="C64" s="8" t="s">
        <v>1984</v>
      </c>
      <c r="D64" s="9" t="s">
        <v>1534</v>
      </c>
      <c r="E64" s="29" t="s">
        <v>1609</v>
      </c>
      <c r="F64" s="8" t="s">
        <v>69</v>
      </c>
      <c r="G64" s="8" t="s">
        <v>3838</v>
      </c>
      <c r="H64" s="8" t="s">
        <v>4152</v>
      </c>
      <c r="I64" s="10" t="s">
        <v>16</v>
      </c>
      <c r="J64" s="10" t="s">
        <v>25</v>
      </c>
      <c r="K64" s="10" t="s">
        <v>149</v>
      </c>
      <c r="L64" s="10" t="s">
        <v>150</v>
      </c>
      <c r="M64" s="10" t="s">
        <v>147</v>
      </c>
      <c r="N64" s="10">
        <v>4</v>
      </c>
      <c r="O64" s="10">
        <v>6</v>
      </c>
      <c r="P64" s="10" t="s">
        <v>4046</v>
      </c>
      <c r="Q64" s="10" t="s">
        <v>15</v>
      </c>
      <c r="R64" s="12">
        <v>17</v>
      </c>
      <c r="S64" s="10">
        <v>7</v>
      </c>
      <c r="T64" s="32" t="s">
        <v>471</v>
      </c>
      <c r="U64" s="10"/>
      <c r="V64" s="8">
        <v>12</v>
      </c>
      <c r="W64" s="8" t="s">
        <v>244</v>
      </c>
      <c r="X64" s="8" t="s">
        <v>425</v>
      </c>
      <c r="Y64" s="105"/>
      <c r="Z64" s="14">
        <f>IF(ISBLANK(mTCA17[[#This Row],[Column17]]),"",mTCA17[[#This Row],[Column17]])</f>
        <v>17</v>
      </c>
      <c r="AA64" s="14" t="str">
        <f>LEFT(mTCA17[[#This Row],[Column18]],3)</f>
        <v>7</v>
      </c>
      <c r="AB64" s="14" t="str">
        <f>IF(ISBLANK(mTCA17[[#This Row],[Column2]]),"",mTCA17[[#This Row],[Column2]])</f>
        <v>LS3_BTS:PM_D4771</v>
      </c>
      <c r="AD64" s="14">
        <f>MATCH(B64,'Diag Lattice'!F:F,0)</f>
        <v>3063</v>
      </c>
      <c r="AE64" s="14" t="str">
        <f t="shared" ca="1" si="0"/>
        <v>LS3_BTS:PM_D4771</v>
      </c>
      <c r="AF64" s="14">
        <f t="shared" ca="1" si="1"/>
        <v>4771</v>
      </c>
    </row>
    <row r="65" spans="1:32" x14ac:dyDescent="0.25">
      <c r="A65" s="8" t="s">
        <v>66</v>
      </c>
      <c r="B65" s="8" t="s">
        <v>2165</v>
      </c>
      <c r="C65" s="8" t="s">
        <v>1984</v>
      </c>
      <c r="D65" s="9" t="s">
        <v>1534</v>
      </c>
      <c r="E65" s="29" t="s">
        <v>1609</v>
      </c>
      <c r="F65" s="8" t="s">
        <v>69</v>
      </c>
      <c r="G65" s="8" t="s">
        <v>3839</v>
      </c>
      <c r="H65" s="8" t="s">
        <v>4152</v>
      </c>
      <c r="I65" s="10" t="s">
        <v>16</v>
      </c>
      <c r="J65" s="10" t="s">
        <v>44</v>
      </c>
      <c r="K65" s="10" t="s">
        <v>151</v>
      </c>
      <c r="L65" s="10" t="s">
        <v>152</v>
      </c>
      <c r="M65" s="10" t="s">
        <v>148</v>
      </c>
      <c r="N65" s="10">
        <v>7</v>
      </c>
      <c r="O65" s="10">
        <v>9</v>
      </c>
      <c r="P65" s="10" t="s">
        <v>4047</v>
      </c>
      <c r="Q65" s="10" t="s">
        <v>15</v>
      </c>
      <c r="R65" s="12">
        <v>17</v>
      </c>
      <c r="S65" s="10">
        <v>7</v>
      </c>
      <c r="T65" s="32" t="s">
        <v>470</v>
      </c>
      <c r="U65" s="10"/>
      <c r="V65" s="8">
        <v>12</v>
      </c>
      <c r="W65" s="8" t="s">
        <v>244</v>
      </c>
      <c r="X65" s="8" t="s">
        <v>425</v>
      </c>
      <c r="Y65" s="105"/>
      <c r="Z65" s="14">
        <f>IF(ISBLANK(mTCA17[[#This Row],[Column17]]),"",mTCA17[[#This Row],[Column17]])</f>
        <v>17</v>
      </c>
      <c r="AA65" s="14" t="str">
        <f>LEFT(mTCA17[[#This Row],[Column18]],3)</f>
        <v>7</v>
      </c>
      <c r="AB65" s="14" t="str">
        <f>IF(ISBLANK(mTCA17[[#This Row],[Column2]]),"",mTCA17[[#This Row],[Column2]])</f>
        <v>LS3_BTS:PM_D4771</v>
      </c>
      <c r="AD65" s="14">
        <f>MATCH(B65,'Diag Lattice'!F:F,0)</f>
        <v>3063</v>
      </c>
      <c r="AE65" s="14" t="str">
        <f t="shared" ca="1" si="0"/>
        <v>LS3_BTS:PM_D4771</v>
      </c>
      <c r="AF65" s="14">
        <f t="shared" ca="1" si="1"/>
        <v>4771</v>
      </c>
    </row>
    <row r="66" spans="1:32" x14ac:dyDescent="0.25">
      <c r="A66" s="8" t="s">
        <v>66</v>
      </c>
      <c r="B66" s="8" t="s">
        <v>2157</v>
      </c>
      <c r="C66" s="8" t="s">
        <v>1984</v>
      </c>
      <c r="D66" s="9" t="s">
        <v>1606</v>
      </c>
      <c r="E66" s="29" t="s">
        <v>1610</v>
      </c>
      <c r="F66" s="8" t="s">
        <v>69</v>
      </c>
      <c r="G66" s="8" t="s">
        <v>3837</v>
      </c>
      <c r="H66" s="8" t="s">
        <v>4152</v>
      </c>
      <c r="I66" s="10" t="s">
        <v>20</v>
      </c>
      <c r="J66" s="10" t="s">
        <v>24</v>
      </c>
      <c r="K66" s="10" t="s">
        <v>153</v>
      </c>
      <c r="L66" s="10" t="s">
        <v>154</v>
      </c>
      <c r="M66" s="10" t="s">
        <v>146</v>
      </c>
      <c r="N66" s="10">
        <v>1</v>
      </c>
      <c r="O66" s="10">
        <v>3</v>
      </c>
      <c r="P66" s="10" t="s">
        <v>4048</v>
      </c>
      <c r="Q66" s="10" t="s">
        <v>15</v>
      </c>
      <c r="R66" s="12">
        <v>17</v>
      </c>
      <c r="S66" s="10">
        <v>7</v>
      </c>
      <c r="T66" s="32" t="s">
        <v>469</v>
      </c>
      <c r="U66" s="43"/>
      <c r="V66" s="8">
        <v>12</v>
      </c>
      <c r="W66" s="36" t="s">
        <v>244</v>
      </c>
      <c r="X66" s="8" t="s">
        <v>245</v>
      </c>
      <c r="Y66" s="105"/>
      <c r="Z66" s="14">
        <f>IF(ISBLANK(mTCA17[[#This Row],[Column17]]),"",mTCA17[[#This Row],[Column17]])</f>
        <v>17</v>
      </c>
      <c r="AA66" s="14" t="str">
        <f>LEFT(mTCA17[[#This Row],[Column18]],3)</f>
        <v>7</v>
      </c>
      <c r="AB66" s="14" t="str">
        <f>IF(ISBLANK(mTCA17[[#This Row],[Column2]]),"",mTCA17[[#This Row],[Column2]])</f>
        <v>LS3_BTS:PM_D4797</v>
      </c>
      <c r="AD66" s="14">
        <f>MATCH(B66,'Diag Lattice'!F:F,0)</f>
        <v>3073</v>
      </c>
      <c r="AE66" s="14" t="str">
        <f t="shared" ca="1" si="0"/>
        <v>LS3_BTS:PM_D4797</v>
      </c>
      <c r="AF66" s="14">
        <f t="shared" ca="1" si="1"/>
        <v>4797</v>
      </c>
    </row>
    <row r="67" spans="1:32" x14ac:dyDescent="0.25">
      <c r="A67" s="8" t="s">
        <v>66</v>
      </c>
      <c r="B67" s="8" t="s">
        <v>2157</v>
      </c>
      <c r="C67" s="8" t="s">
        <v>1984</v>
      </c>
      <c r="D67" s="9" t="s">
        <v>1606</v>
      </c>
      <c r="E67" s="29" t="s">
        <v>1610</v>
      </c>
      <c r="F67" s="8" t="s">
        <v>69</v>
      </c>
      <c r="G67" s="8" t="s">
        <v>3838</v>
      </c>
      <c r="H67" s="8" t="s">
        <v>4152</v>
      </c>
      <c r="I67" s="10" t="s">
        <v>20</v>
      </c>
      <c r="J67" s="10" t="s">
        <v>25</v>
      </c>
      <c r="K67" s="10" t="s">
        <v>149</v>
      </c>
      <c r="L67" s="10" t="s">
        <v>150</v>
      </c>
      <c r="M67" s="10" t="s">
        <v>155</v>
      </c>
      <c r="N67" s="10">
        <v>4</v>
      </c>
      <c r="O67" s="10">
        <v>6</v>
      </c>
      <c r="P67" s="10" t="s">
        <v>4049</v>
      </c>
      <c r="Q67" s="10" t="s">
        <v>15</v>
      </c>
      <c r="R67" s="12">
        <v>17</v>
      </c>
      <c r="S67" s="10">
        <v>7</v>
      </c>
      <c r="T67" s="32" t="s">
        <v>468</v>
      </c>
      <c r="U67" s="10"/>
      <c r="V67" s="8">
        <v>12</v>
      </c>
      <c r="W67" s="8" t="s">
        <v>244</v>
      </c>
      <c r="X67" s="8" t="s">
        <v>245</v>
      </c>
      <c r="Y67" s="105"/>
      <c r="Z67" s="14">
        <f>IF(ISBLANK(mTCA17[[#This Row],[Column17]]),"",mTCA17[[#This Row],[Column17]])</f>
        <v>17</v>
      </c>
      <c r="AA67" s="14" t="str">
        <f>LEFT(mTCA17[[#This Row],[Column18]],3)</f>
        <v>7</v>
      </c>
      <c r="AB67" s="14" t="str">
        <f>IF(ISBLANK(mTCA17[[#This Row],[Column2]]),"",mTCA17[[#This Row],[Column2]])</f>
        <v>LS3_BTS:PM_D4797</v>
      </c>
      <c r="AD67" s="14">
        <f>MATCH(B67,'Diag Lattice'!F:F,0)</f>
        <v>3073</v>
      </c>
      <c r="AE67" s="14" t="str">
        <f t="shared" ca="1" si="0"/>
        <v>LS3_BTS:PM_D4797</v>
      </c>
      <c r="AF67" s="14">
        <f t="shared" ca="1" si="1"/>
        <v>4797</v>
      </c>
    </row>
    <row r="68" spans="1:32" x14ac:dyDescent="0.25">
      <c r="A68" s="8" t="s">
        <v>66</v>
      </c>
      <c r="B68" s="8" t="s">
        <v>2157</v>
      </c>
      <c r="C68" s="8" t="s">
        <v>1984</v>
      </c>
      <c r="D68" s="9" t="s">
        <v>1606</v>
      </c>
      <c r="E68" s="29" t="s">
        <v>1610</v>
      </c>
      <c r="F68" s="8" t="s">
        <v>69</v>
      </c>
      <c r="G68" s="8" t="s">
        <v>3839</v>
      </c>
      <c r="H68" s="8" t="s">
        <v>4152</v>
      </c>
      <c r="I68" s="10" t="s">
        <v>20</v>
      </c>
      <c r="J68" s="10" t="s">
        <v>44</v>
      </c>
      <c r="K68" s="10" t="s">
        <v>151</v>
      </c>
      <c r="L68" s="10" t="s">
        <v>152</v>
      </c>
      <c r="M68" s="10" t="s">
        <v>148</v>
      </c>
      <c r="N68" s="10">
        <v>7</v>
      </c>
      <c r="O68" s="10">
        <v>9</v>
      </c>
      <c r="P68" s="10" t="s">
        <v>4050</v>
      </c>
      <c r="Q68" s="10" t="s">
        <v>15</v>
      </c>
      <c r="R68" s="12">
        <v>17</v>
      </c>
      <c r="S68" s="10">
        <v>7</v>
      </c>
      <c r="T68" s="32" t="s">
        <v>467</v>
      </c>
      <c r="U68" s="10"/>
      <c r="V68" s="8">
        <v>12</v>
      </c>
      <c r="W68" s="8" t="s">
        <v>244</v>
      </c>
      <c r="X68" s="8" t="s">
        <v>245</v>
      </c>
      <c r="Y68" s="105"/>
      <c r="Z68" s="14">
        <f>IF(ISBLANK(mTCA17[[#This Row],[Column17]]),"",mTCA17[[#This Row],[Column17]])</f>
        <v>17</v>
      </c>
      <c r="AA68" s="14" t="str">
        <f>LEFT(mTCA17[[#This Row],[Column18]],3)</f>
        <v>7</v>
      </c>
      <c r="AB68" s="14" t="str">
        <f>IF(ISBLANK(mTCA17[[#This Row],[Column2]]),"",mTCA17[[#This Row],[Column2]])</f>
        <v>LS3_BTS:PM_D4797</v>
      </c>
      <c r="AD68" s="14">
        <f>MATCH(B68,'Diag Lattice'!F:F,0)</f>
        <v>3073</v>
      </c>
      <c r="AE68" s="14" t="str">
        <f t="shared" ca="1" si="0"/>
        <v>LS3_BTS:PM_D4797</v>
      </c>
      <c r="AF68" s="14">
        <f t="shared" ca="1" si="1"/>
        <v>4797</v>
      </c>
    </row>
    <row r="69" spans="1:32" x14ac:dyDescent="0.25">
      <c r="A69" s="8" t="s">
        <v>66</v>
      </c>
      <c r="B69" s="8" t="s">
        <v>2154</v>
      </c>
      <c r="C69" s="8" t="s">
        <v>1984</v>
      </c>
      <c r="D69" s="9" t="s">
        <v>1607</v>
      </c>
      <c r="E69" s="29" t="s">
        <v>1611</v>
      </c>
      <c r="F69" s="8" t="s">
        <v>69</v>
      </c>
      <c r="G69" s="8" t="s">
        <v>3837</v>
      </c>
      <c r="H69" s="8" t="s">
        <v>4152</v>
      </c>
      <c r="I69" s="10" t="s">
        <v>30</v>
      </c>
      <c r="J69" s="10" t="s">
        <v>24</v>
      </c>
      <c r="K69" s="10" t="s">
        <v>153</v>
      </c>
      <c r="L69" s="10" t="s">
        <v>154</v>
      </c>
      <c r="M69" s="10" t="s">
        <v>146</v>
      </c>
      <c r="N69" s="10">
        <v>1</v>
      </c>
      <c r="O69" s="10">
        <v>3</v>
      </c>
      <c r="P69" s="10" t="s">
        <v>4051</v>
      </c>
      <c r="Q69" s="10" t="s">
        <v>15</v>
      </c>
      <c r="R69" s="12">
        <v>17</v>
      </c>
      <c r="S69" s="10">
        <v>8</v>
      </c>
      <c r="T69" s="32" t="s">
        <v>472</v>
      </c>
      <c r="U69" s="10"/>
      <c r="V69" s="8">
        <v>12</v>
      </c>
      <c r="W69" s="8" t="s">
        <v>244</v>
      </c>
      <c r="X69" s="8" t="s">
        <v>246</v>
      </c>
      <c r="Y69" s="105"/>
      <c r="Z69" s="14">
        <f>IF(ISBLANK(mTCA17[[#This Row],[Column17]]),"",mTCA17[[#This Row],[Column17]])</f>
        <v>17</v>
      </c>
      <c r="AA69" s="14" t="str">
        <f>LEFT(mTCA17[[#This Row],[Column18]],3)</f>
        <v>8</v>
      </c>
      <c r="AB69" s="14" t="str">
        <f>IF(ISBLANK(mTCA17[[#This Row],[Column2]]),"",mTCA17[[#This Row],[Column2]])</f>
        <v>LS3_BTS:PM_D4827</v>
      </c>
      <c r="AD69" s="14">
        <f>MATCH(B69,'Diag Lattice'!F:F,0)</f>
        <v>3078</v>
      </c>
      <c r="AE69" s="14" t="str">
        <f t="shared" ca="1" si="0"/>
        <v>LS3_BTS:PM_D4827</v>
      </c>
      <c r="AF69" s="14">
        <f t="shared" ca="1" si="1"/>
        <v>4827</v>
      </c>
    </row>
    <row r="70" spans="1:32" x14ac:dyDescent="0.25">
      <c r="A70" s="8" t="s">
        <v>66</v>
      </c>
      <c r="B70" s="8" t="s">
        <v>2154</v>
      </c>
      <c r="C70" s="8" t="s">
        <v>1984</v>
      </c>
      <c r="D70" s="9" t="s">
        <v>1607</v>
      </c>
      <c r="E70" s="29" t="s">
        <v>1611</v>
      </c>
      <c r="F70" s="8" t="s">
        <v>69</v>
      </c>
      <c r="G70" s="8" t="s">
        <v>3838</v>
      </c>
      <c r="H70" s="8" t="s">
        <v>4152</v>
      </c>
      <c r="I70" s="10" t="s">
        <v>30</v>
      </c>
      <c r="J70" s="10" t="s">
        <v>25</v>
      </c>
      <c r="K70" s="10" t="s">
        <v>149</v>
      </c>
      <c r="L70" s="10" t="s">
        <v>150</v>
      </c>
      <c r="M70" s="10" t="s">
        <v>147</v>
      </c>
      <c r="N70" s="10">
        <v>4</v>
      </c>
      <c r="O70" s="10">
        <v>6</v>
      </c>
      <c r="P70" s="10" t="s">
        <v>4052</v>
      </c>
      <c r="Q70" s="10" t="s">
        <v>15</v>
      </c>
      <c r="R70" s="12">
        <v>17</v>
      </c>
      <c r="S70" s="10">
        <v>8</v>
      </c>
      <c r="T70" s="32" t="s">
        <v>471</v>
      </c>
      <c r="U70" s="10"/>
      <c r="V70" s="8">
        <v>12</v>
      </c>
      <c r="W70" s="8" t="s">
        <v>244</v>
      </c>
      <c r="X70" s="8" t="s">
        <v>246</v>
      </c>
      <c r="Y70" s="105"/>
      <c r="Z70" s="14">
        <f>IF(ISBLANK(mTCA17[[#This Row],[Column17]]),"",mTCA17[[#This Row],[Column17]])</f>
        <v>17</v>
      </c>
      <c r="AA70" s="14" t="str">
        <f>LEFT(mTCA17[[#This Row],[Column18]],3)</f>
        <v>8</v>
      </c>
      <c r="AB70" s="14" t="str">
        <f>IF(ISBLANK(mTCA17[[#This Row],[Column2]]),"",mTCA17[[#This Row],[Column2]])</f>
        <v>LS3_BTS:PM_D4827</v>
      </c>
      <c r="AD70" s="14">
        <f>MATCH(B70,'Diag Lattice'!F:F,0)</f>
        <v>3078</v>
      </c>
      <c r="AE70" s="14" t="str">
        <f ca="1">INDIRECT("'Diag Lattice'!F"&amp;AD70)</f>
        <v>LS3_BTS:PM_D4827</v>
      </c>
      <c r="AF70" s="14">
        <f ca="1">INDIRECT("'Diag Lattice'!E"&amp;AD70)</f>
        <v>4827</v>
      </c>
    </row>
    <row r="71" spans="1:32" x14ac:dyDescent="0.25">
      <c r="A71" s="8" t="s">
        <v>66</v>
      </c>
      <c r="B71" s="8" t="s">
        <v>2154</v>
      </c>
      <c r="C71" s="8" t="s">
        <v>1984</v>
      </c>
      <c r="D71" s="9" t="s">
        <v>1607</v>
      </c>
      <c r="E71" s="29" t="s">
        <v>1611</v>
      </c>
      <c r="F71" s="8" t="s">
        <v>69</v>
      </c>
      <c r="G71" s="8" t="s">
        <v>3839</v>
      </c>
      <c r="H71" s="8" t="s">
        <v>4152</v>
      </c>
      <c r="I71" s="10" t="s">
        <v>30</v>
      </c>
      <c r="J71" s="10" t="s">
        <v>44</v>
      </c>
      <c r="K71" s="10" t="s">
        <v>151</v>
      </c>
      <c r="L71" s="10" t="s">
        <v>152</v>
      </c>
      <c r="M71" s="10" t="s">
        <v>148</v>
      </c>
      <c r="N71" s="10">
        <v>7</v>
      </c>
      <c r="O71" s="10">
        <v>9</v>
      </c>
      <c r="P71" s="10" t="s">
        <v>4055</v>
      </c>
      <c r="Q71" s="10" t="s">
        <v>15</v>
      </c>
      <c r="R71" s="12">
        <v>17</v>
      </c>
      <c r="S71" s="10">
        <v>8</v>
      </c>
      <c r="T71" s="32" t="s">
        <v>470</v>
      </c>
      <c r="U71" s="10"/>
      <c r="V71" s="8">
        <v>12</v>
      </c>
      <c r="W71" s="8" t="s">
        <v>244</v>
      </c>
      <c r="X71" s="8" t="s">
        <v>246</v>
      </c>
      <c r="Y71" s="105"/>
      <c r="Z71" s="14">
        <f>IF(ISBLANK(mTCA17[[#This Row],[Column17]]),"",mTCA17[[#This Row],[Column17]])</f>
        <v>17</v>
      </c>
      <c r="AA71" s="14" t="str">
        <f>LEFT(mTCA17[[#This Row],[Column18]],3)</f>
        <v>8</v>
      </c>
      <c r="AB71" s="14" t="str">
        <f>IF(ISBLANK(mTCA17[[#This Row],[Column2]]),"",mTCA17[[#This Row],[Column2]])</f>
        <v>LS3_BTS:PM_D4827</v>
      </c>
      <c r="AD71" s="14">
        <f>MATCH(B71,'Diag Lattice'!F:F,0)</f>
        <v>3078</v>
      </c>
      <c r="AE71" s="14" t="str">
        <f ca="1">INDIRECT("'Diag Lattice'!F"&amp;AD71)</f>
        <v>LS3_BTS:PM_D4827</v>
      </c>
      <c r="AF71" s="14">
        <f ca="1">INDIRECT("'Diag Lattice'!E"&amp;AD71)</f>
        <v>4827</v>
      </c>
    </row>
    <row r="72" spans="1:32" x14ac:dyDescent="0.25">
      <c r="A72" s="8" t="s">
        <v>66</v>
      </c>
      <c r="B72" s="8" t="s">
        <v>1605</v>
      </c>
      <c r="C72" s="8" t="s">
        <v>1984</v>
      </c>
      <c r="D72" s="9" t="s">
        <v>1608</v>
      </c>
      <c r="E72" s="29" t="s">
        <v>1612</v>
      </c>
      <c r="F72" s="8" t="s">
        <v>69</v>
      </c>
      <c r="G72" s="8" t="s">
        <v>3837</v>
      </c>
      <c r="H72" s="8" t="s">
        <v>4152</v>
      </c>
      <c r="I72" s="10" t="s">
        <v>38</v>
      </c>
      <c r="J72" s="10" t="s">
        <v>24</v>
      </c>
      <c r="K72" s="10" t="s">
        <v>153</v>
      </c>
      <c r="L72" s="10" t="s">
        <v>154</v>
      </c>
      <c r="M72" s="10" t="s">
        <v>146</v>
      </c>
      <c r="N72" s="10">
        <v>1</v>
      </c>
      <c r="O72" s="10">
        <v>3</v>
      </c>
      <c r="P72" s="10" t="s">
        <v>4054</v>
      </c>
      <c r="Q72" s="10" t="s">
        <v>15</v>
      </c>
      <c r="R72" s="12">
        <v>17</v>
      </c>
      <c r="S72" s="10">
        <v>8</v>
      </c>
      <c r="T72" s="32" t="s">
        <v>469</v>
      </c>
      <c r="U72" s="10"/>
      <c r="V72" s="8">
        <v>12</v>
      </c>
      <c r="W72" s="8" t="s">
        <v>244</v>
      </c>
      <c r="X72" s="8" t="s">
        <v>247</v>
      </c>
      <c r="Y72" s="105"/>
      <c r="Z72" s="14">
        <f>IF(ISBLANK(mTCA17[[#This Row],[Column17]]),"",mTCA17[[#This Row],[Column17]])</f>
        <v>17</v>
      </c>
      <c r="AA72" s="14" t="str">
        <f>LEFT(mTCA17[[#This Row],[Column18]],3)</f>
        <v>8</v>
      </c>
      <c r="AB72" s="14" t="str">
        <f>IF(ISBLANK(mTCA17[[#This Row],[Column2]]),"",mTCA17[[#This Row],[Column2]])</f>
        <v>LS3_BTS:PM_D4862</v>
      </c>
      <c r="AD72" s="14">
        <f>MATCH(B72,'Diag Lattice'!F:F,0)</f>
        <v>3087</v>
      </c>
      <c r="AE72" s="14" t="str">
        <f ca="1">INDIRECT("'Diag Lattice'!F"&amp;AD72)</f>
        <v>LS3_BTS:PM_D4862</v>
      </c>
      <c r="AF72" s="14">
        <f ca="1">INDIRECT("'Diag Lattice'!E"&amp;AD72)</f>
        <v>4862</v>
      </c>
    </row>
    <row r="73" spans="1:32" x14ac:dyDescent="0.25">
      <c r="A73" s="8" t="s">
        <v>66</v>
      </c>
      <c r="B73" s="8" t="s">
        <v>1605</v>
      </c>
      <c r="C73" s="8" t="s">
        <v>1984</v>
      </c>
      <c r="D73" s="9" t="s">
        <v>1608</v>
      </c>
      <c r="E73" s="29" t="s">
        <v>1612</v>
      </c>
      <c r="F73" s="8" t="s">
        <v>69</v>
      </c>
      <c r="G73" s="8" t="s">
        <v>3838</v>
      </c>
      <c r="H73" s="8" t="s">
        <v>4152</v>
      </c>
      <c r="I73" s="10" t="s">
        <v>38</v>
      </c>
      <c r="J73" s="10" t="s">
        <v>25</v>
      </c>
      <c r="K73" s="10" t="s">
        <v>149</v>
      </c>
      <c r="L73" s="10" t="s">
        <v>150</v>
      </c>
      <c r="M73" s="10" t="s">
        <v>147</v>
      </c>
      <c r="N73" s="10">
        <v>4</v>
      </c>
      <c r="O73" s="10">
        <v>6</v>
      </c>
      <c r="P73" s="10" t="s">
        <v>4056</v>
      </c>
      <c r="Q73" s="10" t="s">
        <v>15</v>
      </c>
      <c r="R73" s="12">
        <v>17</v>
      </c>
      <c r="S73" s="10">
        <v>8</v>
      </c>
      <c r="T73" s="32" t="s">
        <v>468</v>
      </c>
      <c r="U73" s="10"/>
      <c r="V73" s="8">
        <v>12</v>
      </c>
      <c r="W73" s="8" t="s">
        <v>244</v>
      </c>
      <c r="X73" s="8" t="s">
        <v>247</v>
      </c>
      <c r="Y73" s="105"/>
      <c r="Z73" s="14">
        <f>IF(ISBLANK(mTCA17[[#This Row],[Column17]]),"",mTCA17[[#This Row],[Column17]])</f>
        <v>17</v>
      </c>
      <c r="AA73" s="14" t="str">
        <f>LEFT(mTCA17[[#This Row],[Column18]],3)</f>
        <v>8</v>
      </c>
      <c r="AB73" s="14"/>
      <c r="AD73" s="14">
        <f>MATCH(B73,'Diag Lattice'!F:F,0)</f>
        <v>3087</v>
      </c>
      <c r="AE73" s="14" t="str">
        <f ca="1">INDIRECT("'Diag Lattice'!F"&amp;AD73)</f>
        <v>LS3_BTS:PM_D4862</v>
      </c>
      <c r="AF73" s="14">
        <f ca="1">INDIRECT("'Diag Lattice'!E"&amp;AD73)</f>
        <v>4862</v>
      </c>
    </row>
    <row r="74" spans="1:32" x14ac:dyDescent="0.25">
      <c r="A74" s="8" t="s">
        <v>66</v>
      </c>
      <c r="B74" s="8" t="s">
        <v>1605</v>
      </c>
      <c r="C74" s="8" t="s">
        <v>1984</v>
      </c>
      <c r="D74" s="9" t="s">
        <v>1608</v>
      </c>
      <c r="E74" s="29" t="s">
        <v>1612</v>
      </c>
      <c r="F74" s="8" t="s">
        <v>69</v>
      </c>
      <c r="G74" s="8" t="s">
        <v>3839</v>
      </c>
      <c r="H74" s="8" t="s">
        <v>4152</v>
      </c>
      <c r="I74" s="10" t="s">
        <v>38</v>
      </c>
      <c r="J74" s="10" t="s">
        <v>44</v>
      </c>
      <c r="K74" s="10" t="s">
        <v>151</v>
      </c>
      <c r="L74" s="10" t="s">
        <v>152</v>
      </c>
      <c r="M74" s="10" t="s">
        <v>148</v>
      </c>
      <c r="N74" s="10">
        <v>7</v>
      </c>
      <c r="O74" s="10">
        <v>9</v>
      </c>
      <c r="P74" s="10" t="s">
        <v>4053</v>
      </c>
      <c r="Q74" s="10" t="s">
        <v>15</v>
      </c>
      <c r="R74" s="12">
        <v>17</v>
      </c>
      <c r="S74" s="10">
        <v>8</v>
      </c>
      <c r="T74" s="32" t="s">
        <v>467</v>
      </c>
      <c r="U74" s="10"/>
      <c r="V74" s="8">
        <v>12</v>
      </c>
      <c r="W74" s="8" t="s">
        <v>244</v>
      </c>
      <c r="X74" s="8" t="s">
        <v>247</v>
      </c>
      <c r="Y74" s="105"/>
      <c r="Z74" s="14">
        <f>IF(ISBLANK(mTCA17[[#This Row],[Column17]]),"",mTCA17[[#This Row],[Column17]])</f>
        <v>17</v>
      </c>
      <c r="AA74" s="14" t="str">
        <f>LEFT(mTCA17[[#This Row],[Column18]],3)</f>
        <v>8</v>
      </c>
      <c r="AB74" s="14"/>
      <c r="AD74" s="14">
        <f>MATCH(B74,'Diag Lattice'!F:F,0)</f>
        <v>3087</v>
      </c>
      <c r="AE74" s="14" t="str">
        <f ca="1">INDIRECT("'Diag Lattice'!F"&amp;AD74)</f>
        <v>LS3_BTS:PM_D4862</v>
      </c>
      <c r="AF74" s="14">
        <f ca="1">INDIRECT("'Diag Lattice'!E"&amp;AD74)</f>
        <v>4862</v>
      </c>
    </row>
    <row r="75" spans="1:32" x14ac:dyDescent="0.25">
      <c r="A75" s="8"/>
      <c r="B75" s="8"/>
      <c r="C75" s="8"/>
      <c r="D75" s="69"/>
      <c r="E75" s="29"/>
      <c r="F75" s="8"/>
      <c r="G75" s="8"/>
      <c r="H75" s="8"/>
      <c r="I75" s="10"/>
      <c r="J75" s="10"/>
      <c r="K75" s="10"/>
      <c r="L75" s="10"/>
      <c r="M75" s="10"/>
      <c r="N75" s="10"/>
      <c r="O75" s="10"/>
      <c r="P75" s="10"/>
      <c r="Q75" s="12"/>
      <c r="R75" s="12"/>
      <c r="S75" s="32"/>
      <c r="T75" s="10"/>
      <c r="U75" s="10"/>
      <c r="V75" s="8"/>
      <c r="W75" s="8"/>
      <c r="X75" s="8"/>
      <c r="Y75" s="105"/>
      <c r="Z75" s="14"/>
      <c r="AA75" s="14"/>
      <c r="AB75" s="14"/>
      <c r="AD75" s="14"/>
      <c r="AE75" s="14"/>
      <c r="AF75" s="14"/>
    </row>
    <row r="76" spans="1:32" x14ac:dyDescent="0.25">
      <c r="A76" s="8" t="s">
        <v>569</v>
      </c>
      <c r="B76" s="8" t="s">
        <v>4005</v>
      </c>
      <c r="C76" s="8" t="s">
        <v>3136</v>
      </c>
      <c r="D76" s="69" t="s">
        <v>4033</v>
      </c>
      <c r="E76" s="29" t="s">
        <v>3943</v>
      </c>
      <c r="F76" s="8" t="s">
        <v>280</v>
      </c>
      <c r="G76" s="8" t="s">
        <v>85</v>
      </c>
      <c r="H76" s="8" t="s">
        <v>888</v>
      </c>
      <c r="I76" s="10" t="s">
        <v>87</v>
      </c>
      <c r="J76" s="10"/>
      <c r="K76" s="10"/>
      <c r="L76" s="10"/>
      <c r="M76" s="10"/>
      <c r="N76" s="10"/>
      <c r="O76" s="10"/>
      <c r="P76" s="10" t="s">
        <v>87</v>
      </c>
      <c r="Q76" s="12" t="s">
        <v>613</v>
      </c>
      <c r="R76" s="12">
        <v>17</v>
      </c>
      <c r="S76" s="32">
        <v>10</v>
      </c>
      <c r="T76" s="32" t="s">
        <v>472</v>
      </c>
      <c r="U76" s="10"/>
      <c r="V76" s="8">
        <v>12</v>
      </c>
      <c r="W76" s="8" t="s">
        <v>614</v>
      </c>
      <c r="X76" s="8" t="s">
        <v>248</v>
      </c>
      <c r="Y76" s="105"/>
      <c r="Z76" s="14"/>
      <c r="AA76" s="14"/>
      <c r="AB76" s="14"/>
      <c r="AD76" s="14"/>
      <c r="AE76" s="14"/>
      <c r="AF76" s="14"/>
    </row>
    <row r="77" spans="1:32" x14ac:dyDescent="0.25">
      <c r="A77" s="8"/>
      <c r="B77" s="8" t="s">
        <v>4005</v>
      </c>
      <c r="C77" s="8"/>
      <c r="D77" s="69" t="s">
        <v>4033</v>
      </c>
      <c r="E77" s="29" t="s">
        <v>3944</v>
      </c>
      <c r="F77" s="8" t="s">
        <v>236</v>
      </c>
      <c r="G77" s="8" t="s">
        <v>610</v>
      </c>
      <c r="H77" s="8"/>
      <c r="I77" s="10"/>
      <c r="J77" s="10"/>
      <c r="K77" s="10"/>
      <c r="L77" s="10"/>
      <c r="M77" s="10"/>
      <c r="N77" s="10"/>
      <c r="O77" s="10"/>
      <c r="P77" s="10"/>
      <c r="Q77" s="12"/>
      <c r="R77" s="12"/>
      <c r="S77" s="32"/>
      <c r="T77" s="10"/>
      <c r="U77" s="10"/>
      <c r="V77" s="8"/>
      <c r="W77" s="8"/>
      <c r="X77" s="8"/>
      <c r="Y77" s="105"/>
      <c r="Z77" s="14"/>
      <c r="AA77" s="14"/>
      <c r="AB77" s="14"/>
      <c r="AD77" s="14"/>
      <c r="AE77" s="14"/>
      <c r="AF77" s="14"/>
    </row>
    <row r="78" spans="1:32" x14ac:dyDescent="0.25">
      <c r="A78" s="8" t="s">
        <v>571</v>
      </c>
      <c r="B78" s="8" t="s">
        <v>4006</v>
      </c>
      <c r="C78" s="8" t="s">
        <v>3880</v>
      </c>
      <c r="D78" s="69" t="s">
        <v>4034</v>
      </c>
      <c r="E78" s="29" t="s">
        <v>3945</v>
      </c>
      <c r="F78" s="8" t="s">
        <v>280</v>
      </c>
      <c r="G78" s="8" t="s">
        <v>85</v>
      </c>
      <c r="H78" s="8"/>
      <c r="I78" s="10"/>
      <c r="J78" s="10"/>
      <c r="K78" s="10"/>
      <c r="L78" s="10"/>
      <c r="M78" s="10"/>
      <c r="N78" s="10"/>
      <c r="O78" s="10"/>
      <c r="P78" s="10"/>
      <c r="Q78" s="12"/>
      <c r="R78" s="12"/>
      <c r="S78" s="32"/>
      <c r="T78" s="10"/>
      <c r="U78" s="10"/>
      <c r="V78" s="8"/>
      <c r="W78" s="8"/>
      <c r="X78" s="8"/>
      <c r="Y78" s="105"/>
      <c r="Z78" s="14"/>
      <c r="AA78" s="14"/>
      <c r="AB78" s="14"/>
      <c r="AD78" s="14"/>
      <c r="AE78" s="14"/>
      <c r="AF78" s="14"/>
    </row>
    <row r="79" spans="1:32" x14ac:dyDescent="0.25">
      <c r="A79" s="8"/>
      <c r="B79" s="8" t="s">
        <v>4006</v>
      </c>
      <c r="C79" s="8"/>
      <c r="D79" s="69" t="s">
        <v>4034</v>
      </c>
      <c r="E79" s="29" t="s">
        <v>3946</v>
      </c>
      <c r="F79" s="8" t="s">
        <v>236</v>
      </c>
      <c r="G79" s="8" t="s">
        <v>610</v>
      </c>
      <c r="H79" s="8"/>
      <c r="I79" s="10"/>
      <c r="J79" s="10"/>
      <c r="K79" s="10"/>
      <c r="L79" s="10"/>
      <c r="M79" s="10"/>
      <c r="N79" s="10"/>
      <c r="O79" s="10"/>
      <c r="P79" s="10"/>
      <c r="Q79" s="12"/>
      <c r="R79" s="12"/>
      <c r="S79" s="32"/>
      <c r="T79" s="10"/>
      <c r="U79" s="10"/>
      <c r="V79" s="8"/>
      <c r="W79" s="8"/>
      <c r="X79" s="8"/>
      <c r="Y79" s="105"/>
      <c r="Z79" s="14"/>
      <c r="AA79" s="14"/>
      <c r="AB79" s="14"/>
      <c r="AD79" s="14"/>
      <c r="AE79" s="14"/>
      <c r="AF79" s="14"/>
    </row>
    <row r="80" spans="1:32" x14ac:dyDescent="0.25">
      <c r="A80" s="8" t="s">
        <v>571</v>
      </c>
      <c r="B80" s="8" t="s">
        <v>4007</v>
      </c>
      <c r="C80" s="8" t="s">
        <v>3880</v>
      </c>
      <c r="D80" s="69" t="s">
        <v>4035</v>
      </c>
      <c r="E80" s="29" t="s">
        <v>3947</v>
      </c>
      <c r="F80" s="8" t="s">
        <v>280</v>
      </c>
      <c r="G80" s="8" t="s">
        <v>85</v>
      </c>
      <c r="H80" s="8"/>
      <c r="I80" s="10"/>
      <c r="J80" s="10"/>
      <c r="K80" s="10"/>
      <c r="L80" s="10"/>
      <c r="M80" s="10"/>
      <c r="N80" s="10"/>
      <c r="O80" s="10"/>
      <c r="P80" s="10"/>
      <c r="Q80" s="12"/>
      <c r="R80" s="12"/>
      <c r="S80" s="32"/>
      <c r="T80" s="10"/>
      <c r="U80" s="10"/>
      <c r="V80" s="8"/>
      <c r="W80" s="8"/>
      <c r="X80" s="8"/>
      <c r="Y80" s="105"/>
      <c r="Z80" s="14"/>
      <c r="AA80" s="14"/>
      <c r="AB80" s="14"/>
      <c r="AD80" s="14"/>
      <c r="AE80" s="14"/>
      <c r="AF80" s="14"/>
    </row>
    <row r="81" spans="1:32" x14ac:dyDescent="0.25">
      <c r="A81" s="8"/>
      <c r="B81" s="8" t="s">
        <v>4007</v>
      </c>
      <c r="C81" s="8"/>
      <c r="D81" s="69" t="s">
        <v>4035</v>
      </c>
      <c r="E81" s="29" t="s">
        <v>3948</v>
      </c>
      <c r="F81" s="8" t="s">
        <v>236</v>
      </c>
      <c r="G81" s="8" t="s">
        <v>610</v>
      </c>
      <c r="H81" s="8"/>
      <c r="I81" s="10"/>
      <c r="J81" s="10"/>
      <c r="K81" s="10"/>
      <c r="L81" s="10"/>
      <c r="M81" s="10"/>
      <c r="N81" s="10"/>
      <c r="O81" s="10"/>
      <c r="P81" s="10"/>
      <c r="Q81" s="12"/>
      <c r="R81" s="12"/>
      <c r="S81" s="32"/>
      <c r="T81" s="10"/>
      <c r="U81" s="10"/>
      <c r="V81" s="8"/>
      <c r="W81" s="8"/>
      <c r="X81" s="8"/>
      <c r="Y81" s="105"/>
      <c r="Z81" s="14"/>
      <c r="AA81" s="14"/>
      <c r="AB81" s="14"/>
      <c r="AD81" s="14"/>
      <c r="AE81" s="14"/>
      <c r="AF81" s="14"/>
    </row>
    <row r="82" spans="1:32" x14ac:dyDescent="0.25">
      <c r="A82" s="8" t="s">
        <v>571</v>
      </c>
      <c r="B82" s="8" t="s">
        <v>4008</v>
      </c>
      <c r="C82" s="8" t="s">
        <v>3880</v>
      </c>
      <c r="D82" s="69" t="s">
        <v>4036</v>
      </c>
      <c r="E82" s="29" t="s">
        <v>3949</v>
      </c>
      <c r="F82" s="8" t="s">
        <v>280</v>
      </c>
      <c r="G82" s="8" t="s">
        <v>85</v>
      </c>
      <c r="H82" s="8"/>
      <c r="I82" s="10"/>
      <c r="J82" s="10"/>
      <c r="K82" s="10"/>
      <c r="L82" s="10"/>
      <c r="M82" s="10"/>
      <c r="N82" s="10"/>
      <c r="O82" s="10"/>
      <c r="P82" s="10"/>
      <c r="Q82" s="12"/>
      <c r="R82" s="12"/>
      <c r="S82" s="32"/>
      <c r="T82" s="10"/>
      <c r="U82" s="10"/>
      <c r="V82" s="8"/>
      <c r="W82" s="8"/>
      <c r="X82" s="8"/>
      <c r="Y82" s="105"/>
      <c r="Z82" s="14"/>
      <c r="AA82" s="14"/>
      <c r="AB82" s="14"/>
      <c r="AD82" s="14"/>
      <c r="AE82" s="14"/>
      <c r="AF82" s="14"/>
    </row>
    <row r="83" spans="1:32" x14ac:dyDescent="0.25">
      <c r="A83" s="8"/>
      <c r="B83" s="8" t="s">
        <v>4008</v>
      </c>
      <c r="C83" s="8"/>
      <c r="D83" s="69" t="s">
        <v>4036</v>
      </c>
      <c r="E83" s="29" t="s">
        <v>3950</v>
      </c>
      <c r="F83" s="8" t="s">
        <v>236</v>
      </c>
      <c r="G83" s="8" t="s">
        <v>610</v>
      </c>
      <c r="H83" s="8"/>
      <c r="I83" s="10"/>
      <c r="J83" s="10"/>
      <c r="K83" s="10"/>
      <c r="L83" s="10"/>
      <c r="M83" s="10"/>
      <c r="N83" s="10"/>
      <c r="O83" s="10"/>
      <c r="P83" s="10"/>
      <c r="Q83" s="12"/>
      <c r="R83" s="12"/>
      <c r="S83" s="32"/>
      <c r="T83" s="10"/>
      <c r="U83" s="10"/>
      <c r="V83" s="8"/>
      <c r="W83" s="8"/>
      <c r="X83" s="8"/>
      <c r="Y83" s="105"/>
      <c r="Z83" s="14"/>
      <c r="AA83" s="14"/>
      <c r="AB83" s="14"/>
      <c r="AD83" s="14"/>
      <c r="AE83" s="14"/>
      <c r="AF83" s="14"/>
    </row>
    <row r="84" spans="1:32" x14ac:dyDescent="0.25">
      <c r="A84" s="8" t="s">
        <v>571</v>
      </c>
      <c r="B84" s="8" t="s">
        <v>4009</v>
      </c>
      <c r="C84" s="8" t="s">
        <v>3880</v>
      </c>
      <c r="D84" s="69" t="s">
        <v>4037</v>
      </c>
      <c r="E84" s="29" t="s">
        <v>3951</v>
      </c>
      <c r="F84" s="8" t="s">
        <v>280</v>
      </c>
      <c r="G84" s="8" t="s">
        <v>85</v>
      </c>
      <c r="H84" s="8"/>
      <c r="I84" s="10"/>
      <c r="J84" s="10"/>
      <c r="K84" s="10"/>
      <c r="L84" s="10"/>
      <c r="M84" s="10"/>
      <c r="N84" s="10"/>
      <c r="O84" s="10"/>
      <c r="P84" s="10"/>
      <c r="Q84" s="12"/>
      <c r="R84" s="12"/>
      <c r="S84" s="32"/>
      <c r="T84" s="10"/>
      <c r="U84" s="10"/>
      <c r="V84" s="8"/>
      <c r="W84" s="8"/>
      <c r="X84" s="8"/>
      <c r="Y84" s="105"/>
      <c r="Z84" s="14"/>
      <c r="AA84" s="14"/>
      <c r="AB84" s="14"/>
      <c r="AD84" s="14"/>
      <c r="AE84" s="14"/>
      <c r="AF84" s="14"/>
    </row>
    <row r="85" spans="1:32" x14ac:dyDescent="0.25">
      <c r="A85" s="8"/>
      <c r="B85" s="8" t="s">
        <v>4009</v>
      </c>
      <c r="C85" s="8"/>
      <c r="D85" s="69" t="s">
        <v>4037</v>
      </c>
      <c r="E85" s="29" t="s">
        <v>3952</v>
      </c>
      <c r="F85" s="8" t="s">
        <v>236</v>
      </c>
      <c r="G85" s="8" t="s">
        <v>610</v>
      </c>
      <c r="H85" s="8"/>
      <c r="I85" s="10"/>
      <c r="J85" s="10"/>
      <c r="K85" s="10"/>
      <c r="L85" s="10"/>
      <c r="M85" s="10"/>
      <c r="N85" s="10"/>
      <c r="O85" s="10"/>
      <c r="P85" s="10"/>
      <c r="Q85" s="12"/>
      <c r="R85" s="12"/>
      <c r="S85" s="32"/>
      <c r="T85" s="10"/>
      <c r="U85" s="10"/>
      <c r="V85" s="8"/>
      <c r="W85" s="8"/>
      <c r="X85" s="8"/>
      <c r="Y85" s="105"/>
      <c r="Z85" s="14"/>
      <c r="AA85" s="14"/>
      <c r="AB85" s="14"/>
      <c r="AD85" s="14"/>
      <c r="AE85" s="14"/>
      <c r="AF85" s="14"/>
    </row>
    <row r="86" spans="1:32" x14ac:dyDescent="0.25">
      <c r="A86" s="8" t="s">
        <v>571</v>
      </c>
      <c r="B86" s="8" t="s">
        <v>4010</v>
      </c>
      <c r="C86" s="8" t="s">
        <v>3880</v>
      </c>
      <c r="D86" s="69" t="s">
        <v>4038</v>
      </c>
      <c r="E86" s="29" t="s">
        <v>3953</v>
      </c>
      <c r="F86" s="8" t="s">
        <v>280</v>
      </c>
      <c r="G86" s="8" t="s">
        <v>85</v>
      </c>
      <c r="H86" s="8"/>
      <c r="I86" s="10"/>
      <c r="J86" s="10"/>
      <c r="K86" s="10"/>
      <c r="L86" s="10"/>
      <c r="M86" s="10"/>
      <c r="N86" s="10"/>
      <c r="O86" s="10"/>
      <c r="P86" s="10"/>
      <c r="Q86" s="12"/>
      <c r="R86" s="12"/>
      <c r="S86" s="32"/>
      <c r="T86" s="10"/>
      <c r="U86" s="10"/>
      <c r="V86" s="8"/>
      <c r="W86" s="8"/>
      <c r="X86" s="8"/>
      <c r="Y86" s="105"/>
      <c r="Z86" s="14"/>
      <c r="AA86" s="14"/>
      <c r="AB86" s="14"/>
      <c r="AD86" s="14"/>
      <c r="AE86" s="14"/>
      <c r="AF86" s="14"/>
    </row>
    <row r="87" spans="1:32" x14ac:dyDescent="0.25">
      <c r="A87" s="8"/>
      <c r="B87" s="8" t="s">
        <v>4010</v>
      </c>
      <c r="C87" s="8"/>
      <c r="D87" s="69" t="s">
        <v>4038</v>
      </c>
      <c r="E87" s="29" t="s">
        <v>3954</v>
      </c>
      <c r="F87" s="8" t="s">
        <v>236</v>
      </c>
      <c r="G87" s="8" t="s">
        <v>610</v>
      </c>
      <c r="H87" s="8"/>
      <c r="I87" s="10"/>
      <c r="J87" s="10"/>
      <c r="K87" s="10"/>
      <c r="L87" s="10"/>
      <c r="M87" s="10"/>
      <c r="N87" s="10"/>
      <c r="O87" s="10"/>
      <c r="P87" s="10"/>
      <c r="Q87" s="12"/>
      <c r="R87" s="12"/>
      <c r="S87" s="32"/>
      <c r="T87" s="10"/>
      <c r="U87" s="10"/>
      <c r="V87" s="8"/>
      <c r="W87" s="8"/>
      <c r="X87" s="8"/>
      <c r="Y87" s="105"/>
      <c r="Z87" s="14"/>
      <c r="AA87" s="14"/>
      <c r="AB87" s="14"/>
      <c r="AD87" s="14"/>
      <c r="AE87" s="14"/>
      <c r="AF87" s="14"/>
    </row>
    <row r="88" spans="1:32" x14ac:dyDescent="0.25">
      <c r="A88" s="8"/>
      <c r="B88" s="8"/>
      <c r="C88" s="8"/>
      <c r="D88" s="69"/>
      <c r="E88" s="29"/>
      <c r="F88" s="8"/>
      <c r="G88" s="8"/>
      <c r="H88" s="8"/>
      <c r="I88" s="10"/>
      <c r="J88" s="10"/>
      <c r="K88" s="10"/>
      <c r="L88" s="10"/>
      <c r="M88" s="10"/>
      <c r="N88" s="10"/>
      <c r="O88" s="10"/>
      <c r="P88" s="10"/>
      <c r="Q88" s="12"/>
      <c r="R88" s="12"/>
      <c r="S88" s="32"/>
      <c r="T88" s="10"/>
      <c r="U88" s="10"/>
      <c r="V88" s="8"/>
      <c r="W88" s="8"/>
      <c r="X88" s="8"/>
      <c r="Y88" s="105"/>
      <c r="Z88" s="14"/>
      <c r="AA88" s="14"/>
      <c r="AB88" s="14"/>
      <c r="AD88" s="14"/>
      <c r="AE88" s="14"/>
      <c r="AF88" s="14"/>
    </row>
    <row r="89" spans="1:32" x14ac:dyDescent="0.25">
      <c r="A89" s="61" t="s">
        <v>394</v>
      </c>
      <c r="B89" s="61"/>
      <c r="C89" s="61"/>
      <c r="D89" s="62"/>
      <c r="E89" s="62"/>
      <c r="F89" s="61"/>
      <c r="G89" s="61"/>
      <c r="H89" s="61"/>
      <c r="I89" s="63"/>
      <c r="J89" s="63"/>
      <c r="K89" s="63"/>
      <c r="L89" s="63"/>
      <c r="M89" s="63"/>
      <c r="N89" s="63"/>
      <c r="O89" s="63"/>
      <c r="P89" s="63"/>
      <c r="Q89" s="61"/>
      <c r="R89" s="64"/>
      <c r="S89" s="63"/>
      <c r="T89" s="65"/>
      <c r="U89" s="63"/>
      <c r="V89" s="61"/>
      <c r="W89" s="61"/>
      <c r="X89" s="95"/>
      <c r="Y89" s="105"/>
      <c r="Z89" s="14"/>
      <c r="AA89" s="14"/>
      <c r="AB89" s="14"/>
    </row>
    <row r="90" spans="1:32" x14ac:dyDescent="0.25">
      <c r="A90" s="8" t="s">
        <v>416</v>
      </c>
      <c r="B90" s="8" t="s">
        <v>504</v>
      </c>
      <c r="C90" s="8" t="s">
        <v>4144</v>
      </c>
      <c r="D90" s="764"/>
      <c r="E90" s="766" t="s">
        <v>417</v>
      </c>
      <c r="F90" s="8" t="s">
        <v>418</v>
      </c>
      <c r="G90" s="8" t="s">
        <v>610</v>
      </c>
      <c r="H90" s="8" t="s">
        <v>397</v>
      </c>
      <c r="I90" s="10" t="s">
        <v>396</v>
      </c>
      <c r="J90" s="10"/>
      <c r="K90" s="10"/>
      <c r="L90" s="10"/>
      <c r="M90" s="10"/>
      <c r="N90" s="10"/>
      <c r="O90" s="10"/>
      <c r="P90" s="10"/>
      <c r="Q90" s="10" t="s">
        <v>400</v>
      </c>
      <c r="R90" s="12"/>
      <c r="S90" s="10"/>
      <c r="T90" s="10"/>
      <c r="U90" s="10"/>
      <c r="V90" s="8">
        <v>12</v>
      </c>
      <c r="W90" s="8" t="s">
        <v>398</v>
      </c>
      <c r="X90" s="8" t="s">
        <v>425</v>
      </c>
      <c r="Z90" s="14"/>
    </row>
    <row r="91" spans="1:32" x14ac:dyDescent="0.25">
      <c r="A91" s="102" t="s">
        <v>416</v>
      </c>
      <c r="B91" s="102" t="s">
        <v>504</v>
      </c>
      <c r="C91" s="102" t="s">
        <v>4144</v>
      </c>
      <c r="D91" s="102"/>
      <c r="E91" s="766" t="s">
        <v>417</v>
      </c>
      <c r="F91" s="102" t="s">
        <v>419</v>
      </c>
      <c r="G91" s="102" t="s">
        <v>610</v>
      </c>
      <c r="H91" s="102" t="s">
        <v>399</v>
      </c>
      <c r="I91" s="102" t="s">
        <v>395</v>
      </c>
      <c r="J91" s="102"/>
      <c r="K91" s="102"/>
      <c r="L91" s="102"/>
      <c r="M91" s="102"/>
      <c r="N91" s="102"/>
      <c r="O91" s="102"/>
      <c r="P91" s="102"/>
      <c r="Q91" s="102" t="s">
        <v>401</v>
      </c>
      <c r="R91" s="754">
        <v>17</v>
      </c>
      <c r="S91" s="754">
        <v>7</v>
      </c>
      <c r="T91" s="102" t="s">
        <v>474</v>
      </c>
      <c r="U91" s="102"/>
      <c r="V91" s="102"/>
      <c r="W91" s="102"/>
      <c r="X91" s="102"/>
    </row>
    <row r="92" spans="1:32" s="25" customFormat="1" x14ac:dyDescent="0.25">
      <c r="A92" s="102" t="s">
        <v>416</v>
      </c>
      <c r="B92" s="102" t="s">
        <v>504</v>
      </c>
      <c r="C92" s="102" t="s">
        <v>4144</v>
      </c>
      <c r="D92" s="102"/>
      <c r="E92" s="766" t="s">
        <v>417</v>
      </c>
      <c r="F92" s="102" t="s">
        <v>418</v>
      </c>
      <c r="G92" s="102" t="s">
        <v>610</v>
      </c>
      <c r="H92" s="102" t="s">
        <v>397</v>
      </c>
      <c r="I92" s="102" t="s">
        <v>402</v>
      </c>
      <c r="J92" s="102"/>
      <c r="K92" s="102"/>
      <c r="L92" s="102"/>
      <c r="M92" s="102"/>
      <c r="N92" s="102"/>
      <c r="O92" s="102"/>
      <c r="P92" s="102"/>
      <c r="Q92" s="102" t="s">
        <v>400</v>
      </c>
      <c r="R92" s="754"/>
      <c r="S92" s="754"/>
      <c r="T92" s="102"/>
      <c r="U92" s="102"/>
      <c r="V92" s="102">
        <v>12</v>
      </c>
      <c r="W92" s="102" t="s">
        <v>398</v>
      </c>
      <c r="X92" s="102" t="s">
        <v>245</v>
      </c>
      <c r="Y92"/>
      <c r="Z92"/>
      <c r="AA92"/>
      <c r="AB92"/>
    </row>
    <row r="93" spans="1:32" x14ac:dyDescent="0.25">
      <c r="A93" s="102" t="s">
        <v>416</v>
      </c>
      <c r="B93" s="102" t="s">
        <v>504</v>
      </c>
      <c r="C93" s="102" t="s">
        <v>4144</v>
      </c>
      <c r="D93" s="102"/>
      <c r="E93" s="766" t="s">
        <v>417</v>
      </c>
      <c r="F93" s="102" t="s">
        <v>419</v>
      </c>
      <c r="G93" s="102" t="s">
        <v>610</v>
      </c>
      <c r="H93" s="102" t="s">
        <v>399</v>
      </c>
      <c r="I93" s="102" t="s">
        <v>403</v>
      </c>
      <c r="J93" s="102"/>
      <c r="K93" s="102"/>
      <c r="L93" s="102"/>
      <c r="M93" s="102"/>
      <c r="N93" s="102"/>
      <c r="O93" s="102"/>
      <c r="P93" s="102"/>
      <c r="Q93" s="102" t="s">
        <v>401</v>
      </c>
      <c r="R93" s="754">
        <v>17</v>
      </c>
      <c r="S93" s="754">
        <v>7</v>
      </c>
      <c r="T93" s="10" t="s">
        <v>473</v>
      </c>
      <c r="U93" s="102"/>
      <c r="V93" s="102"/>
      <c r="W93" s="102"/>
      <c r="X93" s="102"/>
    </row>
    <row r="94" spans="1:32" x14ac:dyDescent="0.25">
      <c r="A94" s="8" t="s">
        <v>416</v>
      </c>
      <c r="B94" s="8" t="s">
        <v>504</v>
      </c>
      <c r="C94" s="8" t="s">
        <v>4144</v>
      </c>
      <c r="D94" s="764"/>
      <c r="E94" s="766" t="s">
        <v>417</v>
      </c>
      <c r="F94" s="8" t="s">
        <v>418</v>
      </c>
      <c r="G94" s="8" t="s">
        <v>610</v>
      </c>
      <c r="H94" s="8" t="s">
        <v>397</v>
      </c>
      <c r="I94" s="10" t="s">
        <v>415</v>
      </c>
      <c r="J94" s="10"/>
      <c r="K94" s="10"/>
      <c r="L94" s="10"/>
      <c r="M94" s="10"/>
      <c r="N94" s="10"/>
      <c r="O94" s="10"/>
      <c r="P94" s="10"/>
      <c r="Q94" s="10" t="s">
        <v>400</v>
      </c>
      <c r="R94" s="12"/>
      <c r="S94" s="10"/>
      <c r="T94" s="10"/>
      <c r="U94" s="10"/>
      <c r="V94" s="8">
        <v>12</v>
      </c>
      <c r="W94" s="8" t="s">
        <v>398</v>
      </c>
      <c r="X94" s="8" t="s">
        <v>246</v>
      </c>
    </row>
    <row r="95" spans="1:32" x14ac:dyDescent="0.25">
      <c r="A95" s="8" t="s">
        <v>416</v>
      </c>
      <c r="B95" s="8" t="s">
        <v>504</v>
      </c>
      <c r="C95" s="8" t="s">
        <v>4144</v>
      </c>
      <c r="D95" s="764"/>
      <c r="E95" s="766" t="s">
        <v>417</v>
      </c>
      <c r="F95" s="8" t="s">
        <v>419</v>
      </c>
      <c r="G95" s="8" t="s">
        <v>610</v>
      </c>
      <c r="H95" s="8" t="s">
        <v>399</v>
      </c>
      <c r="I95" s="10" t="s">
        <v>404</v>
      </c>
      <c r="J95" s="10"/>
      <c r="K95" s="10"/>
      <c r="L95" s="10"/>
      <c r="M95" s="10"/>
      <c r="N95" s="10"/>
      <c r="O95" s="10"/>
      <c r="P95" s="10"/>
      <c r="Q95" s="10" t="s">
        <v>401</v>
      </c>
      <c r="R95" s="12">
        <v>17</v>
      </c>
      <c r="S95" s="10">
        <v>8</v>
      </c>
      <c r="T95" s="102" t="s">
        <v>474</v>
      </c>
      <c r="U95" s="10"/>
      <c r="V95" s="8"/>
      <c r="W95" s="8"/>
      <c r="X95" s="8"/>
    </row>
    <row r="96" spans="1:32" x14ac:dyDescent="0.25">
      <c r="A96" s="8" t="s">
        <v>416</v>
      </c>
      <c r="B96" s="8" t="s">
        <v>504</v>
      </c>
      <c r="C96" s="8" t="s">
        <v>4144</v>
      </c>
      <c r="D96" s="764"/>
      <c r="E96" s="766" t="s">
        <v>417</v>
      </c>
      <c r="F96" s="8" t="s">
        <v>418</v>
      </c>
      <c r="G96" s="8" t="s">
        <v>610</v>
      </c>
      <c r="H96" s="8" t="s">
        <v>397</v>
      </c>
      <c r="I96" s="10" t="s">
        <v>405</v>
      </c>
      <c r="J96" s="10"/>
      <c r="K96" s="10"/>
      <c r="L96" s="10"/>
      <c r="M96" s="10"/>
      <c r="N96" s="10"/>
      <c r="O96" s="10"/>
      <c r="P96" s="10"/>
      <c r="Q96" s="10" t="s">
        <v>400</v>
      </c>
      <c r="R96" s="12"/>
      <c r="S96" s="10"/>
      <c r="T96" s="102"/>
      <c r="U96" s="10"/>
      <c r="V96" s="8">
        <v>12</v>
      </c>
      <c r="W96" s="8" t="s">
        <v>398</v>
      </c>
      <c r="X96" s="8" t="s">
        <v>247</v>
      </c>
    </row>
    <row r="97" spans="1:28" x14ac:dyDescent="0.25">
      <c r="A97" s="8" t="s">
        <v>416</v>
      </c>
      <c r="B97" s="8" t="s">
        <v>504</v>
      </c>
      <c r="C97" s="8" t="s">
        <v>4144</v>
      </c>
      <c r="D97" s="764"/>
      <c r="E97" s="766" t="s">
        <v>417</v>
      </c>
      <c r="F97" s="8" t="s">
        <v>419</v>
      </c>
      <c r="G97" s="8" t="s">
        <v>610</v>
      </c>
      <c r="H97" s="8" t="s">
        <v>399</v>
      </c>
      <c r="I97" s="10" t="s">
        <v>406</v>
      </c>
      <c r="J97" s="10"/>
      <c r="K97" s="10"/>
      <c r="L97" s="10"/>
      <c r="M97" s="10"/>
      <c r="N97" s="10"/>
      <c r="O97" s="10"/>
      <c r="P97" s="10"/>
      <c r="Q97" s="10" t="s">
        <v>401</v>
      </c>
      <c r="R97" s="12">
        <v>17</v>
      </c>
      <c r="S97" s="10">
        <v>8</v>
      </c>
      <c r="T97" s="10" t="s">
        <v>473</v>
      </c>
      <c r="U97" s="10"/>
      <c r="V97" s="8"/>
      <c r="W97" s="8"/>
      <c r="X97" s="8"/>
    </row>
    <row r="98" spans="1:28" x14ac:dyDescent="0.25">
      <c r="A98" s="8"/>
      <c r="B98" s="8"/>
      <c r="C98" s="8"/>
      <c r="D98" s="9"/>
      <c r="E98" s="9"/>
      <c r="F98" s="8"/>
      <c r="G98" s="8"/>
      <c r="H98" s="8"/>
      <c r="I98" s="10"/>
      <c r="J98" s="10"/>
      <c r="K98" s="10"/>
      <c r="L98" s="10"/>
      <c r="M98" s="10"/>
      <c r="N98" s="10"/>
      <c r="O98" s="10"/>
      <c r="P98" s="10"/>
      <c r="Q98" s="10"/>
      <c r="R98" s="12"/>
      <c r="S98" s="10"/>
      <c r="T98" s="32"/>
      <c r="U98" s="10"/>
      <c r="V98" s="8"/>
      <c r="W98" s="8"/>
      <c r="X98" s="8"/>
      <c r="Z98" s="14"/>
      <c r="AA98" s="14"/>
      <c r="AB98" s="14"/>
    </row>
    <row r="99" spans="1:28" x14ac:dyDescent="0.25">
      <c r="A99" s="8"/>
      <c r="B99" s="8"/>
      <c r="C99" s="8"/>
      <c r="D99" s="9"/>
      <c r="E99" s="9"/>
      <c r="F99" s="8"/>
      <c r="G99" s="8"/>
      <c r="H99" s="8"/>
      <c r="I99" s="10"/>
      <c r="J99" s="10"/>
      <c r="K99" s="10"/>
      <c r="L99" s="10"/>
      <c r="M99" s="10"/>
      <c r="N99" s="10"/>
      <c r="O99" s="10"/>
      <c r="P99" s="10"/>
      <c r="Q99" s="10"/>
      <c r="R99" s="12"/>
      <c r="S99" s="10"/>
      <c r="T99" s="32"/>
      <c r="U99" s="10"/>
      <c r="V99" s="8"/>
      <c r="W99" s="8"/>
      <c r="X99" s="8"/>
      <c r="Z99" s="14"/>
      <c r="AA99" s="14"/>
      <c r="AB99" s="14"/>
    </row>
    <row r="100" spans="1:28" x14ac:dyDescent="0.25">
      <c r="A100" s="8"/>
      <c r="B100" s="8"/>
      <c r="C100" s="8"/>
      <c r="D100" s="9"/>
      <c r="E100" s="9"/>
      <c r="F100" s="8"/>
      <c r="G100" s="8"/>
      <c r="H100" s="8"/>
      <c r="I100" s="10"/>
      <c r="J100" s="10"/>
      <c r="K100" s="10"/>
      <c r="L100" s="10"/>
      <c r="M100" s="10"/>
      <c r="N100" s="10"/>
      <c r="O100" s="10"/>
      <c r="P100" s="10"/>
      <c r="Q100" s="10"/>
      <c r="R100" s="12"/>
      <c r="S100" s="10"/>
      <c r="T100" s="32"/>
      <c r="U100" s="10"/>
      <c r="V100" s="8"/>
      <c r="W100" s="8"/>
      <c r="X100" s="8"/>
      <c r="Z100" s="14"/>
      <c r="AA100" s="14"/>
      <c r="AB100" s="14"/>
    </row>
    <row r="101" spans="1:28" x14ac:dyDescent="0.25">
      <c r="A101" s="8"/>
      <c r="B101" s="8"/>
      <c r="C101" s="8"/>
      <c r="D101" s="9"/>
      <c r="E101" s="9"/>
      <c r="F101" s="8"/>
      <c r="G101" s="8"/>
      <c r="H101" s="8"/>
      <c r="I101" s="10"/>
      <c r="J101" s="10"/>
      <c r="K101" s="10"/>
      <c r="L101" s="10"/>
      <c r="M101" s="10"/>
      <c r="N101" s="10"/>
      <c r="O101" s="10"/>
      <c r="P101" s="10"/>
      <c r="Q101" s="10"/>
      <c r="R101" s="12"/>
      <c r="S101" s="10"/>
      <c r="T101" s="32"/>
      <c r="U101" s="10"/>
      <c r="V101" s="8"/>
      <c r="W101" s="8"/>
      <c r="X101" s="8"/>
      <c r="Z101" s="14"/>
      <c r="AA101" s="14"/>
      <c r="AB101" s="14"/>
    </row>
    <row r="102" spans="1:28" x14ac:dyDescent="0.25">
      <c r="A102" s="8"/>
      <c r="B102" s="8"/>
      <c r="C102" s="8"/>
      <c r="D102" s="9"/>
      <c r="E102" s="9"/>
      <c r="F102" s="8"/>
      <c r="G102" s="8"/>
      <c r="H102" s="8"/>
      <c r="I102" s="10"/>
      <c r="J102" s="10"/>
      <c r="K102" s="10"/>
      <c r="L102" s="10"/>
      <c r="M102" s="10"/>
      <c r="N102" s="10"/>
      <c r="O102" s="10"/>
      <c r="P102" s="10"/>
      <c r="Q102" s="10"/>
      <c r="R102" s="12"/>
      <c r="S102" s="10"/>
      <c r="T102" s="32"/>
      <c r="U102" s="10"/>
      <c r="V102" s="8"/>
      <c r="W102" s="8"/>
      <c r="X102" s="8"/>
      <c r="Z102" s="14"/>
      <c r="AA102" s="14"/>
      <c r="AB102" s="14"/>
    </row>
    <row r="103" spans="1:28" x14ac:dyDescent="0.25">
      <c r="A103" s="8"/>
      <c r="B103" s="8"/>
      <c r="C103" s="8"/>
      <c r="D103" s="9"/>
      <c r="E103" s="9"/>
      <c r="F103" s="8"/>
      <c r="G103" s="8"/>
      <c r="H103" s="8"/>
      <c r="I103" s="10"/>
      <c r="J103" s="10"/>
      <c r="K103" s="10"/>
      <c r="L103" s="10"/>
      <c r="M103" s="10"/>
      <c r="N103" s="10"/>
      <c r="O103" s="10"/>
      <c r="P103" s="10"/>
      <c r="Q103" s="10"/>
      <c r="R103" s="12"/>
      <c r="S103" s="10"/>
      <c r="T103" s="32"/>
      <c r="U103" s="10"/>
      <c r="V103" s="8"/>
      <c r="W103" s="8"/>
      <c r="X103" s="8"/>
      <c r="Z103" s="14"/>
      <c r="AA103" s="14"/>
      <c r="AB103" s="14"/>
    </row>
    <row r="104" spans="1:28" x14ac:dyDescent="0.25">
      <c r="A104" s="8"/>
      <c r="B104" s="8"/>
      <c r="C104" s="36"/>
      <c r="D104" s="35"/>
      <c r="E104" s="35"/>
      <c r="F104" s="8"/>
      <c r="G104" s="8"/>
      <c r="H104" s="8"/>
      <c r="I104" s="10"/>
      <c r="J104" s="10"/>
      <c r="K104" s="10"/>
      <c r="L104" s="10"/>
      <c r="M104" s="10"/>
      <c r="N104" s="10"/>
      <c r="O104" s="10"/>
      <c r="P104" s="10"/>
      <c r="Q104" s="10"/>
      <c r="R104" s="12"/>
      <c r="S104" s="10"/>
      <c r="T104" s="32"/>
      <c r="U104" s="10"/>
      <c r="V104" s="8"/>
      <c r="W104" s="8"/>
      <c r="X104" s="8"/>
      <c r="Z104" s="14"/>
      <c r="AA104" s="14"/>
      <c r="AB104" s="14"/>
    </row>
    <row r="105" spans="1:28" x14ac:dyDescent="0.25">
      <c r="A105" s="8"/>
      <c r="B105" s="8"/>
      <c r="C105" s="36"/>
      <c r="D105" s="35"/>
      <c r="E105" s="35"/>
      <c r="F105" s="8"/>
      <c r="G105" s="8"/>
      <c r="H105" s="8"/>
      <c r="I105" s="10"/>
      <c r="J105" s="10"/>
      <c r="K105" s="10"/>
      <c r="L105" s="10"/>
      <c r="M105" s="10"/>
      <c r="N105" s="10"/>
      <c r="O105" s="10"/>
      <c r="P105" s="10"/>
      <c r="Q105" s="10"/>
      <c r="R105" s="12"/>
      <c r="S105" s="10"/>
      <c r="T105" s="32"/>
      <c r="U105" s="10"/>
      <c r="V105" s="8"/>
      <c r="W105" s="8"/>
      <c r="X105" s="8"/>
      <c r="Z105" s="14"/>
      <c r="AA105" s="14"/>
      <c r="AB105" s="14"/>
    </row>
    <row r="106" spans="1:28" x14ac:dyDescent="0.25">
      <c r="A106" s="8"/>
      <c r="B106" s="8"/>
      <c r="C106" s="36"/>
      <c r="D106" s="35"/>
      <c r="E106" s="35"/>
      <c r="F106" s="8"/>
      <c r="G106" s="8"/>
      <c r="H106" s="8"/>
      <c r="I106" s="10"/>
      <c r="J106" s="10"/>
      <c r="K106" s="10"/>
      <c r="L106" s="10"/>
      <c r="M106" s="10"/>
      <c r="N106" s="10"/>
      <c r="O106" s="10"/>
      <c r="P106" s="10"/>
      <c r="Q106" s="10"/>
      <c r="R106" s="12"/>
      <c r="S106" s="10"/>
      <c r="T106" s="32"/>
      <c r="U106" s="10"/>
      <c r="V106" s="8"/>
      <c r="W106" s="8"/>
      <c r="X106" s="8"/>
      <c r="Z106" s="14"/>
      <c r="AA106" s="14"/>
      <c r="AB106" s="14"/>
    </row>
    <row r="107" spans="1:28" x14ac:dyDescent="0.25">
      <c r="A107" s="8"/>
      <c r="B107" s="8"/>
      <c r="C107" s="36"/>
      <c r="D107" s="35"/>
      <c r="E107" s="35"/>
      <c r="F107" s="36"/>
      <c r="G107" s="36"/>
      <c r="H107" s="36"/>
      <c r="I107" s="43"/>
      <c r="J107" s="43"/>
      <c r="K107" s="43"/>
      <c r="L107" s="43"/>
      <c r="M107" s="43"/>
      <c r="N107" s="43"/>
      <c r="O107" s="43"/>
      <c r="P107" s="43"/>
      <c r="Q107" s="36"/>
      <c r="R107" s="44"/>
      <c r="S107" s="43"/>
      <c r="T107" s="50"/>
      <c r="U107" s="43"/>
      <c r="V107" s="8"/>
      <c r="W107" s="36"/>
      <c r="X107" s="8"/>
      <c r="Z107" s="14"/>
      <c r="AA107" s="14"/>
      <c r="AB107" s="14"/>
    </row>
    <row r="108" spans="1:28" x14ac:dyDescent="0.25">
      <c r="A108" s="8"/>
      <c r="B108" s="8"/>
      <c r="C108" s="36"/>
      <c r="D108" s="35"/>
      <c r="E108" s="35"/>
      <c r="F108" s="8"/>
      <c r="G108" s="8"/>
      <c r="H108" s="8"/>
      <c r="I108" s="10"/>
      <c r="J108" s="10"/>
      <c r="K108" s="10"/>
      <c r="L108" s="10"/>
      <c r="M108" s="10"/>
      <c r="N108" s="10"/>
      <c r="O108" s="10"/>
      <c r="P108" s="10"/>
      <c r="Q108" s="8"/>
      <c r="R108" s="12"/>
      <c r="S108" s="10"/>
      <c r="T108" s="32"/>
      <c r="U108" s="10"/>
      <c r="V108" s="8"/>
      <c r="W108" s="8"/>
      <c r="X108" s="8"/>
      <c r="Z108" s="14"/>
      <c r="AA108" s="14"/>
      <c r="AB108" s="14"/>
    </row>
    <row r="109" spans="1:28" x14ac:dyDescent="0.25">
      <c r="A109" s="8"/>
      <c r="B109" s="8"/>
      <c r="C109" s="36"/>
      <c r="D109" s="35"/>
      <c r="E109" s="35"/>
      <c r="F109" s="8"/>
      <c r="G109" s="8"/>
      <c r="H109" s="8"/>
      <c r="I109" s="10"/>
      <c r="J109" s="10"/>
      <c r="K109" s="10"/>
      <c r="L109" s="10"/>
      <c r="M109" s="10"/>
      <c r="N109" s="10"/>
      <c r="O109" s="10"/>
      <c r="P109" s="10"/>
      <c r="Q109" s="10"/>
      <c r="R109" s="12"/>
      <c r="S109" s="10"/>
      <c r="T109" s="32"/>
      <c r="U109" s="10"/>
      <c r="V109" s="8"/>
      <c r="W109" s="8"/>
      <c r="X109" s="8"/>
      <c r="Z109" s="14"/>
      <c r="AA109" s="14"/>
      <c r="AB109" s="14"/>
    </row>
    <row r="110" spans="1:28" x14ac:dyDescent="0.25">
      <c r="A110" s="8"/>
      <c r="B110" s="8"/>
      <c r="C110" s="36"/>
      <c r="D110" s="35"/>
      <c r="E110" s="35"/>
      <c r="F110" s="8"/>
      <c r="G110" s="8"/>
      <c r="H110" s="8"/>
      <c r="I110" s="10"/>
      <c r="J110" s="10"/>
      <c r="K110" s="10"/>
      <c r="L110" s="10"/>
      <c r="M110" s="10"/>
      <c r="N110" s="10"/>
      <c r="O110" s="10"/>
      <c r="P110" s="10"/>
      <c r="Q110" s="10"/>
      <c r="R110" s="12"/>
      <c r="S110" s="10"/>
      <c r="T110" s="32"/>
      <c r="U110" s="10"/>
      <c r="V110" s="8"/>
      <c r="W110" s="8"/>
      <c r="X110" s="8"/>
      <c r="Z110" s="14"/>
      <c r="AA110" s="14"/>
      <c r="AB110" s="14"/>
    </row>
    <row r="111" spans="1:28" x14ac:dyDescent="0.25">
      <c r="A111" s="8"/>
      <c r="B111" s="8"/>
      <c r="C111" s="36"/>
      <c r="D111" s="35"/>
      <c r="E111" s="35"/>
      <c r="F111" s="8"/>
      <c r="G111" s="8"/>
      <c r="H111" s="8"/>
      <c r="I111" s="10"/>
      <c r="J111" s="10"/>
      <c r="K111" s="10"/>
      <c r="L111" s="10"/>
      <c r="M111" s="10"/>
      <c r="N111" s="10"/>
      <c r="O111" s="10"/>
      <c r="P111" s="10"/>
      <c r="Q111" s="10"/>
      <c r="R111" s="12"/>
      <c r="S111" s="10"/>
      <c r="T111" s="32"/>
      <c r="U111" s="10"/>
      <c r="V111" s="8"/>
      <c r="W111" s="8"/>
      <c r="X111" s="8"/>
      <c r="Z111" s="14"/>
      <c r="AA111" s="14"/>
      <c r="AB111" s="14"/>
    </row>
    <row r="112" spans="1:28" x14ac:dyDescent="0.25">
      <c r="A112" s="8"/>
      <c r="B112" s="8"/>
      <c r="C112" s="36"/>
      <c r="D112" s="35"/>
      <c r="E112" s="35"/>
      <c r="F112" s="8"/>
      <c r="G112" s="8"/>
      <c r="H112" s="8"/>
      <c r="I112" s="10"/>
      <c r="J112" s="10"/>
      <c r="K112" s="10"/>
      <c r="L112" s="10"/>
      <c r="M112" s="10"/>
      <c r="N112" s="10"/>
      <c r="O112" s="10"/>
      <c r="P112" s="10"/>
      <c r="Q112" s="10"/>
      <c r="R112" s="12"/>
      <c r="S112" s="10"/>
      <c r="T112" s="32"/>
      <c r="U112" s="10"/>
      <c r="V112" s="8"/>
      <c r="W112" s="8"/>
      <c r="X112" s="8"/>
      <c r="Z112" s="14"/>
      <c r="AA112" s="14"/>
      <c r="AB112" s="14"/>
    </row>
  </sheetData>
  <mergeCells count="2">
    <mergeCell ref="H2:Q2"/>
    <mergeCell ref="R2:X2"/>
  </mergeCells>
  <hyperlinks>
    <hyperlink ref="E51" r:id="rId1" display="http://cable.nscl.msu.edu:3000/cables/34E000562/"/>
    <hyperlink ref="E52" r:id="rId2" display="http://cable.nscl.msu.edu:3000/cables/34E000561/"/>
    <hyperlink ref="E53" r:id="rId3" display="http://cable.nscl.msu.edu:3000/cables/34E000567/"/>
    <hyperlink ref="E54" r:id="rId4" display="http://cable.nscl.msu.edu:3000/cables/34E000566/"/>
    <hyperlink ref="E57" r:id="rId5" display="http://cable.nscl.msu.edu:3000/cables/34H000080/"/>
    <hyperlink ref="E58" r:id="rId6" display="http://cable.nscl.msu.edu:3000/cables/34H000079/"/>
    <hyperlink ref="E59" r:id="rId7" display="http://cable.nscl.msu.edu:3000/cables/34H000085/"/>
    <hyperlink ref="E60" r:id="rId8" display="http://cable.nscl.msu.edu:3000/cables/34H000084/"/>
    <hyperlink ref="E63" r:id="rId9" display="http://cable.nscl.msu.edu:3000/cables/34F000023/"/>
    <hyperlink ref="E64" r:id="rId10" display="http://cable.nscl.msu.edu:3000/cables/34F000023/"/>
    <hyperlink ref="E65" r:id="rId11" display="http://cable.nscl.msu.edu:3000/cables/34F000023/"/>
    <hyperlink ref="E66" r:id="rId12" display="http://cable.nscl.msu.edu:3000/cables/34F000001/"/>
    <hyperlink ref="E67" r:id="rId13" display="http://cable.nscl.msu.edu:3000/cables/34F000001/"/>
    <hyperlink ref="E68" r:id="rId14" display="http://cable.nscl.msu.edu:3000/cables/34F000001/"/>
    <hyperlink ref="E69" r:id="rId15" display="http://cable.nscl.msu.edu:3000/cables/34F000004/"/>
    <hyperlink ref="E70" r:id="rId16" display="http://cable.nscl.msu.edu:3000/cables/34F000004/"/>
    <hyperlink ref="E71" r:id="rId17" display="http://cable.nscl.msu.edu:3000/cables/34F000004/"/>
    <hyperlink ref="E72" r:id="rId18" display="http://cable.nscl.msu.edu:3000/cables/34F000008/"/>
    <hyperlink ref="E73" r:id="rId19" display="http://cable.nscl.msu.edu:3000/cables/34F000008/"/>
    <hyperlink ref="E74" r:id="rId20" display="http://cable.nscl.msu.edu:3000/cables/34F000008/"/>
    <hyperlink ref="E76" r:id="rId21" display="https://controls.frib.msu.edu/cable/cables/34H000012/"/>
    <hyperlink ref="E77" r:id="rId22" display="https://controls.frib.msu.edu/cable/cables/34H000097/"/>
    <hyperlink ref="E78" r:id="rId23" display="https://controls.frib.msu.edu/cable/cables/34H000000/"/>
    <hyperlink ref="E79" r:id="rId24" display="https://controls.frib.msu.edu/cable/cables/34H000093/"/>
    <hyperlink ref="E80" r:id="rId25" display="https://controls.frib.msu.edu/cable/cables/34H000002/"/>
    <hyperlink ref="E81" r:id="rId26" display="https://controls.frib.msu.edu/cable/cables/34H000091/"/>
    <hyperlink ref="E82" r:id="rId27" display="https://controls.frib.msu.edu/cable/cables/34H000003/"/>
    <hyperlink ref="E83" r:id="rId28" display="https://controls.frib.msu.edu/cable/cables/34H000090/"/>
    <hyperlink ref="E84" r:id="rId29" display="https://controls.frib.msu.edu/cable/cables/34H000005/"/>
    <hyperlink ref="E85" r:id="rId30" display="https://controls.frib.msu.edu/cable/cables/34H000087/"/>
    <hyperlink ref="E86" r:id="rId31" display="https://controls.frib.msu.edu/cable/cables/34H000004/"/>
    <hyperlink ref="E87" r:id="rId32" display="https://controls.frib.msu.edu/cable/cables/34H000088/"/>
  </hyperlinks>
  <pageMargins left="0.6" right="0.6" top="0.6" bottom="0.6" header="0" footer="0"/>
  <pageSetup paperSize="17" scale="49" orientation="landscape" r:id="rId33"/>
  <legacyDrawing r:id="rId34"/>
  <tableParts count="1">
    <tablePart r:id="rId35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67" activePane="bottomLeft" state="frozen"/>
      <selection pane="bottomLeft" activeCell="K31" sqref="K31"/>
    </sheetView>
  </sheetViews>
  <sheetFormatPr defaultRowHeight="15" x14ac:dyDescent="0.25"/>
  <cols>
    <col min="1" max="1" width="15" bestFit="1" customWidth="1"/>
    <col min="2" max="2" width="26.5703125" customWidth="1"/>
    <col min="3" max="3" width="9.5703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7109375" customWidth="1"/>
    <col min="31" max="31" width="19.5703125" customWidth="1"/>
    <col min="32" max="32" width="13.28515625" customWidth="1"/>
  </cols>
  <sheetData>
    <row r="1" spans="1:32" s="14" customFormat="1" ht="15.75" thickBot="1" x14ac:dyDescent="0.3">
      <c r="A1" s="13" t="s">
        <v>1613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1687</v>
      </c>
      <c r="C5" s="8" t="s">
        <v>111</v>
      </c>
      <c r="D5" s="8" t="s">
        <v>1702</v>
      </c>
      <c r="E5" s="9" t="s">
        <v>1614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18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IF(ISBLANK(mTCA18[[#This Row],[Column17]]),"",mTCA18[[#This Row],[Column17]])</f>
        <v>18</v>
      </c>
      <c r="AA5" s="14" t="str">
        <f>LEFT(mTCA18[[#This Row],[Column18]],3)</f>
        <v>3</v>
      </c>
      <c r="AB5" s="14" t="str">
        <f>IF(ISBLANK(mTCA18[[#This Row],[Column2]]),"",mTCA18[[#This Row],[Column2]])</f>
        <v>LS3_BTS:BPM_D5340</v>
      </c>
      <c r="AD5" s="14">
        <f>MATCH(B5,'Diag Lattice'!F:F,0)</f>
        <v>3211</v>
      </c>
      <c r="AE5" s="14" t="str">
        <f ca="1">INDIRECT("'Diag Lattice'!F"&amp;AD5)</f>
        <v>LS3_BTS:BPM_D5340</v>
      </c>
      <c r="AF5" s="14">
        <f ca="1">INDIRECT("'Diag Lattice'!E"&amp;AD5)</f>
        <v>5340</v>
      </c>
    </row>
    <row r="6" spans="1:32" s="14" customFormat="1" x14ac:dyDescent="0.25">
      <c r="A6" s="7" t="s">
        <v>111</v>
      </c>
      <c r="B6" s="8" t="s">
        <v>1687</v>
      </c>
      <c r="C6" s="8" t="s">
        <v>111</v>
      </c>
      <c r="D6" s="8" t="s">
        <v>1702</v>
      </c>
      <c r="E6" s="9" t="s">
        <v>1615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18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IF(ISBLANK(mTCA18[[#This Row],[Column17]]),"",mTCA18[[#This Row],[Column17]])</f>
        <v>18</v>
      </c>
      <c r="AA6" s="14" t="str">
        <f>LEFT(mTCA18[[#This Row],[Column18]],3)</f>
        <v>3</v>
      </c>
      <c r="AB6" s="14" t="str">
        <f>IF(ISBLANK(mTCA18[[#This Row],[Column2]]),"",mTCA18[[#This Row],[Column2]])</f>
        <v>LS3_BTS:BPM_D5340</v>
      </c>
      <c r="AD6" s="14">
        <f>MATCH(B6,'Diag Lattice'!F:F,0)</f>
        <v>3211</v>
      </c>
      <c r="AE6" s="14" t="str">
        <f t="shared" ref="AE6:AE69" ca="1" si="0">INDIRECT("'Diag Lattice'!F"&amp;AD6)</f>
        <v>LS3_BTS:BPM_D5340</v>
      </c>
      <c r="AF6" s="14">
        <f t="shared" ref="AF6:AF69" ca="1" si="1">INDIRECT("'Diag Lattice'!E"&amp;AD6)</f>
        <v>5340</v>
      </c>
    </row>
    <row r="7" spans="1:32" s="14" customFormat="1" x14ac:dyDescent="0.25">
      <c r="A7" s="7" t="s">
        <v>111</v>
      </c>
      <c r="B7" s="8" t="s">
        <v>1687</v>
      </c>
      <c r="C7" s="8" t="s">
        <v>111</v>
      </c>
      <c r="D7" s="8" t="s">
        <v>1702</v>
      </c>
      <c r="E7" s="9" t="s">
        <v>1616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18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IF(ISBLANK(mTCA18[[#This Row],[Column17]]),"",mTCA18[[#This Row],[Column17]])</f>
        <v>18</v>
      </c>
      <c r="AA7" s="14" t="str">
        <f>LEFT(mTCA18[[#This Row],[Column18]],3)</f>
        <v>3</v>
      </c>
      <c r="AB7" s="14" t="str">
        <f>IF(ISBLANK(mTCA18[[#This Row],[Column2]]),"",mTCA18[[#This Row],[Column2]])</f>
        <v>LS3_BTS:BPM_D5340</v>
      </c>
      <c r="AD7" s="14">
        <f>MATCH(B7,'Diag Lattice'!F:F,0)</f>
        <v>3211</v>
      </c>
      <c r="AE7" s="14" t="str">
        <f t="shared" ca="1" si="0"/>
        <v>LS3_BTS:BPM_D5340</v>
      </c>
      <c r="AF7" s="14">
        <f t="shared" ca="1" si="1"/>
        <v>5340</v>
      </c>
    </row>
    <row r="8" spans="1:32" s="14" customFormat="1" x14ac:dyDescent="0.25">
      <c r="A8" s="7" t="s">
        <v>111</v>
      </c>
      <c r="B8" s="8" t="s">
        <v>1687</v>
      </c>
      <c r="C8" s="8" t="s">
        <v>111</v>
      </c>
      <c r="D8" s="8" t="s">
        <v>1702</v>
      </c>
      <c r="E8" s="9" t="s">
        <v>1617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18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IF(ISBLANK(mTCA18[[#This Row],[Column17]]),"",mTCA18[[#This Row],[Column17]])</f>
        <v>18</v>
      </c>
      <c r="AA8" s="14" t="str">
        <f>LEFT(mTCA18[[#This Row],[Column18]],3)</f>
        <v>3</v>
      </c>
      <c r="AB8" s="14" t="str">
        <f>IF(ISBLANK(mTCA18[[#This Row],[Column2]]),"",mTCA18[[#This Row],[Column2]])</f>
        <v>LS3_BTS:BPM_D5340</v>
      </c>
      <c r="AD8" s="14">
        <f>MATCH(B8,'Diag Lattice'!F:F,0)</f>
        <v>3211</v>
      </c>
      <c r="AE8" s="14" t="str">
        <f t="shared" ca="1" si="0"/>
        <v>LS3_BTS:BPM_D5340</v>
      </c>
      <c r="AF8" s="14">
        <f t="shared" ca="1" si="1"/>
        <v>5340</v>
      </c>
    </row>
    <row r="9" spans="1:32" s="14" customFormat="1" x14ac:dyDescent="0.25">
      <c r="A9" s="7" t="s">
        <v>111</v>
      </c>
      <c r="B9" s="8" t="s">
        <v>1687</v>
      </c>
      <c r="C9" s="8" t="s">
        <v>111</v>
      </c>
      <c r="D9" s="8" t="s">
        <v>1702</v>
      </c>
      <c r="E9" s="9" t="s">
        <v>1618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IF(ISBLANK(mTCA18[[#This Row],[Column17]]),"",mTCA18[[#This Row],[Column17]])</f>
        <v/>
      </c>
      <c r="AA9" s="14" t="str">
        <f>LEFT(mTCA18[[#This Row],[Column18]],3)</f>
        <v/>
      </c>
      <c r="AB9" s="14" t="str">
        <f>IF(ISBLANK(mTCA18[[#This Row],[Column2]]),"",mTCA18[[#This Row],[Column2]])</f>
        <v>LS3_BTS:BPM_D5340</v>
      </c>
      <c r="AD9" s="14">
        <f>MATCH(B9,'Diag Lattice'!F:F,0)</f>
        <v>3211</v>
      </c>
      <c r="AE9" s="14" t="str">
        <f t="shared" ca="1" si="0"/>
        <v>LS3_BTS:BPM_D5340</v>
      </c>
      <c r="AF9" s="14">
        <f t="shared" ca="1" si="1"/>
        <v>5340</v>
      </c>
    </row>
    <row r="10" spans="1:32" s="14" customFormat="1" x14ac:dyDescent="0.25">
      <c r="A10" s="7" t="s">
        <v>111</v>
      </c>
      <c r="B10" s="8" t="s">
        <v>1688</v>
      </c>
      <c r="C10" s="8" t="s">
        <v>111</v>
      </c>
      <c r="D10" s="8" t="s">
        <v>1703</v>
      </c>
      <c r="E10" s="9" t="s">
        <v>1619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18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IF(ISBLANK(mTCA18[[#This Row],[Column17]]),"",mTCA18[[#This Row],[Column17]])</f>
        <v>18</v>
      </c>
      <c r="AA10" s="14" t="str">
        <f>LEFT(mTCA18[[#This Row],[Column18]],3)</f>
        <v>3</v>
      </c>
      <c r="AB10" s="14" t="str">
        <f>IF(ISBLANK(mTCA18[[#This Row],[Column2]]),"",mTCA18[[#This Row],[Column2]])</f>
        <v>LS3_BTS:BPM_D5381</v>
      </c>
      <c r="AD10" s="14">
        <f>MATCH(B10,'Diag Lattice'!F:F,0)</f>
        <v>3218</v>
      </c>
      <c r="AE10" s="14" t="str">
        <f t="shared" ca="1" si="0"/>
        <v>LS3_BTS:BPM_D5381</v>
      </c>
      <c r="AF10" s="14">
        <f t="shared" ca="1" si="1"/>
        <v>5381</v>
      </c>
    </row>
    <row r="11" spans="1:32" s="14" customFormat="1" x14ac:dyDescent="0.25">
      <c r="A11" s="7" t="s">
        <v>111</v>
      </c>
      <c r="B11" s="8" t="s">
        <v>1688</v>
      </c>
      <c r="C11" s="8" t="s">
        <v>111</v>
      </c>
      <c r="D11" s="8" t="s">
        <v>1703</v>
      </c>
      <c r="E11" s="9" t="s">
        <v>1620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18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IF(ISBLANK(mTCA18[[#This Row],[Column17]]),"",mTCA18[[#This Row],[Column17]])</f>
        <v>18</v>
      </c>
      <c r="AA11" s="14" t="str">
        <f>LEFT(mTCA18[[#This Row],[Column18]],3)</f>
        <v>3</v>
      </c>
      <c r="AB11" s="14" t="str">
        <f>IF(ISBLANK(mTCA18[[#This Row],[Column2]]),"",mTCA18[[#This Row],[Column2]])</f>
        <v>LS3_BTS:BPM_D5381</v>
      </c>
      <c r="AD11" s="14">
        <f>MATCH(B11,'Diag Lattice'!F:F,0)</f>
        <v>3218</v>
      </c>
      <c r="AE11" s="14" t="str">
        <f t="shared" ca="1" si="0"/>
        <v>LS3_BTS:BPM_D5381</v>
      </c>
      <c r="AF11" s="14">
        <f t="shared" ca="1" si="1"/>
        <v>5381</v>
      </c>
    </row>
    <row r="12" spans="1:32" s="14" customFormat="1" x14ac:dyDescent="0.25">
      <c r="A12" s="7" t="s">
        <v>111</v>
      </c>
      <c r="B12" s="8" t="s">
        <v>1688</v>
      </c>
      <c r="C12" s="8" t="s">
        <v>111</v>
      </c>
      <c r="D12" s="8" t="s">
        <v>1703</v>
      </c>
      <c r="E12" s="9" t="s">
        <v>1621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18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IF(ISBLANK(mTCA18[[#This Row],[Column17]]),"",mTCA18[[#This Row],[Column17]])</f>
        <v>18</v>
      </c>
      <c r="AA12" s="14" t="str">
        <f>LEFT(mTCA18[[#This Row],[Column18]],3)</f>
        <v>3</v>
      </c>
      <c r="AB12" s="14" t="str">
        <f>IF(ISBLANK(mTCA18[[#This Row],[Column2]]),"",mTCA18[[#This Row],[Column2]])</f>
        <v>LS3_BTS:BPM_D5381</v>
      </c>
      <c r="AD12" s="14">
        <f>MATCH(B12,'Diag Lattice'!F:F,0)</f>
        <v>3218</v>
      </c>
      <c r="AE12" s="14" t="str">
        <f t="shared" ca="1" si="0"/>
        <v>LS3_BTS:BPM_D5381</v>
      </c>
      <c r="AF12" s="14">
        <f t="shared" ca="1" si="1"/>
        <v>5381</v>
      </c>
    </row>
    <row r="13" spans="1:32" s="14" customFormat="1" x14ac:dyDescent="0.25">
      <c r="A13" s="7" t="s">
        <v>111</v>
      </c>
      <c r="B13" s="8" t="s">
        <v>1688</v>
      </c>
      <c r="C13" s="8" t="s">
        <v>111</v>
      </c>
      <c r="D13" s="8" t="s">
        <v>1703</v>
      </c>
      <c r="E13" s="9" t="s">
        <v>1622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18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IF(ISBLANK(mTCA18[[#This Row],[Column17]]),"",mTCA18[[#This Row],[Column17]])</f>
        <v>18</v>
      </c>
      <c r="AA13" s="14" t="str">
        <f>LEFT(mTCA18[[#This Row],[Column18]],3)</f>
        <v>3</v>
      </c>
      <c r="AB13" s="14" t="str">
        <f>IF(ISBLANK(mTCA18[[#This Row],[Column2]]),"",mTCA18[[#This Row],[Column2]])</f>
        <v>LS3_BTS:BPM_D5381</v>
      </c>
      <c r="AD13" s="14">
        <f>MATCH(B13,'Diag Lattice'!F:F,0)</f>
        <v>3218</v>
      </c>
      <c r="AE13" s="14" t="str">
        <f t="shared" ca="1" si="0"/>
        <v>LS3_BTS:BPM_D5381</v>
      </c>
      <c r="AF13" s="14">
        <f t="shared" ca="1" si="1"/>
        <v>5381</v>
      </c>
    </row>
    <row r="14" spans="1:32" s="14" customFormat="1" x14ac:dyDescent="0.25">
      <c r="A14" s="7" t="s">
        <v>111</v>
      </c>
      <c r="B14" s="8" t="s">
        <v>1688</v>
      </c>
      <c r="C14" s="8" t="s">
        <v>111</v>
      </c>
      <c r="D14" s="8" t="s">
        <v>1703</v>
      </c>
      <c r="E14" s="9" t="s">
        <v>1623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18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IF(ISBLANK(mTCA18[[#This Row],[Column17]]),"",mTCA18[[#This Row],[Column17]])</f>
        <v>18</v>
      </c>
      <c r="AA14" s="14" t="str">
        <f>LEFT(mTCA18[[#This Row],[Column18]],3)</f>
        <v>3</v>
      </c>
      <c r="AB14" s="14" t="str">
        <f>IF(ISBLANK(mTCA18[[#This Row],[Column2]]),"",mTCA18[[#This Row],[Column2]])</f>
        <v>LS3_BTS:BPM_D5381</v>
      </c>
      <c r="AD14" s="14">
        <f>MATCH(B14,'Diag Lattice'!F:F,0)</f>
        <v>3218</v>
      </c>
      <c r="AE14" s="14" t="str">
        <f t="shared" ca="1" si="0"/>
        <v>LS3_BTS:BPM_D5381</v>
      </c>
      <c r="AF14" s="14">
        <f t="shared" ca="1" si="1"/>
        <v>5381</v>
      </c>
    </row>
    <row r="15" spans="1:32" s="14" customFormat="1" x14ac:dyDescent="0.25">
      <c r="A15" s="7" t="s">
        <v>111</v>
      </c>
      <c r="B15" s="8" t="s">
        <v>1689</v>
      </c>
      <c r="C15" s="8" t="s">
        <v>111</v>
      </c>
      <c r="D15" s="8" t="s">
        <v>1704</v>
      </c>
      <c r="E15" s="9" t="s">
        <v>1624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18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IF(ISBLANK(mTCA18[[#This Row],[Column17]]),"",mTCA18[[#This Row],[Column17]])</f>
        <v>18</v>
      </c>
      <c r="AA15" s="14" t="str">
        <f>LEFT(mTCA18[[#This Row],[Column18]],3)</f>
        <v>4</v>
      </c>
      <c r="AB15" s="14" t="str">
        <f>IF(ISBLANK(mTCA18[[#This Row],[Column2]]),"",mTCA18[[#This Row],[Column2]])</f>
        <v>LS3_BTS:BPM_D5430</v>
      </c>
      <c r="AD15" s="14">
        <f>MATCH(B15,'Diag Lattice'!F:F,0)</f>
        <v>3233</v>
      </c>
      <c r="AE15" s="14" t="str">
        <f t="shared" ca="1" si="0"/>
        <v>LS3_BTS:BPM_D5430</v>
      </c>
      <c r="AF15" s="14">
        <f t="shared" ca="1" si="1"/>
        <v>5430</v>
      </c>
    </row>
    <row r="16" spans="1:32" s="14" customFormat="1" x14ac:dyDescent="0.25">
      <c r="A16" s="7" t="s">
        <v>111</v>
      </c>
      <c r="B16" s="8" t="s">
        <v>1689</v>
      </c>
      <c r="C16" s="8" t="s">
        <v>111</v>
      </c>
      <c r="D16" s="8" t="s">
        <v>1704</v>
      </c>
      <c r="E16" s="9" t="s">
        <v>1625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18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IF(ISBLANK(mTCA18[[#This Row],[Column17]]),"",mTCA18[[#This Row],[Column17]])</f>
        <v>18</v>
      </c>
      <c r="AA16" s="14" t="str">
        <f>LEFT(mTCA18[[#This Row],[Column18]],3)</f>
        <v>4</v>
      </c>
      <c r="AB16" s="14" t="str">
        <f>IF(ISBLANK(mTCA18[[#This Row],[Column2]]),"",mTCA18[[#This Row],[Column2]])</f>
        <v>LS3_BTS:BPM_D5430</v>
      </c>
      <c r="AD16" s="14">
        <f>MATCH(B16,'Diag Lattice'!F:F,0)</f>
        <v>3233</v>
      </c>
      <c r="AE16" s="14" t="str">
        <f t="shared" ca="1" si="0"/>
        <v>LS3_BTS:BPM_D5430</v>
      </c>
      <c r="AF16" s="14">
        <f t="shared" ca="1" si="1"/>
        <v>5430</v>
      </c>
    </row>
    <row r="17" spans="1:32" s="14" customFormat="1" x14ac:dyDescent="0.25">
      <c r="A17" s="7" t="s">
        <v>111</v>
      </c>
      <c r="B17" s="8" t="s">
        <v>1689</v>
      </c>
      <c r="C17" s="8" t="s">
        <v>111</v>
      </c>
      <c r="D17" s="8" t="s">
        <v>1704</v>
      </c>
      <c r="E17" s="9" t="s">
        <v>1626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18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IF(ISBLANK(mTCA18[[#This Row],[Column17]]),"",mTCA18[[#This Row],[Column17]])</f>
        <v>18</v>
      </c>
      <c r="AA17" s="14" t="str">
        <f>LEFT(mTCA18[[#This Row],[Column18]],3)</f>
        <v>4</v>
      </c>
      <c r="AB17" s="14" t="str">
        <f>IF(ISBLANK(mTCA18[[#This Row],[Column2]]),"",mTCA18[[#This Row],[Column2]])</f>
        <v>LS3_BTS:BPM_D5430</v>
      </c>
      <c r="AD17" s="14">
        <f>MATCH(B17,'Diag Lattice'!F:F,0)</f>
        <v>3233</v>
      </c>
      <c r="AE17" s="14" t="str">
        <f t="shared" ca="1" si="0"/>
        <v>LS3_BTS:BPM_D5430</v>
      </c>
      <c r="AF17" s="14">
        <f t="shared" ca="1" si="1"/>
        <v>5430</v>
      </c>
    </row>
    <row r="18" spans="1:32" s="14" customFormat="1" x14ac:dyDescent="0.25">
      <c r="A18" s="7" t="s">
        <v>111</v>
      </c>
      <c r="B18" s="8" t="s">
        <v>1689</v>
      </c>
      <c r="C18" s="8" t="s">
        <v>111</v>
      </c>
      <c r="D18" s="8" t="s">
        <v>1704</v>
      </c>
      <c r="E18" s="9" t="s">
        <v>1627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18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IF(ISBLANK(mTCA18[[#This Row],[Column17]]),"",mTCA18[[#This Row],[Column17]])</f>
        <v>18</v>
      </c>
      <c r="AA18" s="14" t="str">
        <f>LEFT(mTCA18[[#This Row],[Column18]],3)</f>
        <v>4</v>
      </c>
      <c r="AB18" s="14" t="str">
        <f>IF(ISBLANK(mTCA18[[#This Row],[Column2]]),"",mTCA18[[#This Row],[Column2]])</f>
        <v>LS3_BTS:BPM_D5430</v>
      </c>
      <c r="AD18" s="14">
        <f>MATCH(B18,'Diag Lattice'!F:F,0)</f>
        <v>3233</v>
      </c>
      <c r="AE18" s="14" t="str">
        <f t="shared" ca="1" si="0"/>
        <v>LS3_BTS:BPM_D5430</v>
      </c>
      <c r="AF18" s="14">
        <f t="shared" ca="1" si="1"/>
        <v>5430</v>
      </c>
    </row>
    <row r="19" spans="1:32" s="14" customFormat="1" x14ac:dyDescent="0.25">
      <c r="A19" s="7" t="s">
        <v>111</v>
      </c>
      <c r="B19" s="8" t="s">
        <v>1689</v>
      </c>
      <c r="C19" s="8" t="s">
        <v>111</v>
      </c>
      <c r="D19" s="8" t="s">
        <v>1704</v>
      </c>
      <c r="E19" s="9" t="s">
        <v>1628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IF(ISBLANK(mTCA18[[#This Row],[Column17]]),"",mTCA18[[#This Row],[Column17]])</f>
        <v/>
      </c>
      <c r="AA19" s="14" t="str">
        <f>LEFT(mTCA18[[#This Row],[Column18]],3)</f>
        <v/>
      </c>
      <c r="AB19" s="14" t="str">
        <f>IF(ISBLANK(mTCA18[[#This Row],[Column2]]),"",mTCA18[[#This Row],[Column2]])</f>
        <v>LS3_BTS:BPM_D5430</v>
      </c>
      <c r="AD19" s="14">
        <f>MATCH(B19,'Diag Lattice'!F:F,0)</f>
        <v>3233</v>
      </c>
      <c r="AE19" s="14" t="str">
        <f t="shared" ca="1" si="0"/>
        <v>LS3_BTS:BPM_D5430</v>
      </c>
      <c r="AF19" s="14">
        <f t="shared" ca="1" si="1"/>
        <v>5430</v>
      </c>
    </row>
    <row r="20" spans="1:32" s="14" customFormat="1" x14ac:dyDescent="0.25">
      <c r="A20" s="7" t="s">
        <v>111</v>
      </c>
      <c r="B20" s="8" t="s">
        <v>1690</v>
      </c>
      <c r="C20" s="8" t="s">
        <v>111</v>
      </c>
      <c r="D20" s="8" t="s">
        <v>1705</v>
      </c>
      <c r="E20" s="9" t="s">
        <v>1629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18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IF(ISBLANK(mTCA18[[#This Row],[Column17]]),"",mTCA18[[#This Row],[Column17]])</f>
        <v>18</v>
      </c>
      <c r="AA20" s="14" t="str">
        <f>LEFT(mTCA18[[#This Row],[Column18]],3)</f>
        <v>4</v>
      </c>
      <c r="AB20" s="14" t="str">
        <f>IF(ISBLANK(mTCA18[[#This Row],[Column2]]),"",mTCA18[[#This Row],[Column2]])</f>
        <v>LS3_BTS:BPM_D5445</v>
      </c>
      <c r="AD20" s="14">
        <f>MATCH(B20,'Diag Lattice'!F:F,0)</f>
        <v>3240</v>
      </c>
      <c r="AE20" s="14" t="str">
        <f t="shared" ca="1" si="0"/>
        <v>LS3_BTS:BPM_D5445</v>
      </c>
      <c r="AF20" s="14">
        <f t="shared" ca="1" si="1"/>
        <v>5445</v>
      </c>
    </row>
    <row r="21" spans="1:32" s="14" customFormat="1" x14ac:dyDescent="0.25">
      <c r="A21" s="7" t="s">
        <v>111</v>
      </c>
      <c r="B21" s="8" t="s">
        <v>1690</v>
      </c>
      <c r="C21" s="8" t="s">
        <v>111</v>
      </c>
      <c r="D21" s="8" t="s">
        <v>1705</v>
      </c>
      <c r="E21" s="9" t="s">
        <v>1630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18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IF(ISBLANK(mTCA18[[#This Row],[Column17]]),"",mTCA18[[#This Row],[Column17]])</f>
        <v>18</v>
      </c>
      <c r="AA21" s="14" t="str">
        <f>LEFT(mTCA18[[#This Row],[Column18]],3)</f>
        <v>4</v>
      </c>
      <c r="AB21" s="14" t="str">
        <f>IF(ISBLANK(mTCA18[[#This Row],[Column2]]),"",mTCA18[[#This Row],[Column2]])</f>
        <v>LS3_BTS:BPM_D5445</v>
      </c>
      <c r="AD21" s="14">
        <f>MATCH(B21,'Diag Lattice'!F:F,0)</f>
        <v>3240</v>
      </c>
      <c r="AE21" s="14" t="str">
        <f t="shared" ca="1" si="0"/>
        <v>LS3_BTS:BPM_D5445</v>
      </c>
      <c r="AF21" s="14">
        <f t="shared" ca="1" si="1"/>
        <v>5445</v>
      </c>
    </row>
    <row r="22" spans="1:32" s="14" customFormat="1" x14ac:dyDescent="0.25">
      <c r="A22" s="7" t="s">
        <v>111</v>
      </c>
      <c r="B22" s="8" t="s">
        <v>1690</v>
      </c>
      <c r="C22" s="8" t="s">
        <v>111</v>
      </c>
      <c r="D22" s="8" t="s">
        <v>1705</v>
      </c>
      <c r="E22" s="9" t="s">
        <v>1631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18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IF(ISBLANK(mTCA18[[#This Row],[Column17]]),"",mTCA18[[#This Row],[Column17]])</f>
        <v>18</v>
      </c>
      <c r="AA22" s="14" t="str">
        <f>LEFT(mTCA18[[#This Row],[Column18]],3)</f>
        <v>4</v>
      </c>
      <c r="AB22" s="14" t="str">
        <f>IF(ISBLANK(mTCA18[[#This Row],[Column2]]),"",mTCA18[[#This Row],[Column2]])</f>
        <v>LS3_BTS:BPM_D5445</v>
      </c>
      <c r="AD22" s="14">
        <f>MATCH(B22,'Diag Lattice'!F:F,0)</f>
        <v>3240</v>
      </c>
      <c r="AE22" s="14" t="str">
        <f t="shared" ca="1" si="0"/>
        <v>LS3_BTS:BPM_D5445</v>
      </c>
      <c r="AF22" s="14">
        <f t="shared" ca="1" si="1"/>
        <v>5445</v>
      </c>
    </row>
    <row r="23" spans="1:32" s="14" customFormat="1" x14ac:dyDescent="0.25">
      <c r="A23" s="7" t="s">
        <v>111</v>
      </c>
      <c r="B23" s="8" t="s">
        <v>1690</v>
      </c>
      <c r="C23" s="8" t="s">
        <v>111</v>
      </c>
      <c r="D23" s="8" t="s">
        <v>1705</v>
      </c>
      <c r="E23" s="9" t="s">
        <v>1632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18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IF(ISBLANK(mTCA18[[#This Row],[Column17]]),"",mTCA18[[#This Row],[Column17]])</f>
        <v>18</v>
      </c>
      <c r="AA23" s="14" t="str">
        <f>LEFT(mTCA18[[#This Row],[Column18]],3)</f>
        <v>4</v>
      </c>
      <c r="AB23" s="14" t="str">
        <f>IF(ISBLANK(mTCA18[[#This Row],[Column2]]),"",mTCA18[[#This Row],[Column2]])</f>
        <v>LS3_BTS:BPM_D5445</v>
      </c>
      <c r="AD23" s="14">
        <f>MATCH(B23,'Diag Lattice'!F:F,0)</f>
        <v>3240</v>
      </c>
      <c r="AE23" s="14" t="str">
        <f t="shared" ca="1" si="0"/>
        <v>LS3_BTS:BPM_D5445</v>
      </c>
      <c r="AF23" s="14">
        <f t="shared" ca="1" si="1"/>
        <v>5445</v>
      </c>
    </row>
    <row r="24" spans="1:32" s="14" customFormat="1" x14ac:dyDescent="0.25">
      <c r="A24" s="7" t="s">
        <v>111</v>
      </c>
      <c r="B24" s="8" t="s">
        <v>1690</v>
      </c>
      <c r="C24" s="8" t="s">
        <v>111</v>
      </c>
      <c r="D24" s="8" t="s">
        <v>1705</v>
      </c>
      <c r="E24" s="9" t="s">
        <v>1633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18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IF(ISBLANK(mTCA18[[#This Row],[Column17]]),"",mTCA18[[#This Row],[Column17]])</f>
        <v>18</v>
      </c>
      <c r="AA24" s="14" t="str">
        <f>LEFT(mTCA18[[#This Row],[Column18]],3)</f>
        <v>4</v>
      </c>
      <c r="AB24" s="14" t="str">
        <f>IF(ISBLANK(mTCA18[[#This Row],[Column2]]),"",mTCA18[[#This Row],[Column2]])</f>
        <v>LS3_BTS:BPM_D5445</v>
      </c>
      <c r="AD24" s="14">
        <f>MATCH(B24,'Diag Lattice'!F:F,0)</f>
        <v>3240</v>
      </c>
      <c r="AE24" s="14" t="str">
        <f t="shared" ca="1" si="0"/>
        <v>LS3_BTS:BPM_D5445</v>
      </c>
      <c r="AF24" s="14">
        <f t="shared" ca="1" si="1"/>
        <v>5445</v>
      </c>
    </row>
    <row r="25" spans="1:32" s="14" customFormat="1" x14ac:dyDescent="0.25">
      <c r="A25" s="7" t="s">
        <v>111</v>
      </c>
      <c r="B25" s="8" t="s">
        <v>1691</v>
      </c>
      <c r="C25" s="8" t="s">
        <v>111</v>
      </c>
      <c r="D25" s="8" t="s">
        <v>1706</v>
      </c>
      <c r="E25" s="9" t="s">
        <v>1634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18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IF(ISBLANK(mTCA18[[#This Row],[Column17]]),"",mTCA18[[#This Row],[Column17]])</f>
        <v>18</v>
      </c>
      <c r="AA25" s="14" t="str">
        <f>LEFT(mTCA18[[#This Row],[Column18]],3)</f>
        <v>5</v>
      </c>
      <c r="AB25" s="14" t="str">
        <f>IF(ISBLANK(mTCA18[[#This Row],[Column2]]),"",mTCA18[[#This Row],[Column2]])</f>
        <v>BDS_BTS:BPM_D5499</v>
      </c>
      <c r="AD25" s="14">
        <f>MATCH(B25,'Diag Lattice'!F:F,0)</f>
        <v>3256</v>
      </c>
      <c r="AE25" s="14" t="str">
        <f t="shared" ca="1" si="0"/>
        <v>BDS_BTS:BPM_D5499</v>
      </c>
      <c r="AF25" s="14">
        <f t="shared" ca="1" si="1"/>
        <v>5499</v>
      </c>
    </row>
    <row r="26" spans="1:32" s="14" customFormat="1" x14ac:dyDescent="0.25">
      <c r="A26" s="7" t="s">
        <v>111</v>
      </c>
      <c r="B26" s="8" t="s">
        <v>1691</v>
      </c>
      <c r="C26" s="8" t="s">
        <v>111</v>
      </c>
      <c r="D26" s="8" t="s">
        <v>1706</v>
      </c>
      <c r="E26" s="9" t="s">
        <v>1635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18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IF(ISBLANK(mTCA18[[#This Row],[Column17]]),"",mTCA18[[#This Row],[Column17]])</f>
        <v>18</v>
      </c>
      <c r="AA26" s="14" t="str">
        <f>LEFT(mTCA18[[#This Row],[Column18]],3)</f>
        <v>5</v>
      </c>
      <c r="AB26" s="14" t="str">
        <f>IF(ISBLANK(mTCA18[[#This Row],[Column2]]),"",mTCA18[[#This Row],[Column2]])</f>
        <v>BDS_BTS:BPM_D5499</v>
      </c>
      <c r="AD26" s="14">
        <f>MATCH(B26,'Diag Lattice'!F:F,0)</f>
        <v>3256</v>
      </c>
      <c r="AE26" s="14" t="str">
        <f t="shared" ca="1" si="0"/>
        <v>BDS_BTS:BPM_D5499</v>
      </c>
      <c r="AF26" s="14">
        <f t="shared" ca="1" si="1"/>
        <v>5499</v>
      </c>
    </row>
    <row r="27" spans="1:32" s="14" customFormat="1" x14ac:dyDescent="0.25">
      <c r="A27" s="7" t="s">
        <v>111</v>
      </c>
      <c r="B27" s="8" t="s">
        <v>1691</v>
      </c>
      <c r="C27" s="8" t="s">
        <v>111</v>
      </c>
      <c r="D27" s="8" t="s">
        <v>1706</v>
      </c>
      <c r="E27" s="9" t="s">
        <v>1636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18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IF(ISBLANK(mTCA18[[#This Row],[Column17]]),"",mTCA18[[#This Row],[Column17]])</f>
        <v>18</v>
      </c>
      <c r="AA27" s="14" t="str">
        <f>LEFT(mTCA18[[#This Row],[Column18]],3)</f>
        <v>5</v>
      </c>
      <c r="AB27" s="14" t="str">
        <f>IF(ISBLANK(mTCA18[[#This Row],[Column2]]),"",mTCA18[[#This Row],[Column2]])</f>
        <v>BDS_BTS:BPM_D5499</v>
      </c>
      <c r="AD27" s="14">
        <f>MATCH(B27,'Diag Lattice'!F:F,0)</f>
        <v>3256</v>
      </c>
      <c r="AE27" s="14" t="str">
        <f t="shared" ca="1" si="0"/>
        <v>BDS_BTS:BPM_D5499</v>
      </c>
      <c r="AF27" s="14">
        <f t="shared" ca="1" si="1"/>
        <v>5499</v>
      </c>
    </row>
    <row r="28" spans="1:32" s="14" customFormat="1" x14ac:dyDescent="0.25">
      <c r="A28" s="7" t="s">
        <v>111</v>
      </c>
      <c r="B28" s="8" t="s">
        <v>1691</v>
      </c>
      <c r="C28" s="8" t="s">
        <v>111</v>
      </c>
      <c r="D28" s="8" t="s">
        <v>1706</v>
      </c>
      <c r="E28" s="9" t="s">
        <v>1637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18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IF(ISBLANK(mTCA18[[#This Row],[Column17]]),"",mTCA18[[#This Row],[Column17]])</f>
        <v>18</v>
      </c>
      <c r="AA28" s="14" t="str">
        <f>LEFT(mTCA18[[#This Row],[Column18]],3)</f>
        <v>5</v>
      </c>
      <c r="AB28" s="14" t="str">
        <f>IF(ISBLANK(mTCA18[[#This Row],[Column2]]),"",mTCA18[[#This Row],[Column2]])</f>
        <v>BDS_BTS:BPM_D5499</v>
      </c>
      <c r="AD28" s="14">
        <f>MATCH(B28,'Diag Lattice'!F:F,0)</f>
        <v>3256</v>
      </c>
      <c r="AE28" s="14" t="str">
        <f t="shared" ca="1" si="0"/>
        <v>BDS_BTS:BPM_D5499</v>
      </c>
      <c r="AF28" s="14">
        <f t="shared" ca="1" si="1"/>
        <v>5499</v>
      </c>
    </row>
    <row r="29" spans="1:32" s="14" customFormat="1" x14ac:dyDescent="0.25">
      <c r="A29" s="7" t="s">
        <v>111</v>
      </c>
      <c r="B29" s="8" t="s">
        <v>1691</v>
      </c>
      <c r="C29" s="8" t="s">
        <v>111</v>
      </c>
      <c r="D29" s="8" t="s">
        <v>1706</v>
      </c>
      <c r="E29" s="9" t="s">
        <v>1638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IF(ISBLANK(mTCA18[[#This Row],[Column17]]),"",mTCA18[[#This Row],[Column17]])</f>
        <v/>
      </c>
      <c r="AA29" s="14" t="str">
        <f>LEFT(mTCA18[[#This Row],[Column18]],3)</f>
        <v/>
      </c>
      <c r="AB29" s="14" t="str">
        <f>IF(ISBLANK(mTCA18[[#This Row],[Column2]]),"",mTCA18[[#This Row],[Column2]])</f>
        <v>BDS_BTS:BPM_D5499</v>
      </c>
      <c r="AD29" s="14">
        <f>MATCH(B29,'Diag Lattice'!F:F,0)</f>
        <v>3256</v>
      </c>
      <c r="AE29" s="14" t="str">
        <f t="shared" ca="1" si="0"/>
        <v>BDS_BTS:BPM_D5499</v>
      </c>
      <c r="AF29" s="14">
        <f t="shared" ca="1" si="1"/>
        <v>5499</v>
      </c>
    </row>
    <row r="30" spans="1:32" s="14" customFormat="1" x14ac:dyDescent="0.25">
      <c r="A30" s="7" t="s">
        <v>111</v>
      </c>
      <c r="B30" s="8" t="s">
        <v>1692</v>
      </c>
      <c r="C30" s="8" t="s">
        <v>111</v>
      </c>
      <c r="D30" s="8" t="s">
        <v>1707</v>
      </c>
      <c r="E30" s="9" t="s">
        <v>1639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18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IF(ISBLANK(mTCA18[[#This Row],[Column17]]),"",mTCA18[[#This Row],[Column17]])</f>
        <v>18</v>
      </c>
      <c r="AA30" s="14" t="str">
        <f>LEFT(mTCA18[[#This Row],[Column18]],3)</f>
        <v>5</v>
      </c>
      <c r="AB30" s="14" t="str">
        <f>IF(ISBLANK(mTCA18[[#This Row],[Column2]]),"",mTCA18[[#This Row],[Column2]])</f>
        <v>BDS_BTS:BPM_D5513</v>
      </c>
      <c r="AD30" s="14">
        <f>MATCH(B30,'Diag Lattice'!F:F,0)</f>
        <v>3263</v>
      </c>
      <c r="AE30" s="14" t="str">
        <f t="shared" ca="1" si="0"/>
        <v>BDS_BTS:BPM_D5513</v>
      </c>
      <c r="AF30" s="14">
        <f t="shared" ca="1" si="1"/>
        <v>5513</v>
      </c>
    </row>
    <row r="31" spans="1:32" s="14" customFormat="1" x14ac:dyDescent="0.25">
      <c r="A31" s="7" t="s">
        <v>111</v>
      </c>
      <c r="B31" s="8" t="s">
        <v>1692</v>
      </c>
      <c r="C31" s="8" t="s">
        <v>111</v>
      </c>
      <c r="D31" s="8" t="s">
        <v>1707</v>
      </c>
      <c r="E31" s="9" t="s">
        <v>1640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18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IF(ISBLANK(mTCA18[[#This Row],[Column17]]),"",mTCA18[[#This Row],[Column17]])</f>
        <v>18</v>
      </c>
      <c r="AA31" s="14" t="str">
        <f>LEFT(mTCA18[[#This Row],[Column18]],3)</f>
        <v>5</v>
      </c>
      <c r="AB31" s="14" t="str">
        <f>IF(ISBLANK(mTCA18[[#This Row],[Column2]]),"",mTCA18[[#This Row],[Column2]])</f>
        <v>BDS_BTS:BPM_D5513</v>
      </c>
      <c r="AD31" s="14">
        <f>MATCH(B31,'Diag Lattice'!F:F,0)</f>
        <v>3263</v>
      </c>
      <c r="AE31" s="14" t="str">
        <f t="shared" ca="1" si="0"/>
        <v>BDS_BTS:BPM_D5513</v>
      </c>
      <c r="AF31" s="14">
        <f t="shared" ca="1" si="1"/>
        <v>5513</v>
      </c>
    </row>
    <row r="32" spans="1:32" s="14" customFormat="1" x14ac:dyDescent="0.25">
      <c r="A32" s="7" t="s">
        <v>111</v>
      </c>
      <c r="B32" s="8" t="s">
        <v>1692</v>
      </c>
      <c r="C32" s="8" t="s">
        <v>111</v>
      </c>
      <c r="D32" s="8" t="s">
        <v>1707</v>
      </c>
      <c r="E32" s="9" t="s">
        <v>1641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18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IF(ISBLANK(mTCA18[[#This Row],[Column17]]),"",mTCA18[[#This Row],[Column17]])</f>
        <v>18</v>
      </c>
      <c r="AA32" s="14" t="str">
        <f>LEFT(mTCA18[[#This Row],[Column18]],3)</f>
        <v>5</v>
      </c>
      <c r="AB32" s="14" t="str">
        <f>IF(ISBLANK(mTCA18[[#This Row],[Column2]]),"",mTCA18[[#This Row],[Column2]])</f>
        <v>BDS_BTS:BPM_D5513</v>
      </c>
      <c r="AD32" s="14">
        <f>MATCH(B32,'Diag Lattice'!F:F,0)</f>
        <v>3263</v>
      </c>
      <c r="AE32" s="14" t="str">
        <f t="shared" ca="1" si="0"/>
        <v>BDS_BTS:BPM_D5513</v>
      </c>
      <c r="AF32" s="14">
        <f t="shared" ca="1" si="1"/>
        <v>5513</v>
      </c>
    </row>
    <row r="33" spans="1:32" s="14" customFormat="1" x14ac:dyDescent="0.25">
      <c r="A33" s="7" t="s">
        <v>111</v>
      </c>
      <c r="B33" s="8" t="s">
        <v>1692</v>
      </c>
      <c r="C33" s="8" t="s">
        <v>111</v>
      </c>
      <c r="D33" s="8" t="s">
        <v>1707</v>
      </c>
      <c r="E33" s="9" t="s">
        <v>1642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18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IF(ISBLANK(mTCA18[[#This Row],[Column17]]),"",mTCA18[[#This Row],[Column17]])</f>
        <v>18</v>
      </c>
      <c r="AA33" s="14" t="str">
        <f>LEFT(mTCA18[[#This Row],[Column18]],3)</f>
        <v>5</v>
      </c>
      <c r="AB33" s="14" t="str">
        <f>IF(ISBLANK(mTCA18[[#This Row],[Column2]]),"",mTCA18[[#This Row],[Column2]])</f>
        <v>BDS_BTS:BPM_D5513</v>
      </c>
      <c r="AD33" s="14">
        <f>MATCH(B33,'Diag Lattice'!F:F,0)</f>
        <v>3263</v>
      </c>
      <c r="AE33" s="14" t="str">
        <f t="shared" ca="1" si="0"/>
        <v>BDS_BTS:BPM_D5513</v>
      </c>
      <c r="AF33" s="14">
        <f t="shared" ca="1" si="1"/>
        <v>5513</v>
      </c>
    </row>
    <row r="34" spans="1:32" s="14" customFormat="1" x14ac:dyDescent="0.25">
      <c r="A34" s="7" t="s">
        <v>111</v>
      </c>
      <c r="B34" s="8" t="s">
        <v>1692</v>
      </c>
      <c r="C34" s="8" t="s">
        <v>111</v>
      </c>
      <c r="D34" s="8" t="s">
        <v>1707</v>
      </c>
      <c r="E34" s="9" t="s">
        <v>1643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18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IF(ISBLANK(mTCA18[[#This Row],[Column17]]),"",mTCA18[[#This Row],[Column17]])</f>
        <v>18</v>
      </c>
      <c r="AA34" s="14" t="str">
        <f>LEFT(mTCA18[[#This Row],[Column18]],3)</f>
        <v>5</v>
      </c>
      <c r="AB34" s="14" t="str">
        <f>IF(ISBLANK(mTCA18[[#This Row],[Column2]]),"",mTCA18[[#This Row],[Column2]])</f>
        <v>BDS_BTS:BPM_D5513</v>
      </c>
      <c r="AD34" s="14">
        <f>MATCH(B34,'Diag Lattice'!F:F,0)</f>
        <v>3263</v>
      </c>
      <c r="AE34" s="14" t="str">
        <f t="shared" ca="1" si="0"/>
        <v>BDS_BTS:BPM_D5513</v>
      </c>
      <c r="AF34" s="14">
        <f t="shared" ca="1" si="1"/>
        <v>5513</v>
      </c>
    </row>
    <row r="35" spans="1:32" s="14" customFormat="1" x14ac:dyDescent="0.25">
      <c r="A35" s="7" t="s">
        <v>111</v>
      </c>
      <c r="B35" s="8" t="s">
        <v>1693</v>
      </c>
      <c r="C35" s="8" t="s">
        <v>111</v>
      </c>
      <c r="D35" s="8" t="s">
        <v>1708</v>
      </c>
      <c r="E35" s="9" t="s">
        <v>1644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18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IF(ISBLANK(mTCA18[[#This Row],[Column17]]),"",mTCA18[[#This Row],[Column17]])</f>
        <v>18</v>
      </c>
      <c r="AA35" s="14" t="str">
        <f>LEFT(mTCA18[[#This Row],[Column18]],3)</f>
        <v>6</v>
      </c>
      <c r="AB35" s="14" t="str">
        <f>IF(ISBLANK(mTCA18[[#This Row],[Column2]]),"",mTCA18[[#This Row],[Column2]])</f>
        <v>BDS_BTS:BPM_D5565</v>
      </c>
      <c r="AD35" s="14">
        <f>MATCH(B35,'Diag Lattice'!F:F,0)</f>
        <v>3282</v>
      </c>
      <c r="AE35" s="14" t="str">
        <f t="shared" ca="1" si="0"/>
        <v>BDS_BTS:BPM_D5565</v>
      </c>
      <c r="AF35" s="14">
        <f t="shared" ca="1" si="1"/>
        <v>5565</v>
      </c>
    </row>
    <row r="36" spans="1:32" s="14" customFormat="1" x14ac:dyDescent="0.25">
      <c r="A36" s="7" t="s">
        <v>111</v>
      </c>
      <c r="B36" s="8" t="s">
        <v>1693</v>
      </c>
      <c r="C36" s="8" t="s">
        <v>111</v>
      </c>
      <c r="D36" s="8" t="s">
        <v>1708</v>
      </c>
      <c r="E36" s="9" t="s">
        <v>1645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18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IF(ISBLANK(mTCA18[[#This Row],[Column17]]),"",mTCA18[[#This Row],[Column17]])</f>
        <v>18</v>
      </c>
      <c r="AA36" s="14" t="str">
        <f>LEFT(mTCA18[[#This Row],[Column18]],3)</f>
        <v>6</v>
      </c>
      <c r="AB36" s="14" t="str">
        <f>IF(ISBLANK(mTCA18[[#This Row],[Column2]]),"",mTCA18[[#This Row],[Column2]])</f>
        <v>BDS_BTS:BPM_D5565</v>
      </c>
      <c r="AD36" s="14">
        <f>MATCH(B36,'Diag Lattice'!F:F,0)</f>
        <v>3282</v>
      </c>
      <c r="AE36" s="14" t="str">
        <f t="shared" ca="1" si="0"/>
        <v>BDS_BTS:BPM_D5565</v>
      </c>
      <c r="AF36" s="14">
        <f t="shared" ca="1" si="1"/>
        <v>5565</v>
      </c>
    </row>
    <row r="37" spans="1:32" s="14" customFormat="1" x14ac:dyDescent="0.25">
      <c r="A37" s="7" t="s">
        <v>111</v>
      </c>
      <c r="B37" s="8" t="s">
        <v>1693</v>
      </c>
      <c r="C37" s="8" t="s">
        <v>111</v>
      </c>
      <c r="D37" s="8" t="s">
        <v>1708</v>
      </c>
      <c r="E37" s="9" t="s">
        <v>1646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18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IF(ISBLANK(mTCA18[[#This Row],[Column17]]),"",mTCA18[[#This Row],[Column17]])</f>
        <v>18</v>
      </c>
      <c r="AA37" s="14" t="str">
        <f>LEFT(mTCA18[[#This Row],[Column18]],3)</f>
        <v>6</v>
      </c>
      <c r="AB37" s="14" t="str">
        <f>IF(ISBLANK(mTCA18[[#This Row],[Column2]]),"",mTCA18[[#This Row],[Column2]])</f>
        <v>BDS_BTS:BPM_D5565</v>
      </c>
      <c r="AD37" s="14">
        <f>MATCH(B37,'Diag Lattice'!F:F,0)</f>
        <v>3282</v>
      </c>
      <c r="AE37" s="14" t="str">
        <f t="shared" ca="1" si="0"/>
        <v>BDS_BTS:BPM_D5565</v>
      </c>
      <c r="AF37" s="14">
        <f t="shared" ca="1" si="1"/>
        <v>5565</v>
      </c>
    </row>
    <row r="38" spans="1:32" s="14" customFormat="1" x14ac:dyDescent="0.25">
      <c r="A38" s="7" t="s">
        <v>111</v>
      </c>
      <c r="B38" s="8" t="s">
        <v>1693</v>
      </c>
      <c r="C38" s="8" t="s">
        <v>111</v>
      </c>
      <c r="D38" s="8" t="s">
        <v>1708</v>
      </c>
      <c r="E38" s="9" t="s">
        <v>1647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18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IF(ISBLANK(mTCA18[[#This Row],[Column17]]),"",mTCA18[[#This Row],[Column17]])</f>
        <v>18</v>
      </c>
      <c r="AA38" s="14" t="str">
        <f>LEFT(mTCA18[[#This Row],[Column18]],3)</f>
        <v>6</v>
      </c>
      <c r="AB38" s="14" t="str">
        <f>IF(ISBLANK(mTCA18[[#This Row],[Column2]]),"",mTCA18[[#This Row],[Column2]])</f>
        <v>BDS_BTS:BPM_D5565</v>
      </c>
      <c r="AD38" s="14">
        <f>MATCH(B38,'Diag Lattice'!F:F,0)</f>
        <v>3282</v>
      </c>
      <c r="AE38" s="14" t="str">
        <f t="shared" ca="1" si="0"/>
        <v>BDS_BTS:BPM_D5565</v>
      </c>
      <c r="AF38" s="14">
        <f t="shared" ca="1" si="1"/>
        <v>5565</v>
      </c>
    </row>
    <row r="39" spans="1:32" s="14" customFormat="1" x14ac:dyDescent="0.25">
      <c r="A39" s="7" t="s">
        <v>111</v>
      </c>
      <c r="B39" s="8" t="s">
        <v>1693</v>
      </c>
      <c r="C39" s="8" t="s">
        <v>111</v>
      </c>
      <c r="D39" s="8" t="s">
        <v>1708</v>
      </c>
      <c r="E39" s="9" t="s">
        <v>1648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IF(ISBLANK(mTCA18[[#This Row],[Column17]]),"",mTCA18[[#This Row],[Column17]])</f>
        <v/>
      </c>
      <c r="AA39" s="14" t="str">
        <f>LEFT(mTCA18[[#This Row],[Column18]],3)</f>
        <v/>
      </c>
      <c r="AB39" s="14" t="str">
        <f>IF(ISBLANK(mTCA18[[#This Row],[Column2]]),"",mTCA18[[#This Row],[Column2]])</f>
        <v>BDS_BTS:BPM_D5565</v>
      </c>
      <c r="AD39" s="14">
        <f>MATCH(B39,'Diag Lattice'!F:F,0)</f>
        <v>3282</v>
      </c>
      <c r="AE39" s="14" t="str">
        <f t="shared" ca="1" si="0"/>
        <v>BDS_BTS:BPM_D5565</v>
      </c>
      <c r="AF39" s="14">
        <f t="shared" ca="1" si="1"/>
        <v>5565</v>
      </c>
    </row>
    <row r="40" spans="1:32" s="14" customFormat="1" x14ac:dyDescent="0.25">
      <c r="A40" s="7" t="s">
        <v>111</v>
      </c>
      <c r="B40" s="8" t="s">
        <v>1694</v>
      </c>
      <c r="C40" s="8" t="s">
        <v>111</v>
      </c>
      <c r="D40" s="8" t="s">
        <v>1709</v>
      </c>
      <c r="E40" s="9" t="s">
        <v>1649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18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IF(ISBLANK(mTCA18[[#This Row],[Column17]]),"",mTCA18[[#This Row],[Column17]])</f>
        <v>18</v>
      </c>
      <c r="AA40" s="14" t="str">
        <f>LEFT(mTCA18[[#This Row],[Column18]],3)</f>
        <v>6</v>
      </c>
      <c r="AB40" s="14" t="str">
        <f>IF(ISBLANK(mTCA18[[#This Row],[Column2]]),"",mTCA18[[#This Row],[Column2]])</f>
        <v>BDS_BBS:BPM_D5625</v>
      </c>
      <c r="AD40" s="14">
        <f>MATCH(B40,'Diag Lattice'!F:F,0)</f>
        <v>3303</v>
      </c>
      <c r="AE40" s="14" t="str">
        <f t="shared" ca="1" si="0"/>
        <v>BDS_BBS:BPM_D5625</v>
      </c>
      <c r="AF40" s="14">
        <f t="shared" ca="1" si="1"/>
        <v>5625</v>
      </c>
    </row>
    <row r="41" spans="1:32" s="14" customFormat="1" x14ac:dyDescent="0.25">
      <c r="A41" s="7" t="s">
        <v>111</v>
      </c>
      <c r="B41" s="8" t="s">
        <v>1694</v>
      </c>
      <c r="C41" s="8" t="s">
        <v>111</v>
      </c>
      <c r="D41" s="8" t="s">
        <v>1709</v>
      </c>
      <c r="E41" s="9" t="s">
        <v>1650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18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IF(ISBLANK(mTCA18[[#This Row],[Column17]]),"",mTCA18[[#This Row],[Column17]])</f>
        <v>18</v>
      </c>
      <c r="AA41" s="14" t="str">
        <f>LEFT(mTCA18[[#This Row],[Column18]],3)</f>
        <v>6</v>
      </c>
      <c r="AB41" s="14" t="str">
        <f>IF(ISBLANK(mTCA18[[#This Row],[Column2]]),"",mTCA18[[#This Row],[Column2]])</f>
        <v>BDS_BBS:BPM_D5625</v>
      </c>
      <c r="AD41" s="14">
        <f>MATCH(B41,'Diag Lattice'!F:F,0)</f>
        <v>3303</v>
      </c>
      <c r="AE41" s="14" t="str">
        <f t="shared" ca="1" si="0"/>
        <v>BDS_BBS:BPM_D5625</v>
      </c>
      <c r="AF41" s="14">
        <f t="shared" ca="1" si="1"/>
        <v>5625</v>
      </c>
    </row>
    <row r="42" spans="1:32" s="14" customFormat="1" x14ac:dyDescent="0.25">
      <c r="A42" s="7" t="s">
        <v>111</v>
      </c>
      <c r="B42" s="8" t="s">
        <v>1694</v>
      </c>
      <c r="C42" s="8" t="s">
        <v>111</v>
      </c>
      <c r="D42" s="8" t="s">
        <v>1709</v>
      </c>
      <c r="E42" s="9" t="s">
        <v>1651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18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IF(ISBLANK(mTCA18[[#This Row],[Column17]]),"",mTCA18[[#This Row],[Column17]])</f>
        <v>18</v>
      </c>
      <c r="AA42" s="14" t="str">
        <f>LEFT(mTCA18[[#This Row],[Column18]],3)</f>
        <v>6</v>
      </c>
      <c r="AB42" s="14" t="str">
        <f>IF(ISBLANK(mTCA18[[#This Row],[Column2]]),"",mTCA18[[#This Row],[Column2]])</f>
        <v>BDS_BBS:BPM_D5625</v>
      </c>
      <c r="AD42" s="14">
        <f>MATCH(B42,'Diag Lattice'!F:F,0)</f>
        <v>3303</v>
      </c>
      <c r="AE42" s="14" t="str">
        <f t="shared" ca="1" si="0"/>
        <v>BDS_BBS:BPM_D5625</v>
      </c>
      <c r="AF42" s="14">
        <f t="shared" ca="1" si="1"/>
        <v>5625</v>
      </c>
    </row>
    <row r="43" spans="1:32" s="14" customFormat="1" x14ac:dyDescent="0.25">
      <c r="A43" s="7" t="s">
        <v>111</v>
      </c>
      <c r="B43" s="8" t="s">
        <v>1694</v>
      </c>
      <c r="C43" s="8" t="s">
        <v>111</v>
      </c>
      <c r="D43" s="8" t="s">
        <v>1709</v>
      </c>
      <c r="E43" s="9" t="s">
        <v>1652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18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IF(ISBLANK(mTCA18[[#This Row],[Column17]]),"",mTCA18[[#This Row],[Column17]])</f>
        <v>18</v>
      </c>
      <c r="AA43" s="14" t="str">
        <f>LEFT(mTCA18[[#This Row],[Column18]],3)</f>
        <v>6</v>
      </c>
      <c r="AB43" s="14" t="str">
        <f>IF(ISBLANK(mTCA18[[#This Row],[Column2]]),"",mTCA18[[#This Row],[Column2]])</f>
        <v>BDS_BBS:BPM_D5625</v>
      </c>
      <c r="AD43" s="14">
        <f>MATCH(B43,'Diag Lattice'!F:F,0)</f>
        <v>3303</v>
      </c>
      <c r="AE43" s="14" t="str">
        <f t="shared" ca="1" si="0"/>
        <v>BDS_BBS:BPM_D5625</v>
      </c>
      <c r="AF43" s="14">
        <f t="shared" ca="1" si="1"/>
        <v>5625</v>
      </c>
    </row>
    <row r="44" spans="1:32" s="14" customFormat="1" x14ac:dyDescent="0.25">
      <c r="A44" s="42" t="s">
        <v>111</v>
      </c>
      <c r="B44" s="36" t="s">
        <v>1694</v>
      </c>
      <c r="C44" s="8" t="s">
        <v>111</v>
      </c>
      <c r="D44" s="36" t="s">
        <v>1709</v>
      </c>
      <c r="E44" s="1" t="s">
        <v>1653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18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IF(ISBLANK(mTCA18[[#This Row],[Column17]]),"",mTCA18[[#This Row],[Column17]])</f>
        <v>18</v>
      </c>
      <c r="AA44" s="14" t="str">
        <f>LEFT(mTCA18[[#This Row],[Column18]],3)</f>
        <v>6</v>
      </c>
      <c r="AB44" s="14" t="str">
        <f>IF(ISBLANK(mTCA18[[#This Row],[Column2]]),"",mTCA18[[#This Row],[Column2]])</f>
        <v>BDS_BBS:BPM_D5625</v>
      </c>
      <c r="AD44" s="14">
        <f>MATCH(B44,'Diag Lattice'!F:F,0)</f>
        <v>3303</v>
      </c>
      <c r="AE44" s="14" t="str">
        <f t="shared" ca="1" si="0"/>
        <v>BDS_BBS:BPM_D5625</v>
      </c>
      <c r="AF44" s="14">
        <f t="shared" ca="1" si="1"/>
        <v>5625</v>
      </c>
    </row>
    <row r="45" spans="1:32" s="14" customFormat="1" x14ac:dyDescent="0.25">
      <c r="A45" s="42" t="s">
        <v>111</v>
      </c>
      <c r="B45" s="8" t="s">
        <v>1695</v>
      </c>
      <c r="C45" s="8" t="s">
        <v>111</v>
      </c>
      <c r="D45" s="8" t="s">
        <v>1710</v>
      </c>
      <c r="E45" s="9" t="s">
        <v>1654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18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IF(ISBLANK(mTCA18[[#This Row],[Column17]]),"",mTCA18[[#This Row],[Column17]])</f>
        <v>18</v>
      </c>
      <c r="AA45" s="14" t="str">
        <f>LEFT(mTCA18[[#This Row],[Column18]],3)</f>
        <v>7</v>
      </c>
      <c r="AB45" s="14" t="str">
        <f>IF(ISBLANK(mTCA18[[#This Row],[Column2]]),"",mTCA18[[#This Row],[Column2]])</f>
        <v>BDS_BBS:BPM_D5653</v>
      </c>
      <c r="AD45" s="14">
        <f>MATCH(B45,'Diag Lattice'!F:F,0)</f>
        <v>3310</v>
      </c>
      <c r="AE45" s="14" t="str">
        <f t="shared" ca="1" si="0"/>
        <v>BDS_BBS:BPM_D5653</v>
      </c>
      <c r="AF45" s="14">
        <f t="shared" ca="1" si="1"/>
        <v>5653</v>
      </c>
    </row>
    <row r="46" spans="1:32" s="14" customFormat="1" x14ac:dyDescent="0.25">
      <c r="A46" s="42" t="s">
        <v>111</v>
      </c>
      <c r="B46" s="8" t="s">
        <v>1695</v>
      </c>
      <c r="C46" s="8" t="s">
        <v>111</v>
      </c>
      <c r="D46" s="8" t="s">
        <v>1710</v>
      </c>
      <c r="E46" s="9" t="s">
        <v>1655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18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IF(ISBLANK(mTCA18[[#This Row],[Column17]]),"",mTCA18[[#This Row],[Column17]])</f>
        <v>18</v>
      </c>
      <c r="AA46" s="14" t="str">
        <f>LEFT(mTCA18[[#This Row],[Column18]],3)</f>
        <v>7</v>
      </c>
      <c r="AB46" s="14" t="str">
        <f>IF(ISBLANK(mTCA18[[#This Row],[Column2]]),"",mTCA18[[#This Row],[Column2]])</f>
        <v>BDS_BBS:BPM_D5653</v>
      </c>
      <c r="AD46" s="14">
        <f>MATCH(B46,'Diag Lattice'!F:F,0)</f>
        <v>3310</v>
      </c>
      <c r="AE46" s="14" t="str">
        <f t="shared" ca="1" si="0"/>
        <v>BDS_BBS:BPM_D5653</v>
      </c>
      <c r="AF46" s="14">
        <f t="shared" ca="1" si="1"/>
        <v>5653</v>
      </c>
    </row>
    <row r="47" spans="1:32" s="14" customFormat="1" x14ac:dyDescent="0.25">
      <c r="A47" s="42" t="s">
        <v>111</v>
      </c>
      <c r="B47" s="8" t="s">
        <v>1695</v>
      </c>
      <c r="C47" s="8" t="s">
        <v>111</v>
      </c>
      <c r="D47" s="8" t="s">
        <v>1710</v>
      </c>
      <c r="E47" s="9" t="s">
        <v>1656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18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IF(ISBLANK(mTCA18[[#This Row],[Column17]]),"",mTCA18[[#This Row],[Column17]])</f>
        <v>18</v>
      </c>
      <c r="AA47" s="14" t="str">
        <f>LEFT(mTCA18[[#This Row],[Column18]],3)</f>
        <v>7</v>
      </c>
      <c r="AB47" s="14" t="str">
        <f>IF(ISBLANK(mTCA18[[#This Row],[Column2]]),"",mTCA18[[#This Row],[Column2]])</f>
        <v>BDS_BBS:BPM_D5653</v>
      </c>
      <c r="AD47" s="14">
        <f>MATCH(B47,'Diag Lattice'!F:F,0)</f>
        <v>3310</v>
      </c>
      <c r="AE47" s="14" t="str">
        <f t="shared" ca="1" si="0"/>
        <v>BDS_BBS:BPM_D5653</v>
      </c>
      <c r="AF47" s="14">
        <f t="shared" ca="1" si="1"/>
        <v>5653</v>
      </c>
    </row>
    <row r="48" spans="1:32" s="14" customFormat="1" x14ac:dyDescent="0.25">
      <c r="A48" s="42" t="s">
        <v>111</v>
      </c>
      <c r="B48" s="8" t="s">
        <v>1695</v>
      </c>
      <c r="C48" s="8" t="s">
        <v>111</v>
      </c>
      <c r="D48" s="8" t="s">
        <v>1710</v>
      </c>
      <c r="E48" s="9" t="s">
        <v>1657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18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IF(ISBLANK(mTCA18[[#This Row],[Column17]]),"",mTCA18[[#This Row],[Column17]])</f>
        <v>18</v>
      </c>
      <c r="AA48" s="14" t="str">
        <f>LEFT(mTCA18[[#This Row],[Column18]],3)</f>
        <v>7</v>
      </c>
      <c r="AB48" s="14" t="str">
        <f>IF(ISBLANK(mTCA18[[#This Row],[Column2]]),"",mTCA18[[#This Row],[Column2]])</f>
        <v>BDS_BBS:BPM_D5653</v>
      </c>
      <c r="AD48" s="14">
        <f>MATCH(B48,'Diag Lattice'!F:F,0)</f>
        <v>3310</v>
      </c>
      <c r="AE48" s="14" t="str">
        <f t="shared" ca="1" si="0"/>
        <v>BDS_BBS:BPM_D5653</v>
      </c>
      <c r="AF48" s="14">
        <f t="shared" ca="1" si="1"/>
        <v>5653</v>
      </c>
    </row>
    <row r="49" spans="1:32" s="14" customFormat="1" x14ac:dyDescent="0.25">
      <c r="A49" s="42" t="s">
        <v>111</v>
      </c>
      <c r="B49" s="8" t="s">
        <v>1695</v>
      </c>
      <c r="C49" s="8" t="s">
        <v>111</v>
      </c>
      <c r="D49" s="8" t="s">
        <v>1710</v>
      </c>
      <c r="E49" s="9" t="s">
        <v>1658</v>
      </c>
      <c r="F49" s="8" t="s">
        <v>114</v>
      </c>
      <c r="G49" s="8" t="s">
        <v>126</v>
      </c>
      <c r="H49" s="8" t="s">
        <v>287</v>
      </c>
      <c r="I49" s="10" t="s">
        <v>618</v>
      </c>
      <c r="J49" s="10"/>
      <c r="K49" s="8"/>
      <c r="L49" s="8"/>
      <c r="M49" s="8"/>
      <c r="N49" s="8"/>
      <c r="O49" s="8"/>
      <c r="P49" s="10"/>
      <c r="Q49" s="10"/>
      <c r="R49" s="12"/>
      <c r="S49" s="10"/>
      <c r="T49" s="8"/>
      <c r="U49" s="10"/>
      <c r="V49" s="8"/>
      <c r="W49" s="8"/>
      <c r="X49" s="8"/>
      <c r="Y49"/>
      <c r="Z49" s="14" t="str">
        <f>IF(ISBLANK(mTCA18[[#This Row],[Column17]]),"",mTCA18[[#This Row],[Column17]])</f>
        <v/>
      </c>
      <c r="AA49" s="14" t="str">
        <f>LEFT(mTCA18[[#This Row],[Column18]],3)</f>
        <v/>
      </c>
      <c r="AB49" s="14" t="str">
        <f>IF(ISBLANK(mTCA18[[#This Row],[Column2]]),"",mTCA18[[#This Row],[Column2]])</f>
        <v>BDS_BBS:BPM_D5653</v>
      </c>
      <c r="AD49" s="14">
        <f>MATCH(B49,'Diag Lattice'!F:F,0)</f>
        <v>3310</v>
      </c>
      <c r="AE49" s="14" t="str">
        <f t="shared" ca="1" si="0"/>
        <v>BDS_BBS:BPM_D5653</v>
      </c>
      <c r="AF49" s="14">
        <f t="shared" ca="1" si="1"/>
        <v>5653</v>
      </c>
    </row>
    <row r="50" spans="1:32" x14ac:dyDescent="0.25">
      <c r="A50" s="42" t="s">
        <v>111</v>
      </c>
      <c r="B50" s="8" t="s">
        <v>1695</v>
      </c>
      <c r="C50" s="8" t="s">
        <v>111</v>
      </c>
      <c r="D50" s="32" t="s">
        <v>1711</v>
      </c>
      <c r="E50" s="161" t="s">
        <v>1659</v>
      </c>
      <c r="F50" s="8" t="s">
        <v>114</v>
      </c>
      <c r="G50" s="8" t="s">
        <v>85</v>
      </c>
      <c r="H50" s="8" t="s">
        <v>4153</v>
      </c>
      <c r="I50" s="10" t="s">
        <v>117</v>
      </c>
      <c r="J50" s="10"/>
      <c r="K50" s="8"/>
      <c r="L50" s="8"/>
      <c r="M50" s="8"/>
      <c r="N50" s="8"/>
      <c r="O50" s="8"/>
      <c r="P50" s="10" t="s">
        <v>117</v>
      </c>
      <c r="Q50" s="10" t="s">
        <v>118</v>
      </c>
      <c r="R50" s="12">
        <v>18</v>
      </c>
      <c r="S50" s="10">
        <v>7</v>
      </c>
      <c r="T50" s="8"/>
      <c r="U50" s="10">
        <v>5</v>
      </c>
      <c r="V50" s="8"/>
      <c r="W50" s="8"/>
      <c r="X50" s="8"/>
      <c r="Z50" s="14">
        <f>IF(ISBLANK(mTCA18[[#This Row],[Column17]]),"",mTCA18[[#This Row],[Column17]])</f>
        <v>18</v>
      </c>
      <c r="AA50" s="14" t="str">
        <f>LEFT(mTCA18[[#This Row],[Column18]],3)</f>
        <v>7</v>
      </c>
      <c r="AB50" s="14" t="str">
        <f>IF(ISBLANK(mTCA18[[#This Row],[Column2]]),"",mTCA18[[#This Row],[Column2]])</f>
        <v>BDS_BBS:BPM_D5653</v>
      </c>
      <c r="AD50" s="14">
        <f>MATCH(B50,'Diag Lattice'!F:F,0)</f>
        <v>3310</v>
      </c>
      <c r="AE50" s="14" t="str">
        <f t="shared" ca="1" si="0"/>
        <v>BDS_BBS:BPM_D5653</v>
      </c>
      <c r="AF50" s="14">
        <f t="shared" ca="1" si="1"/>
        <v>5653</v>
      </c>
    </row>
    <row r="51" spans="1:32" x14ac:dyDescent="0.25">
      <c r="A51" s="42" t="s">
        <v>111</v>
      </c>
      <c r="B51" s="8" t="s">
        <v>1695</v>
      </c>
      <c r="C51" s="8" t="s">
        <v>111</v>
      </c>
      <c r="D51" s="32" t="s">
        <v>1711</v>
      </c>
      <c r="E51" s="161" t="s">
        <v>1660</v>
      </c>
      <c r="F51" s="8" t="s">
        <v>114</v>
      </c>
      <c r="G51" s="8" t="s">
        <v>85</v>
      </c>
      <c r="H51" s="8" t="s">
        <v>4153</v>
      </c>
      <c r="I51" s="10" t="s">
        <v>120</v>
      </c>
      <c r="J51" s="10"/>
      <c r="K51" s="8"/>
      <c r="L51" s="8"/>
      <c r="M51" s="8"/>
      <c r="N51" s="8"/>
      <c r="O51" s="8"/>
      <c r="P51" s="10" t="s">
        <v>120</v>
      </c>
      <c r="Q51" s="10" t="s">
        <v>118</v>
      </c>
      <c r="R51" s="12">
        <v>18</v>
      </c>
      <c r="S51" s="10">
        <v>7</v>
      </c>
      <c r="T51" s="8"/>
      <c r="U51" s="10">
        <v>6</v>
      </c>
      <c r="V51" s="8"/>
      <c r="W51" s="8"/>
      <c r="X51" s="8"/>
      <c r="Y51" s="105"/>
      <c r="Z51" s="14">
        <f>IF(ISBLANK(mTCA18[[#This Row],[Column17]]),"",mTCA18[[#This Row],[Column17]])</f>
        <v>18</v>
      </c>
      <c r="AA51" s="14" t="str">
        <f>LEFT(mTCA18[[#This Row],[Column18]],3)</f>
        <v>7</v>
      </c>
      <c r="AB51" s="14" t="str">
        <f>IF(ISBLANK(mTCA18[[#This Row],[Column2]]),"",mTCA18[[#This Row],[Column2]])</f>
        <v>BDS_BBS:BPM_D5653</v>
      </c>
      <c r="AD51" s="14">
        <f>MATCH(B51,'Diag Lattice'!F:F,0)</f>
        <v>3310</v>
      </c>
      <c r="AE51" s="14" t="str">
        <f t="shared" ca="1" si="0"/>
        <v>BDS_BBS:BPM_D5653</v>
      </c>
      <c r="AF51" s="14">
        <f t="shared" ca="1" si="1"/>
        <v>5653</v>
      </c>
    </row>
    <row r="52" spans="1:32" x14ac:dyDescent="0.25">
      <c r="A52" s="42" t="s">
        <v>111</v>
      </c>
      <c r="B52" s="8" t="s">
        <v>1695</v>
      </c>
      <c r="C52" s="8" t="s">
        <v>111</v>
      </c>
      <c r="D52" s="166" t="s">
        <v>1711</v>
      </c>
      <c r="E52" s="161" t="s">
        <v>1661</v>
      </c>
      <c r="F52" s="8" t="s">
        <v>114</v>
      </c>
      <c r="G52" s="8" t="s">
        <v>85</v>
      </c>
      <c r="H52" s="8" t="s">
        <v>4153</v>
      </c>
      <c r="I52" s="10" t="s">
        <v>122</v>
      </c>
      <c r="J52" s="10"/>
      <c r="K52" s="8"/>
      <c r="L52" s="8"/>
      <c r="M52" s="8"/>
      <c r="N52" s="8"/>
      <c r="O52" s="8"/>
      <c r="P52" s="10" t="s">
        <v>122</v>
      </c>
      <c r="Q52" s="10" t="s">
        <v>118</v>
      </c>
      <c r="R52" s="12">
        <v>18</v>
      </c>
      <c r="S52" s="10">
        <v>7</v>
      </c>
      <c r="T52" s="8"/>
      <c r="U52" s="10">
        <v>7</v>
      </c>
      <c r="V52" s="8"/>
      <c r="W52" s="8"/>
      <c r="X52" s="8"/>
      <c r="Y52" s="105"/>
      <c r="Z52" s="14">
        <f>IF(ISBLANK(mTCA18[[#This Row],[Column17]]),"",mTCA18[[#This Row],[Column17]])</f>
        <v>18</v>
      </c>
      <c r="AA52" s="14" t="str">
        <f>LEFT(mTCA18[[#This Row],[Column18]],3)</f>
        <v>7</v>
      </c>
      <c r="AB52" s="14" t="str">
        <f>IF(ISBLANK(mTCA18[[#This Row],[Column2]]),"",mTCA18[[#This Row],[Column2]])</f>
        <v>BDS_BBS:BPM_D5653</v>
      </c>
      <c r="AD52" s="14">
        <f>MATCH(B52,'Diag Lattice'!F:F,0)</f>
        <v>3310</v>
      </c>
      <c r="AE52" s="14" t="str">
        <f t="shared" ca="1" si="0"/>
        <v>BDS_BBS:BPM_D5653</v>
      </c>
      <c r="AF52" s="14">
        <f t="shared" ca="1" si="1"/>
        <v>5653</v>
      </c>
    </row>
    <row r="53" spans="1:32" x14ac:dyDescent="0.25">
      <c r="A53" s="42" t="s">
        <v>111</v>
      </c>
      <c r="B53" s="8" t="s">
        <v>1695</v>
      </c>
      <c r="C53" s="8" t="s">
        <v>111</v>
      </c>
      <c r="D53" s="166" t="s">
        <v>1711</v>
      </c>
      <c r="E53" s="161" t="s">
        <v>1662</v>
      </c>
      <c r="F53" s="8" t="s">
        <v>114</v>
      </c>
      <c r="G53" s="8" t="s">
        <v>85</v>
      </c>
      <c r="H53" s="8" t="s">
        <v>4153</v>
      </c>
      <c r="I53" s="10" t="s">
        <v>124</v>
      </c>
      <c r="J53" s="10"/>
      <c r="K53" s="8"/>
      <c r="L53" s="8"/>
      <c r="M53" s="8"/>
      <c r="N53" s="8"/>
      <c r="O53" s="8"/>
      <c r="P53" s="10" t="s">
        <v>124</v>
      </c>
      <c r="Q53" s="10" t="s">
        <v>118</v>
      </c>
      <c r="R53" s="12">
        <v>18</v>
      </c>
      <c r="S53" s="10">
        <v>7</v>
      </c>
      <c r="T53" s="8"/>
      <c r="U53" s="10">
        <v>8</v>
      </c>
      <c r="V53" s="8"/>
      <c r="W53" s="8"/>
      <c r="X53" s="8"/>
      <c r="Y53" s="105"/>
      <c r="Z53" s="14">
        <f>IF(ISBLANK(mTCA18[[#This Row],[Column17]]),"",mTCA18[[#This Row],[Column17]])</f>
        <v>18</v>
      </c>
      <c r="AA53" s="14" t="str">
        <f>LEFT(mTCA18[[#This Row],[Column18]],3)</f>
        <v>7</v>
      </c>
      <c r="AB53" s="14" t="str">
        <f>IF(ISBLANK(mTCA18[[#This Row],[Column2]]),"",mTCA18[[#This Row],[Column2]])</f>
        <v>BDS_BBS:BPM_D5653</v>
      </c>
      <c r="AD53" s="14">
        <f>MATCH(B53,'Diag Lattice'!F:F,0)</f>
        <v>3310</v>
      </c>
      <c r="AE53" s="14" t="str">
        <f t="shared" ca="1" si="0"/>
        <v>BDS_BBS:BPM_D5653</v>
      </c>
      <c r="AF53" s="14">
        <f t="shared" ca="1" si="1"/>
        <v>5653</v>
      </c>
    </row>
    <row r="54" spans="1:32" x14ac:dyDescent="0.25">
      <c r="A54" s="42" t="s">
        <v>111</v>
      </c>
      <c r="B54" s="8" t="s">
        <v>1695</v>
      </c>
      <c r="C54" s="8" t="s">
        <v>111</v>
      </c>
      <c r="D54" s="8" t="s">
        <v>1711</v>
      </c>
      <c r="E54" s="161" t="s">
        <v>1663</v>
      </c>
      <c r="F54" s="8" t="s">
        <v>114</v>
      </c>
      <c r="G54" s="8" t="s">
        <v>126</v>
      </c>
      <c r="H54" s="8" t="s">
        <v>4153</v>
      </c>
      <c r="I54" s="10" t="s">
        <v>126</v>
      </c>
      <c r="J54" s="10"/>
      <c r="K54" s="8"/>
      <c r="L54" s="8"/>
      <c r="M54" s="8"/>
      <c r="N54" s="8"/>
      <c r="O54" s="8"/>
      <c r="P54" s="10" t="s">
        <v>126</v>
      </c>
      <c r="Q54" s="10" t="s">
        <v>118</v>
      </c>
      <c r="R54" s="12">
        <v>18</v>
      </c>
      <c r="S54" s="10">
        <v>7</v>
      </c>
      <c r="T54" s="8"/>
      <c r="U54" s="10" t="s">
        <v>126</v>
      </c>
      <c r="V54" s="8"/>
      <c r="W54" s="8"/>
      <c r="X54" s="8"/>
      <c r="Y54" s="105"/>
      <c r="Z54" s="14">
        <f>IF(ISBLANK(mTCA18[[#This Row],[Column17]]),"",mTCA18[[#This Row],[Column17]])</f>
        <v>18</v>
      </c>
      <c r="AA54" s="14" t="str">
        <f>LEFT(mTCA18[[#This Row],[Column18]],3)</f>
        <v>7</v>
      </c>
      <c r="AB54" s="14" t="str">
        <f>IF(ISBLANK(mTCA18[[#This Row],[Column2]]),"",mTCA18[[#This Row],[Column2]])</f>
        <v>BDS_BBS:BPM_D5653</v>
      </c>
      <c r="AD54" s="14">
        <f>MATCH(B54,'Diag Lattice'!F:F,0)</f>
        <v>3310</v>
      </c>
      <c r="AE54" s="14" t="str">
        <f t="shared" ca="1" si="0"/>
        <v>BDS_BBS:BPM_D5653</v>
      </c>
      <c r="AF54" s="14">
        <f t="shared" ca="1" si="1"/>
        <v>5653</v>
      </c>
    </row>
    <row r="55" spans="1:32" x14ac:dyDescent="0.25">
      <c r="A55" s="42" t="s">
        <v>111</v>
      </c>
      <c r="B55" s="8" t="s">
        <v>1696</v>
      </c>
      <c r="C55" s="8" t="s">
        <v>111</v>
      </c>
      <c r="D55" s="32" t="s">
        <v>1712</v>
      </c>
      <c r="E55" s="29" t="s">
        <v>1664</v>
      </c>
      <c r="F55" s="8" t="s">
        <v>114</v>
      </c>
      <c r="G55" s="8" t="s">
        <v>85</v>
      </c>
      <c r="H55" s="8" t="s">
        <v>4153</v>
      </c>
      <c r="I55" s="10" t="s">
        <v>117</v>
      </c>
      <c r="J55" s="10"/>
      <c r="K55" s="8"/>
      <c r="L55" s="8"/>
      <c r="M55" s="8"/>
      <c r="N55" s="8"/>
      <c r="O55" s="8"/>
      <c r="P55" s="10" t="s">
        <v>117</v>
      </c>
      <c r="Q55" s="10" t="s">
        <v>118</v>
      </c>
      <c r="R55" s="12">
        <v>18</v>
      </c>
      <c r="S55" s="10">
        <v>8</v>
      </c>
      <c r="T55" s="8"/>
      <c r="U55" s="10">
        <v>1</v>
      </c>
      <c r="V55" s="8"/>
      <c r="W55" s="8"/>
      <c r="X55" s="8"/>
      <c r="Z55" s="14">
        <f>IF(ISBLANK(mTCA18[[#This Row],[Column17]]),"",mTCA18[[#This Row],[Column17]])</f>
        <v>18</v>
      </c>
      <c r="AA55" s="14" t="str">
        <f>LEFT(mTCA18[[#This Row],[Column18]],3)</f>
        <v>8</v>
      </c>
      <c r="AB55" s="14" t="str">
        <f>IF(ISBLANK(mTCA18[[#This Row],[Column2]]),"",mTCA18[[#This Row],[Column2]])</f>
        <v>BDS_BBS:BPM_D5680</v>
      </c>
      <c r="AD55" s="14">
        <f>MATCH(B55,'Diag Lattice'!F:F,0)</f>
        <v>3319</v>
      </c>
      <c r="AE55" s="14" t="str">
        <f t="shared" ca="1" si="0"/>
        <v>BDS_BBS:BPM_D5680</v>
      </c>
      <c r="AF55" s="14">
        <f t="shared" ca="1" si="1"/>
        <v>5680</v>
      </c>
    </row>
    <row r="56" spans="1:32" x14ac:dyDescent="0.25">
      <c r="A56" s="42" t="s">
        <v>111</v>
      </c>
      <c r="B56" s="8" t="s">
        <v>1696</v>
      </c>
      <c r="C56" s="8" t="s">
        <v>111</v>
      </c>
      <c r="D56" s="32" t="s">
        <v>1712</v>
      </c>
      <c r="E56" s="29" t="s">
        <v>1665</v>
      </c>
      <c r="F56" s="8" t="s">
        <v>114</v>
      </c>
      <c r="G56" s="8" t="s">
        <v>85</v>
      </c>
      <c r="H56" s="8" t="s">
        <v>4153</v>
      </c>
      <c r="I56" s="10" t="s">
        <v>120</v>
      </c>
      <c r="J56" s="10"/>
      <c r="K56" s="8"/>
      <c r="L56" s="8"/>
      <c r="M56" s="8"/>
      <c r="N56" s="8"/>
      <c r="O56" s="8"/>
      <c r="P56" s="10" t="s">
        <v>120</v>
      </c>
      <c r="Q56" s="10" t="s">
        <v>118</v>
      </c>
      <c r="R56" s="12">
        <v>18</v>
      </c>
      <c r="S56" s="10">
        <v>8</v>
      </c>
      <c r="T56" s="8"/>
      <c r="U56" s="10">
        <v>2</v>
      </c>
      <c r="V56" s="8"/>
      <c r="W56" s="8"/>
      <c r="X56" s="8"/>
      <c r="Z56" s="14">
        <f>IF(ISBLANK(mTCA18[[#This Row],[Column17]]),"",mTCA18[[#This Row],[Column17]])</f>
        <v>18</v>
      </c>
      <c r="AA56" s="14" t="str">
        <f>LEFT(mTCA18[[#This Row],[Column18]],3)</f>
        <v>8</v>
      </c>
      <c r="AB56" s="14" t="str">
        <f>IF(ISBLANK(mTCA18[[#This Row],[Column2]]),"",mTCA18[[#This Row],[Column2]])</f>
        <v>BDS_BBS:BPM_D5680</v>
      </c>
      <c r="AD56" s="14">
        <f>MATCH(B56,'Diag Lattice'!F:F,0)</f>
        <v>3319</v>
      </c>
      <c r="AE56" s="14" t="str">
        <f t="shared" ca="1" si="0"/>
        <v>BDS_BBS:BPM_D5680</v>
      </c>
      <c r="AF56" s="14">
        <f t="shared" ca="1" si="1"/>
        <v>5680</v>
      </c>
    </row>
    <row r="57" spans="1:32" x14ac:dyDescent="0.25">
      <c r="A57" s="42" t="s">
        <v>111</v>
      </c>
      <c r="B57" s="8" t="s">
        <v>1696</v>
      </c>
      <c r="C57" s="8" t="s">
        <v>111</v>
      </c>
      <c r="D57" s="166" t="s">
        <v>1712</v>
      </c>
      <c r="E57" s="29" t="s">
        <v>1666</v>
      </c>
      <c r="F57" s="8" t="s">
        <v>114</v>
      </c>
      <c r="G57" s="8" t="s">
        <v>85</v>
      </c>
      <c r="H57" s="8" t="s">
        <v>4153</v>
      </c>
      <c r="I57" s="10" t="s">
        <v>122</v>
      </c>
      <c r="J57" s="10"/>
      <c r="K57" s="8"/>
      <c r="L57" s="8"/>
      <c r="M57" s="8"/>
      <c r="N57" s="8"/>
      <c r="O57" s="8"/>
      <c r="P57" s="10" t="s">
        <v>122</v>
      </c>
      <c r="Q57" s="10" t="s">
        <v>118</v>
      </c>
      <c r="R57" s="12">
        <v>18</v>
      </c>
      <c r="S57" s="10">
        <v>8</v>
      </c>
      <c r="T57" s="8"/>
      <c r="U57" s="10">
        <v>3</v>
      </c>
      <c r="V57" s="8"/>
      <c r="W57" s="8"/>
      <c r="X57" s="8"/>
      <c r="Z57" s="14">
        <f>IF(ISBLANK(mTCA18[[#This Row],[Column17]]),"",mTCA18[[#This Row],[Column17]])</f>
        <v>18</v>
      </c>
      <c r="AA57" s="14" t="str">
        <f>LEFT(mTCA18[[#This Row],[Column18]],3)</f>
        <v>8</v>
      </c>
      <c r="AB57" s="14" t="str">
        <f>IF(ISBLANK(mTCA18[[#This Row],[Column2]]),"",mTCA18[[#This Row],[Column2]])</f>
        <v>BDS_BBS:BPM_D5680</v>
      </c>
      <c r="AD57" s="14">
        <f>MATCH(B57,'Diag Lattice'!F:F,0)</f>
        <v>3319</v>
      </c>
      <c r="AE57" s="14" t="str">
        <f t="shared" ca="1" si="0"/>
        <v>BDS_BBS:BPM_D5680</v>
      </c>
      <c r="AF57" s="14">
        <f t="shared" ca="1" si="1"/>
        <v>5680</v>
      </c>
    </row>
    <row r="58" spans="1:32" x14ac:dyDescent="0.25">
      <c r="A58" s="42" t="s">
        <v>111</v>
      </c>
      <c r="B58" s="8" t="s">
        <v>1696</v>
      </c>
      <c r="C58" s="8" t="s">
        <v>111</v>
      </c>
      <c r="D58" s="166" t="s">
        <v>1712</v>
      </c>
      <c r="E58" s="29" t="s">
        <v>1667</v>
      </c>
      <c r="F58" s="8" t="s">
        <v>114</v>
      </c>
      <c r="G58" s="8" t="s">
        <v>85</v>
      </c>
      <c r="H58" s="8" t="s">
        <v>4153</v>
      </c>
      <c r="I58" s="10" t="s">
        <v>124</v>
      </c>
      <c r="J58" s="10"/>
      <c r="K58" s="8"/>
      <c r="L58" s="8"/>
      <c r="M58" s="8"/>
      <c r="N58" s="8"/>
      <c r="O58" s="8"/>
      <c r="P58" s="10" t="s">
        <v>124</v>
      </c>
      <c r="Q58" s="10" t="s">
        <v>118</v>
      </c>
      <c r="R58" s="12">
        <v>18</v>
      </c>
      <c r="S58" s="10">
        <v>8</v>
      </c>
      <c r="T58" s="8"/>
      <c r="U58" s="10">
        <v>4</v>
      </c>
      <c r="V58" s="8"/>
      <c r="W58" s="8"/>
      <c r="X58" s="8"/>
      <c r="Z58" s="14">
        <f>IF(ISBLANK(mTCA18[[#This Row],[Column17]]),"",mTCA18[[#This Row],[Column17]])</f>
        <v>18</v>
      </c>
      <c r="AA58" s="14" t="str">
        <f>LEFT(mTCA18[[#This Row],[Column18]],3)</f>
        <v>8</v>
      </c>
      <c r="AB58" s="14" t="str">
        <f>IF(ISBLANK(mTCA18[[#This Row],[Column2]]),"",mTCA18[[#This Row],[Column2]])</f>
        <v>BDS_BBS:BPM_D5680</v>
      </c>
      <c r="AD58" s="14">
        <f>MATCH(B58,'Diag Lattice'!F:F,0)</f>
        <v>3319</v>
      </c>
      <c r="AE58" s="14" t="str">
        <f t="shared" ca="1" si="0"/>
        <v>BDS_BBS:BPM_D5680</v>
      </c>
      <c r="AF58" s="14">
        <f t="shared" ca="1" si="1"/>
        <v>5680</v>
      </c>
    </row>
    <row r="59" spans="1:32" x14ac:dyDescent="0.25">
      <c r="A59" s="42" t="s">
        <v>111</v>
      </c>
      <c r="B59" s="8" t="s">
        <v>1696</v>
      </c>
      <c r="C59" s="8" t="s">
        <v>111</v>
      </c>
      <c r="D59" s="69" t="s">
        <v>1712</v>
      </c>
      <c r="E59" s="29" t="s">
        <v>1668</v>
      </c>
      <c r="F59" s="8" t="s">
        <v>114</v>
      </c>
      <c r="G59" s="8" t="s">
        <v>126</v>
      </c>
      <c r="H59" s="8" t="s">
        <v>287</v>
      </c>
      <c r="I59" s="10" t="s">
        <v>618</v>
      </c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IF(ISBLANK(mTCA18[[#This Row],[Column17]]),"",mTCA18[[#This Row],[Column17]])</f>
        <v/>
      </c>
      <c r="AA59" s="14" t="str">
        <f>LEFT(mTCA18[[#This Row],[Column18]],3)</f>
        <v/>
      </c>
      <c r="AB59" s="14" t="str">
        <f>IF(ISBLANK(mTCA18[[#This Row],[Column2]]),"",mTCA18[[#This Row],[Column2]])</f>
        <v>BDS_BBS:BPM_D5680</v>
      </c>
      <c r="AD59" s="14">
        <f>MATCH(B59,'Diag Lattice'!F:F,0)</f>
        <v>3319</v>
      </c>
      <c r="AE59" s="14" t="str">
        <f t="shared" ca="1" si="0"/>
        <v>BDS_BBS:BPM_D5680</v>
      </c>
      <c r="AF59" s="14">
        <f t="shared" ca="1" si="1"/>
        <v>5680</v>
      </c>
    </row>
    <row r="60" spans="1:32" x14ac:dyDescent="0.25">
      <c r="A60" s="42" t="s">
        <v>111</v>
      </c>
      <c r="B60" s="8" t="s">
        <v>1697</v>
      </c>
      <c r="C60" s="8" t="s">
        <v>111</v>
      </c>
      <c r="D60" s="9" t="s">
        <v>1713</v>
      </c>
      <c r="E60" s="29" t="s">
        <v>1669</v>
      </c>
      <c r="F60" s="8" t="s">
        <v>114</v>
      </c>
      <c r="G60" s="8" t="s">
        <v>85</v>
      </c>
      <c r="H60" s="8" t="s">
        <v>4153</v>
      </c>
      <c r="I60" s="10" t="s">
        <v>117</v>
      </c>
      <c r="J60" s="10"/>
      <c r="K60" s="8"/>
      <c r="L60" s="8"/>
      <c r="M60" s="8"/>
      <c r="N60" s="8"/>
      <c r="O60" s="8"/>
      <c r="P60" s="10" t="s">
        <v>117</v>
      </c>
      <c r="Q60" s="10" t="s">
        <v>118</v>
      </c>
      <c r="R60" s="12">
        <v>18</v>
      </c>
      <c r="S60" s="10">
        <v>8</v>
      </c>
      <c r="T60" s="8"/>
      <c r="U60" s="10">
        <v>5</v>
      </c>
      <c r="V60" s="8"/>
      <c r="W60" s="8"/>
      <c r="X60" s="8"/>
      <c r="Y60" s="105"/>
      <c r="Z60" s="14">
        <f>IF(ISBLANK(mTCA18[[#This Row],[Column17]]),"",mTCA18[[#This Row],[Column17]])</f>
        <v>18</v>
      </c>
      <c r="AA60" s="14" t="str">
        <f>LEFT(mTCA18[[#This Row],[Column18]],3)</f>
        <v>8</v>
      </c>
      <c r="AB60" s="14" t="str">
        <f>IF(ISBLANK(mTCA18[[#This Row],[Column2]]),"",mTCA18[[#This Row],[Column2]])</f>
        <v>BDS_FFS:BPM_D5742</v>
      </c>
      <c r="AD60" s="14">
        <f>MATCH(B60,'Diag Lattice'!F:F,0)</f>
        <v>3335</v>
      </c>
      <c r="AE60" s="14" t="str">
        <f t="shared" ca="1" si="0"/>
        <v>BDS_FFS:BPM_D5742</v>
      </c>
      <c r="AF60" s="14">
        <f t="shared" ca="1" si="1"/>
        <v>5742</v>
      </c>
    </row>
    <row r="61" spans="1:32" x14ac:dyDescent="0.25">
      <c r="A61" s="42" t="s">
        <v>111</v>
      </c>
      <c r="B61" s="8" t="s">
        <v>1697</v>
      </c>
      <c r="C61" s="8" t="s">
        <v>111</v>
      </c>
      <c r="D61" s="9" t="s">
        <v>1713</v>
      </c>
      <c r="E61" s="29" t="s">
        <v>1670</v>
      </c>
      <c r="F61" s="8" t="s">
        <v>114</v>
      </c>
      <c r="G61" s="8" t="s">
        <v>85</v>
      </c>
      <c r="H61" s="8" t="s">
        <v>4153</v>
      </c>
      <c r="I61" s="10" t="s">
        <v>120</v>
      </c>
      <c r="J61" s="10"/>
      <c r="K61" s="8"/>
      <c r="L61" s="8"/>
      <c r="M61" s="8"/>
      <c r="N61" s="8"/>
      <c r="O61" s="8"/>
      <c r="P61" s="10" t="s">
        <v>120</v>
      </c>
      <c r="Q61" s="10" t="s">
        <v>118</v>
      </c>
      <c r="R61" s="12">
        <v>18</v>
      </c>
      <c r="S61" s="10">
        <v>8</v>
      </c>
      <c r="T61" s="8"/>
      <c r="U61" s="10">
        <v>6</v>
      </c>
      <c r="V61" s="8"/>
      <c r="W61" s="8"/>
      <c r="X61" s="8"/>
      <c r="Y61" s="105"/>
      <c r="Z61" s="14">
        <f>IF(ISBLANK(mTCA18[[#This Row],[Column17]]),"",mTCA18[[#This Row],[Column17]])</f>
        <v>18</v>
      </c>
      <c r="AA61" s="14" t="str">
        <f>LEFT(mTCA18[[#This Row],[Column18]],3)</f>
        <v>8</v>
      </c>
      <c r="AB61" s="14" t="str">
        <f>IF(ISBLANK(mTCA18[[#This Row],[Column2]]),"",mTCA18[[#This Row],[Column2]])</f>
        <v>BDS_FFS:BPM_D5742</v>
      </c>
      <c r="AD61" s="14">
        <f>MATCH(B61,'Diag Lattice'!F:F,0)</f>
        <v>3335</v>
      </c>
      <c r="AE61" s="14" t="str">
        <f t="shared" ca="1" si="0"/>
        <v>BDS_FFS:BPM_D5742</v>
      </c>
      <c r="AF61" s="14">
        <f t="shared" ca="1" si="1"/>
        <v>5742</v>
      </c>
    </row>
    <row r="62" spans="1:32" x14ac:dyDescent="0.25">
      <c r="A62" s="42" t="s">
        <v>111</v>
      </c>
      <c r="B62" s="8" t="s">
        <v>1697</v>
      </c>
      <c r="C62" s="8" t="s">
        <v>111</v>
      </c>
      <c r="D62" s="9" t="s">
        <v>1713</v>
      </c>
      <c r="E62" s="29" t="s">
        <v>1671</v>
      </c>
      <c r="F62" s="8" t="s">
        <v>114</v>
      </c>
      <c r="G62" s="8" t="s">
        <v>85</v>
      </c>
      <c r="H62" s="8" t="s">
        <v>4153</v>
      </c>
      <c r="I62" s="10" t="s">
        <v>122</v>
      </c>
      <c r="J62" s="10"/>
      <c r="K62" s="8"/>
      <c r="L62" s="8"/>
      <c r="M62" s="8"/>
      <c r="N62" s="8"/>
      <c r="O62" s="8"/>
      <c r="P62" s="10" t="s">
        <v>122</v>
      </c>
      <c r="Q62" s="10" t="s">
        <v>118</v>
      </c>
      <c r="R62" s="12">
        <v>18</v>
      </c>
      <c r="S62" s="10">
        <v>8</v>
      </c>
      <c r="T62" s="8"/>
      <c r="U62" s="10">
        <v>7</v>
      </c>
      <c r="V62" s="8"/>
      <c r="W62" s="8"/>
      <c r="X62" s="8"/>
      <c r="Y62" s="105"/>
      <c r="Z62" s="14">
        <f>IF(ISBLANK(mTCA18[[#This Row],[Column17]]),"",mTCA18[[#This Row],[Column17]])</f>
        <v>18</v>
      </c>
      <c r="AA62" s="14" t="str">
        <f>LEFT(mTCA18[[#This Row],[Column18]],3)</f>
        <v>8</v>
      </c>
      <c r="AB62" s="14" t="str">
        <f>IF(ISBLANK(mTCA18[[#This Row],[Column2]]),"",mTCA18[[#This Row],[Column2]])</f>
        <v>BDS_FFS:BPM_D5742</v>
      </c>
      <c r="AD62" s="14">
        <f>MATCH(B62,'Diag Lattice'!F:F,0)</f>
        <v>3335</v>
      </c>
      <c r="AE62" s="14" t="str">
        <f t="shared" ca="1" si="0"/>
        <v>BDS_FFS:BPM_D5742</v>
      </c>
      <c r="AF62" s="14">
        <f t="shared" ca="1" si="1"/>
        <v>5742</v>
      </c>
    </row>
    <row r="63" spans="1:32" x14ac:dyDescent="0.25">
      <c r="A63" s="42" t="s">
        <v>111</v>
      </c>
      <c r="B63" s="8" t="s">
        <v>1697</v>
      </c>
      <c r="C63" s="8" t="s">
        <v>111</v>
      </c>
      <c r="D63" s="9" t="s">
        <v>1713</v>
      </c>
      <c r="E63" s="29" t="s">
        <v>1672</v>
      </c>
      <c r="F63" s="8" t="s">
        <v>114</v>
      </c>
      <c r="G63" s="8" t="s">
        <v>85</v>
      </c>
      <c r="H63" s="8" t="s">
        <v>4153</v>
      </c>
      <c r="I63" s="10" t="s">
        <v>124</v>
      </c>
      <c r="J63" s="10"/>
      <c r="K63" s="8"/>
      <c r="L63" s="8"/>
      <c r="M63" s="8"/>
      <c r="N63" s="8"/>
      <c r="O63" s="8"/>
      <c r="P63" s="10" t="s">
        <v>124</v>
      </c>
      <c r="Q63" s="10" t="s">
        <v>118</v>
      </c>
      <c r="R63" s="12">
        <v>18</v>
      </c>
      <c r="S63" s="10">
        <v>8</v>
      </c>
      <c r="T63" s="8"/>
      <c r="U63" s="10">
        <v>8</v>
      </c>
      <c r="V63" s="8"/>
      <c r="W63" s="36"/>
      <c r="X63" s="8"/>
      <c r="Y63" s="105"/>
      <c r="Z63" s="14">
        <f>IF(ISBLANK(mTCA18[[#This Row],[Column17]]),"",mTCA18[[#This Row],[Column17]])</f>
        <v>18</v>
      </c>
      <c r="AA63" s="14" t="str">
        <f>LEFT(mTCA18[[#This Row],[Column18]],3)</f>
        <v>8</v>
      </c>
      <c r="AB63" s="14" t="str">
        <f>IF(ISBLANK(mTCA18[[#This Row],[Column2]]),"",mTCA18[[#This Row],[Column2]])</f>
        <v>BDS_FFS:BPM_D5742</v>
      </c>
      <c r="AD63" s="14">
        <f>MATCH(B63,'Diag Lattice'!F:F,0)</f>
        <v>3335</v>
      </c>
      <c r="AE63" s="14" t="str">
        <f t="shared" ca="1" si="0"/>
        <v>BDS_FFS:BPM_D5742</v>
      </c>
      <c r="AF63" s="14">
        <f t="shared" ca="1" si="1"/>
        <v>5742</v>
      </c>
    </row>
    <row r="64" spans="1:32" x14ac:dyDescent="0.25">
      <c r="A64" s="42" t="s">
        <v>111</v>
      </c>
      <c r="B64" s="8" t="s">
        <v>1697</v>
      </c>
      <c r="C64" s="8" t="s">
        <v>111</v>
      </c>
      <c r="D64" s="9" t="s">
        <v>1713</v>
      </c>
      <c r="E64" s="29" t="s">
        <v>1673</v>
      </c>
      <c r="F64" s="8" t="s">
        <v>114</v>
      </c>
      <c r="G64" s="8" t="s">
        <v>126</v>
      </c>
      <c r="H64" s="8" t="s">
        <v>4153</v>
      </c>
      <c r="I64" s="10" t="s">
        <v>126</v>
      </c>
      <c r="J64" s="10"/>
      <c r="K64" s="8"/>
      <c r="L64" s="8"/>
      <c r="M64" s="8"/>
      <c r="N64" s="8"/>
      <c r="O64" s="8"/>
      <c r="P64" s="10" t="s">
        <v>126</v>
      </c>
      <c r="Q64" s="10" t="s">
        <v>118</v>
      </c>
      <c r="R64" s="12">
        <v>18</v>
      </c>
      <c r="S64" s="10">
        <v>8</v>
      </c>
      <c r="T64" s="8"/>
      <c r="U64" s="10" t="s">
        <v>126</v>
      </c>
      <c r="V64" s="8"/>
      <c r="W64" s="8"/>
      <c r="X64" s="8"/>
      <c r="Y64" s="105"/>
      <c r="Z64" s="14">
        <f>IF(ISBLANK(mTCA18[[#This Row],[Column17]]),"",mTCA18[[#This Row],[Column17]])</f>
        <v>18</v>
      </c>
      <c r="AA64" s="14" t="str">
        <f>LEFT(mTCA18[[#This Row],[Column18]],3)</f>
        <v>8</v>
      </c>
      <c r="AB64" s="14" t="str">
        <f>IF(ISBLANK(mTCA18[[#This Row],[Column2]]),"",mTCA18[[#This Row],[Column2]])</f>
        <v>BDS_FFS:BPM_D5742</v>
      </c>
      <c r="AD64" s="14">
        <f>MATCH(B64,'Diag Lattice'!F:F,0)</f>
        <v>3335</v>
      </c>
      <c r="AE64" s="14" t="str">
        <f t="shared" ca="1" si="0"/>
        <v>BDS_FFS:BPM_D5742</v>
      </c>
      <c r="AF64" s="14">
        <f t="shared" ca="1" si="1"/>
        <v>5742</v>
      </c>
    </row>
    <row r="65" spans="1:32" x14ac:dyDescent="0.25">
      <c r="A65" s="42" t="s">
        <v>111</v>
      </c>
      <c r="B65" s="8" t="s">
        <v>1698</v>
      </c>
      <c r="C65" s="8" t="s">
        <v>111</v>
      </c>
      <c r="D65" s="9" t="s">
        <v>1714</v>
      </c>
      <c r="E65" s="29" t="s">
        <v>364</v>
      </c>
      <c r="F65" s="8" t="s">
        <v>114</v>
      </c>
      <c r="G65" s="8" t="s">
        <v>85</v>
      </c>
      <c r="H65" s="8" t="s">
        <v>4153</v>
      </c>
      <c r="I65" s="10" t="s">
        <v>117</v>
      </c>
      <c r="J65" s="10"/>
      <c r="K65" s="8"/>
      <c r="L65" s="8"/>
      <c r="M65" s="8"/>
      <c r="N65" s="8"/>
      <c r="O65" s="8"/>
      <c r="P65" s="10" t="s">
        <v>117</v>
      </c>
      <c r="Q65" s="10" t="s">
        <v>118</v>
      </c>
      <c r="R65" s="12">
        <v>18</v>
      </c>
      <c r="S65" s="10">
        <v>9</v>
      </c>
      <c r="T65" s="8"/>
      <c r="U65" s="10">
        <v>1</v>
      </c>
      <c r="V65" s="8"/>
      <c r="W65" s="8"/>
      <c r="X65" s="8"/>
      <c r="Y65" s="105"/>
      <c r="Z65" s="14">
        <f>IF(ISBLANK(mTCA18[[#This Row],[Column17]]),"",mTCA18[[#This Row],[Column17]])</f>
        <v>18</v>
      </c>
      <c r="AA65" s="14" t="str">
        <f>LEFT(mTCA18[[#This Row],[Column18]],3)</f>
        <v>9</v>
      </c>
      <c r="AB65" s="14" t="str">
        <f>IF(ISBLANK(mTCA18[[#This Row],[Column2]]),"",mTCA18[[#This Row],[Column2]])</f>
        <v>BDS_FFS:BPM_D5772</v>
      </c>
      <c r="AD65" s="14">
        <f>MATCH(B65,'Diag Lattice'!F:F,0)</f>
        <v>3349</v>
      </c>
      <c r="AE65" s="14" t="str">
        <f t="shared" ca="1" si="0"/>
        <v>BDS_FFS:BPM_D5772</v>
      </c>
      <c r="AF65" s="14">
        <f t="shared" ca="1" si="1"/>
        <v>5772</v>
      </c>
    </row>
    <row r="66" spans="1:32" x14ac:dyDescent="0.25">
      <c r="A66" s="42" t="s">
        <v>111</v>
      </c>
      <c r="B66" s="8" t="s">
        <v>1698</v>
      </c>
      <c r="C66" s="8" t="s">
        <v>111</v>
      </c>
      <c r="D66" s="9" t="s">
        <v>1714</v>
      </c>
      <c r="E66" s="29" t="s">
        <v>1674</v>
      </c>
      <c r="F66" s="8" t="s">
        <v>114</v>
      </c>
      <c r="G66" s="8" t="s">
        <v>85</v>
      </c>
      <c r="H66" s="8" t="s">
        <v>4153</v>
      </c>
      <c r="I66" s="10" t="s">
        <v>120</v>
      </c>
      <c r="J66" s="10"/>
      <c r="K66" s="8"/>
      <c r="L66" s="8"/>
      <c r="M66" s="8"/>
      <c r="N66" s="8"/>
      <c r="O66" s="8"/>
      <c r="P66" s="10" t="s">
        <v>120</v>
      </c>
      <c r="Q66" s="10" t="s">
        <v>118</v>
      </c>
      <c r="R66" s="12">
        <v>18</v>
      </c>
      <c r="S66" s="10">
        <v>9</v>
      </c>
      <c r="T66" s="8"/>
      <c r="U66" s="10">
        <v>2</v>
      </c>
      <c r="V66" s="8"/>
      <c r="W66" s="8"/>
      <c r="X66" s="8"/>
      <c r="Y66" s="105"/>
      <c r="Z66" s="14">
        <f>IF(ISBLANK(mTCA18[[#This Row],[Column17]]),"",mTCA18[[#This Row],[Column17]])</f>
        <v>18</v>
      </c>
      <c r="AA66" s="14" t="str">
        <f>LEFT(mTCA18[[#This Row],[Column18]],3)</f>
        <v>9</v>
      </c>
      <c r="AB66" s="14" t="str">
        <f>IF(ISBLANK(mTCA18[[#This Row],[Column2]]),"",mTCA18[[#This Row],[Column2]])</f>
        <v>BDS_FFS:BPM_D5772</v>
      </c>
      <c r="AD66" s="14">
        <f>MATCH(B66,'Diag Lattice'!F:F,0)</f>
        <v>3349</v>
      </c>
      <c r="AE66" s="14" t="str">
        <f t="shared" ca="1" si="0"/>
        <v>BDS_FFS:BPM_D5772</v>
      </c>
      <c r="AF66" s="14">
        <f t="shared" ca="1" si="1"/>
        <v>5772</v>
      </c>
    </row>
    <row r="67" spans="1:32" x14ac:dyDescent="0.25">
      <c r="A67" s="42" t="s">
        <v>111</v>
      </c>
      <c r="B67" s="8" t="s">
        <v>1698</v>
      </c>
      <c r="C67" s="8" t="s">
        <v>111</v>
      </c>
      <c r="D67" s="9" t="s">
        <v>1714</v>
      </c>
      <c r="E67" s="29" t="s">
        <v>1675</v>
      </c>
      <c r="F67" s="8" t="s">
        <v>114</v>
      </c>
      <c r="G67" s="8" t="s">
        <v>85</v>
      </c>
      <c r="H67" s="8" t="s">
        <v>4153</v>
      </c>
      <c r="I67" s="10" t="s">
        <v>122</v>
      </c>
      <c r="J67" s="10"/>
      <c r="K67" s="8"/>
      <c r="L67" s="8"/>
      <c r="M67" s="8"/>
      <c r="N67" s="8"/>
      <c r="O67" s="8"/>
      <c r="P67" s="10" t="s">
        <v>122</v>
      </c>
      <c r="Q67" s="10" t="s">
        <v>118</v>
      </c>
      <c r="R67" s="12">
        <v>18</v>
      </c>
      <c r="S67" s="10">
        <v>9</v>
      </c>
      <c r="T67" s="8"/>
      <c r="U67" s="10">
        <v>3</v>
      </c>
      <c r="V67" s="8"/>
      <c r="W67" s="8"/>
      <c r="X67" s="8"/>
      <c r="Y67" s="105"/>
      <c r="Z67" s="14">
        <f>IF(ISBLANK(mTCA18[[#This Row],[Column17]]),"",mTCA18[[#This Row],[Column17]])</f>
        <v>18</v>
      </c>
      <c r="AA67" s="14" t="str">
        <f>LEFT(mTCA18[[#This Row],[Column18]],3)</f>
        <v>9</v>
      </c>
      <c r="AB67" s="14" t="str">
        <f>IF(ISBLANK(mTCA18[[#This Row],[Column2]]),"",mTCA18[[#This Row],[Column2]])</f>
        <v>BDS_FFS:BPM_D5772</v>
      </c>
      <c r="AD67" s="14">
        <f>MATCH(B67,'Diag Lattice'!F:F,0)</f>
        <v>3349</v>
      </c>
      <c r="AE67" s="14" t="str">
        <f t="shared" ca="1" si="0"/>
        <v>BDS_FFS:BPM_D5772</v>
      </c>
      <c r="AF67" s="14">
        <f t="shared" ca="1" si="1"/>
        <v>5772</v>
      </c>
    </row>
    <row r="68" spans="1:32" x14ac:dyDescent="0.25">
      <c r="A68" s="42" t="s">
        <v>111</v>
      </c>
      <c r="B68" s="8" t="s">
        <v>1698</v>
      </c>
      <c r="C68" s="8" t="s">
        <v>111</v>
      </c>
      <c r="D68" s="9" t="s">
        <v>1714</v>
      </c>
      <c r="E68" s="29" t="s">
        <v>1676</v>
      </c>
      <c r="F68" s="8" t="s">
        <v>114</v>
      </c>
      <c r="G68" s="8" t="s">
        <v>85</v>
      </c>
      <c r="H68" s="8" t="s">
        <v>4153</v>
      </c>
      <c r="I68" s="10" t="s">
        <v>124</v>
      </c>
      <c r="J68" s="10"/>
      <c r="K68" s="8"/>
      <c r="L68" s="8"/>
      <c r="M68" s="8"/>
      <c r="N68" s="8"/>
      <c r="O68" s="8"/>
      <c r="P68" s="10" t="s">
        <v>124</v>
      </c>
      <c r="Q68" s="10" t="s">
        <v>118</v>
      </c>
      <c r="R68" s="12">
        <v>18</v>
      </c>
      <c r="S68" s="10">
        <v>9</v>
      </c>
      <c r="T68" s="8"/>
      <c r="U68" s="10">
        <v>4</v>
      </c>
      <c r="V68" s="8"/>
      <c r="W68" s="8"/>
      <c r="X68" s="8"/>
      <c r="Y68" s="105"/>
      <c r="Z68" s="14">
        <f>IF(ISBLANK(mTCA18[[#This Row],[Column17]]),"",mTCA18[[#This Row],[Column17]])</f>
        <v>18</v>
      </c>
      <c r="AA68" s="14" t="str">
        <f>LEFT(mTCA18[[#This Row],[Column18]],3)</f>
        <v>9</v>
      </c>
      <c r="AB68" s="14" t="str">
        <f>IF(ISBLANK(mTCA18[[#This Row],[Column2]]),"",mTCA18[[#This Row],[Column2]])</f>
        <v>BDS_FFS:BPM_D5772</v>
      </c>
      <c r="AD68" s="14">
        <f>MATCH(B68,'Diag Lattice'!F:F,0)</f>
        <v>3349</v>
      </c>
      <c r="AE68" s="14" t="str">
        <f t="shared" ca="1" si="0"/>
        <v>BDS_FFS:BPM_D5772</v>
      </c>
      <c r="AF68" s="14">
        <f t="shared" ca="1" si="1"/>
        <v>5772</v>
      </c>
    </row>
    <row r="69" spans="1:32" x14ac:dyDescent="0.25">
      <c r="A69" s="42" t="s">
        <v>111</v>
      </c>
      <c r="B69" s="8" t="s">
        <v>1698</v>
      </c>
      <c r="C69" s="8" t="s">
        <v>111</v>
      </c>
      <c r="D69" s="9" t="s">
        <v>1714</v>
      </c>
      <c r="E69" s="29" t="s">
        <v>358</v>
      </c>
      <c r="F69" s="8" t="s">
        <v>114</v>
      </c>
      <c r="G69" s="8" t="s">
        <v>126</v>
      </c>
      <c r="H69" s="8" t="s">
        <v>287</v>
      </c>
      <c r="I69" s="10" t="s">
        <v>618</v>
      </c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IF(ISBLANK(mTCA18[[#This Row],[Column17]]),"",mTCA18[[#This Row],[Column17]])</f>
        <v/>
      </c>
      <c r="AA69" s="14" t="str">
        <f>LEFT(mTCA18[[#This Row],[Column18]],3)</f>
        <v/>
      </c>
      <c r="AB69" s="14" t="str">
        <f>IF(ISBLANK(mTCA18[[#This Row],[Column2]]),"",mTCA18[[#This Row],[Column2]])</f>
        <v>BDS_FFS:BPM_D5772</v>
      </c>
      <c r="AD69" s="14">
        <f>MATCH(B69,'Diag Lattice'!F:F,0)</f>
        <v>3349</v>
      </c>
      <c r="AE69" s="14" t="str">
        <f t="shared" ca="1" si="0"/>
        <v>BDS_FFS:BPM_D5772</v>
      </c>
      <c r="AF69" s="14">
        <f t="shared" ca="1" si="1"/>
        <v>5772</v>
      </c>
    </row>
    <row r="70" spans="1:32" x14ac:dyDescent="0.25">
      <c r="A70" s="42" t="s">
        <v>111</v>
      </c>
      <c r="B70" s="8" t="s">
        <v>1699</v>
      </c>
      <c r="C70" s="8" t="s">
        <v>111</v>
      </c>
      <c r="D70" s="9" t="s">
        <v>1715</v>
      </c>
      <c r="E70" s="29" t="s">
        <v>368</v>
      </c>
      <c r="F70" s="8" t="s">
        <v>114</v>
      </c>
      <c r="G70" s="8" t="s">
        <v>85</v>
      </c>
      <c r="H70" s="8" t="s">
        <v>4153</v>
      </c>
      <c r="I70" s="10" t="s">
        <v>117</v>
      </c>
      <c r="J70" s="10"/>
      <c r="K70" s="8"/>
      <c r="L70" s="8"/>
      <c r="M70" s="8"/>
      <c r="N70" s="8"/>
      <c r="O70" s="8"/>
      <c r="P70" s="10" t="s">
        <v>117</v>
      </c>
      <c r="Q70" s="10" t="s">
        <v>118</v>
      </c>
      <c r="R70" s="12">
        <v>18</v>
      </c>
      <c r="S70" s="10">
        <v>9</v>
      </c>
      <c r="T70" s="8"/>
      <c r="U70" s="10">
        <v>5</v>
      </c>
      <c r="V70" s="8"/>
      <c r="W70" s="8"/>
      <c r="X70" s="8"/>
      <c r="Y70" s="105"/>
      <c r="Z70" s="14">
        <f>IF(ISBLANK(mTCA18[[#This Row],[Column17]]),"",mTCA18[[#This Row],[Column17]])</f>
        <v>18</v>
      </c>
      <c r="AA70" s="14" t="str">
        <f>LEFT(mTCA18[[#This Row],[Column18]],3)</f>
        <v>9</v>
      </c>
      <c r="AB70" s="14" t="str">
        <f>IF(ISBLANK(mTCA18[[#This Row],[Column2]]),"",mTCA18[[#This Row],[Column2]])</f>
        <v>BDS_FFS:BPM_D5790</v>
      </c>
      <c r="AD70" s="14">
        <f>MATCH(B70,'Diag Lattice'!F:F,0)</f>
        <v>3367</v>
      </c>
      <c r="AE70" s="14" t="str">
        <f t="shared" ref="AE70:AE84" ca="1" si="2">INDIRECT("'Diag Lattice'!F"&amp;AD70)</f>
        <v>BDS_FFS:BPM_D5790</v>
      </c>
      <c r="AF70" s="14">
        <f t="shared" ref="AF70:AF84" ca="1" si="3">INDIRECT("'Diag Lattice'!E"&amp;AD70)</f>
        <v>5790</v>
      </c>
    </row>
    <row r="71" spans="1:32" x14ac:dyDescent="0.25">
      <c r="A71" s="42" t="s">
        <v>111</v>
      </c>
      <c r="B71" s="8" t="s">
        <v>1699</v>
      </c>
      <c r="C71" s="8" t="s">
        <v>111</v>
      </c>
      <c r="D71" s="9" t="s">
        <v>1715</v>
      </c>
      <c r="E71" s="29" t="s">
        <v>360</v>
      </c>
      <c r="F71" s="8" t="s">
        <v>114</v>
      </c>
      <c r="G71" s="8" t="s">
        <v>85</v>
      </c>
      <c r="H71" s="8" t="s">
        <v>4153</v>
      </c>
      <c r="I71" s="10" t="s">
        <v>120</v>
      </c>
      <c r="J71" s="10"/>
      <c r="K71" s="8"/>
      <c r="L71" s="8"/>
      <c r="M71" s="8"/>
      <c r="N71" s="8"/>
      <c r="O71" s="8"/>
      <c r="P71" s="10" t="s">
        <v>120</v>
      </c>
      <c r="Q71" s="10" t="s">
        <v>118</v>
      </c>
      <c r="R71" s="12">
        <v>18</v>
      </c>
      <c r="S71" s="10">
        <v>9</v>
      </c>
      <c r="T71" s="8"/>
      <c r="U71" s="10">
        <v>6</v>
      </c>
      <c r="V71" s="8"/>
      <c r="W71" s="8"/>
      <c r="X71" s="8"/>
      <c r="Y71" s="105"/>
      <c r="Z71" s="14">
        <f>IF(ISBLANK(mTCA18[[#This Row],[Column17]]),"",mTCA18[[#This Row],[Column17]])</f>
        <v>18</v>
      </c>
      <c r="AA71" s="14" t="str">
        <f>LEFT(mTCA18[[#This Row],[Column18]],3)</f>
        <v>9</v>
      </c>
      <c r="AB71" s="14" t="str">
        <f>IF(ISBLANK(mTCA18[[#This Row],[Column2]]),"",mTCA18[[#This Row],[Column2]])</f>
        <v>BDS_FFS:BPM_D5790</v>
      </c>
      <c r="AD71" s="14">
        <f>MATCH(B71,'Diag Lattice'!F:F,0)</f>
        <v>3367</v>
      </c>
      <c r="AE71" s="14" t="str">
        <f t="shared" ca="1" si="2"/>
        <v>BDS_FFS:BPM_D5790</v>
      </c>
      <c r="AF71" s="14">
        <f t="shared" ca="1" si="3"/>
        <v>5790</v>
      </c>
    </row>
    <row r="72" spans="1:32" x14ac:dyDescent="0.25">
      <c r="A72" s="42" t="s">
        <v>111</v>
      </c>
      <c r="B72" s="8" t="s">
        <v>1699</v>
      </c>
      <c r="C72" s="8" t="s">
        <v>111</v>
      </c>
      <c r="D72" s="9" t="s">
        <v>1715</v>
      </c>
      <c r="E72" s="29" t="s">
        <v>370</v>
      </c>
      <c r="F72" s="8" t="s">
        <v>114</v>
      </c>
      <c r="G72" s="8" t="s">
        <v>85</v>
      </c>
      <c r="H72" s="8" t="s">
        <v>4153</v>
      </c>
      <c r="I72" s="10" t="s">
        <v>122</v>
      </c>
      <c r="J72" s="10"/>
      <c r="K72" s="8"/>
      <c r="L72" s="8"/>
      <c r="M72" s="8"/>
      <c r="N72" s="8"/>
      <c r="O72" s="8"/>
      <c r="P72" s="10" t="s">
        <v>122</v>
      </c>
      <c r="Q72" s="10" t="s">
        <v>118</v>
      </c>
      <c r="R72" s="12">
        <v>18</v>
      </c>
      <c r="S72" s="10">
        <v>9</v>
      </c>
      <c r="T72" s="8"/>
      <c r="U72" s="10">
        <v>7</v>
      </c>
      <c r="V72" s="8"/>
      <c r="W72" s="8"/>
      <c r="X72" s="8"/>
      <c r="Y72" s="105"/>
      <c r="Z72" s="14">
        <f>IF(ISBLANK(mTCA18[[#This Row],[Column17]]),"",mTCA18[[#This Row],[Column17]])</f>
        <v>18</v>
      </c>
      <c r="AA72" s="14" t="str">
        <f>LEFT(mTCA18[[#This Row],[Column18]],3)</f>
        <v>9</v>
      </c>
      <c r="AB72" s="14" t="str">
        <f>IF(ISBLANK(mTCA18[[#This Row],[Column2]]),"",mTCA18[[#This Row],[Column2]])</f>
        <v>BDS_FFS:BPM_D5790</v>
      </c>
      <c r="AD72" s="14">
        <f>MATCH(B72,'Diag Lattice'!F:F,0)</f>
        <v>3367</v>
      </c>
      <c r="AE72" s="14" t="str">
        <f t="shared" ca="1" si="2"/>
        <v>BDS_FFS:BPM_D5790</v>
      </c>
      <c r="AF72" s="14">
        <f t="shared" ca="1" si="3"/>
        <v>5790</v>
      </c>
    </row>
    <row r="73" spans="1:32" x14ac:dyDescent="0.25">
      <c r="A73" s="42" t="s">
        <v>111</v>
      </c>
      <c r="B73" s="8" t="s">
        <v>1699</v>
      </c>
      <c r="C73" s="8" t="s">
        <v>111</v>
      </c>
      <c r="D73" s="9" t="s">
        <v>1715</v>
      </c>
      <c r="E73" s="29" t="s">
        <v>362</v>
      </c>
      <c r="F73" s="8" t="s">
        <v>114</v>
      </c>
      <c r="G73" s="8" t="s">
        <v>85</v>
      </c>
      <c r="H73" s="8" t="s">
        <v>4153</v>
      </c>
      <c r="I73" s="10" t="s">
        <v>124</v>
      </c>
      <c r="J73" s="10"/>
      <c r="K73" s="8"/>
      <c r="L73" s="8"/>
      <c r="M73" s="8"/>
      <c r="N73" s="8"/>
      <c r="O73" s="8"/>
      <c r="P73" s="10" t="s">
        <v>124</v>
      </c>
      <c r="Q73" s="10" t="s">
        <v>118</v>
      </c>
      <c r="R73" s="12">
        <v>18</v>
      </c>
      <c r="S73" s="10">
        <v>9</v>
      </c>
      <c r="T73" s="8"/>
      <c r="U73" s="10">
        <v>8</v>
      </c>
      <c r="V73" s="8"/>
      <c r="W73" s="8"/>
      <c r="X73" s="8"/>
      <c r="Y73" s="105"/>
      <c r="Z73" s="14">
        <f>IF(ISBLANK(mTCA18[[#This Row],[Column17]]),"",mTCA18[[#This Row],[Column17]])</f>
        <v>18</v>
      </c>
      <c r="AA73" s="14" t="str">
        <f>LEFT(mTCA18[[#This Row],[Column18]],3)</f>
        <v>9</v>
      </c>
      <c r="AB73" s="14" t="str">
        <f>IF(ISBLANK(mTCA18[[#This Row],[Column2]]),"",mTCA18[[#This Row],[Column2]])</f>
        <v>BDS_FFS:BPM_D5790</v>
      </c>
      <c r="AD73" s="14">
        <f>MATCH(B73,'Diag Lattice'!F:F,0)</f>
        <v>3367</v>
      </c>
      <c r="AE73" s="14" t="str">
        <f t="shared" ca="1" si="2"/>
        <v>BDS_FFS:BPM_D5790</v>
      </c>
      <c r="AF73" s="14">
        <f t="shared" ca="1" si="3"/>
        <v>5790</v>
      </c>
    </row>
    <row r="74" spans="1:32" x14ac:dyDescent="0.25">
      <c r="A74" s="42" t="s">
        <v>111</v>
      </c>
      <c r="B74" s="8" t="s">
        <v>1699</v>
      </c>
      <c r="C74" s="8" t="s">
        <v>111</v>
      </c>
      <c r="D74" s="9" t="s">
        <v>1715</v>
      </c>
      <c r="E74" s="29" t="s">
        <v>366</v>
      </c>
      <c r="F74" s="8" t="s">
        <v>114</v>
      </c>
      <c r="G74" s="8" t="s">
        <v>126</v>
      </c>
      <c r="H74" s="8" t="s">
        <v>4153</v>
      </c>
      <c r="I74" s="10" t="s">
        <v>126</v>
      </c>
      <c r="J74" s="10"/>
      <c r="K74" s="8"/>
      <c r="L74" s="8"/>
      <c r="M74" s="8"/>
      <c r="N74" s="8"/>
      <c r="O74" s="8"/>
      <c r="P74" s="10" t="s">
        <v>126</v>
      </c>
      <c r="Q74" s="10" t="s">
        <v>118</v>
      </c>
      <c r="R74" s="12">
        <v>18</v>
      </c>
      <c r="S74" s="10">
        <v>9</v>
      </c>
      <c r="T74" s="8"/>
      <c r="U74" s="10" t="s">
        <v>126</v>
      </c>
      <c r="V74" s="8"/>
      <c r="W74" s="8"/>
      <c r="X74" s="8"/>
      <c r="Y74" s="105"/>
      <c r="Z74" s="14">
        <f>IF(ISBLANK(mTCA18[[#This Row],[Column17]]),"",mTCA18[[#This Row],[Column17]])</f>
        <v>18</v>
      </c>
      <c r="AA74" s="14" t="str">
        <f>LEFT(mTCA18[[#This Row],[Column18]],3)</f>
        <v>9</v>
      </c>
      <c r="AB74" s="14" t="str">
        <f>IF(ISBLANK(mTCA18[[#This Row],[Column2]]),"",mTCA18[[#This Row],[Column2]])</f>
        <v>BDS_FFS:BPM_D5790</v>
      </c>
      <c r="AD74" s="14">
        <f>MATCH(B74,'Diag Lattice'!F:F,0)</f>
        <v>3367</v>
      </c>
      <c r="AE74" s="14" t="str">
        <f t="shared" ca="1" si="2"/>
        <v>BDS_FFS:BPM_D5790</v>
      </c>
      <c r="AF74" s="14">
        <f t="shared" ca="1" si="3"/>
        <v>5790</v>
      </c>
    </row>
    <row r="75" spans="1:32" x14ac:dyDescent="0.25">
      <c r="A75" s="42" t="s">
        <v>111</v>
      </c>
      <c r="B75" s="8" t="s">
        <v>1700</v>
      </c>
      <c r="C75" s="8" t="s">
        <v>111</v>
      </c>
      <c r="D75" s="9" t="s">
        <v>1716</v>
      </c>
      <c r="E75" s="29" t="s">
        <v>1677</v>
      </c>
      <c r="F75" s="8" t="s">
        <v>114</v>
      </c>
      <c r="G75" s="8" t="s">
        <v>85</v>
      </c>
      <c r="H75" s="8" t="s">
        <v>4153</v>
      </c>
      <c r="I75" s="10" t="s">
        <v>117</v>
      </c>
      <c r="J75" s="10"/>
      <c r="K75" s="8"/>
      <c r="L75" s="8"/>
      <c r="M75" s="8"/>
      <c r="N75" s="8"/>
      <c r="O75" s="8"/>
      <c r="P75" s="10" t="s">
        <v>117</v>
      </c>
      <c r="Q75" s="10" t="s">
        <v>118</v>
      </c>
      <c r="R75" s="12">
        <v>18</v>
      </c>
      <c r="S75" s="10">
        <v>10</v>
      </c>
      <c r="T75" s="8"/>
      <c r="U75" s="10">
        <v>1</v>
      </c>
      <c r="V75" s="8"/>
      <c r="W75" s="8"/>
      <c r="X75" s="8"/>
      <c r="Z75" s="14">
        <f>IF(ISBLANK(mTCA18[[#This Row],[Column17]]),"",mTCA18[[#This Row],[Column17]])</f>
        <v>18</v>
      </c>
      <c r="AA75" s="14" t="str">
        <f>LEFT(mTCA18[[#This Row],[Column18]],3)</f>
        <v>10</v>
      </c>
      <c r="AB75" s="14" t="str">
        <f>IF(ISBLANK(mTCA18[[#This Row],[Column2]]),"",mTCA18[[#This Row],[Column2]])</f>
        <v>BDS_FFS:BPM_D5803</v>
      </c>
      <c r="AD75" s="14">
        <f>MATCH(B75,'Diag Lattice'!F:F,0)</f>
        <v>3374</v>
      </c>
      <c r="AE75" s="14" t="str">
        <f t="shared" ca="1" si="2"/>
        <v>BDS_FFS:BPM_D5803</v>
      </c>
      <c r="AF75" s="14">
        <f t="shared" ca="1" si="3"/>
        <v>5803</v>
      </c>
    </row>
    <row r="76" spans="1:32" x14ac:dyDescent="0.25">
      <c r="A76" s="42" t="s">
        <v>111</v>
      </c>
      <c r="B76" s="8" t="s">
        <v>1700</v>
      </c>
      <c r="C76" s="8" t="s">
        <v>111</v>
      </c>
      <c r="D76" s="69" t="s">
        <v>1716</v>
      </c>
      <c r="E76" s="9" t="s">
        <v>1678</v>
      </c>
      <c r="F76" s="8" t="s">
        <v>114</v>
      </c>
      <c r="G76" s="8" t="s">
        <v>85</v>
      </c>
      <c r="H76" s="8" t="s">
        <v>4153</v>
      </c>
      <c r="I76" s="10" t="s">
        <v>120</v>
      </c>
      <c r="J76" s="10"/>
      <c r="K76" s="8"/>
      <c r="L76" s="8"/>
      <c r="M76" s="8"/>
      <c r="N76" s="8"/>
      <c r="O76" s="8"/>
      <c r="P76" s="10" t="s">
        <v>120</v>
      </c>
      <c r="Q76" s="10" t="s">
        <v>118</v>
      </c>
      <c r="R76" s="12">
        <v>18</v>
      </c>
      <c r="S76" s="10">
        <v>10</v>
      </c>
      <c r="T76" s="8"/>
      <c r="U76" s="10">
        <v>2</v>
      </c>
      <c r="V76" s="8"/>
      <c r="W76" s="8"/>
      <c r="X76" s="8"/>
      <c r="Y76" s="105"/>
      <c r="Z76" s="14">
        <f>IF(ISBLANK(mTCA18[[#This Row],[Column17]]),"",mTCA18[[#This Row],[Column17]])</f>
        <v>18</v>
      </c>
      <c r="AA76" s="14" t="str">
        <f>LEFT(mTCA18[[#This Row],[Column18]],3)</f>
        <v>10</v>
      </c>
      <c r="AB76" s="14" t="str">
        <f>IF(ISBLANK(mTCA18[[#This Row],[Column2]]),"",mTCA18[[#This Row],[Column2]])</f>
        <v>BDS_FFS:BPM_D5803</v>
      </c>
      <c r="AD76" s="14">
        <f>MATCH(B76,'Diag Lattice'!F:F,0)</f>
        <v>3374</v>
      </c>
      <c r="AE76" s="14" t="str">
        <f t="shared" ca="1" si="2"/>
        <v>BDS_FFS:BPM_D5803</v>
      </c>
      <c r="AF76" s="14">
        <f t="shared" ca="1" si="3"/>
        <v>5803</v>
      </c>
    </row>
    <row r="77" spans="1:32" x14ac:dyDescent="0.25">
      <c r="A77" s="42" t="s">
        <v>111</v>
      </c>
      <c r="B77" s="8" t="s">
        <v>1700</v>
      </c>
      <c r="C77" s="8" t="s">
        <v>111</v>
      </c>
      <c r="D77" s="69" t="s">
        <v>1716</v>
      </c>
      <c r="E77" s="9" t="s">
        <v>1679</v>
      </c>
      <c r="F77" s="8" t="s">
        <v>114</v>
      </c>
      <c r="G77" s="8" t="s">
        <v>85</v>
      </c>
      <c r="H77" s="8" t="s">
        <v>4153</v>
      </c>
      <c r="I77" s="10" t="s">
        <v>122</v>
      </c>
      <c r="J77" s="10"/>
      <c r="K77" s="8"/>
      <c r="L77" s="8"/>
      <c r="M77" s="8"/>
      <c r="N77" s="8"/>
      <c r="O77" s="8"/>
      <c r="P77" s="10" t="s">
        <v>122</v>
      </c>
      <c r="Q77" s="10" t="s">
        <v>118</v>
      </c>
      <c r="R77" s="12">
        <v>18</v>
      </c>
      <c r="S77" s="10">
        <v>10</v>
      </c>
      <c r="T77" s="8"/>
      <c r="U77" s="10">
        <v>3</v>
      </c>
      <c r="V77" s="8"/>
      <c r="W77" s="8"/>
      <c r="X77" s="8"/>
      <c r="Y77" s="105"/>
      <c r="Z77" s="14">
        <f>IF(ISBLANK(mTCA18[[#This Row],[Column17]]),"",mTCA18[[#This Row],[Column17]])</f>
        <v>18</v>
      </c>
      <c r="AA77" s="14" t="str">
        <f>LEFT(mTCA18[[#This Row],[Column18]],3)</f>
        <v>10</v>
      </c>
      <c r="AB77" s="14" t="str">
        <f>IF(ISBLANK(mTCA18[[#This Row],[Column2]]),"",mTCA18[[#This Row],[Column2]])</f>
        <v>BDS_FFS:BPM_D5803</v>
      </c>
      <c r="AD77" s="14">
        <f>MATCH(B77,'Diag Lattice'!F:F,0)</f>
        <v>3374</v>
      </c>
      <c r="AE77" s="14" t="str">
        <f t="shared" ca="1" si="2"/>
        <v>BDS_FFS:BPM_D5803</v>
      </c>
      <c r="AF77" s="14">
        <f t="shared" ca="1" si="3"/>
        <v>5803</v>
      </c>
    </row>
    <row r="78" spans="1:32" x14ac:dyDescent="0.25">
      <c r="A78" s="42" t="s">
        <v>111</v>
      </c>
      <c r="B78" s="8" t="s">
        <v>1700</v>
      </c>
      <c r="C78" s="8" t="s">
        <v>111</v>
      </c>
      <c r="D78" s="69" t="s">
        <v>1716</v>
      </c>
      <c r="E78" s="9" t="s">
        <v>1680</v>
      </c>
      <c r="F78" s="8" t="s">
        <v>114</v>
      </c>
      <c r="G78" s="8" t="s">
        <v>85</v>
      </c>
      <c r="H78" s="8" t="s">
        <v>4153</v>
      </c>
      <c r="I78" s="10" t="s">
        <v>124</v>
      </c>
      <c r="J78" s="10"/>
      <c r="K78" s="8"/>
      <c r="L78" s="8"/>
      <c r="M78" s="8"/>
      <c r="N78" s="8"/>
      <c r="O78" s="8"/>
      <c r="P78" s="10" t="s">
        <v>124</v>
      </c>
      <c r="Q78" s="10" t="s">
        <v>118</v>
      </c>
      <c r="R78" s="12">
        <v>18</v>
      </c>
      <c r="S78" s="10">
        <v>10</v>
      </c>
      <c r="T78" s="8"/>
      <c r="U78" s="10">
        <v>4</v>
      </c>
      <c r="V78" s="8"/>
      <c r="W78" s="8"/>
      <c r="X78" s="8"/>
      <c r="Y78" s="105"/>
      <c r="Z78" s="14">
        <f>IF(ISBLANK(mTCA18[[#This Row],[Column17]]),"",mTCA18[[#This Row],[Column17]])</f>
        <v>18</v>
      </c>
      <c r="AA78" s="14" t="str">
        <f>LEFT(mTCA18[[#This Row],[Column18]],3)</f>
        <v>10</v>
      </c>
      <c r="AB78" s="14" t="str">
        <f>IF(ISBLANK(mTCA18[[#This Row],[Column2]]),"",mTCA18[[#This Row],[Column2]])</f>
        <v>BDS_FFS:BPM_D5803</v>
      </c>
      <c r="AD78" s="14">
        <f>MATCH(B78,'Diag Lattice'!F:F,0)</f>
        <v>3374</v>
      </c>
      <c r="AE78" s="14" t="str">
        <f t="shared" ca="1" si="2"/>
        <v>BDS_FFS:BPM_D5803</v>
      </c>
      <c r="AF78" s="14">
        <f t="shared" ca="1" si="3"/>
        <v>5803</v>
      </c>
    </row>
    <row r="79" spans="1:32" x14ac:dyDescent="0.25">
      <c r="A79" s="42" t="s">
        <v>111</v>
      </c>
      <c r="B79" s="8" t="s">
        <v>1700</v>
      </c>
      <c r="C79" s="8" t="s">
        <v>111</v>
      </c>
      <c r="D79" s="69" t="s">
        <v>1716</v>
      </c>
      <c r="E79" s="9" t="s">
        <v>1681</v>
      </c>
      <c r="F79" s="8" t="s">
        <v>114</v>
      </c>
      <c r="G79" s="8" t="s">
        <v>126</v>
      </c>
      <c r="H79" s="8" t="s">
        <v>287</v>
      </c>
      <c r="I79" s="10" t="s">
        <v>618</v>
      </c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IF(ISBLANK(mTCA18[[#This Row],[Column17]]),"",mTCA18[[#This Row],[Column17]])</f>
        <v/>
      </c>
      <c r="AA79" s="14" t="str">
        <f>LEFT(mTCA18[[#This Row],[Column18]],3)</f>
        <v/>
      </c>
      <c r="AB79" s="14" t="str">
        <f>IF(ISBLANK(mTCA18[[#This Row],[Column2]]),"",mTCA18[[#This Row],[Column2]])</f>
        <v>BDS_FFS:BPM_D5803</v>
      </c>
      <c r="AD79" s="14">
        <f>MATCH(B79,'Diag Lattice'!F:F,0)</f>
        <v>3374</v>
      </c>
      <c r="AE79" s="14" t="str">
        <f t="shared" ca="1" si="2"/>
        <v>BDS_FFS:BPM_D5803</v>
      </c>
      <c r="AF79" s="14">
        <f t="shared" ca="1" si="3"/>
        <v>5803</v>
      </c>
    </row>
    <row r="80" spans="1:32" x14ac:dyDescent="0.25">
      <c r="A80" s="42" t="s">
        <v>111</v>
      </c>
      <c r="B80" s="8" t="s">
        <v>1701</v>
      </c>
      <c r="C80" s="8" t="s">
        <v>111</v>
      </c>
      <c r="D80" s="69" t="s">
        <v>1717</v>
      </c>
      <c r="E80" s="9" t="s">
        <v>1682</v>
      </c>
      <c r="F80" s="8" t="s">
        <v>114</v>
      </c>
      <c r="G80" s="8" t="s">
        <v>85</v>
      </c>
      <c r="H80" s="8" t="s">
        <v>4153</v>
      </c>
      <c r="I80" s="10" t="s">
        <v>117</v>
      </c>
      <c r="J80" s="10"/>
      <c r="K80" s="8"/>
      <c r="L80" s="8"/>
      <c r="M80" s="8"/>
      <c r="N80" s="8"/>
      <c r="O80" s="8"/>
      <c r="P80" s="10" t="s">
        <v>117</v>
      </c>
      <c r="Q80" s="10" t="s">
        <v>118</v>
      </c>
      <c r="R80" s="12">
        <v>18</v>
      </c>
      <c r="S80" s="10">
        <v>10</v>
      </c>
      <c r="T80" s="8"/>
      <c r="U80" s="10">
        <v>5</v>
      </c>
      <c r="V80" s="8"/>
      <c r="W80" s="8"/>
      <c r="X80" s="8"/>
      <c r="Y80" s="105"/>
      <c r="Z80" s="14">
        <f>IF(ISBLANK(mTCA18[[#This Row],[Column17]]),"",mTCA18[[#This Row],[Column17]])</f>
        <v>18</v>
      </c>
      <c r="AA80" s="14" t="str">
        <f>LEFT(mTCA18[[#This Row],[Column18]],3)</f>
        <v>10</v>
      </c>
      <c r="AB80" s="14" t="str">
        <f>IF(ISBLANK(mTCA18[[#This Row],[Column2]]),"",mTCA18[[#This Row],[Column2]])</f>
        <v>BDS_FFS:BPM_D5818</v>
      </c>
      <c r="AD80" s="14">
        <f>MATCH(B80,'Diag Lattice'!F:F,0)</f>
        <v>3382</v>
      </c>
      <c r="AE80" s="14" t="str">
        <f t="shared" ca="1" si="2"/>
        <v>BDS_FFS:BPM_D5818</v>
      </c>
      <c r="AF80" s="14">
        <f t="shared" ca="1" si="3"/>
        <v>5818</v>
      </c>
    </row>
    <row r="81" spans="1:32" x14ac:dyDescent="0.25">
      <c r="A81" s="42" t="s">
        <v>111</v>
      </c>
      <c r="B81" s="8" t="s">
        <v>1701</v>
      </c>
      <c r="C81" s="8" t="s">
        <v>111</v>
      </c>
      <c r="D81" s="69" t="s">
        <v>1717</v>
      </c>
      <c r="E81" s="9" t="s">
        <v>1683</v>
      </c>
      <c r="F81" s="8" t="s">
        <v>114</v>
      </c>
      <c r="G81" s="8" t="s">
        <v>85</v>
      </c>
      <c r="H81" s="8" t="s">
        <v>4153</v>
      </c>
      <c r="I81" s="10" t="s">
        <v>120</v>
      </c>
      <c r="J81" s="10"/>
      <c r="K81" s="8"/>
      <c r="L81" s="8"/>
      <c r="M81" s="8"/>
      <c r="N81" s="8"/>
      <c r="O81" s="8"/>
      <c r="P81" s="10" t="s">
        <v>120</v>
      </c>
      <c r="Q81" s="10" t="s">
        <v>118</v>
      </c>
      <c r="R81" s="12">
        <v>18</v>
      </c>
      <c r="S81" s="10">
        <v>10</v>
      </c>
      <c r="T81" s="8"/>
      <c r="U81" s="10">
        <v>6</v>
      </c>
      <c r="V81" s="8"/>
      <c r="W81" s="8"/>
      <c r="X81" s="8"/>
      <c r="Y81" s="105"/>
      <c r="Z81" s="14">
        <f>IF(ISBLANK(mTCA18[[#This Row],[Column17]]),"",mTCA18[[#This Row],[Column17]])</f>
        <v>18</v>
      </c>
      <c r="AA81" s="14" t="str">
        <f>LEFT(mTCA18[[#This Row],[Column18]],3)</f>
        <v>10</v>
      </c>
      <c r="AB81" s="14" t="str">
        <f>IF(ISBLANK(mTCA18[[#This Row],[Column2]]),"",mTCA18[[#This Row],[Column2]])</f>
        <v>BDS_FFS:BPM_D5818</v>
      </c>
      <c r="AD81" s="14">
        <f>MATCH(B81,'Diag Lattice'!F:F,0)</f>
        <v>3382</v>
      </c>
      <c r="AE81" s="14" t="str">
        <f t="shared" ca="1" si="2"/>
        <v>BDS_FFS:BPM_D5818</v>
      </c>
      <c r="AF81" s="14">
        <f t="shared" ca="1" si="3"/>
        <v>5818</v>
      </c>
    </row>
    <row r="82" spans="1:32" x14ac:dyDescent="0.25">
      <c r="A82" s="42" t="s">
        <v>111</v>
      </c>
      <c r="B82" s="8" t="s">
        <v>1701</v>
      </c>
      <c r="C82" s="8" t="s">
        <v>111</v>
      </c>
      <c r="D82" s="69" t="s">
        <v>1717</v>
      </c>
      <c r="E82" s="9" t="s">
        <v>1684</v>
      </c>
      <c r="F82" s="8" t="s">
        <v>114</v>
      </c>
      <c r="G82" s="8" t="s">
        <v>85</v>
      </c>
      <c r="H82" s="8" t="s">
        <v>4153</v>
      </c>
      <c r="I82" s="10" t="s">
        <v>122</v>
      </c>
      <c r="J82" s="10"/>
      <c r="K82" s="8"/>
      <c r="L82" s="8"/>
      <c r="M82" s="8"/>
      <c r="N82" s="8"/>
      <c r="O82" s="8"/>
      <c r="P82" s="10" t="s">
        <v>122</v>
      </c>
      <c r="Q82" s="10" t="s">
        <v>118</v>
      </c>
      <c r="R82" s="12">
        <v>18</v>
      </c>
      <c r="S82" s="10">
        <v>10</v>
      </c>
      <c r="T82" s="8"/>
      <c r="U82" s="10">
        <v>7</v>
      </c>
      <c r="V82" s="8"/>
      <c r="W82" s="8"/>
      <c r="X82" s="8"/>
      <c r="Y82" s="105"/>
      <c r="Z82" s="14">
        <f>IF(ISBLANK(mTCA18[[#This Row],[Column17]]),"",mTCA18[[#This Row],[Column17]])</f>
        <v>18</v>
      </c>
      <c r="AA82" s="14" t="str">
        <f>LEFT(mTCA18[[#This Row],[Column18]],3)</f>
        <v>10</v>
      </c>
      <c r="AB82" s="14" t="str">
        <f>IF(ISBLANK(mTCA18[[#This Row],[Column2]]),"",mTCA18[[#This Row],[Column2]])</f>
        <v>BDS_FFS:BPM_D5818</v>
      </c>
      <c r="AD82" s="14">
        <f>MATCH(B82,'Diag Lattice'!F:F,0)</f>
        <v>3382</v>
      </c>
      <c r="AE82" s="14" t="str">
        <f t="shared" ca="1" si="2"/>
        <v>BDS_FFS:BPM_D5818</v>
      </c>
      <c r="AF82" s="14">
        <f t="shared" ca="1" si="3"/>
        <v>5818</v>
      </c>
    </row>
    <row r="83" spans="1:32" x14ac:dyDescent="0.25">
      <c r="A83" s="42" t="s">
        <v>111</v>
      </c>
      <c r="B83" s="8" t="s">
        <v>1701</v>
      </c>
      <c r="C83" s="8" t="s">
        <v>111</v>
      </c>
      <c r="D83" s="69" t="s">
        <v>1717</v>
      </c>
      <c r="E83" s="9" t="s">
        <v>1685</v>
      </c>
      <c r="F83" s="8" t="s">
        <v>114</v>
      </c>
      <c r="G83" s="8" t="s">
        <v>85</v>
      </c>
      <c r="H83" s="8" t="s">
        <v>4153</v>
      </c>
      <c r="I83" s="10" t="s">
        <v>124</v>
      </c>
      <c r="J83" s="10"/>
      <c r="K83" s="8"/>
      <c r="L83" s="8"/>
      <c r="M83" s="8"/>
      <c r="N83" s="8"/>
      <c r="O83" s="8"/>
      <c r="P83" s="10" t="s">
        <v>124</v>
      </c>
      <c r="Q83" s="10" t="s">
        <v>118</v>
      </c>
      <c r="R83" s="12">
        <v>18</v>
      </c>
      <c r="S83" s="10">
        <v>10</v>
      </c>
      <c r="T83" s="8"/>
      <c r="U83" s="10">
        <v>8</v>
      </c>
      <c r="V83" s="8"/>
      <c r="W83" s="8"/>
      <c r="X83" s="8"/>
      <c r="Y83" s="105"/>
      <c r="Z83" s="14">
        <f>IF(ISBLANK(mTCA18[[#This Row],[Column17]]),"",mTCA18[[#This Row],[Column17]])</f>
        <v>18</v>
      </c>
      <c r="AA83" s="14" t="str">
        <f>LEFT(mTCA18[[#This Row],[Column18]],3)</f>
        <v>10</v>
      </c>
      <c r="AB83" s="14" t="str">
        <f>IF(ISBLANK(mTCA18[[#This Row],[Column2]]),"",mTCA18[[#This Row],[Column2]])</f>
        <v>BDS_FFS:BPM_D5818</v>
      </c>
      <c r="AD83" s="14">
        <f>MATCH(B83,'Diag Lattice'!F:F,0)</f>
        <v>3382</v>
      </c>
      <c r="AE83" s="14" t="str">
        <f t="shared" ca="1" si="2"/>
        <v>BDS_FFS:BPM_D5818</v>
      </c>
      <c r="AF83" s="14">
        <f t="shared" ca="1" si="3"/>
        <v>5818</v>
      </c>
    </row>
    <row r="84" spans="1:32" x14ac:dyDescent="0.25">
      <c r="A84" s="42" t="s">
        <v>111</v>
      </c>
      <c r="B84" s="8" t="s">
        <v>1701</v>
      </c>
      <c r="C84" s="8" t="s">
        <v>111</v>
      </c>
      <c r="D84" s="69" t="s">
        <v>1717</v>
      </c>
      <c r="E84" s="9" t="s">
        <v>1686</v>
      </c>
      <c r="F84" s="8" t="s">
        <v>114</v>
      </c>
      <c r="G84" s="8" t="s">
        <v>126</v>
      </c>
      <c r="H84" s="8" t="s">
        <v>4153</v>
      </c>
      <c r="I84" s="10" t="s">
        <v>126</v>
      </c>
      <c r="J84" s="10"/>
      <c r="K84" s="8"/>
      <c r="L84" s="8"/>
      <c r="M84" s="8"/>
      <c r="N84" s="8"/>
      <c r="O84" s="8"/>
      <c r="P84" s="10" t="s">
        <v>126</v>
      </c>
      <c r="Q84" s="10" t="s">
        <v>118</v>
      </c>
      <c r="R84" s="12">
        <v>18</v>
      </c>
      <c r="S84" s="10">
        <v>10</v>
      </c>
      <c r="T84" s="8"/>
      <c r="U84" s="10" t="s">
        <v>126</v>
      </c>
      <c r="V84" s="8"/>
      <c r="W84" s="8"/>
      <c r="X84" s="8"/>
      <c r="Y84" s="105"/>
      <c r="Z84" s="14">
        <f>IF(ISBLANK(mTCA18[[#This Row],[Column17]]),"",mTCA18[[#This Row],[Column17]])</f>
        <v>18</v>
      </c>
      <c r="AA84" s="14" t="str">
        <f>LEFT(mTCA18[[#This Row],[Column18]],3)</f>
        <v>10</v>
      </c>
      <c r="AB84" s="14" t="str">
        <f>IF(ISBLANK(mTCA18[[#This Row],[Column2]]),"",mTCA18[[#This Row],[Column2]])</f>
        <v>BDS_FFS:BPM_D5818</v>
      </c>
      <c r="AD84" s="14">
        <f>MATCH(B84,'Diag Lattice'!F:F,0)</f>
        <v>3382</v>
      </c>
      <c r="AE84" s="14" t="str">
        <f t="shared" ca="1" si="2"/>
        <v>BDS_FFS:BPM_D5818</v>
      </c>
      <c r="AF84" s="14">
        <f t="shared" ca="1" si="3"/>
        <v>5818</v>
      </c>
    </row>
    <row r="85" spans="1:32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32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32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32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32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32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32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32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32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11"/>
  <sheetViews>
    <sheetView zoomScale="70" zoomScaleNormal="70" workbookViewId="0">
      <pane ySplit="3" topLeftCell="A52" activePane="bottomLeft" state="frozen"/>
      <selection pane="bottomLeft" activeCell="M39" sqref="M39"/>
    </sheetView>
  </sheetViews>
  <sheetFormatPr defaultRowHeight="15" x14ac:dyDescent="0.25"/>
  <cols>
    <col min="1" max="1" width="15" bestFit="1" customWidth="1"/>
    <col min="2" max="2" width="26.5703125" customWidth="1"/>
    <col min="3" max="3" width="18.140625" customWidth="1"/>
    <col min="4" max="4" width="16.425781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7.140625" customWidth="1"/>
    <col min="31" max="31" width="26.28515625" customWidth="1"/>
    <col min="32" max="32" width="14.85546875" customWidth="1"/>
  </cols>
  <sheetData>
    <row r="1" spans="1:32" s="14" customFormat="1" ht="15.75" thickBot="1" x14ac:dyDescent="0.3">
      <c r="A1" s="13" t="s">
        <v>1781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55" t="s">
        <v>420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96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8" t="s">
        <v>66</v>
      </c>
      <c r="B5" s="8" t="s">
        <v>2085</v>
      </c>
      <c r="C5" s="8" t="s">
        <v>1984</v>
      </c>
      <c r="D5" s="9" t="s">
        <v>3821</v>
      </c>
      <c r="E5" s="29" t="s">
        <v>1782</v>
      </c>
      <c r="F5" s="8" t="s">
        <v>69</v>
      </c>
      <c r="G5" s="8" t="s">
        <v>3837</v>
      </c>
      <c r="H5" s="8" t="s">
        <v>4152</v>
      </c>
      <c r="I5" s="10" t="s">
        <v>16</v>
      </c>
      <c r="J5" s="10" t="s">
        <v>24</v>
      </c>
      <c r="K5" s="10" t="s">
        <v>153</v>
      </c>
      <c r="L5" s="10" t="s">
        <v>154</v>
      </c>
      <c r="M5" s="10" t="s">
        <v>146</v>
      </c>
      <c r="N5" s="10">
        <v>1</v>
      </c>
      <c r="O5" s="10">
        <v>3</v>
      </c>
      <c r="P5" s="10" t="s">
        <v>4045</v>
      </c>
      <c r="Q5" s="10" t="s">
        <v>15</v>
      </c>
      <c r="R5" s="12">
        <v>19</v>
      </c>
      <c r="S5" s="10">
        <v>3</v>
      </c>
      <c r="T5" s="32" t="s">
        <v>472</v>
      </c>
      <c r="U5" s="10"/>
      <c r="V5" s="8">
        <v>14</v>
      </c>
      <c r="W5" s="8" t="s">
        <v>244</v>
      </c>
      <c r="X5" s="8" t="s">
        <v>246</v>
      </c>
      <c r="Y5"/>
      <c r="Z5" s="14">
        <f>IF(ISBLANK(mTCA19[[#This Row],[Column17]]),"",mTCA19[[#This Row],[Column17]])</f>
        <v>19</v>
      </c>
      <c r="AA5" s="14" t="str">
        <f>LEFT(mTCA19[[#This Row],[Column18]],3)</f>
        <v>3</v>
      </c>
      <c r="AB5" s="14" t="str">
        <f>IF(ISBLANK(mTCA19[[#This Row],[Column2]]),"",mTCA19[[#This Row],[Column2]])</f>
        <v>BDS_BTS:PM_D5514</v>
      </c>
      <c r="AD5" s="14">
        <f>MATCH(B5,'Diag Lattice'!F:F,0)</f>
        <v>3265</v>
      </c>
      <c r="AE5" s="14" t="str">
        <f ca="1">INDIRECT("'Diag Lattice'!F"&amp;AD5)</f>
        <v>BDS_BTS:PM_D5514</v>
      </c>
      <c r="AF5" s="14">
        <f ca="1">INDIRECT("'Diag Lattice'!E"&amp;AD5)</f>
        <v>5514</v>
      </c>
    </row>
    <row r="6" spans="1:32" s="14" customFormat="1" x14ac:dyDescent="0.25">
      <c r="A6" s="8" t="s">
        <v>66</v>
      </c>
      <c r="B6" s="8" t="s">
        <v>2085</v>
      </c>
      <c r="C6" s="8" t="s">
        <v>1984</v>
      </c>
      <c r="D6" s="9" t="s">
        <v>3821</v>
      </c>
      <c r="E6" s="29" t="s">
        <v>1782</v>
      </c>
      <c r="F6" s="8" t="s">
        <v>69</v>
      </c>
      <c r="G6" s="8" t="s">
        <v>3838</v>
      </c>
      <c r="H6" s="8" t="s">
        <v>4152</v>
      </c>
      <c r="I6" s="10" t="s">
        <v>16</v>
      </c>
      <c r="J6" s="10" t="s">
        <v>25</v>
      </c>
      <c r="K6" s="10" t="s">
        <v>149</v>
      </c>
      <c r="L6" s="10" t="s">
        <v>150</v>
      </c>
      <c r="M6" s="10" t="s">
        <v>147</v>
      </c>
      <c r="N6" s="10">
        <v>4</v>
      </c>
      <c r="O6" s="10">
        <v>6</v>
      </c>
      <c r="P6" s="10" t="s">
        <v>4046</v>
      </c>
      <c r="Q6" s="10" t="s">
        <v>15</v>
      </c>
      <c r="R6" s="12">
        <v>19</v>
      </c>
      <c r="S6" s="10">
        <v>3</v>
      </c>
      <c r="T6" s="32" t="s">
        <v>471</v>
      </c>
      <c r="U6" s="10"/>
      <c r="V6" s="8">
        <v>14</v>
      </c>
      <c r="W6" s="8" t="s">
        <v>244</v>
      </c>
      <c r="X6" s="8" t="s">
        <v>246</v>
      </c>
      <c r="Y6"/>
      <c r="Z6" s="14">
        <f>IF(ISBLANK(mTCA19[[#This Row],[Column17]]),"",mTCA19[[#This Row],[Column17]])</f>
        <v>19</v>
      </c>
      <c r="AA6" s="14" t="str">
        <f>LEFT(mTCA19[[#This Row],[Column18]],3)</f>
        <v>3</v>
      </c>
      <c r="AB6" s="14" t="str">
        <f>IF(ISBLANK(mTCA19[[#This Row],[Column2]]),"",mTCA19[[#This Row],[Column2]])</f>
        <v>BDS_BTS:PM_D5514</v>
      </c>
      <c r="AD6" s="14">
        <f>MATCH(B6,'Diag Lattice'!F:F,0)</f>
        <v>3265</v>
      </c>
      <c r="AE6" s="14" t="str">
        <f t="shared" ref="AE6:AE60" ca="1" si="0">INDIRECT("'Diag Lattice'!F"&amp;AD6)</f>
        <v>BDS_BTS:PM_D5514</v>
      </c>
      <c r="AF6" s="14">
        <f t="shared" ref="AF6:AF60" ca="1" si="1">INDIRECT("'Diag Lattice'!E"&amp;AD6)</f>
        <v>5514</v>
      </c>
    </row>
    <row r="7" spans="1:32" s="14" customFormat="1" x14ac:dyDescent="0.25">
      <c r="A7" s="8" t="s">
        <v>66</v>
      </c>
      <c r="B7" s="8" t="s">
        <v>2085</v>
      </c>
      <c r="C7" s="8" t="s">
        <v>1984</v>
      </c>
      <c r="D7" s="9" t="s">
        <v>3821</v>
      </c>
      <c r="E7" s="29" t="s">
        <v>1782</v>
      </c>
      <c r="F7" s="8" t="s">
        <v>69</v>
      </c>
      <c r="G7" s="8" t="s">
        <v>3839</v>
      </c>
      <c r="H7" s="8" t="s">
        <v>4152</v>
      </c>
      <c r="I7" s="10" t="s">
        <v>16</v>
      </c>
      <c r="J7" s="10" t="s">
        <v>44</v>
      </c>
      <c r="K7" s="10" t="s">
        <v>151</v>
      </c>
      <c r="L7" s="10" t="s">
        <v>152</v>
      </c>
      <c r="M7" s="10" t="s">
        <v>148</v>
      </c>
      <c r="N7" s="10">
        <v>7</v>
      </c>
      <c r="O7" s="10">
        <v>9</v>
      </c>
      <c r="P7" s="10" t="s">
        <v>4047</v>
      </c>
      <c r="Q7" s="10" t="s">
        <v>15</v>
      </c>
      <c r="R7" s="12">
        <v>19</v>
      </c>
      <c r="S7" s="10">
        <v>3</v>
      </c>
      <c r="T7" s="32" t="s">
        <v>470</v>
      </c>
      <c r="U7" s="10"/>
      <c r="V7" s="8">
        <v>14</v>
      </c>
      <c r="W7" s="8" t="s">
        <v>244</v>
      </c>
      <c r="X7" s="8" t="s">
        <v>246</v>
      </c>
      <c r="Y7"/>
      <c r="Z7" s="14">
        <f>IF(ISBLANK(mTCA19[[#This Row],[Column17]]),"",mTCA19[[#This Row],[Column17]])</f>
        <v>19</v>
      </c>
      <c r="AA7" s="14" t="str">
        <f>LEFT(mTCA19[[#This Row],[Column18]],3)</f>
        <v>3</v>
      </c>
      <c r="AB7" s="14" t="str">
        <f>IF(ISBLANK(mTCA19[[#This Row],[Column2]]),"",mTCA19[[#This Row],[Column2]])</f>
        <v>BDS_BTS:PM_D5514</v>
      </c>
      <c r="AD7" s="14">
        <f>MATCH(B7,'Diag Lattice'!F:F,0)</f>
        <v>3265</v>
      </c>
      <c r="AE7" s="14" t="str">
        <f t="shared" ca="1" si="0"/>
        <v>BDS_BTS:PM_D5514</v>
      </c>
      <c r="AF7" s="14">
        <f t="shared" ca="1" si="1"/>
        <v>5514</v>
      </c>
    </row>
    <row r="8" spans="1:32" s="14" customFormat="1" x14ac:dyDescent="0.25">
      <c r="A8" s="8" t="s">
        <v>66</v>
      </c>
      <c r="B8" s="8" t="s">
        <v>1783</v>
      </c>
      <c r="C8" s="8" t="s">
        <v>1984</v>
      </c>
      <c r="D8" s="9" t="s">
        <v>3823</v>
      </c>
      <c r="E8" s="29" t="s">
        <v>1784</v>
      </c>
      <c r="F8" s="8" t="s">
        <v>69</v>
      </c>
      <c r="G8" s="8" t="s">
        <v>3837</v>
      </c>
      <c r="H8" s="8" t="s">
        <v>4152</v>
      </c>
      <c r="I8" s="10" t="s">
        <v>20</v>
      </c>
      <c r="J8" s="10" t="s">
        <v>24</v>
      </c>
      <c r="K8" s="10" t="s">
        <v>153</v>
      </c>
      <c r="L8" s="10" t="s">
        <v>154</v>
      </c>
      <c r="M8" s="10" t="s">
        <v>146</v>
      </c>
      <c r="N8" s="10">
        <v>1</v>
      </c>
      <c r="O8" s="10">
        <v>3</v>
      </c>
      <c r="P8" s="10" t="s">
        <v>4048</v>
      </c>
      <c r="Q8" s="10" t="s">
        <v>15</v>
      </c>
      <c r="R8" s="12">
        <v>19</v>
      </c>
      <c r="S8" s="10">
        <v>3</v>
      </c>
      <c r="T8" s="32" t="s">
        <v>469</v>
      </c>
      <c r="U8" s="10"/>
      <c r="V8" s="8">
        <v>14</v>
      </c>
      <c r="W8" s="8" t="s">
        <v>244</v>
      </c>
      <c r="X8" s="8" t="s">
        <v>247</v>
      </c>
      <c r="Y8"/>
      <c r="Z8" s="14">
        <f>IF(ISBLANK(mTCA19[[#This Row],[Column17]]),"",mTCA19[[#This Row],[Column17]])</f>
        <v>19</v>
      </c>
      <c r="AA8" s="14" t="str">
        <f>LEFT(mTCA19[[#This Row],[Column18]],3)</f>
        <v>3</v>
      </c>
      <c r="AB8" s="14" t="str">
        <f>IF(ISBLANK(mTCA19[[#This Row],[Column2]]),"",mTCA19[[#This Row],[Column2]])</f>
        <v>BDS_BTS:PM_D5567</v>
      </c>
      <c r="AD8" s="14">
        <f>MATCH(B8,'Diag Lattice'!F:F,0)</f>
        <v>3284</v>
      </c>
      <c r="AE8" s="14" t="str">
        <f t="shared" ca="1" si="0"/>
        <v>BDS_BTS:PM_D5567</v>
      </c>
      <c r="AF8" s="14">
        <f t="shared" ca="1" si="1"/>
        <v>5567</v>
      </c>
    </row>
    <row r="9" spans="1:32" s="14" customFormat="1" x14ac:dyDescent="0.25">
      <c r="A9" s="8" t="s">
        <v>66</v>
      </c>
      <c r="B9" s="8" t="s">
        <v>1783</v>
      </c>
      <c r="C9" s="8" t="s">
        <v>1984</v>
      </c>
      <c r="D9" s="9" t="s">
        <v>3823</v>
      </c>
      <c r="E9" s="29" t="s">
        <v>1784</v>
      </c>
      <c r="F9" s="8" t="s">
        <v>69</v>
      </c>
      <c r="G9" s="8" t="s">
        <v>3838</v>
      </c>
      <c r="H9" s="8" t="s">
        <v>4152</v>
      </c>
      <c r="I9" s="10" t="s">
        <v>20</v>
      </c>
      <c r="J9" s="10" t="s">
        <v>25</v>
      </c>
      <c r="K9" s="10" t="s">
        <v>149</v>
      </c>
      <c r="L9" s="10" t="s">
        <v>150</v>
      </c>
      <c r="M9" s="10" t="s">
        <v>155</v>
      </c>
      <c r="N9" s="10">
        <v>4</v>
      </c>
      <c r="O9" s="10">
        <v>6</v>
      </c>
      <c r="P9" s="10" t="s">
        <v>4049</v>
      </c>
      <c r="Q9" s="10" t="s">
        <v>15</v>
      </c>
      <c r="R9" s="12">
        <v>19</v>
      </c>
      <c r="S9" s="10">
        <v>3</v>
      </c>
      <c r="T9" s="32" t="s">
        <v>468</v>
      </c>
      <c r="U9" s="10"/>
      <c r="V9" s="8">
        <v>14</v>
      </c>
      <c r="W9" s="8" t="s">
        <v>244</v>
      </c>
      <c r="X9" s="8" t="s">
        <v>247</v>
      </c>
      <c r="Y9"/>
      <c r="Z9" s="14">
        <f>IF(ISBLANK(mTCA19[[#This Row],[Column17]]),"",mTCA19[[#This Row],[Column17]])</f>
        <v>19</v>
      </c>
      <c r="AA9" s="14" t="str">
        <f>LEFT(mTCA19[[#This Row],[Column18]],3)</f>
        <v>3</v>
      </c>
      <c r="AB9" s="14" t="str">
        <f>IF(ISBLANK(mTCA19[[#This Row],[Column2]]),"",mTCA19[[#This Row],[Column2]])</f>
        <v>BDS_BTS:PM_D5567</v>
      </c>
      <c r="AD9" s="14">
        <f>MATCH(B9,'Diag Lattice'!F:F,0)</f>
        <v>3284</v>
      </c>
      <c r="AE9" s="14" t="str">
        <f t="shared" ca="1" si="0"/>
        <v>BDS_BTS:PM_D5567</v>
      </c>
      <c r="AF9" s="14">
        <f t="shared" ca="1" si="1"/>
        <v>5567</v>
      </c>
    </row>
    <row r="10" spans="1:32" s="14" customFormat="1" x14ac:dyDescent="0.25">
      <c r="A10" s="8" t="s">
        <v>66</v>
      </c>
      <c r="B10" s="8" t="s">
        <v>1783</v>
      </c>
      <c r="C10" s="8" t="s">
        <v>1984</v>
      </c>
      <c r="D10" s="9" t="s">
        <v>3823</v>
      </c>
      <c r="E10" s="29" t="s">
        <v>1784</v>
      </c>
      <c r="F10" s="8" t="s">
        <v>69</v>
      </c>
      <c r="G10" s="8" t="s">
        <v>3839</v>
      </c>
      <c r="H10" s="8" t="s">
        <v>4152</v>
      </c>
      <c r="I10" s="10" t="s">
        <v>20</v>
      </c>
      <c r="J10" s="10" t="s">
        <v>44</v>
      </c>
      <c r="K10" s="10" t="s">
        <v>151</v>
      </c>
      <c r="L10" s="10" t="s">
        <v>152</v>
      </c>
      <c r="M10" s="10" t="s">
        <v>148</v>
      </c>
      <c r="N10" s="10">
        <v>7</v>
      </c>
      <c r="O10" s="10">
        <v>9</v>
      </c>
      <c r="P10" s="10" t="s">
        <v>4050</v>
      </c>
      <c r="Q10" s="10" t="s">
        <v>15</v>
      </c>
      <c r="R10" s="12">
        <v>19</v>
      </c>
      <c r="S10" s="10">
        <v>3</v>
      </c>
      <c r="T10" s="32" t="s">
        <v>467</v>
      </c>
      <c r="U10" s="10"/>
      <c r="V10" s="8">
        <v>14</v>
      </c>
      <c r="W10" s="8" t="s">
        <v>244</v>
      </c>
      <c r="X10" s="8" t="s">
        <v>247</v>
      </c>
      <c r="Y10"/>
      <c r="Z10" s="14">
        <f>IF(ISBLANK(mTCA19[[#This Row],[Column17]]),"",mTCA19[[#This Row],[Column17]])</f>
        <v>19</v>
      </c>
      <c r="AA10" s="14" t="str">
        <f>LEFT(mTCA19[[#This Row],[Column18]],3)</f>
        <v>3</v>
      </c>
      <c r="AB10" s="14" t="str">
        <f>IF(ISBLANK(mTCA19[[#This Row],[Column2]]),"",mTCA19[[#This Row],[Column2]])</f>
        <v>BDS_BTS:PM_D5567</v>
      </c>
      <c r="AD10" s="14">
        <f>MATCH(B10,'Diag Lattice'!F:F,0)</f>
        <v>3284</v>
      </c>
      <c r="AE10" s="14" t="str">
        <f t="shared" ca="1" si="0"/>
        <v>BDS_BTS:PM_D5567</v>
      </c>
      <c r="AF10" s="14">
        <f t="shared" ca="1" si="1"/>
        <v>5567</v>
      </c>
    </row>
    <row r="11" spans="1:32" s="14" customFormat="1" x14ac:dyDescent="0.25">
      <c r="A11" s="8" t="s">
        <v>40</v>
      </c>
      <c r="B11" s="8" t="s">
        <v>1786</v>
      </c>
      <c r="C11" s="8" t="s">
        <v>1984</v>
      </c>
      <c r="D11" s="169" t="s">
        <v>3824</v>
      </c>
      <c r="E11" s="29" t="s">
        <v>1785</v>
      </c>
      <c r="F11" s="8" t="s">
        <v>42</v>
      </c>
      <c r="G11" s="8" t="s">
        <v>3837</v>
      </c>
      <c r="H11" s="8" t="s">
        <v>4152</v>
      </c>
      <c r="I11" s="10" t="s">
        <v>30</v>
      </c>
      <c r="J11" s="10"/>
      <c r="K11" s="10"/>
      <c r="L11" s="10"/>
      <c r="M11" s="10"/>
      <c r="N11" s="10"/>
      <c r="O11" s="10"/>
      <c r="P11" s="10" t="s">
        <v>4051</v>
      </c>
      <c r="Q11" s="10" t="s">
        <v>15</v>
      </c>
      <c r="R11" s="12">
        <v>19</v>
      </c>
      <c r="S11" s="10">
        <v>4</v>
      </c>
      <c r="T11" s="32" t="s">
        <v>472</v>
      </c>
      <c r="U11" s="10"/>
      <c r="V11" s="8">
        <v>14</v>
      </c>
      <c r="W11" s="8" t="s">
        <v>244</v>
      </c>
      <c r="X11" s="8" t="s">
        <v>425</v>
      </c>
      <c r="Y11" s="105"/>
      <c r="Z11" s="14">
        <f>IF(ISBLANK(mTCA19[[#This Row],[Column17]]),"",mTCA19[[#This Row],[Column17]])</f>
        <v>19</v>
      </c>
      <c r="AA11" s="14" t="str">
        <f>LEFT(mTCA19[[#This Row],[Column18]],3)</f>
        <v>4</v>
      </c>
      <c r="AB11" s="14" t="str">
        <f>IF(ISBLANK(mTCA19[[#This Row],[Column2]]),"",mTCA19[[#This Row],[Column2]])</f>
        <v>BDS_BBS:PM_D5628</v>
      </c>
      <c r="AD11" s="14">
        <f>MATCH(B11,'Diag Lattice'!F:F,0)</f>
        <v>3305</v>
      </c>
      <c r="AE11" s="14" t="str">
        <f t="shared" ca="1" si="0"/>
        <v>BDS_BBS:PM_D5628</v>
      </c>
      <c r="AF11" s="14">
        <f t="shared" ca="1" si="1"/>
        <v>5628</v>
      </c>
    </row>
    <row r="12" spans="1:32" s="14" customFormat="1" x14ac:dyDescent="0.25">
      <c r="A12" s="8" t="s">
        <v>40</v>
      </c>
      <c r="B12" s="8" t="s">
        <v>1786</v>
      </c>
      <c r="C12" s="8" t="s">
        <v>1984</v>
      </c>
      <c r="D12" s="169" t="s">
        <v>3824</v>
      </c>
      <c r="E12" s="29" t="s">
        <v>1785</v>
      </c>
      <c r="F12" s="8" t="s">
        <v>42</v>
      </c>
      <c r="G12" s="8" t="s">
        <v>3838</v>
      </c>
      <c r="H12" s="8" t="s">
        <v>4152</v>
      </c>
      <c r="I12" s="10" t="s">
        <v>30</v>
      </c>
      <c r="J12" s="10"/>
      <c r="K12" s="10"/>
      <c r="L12" s="10"/>
      <c r="M12" s="10"/>
      <c r="N12" s="10"/>
      <c r="O12" s="10"/>
      <c r="P12" s="10" t="s">
        <v>4052</v>
      </c>
      <c r="Q12" s="10" t="s">
        <v>15</v>
      </c>
      <c r="R12" s="12">
        <v>19</v>
      </c>
      <c r="S12" s="10">
        <v>4</v>
      </c>
      <c r="T12" s="32" t="s">
        <v>471</v>
      </c>
      <c r="U12" s="10"/>
      <c r="V12" s="8">
        <v>14</v>
      </c>
      <c r="W12" s="8" t="s">
        <v>244</v>
      </c>
      <c r="X12" s="8" t="s">
        <v>425</v>
      </c>
      <c r="Y12" s="105"/>
      <c r="Z12" s="14">
        <f>IF(ISBLANK(mTCA19[[#This Row],[Column17]]),"",mTCA19[[#This Row],[Column17]])</f>
        <v>19</v>
      </c>
      <c r="AA12" s="14" t="str">
        <f>LEFT(mTCA19[[#This Row],[Column18]],3)</f>
        <v>4</v>
      </c>
      <c r="AB12" s="14" t="str">
        <f>IF(ISBLANK(mTCA19[[#This Row],[Column2]]),"",mTCA19[[#This Row],[Column2]])</f>
        <v>BDS_BBS:PM_D5628</v>
      </c>
      <c r="AD12" s="14">
        <f>MATCH(B12,'Diag Lattice'!F:F,0)</f>
        <v>3305</v>
      </c>
      <c r="AE12" s="14" t="str">
        <f t="shared" ca="1" si="0"/>
        <v>BDS_BBS:PM_D5628</v>
      </c>
      <c r="AF12" s="14">
        <f t="shared" ca="1" si="1"/>
        <v>5628</v>
      </c>
    </row>
    <row r="13" spans="1:32" s="14" customFormat="1" x14ac:dyDescent="0.25">
      <c r="A13" s="8" t="s">
        <v>37</v>
      </c>
      <c r="B13" s="8" t="s">
        <v>1786</v>
      </c>
      <c r="C13" s="8" t="s">
        <v>1984</v>
      </c>
      <c r="D13" s="169" t="s">
        <v>3824</v>
      </c>
      <c r="E13" s="29" t="s">
        <v>1787</v>
      </c>
      <c r="F13" s="8" t="s">
        <v>12</v>
      </c>
      <c r="G13" s="8" t="s">
        <v>3839</v>
      </c>
      <c r="H13" s="8" t="s">
        <v>4152</v>
      </c>
      <c r="I13" s="10" t="s">
        <v>30</v>
      </c>
      <c r="J13" s="10"/>
      <c r="K13" s="10"/>
      <c r="L13" s="10"/>
      <c r="M13" s="10"/>
      <c r="N13" s="10"/>
      <c r="O13" s="10"/>
      <c r="P13" s="10" t="s">
        <v>4055</v>
      </c>
      <c r="Q13" s="10" t="s">
        <v>15</v>
      </c>
      <c r="R13" s="12">
        <v>19</v>
      </c>
      <c r="S13" s="10">
        <v>4</v>
      </c>
      <c r="T13" s="32" t="s">
        <v>470</v>
      </c>
      <c r="U13" s="10"/>
      <c r="V13" s="8">
        <v>14</v>
      </c>
      <c r="W13" s="8" t="s">
        <v>244</v>
      </c>
      <c r="X13" s="8" t="s">
        <v>425</v>
      </c>
      <c r="Y13" s="105"/>
      <c r="Z13" s="14">
        <f>IF(ISBLANK(mTCA19[[#This Row],[Column17]]),"",mTCA19[[#This Row],[Column17]])</f>
        <v>19</v>
      </c>
      <c r="AA13" s="14" t="str">
        <f>LEFT(mTCA19[[#This Row],[Column18]],3)</f>
        <v>4</v>
      </c>
      <c r="AB13" s="14" t="str">
        <f>IF(ISBLANK(mTCA19[[#This Row],[Column2]]),"",mTCA19[[#This Row],[Column2]])</f>
        <v>BDS_BBS:PM_D5628</v>
      </c>
      <c r="AD13" s="14">
        <f>MATCH(B13,'Diag Lattice'!F:F,0)</f>
        <v>3305</v>
      </c>
      <c r="AE13" s="14" t="str">
        <f t="shared" ca="1" si="0"/>
        <v>BDS_BBS:PM_D5628</v>
      </c>
      <c r="AF13" s="14">
        <f t="shared" ca="1" si="1"/>
        <v>5628</v>
      </c>
    </row>
    <row r="14" spans="1:32" s="14" customFormat="1" x14ac:dyDescent="0.25">
      <c r="A14" s="8" t="s">
        <v>40</v>
      </c>
      <c r="B14" s="8" t="s">
        <v>2042</v>
      </c>
      <c r="C14" s="8" t="s">
        <v>1984</v>
      </c>
      <c r="D14" s="169" t="s">
        <v>1711</v>
      </c>
      <c r="E14" s="29" t="s">
        <v>1788</v>
      </c>
      <c r="F14" s="8" t="s">
        <v>42</v>
      </c>
      <c r="G14" s="8" t="s">
        <v>3837</v>
      </c>
      <c r="H14" s="8" t="s">
        <v>4152</v>
      </c>
      <c r="I14" s="10" t="s">
        <v>38</v>
      </c>
      <c r="J14" s="10"/>
      <c r="K14" s="10"/>
      <c r="L14" s="10"/>
      <c r="M14" s="10"/>
      <c r="N14" s="10"/>
      <c r="O14" s="10"/>
      <c r="P14" s="10" t="s">
        <v>4054</v>
      </c>
      <c r="Q14" s="10" t="s">
        <v>15</v>
      </c>
      <c r="R14" s="12">
        <v>19</v>
      </c>
      <c r="S14" s="10">
        <v>4</v>
      </c>
      <c r="T14" s="32" t="s">
        <v>469</v>
      </c>
      <c r="U14" s="10"/>
      <c r="V14" s="8">
        <v>14</v>
      </c>
      <c r="W14" s="8" t="s">
        <v>244</v>
      </c>
      <c r="X14" s="8" t="s">
        <v>245</v>
      </c>
      <c r="Y14" s="105"/>
      <c r="Z14" s="14">
        <f>IF(ISBLANK(mTCA19[[#This Row],[Column17]]),"",mTCA19[[#This Row],[Column17]])</f>
        <v>19</v>
      </c>
      <c r="AA14" s="14" t="str">
        <f>LEFT(mTCA19[[#This Row],[Column18]],3)</f>
        <v>4</v>
      </c>
      <c r="AB14" s="14" t="str">
        <f>IF(ISBLANK(mTCA19[[#This Row],[Column2]]),"",mTCA19[[#This Row],[Column2]])</f>
        <v>BDS_BBS:PM_D5653</v>
      </c>
      <c r="AD14" s="14">
        <f>MATCH(B14,'Diag Lattice'!F:F,0)</f>
        <v>3312</v>
      </c>
      <c r="AE14" s="14" t="str">
        <f t="shared" ca="1" si="0"/>
        <v>BDS_BBS:PM_D5653</v>
      </c>
      <c r="AF14" s="14">
        <f t="shared" ca="1" si="1"/>
        <v>5653</v>
      </c>
    </row>
    <row r="15" spans="1:32" s="14" customFormat="1" x14ac:dyDescent="0.25">
      <c r="A15" s="8" t="s">
        <v>40</v>
      </c>
      <c r="B15" s="8" t="s">
        <v>2042</v>
      </c>
      <c r="C15" s="8" t="s">
        <v>1984</v>
      </c>
      <c r="D15" s="169" t="s">
        <v>1711</v>
      </c>
      <c r="E15" s="29" t="s">
        <v>1788</v>
      </c>
      <c r="F15" s="8" t="s">
        <v>42</v>
      </c>
      <c r="G15" s="8" t="s">
        <v>3838</v>
      </c>
      <c r="H15" s="8" t="s">
        <v>4152</v>
      </c>
      <c r="I15" s="10" t="s">
        <v>38</v>
      </c>
      <c r="J15" s="10"/>
      <c r="K15" s="10"/>
      <c r="L15" s="10"/>
      <c r="M15" s="10"/>
      <c r="N15" s="10"/>
      <c r="O15" s="10"/>
      <c r="P15" s="10" t="s">
        <v>4056</v>
      </c>
      <c r="Q15" s="10" t="s">
        <v>15</v>
      </c>
      <c r="R15" s="12">
        <v>19</v>
      </c>
      <c r="S15" s="10">
        <v>4</v>
      </c>
      <c r="T15" s="32" t="s">
        <v>468</v>
      </c>
      <c r="U15" s="10"/>
      <c r="V15" s="8">
        <v>14</v>
      </c>
      <c r="W15" s="8" t="s">
        <v>244</v>
      </c>
      <c r="X15" s="8" t="s">
        <v>245</v>
      </c>
      <c r="Y15" s="105"/>
      <c r="Z15" s="14">
        <f>IF(ISBLANK(mTCA19[[#This Row],[Column17]]),"",mTCA19[[#This Row],[Column17]])</f>
        <v>19</v>
      </c>
      <c r="AA15" s="14" t="str">
        <f>LEFT(mTCA19[[#This Row],[Column18]],3)</f>
        <v>4</v>
      </c>
      <c r="AB15" s="14" t="str">
        <f>IF(ISBLANK(mTCA19[[#This Row],[Column2]]),"",mTCA19[[#This Row],[Column2]])</f>
        <v>BDS_BBS:PM_D5653</v>
      </c>
      <c r="AD15" s="14">
        <f>MATCH(B15,'Diag Lattice'!F:F,0)</f>
        <v>3312</v>
      </c>
      <c r="AE15" s="14" t="str">
        <f t="shared" ca="1" si="0"/>
        <v>BDS_BBS:PM_D5653</v>
      </c>
      <c r="AF15" s="14">
        <f t="shared" ca="1" si="1"/>
        <v>5653</v>
      </c>
    </row>
    <row r="16" spans="1:32" s="14" customFormat="1" x14ac:dyDescent="0.25">
      <c r="A16" s="8" t="s">
        <v>37</v>
      </c>
      <c r="B16" s="8" t="s">
        <v>2042</v>
      </c>
      <c r="C16" s="8" t="s">
        <v>1984</v>
      </c>
      <c r="D16" s="169" t="s">
        <v>1711</v>
      </c>
      <c r="E16" s="29" t="s">
        <v>1789</v>
      </c>
      <c r="F16" s="8" t="s">
        <v>12</v>
      </c>
      <c r="G16" s="8" t="s">
        <v>3839</v>
      </c>
      <c r="H16" s="8" t="s">
        <v>4152</v>
      </c>
      <c r="I16" s="10" t="s">
        <v>38</v>
      </c>
      <c r="J16" s="10"/>
      <c r="K16" s="10"/>
      <c r="L16" s="10"/>
      <c r="M16" s="10"/>
      <c r="N16" s="10"/>
      <c r="O16" s="10"/>
      <c r="P16" s="10" t="s">
        <v>4053</v>
      </c>
      <c r="Q16" s="10" t="s">
        <v>15</v>
      </c>
      <c r="R16" s="12">
        <v>19</v>
      </c>
      <c r="S16" s="10">
        <v>4</v>
      </c>
      <c r="T16" s="32" t="s">
        <v>467</v>
      </c>
      <c r="U16" s="10"/>
      <c r="V16" s="8">
        <v>14</v>
      </c>
      <c r="W16" s="8" t="s">
        <v>244</v>
      </c>
      <c r="X16" s="8" t="s">
        <v>245</v>
      </c>
      <c r="Y16" s="105"/>
      <c r="Z16" s="14">
        <f>IF(ISBLANK(mTCA19[[#This Row],[Column17]]),"",mTCA19[[#This Row],[Column17]])</f>
        <v>19</v>
      </c>
      <c r="AA16" s="14" t="str">
        <f>LEFT(mTCA19[[#This Row],[Column18]],3)</f>
        <v>4</v>
      </c>
      <c r="AB16" s="14" t="str">
        <f>IF(ISBLANK(mTCA19[[#This Row],[Column2]]),"",mTCA19[[#This Row],[Column2]])</f>
        <v>BDS_BBS:PM_D5653</v>
      </c>
      <c r="AD16" s="14">
        <f>MATCH(B16,'Diag Lattice'!F:F,0)</f>
        <v>3312</v>
      </c>
      <c r="AE16" s="14" t="str">
        <f t="shared" ca="1" si="0"/>
        <v>BDS_BBS:PM_D5653</v>
      </c>
      <c r="AF16" s="14">
        <f t="shared" ca="1" si="1"/>
        <v>5653</v>
      </c>
    </row>
    <row r="17" spans="1:32" s="14" customFormat="1" x14ac:dyDescent="0.25">
      <c r="A17" s="8" t="s">
        <v>66</v>
      </c>
      <c r="B17" s="8" t="s">
        <v>2010</v>
      </c>
      <c r="C17" s="8" t="s">
        <v>1984</v>
      </c>
      <c r="D17" s="9" t="s">
        <v>1713</v>
      </c>
      <c r="E17" s="29" t="s">
        <v>1791</v>
      </c>
      <c r="F17" s="8" t="s">
        <v>69</v>
      </c>
      <c r="G17" s="8" t="s">
        <v>3837</v>
      </c>
      <c r="H17" s="8" t="s">
        <v>4152</v>
      </c>
      <c r="I17" s="10" t="s">
        <v>48</v>
      </c>
      <c r="J17" s="10" t="s">
        <v>24</v>
      </c>
      <c r="K17" s="10" t="s">
        <v>153</v>
      </c>
      <c r="L17" s="10" t="s">
        <v>154</v>
      </c>
      <c r="M17" s="10" t="s">
        <v>146</v>
      </c>
      <c r="N17" s="10">
        <v>1</v>
      </c>
      <c r="O17" s="10">
        <v>3</v>
      </c>
      <c r="P17" s="10" t="s">
        <v>4057</v>
      </c>
      <c r="Q17" s="10" t="s">
        <v>15</v>
      </c>
      <c r="R17" s="12">
        <v>19</v>
      </c>
      <c r="S17" s="10">
        <v>5</v>
      </c>
      <c r="T17" s="32" t="s">
        <v>472</v>
      </c>
      <c r="U17" s="10"/>
      <c r="V17" s="8">
        <v>14</v>
      </c>
      <c r="W17" s="8" t="s">
        <v>244</v>
      </c>
      <c r="X17" s="8" t="s">
        <v>248</v>
      </c>
      <c r="Y17"/>
      <c r="Z17" s="14">
        <f>IF(ISBLANK(mTCA19[[#This Row],[Column17]]),"",mTCA19[[#This Row],[Column17]])</f>
        <v>19</v>
      </c>
      <c r="AA17" s="14" t="str">
        <f>LEFT(mTCA19[[#This Row],[Column18]],3)</f>
        <v>5</v>
      </c>
      <c r="AB17" s="14" t="str">
        <f>IF(ISBLANK(mTCA19[[#This Row],[Column2]]),"",mTCA19[[#This Row],[Column2]])</f>
        <v>BDS_FFS:PM_D5743</v>
      </c>
      <c r="AD17" s="14">
        <f>MATCH(B17,'Diag Lattice'!F:F,0)</f>
        <v>3337</v>
      </c>
      <c r="AE17" s="14" t="str">
        <f t="shared" ca="1" si="0"/>
        <v>BDS_FFS:PM_D5743</v>
      </c>
      <c r="AF17" s="14">
        <f t="shared" ca="1" si="1"/>
        <v>5743</v>
      </c>
    </row>
    <row r="18" spans="1:32" s="14" customFormat="1" x14ac:dyDescent="0.25">
      <c r="A18" s="8" t="s">
        <v>66</v>
      </c>
      <c r="B18" s="8" t="s">
        <v>2010</v>
      </c>
      <c r="C18" s="8" t="s">
        <v>1984</v>
      </c>
      <c r="D18" s="9" t="s">
        <v>1713</v>
      </c>
      <c r="E18" s="29" t="s">
        <v>1791</v>
      </c>
      <c r="F18" s="8" t="s">
        <v>69</v>
      </c>
      <c r="G18" s="8" t="s">
        <v>3838</v>
      </c>
      <c r="H18" s="8" t="s">
        <v>4152</v>
      </c>
      <c r="I18" s="10" t="s">
        <v>48</v>
      </c>
      <c r="J18" s="10" t="s">
        <v>25</v>
      </c>
      <c r="K18" s="10" t="s">
        <v>149</v>
      </c>
      <c r="L18" s="10" t="s">
        <v>150</v>
      </c>
      <c r="M18" s="10" t="s">
        <v>147</v>
      </c>
      <c r="N18" s="10">
        <v>4</v>
      </c>
      <c r="O18" s="10">
        <v>6</v>
      </c>
      <c r="P18" s="10" t="s">
        <v>4059</v>
      </c>
      <c r="Q18" s="10" t="s">
        <v>15</v>
      </c>
      <c r="R18" s="12">
        <v>19</v>
      </c>
      <c r="S18" s="10">
        <v>5</v>
      </c>
      <c r="T18" s="32" t="s">
        <v>471</v>
      </c>
      <c r="U18" s="10"/>
      <c r="V18" s="8">
        <v>14</v>
      </c>
      <c r="W18" s="8" t="s">
        <v>244</v>
      </c>
      <c r="X18" s="8" t="s">
        <v>248</v>
      </c>
      <c r="Y18"/>
      <c r="Z18" s="14">
        <f>IF(ISBLANK(mTCA19[[#This Row],[Column17]]),"",mTCA19[[#This Row],[Column17]])</f>
        <v>19</v>
      </c>
      <c r="AA18" s="14" t="str">
        <f>LEFT(mTCA19[[#This Row],[Column18]],3)</f>
        <v>5</v>
      </c>
      <c r="AB18" s="14" t="str">
        <f>IF(ISBLANK(mTCA19[[#This Row],[Column2]]),"",mTCA19[[#This Row],[Column2]])</f>
        <v>BDS_FFS:PM_D5743</v>
      </c>
      <c r="AD18" s="14">
        <f>MATCH(B18,'Diag Lattice'!F:F,0)</f>
        <v>3337</v>
      </c>
      <c r="AE18" s="14" t="str">
        <f t="shared" ca="1" si="0"/>
        <v>BDS_FFS:PM_D5743</v>
      </c>
      <c r="AF18" s="14">
        <f t="shared" ca="1" si="1"/>
        <v>5743</v>
      </c>
    </row>
    <row r="19" spans="1:32" s="14" customFormat="1" x14ac:dyDescent="0.25">
      <c r="A19" s="8" t="s">
        <v>66</v>
      </c>
      <c r="B19" s="8" t="s">
        <v>2010</v>
      </c>
      <c r="C19" s="8" t="s">
        <v>1984</v>
      </c>
      <c r="D19" s="9" t="s">
        <v>1713</v>
      </c>
      <c r="E19" s="29" t="s">
        <v>1791</v>
      </c>
      <c r="F19" s="8" t="s">
        <v>69</v>
      </c>
      <c r="G19" s="8" t="s">
        <v>3839</v>
      </c>
      <c r="H19" s="8" t="s">
        <v>4152</v>
      </c>
      <c r="I19" s="10" t="s">
        <v>48</v>
      </c>
      <c r="J19" s="10" t="s">
        <v>44</v>
      </c>
      <c r="K19" s="10" t="s">
        <v>151</v>
      </c>
      <c r="L19" s="10" t="s">
        <v>152</v>
      </c>
      <c r="M19" s="10" t="s">
        <v>148</v>
      </c>
      <c r="N19" s="10">
        <v>7</v>
      </c>
      <c r="O19" s="10">
        <v>9</v>
      </c>
      <c r="P19" s="10" t="s">
        <v>4060</v>
      </c>
      <c r="Q19" s="10" t="s">
        <v>15</v>
      </c>
      <c r="R19" s="12">
        <v>19</v>
      </c>
      <c r="S19" s="10">
        <v>5</v>
      </c>
      <c r="T19" s="32" t="s">
        <v>470</v>
      </c>
      <c r="U19" s="10"/>
      <c r="V19" s="8">
        <v>14</v>
      </c>
      <c r="W19" s="8" t="s">
        <v>244</v>
      </c>
      <c r="X19" s="8" t="s">
        <v>248</v>
      </c>
      <c r="Y19"/>
      <c r="Z19" s="14">
        <f>IF(ISBLANK(mTCA19[[#This Row],[Column17]]),"",mTCA19[[#This Row],[Column17]])</f>
        <v>19</v>
      </c>
      <c r="AA19" s="14" t="str">
        <f>LEFT(mTCA19[[#This Row],[Column18]],3)</f>
        <v>5</v>
      </c>
      <c r="AB19" s="14" t="str">
        <f>IF(ISBLANK(mTCA19[[#This Row],[Column2]]),"",mTCA19[[#This Row],[Column2]])</f>
        <v>BDS_FFS:PM_D5743</v>
      </c>
      <c r="AD19" s="14">
        <f>MATCH(B19,'Diag Lattice'!F:F,0)</f>
        <v>3337</v>
      </c>
      <c r="AE19" s="14" t="str">
        <f t="shared" ca="1" si="0"/>
        <v>BDS_FFS:PM_D5743</v>
      </c>
      <c r="AF19" s="14">
        <f t="shared" ca="1" si="1"/>
        <v>5743</v>
      </c>
    </row>
    <row r="20" spans="1:32" s="14" customFormat="1" x14ac:dyDescent="0.25">
      <c r="A20" s="8" t="s">
        <v>66</v>
      </c>
      <c r="B20" s="9" t="s">
        <v>2002</v>
      </c>
      <c r="C20" s="8" t="s">
        <v>1984</v>
      </c>
      <c r="D20" s="9" t="s">
        <v>3822</v>
      </c>
      <c r="E20" s="29" t="s">
        <v>1790</v>
      </c>
      <c r="F20" s="8" t="s">
        <v>69</v>
      </c>
      <c r="G20" s="8" t="s">
        <v>3837</v>
      </c>
      <c r="H20" s="8" t="s">
        <v>4152</v>
      </c>
      <c r="I20" s="10" t="s">
        <v>54</v>
      </c>
      <c r="J20" s="10" t="s">
        <v>24</v>
      </c>
      <c r="K20" s="10" t="s">
        <v>153</v>
      </c>
      <c r="L20" s="10" t="s">
        <v>154</v>
      </c>
      <c r="M20" s="10" t="s">
        <v>146</v>
      </c>
      <c r="N20" s="10">
        <v>1</v>
      </c>
      <c r="O20" s="10">
        <v>3</v>
      </c>
      <c r="P20" s="10" t="s">
        <v>4061</v>
      </c>
      <c r="Q20" s="10" t="s">
        <v>15</v>
      </c>
      <c r="R20" s="12">
        <v>19</v>
      </c>
      <c r="S20" s="10">
        <v>5</v>
      </c>
      <c r="T20" s="32" t="s">
        <v>469</v>
      </c>
      <c r="U20" s="10"/>
      <c r="V20" s="8">
        <v>14</v>
      </c>
      <c r="W20" s="8" t="s">
        <v>244</v>
      </c>
      <c r="X20" s="8" t="s">
        <v>249</v>
      </c>
      <c r="Y20"/>
      <c r="Z20" s="14">
        <f>IF(ISBLANK(mTCA19[[#This Row],[Column17]]),"",mTCA19[[#This Row],[Column17]])</f>
        <v>19</v>
      </c>
      <c r="AA20" s="14" t="str">
        <f>LEFT(mTCA19[[#This Row],[Column18]],3)</f>
        <v>5</v>
      </c>
      <c r="AB20" s="14" t="str">
        <f>IF(ISBLANK(mTCA19[[#This Row],[Column2]]),"",mTCA19[[#This Row],[Column2]])</f>
        <v>BDS_FFS:PM_D5774</v>
      </c>
      <c r="AD20" s="14">
        <f>MATCH(B20,'Diag Lattice'!F:F,0)</f>
        <v>3351</v>
      </c>
      <c r="AE20" s="14" t="str">
        <f t="shared" ca="1" si="0"/>
        <v>BDS_FFS:PM_D5774</v>
      </c>
      <c r="AF20" s="14">
        <f t="shared" ca="1" si="1"/>
        <v>5774</v>
      </c>
    </row>
    <row r="21" spans="1:32" s="14" customFormat="1" x14ac:dyDescent="0.25">
      <c r="A21" s="8" t="s">
        <v>66</v>
      </c>
      <c r="B21" s="9" t="s">
        <v>2002</v>
      </c>
      <c r="C21" s="8" t="s">
        <v>1984</v>
      </c>
      <c r="D21" s="9" t="s">
        <v>3822</v>
      </c>
      <c r="E21" s="29" t="s">
        <v>1790</v>
      </c>
      <c r="F21" s="8" t="s">
        <v>69</v>
      </c>
      <c r="G21" s="8" t="s">
        <v>3838</v>
      </c>
      <c r="H21" s="8" t="s">
        <v>4152</v>
      </c>
      <c r="I21" s="10" t="s">
        <v>54</v>
      </c>
      <c r="J21" s="10" t="s">
        <v>25</v>
      </c>
      <c r="K21" s="10" t="s">
        <v>149</v>
      </c>
      <c r="L21" s="10" t="s">
        <v>150</v>
      </c>
      <c r="M21" s="10" t="s">
        <v>147</v>
      </c>
      <c r="N21" s="10">
        <v>4</v>
      </c>
      <c r="O21" s="10">
        <v>6</v>
      </c>
      <c r="P21" s="10" t="s">
        <v>4058</v>
      </c>
      <c r="Q21" s="10" t="s">
        <v>15</v>
      </c>
      <c r="R21" s="12">
        <v>19</v>
      </c>
      <c r="S21" s="10">
        <v>5</v>
      </c>
      <c r="T21" s="32" t="s">
        <v>468</v>
      </c>
      <c r="U21" s="10"/>
      <c r="V21" s="8">
        <v>14</v>
      </c>
      <c r="W21" s="8" t="s">
        <v>244</v>
      </c>
      <c r="X21" s="8" t="s">
        <v>249</v>
      </c>
      <c r="Y21"/>
      <c r="Z21" s="14">
        <f>IF(ISBLANK(mTCA19[[#This Row],[Column17]]),"",mTCA19[[#This Row],[Column17]])</f>
        <v>19</v>
      </c>
      <c r="AA21" s="14" t="str">
        <f>LEFT(mTCA19[[#This Row],[Column18]],3)</f>
        <v>5</v>
      </c>
      <c r="AB21" s="14" t="str">
        <f>IF(ISBLANK(mTCA19[[#This Row],[Column2]]),"",mTCA19[[#This Row],[Column2]])</f>
        <v>BDS_FFS:PM_D5774</v>
      </c>
      <c r="AD21" s="14">
        <f>MATCH(B21,'Diag Lattice'!F:F,0)</f>
        <v>3351</v>
      </c>
      <c r="AE21" s="14" t="str">
        <f t="shared" ca="1" si="0"/>
        <v>BDS_FFS:PM_D5774</v>
      </c>
      <c r="AF21" s="14">
        <f t="shared" ca="1" si="1"/>
        <v>5774</v>
      </c>
    </row>
    <row r="22" spans="1:32" s="14" customFormat="1" x14ac:dyDescent="0.25">
      <c r="A22" s="8" t="s">
        <v>66</v>
      </c>
      <c r="B22" s="9" t="s">
        <v>2002</v>
      </c>
      <c r="C22" s="8" t="s">
        <v>1984</v>
      </c>
      <c r="D22" s="9" t="s">
        <v>3822</v>
      </c>
      <c r="E22" s="29" t="s">
        <v>1790</v>
      </c>
      <c r="F22" s="8" t="s">
        <v>69</v>
      </c>
      <c r="G22" s="8" t="s">
        <v>3839</v>
      </c>
      <c r="H22" s="8" t="s">
        <v>4152</v>
      </c>
      <c r="I22" s="10" t="s">
        <v>54</v>
      </c>
      <c r="J22" s="10" t="s">
        <v>44</v>
      </c>
      <c r="K22" s="10" t="s">
        <v>151</v>
      </c>
      <c r="L22" s="10" t="s">
        <v>152</v>
      </c>
      <c r="M22" s="10" t="s">
        <v>148</v>
      </c>
      <c r="N22" s="10">
        <v>7</v>
      </c>
      <c r="O22" s="10">
        <v>9</v>
      </c>
      <c r="P22" s="10" t="s">
        <v>4062</v>
      </c>
      <c r="Q22" s="10" t="s">
        <v>15</v>
      </c>
      <c r="R22" s="12">
        <v>19</v>
      </c>
      <c r="S22" s="10">
        <v>5</v>
      </c>
      <c r="T22" s="32" t="s">
        <v>467</v>
      </c>
      <c r="U22" s="10"/>
      <c r="V22" s="8">
        <v>14</v>
      </c>
      <c r="W22" s="8" t="s">
        <v>244</v>
      </c>
      <c r="X22" s="8" t="s">
        <v>249</v>
      </c>
      <c r="Y22"/>
      <c r="Z22" s="14">
        <f>IF(ISBLANK(mTCA19[[#This Row],[Column17]]),"",mTCA19[[#This Row],[Column17]])</f>
        <v>19</v>
      </c>
      <c r="AA22" s="14" t="str">
        <f>LEFT(mTCA19[[#This Row],[Column18]],3)</f>
        <v>5</v>
      </c>
      <c r="AB22" s="14" t="str">
        <f>IF(ISBLANK(mTCA19[[#This Row],[Column2]]),"",mTCA19[[#This Row],[Column2]])</f>
        <v>BDS_FFS:PM_D5774</v>
      </c>
      <c r="AD22" s="14">
        <f>MATCH(B22,'Diag Lattice'!F:F,0)</f>
        <v>3351</v>
      </c>
      <c r="AE22" s="14" t="str">
        <f t="shared" ca="1" si="0"/>
        <v>BDS_FFS:PM_D5774</v>
      </c>
      <c r="AF22" s="14">
        <f t="shared" ca="1" si="1"/>
        <v>5774</v>
      </c>
    </row>
    <row r="23" spans="1:32" s="14" customFormat="1" x14ac:dyDescent="0.25">
      <c r="A23" s="8" t="s">
        <v>66</v>
      </c>
      <c r="B23" s="8" t="s">
        <v>1983</v>
      </c>
      <c r="C23" s="8" t="s">
        <v>1984</v>
      </c>
      <c r="D23" s="8" t="s">
        <v>1819</v>
      </c>
      <c r="E23" s="29" t="s">
        <v>1792</v>
      </c>
      <c r="F23" s="8" t="s">
        <v>69</v>
      </c>
      <c r="G23" s="8" t="s">
        <v>3837</v>
      </c>
      <c r="H23" s="8" t="s">
        <v>4152</v>
      </c>
      <c r="I23" s="10" t="s">
        <v>61</v>
      </c>
      <c r="J23" s="10" t="s">
        <v>24</v>
      </c>
      <c r="K23" s="10" t="s">
        <v>153</v>
      </c>
      <c r="L23" s="10" t="s">
        <v>154</v>
      </c>
      <c r="M23" s="10" t="s">
        <v>146</v>
      </c>
      <c r="N23" s="10">
        <v>1</v>
      </c>
      <c r="O23" s="10">
        <v>3</v>
      </c>
      <c r="P23" s="10" t="s">
        <v>4063</v>
      </c>
      <c r="Q23" s="10" t="s">
        <v>15</v>
      </c>
      <c r="R23" s="12">
        <v>19</v>
      </c>
      <c r="S23" s="10">
        <v>6</v>
      </c>
      <c r="T23" s="32" t="s">
        <v>472</v>
      </c>
      <c r="U23" s="10"/>
      <c r="V23" s="8">
        <v>14</v>
      </c>
      <c r="W23" s="8" t="s">
        <v>244</v>
      </c>
      <c r="X23" s="8" t="s">
        <v>250</v>
      </c>
      <c r="Y23"/>
      <c r="Z23" s="14">
        <f>IF(ISBLANK(mTCA19[[#This Row],[Column17]]),"",mTCA19[[#This Row],[Column17]])</f>
        <v>19</v>
      </c>
      <c r="AA23" s="14" t="str">
        <f>LEFT(mTCA19[[#This Row],[Column18]],3)</f>
        <v>6</v>
      </c>
      <c r="AB23" s="14" t="str">
        <f>IF(ISBLANK(mTCA19[[#This Row],[Column2]]),"",mTCA19[[#This Row],[Column2]])</f>
        <v>BDS_FFS:PM_D5792</v>
      </c>
      <c r="AD23" s="14">
        <f>MATCH(B23,'Diag Lattice'!F:F,0)</f>
        <v>3369</v>
      </c>
      <c r="AE23" s="14" t="str">
        <f t="shared" ca="1" si="0"/>
        <v>BDS_FFS:PM_D5792</v>
      </c>
      <c r="AF23" s="14">
        <f t="shared" ca="1" si="1"/>
        <v>5792</v>
      </c>
    </row>
    <row r="24" spans="1:32" s="14" customFormat="1" x14ac:dyDescent="0.25">
      <c r="A24" s="8" t="s">
        <v>66</v>
      </c>
      <c r="B24" s="8" t="s">
        <v>1983</v>
      </c>
      <c r="C24" s="8" t="s">
        <v>1984</v>
      </c>
      <c r="D24" s="8" t="s">
        <v>1819</v>
      </c>
      <c r="E24" s="29" t="s">
        <v>1792</v>
      </c>
      <c r="F24" s="8" t="s">
        <v>69</v>
      </c>
      <c r="G24" s="8" t="s">
        <v>3838</v>
      </c>
      <c r="H24" s="8" t="s">
        <v>4152</v>
      </c>
      <c r="I24" s="10" t="s">
        <v>61</v>
      </c>
      <c r="J24" s="10" t="s">
        <v>25</v>
      </c>
      <c r="K24" s="10" t="s">
        <v>149</v>
      </c>
      <c r="L24" s="10" t="s">
        <v>150</v>
      </c>
      <c r="M24" s="10" t="s">
        <v>147</v>
      </c>
      <c r="N24" s="10">
        <v>4</v>
      </c>
      <c r="O24" s="10">
        <v>6</v>
      </c>
      <c r="P24" s="10" t="s">
        <v>4064</v>
      </c>
      <c r="Q24" s="10" t="s">
        <v>15</v>
      </c>
      <c r="R24" s="12">
        <v>19</v>
      </c>
      <c r="S24" s="10">
        <v>6</v>
      </c>
      <c r="T24" s="32" t="s">
        <v>471</v>
      </c>
      <c r="U24" s="10"/>
      <c r="V24" s="8">
        <v>14</v>
      </c>
      <c r="W24" s="8" t="s">
        <v>244</v>
      </c>
      <c r="X24" s="8" t="s">
        <v>250</v>
      </c>
      <c r="Y24"/>
      <c r="Z24" s="14">
        <f>IF(ISBLANK(mTCA19[[#This Row],[Column17]]),"",mTCA19[[#This Row],[Column17]])</f>
        <v>19</v>
      </c>
      <c r="AA24" s="14" t="str">
        <f>LEFT(mTCA19[[#This Row],[Column18]],3)</f>
        <v>6</v>
      </c>
      <c r="AB24" s="14" t="str">
        <f>IF(ISBLANK(mTCA19[[#This Row],[Column2]]),"",mTCA19[[#This Row],[Column2]])</f>
        <v>BDS_FFS:PM_D5792</v>
      </c>
      <c r="AD24" s="14">
        <f>MATCH(B24,'Diag Lattice'!F:F,0)</f>
        <v>3369</v>
      </c>
      <c r="AE24" s="14" t="str">
        <f t="shared" ca="1" si="0"/>
        <v>BDS_FFS:PM_D5792</v>
      </c>
      <c r="AF24" s="14">
        <f t="shared" ca="1" si="1"/>
        <v>5792</v>
      </c>
    </row>
    <row r="25" spans="1:32" s="14" customFormat="1" x14ac:dyDescent="0.25">
      <c r="A25" s="8" t="s">
        <v>66</v>
      </c>
      <c r="B25" s="8" t="s">
        <v>1983</v>
      </c>
      <c r="C25" s="8" t="s">
        <v>1984</v>
      </c>
      <c r="D25" s="8" t="s">
        <v>1819</v>
      </c>
      <c r="E25" s="29" t="s">
        <v>1792</v>
      </c>
      <c r="F25" s="8" t="s">
        <v>69</v>
      </c>
      <c r="G25" s="8" t="s">
        <v>3839</v>
      </c>
      <c r="H25" s="8" t="s">
        <v>4152</v>
      </c>
      <c r="I25" s="10" t="s">
        <v>61</v>
      </c>
      <c r="J25" s="10" t="s">
        <v>44</v>
      </c>
      <c r="K25" s="10" t="s">
        <v>151</v>
      </c>
      <c r="L25" s="10" t="s">
        <v>152</v>
      </c>
      <c r="M25" s="10" t="s">
        <v>148</v>
      </c>
      <c r="N25" s="10">
        <v>7</v>
      </c>
      <c r="O25" s="10">
        <v>9</v>
      </c>
      <c r="P25" s="10" t="s">
        <v>4065</v>
      </c>
      <c r="Q25" s="10" t="s">
        <v>15</v>
      </c>
      <c r="R25" s="12">
        <v>19</v>
      </c>
      <c r="S25" s="10">
        <v>6</v>
      </c>
      <c r="T25" s="32" t="s">
        <v>470</v>
      </c>
      <c r="U25" s="10"/>
      <c r="V25" s="8">
        <v>14</v>
      </c>
      <c r="W25" s="8" t="s">
        <v>244</v>
      </c>
      <c r="X25" s="8" t="s">
        <v>250</v>
      </c>
      <c r="Y25"/>
      <c r="Z25" s="14">
        <f>IF(ISBLANK(mTCA19[[#This Row],[Column17]]),"",mTCA19[[#This Row],[Column17]])</f>
        <v>19</v>
      </c>
      <c r="AA25" s="14" t="str">
        <f>LEFT(mTCA19[[#This Row],[Column18]],3)</f>
        <v>6</v>
      </c>
      <c r="AB25" s="14" t="str">
        <f>IF(ISBLANK(mTCA19[[#This Row],[Column2]]),"",mTCA19[[#This Row],[Column2]])</f>
        <v>BDS_FFS:PM_D5792</v>
      </c>
      <c r="AD25" s="14">
        <f>MATCH(B25,'Diag Lattice'!F:F,0)</f>
        <v>3369</v>
      </c>
      <c r="AE25" s="14" t="str">
        <f t="shared" ca="1" si="0"/>
        <v>BDS_FFS:PM_D5792</v>
      </c>
      <c r="AF25" s="14">
        <f t="shared" ca="1" si="1"/>
        <v>5792</v>
      </c>
    </row>
    <row r="26" spans="1:32" s="14" customFormat="1" x14ac:dyDescent="0.25">
      <c r="A26" s="7"/>
      <c r="B26" s="8"/>
      <c r="C26" s="8"/>
      <c r="D26" s="8"/>
      <c r="E26" s="9"/>
      <c r="F26" s="8"/>
      <c r="G26" s="8"/>
      <c r="H26" s="8"/>
      <c r="I26" s="10"/>
      <c r="J26" s="10"/>
      <c r="K26" s="8"/>
      <c r="L26" s="8"/>
      <c r="M26" s="8"/>
      <c r="N26" s="8"/>
      <c r="O26" s="8"/>
      <c r="P26" s="10"/>
      <c r="Q26" s="10"/>
      <c r="R26" s="12"/>
      <c r="S26" s="10"/>
      <c r="T26" s="8"/>
      <c r="U26" s="10"/>
      <c r="V26" s="8"/>
      <c r="W26" s="8"/>
      <c r="X26" s="8"/>
      <c r="Y26"/>
      <c r="Z26" s="14" t="str">
        <f>IF(ISBLANK(mTCA19[[#This Row],[Column17]]),"",mTCA19[[#This Row],[Column17]])</f>
        <v/>
      </c>
      <c r="AA26" s="14" t="str">
        <f>LEFT(mTCA19[[#This Row],[Column18]],3)</f>
        <v/>
      </c>
      <c r="AB26" s="14" t="str">
        <f>IF(ISBLANK(mTCA19[[#This Row],[Column2]]),"",mTCA19[[#This Row],[Column2]])</f>
        <v/>
      </c>
    </row>
    <row r="27" spans="1:32" s="14" customFormat="1" x14ac:dyDescent="0.25">
      <c r="A27" s="7"/>
      <c r="B27" s="8"/>
      <c r="C27" s="8"/>
      <c r="D27" s="8"/>
      <c r="E27" s="9"/>
      <c r="F27" s="8"/>
      <c r="G27" s="8"/>
      <c r="H27" s="8"/>
      <c r="I27" s="10"/>
      <c r="J27" s="10"/>
      <c r="K27" s="8"/>
      <c r="L27" s="8"/>
      <c r="M27" s="8"/>
      <c r="N27" s="8"/>
      <c r="O27" s="8"/>
      <c r="P27" s="10"/>
      <c r="Q27" s="10"/>
      <c r="R27" s="12"/>
      <c r="S27" s="10"/>
      <c r="T27" s="8"/>
      <c r="U27" s="10"/>
      <c r="V27" s="8"/>
      <c r="W27" s="8"/>
      <c r="X27" s="8"/>
      <c r="Y27"/>
      <c r="Z27" s="14" t="str">
        <f>IF(ISBLANK(mTCA19[[#This Row],[Column17]]),"",mTCA19[[#This Row],[Column17]])</f>
        <v/>
      </c>
      <c r="AA27" s="14" t="str">
        <f>LEFT(mTCA19[[#This Row],[Column18]],3)</f>
        <v/>
      </c>
      <c r="AB27" s="14" t="str">
        <f>IF(ISBLANK(mTCA19[[#This Row],[Column2]]),"",mTCA19[[#This Row],[Column2]])</f>
        <v/>
      </c>
    </row>
    <row r="28" spans="1:32" s="14" customFormat="1" x14ac:dyDescent="0.25">
      <c r="A28" s="61" t="s">
        <v>356</v>
      </c>
      <c r="B28" s="61"/>
      <c r="C28" s="61"/>
      <c r="D28" s="62"/>
      <c r="E28" s="132"/>
      <c r="F28" s="61"/>
      <c r="G28" s="61"/>
      <c r="H28" s="61"/>
      <c r="I28" s="63"/>
      <c r="J28" s="63"/>
      <c r="K28" s="63"/>
      <c r="L28" s="63"/>
      <c r="M28" s="63"/>
      <c r="N28" s="63"/>
      <c r="O28" s="63"/>
      <c r="P28" s="63"/>
      <c r="Q28" s="61"/>
      <c r="R28" s="64"/>
      <c r="S28" s="63"/>
      <c r="T28" s="65"/>
      <c r="U28" s="63"/>
      <c r="V28" s="61"/>
      <c r="W28" s="61"/>
      <c r="X28" s="95"/>
      <c r="Y28"/>
      <c r="Z28" s="14" t="str">
        <f>IF(ISBLANK(mTCA19[[#This Row],[Column17]]),"",mTCA19[[#This Row],[Column17]])</f>
        <v/>
      </c>
      <c r="AA28" s="14" t="str">
        <f>LEFT(mTCA19[[#This Row],[Column18]],3)</f>
        <v/>
      </c>
      <c r="AB28" s="14" t="str">
        <f>IF(ISBLANK(mTCA19[[#This Row],[Column2]]),"",mTCA19[[#This Row],[Column2]])</f>
        <v/>
      </c>
    </row>
    <row r="29" spans="1:32" s="14" customFormat="1" x14ac:dyDescent="0.25">
      <c r="A29" s="8" t="s">
        <v>356</v>
      </c>
      <c r="B29" s="32" t="s">
        <v>1891</v>
      </c>
      <c r="C29" s="32" t="s">
        <v>1514</v>
      </c>
      <c r="D29" s="32" t="s">
        <v>1807</v>
      </c>
      <c r="E29" s="161" t="s">
        <v>1793</v>
      </c>
      <c r="F29" s="8" t="s">
        <v>280</v>
      </c>
      <c r="G29" s="8" t="s">
        <v>85</v>
      </c>
      <c r="H29" s="8" t="s">
        <v>4161</v>
      </c>
      <c r="I29" s="10" t="s">
        <v>87</v>
      </c>
      <c r="J29" s="10"/>
      <c r="K29" s="10"/>
      <c r="L29" s="10"/>
      <c r="M29" s="10"/>
      <c r="N29" s="10"/>
      <c r="O29" s="10"/>
      <c r="P29" s="10" t="s">
        <v>87</v>
      </c>
      <c r="Q29" s="10" t="s">
        <v>612</v>
      </c>
      <c r="R29" s="12">
        <v>19</v>
      </c>
      <c r="S29" s="10">
        <v>7</v>
      </c>
      <c r="T29" s="32" t="s">
        <v>472</v>
      </c>
      <c r="U29" s="10"/>
      <c r="V29" s="8"/>
      <c r="W29" s="8"/>
      <c r="X29" s="8"/>
      <c r="Y29"/>
      <c r="Z29" s="14">
        <f>IF(ISBLANK(mTCA19[[#This Row],[Column17]]),"",mTCA19[[#This Row],[Column17]])</f>
        <v>19</v>
      </c>
      <c r="AA29" s="14" t="str">
        <f>LEFT(mTCA19[[#This Row],[Column18]],3)</f>
        <v>7</v>
      </c>
      <c r="AB29" s="14" t="str">
        <f>IF(ISBLANK(mTCA19[[#This Row],[Column2]]),"",mTCA19[[#This Row],[Column2]])</f>
        <v>LS3_BTS:IC_D5205</v>
      </c>
      <c r="AD29" s="14" t="e">
        <f>MATCH(B29,'Diag Lattice'!F:F,0)</f>
        <v>#N/A</v>
      </c>
      <c r="AE29" s="14" t="e">
        <f t="shared" ca="1" si="0"/>
        <v>#N/A</v>
      </c>
      <c r="AF29" s="14" t="e">
        <f t="shared" ca="1" si="1"/>
        <v>#N/A</v>
      </c>
    </row>
    <row r="30" spans="1:32" s="14" customFormat="1" x14ac:dyDescent="0.25">
      <c r="A30" s="8" t="s">
        <v>356</v>
      </c>
      <c r="B30" s="32" t="s">
        <v>1892</v>
      </c>
      <c r="C30" s="32" t="s">
        <v>1514</v>
      </c>
      <c r="D30" s="32" t="s">
        <v>1808</v>
      </c>
      <c r="E30" s="161" t="s">
        <v>1794</v>
      </c>
      <c r="F30" s="8" t="s">
        <v>280</v>
      </c>
      <c r="G30" s="8" t="s">
        <v>85</v>
      </c>
      <c r="H30" s="8" t="s">
        <v>4161</v>
      </c>
      <c r="I30" s="10" t="s">
        <v>91</v>
      </c>
      <c r="J30" s="10"/>
      <c r="K30" s="10"/>
      <c r="L30" s="10"/>
      <c r="M30" s="10"/>
      <c r="N30" s="10"/>
      <c r="O30" s="10"/>
      <c r="P30" s="10" t="s">
        <v>91</v>
      </c>
      <c r="Q30" s="10" t="s">
        <v>612</v>
      </c>
      <c r="R30" s="12">
        <v>19</v>
      </c>
      <c r="S30" s="10">
        <v>7</v>
      </c>
      <c r="T30" s="32" t="s">
        <v>471</v>
      </c>
      <c r="U30" s="10"/>
      <c r="V30" s="8"/>
      <c r="W30" s="8"/>
      <c r="X30" s="8"/>
      <c r="Y30"/>
      <c r="Z30" s="14">
        <f>IF(ISBLANK(mTCA19[[#This Row],[Column17]]),"",mTCA19[[#This Row],[Column17]])</f>
        <v>19</v>
      </c>
      <c r="AA30" s="14" t="str">
        <f>LEFT(mTCA19[[#This Row],[Column18]],3)</f>
        <v>7</v>
      </c>
      <c r="AB30" s="14" t="str">
        <f>IF(ISBLANK(mTCA19[[#This Row],[Column2]]),"",mTCA19[[#This Row],[Column2]])</f>
        <v>LS3_BTS:IC_D5291</v>
      </c>
      <c r="AD30" s="14" t="e">
        <f>MATCH(B30,'Diag Lattice'!F:F,0)</f>
        <v>#N/A</v>
      </c>
      <c r="AE30" s="14" t="e">
        <f t="shared" ca="1" si="0"/>
        <v>#N/A</v>
      </c>
      <c r="AF30" s="14" t="e">
        <f t="shared" ca="1" si="1"/>
        <v>#N/A</v>
      </c>
    </row>
    <row r="31" spans="1:32" s="14" customFormat="1" x14ac:dyDescent="0.25">
      <c r="A31" s="8" t="s">
        <v>356</v>
      </c>
      <c r="B31" s="32" t="s">
        <v>1893</v>
      </c>
      <c r="C31" s="32" t="s">
        <v>1514</v>
      </c>
      <c r="D31" s="166" t="s">
        <v>1809</v>
      </c>
      <c r="E31" s="171" t="s">
        <v>1795</v>
      </c>
      <c r="F31" s="8" t="s">
        <v>280</v>
      </c>
      <c r="G31" s="8" t="s">
        <v>85</v>
      </c>
      <c r="H31" s="8" t="s">
        <v>4161</v>
      </c>
      <c r="I31" s="10" t="s">
        <v>95</v>
      </c>
      <c r="J31" s="10"/>
      <c r="K31" s="10"/>
      <c r="L31" s="10"/>
      <c r="M31" s="10"/>
      <c r="N31" s="10"/>
      <c r="O31" s="10"/>
      <c r="P31" s="10" t="s">
        <v>95</v>
      </c>
      <c r="Q31" s="10" t="s">
        <v>612</v>
      </c>
      <c r="R31" s="12">
        <v>19</v>
      </c>
      <c r="S31" s="10">
        <v>7</v>
      </c>
      <c r="T31" s="32" t="s">
        <v>470</v>
      </c>
      <c r="U31" s="10"/>
      <c r="V31" s="8"/>
      <c r="W31" s="8"/>
      <c r="X31" s="8"/>
      <c r="Y31" s="105"/>
      <c r="Z31" s="14">
        <f>IF(ISBLANK(mTCA19[[#This Row],[Column17]]),"",mTCA19[[#This Row],[Column17]])</f>
        <v>19</v>
      </c>
      <c r="AA31" s="14" t="str">
        <f>LEFT(mTCA19[[#This Row],[Column18]],3)</f>
        <v>7</v>
      </c>
      <c r="AB31" s="14" t="str">
        <f>IF(ISBLANK(mTCA19[[#This Row],[Column2]]),"",mTCA19[[#This Row],[Column2]])</f>
        <v>BDS_BTS:IC_D5496</v>
      </c>
      <c r="AD31" s="14" t="e">
        <f>MATCH(B31,'Diag Lattice'!F:F,0)</f>
        <v>#N/A</v>
      </c>
      <c r="AE31" s="14" t="e">
        <f t="shared" ca="1" si="0"/>
        <v>#N/A</v>
      </c>
      <c r="AF31" s="14" t="e">
        <f t="shared" ca="1" si="1"/>
        <v>#N/A</v>
      </c>
    </row>
    <row r="32" spans="1:32" s="14" customFormat="1" x14ac:dyDescent="0.25">
      <c r="A32" s="8" t="s">
        <v>356</v>
      </c>
      <c r="B32" s="32" t="s">
        <v>1894</v>
      </c>
      <c r="C32" s="32" t="s">
        <v>1514</v>
      </c>
      <c r="D32" s="166" t="s">
        <v>1810</v>
      </c>
      <c r="E32" s="170" t="s">
        <v>1796</v>
      </c>
      <c r="F32" s="8" t="s">
        <v>280</v>
      </c>
      <c r="G32" s="8" t="s">
        <v>85</v>
      </c>
      <c r="H32" s="8" t="s">
        <v>4161</v>
      </c>
      <c r="I32" s="10" t="s">
        <v>96</v>
      </c>
      <c r="J32" s="10"/>
      <c r="K32" s="10"/>
      <c r="L32" s="10"/>
      <c r="M32" s="10"/>
      <c r="N32" s="10"/>
      <c r="O32" s="10"/>
      <c r="P32" s="10" t="s">
        <v>96</v>
      </c>
      <c r="Q32" s="10" t="s">
        <v>612</v>
      </c>
      <c r="R32" s="12">
        <v>19</v>
      </c>
      <c r="S32" s="10">
        <v>7</v>
      </c>
      <c r="T32" s="32" t="s">
        <v>474</v>
      </c>
      <c r="U32" s="10"/>
      <c r="V32" s="8"/>
      <c r="W32" s="8"/>
      <c r="X32" s="8"/>
      <c r="Y32" s="105"/>
      <c r="Z32" s="14">
        <f>IF(ISBLANK(mTCA19[[#This Row],[Column17]]),"",mTCA19[[#This Row],[Column17]])</f>
        <v>19</v>
      </c>
      <c r="AA32" s="14" t="str">
        <f>LEFT(mTCA19[[#This Row],[Column18]],3)</f>
        <v>7</v>
      </c>
      <c r="AB32" s="14" t="str">
        <f>IF(ISBLANK(mTCA19[[#This Row],[Column2]]),"",mTCA19[[#This Row],[Column2]])</f>
        <v>BDS_BTS:IC_D5515</v>
      </c>
      <c r="AD32" s="14" t="e">
        <f>MATCH(B32,'Diag Lattice'!F:F,0)</f>
        <v>#N/A</v>
      </c>
      <c r="AE32" s="14" t="e">
        <f t="shared" ca="1" si="0"/>
        <v>#N/A</v>
      </c>
      <c r="AF32" s="14" t="e">
        <f t="shared" ca="1" si="1"/>
        <v>#N/A</v>
      </c>
    </row>
    <row r="33" spans="1:32" s="14" customFormat="1" x14ac:dyDescent="0.25">
      <c r="A33" s="8" t="s">
        <v>356</v>
      </c>
      <c r="B33" s="32" t="s">
        <v>1895</v>
      </c>
      <c r="C33" s="32" t="s">
        <v>1514</v>
      </c>
      <c r="D33" s="172" t="s">
        <v>1811</v>
      </c>
      <c r="E33" s="170" t="s">
        <v>1797</v>
      </c>
      <c r="F33" s="8" t="s">
        <v>280</v>
      </c>
      <c r="G33" s="8" t="s">
        <v>85</v>
      </c>
      <c r="H33" s="8" t="s">
        <v>4161</v>
      </c>
      <c r="I33" s="10" t="s">
        <v>99</v>
      </c>
      <c r="J33" s="10"/>
      <c r="K33" s="10"/>
      <c r="L33" s="10"/>
      <c r="M33" s="10"/>
      <c r="N33" s="10"/>
      <c r="O33" s="10"/>
      <c r="P33" s="10" t="s">
        <v>99</v>
      </c>
      <c r="Q33" s="10" t="s">
        <v>612</v>
      </c>
      <c r="R33" s="12">
        <v>19</v>
      </c>
      <c r="S33" s="10">
        <v>7</v>
      </c>
      <c r="T33" s="32" t="s">
        <v>469</v>
      </c>
      <c r="U33" s="10"/>
      <c r="V33" s="8"/>
      <c r="W33" s="8"/>
      <c r="X33" s="8"/>
      <c r="Y33" s="105"/>
      <c r="Z33" s="14">
        <f>IF(ISBLANK(mTCA19[[#This Row],[Column17]]),"",mTCA19[[#This Row],[Column17]])</f>
        <v>19</v>
      </c>
      <c r="AA33" s="14" t="str">
        <f>LEFT(mTCA19[[#This Row],[Column18]],3)</f>
        <v>7</v>
      </c>
      <c r="AB33" s="14" t="str">
        <f>IF(ISBLANK(mTCA19[[#This Row],[Column2]]),"",mTCA19[[#This Row],[Column2]])</f>
        <v>BDS_BTS:IC_D5550</v>
      </c>
      <c r="AD33" s="14" t="e">
        <f>MATCH(B33,'Diag Lattice'!F:F,0)</f>
        <v>#N/A</v>
      </c>
      <c r="AE33" s="14" t="e">
        <f t="shared" ca="1" si="0"/>
        <v>#N/A</v>
      </c>
      <c r="AF33" s="14" t="e">
        <f t="shared" ca="1" si="1"/>
        <v>#N/A</v>
      </c>
    </row>
    <row r="34" spans="1:32" s="14" customFormat="1" x14ac:dyDescent="0.25">
      <c r="A34" s="8" t="s">
        <v>356</v>
      </c>
      <c r="B34" s="32" t="s">
        <v>1896</v>
      </c>
      <c r="C34" s="32" t="s">
        <v>1514</v>
      </c>
      <c r="D34" s="172" t="s">
        <v>1812</v>
      </c>
      <c r="E34" s="170" t="s">
        <v>1798</v>
      </c>
      <c r="F34" s="8" t="s">
        <v>280</v>
      </c>
      <c r="G34" s="8" t="s">
        <v>85</v>
      </c>
      <c r="H34" s="8" t="s">
        <v>4161</v>
      </c>
      <c r="I34" s="10" t="s">
        <v>101</v>
      </c>
      <c r="J34" s="10"/>
      <c r="K34" s="10"/>
      <c r="L34" s="10"/>
      <c r="M34" s="10"/>
      <c r="N34" s="10"/>
      <c r="O34" s="10"/>
      <c r="P34" s="10" t="s">
        <v>101</v>
      </c>
      <c r="Q34" s="10" t="s">
        <v>612</v>
      </c>
      <c r="R34" s="12">
        <v>19</v>
      </c>
      <c r="S34" s="10">
        <v>7</v>
      </c>
      <c r="T34" s="32" t="s">
        <v>468</v>
      </c>
      <c r="U34" s="10"/>
      <c r="V34" s="8"/>
      <c r="W34" s="8"/>
      <c r="X34" s="8"/>
      <c r="Y34" s="105"/>
      <c r="Z34" s="14">
        <f>IF(ISBLANK(mTCA19[[#This Row],[Column17]]),"",mTCA19[[#This Row],[Column17]])</f>
        <v>19</v>
      </c>
      <c r="AA34" s="14" t="str">
        <f>LEFT(mTCA19[[#This Row],[Column18]],3)</f>
        <v>7</v>
      </c>
      <c r="AB34" s="14" t="str">
        <f>IF(ISBLANK(mTCA19[[#This Row],[Column2]]),"",mTCA19[[#This Row],[Column2]])</f>
        <v>BDS_BBS:IC_D5578</v>
      </c>
      <c r="AD34" s="14" t="e">
        <f>MATCH(B34,'Diag Lattice'!F:F,0)</f>
        <v>#N/A</v>
      </c>
      <c r="AE34" s="14" t="e">
        <f t="shared" ca="1" si="0"/>
        <v>#N/A</v>
      </c>
      <c r="AF34" s="14" t="e">
        <f t="shared" ca="1" si="1"/>
        <v>#N/A</v>
      </c>
    </row>
    <row r="35" spans="1:32" s="14" customFormat="1" x14ac:dyDescent="0.25">
      <c r="A35" s="8" t="s">
        <v>356</v>
      </c>
      <c r="B35" s="32" t="s">
        <v>1897</v>
      </c>
      <c r="C35" s="32" t="s">
        <v>1514</v>
      </c>
      <c r="D35" s="172" t="s">
        <v>1813</v>
      </c>
      <c r="E35" s="170" t="s">
        <v>1799</v>
      </c>
      <c r="F35" s="8" t="s">
        <v>280</v>
      </c>
      <c r="G35" s="8" t="s">
        <v>85</v>
      </c>
      <c r="H35" s="8" t="s">
        <v>4161</v>
      </c>
      <c r="I35" s="10" t="s">
        <v>103</v>
      </c>
      <c r="J35" s="10"/>
      <c r="K35" s="10"/>
      <c r="L35" s="10"/>
      <c r="M35" s="10"/>
      <c r="N35" s="10"/>
      <c r="O35" s="10"/>
      <c r="P35" s="10" t="s">
        <v>103</v>
      </c>
      <c r="Q35" s="10" t="s">
        <v>612</v>
      </c>
      <c r="R35" s="12">
        <v>19</v>
      </c>
      <c r="S35" s="10">
        <v>7</v>
      </c>
      <c r="T35" s="32" t="s">
        <v>467</v>
      </c>
      <c r="U35" s="10"/>
      <c r="V35" s="8"/>
      <c r="W35" s="8"/>
      <c r="X35" s="8"/>
      <c r="Y35" s="105"/>
      <c r="Z35" s="14">
        <f>IF(ISBLANK(mTCA19[[#This Row],[Column17]]),"",mTCA19[[#This Row],[Column17]])</f>
        <v>19</v>
      </c>
      <c r="AA35" s="14" t="str">
        <f>LEFT(mTCA19[[#This Row],[Column18]],3)</f>
        <v>7</v>
      </c>
      <c r="AB35" s="14" t="str">
        <f>IF(ISBLANK(mTCA19[[#This Row],[Column2]]),"",mTCA19[[#This Row],[Column2]])</f>
        <v>BDS_BBS:IC_D5611</v>
      </c>
      <c r="AD35" s="14" t="e">
        <f>MATCH(B35,'Diag Lattice'!F:F,0)</f>
        <v>#N/A</v>
      </c>
      <c r="AE35" s="14" t="e">
        <f t="shared" ca="1" si="0"/>
        <v>#N/A</v>
      </c>
      <c r="AF35" s="14" t="e">
        <f t="shared" ca="1" si="1"/>
        <v>#N/A</v>
      </c>
    </row>
    <row r="36" spans="1:32" s="14" customFormat="1" x14ac:dyDescent="0.25">
      <c r="A36" s="8" t="s">
        <v>356</v>
      </c>
      <c r="B36" s="32" t="s">
        <v>1898</v>
      </c>
      <c r="C36" s="32" t="s">
        <v>1514</v>
      </c>
      <c r="D36" s="172" t="s">
        <v>1814</v>
      </c>
      <c r="E36" s="170" t="s">
        <v>1800</v>
      </c>
      <c r="F36" s="8" t="s">
        <v>280</v>
      </c>
      <c r="G36" s="8" t="s">
        <v>85</v>
      </c>
      <c r="H36" s="8" t="s">
        <v>4161</v>
      </c>
      <c r="I36" s="10" t="s">
        <v>105</v>
      </c>
      <c r="J36" s="10"/>
      <c r="K36" s="10"/>
      <c r="L36" s="10"/>
      <c r="M36" s="10"/>
      <c r="N36" s="10"/>
      <c r="O36" s="10"/>
      <c r="P36" s="10" t="s">
        <v>105</v>
      </c>
      <c r="Q36" s="10" t="s">
        <v>612</v>
      </c>
      <c r="R36" s="12">
        <v>19</v>
      </c>
      <c r="S36" s="10">
        <v>7</v>
      </c>
      <c r="T36" s="32" t="s">
        <v>473</v>
      </c>
      <c r="U36" s="10"/>
      <c r="V36" s="8"/>
      <c r="W36" s="8"/>
      <c r="X36" s="8"/>
      <c r="Y36" s="105"/>
      <c r="Z36" s="14">
        <f>IF(ISBLANK(mTCA19[[#This Row],[Column17]]),"",mTCA19[[#This Row],[Column17]])</f>
        <v>19</v>
      </c>
      <c r="AA36" s="14" t="str">
        <f>LEFT(mTCA19[[#This Row],[Column18]],3)</f>
        <v>7</v>
      </c>
      <c r="AB36" s="14" t="str">
        <f>IF(ISBLANK(mTCA19[[#This Row],[Column2]]),"",mTCA19[[#This Row],[Column2]])</f>
        <v>BDS_BBS:IC_D5641</v>
      </c>
      <c r="AD36" s="14" t="e">
        <f>MATCH(B36,'Diag Lattice'!F:F,0)</f>
        <v>#N/A</v>
      </c>
      <c r="AE36" s="14" t="e">
        <f t="shared" ca="1" si="0"/>
        <v>#N/A</v>
      </c>
      <c r="AF36" s="14" t="e">
        <f t="shared" ca="1" si="1"/>
        <v>#N/A</v>
      </c>
    </row>
    <row r="37" spans="1:32" s="14" customFormat="1" x14ac:dyDescent="0.25">
      <c r="A37" s="8" t="s">
        <v>356</v>
      </c>
      <c r="B37" s="32" t="s">
        <v>1899</v>
      </c>
      <c r="C37" s="32" t="s">
        <v>1514</v>
      </c>
      <c r="D37" s="172" t="s">
        <v>1815</v>
      </c>
      <c r="E37" s="170" t="s">
        <v>1801</v>
      </c>
      <c r="F37" s="8" t="s">
        <v>280</v>
      </c>
      <c r="G37" s="8" t="s">
        <v>85</v>
      </c>
      <c r="H37" s="8" t="s">
        <v>4161</v>
      </c>
      <c r="I37" s="10" t="s">
        <v>87</v>
      </c>
      <c r="J37" s="10"/>
      <c r="K37" s="10"/>
      <c r="L37" s="10"/>
      <c r="M37" s="10"/>
      <c r="N37" s="10"/>
      <c r="O37" s="10"/>
      <c r="P37" s="10" t="s">
        <v>87</v>
      </c>
      <c r="Q37" s="10" t="s">
        <v>612</v>
      </c>
      <c r="R37" s="12">
        <v>19</v>
      </c>
      <c r="S37" s="10">
        <v>8</v>
      </c>
      <c r="T37" s="32" t="s">
        <v>472</v>
      </c>
      <c r="U37" s="10"/>
      <c r="V37" s="8"/>
      <c r="W37" s="8"/>
      <c r="X37" s="8"/>
      <c r="Y37" s="105"/>
      <c r="Z37" s="14">
        <f>IF(ISBLANK(mTCA19[[#This Row],[Column17]]),"",mTCA19[[#This Row],[Column17]])</f>
        <v>19</v>
      </c>
      <c r="AA37" s="14" t="str">
        <f>LEFT(mTCA19[[#This Row],[Column18]],3)</f>
        <v>8</v>
      </c>
      <c r="AB37" s="14" t="str">
        <f>IF(ISBLANK(mTCA19[[#This Row],[Column2]]),"",mTCA19[[#This Row],[Column2]])</f>
        <v>BDS_BBS:IC_D5679</v>
      </c>
      <c r="AD37" s="14" t="e">
        <f>MATCH(B37,'Diag Lattice'!F:F,0)</f>
        <v>#N/A</v>
      </c>
      <c r="AE37" s="14" t="e">
        <f t="shared" ca="1" si="0"/>
        <v>#N/A</v>
      </c>
      <c r="AF37" s="14" t="e">
        <f t="shared" ca="1" si="1"/>
        <v>#N/A</v>
      </c>
    </row>
    <row r="38" spans="1:32" s="14" customFormat="1" x14ac:dyDescent="0.25">
      <c r="A38" s="8" t="s">
        <v>356</v>
      </c>
      <c r="B38" s="32" t="s">
        <v>1900</v>
      </c>
      <c r="C38" s="32" t="s">
        <v>1514</v>
      </c>
      <c r="D38" s="172" t="s">
        <v>1816</v>
      </c>
      <c r="E38" s="170" t="s">
        <v>1802</v>
      </c>
      <c r="F38" s="8" t="s">
        <v>280</v>
      </c>
      <c r="G38" s="8" t="s">
        <v>85</v>
      </c>
      <c r="H38" s="8" t="s">
        <v>4161</v>
      </c>
      <c r="I38" s="10" t="s">
        <v>91</v>
      </c>
      <c r="J38" s="10"/>
      <c r="K38" s="10"/>
      <c r="L38" s="10"/>
      <c r="M38" s="10"/>
      <c r="N38" s="10"/>
      <c r="O38" s="10"/>
      <c r="P38" s="10" t="s">
        <v>91</v>
      </c>
      <c r="Q38" s="10" t="s">
        <v>612</v>
      </c>
      <c r="R38" s="12">
        <v>19</v>
      </c>
      <c r="S38" s="10">
        <v>8</v>
      </c>
      <c r="T38" s="32" t="s">
        <v>471</v>
      </c>
      <c r="U38" s="10"/>
      <c r="V38" s="8"/>
      <c r="W38" s="8"/>
      <c r="X38" s="8"/>
      <c r="Y38" s="105"/>
      <c r="Z38" s="14">
        <f>IF(ISBLANK(mTCA19[[#This Row],[Column17]]),"",mTCA19[[#This Row],[Column17]])</f>
        <v>19</v>
      </c>
      <c r="AA38" s="14" t="str">
        <f>LEFT(mTCA19[[#This Row],[Column18]],3)</f>
        <v>8</v>
      </c>
      <c r="AB38" s="14" t="str">
        <f>IF(ISBLANK(mTCA19[[#This Row],[Column2]]),"",mTCA19[[#This Row],[Column2]])</f>
        <v>BDS_BBS:IC_D5711</v>
      </c>
      <c r="AD38" s="14" t="e">
        <f>MATCH(B38,'Diag Lattice'!F:F,0)</f>
        <v>#N/A</v>
      </c>
      <c r="AE38" s="14" t="e">
        <f t="shared" ca="1" si="0"/>
        <v>#N/A</v>
      </c>
      <c r="AF38" s="14" t="e">
        <f t="shared" ca="1" si="1"/>
        <v>#N/A</v>
      </c>
    </row>
    <row r="39" spans="1:32" s="14" customFormat="1" x14ac:dyDescent="0.25">
      <c r="A39" s="8" t="s">
        <v>356</v>
      </c>
      <c r="B39" s="32" t="s">
        <v>1901</v>
      </c>
      <c r="C39" s="32" t="s">
        <v>1514</v>
      </c>
      <c r="D39" s="172" t="s">
        <v>1817</v>
      </c>
      <c r="E39" s="170" t="s">
        <v>1803</v>
      </c>
      <c r="F39" s="8" t="s">
        <v>280</v>
      </c>
      <c r="G39" s="8" t="s">
        <v>85</v>
      </c>
      <c r="H39" s="8" t="s">
        <v>4161</v>
      </c>
      <c r="I39" s="10" t="s">
        <v>95</v>
      </c>
      <c r="J39" s="10"/>
      <c r="K39" s="10"/>
      <c r="L39" s="10"/>
      <c r="M39" s="10"/>
      <c r="N39" s="10"/>
      <c r="O39" s="10"/>
      <c r="P39" s="10" t="s">
        <v>95</v>
      </c>
      <c r="Q39" s="10" t="s">
        <v>612</v>
      </c>
      <c r="R39" s="12">
        <v>19</v>
      </c>
      <c r="S39" s="10">
        <v>8</v>
      </c>
      <c r="T39" s="32" t="s">
        <v>470</v>
      </c>
      <c r="U39" s="10"/>
      <c r="V39" s="8"/>
      <c r="W39" s="8"/>
      <c r="X39" s="8"/>
      <c r="Y39" s="105"/>
      <c r="Z39" s="14">
        <f>IF(ISBLANK(mTCA19[[#This Row],[Column17]]),"",mTCA19[[#This Row],[Column17]])</f>
        <v>19</v>
      </c>
      <c r="AA39" s="14" t="str">
        <f>LEFT(mTCA19[[#This Row],[Column18]],3)</f>
        <v>8</v>
      </c>
      <c r="AB39" s="14" t="str">
        <f>IF(ISBLANK(mTCA19[[#This Row],[Column2]]),"",mTCA19[[#This Row],[Column2]])</f>
        <v>BDS_FFS:IC_D5740</v>
      </c>
      <c r="AD39" s="14" t="e">
        <f>MATCH(B39,'Diag Lattice'!F:F,0)</f>
        <v>#N/A</v>
      </c>
      <c r="AE39" s="14" t="e">
        <f t="shared" ca="1" si="0"/>
        <v>#N/A</v>
      </c>
      <c r="AF39" s="14" t="e">
        <f t="shared" ca="1" si="1"/>
        <v>#N/A</v>
      </c>
    </row>
    <row r="40" spans="1:32" s="14" customFormat="1" x14ac:dyDescent="0.25">
      <c r="A40" s="8" t="s">
        <v>356</v>
      </c>
      <c r="B40" s="32" t="s">
        <v>1902</v>
      </c>
      <c r="C40" s="32" t="s">
        <v>1514</v>
      </c>
      <c r="D40" s="172" t="s">
        <v>1818</v>
      </c>
      <c r="E40" s="170" t="s">
        <v>1804</v>
      </c>
      <c r="F40" s="8" t="s">
        <v>280</v>
      </c>
      <c r="G40" s="8" t="s">
        <v>85</v>
      </c>
      <c r="H40" s="8" t="s">
        <v>4161</v>
      </c>
      <c r="I40" s="10" t="s">
        <v>96</v>
      </c>
      <c r="J40" s="10"/>
      <c r="K40" s="10"/>
      <c r="L40" s="10"/>
      <c r="M40" s="10"/>
      <c r="N40" s="10"/>
      <c r="O40" s="10"/>
      <c r="P40" s="10" t="s">
        <v>96</v>
      </c>
      <c r="Q40" s="10" t="s">
        <v>612</v>
      </c>
      <c r="R40" s="12">
        <v>19</v>
      </c>
      <c r="S40" s="10">
        <v>8</v>
      </c>
      <c r="T40" s="32" t="s">
        <v>474</v>
      </c>
      <c r="U40" s="10"/>
      <c r="V40" s="8"/>
      <c r="W40" s="8"/>
      <c r="X40" s="8"/>
      <c r="Y40" s="105"/>
      <c r="Z40" s="14">
        <f>IF(ISBLANK(mTCA19[[#This Row],[Column17]]),"",mTCA19[[#This Row],[Column17]])</f>
        <v>19</v>
      </c>
      <c r="AA40" s="14" t="str">
        <f>LEFT(mTCA19[[#This Row],[Column18]],3)</f>
        <v>8</v>
      </c>
      <c r="AB40" s="14" t="str">
        <f>IF(ISBLANK(mTCA19[[#This Row],[Column2]]),"",mTCA19[[#This Row],[Column2]])</f>
        <v>BDS_FFS:IC_D5765</v>
      </c>
      <c r="AD40" s="14" t="e">
        <f>MATCH(B40,'Diag Lattice'!F:F,0)</f>
        <v>#N/A</v>
      </c>
      <c r="AE40" s="14" t="e">
        <f t="shared" ca="1" si="0"/>
        <v>#N/A</v>
      </c>
      <c r="AF40" s="14" t="e">
        <f t="shared" ca="1" si="1"/>
        <v>#N/A</v>
      </c>
    </row>
    <row r="41" spans="1:32" s="14" customFormat="1" x14ac:dyDescent="0.25">
      <c r="A41" s="8" t="s">
        <v>356</v>
      </c>
      <c r="B41" s="32" t="s">
        <v>1903</v>
      </c>
      <c r="C41" s="32" t="s">
        <v>1514</v>
      </c>
      <c r="D41" s="172" t="s">
        <v>1819</v>
      </c>
      <c r="E41" s="170" t="s">
        <v>1805</v>
      </c>
      <c r="F41" s="8" t="s">
        <v>280</v>
      </c>
      <c r="G41" s="8" t="s">
        <v>85</v>
      </c>
      <c r="H41" s="8" t="s">
        <v>4161</v>
      </c>
      <c r="I41" s="10" t="s">
        <v>99</v>
      </c>
      <c r="J41" s="10"/>
      <c r="K41" s="10"/>
      <c r="L41" s="10"/>
      <c r="M41" s="10"/>
      <c r="N41" s="10"/>
      <c r="O41" s="10"/>
      <c r="P41" s="10" t="s">
        <v>99</v>
      </c>
      <c r="Q41" s="10" t="s">
        <v>612</v>
      </c>
      <c r="R41" s="12">
        <v>19</v>
      </c>
      <c r="S41" s="10">
        <v>8</v>
      </c>
      <c r="T41" s="32" t="s">
        <v>469</v>
      </c>
      <c r="U41" s="10"/>
      <c r="V41" s="8"/>
      <c r="W41" s="8"/>
      <c r="X41" s="8"/>
      <c r="Y41" s="105"/>
      <c r="Z41" s="14">
        <f>IF(ISBLANK(mTCA19[[#This Row],[Column17]]),"",mTCA19[[#This Row],[Column17]])</f>
        <v>19</v>
      </c>
      <c r="AA41" s="14" t="str">
        <f>LEFT(mTCA19[[#This Row],[Column18]],3)</f>
        <v>8</v>
      </c>
      <c r="AB41" s="14" t="str">
        <f>IF(ISBLANK(mTCA19[[#This Row],[Column2]]),"",mTCA19[[#This Row],[Column2]])</f>
        <v>BDS_FFS:IC_D5800</v>
      </c>
      <c r="AD41" s="14" t="e">
        <f>MATCH(B41,'Diag Lattice'!F:F,0)</f>
        <v>#N/A</v>
      </c>
      <c r="AE41" s="14" t="e">
        <f t="shared" ca="1" si="0"/>
        <v>#N/A</v>
      </c>
      <c r="AF41" s="14" t="e">
        <f t="shared" ca="1" si="1"/>
        <v>#N/A</v>
      </c>
    </row>
    <row r="42" spans="1:32" s="14" customFormat="1" x14ac:dyDescent="0.25">
      <c r="A42" s="8" t="s">
        <v>356</v>
      </c>
      <c r="B42" s="32" t="s">
        <v>1904</v>
      </c>
      <c r="C42" s="32" t="s">
        <v>1514</v>
      </c>
      <c r="D42" s="172" t="s">
        <v>1820</v>
      </c>
      <c r="E42" s="170" t="s">
        <v>1806</v>
      </c>
      <c r="F42" s="8" t="s">
        <v>280</v>
      </c>
      <c r="G42" s="8" t="s">
        <v>85</v>
      </c>
      <c r="H42" s="8" t="s">
        <v>4161</v>
      </c>
      <c r="I42" s="10" t="s">
        <v>101</v>
      </c>
      <c r="J42" s="10"/>
      <c r="K42" s="10"/>
      <c r="L42" s="10"/>
      <c r="M42" s="10"/>
      <c r="N42" s="10"/>
      <c r="O42" s="10"/>
      <c r="P42" s="10" t="s">
        <v>101</v>
      </c>
      <c r="Q42" s="10" t="s">
        <v>612</v>
      </c>
      <c r="R42" s="12">
        <v>19</v>
      </c>
      <c r="S42" s="10">
        <v>8</v>
      </c>
      <c r="T42" s="32" t="s">
        <v>468</v>
      </c>
      <c r="U42" s="10"/>
      <c r="V42" s="8"/>
      <c r="W42" s="8"/>
      <c r="X42" s="8"/>
      <c r="Y42" s="105"/>
      <c r="Z42" s="14">
        <f>IF(ISBLANK(mTCA19[[#This Row],[Column17]]),"",mTCA19[[#This Row],[Column17]])</f>
        <v>19</v>
      </c>
      <c r="AA42" s="14" t="str">
        <f>LEFT(mTCA19[[#This Row],[Column18]],3)</f>
        <v>8</v>
      </c>
      <c r="AB42" s="14" t="str">
        <f>IF(ISBLANK(mTCA19[[#This Row],[Column2]]),"",mTCA19[[#This Row],[Column2]])</f>
        <v>BDS_FFS:IC_D5822</v>
      </c>
      <c r="AD42" s="14" t="e">
        <f>MATCH(B42,'Diag Lattice'!F:F,0)</f>
        <v>#N/A</v>
      </c>
      <c r="AE42" s="14" t="e">
        <f t="shared" ca="1" si="0"/>
        <v>#N/A</v>
      </c>
      <c r="AF42" s="14" t="e">
        <f t="shared" ca="1" si="1"/>
        <v>#N/A</v>
      </c>
    </row>
    <row r="43" spans="1:32" s="14" customFormat="1" x14ac:dyDescent="0.25">
      <c r="A43" s="8"/>
      <c r="B43" s="8"/>
      <c r="C43" s="8"/>
      <c r="D43" s="169"/>
      <c r="E43" s="170"/>
      <c r="F43" s="8"/>
      <c r="G43" s="8"/>
      <c r="H43" s="8"/>
      <c r="I43" s="10"/>
      <c r="J43" s="10"/>
      <c r="K43" s="10"/>
      <c r="L43" s="10"/>
      <c r="M43" s="10"/>
      <c r="N43" s="10"/>
      <c r="O43" s="10"/>
      <c r="P43" s="10"/>
      <c r="Q43" s="12"/>
      <c r="R43" s="12"/>
      <c r="S43" s="32"/>
      <c r="T43" s="10"/>
      <c r="U43" s="10"/>
      <c r="V43" s="8"/>
      <c r="W43" s="8"/>
      <c r="X43" s="8"/>
      <c r="Y43" s="105"/>
      <c r="Z43" s="14" t="str">
        <f>IF(ISBLANK(mTCA19[[#This Row],[Column17]]),"",mTCA19[[#This Row],[Column17]])</f>
        <v/>
      </c>
      <c r="AA43" s="14" t="str">
        <f>LEFT(mTCA19[[#This Row],[Column18]],3)</f>
        <v/>
      </c>
      <c r="AB43" s="14" t="str">
        <f>IF(ISBLANK(mTCA19[[#This Row],[Column2]]),"",mTCA19[[#This Row],[Column2]])</f>
        <v/>
      </c>
    </row>
    <row r="44" spans="1:32" s="14" customFormat="1" x14ac:dyDescent="0.25">
      <c r="A44" s="8"/>
      <c r="B44" s="8"/>
      <c r="C44" s="8"/>
      <c r="D44" s="169"/>
      <c r="E44" s="161"/>
      <c r="F44" s="8"/>
      <c r="G44" s="8"/>
      <c r="H44" s="8"/>
      <c r="I44" s="10"/>
      <c r="J44" s="10"/>
      <c r="K44" s="10"/>
      <c r="L44" s="10"/>
      <c r="M44" s="10"/>
      <c r="N44" s="10"/>
      <c r="O44" s="10"/>
      <c r="P44" s="10"/>
      <c r="Q44" s="12"/>
      <c r="R44" s="12"/>
      <c r="S44" s="32"/>
      <c r="T44" s="10"/>
      <c r="U44" s="10"/>
      <c r="V44" s="8"/>
      <c r="W44" s="8"/>
      <c r="X44" s="8"/>
      <c r="Y44" s="105"/>
      <c r="Z44" s="14" t="str">
        <f>IF(ISBLANK(mTCA19[[#This Row],[Column17]]),"",mTCA19[[#This Row],[Column17]])</f>
        <v/>
      </c>
      <c r="AA44" s="14" t="str">
        <f>LEFT(mTCA19[[#This Row],[Column18]],3)</f>
        <v/>
      </c>
      <c r="AB44" s="14" t="str">
        <f>IF(ISBLANK(mTCA19[[#This Row],[Column2]]),"",mTCA19[[#This Row],[Column2]])</f>
        <v/>
      </c>
    </row>
    <row r="45" spans="1:32" s="14" customFormat="1" x14ac:dyDescent="0.25">
      <c r="A45" s="8"/>
      <c r="B45" s="8"/>
      <c r="C45" s="8"/>
      <c r="D45" s="8"/>
      <c r="E45" s="161"/>
      <c r="F45" s="8"/>
      <c r="G45" s="8"/>
      <c r="H45" s="8"/>
      <c r="I45" s="123"/>
      <c r="J45" s="10"/>
      <c r="K45" s="10"/>
      <c r="L45" s="10"/>
      <c r="M45" s="10"/>
      <c r="N45" s="10"/>
      <c r="O45" s="10"/>
      <c r="P45" s="10"/>
      <c r="Q45" s="10"/>
      <c r="R45" s="12"/>
      <c r="S45" s="32"/>
      <c r="T45" s="10"/>
      <c r="U45" s="10"/>
      <c r="V45" s="8"/>
      <c r="W45" s="8"/>
      <c r="X45" s="8"/>
      <c r="Y45" s="105"/>
      <c r="Z45" s="14" t="str">
        <f>IF(ISBLANK(mTCA19[[#This Row],[Column17]]),"",mTCA19[[#This Row],[Column17]])</f>
        <v/>
      </c>
      <c r="AA45" s="14" t="str">
        <f>LEFT(mTCA19[[#This Row],[Column18]],3)</f>
        <v/>
      </c>
      <c r="AB45" s="14" t="str">
        <f>IF(ISBLANK(mTCA19[[#This Row],[Column2]]),"",mTCA19[[#This Row],[Column2]])</f>
        <v/>
      </c>
    </row>
    <row r="46" spans="1:32" s="14" customFormat="1" x14ac:dyDescent="0.25">
      <c r="A46" s="61" t="s">
        <v>1478</v>
      </c>
      <c r="B46" s="61"/>
      <c r="C46" s="61"/>
      <c r="D46" s="62"/>
      <c r="E46" s="132"/>
      <c r="F46" s="61"/>
      <c r="G46" s="61"/>
      <c r="H46" s="61"/>
      <c r="I46" s="63"/>
      <c r="J46" s="63"/>
      <c r="K46" s="63"/>
      <c r="L46" s="63"/>
      <c r="M46" s="63"/>
      <c r="N46" s="63"/>
      <c r="O46" s="63"/>
      <c r="P46" s="63"/>
      <c r="Q46" s="61"/>
      <c r="R46" s="64"/>
      <c r="S46" s="63"/>
      <c r="T46" s="65"/>
      <c r="U46" s="63"/>
      <c r="V46" s="61"/>
      <c r="W46" s="61"/>
      <c r="X46" s="95"/>
      <c r="Y46" s="105"/>
      <c r="Z46" s="14" t="str">
        <f>IF(ISBLANK(mTCA19[[#This Row],[Column17]]),"",mTCA19[[#This Row],[Column17]])</f>
        <v/>
      </c>
      <c r="AA46" s="14" t="str">
        <f>LEFT(mTCA19[[#This Row],[Column18]],3)</f>
        <v/>
      </c>
      <c r="AB46" s="14" t="str">
        <f>IF(ISBLANK(mTCA19[[#This Row],[Column2]]),"",mTCA19[[#This Row],[Column2]])</f>
        <v/>
      </c>
    </row>
    <row r="47" spans="1:32" s="14" customFormat="1" x14ac:dyDescent="0.25">
      <c r="A47" s="8" t="s">
        <v>356</v>
      </c>
      <c r="B47" s="32" t="s">
        <v>1891</v>
      </c>
      <c r="C47" s="32"/>
      <c r="D47" s="32" t="s">
        <v>1807</v>
      </c>
      <c r="E47" s="164" t="s">
        <v>1821</v>
      </c>
      <c r="F47" s="8" t="s">
        <v>236</v>
      </c>
      <c r="G47" s="120" t="s">
        <v>610</v>
      </c>
      <c r="H47" s="120" t="s">
        <v>888</v>
      </c>
      <c r="I47" s="123">
        <v>1</v>
      </c>
      <c r="J47" s="123"/>
      <c r="K47" s="10"/>
      <c r="L47" s="10"/>
      <c r="M47" s="10"/>
      <c r="N47" s="10"/>
      <c r="O47" s="10"/>
      <c r="P47" s="10">
        <v>1</v>
      </c>
      <c r="Q47" s="120" t="s">
        <v>888</v>
      </c>
      <c r="R47" s="12"/>
      <c r="S47" s="10"/>
      <c r="T47" s="32"/>
      <c r="U47" s="10"/>
      <c r="V47" s="8">
        <v>14</v>
      </c>
      <c r="W47" s="8" t="s">
        <v>1304</v>
      </c>
      <c r="X47" s="8" t="s">
        <v>425</v>
      </c>
      <c r="Y47" s="105"/>
      <c r="Z47" s="14" t="str">
        <f>IF(ISBLANK(mTCA19[[#This Row],[Column17]]),"",mTCA19[[#This Row],[Column17]])</f>
        <v/>
      </c>
      <c r="AA47" s="14" t="str">
        <f>LEFT(mTCA19[[#This Row],[Column18]],3)</f>
        <v/>
      </c>
      <c r="AB47" s="14" t="str">
        <f>IF(ISBLANK(mTCA19[[#This Row],[Column2]]),"",mTCA19[[#This Row],[Column2]])</f>
        <v>LS3_BTS:IC_D5205</v>
      </c>
      <c r="AD47" s="14" t="e">
        <f>MATCH(B47,'Diag Lattice'!F:F,0)</f>
        <v>#N/A</v>
      </c>
      <c r="AE47" s="14" t="e">
        <f t="shared" ca="1" si="0"/>
        <v>#N/A</v>
      </c>
      <c r="AF47" s="14" t="e">
        <f t="shared" ca="1" si="1"/>
        <v>#N/A</v>
      </c>
    </row>
    <row r="48" spans="1:32" s="14" customFormat="1" x14ac:dyDescent="0.25">
      <c r="A48" s="8" t="s">
        <v>356</v>
      </c>
      <c r="B48" s="32" t="s">
        <v>1892</v>
      </c>
      <c r="C48" s="32"/>
      <c r="D48" s="32" t="s">
        <v>1808</v>
      </c>
      <c r="E48" s="164" t="s">
        <v>1822</v>
      </c>
      <c r="F48" s="8" t="s">
        <v>236</v>
      </c>
      <c r="G48" s="120" t="s">
        <v>610</v>
      </c>
      <c r="H48" s="120" t="s">
        <v>888</v>
      </c>
      <c r="I48" s="123">
        <v>2</v>
      </c>
      <c r="J48" s="123"/>
      <c r="K48" s="10"/>
      <c r="L48" s="10"/>
      <c r="M48" s="10"/>
      <c r="N48" s="10"/>
      <c r="O48" s="10"/>
      <c r="P48" s="10">
        <v>2</v>
      </c>
      <c r="Q48" s="120" t="s">
        <v>888</v>
      </c>
      <c r="R48" s="12"/>
      <c r="S48" s="10"/>
      <c r="T48" s="32"/>
      <c r="U48" s="10"/>
      <c r="V48" s="8">
        <v>14</v>
      </c>
      <c r="W48" s="8" t="s">
        <v>1304</v>
      </c>
      <c r="X48" s="8" t="s">
        <v>425</v>
      </c>
      <c r="Y48" s="105"/>
      <c r="Z48" s="14" t="str">
        <f>IF(ISBLANK(mTCA19[[#This Row],[Column17]]),"",mTCA19[[#This Row],[Column17]])</f>
        <v/>
      </c>
      <c r="AA48" s="14" t="str">
        <f>LEFT(mTCA19[[#This Row],[Column18]],3)</f>
        <v/>
      </c>
      <c r="AB48" s="14" t="str">
        <f>IF(ISBLANK(mTCA19[[#This Row],[Column2]]),"",mTCA19[[#This Row],[Column2]])</f>
        <v>LS3_BTS:IC_D5291</v>
      </c>
      <c r="AD48" s="14" t="e">
        <f>MATCH(B48,'Diag Lattice'!F:F,0)</f>
        <v>#N/A</v>
      </c>
      <c r="AE48" s="14" t="e">
        <f t="shared" ca="1" si="0"/>
        <v>#N/A</v>
      </c>
      <c r="AF48" s="14" t="e">
        <f t="shared" ca="1" si="1"/>
        <v>#N/A</v>
      </c>
    </row>
    <row r="49" spans="1:32" s="14" customFormat="1" x14ac:dyDescent="0.25">
      <c r="A49" s="8" t="s">
        <v>356</v>
      </c>
      <c r="B49" s="32" t="s">
        <v>1893</v>
      </c>
      <c r="C49" s="32"/>
      <c r="D49" s="166" t="s">
        <v>1809</v>
      </c>
      <c r="E49" s="164" t="s">
        <v>1823</v>
      </c>
      <c r="F49" s="8" t="s">
        <v>236</v>
      </c>
      <c r="G49" s="120" t="s">
        <v>610</v>
      </c>
      <c r="H49" s="120" t="s">
        <v>888</v>
      </c>
      <c r="I49" s="123">
        <v>3</v>
      </c>
      <c r="J49" s="123"/>
      <c r="K49" s="10"/>
      <c r="L49" s="10"/>
      <c r="M49" s="10"/>
      <c r="N49" s="10"/>
      <c r="O49" s="10"/>
      <c r="P49" s="10">
        <v>3</v>
      </c>
      <c r="Q49" s="120" t="s">
        <v>888</v>
      </c>
      <c r="R49" s="12"/>
      <c r="S49" s="10"/>
      <c r="T49" s="32"/>
      <c r="U49" s="10"/>
      <c r="V49" s="8">
        <v>14</v>
      </c>
      <c r="W49" s="8" t="s">
        <v>1304</v>
      </c>
      <c r="X49" s="8" t="s">
        <v>245</v>
      </c>
      <c r="Y49" s="105"/>
      <c r="Z49" s="14" t="str">
        <f>IF(ISBLANK(mTCA19[[#This Row],[Column17]]),"",mTCA19[[#This Row],[Column17]])</f>
        <v/>
      </c>
      <c r="AA49" s="14" t="str">
        <f>LEFT(mTCA19[[#This Row],[Column18]],3)</f>
        <v/>
      </c>
      <c r="AB49" s="14" t="str">
        <f>IF(ISBLANK(mTCA19[[#This Row],[Column2]]),"",mTCA19[[#This Row],[Column2]])</f>
        <v>BDS_BTS:IC_D5496</v>
      </c>
      <c r="AD49" s="14" t="e">
        <f>MATCH(B49,'Diag Lattice'!F:F,0)</f>
        <v>#N/A</v>
      </c>
      <c r="AE49" s="14" t="e">
        <f t="shared" ca="1" si="0"/>
        <v>#N/A</v>
      </c>
      <c r="AF49" s="14" t="e">
        <f t="shared" ca="1" si="1"/>
        <v>#N/A</v>
      </c>
    </row>
    <row r="50" spans="1:32" s="14" customFormat="1" x14ac:dyDescent="0.25">
      <c r="A50" s="8" t="s">
        <v>356</v>
      </c>
      <c r="B50" s="32" t="s">
        <v>1894</v>
      </c>
      <c r="C50" s="32"/>
      <c r="D50" s="166" t="s">
        <v>1810</v>
      </c>
      <c r="E50" s="164" t="s">
        <v>1824</v>
      </c>
      <c r="F50" s="8" t="s">
        <v>236</v>
      </c>
      <c r="G50" s="120" t="s">
        <v>610</v>
      </c>
      <c r="H50" s="120" t="s">
        <v>888</v>
      </c>
      <c r="I50" s="123">
        <v>4</v>
      </c>
      <c r="J50" s="123"/>
      <c r="K50" s="10"/>
      <c r="L50" s="10"/>
      <c r="M50" s="10"/>
      <c r="N50" s="10"/>
      <c r="O50" s="10"/>
      <c r="P50" s="10">
        <v>4</v>
      </c>
      <c r="Q50" s="120" t="s">
        <v>888</v>
      </c>
      <c r="R50" s="12"/>
      <c r="S50" s="10"/>
      <c r="T50" s="32"/>
      <c r="U50" s="10"/>
      <c r="V50" s="8">
        <v>14</v>
      </c>
      <c r="W50" s="8" t="s">
        <v>1304</v>
      </c>
      <c r="X50" s="8" t="s">
        <v>245</v>
      </c>
      <c r="Y50" s="105"/>
      <c r="Z50" s="14" t="str">
        <f>IF(ISBLANK(mTCA19[[#This Row],[Column17]]),"",mTCA19[[#This Row],[Column17]])</f>
        <v/>
      </c>
      <c r="AA50" s="14" t="str">
        <f>LEFT(mTCA19[[#This Row],[Column18]],3)</f>
        <v/>
      </c>
      <c r="AB50" s="14" t="str">
        <f>IF(ISBLANK(mTCA19[[#This Row],[Column2]]),"",mTCA19[[#This Row],[Column2]])</f>
        <v>BDS_BTS:IC_D5515</v>
      </c>
      <c r="AD50" s="14" t="e">
        <f>MATCH(B50,'Diag Lattice'!F:F,0)</f>
        <v>#N/A</v>
      </c>
      <c r="AE50" s="14" t="e">
        <f t="shared" ca="1" si="0"/>
        <v>#N/A</v>
      </c>
      <c r="AF50" s="14" t="e">
        <f t="shared" ca="1" si="1"/>
        <v>#N/A</v>
      </c>
    </row>
    <row r="51" spans="1:32" s="14" customFormat="1" x14ac:dyDescent="0.25">
      <c r="A51" s="8" t="s">
        <v>356</v>
      </c>
      <c r="B51" s="32" t="s">
        <v>1895</v>
      </c>
      <c r="C51" s="32"/>
      <c r="D51" s="172" t="s">
        <v>1811</v>
      </c>
      <c r="E51" s="164" t="s">
        <v>1825</v>
      </c>
      <c r="F51" s="8" t="s">
        <v>236</v>
      </c>
      <c r="G51" s="120" t="s">
        <v>610</v>
      </c>
      <c r="H51" s="120" t="s">
        <v>888</v>
      </c>
      <c r="I51" s="10">
        <v>5</v>
      </c>
      <c r="J51" s="10"/>
      <c r="K51" s="8"/>
      <c r="L51" s="8"/>
      <c r="M51" s="8"/>
      <c r="N51" s="8"/>
      <c r="O51" s="8"/>
      <c r="P51" s="10">
        <v>5</v>
      </c>
      <c r="Q51" s="120" t="s">
        <v>888</v>
      </c>
      <c r="R51" s="12"/>
      <c r="S51" s="10"/>
      <c r="T51" s="8"/>
      <c r="U51" s="10"/>
      <c r="V51" s="8">
        <v>14</v>
      </c>
      <c r="W51" s="8" t="s">
        <v>1304</v>
      </c>
      <c r="X51" s="8" t="s">
        <v>246</v>
      </c>
      <c r="Y51" s="105"/>
      <c r="Z51" s="14" t="str">
        <f>IF(ISBLANK(mTCA19[[#This Row],[Column17]]),"",mTCA19[[#This Row],[Column17]])</f>
        <v/>
      </c>
      <c r="AA51" s="14" t="str">
        <f>LEFT(mTCA19[[#This Row],[Column18]],3)</f>
        <v/>
      </c>
      <c r="AB51" s="14" t="str">
        <f>IF(ISBLANK(mTCA19[[#This Row],[Column2]]),"",mTCA19[[#This Row],[Column2]])</f>
        <v>BDS_BTS:IC_D5550</v>
      </c>
      <c r="AD51" s="14" t="e">
        <f>MATCH(B51,'Diag Lattice'!F:F,0)</f>
        <v>#N/A</v>
      </c>
      <c r="AE51" s="14" t="e">
        <f t="shared" ca="1" si="0"/>
        <v>#N/A</v>
      </c>
      <c r="AF51" s="14" t="e">
        <f t="shared" ca="1" si="1"/>
        <v>#N/A</v>
      </c>
    </row>
    <row r="52" spans="1:32" s="14" customFormat="1" x14ac:dyDescent="0.25">
      <c r="A52" s="8" t="s">
        <v>356</v>
      </c>
      <c r="B52" s="32" t="s">
        <v>1896</v>
      </c>
      <c r="C52" s="32"/>
      <c r="D52" s="172" t="s">
        <v>1812</v>
      </c>
      <c r="E52" s="164" t="s">
        <v>1826</v>
      </c>
      <c r="F52" s="8" t="s">
        <v>236</v>
      </c>
      <c r="G52" s="120" t="s">
        <v>610</v>
      </c>
      <c r="H52" s="120" t="s">
        <v>888</v>
      </c>
      <c r="I52" s="10">
        <v>6</v>
      </c>
      <c r="J52" s="10"/>
      <c r="K52" s="8"/>
      <c r="L52" s="8"/>
      <c r="M52" s="8"/>
      <c r="N52" s="8"/>
      <c r="O52" s="8"/>
      <c r="P52" s="10">
        <v>6</v>
      </c>
      <c r="Q52" s="120" t="s">
        <v>888</v>
      </c>
      <c r="R52" s="12"/>
      <c r="S52" s="10"/>
      <c r="T52" s="8"/>
      <c r="U52" s="10"/>
      <c r="V52" s="8">
        <v>14</v>
      </c>
      <c r="W52" s="8" t="s">
        <v>1304</v>
      </c>
      <c r="X52" s="8" t="s">
        <v>246</v>
      </c>
      <c r="Y52" s="105"/>
      <c r="Z52" s="14" t="str">
        <f>IF(ISBLANK(mTCA19[[#This Row],[Column17]]),"",mTCA19[[#This Row],[Column17]])</f>
        <v/>
      </c>
      <c r="AA52" s="14" t="str">
        <f>LEFT(mTCA19[[#This Row],[Column18]],3)</f>
        <v/>
      </c>
      <c r="AB52" s="14" t="str">
        <f>IF(ISBLANK(mTCA19[[#This Row],[Column2]]),"",mTCA19[[#This Row],[Column2]])</f>
        <v>BDS_BBS:IC_D5578</v>
      </c>
      <c r="AD52" s="14" t="e">
        <f>MATCH(B52,'Diag Lattice'!F:F,0)</f>
        <v>#N/A</v>
      </c>
      <c r="AE52" s="14" t="e">
        <f t="shared" ca="1" si="0"/>
        <v>#N/A</v>
      </c>
      <c r="AF52" s="14" t="e">
        <f t="shared" ca="1" si="1"/>
        <v>#N/A</v>
      </c>
    </row>
    <row r="53" spans="1:32" s="14" customFormat="1" x14ac:dyDescent="0.25">
      <c r="A53" s="8" t="s">
        <v>356</v>
      </c>
      <c r="B53" s="32" t="s">
        <v>1897</v>
      </c>
      <c r="C53" s="32"/>
      <c r="D53" s="172" t="s">
        <v>1813</v>
      </c>
      <c r="E53" s="164" t="s">
        <v>1827</v>
      </c>
      <c r="F53" s="8" t="s">
        <v>236</v>
      </c>
      <c r="G53" s="120" t="s">
        <v>610</v>
      </c>
      <c r="H53" s="120" t="s">
        <v>888</v>
      </c>
      <c r="I53" s="10">
        <v>7</v>
      </c>
      <c r="J53" s="10"/>
      <c r="K53" s="8"/>
      <c r="L53" s="8"/>
      <c r="M53" s="8"/>
      <c r="N53" s="8"/>
      <c r="O53" s="8"/>
      <c r="P53" s="10">
        <v>7</v>
      </c>
      <c r="Q53" s="120" t="s">
        <v>888</v>
      </c>
      <c r="R53" s="12"/>
      <c r="S53" s="10"/>
      <c r="T53" s="8"/>
      <c r="U53" s="10"/>
      <c r="V53" s="8">
        <v>14</v>
      </c>
      <c r="W53" s="8" t="s">
        <v>1304</v>
      </c>
      <c r="X53" s="8" t="s">
        <v>247</v>
      </c>
      <c r="Y53" s="105"/>
      <c r="Z53" s="14" t="str">
        <f>IF(ISBLANK(mTCA19[[#This Row],[Column17]]),"",mTCA19[[#This Row],[Column17]])</f>
        <v/>
      </c>
      <c r="AA53" s="14" t="str">
        <f>LEFT(mTCA19[[#This Row],[Column18]],3)</f>
        <v/>
      </c>
      <c r="AB53" s="14" t="str">
        <f>IF(ISBLANK(mTCA19[[#This Row],[Column2]]),"",mTCA19[[#This Row],[Column2]])</f>
        <v>BDS_BBS:IC_D5611</v>
      </c>
      <c r="AD53" s="14" t="e">
        <f>MATCH(B53,'Diag Lattice'!F:F,0)</f>
        <v>#N/A</v>
      </c>
      <c r="AE53" s="14" t="e">
        <f t="shared" ca="1" si="0"/>
        <v>#N/A</v>
      </c>
      <c r="AF53" s="14" t="e">
        <f t="shared" ca="1" si="1"/>
        <v>#N/A</v>
      </c>
    </row>
    <row r="54" spans="1:32" s="14" customFormat="1" x14ac:dyDescent="0.25">
      <c r="A54" s="8" t="s">
        <v>356</v>
      </c>
      <c r="B54" s="32" t="s">
        <v>1898</v>
      </c>
      <c r="C54" s="32"/>
      <c r="D54" s="172" t="s">
        <v>1814</v>
      </c>
      <c r="E54" s="164" t="s">
        <v>1828</v>
      </c>
      <c r="F54" s="8" t="s">
        <v>236</v>
      </c>
      <c r="G54" s="120" t="s">
        <v>610</v>
      </c>
      <c r="H54" s="120" t="s">
        <v>888</v>
      </c>
      <c r="I54" s="10">
        <v>8</v>
      </c>
      <c r="J54" s="10"/>
      <c r="K54" s="8"/>
      <c r="L54" s="8"/>
      <c r="M54" s="8"/>
      <c r="N54" s="8"/>
      <c r="O54" s="8"/>
      <c r="P54" s="10">
        <v>8</v>
      </c>
      <c r="Q54" s="120" t="s">
        <v>888</v>
      </c>
      <c r="R54" s="12"/>
      <c r="S54" s="10"/>
      <c r="T54" s="8"/>
      <c r="U54" s="10"/>
      <c r="V54" s="8">
        <v>14</v>
      </c>
      <c r="W54" s="8" t="s">
        <v>1304</v>
      </c>
      <c r="X54" s="8" t="s">
        <v>247</v>
      </c>
      <c r="Y54" s="105"/>
      <c r="Z54" s="14" t="str">
        <f>IF(ISBLANK(mTCA19[[#This Row],[Column17]]),"",mTCA19[[#This Row],[Column17]])</f>
        <v/>
      </c>
      <c r="AA54" s="14" t="str">
        <f>LEFT(mTCA19[[#This Row],[Column18]],3)</f>
        <v/>
      </c>
      <c r="AB54" s="14" t="str">
        <f>IF(ISBLANK(mTCA19[[#This Row],[Column2]]),"",mTCA19[[#This Row],[Column2]])</f>
        <v>BDS_BBS:IC_D5641</v>
      </c>
      <c r="AD54" s="14" t="e">
        <f>MATCH(B54,'Diag Lattice'!F:F,0)</f>
        <v>#N/A</v>
      </c>
      <c r="AE54" s="14" t="e">
        <f t="shared" ca="1" si="0"/>
        <v>#N/A</v>
      </c>
      <c r="AF54" s="14" t="e">
        <f t="shared" ca="1" si="1"/>
        <v>#N/A</v>
      </c>
    </row>
    <row r="55" spans="1:32" s="14" customFormat="1" x14ac:dyDescent="0.25">
      <c r="A55" s="8" t="s">
        <v>356</v>
      </c>
      <c r="B55" s="32" t="s">
        <v>1899</v>
      </c>
      <c r="C55" s="32"/>
      <c r="D55" s="172" t="s">
        <v>1815</v>
      </c>
      <c r="E55" s="164" t="s">
        <v>1829</v>
      </c>
      <c r="F55" s="8" t="s">
        <v>236</v>
      </c>
      <c r="G55" s="120" t="s">
        <v>610</v>
      </c>
      <c r="H55" s="120" t="s">
        <v>888</v>
      </c>
      <c r="I55" s="10">
        <v>1</v>
      </c>
      <c r="J55" s="10"/>
      <c r="K55" s="8"/>
      <c r="L55" s="8"/>
      <c r="M55" s="8"/>
      <c r="N55" s="8"/>
      <c r="O55" s="8"/>
      <c r="P55" s="10">
        <v>1</v>
      </c>
      <c r="Q55" s="120" t="s">
        <v>888</v>
      </c>
      <c r="R55" s="12"/>
      <c r="S55" s="10"/>
      <c r="T55" s="8"/>
      <c r="U55" s="10"/>
      <c r="V55" s="8">
        <v>14</v>
      </c>
      <c r="W55" s="8" t="s">
        <v>1304</v>
      </c>
      <c r="X55" s="8" t="s">
        <v>248</v>
      </c>
      <c r="Y55" s="105"/>
      <c r="Z55" s="14" t="str">
        <f>IF(ISBLANK(mTCA19[[#This Row],[Column17]]),"",mTCA19[[#This Row],[Column17]])</f>
        <v/>
      </c>
      <c r="AA55" s="14" t="str">
        <f>LEFT(mTCA19[[#This Row],[Column18]],3)</f>
        <v/>
      </c>
      <c r="AB55" s="14" t="str">
        <f>IF(ISBLANK(mTCA19[[#This Row],[Column2]]),"",mTCA19[[#This Row],[Column2]])</f>
        <v>BDS_BBS:IC_D5679</v>
      </c>
      <c r="AD55" s="14" t="e">
        <f>MATCH(B55,'Diag Lattice'!F:F,0)</f>
        <v>#N/A</v>
      </c>
      <c r="AE55" s="14" t="e">
        <f t="shared" ca="1" si="0"/>
        <v>#N/A</v>
      </c>
      <c r="AF55" s="14" t="e">
        <f t="shared" ca="1" si="1"/>
        <v>#N/A</v>
      </c>
    </row>
    <row r="56" spans="1:32" s="14" customFormat="1" x14ac:dyDescent="0.25">
      <c r="A56" s="8" t="s">
        <v>356</v>
      </c>
      <c r="B56" s="32" t="s">
        <v>1900</v>
      </c>
      <c r="C56" s="32"/>
      <c r="D56" s="172" t="s">
        <v>1816</v>
      </c>
      <c r="E56" s="164" t="s">
        <v>1830</v>
      </c>
      <c r="F56" s="8" t="s">
        <v>236</v>
      </c>
      <c r="G56" s="120" t="s">
        <v>610</v>
      </c>
      <c r="H56" s="120" t="s">
        <v>888</v>
      </c>
      <c r="I56" s="10">
        <v>2</v>
      </c>
      <c r="J56" s="10"/>
      <c r="K56" s="8"/>
      <c r="L56" s="8"/>
      <c r="M56" s="8"/>
      <c r="N56" s="8"/>
      <c r="O56" s="8"/>
      <c r="P56" s="10">
        <v>2</v>
      </c>
      <c r="Q56" s="120" t="s">
        <v>888</v>
      </c>
      <c r="R56" s="12"/>
      <c r="S56" s="10"/>
      <c r="T56" s="8"/>
      <c r="U56" s="10"/>
      <c r="V56" s="8">
        <v>14</v>
      </c>
      <c r="W56" s="8" t="s">
        <v>1304</v>
      </c>
      <c r="X56" s="8" t="s">
        <v>248</v>
      </c>
      <c r="Y56" s="105"/>
      <c r="Z56" s="14" t="str">
        <f>IF(ISBLANK(mTCA19[[#This Row],[Column17]]),"",mTCA19[[#This Row],[Column17]])</f>
        <v/>
      </c>
      <c r="AA56" s="14" t="str">
        <f>LEFT(mTCA19[[#This Row],[Column18]],3)</f>
        <v/>
      </c>
      <c r="AB56" s="14" t="str">
        <f>IF(ISBLANK(mTCA19[[#This Row],[Column2]]),"",mTCA19[[#This Row],[Column2]])</f>
        <v>BDS_BBS:IC_D5711</v>
      </c>
      <c r="AD56" s="14" t="e">
        <f>MATCH(B56,'Diag Lattice'!F:F,0)</f>
        <v>#N/A</v>
      </c>
      <c r="AE56" s="14" t="e">
        <f t="shared" ca="1" si="0"/>
        <v>#N/A</v>
      </c>
      <c r="AF56" s="14" t="e">
        <f t="shared" ca="1" si="1"/>
        <v>#N/A</v>
      </c>
    </row>
    <row r="57" spans="1:32" s="14" customFormat="1" x14ac:dyDescent="0.25">
      <c r="A57" s="8" t="s">
        <v>356</v>
      </c>
      <c r="B57" s="32" t="s">
        <v>1901</v>
      </c>
      <c r="C57" s="32"/>
      <c r="D57" s="172" t="s">
        <v>1817</v>
      </c>
      <c r="E57" s="164" t="s">
        <v>1831</v>
      </c>
      <c r="F57" s="8" t="s">
        <v>236</v>
      </c>
      <c r="G57" s="120" t="s">
        <v>610</v>
      </c>
      <c r="H57" s="120" t="s">
        <v>888</v>
      </c>
      <c r="I57" s="10">
        <v>3</v>
      </c>
      <c r="J57" s="10"/>
      <c r="K57" s="8"/>
      <c r="L57" s="8"/>
      <c r="M57" s="8"/>
      <c r="N57" s="8"/>
      <c r="O57" s="8"/>
      <c r="P57" s="10">
        <v>3</v>
      </c>
      <c r="Q57" s="120" t="s">
        <v>888</v>
      </c>
      <c r="R57" s="12"/>
      <c r="S57" s="10"/>
      <c r="T57" s="8"/>
      <c r="U57" s="10"/>
      <c r="V57" s="8">
        <v>14</v>
      </c>
      <c r="W57" s="8" t="s">
        <v>1304</v>
      </c>
      <c r="X57" s="8" t="s">
        <v>249</v>
      </c>
      <c r="Y57" s="105"/>
      <c r="Z57" s="14" t="str">
        <f>IF(ISBLANK(mTCA19[[#This Row],[Column17]]),"",mTCA19[[#This Row],[Column17]])</f>
        <v/>
      </c>
      <c r="AA57" s="14" t="str">
        <f>LEFT(mTCA19[[#This Row],[Column18]],3)</f>
        <v/>
      </c>
      <c r="AB57" s="14" t="str">
        <f>IF(ISBLANK(mTCA19[[#This Row],[Column2]]),"",mTCA19[[#This Row],[Column2]])</f>
        <v>BDS_FFS:IC_D5740</v>
      </c>
      <c r="AD57" s="14" t="e">
        <f>MATCH(B57,'Diag Lattice'!F:F,0)</f>
        <v>#N/A</v>
      </c>
      <c r="AE57" s="14" t="e">
        <f t="shared" ca="1" si="0"/>
        <v>#N/A</v>
      </c>
      <c r="AF57" s="14" t="e">
        <f t="shared" ca="1" si="1"/>
        <v>#N/A</v>
      </c>
    </row>
    <row r="58" spans="1:32" s="14" customFormat="1" x14ac:dyDescent="0.25">
      <c r="A58" s="8" t="s">
        <v>356</v>
      </c>
      <c r="B58" s="32" t="s">
        <v>1902</v>
      </c>
      <c r="C58" s="32"/>
      <c r="D58" s="172" t="s">
        <v>1818</v>
      </c>
      <c r="E58" s="164" t="s">
        <v>1832</v>
      </c>
      <c r="F58" s="8" t="s">
        <v>236</v>
      </c>
      <c r="G58" s="120" t="s">
        <v>610</v>
      </c>
      <c r="H58" s="120" t="s">
        <v>888</v>
      </c>
      <c r="I58" s="10">
        <v>4</v>
      </c>
      <c r="J58" s="10"/>
      <c r="K58" s="8"/>
      <c r="L58" s="8"/>
      <c r="M58" s="8"/>
      <c r="N58" s="8"/>
      <c r="O58" s="8"/>
      <c r="P58" s="10">
        <v>4</v>
      </c>
      <c r="Q58" s="120" t="s">
        <v>888</v>
      </c>
      <c r="R58" s="12"/>
      <c r="S58" s="10"/>
      <c r="T58" s="8"/>
      <c r="U58" s="10"/>
      <c r="V58" s="8">
        <v>14</v>
      </c>
      <c r="W58" s="8" t="s">
        <v>1304</v>
      </c>
      <c r="X58" s="8" t="s">
        <v>249</v>
      </c>
      <c r="Y58" s="105"/>
      <c r="Z58" s="14" t="str">
        <f>IF(ISBLANK(mTCA19[[#This Row],[Column17]]),"",mTCA19[[#This Row],[Column17]])</f>
        <v/>
      </c>
      <c r="AA58" s="14" t="str">
        <f>LEFT(mTCA19[[#This Row],[Column18]],3)</f>
        <v/>
      </c>
      <c r="AB58" s="14" t="str">
        <f>IF(ISBLANK(mTCA19[[#This Row],[Column2]]),"",mTCA19[[#This Row],[Column2]])</f>
        <v>BDS_FFS:IC_D5765</v>
      </c>
      <c r="AD58" s="14" t="e">
        <f>MATCH(B58,'Diag Lattice'!F:F,0)</f>
        <v>#N/A</v>
      </c>
      <c r="AE58" s="14" t="e">
        <f t="shared" ca="1" si="0"/>
        <v>#N/A</v>
      </c>
      <c r="AF58" s="14" t="e">
        <f t="shared" ca="1" si="1"/>
        <v>#N/A</v>
      </c>
    </row>
    <row r="59" spans="1:32" s="14" customFormat="1" x14ac:dyDescent="0.25">
      <c r="A59" s="8" t="s">
        <v>356</v>
      </c>
      <c r="B59" s="32" t="s">
        <v>1903</v>
      </c>
      <c r="C59" s="32"/>
      <c r="D59" s="172" t="s">
        <v>1819</v>
      </c>
      <c r="E59" s="164" t="s">
        <v>1833</v>
      </c>
      <c r="F59" s="8" t="s">
        <v>236</v>
      </c>
      <c r="G59" s="120" t="s">
        <v>610</v>
      </c>
      <c r="H59" s="120" t="s">
        <v>888</v>
      </c>
      <c r="I59" s="10">
        <v>5</v>
      </c>
      <c r="J59" s="10"/>
      <c r="K59" s="8"/>
      <c r="L59" s="8"/>
      <c r="M59" s="8"/>
      <c r="N59" s="8"/>
      <c r="O59" s="8"/>
      <c r="P59" s="10">
        <v>5</v>
      </c>
      <c r="Q59" s="120" t="s">
        <v>888</v>
      </c>
      <c r="R59" s="12"/>
      <c r="S59" s="10"/>
      <c r="T59" s="8"/>
      <c r="U59" s="10"/>
      <c r="V59" s="8">
        <v>14</v>
      </c>
      <c r="W59" s="8" t="s">
        <v>1304</v>
      </c>
      <c r="X59" s="8" t="s">
        <v>250</v>
      </c>
      <c r="Y59" s="105"/>
      <c r="Z59" s="14" t="str">
        <f>IF(ISBLANK(mTCA19[[#This Row],[Column17]]),"",mTCA19[[#This Row],[Column17]])</f>
        <v/>
      </c>
      <c r="AA59" s="14" t="str">
        <f>LEFT(mTCA19[[#This Row],[Column18]],3)</f>
        <v/>
      </c>
      <c r="AB59" s="14" t="str">
        <f>IF(ISBLANK(mTCA19[[#This Row],[Column2]]),"",mTCA19[[#This Row],[Column2]])</f>
        <v>BDS_FFS:IC_D5800</v>
      </c>
      <c r="AD59" s="14" t="e">
        <f>MATCH(B59,'Diag Lattice'!F:F,0)</f>
        <v>#N/A</v>
      </c>
      <c r="AE59" s="14" t="e">
        <f t="shared" ca="1" si="0"/>
        <v>#N/A</v>
      </c>
      <c r="AF59" s="14" t="e">
        <f t="shared" ca="1" si="1"/>
        <v>#N/A</v>
      </c>
    </row>
    <row r="60" spans="1:32" s="14" customFormat="1" x14ac:dyDescent="0.25">
      <c r="A60" s="8" t="s">
        <v>356</v>
      </c>
      <c r="B60" s="32" t="s">
        <v>1904</v>
      </c>
      <c r="C60" s="32"/>
      <c r="D60" s="172" t="s">
        <v>1820</v>
      </c>
      <c r="E60" s="164" t="s">
        <v>1834</v>
      </c>
      <c r="F60" s="8" t="s">
        <v>236</v>
      </c>
      <c r="G60" s="120" t="s">
        <v>610</v>
      </c>
      <c r="H60" s="120" t="s">
        <v>888</v>
      </c>
      <c r="I60" s="10">
        <v>6</v>
      </c>
      <c r="J60" s="10"/>
      <c r="K60" s="8"/>
      <c r="L60" s="8"/>
      <c r="M60" s="8"/>
      <c r="N60" s="8"/>
      <c r="O60" s="8"/>
      <c r="P60" s="10">
        <v>6</v>
      </c>
      <c r="Q60" s="120" t="s">
        <v>888</v>
      </c>
      <c r="R60" s="12"/>
      <c r="S60" s="10"/>
      <c r="T60" s="8"/>
      <c r="U60" s="10"/>
      <c r="V60" s="8">
        <v>14</v>
      </c>
      <c r="W60" s="8" t="s">
        <v>1304</v>
      </c>
      <c r="X60" s="8" t="s">
        <v>251</v>
      </c>
      <c r="Y60" s="105"/>
      <c r="Z60" s="14" t="str">
        <f>IF(ISBLANK(mTCA19[[#This Row],[Column17]]),"",mTCA19[[#This Row],[Column17]])</f>
        <v/>
      </c>
      <c r="AA60" s="14" t="str">
        <f>LEFT(mTCA19[[#This Row],[Column18]],3)</f>
        <v/>
      </c>
      <c r="AB60" s="14" t="str">
        <f>IF(ISBLANK(mTCA19[[#This Row],[Column2]]),"",mTCA19[[#This Row],[Column2]])</f>
        <v>BDS_FFS:IC_D5822</v>
      </c>
      <c r="AD60" s="14" t="e">
        <f>MATCH(B60,'Diag Lattice'!F:F,0)</f>
        <v>#N/A</v>
      </c>
      <c r="AE60" s="14" t="e">
        <f t="shared" ca="1" si="0"/>
        <v>#N/A</v>
      </c>
      <c r="AF60" s="14" t="e">
        <f t="shared" ca="1" si="1"/>
        <v>#N/A</v>
      </c>
    </row>
    <row r="61" spans="1:32" s="14" customFormat="1" x14ac:dyDescent="0.25">
      <c r="A61" s="7"/>
      <c r="B61" s="8"/>
      <c r="C61" s="8"/>
      <c r="D61" s="8"/>
      <c r="E61" s="9"/>
      <c r="F61" s="8"/>
      <c r="G61" s="120"/>
      <c r="H61" s="120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IF(ISBLANK(mTCA19[[#This Row],[Column17]]),"",mTCA19[[#This Row],[Column17]])</f>
        <v/>
      </c>
      <c r="AA61" s="14" t="str">
        <f>LEFT(mTCA19[[#This Row],[Column18]],3)</f>
        <v/>
      </c>
      <c r="AB61" s="14" t="str">
        <f>IF(ISBLANK(mTCA19[[#This Row],[Column2]]),"",mTCA19[[#This Row],[Column2]])</f>
        <v/>
      </c>
    </row>
    <row r="62" spans="1:32" s="14" customFormat="1" x14ac:dyDescent="0.25">
      <c r="A62" s="7" t="s">
        <v>571</v>
      </c>
      <c r="B62" s="8" t="s">
        <v>4011</v>
      </c>
      <c r="C62" s="8" t="s">
        <v>3880</v>
      </c>
      <c r="D62" s="8" t="s">
        <v>4039</v>
      </c>
      <c r="E62" s="29" t="s">
        <v>3955</v>
      </c>
      <c r="F62" s="8" t="s">
        <v>280</v>
      </c>
      <c r="G62" s="120" t="s">
        <v>85</v>
      </c>
      <c r="H62" s="120"/>
      <c r="I62" s="10"/>
      <c r="J62" s="43"/>
      <c r="K62" s="36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IF(ISBLANK(mTCA19[[#This Row],[Column17]]),"",mTCA19[[#This Row],[Column17]])</f>
        <v/>
      </c>
      <c r="AA62" s="14" t="str">
        <f>LEFT(mTCA19[[#This Row],[Column18]],3)</f>
        <v/>
      </c>
      <c r="AB62" s="14" t="str">
        <f>IF(ISBLANK(mTCA19[[#This Row],[Column2]]),"",mTCA19[[#This Row],[Column2]])</f>
        <v>LS3_BTS:HMR_D5382</v>
      </c>
    </row>
    <row r="63" spans="1:32" s="14" customFormat="1" x14ac:dyDescent="0.25">
      <c r="A63" s="7"/>
      <c r="B63" s="8" t="s">
        <v>4011</v>
      </c>
      <c r="C63" s="8"/>
      <c r="D63" s="8" t="s">
        <v>4039</v>
      </c>
      <c r="E63" s="29" t="s">
        <v>3956</v>
      </c>
      <c r="F63" s="8" t="s">
        <v>236</v>
      </c>
      <c r="G63" s="8" t="s">
        <v>610</v>
      </c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8"/>
      <c r="X63" s="8"/>
      <c r="Y63" s="105"/>
      <c r="Z63" s="14" t="str">
        <f>IF(ISBLANK(mTCA19[[#This Row],[Column17]]),"",mTCA19[[#This Row],[Column17]])</f>
        <v/>
      </c>
      <c r="AA63" s="14" t="str">
        <f>LEFT(mTCA19[[#This Row],[Column18]],3)</f>
        <v/>
      </c>
      <c r="AB63" s="14" t="str">
        <f>IF(ISBLANK(mTCA19[[#This Row],[Column2]]),"",mTCA19[[#This Row],[Column2]])</f>
        <v>LS3_BTS:HMR_D5382</v>
      </c>
    </row>
    <row r="64" spans="1:32" s="14" customFormat="1" x14ac:dyDescent="0.25">
      <c r="A64" s="7" t="s">
        <v>571</v>
      </c>
      <c r="B64" s="8" t="s">
        <v>4012</v>
      </c>
      <c r="C64" s="8" t="s">
        <v>3880</v>
      </c>
      <c r="D64" s="8" t="s">
        <v>4040</v>
      </c>
      <c r="E64" s="29" t="s">
        <v>3957</v>
      </c>
      <c r="F64" s="8" t="s">
        <v>280</v>
      </c>
      <c r="G64" s="8" t="s">
        <v>85</v>
      </c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IF(ISBLANK(mTCA19[[#This Row],[Column17]]),"",mTCA19[[#This Row],[Column17]])</f>
        <v/>
      </c>
      <c r="AA64" s="14" t="str">
        <f>LEFT(mTCA19[[#This Row],[Column18]],3)</f>
        <v/>
      </c>
      <c r="AB64" s="14" t="str">
        <f>IF(ISBLANK(mTCA19[[#This Row],[Column2]]),"",mTCA19[[#This Row],[Column2]])</f>
        <v>LS3_BTS:HMR_D5445</v>
      </c>
    </row>
    <row r="65" spans="1:28" s="14" customFormat="1" x14ac:dyDescent="0.25">
      <c r="A65" s="7"/>
      <c r="B65" s="8" t="s">
        <v>4012</v>
      </c>
      <c r="C65" s="8"/>
      <c r="D65" s="8" t="s">
        <v>4040</v>
      </c>
      <c r="E65" s="29" t="s">
        <v>3958</v>
      </c>
      <c r="F65" s="8" t="s">
        <v>236</v>
      </c>
      <c r="G65" s="8" t="s">
        <v>610</v>
      </c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IF(ISBLANK(mTCA19[[#This Row],[Column17]]),"",mTCA19[[#This Row],[Column17]])</f>
        <v/>
      </c>
      <c r="AA65" s="14" t="str">
        <f>LEFT(mTCA19[[#This Row],[Column18]],3)</f>
        <v/>
      </c>
      <c r="AB65" s="14" t="str">
        <f>IF(ISBLANK(mTCA19[[#This Row],[Column2]]),"",mTCA19[[#This Row],[Column2]])</f>
        <v>LS3_BTS:HMR_D5445</v>
      </c>
    </row>
    <row r="66" spans="1:28" s="14" customFormat="1" x14ac:dyDescent="0.25">
      <c r="A66" s="7"/>
      <c r="B66" s="8"/>
      <c r="C66" s="8"/>
      <c r="D66" s="8"/>
      <c r="E66" s="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/>
      <c r="Z66" s="14" t="str">
        <f>IF(ISBLANK(mTCA19[[#This Row],[Column17]]),"",mTCA19[[#This Row],[Column17]])</f>
        <v/>
      </c>
      <c r="AA66" s="14" t="str">
        <f>LEFT(mTCA19[[#This Row],[Column18]],3)</f>
        <v/>
      </c>
      <c r="AB66" s="14" t="str">
        <f>IF(ISBLANK(mTCA19[[#This Row],[Column2]]),"",mTCA19[[#This Row],[Column2]])</f>
        <v/>
      </c>
    </row>
    <row r="67" spans="1:28" s="14" customFormat="1" x14ac:dyDescent="0.25">
      <c r="A67" s="61" t="s">
        <v>394</v>
      </c>
      <c r="B67" s="61"/>
      <c r="C67" s="61"/>
      <c r="D67" s="62"/>
      <c r="E67" s="62"/>
      <c r="F67" s="61"/>
      <c r="G67" s="61"/>
      <c r="H67" s="61"/>
      <c r="I67" s="63"/>
      <c r="J67" s="63"/>
      <c r="K67" s="63"/>
      <c r="L67" s="63"/>
      <c r="M67" s="63"/>
      <c r="N67" s="63"/>
      <c r="O67" s="63"/>
      <c r="P67" s="63"/>
      <c r="Q67" s="61"/>
      <c r="R67" s="64"/>
      <c r="S67" s="63"/>
      <c r="T67" s="65"/>
      <c r="U67" s="63"/>
      <c r="V67" s="61"/>
      <c r="W67" s="61"/>
      <c r="X67" s="95"/>
      <c r="Y67"/>
      <c r="Z67" s="14" t="str">
        <f>IF(ISBLANK(mTCA19[[#This Row],[Column17]]),"",mTCA19[[#This Row],[Column17]])</f>
        <v/>
      </c>
      <c r="AA67" s="14" t="str">
        <f>LEFT(mTCA19[[#This Row],[Column18]],3)</f>
        <v/>
      </c>
      <c r="AB67" s="14" t="str">
        <f>IF(ISBLANK(mTCA19[[#This Row],[Column2]]),"",mTCA19[[#This Row],[Column2]])</f>
        <v/>
      </c>
    </row>
    <row r="68" spans="1:28" x14ac:dyDescent="0.25">
      <c r="A68" s="8" t="s">
        <v>416</v>
      </c>
      <c r="B68" s="8" t="s">
        <v>504</v>
      </c>
      <c r="C68" s="8" t="s">
        <v>4144</v>
      </c>
      <c r="D68" s="9"/>
      <c r="E68" s="48" t="s">
        <v>417</v>
      </c>
      <c r="F68" s="8" t="s">
        <v>418</v>
      </c>
      <c r="G68" s="8" t="s">
        <v>610</v>
      </c>
      <c r="H68" s="8" t="s">
        <v>397</v>
      </c>
      <c r="I68" s="8" t="s">
        <v>396</v>
      </c>
      <c r="J68" s="10"/>
      <c r="K68" s="10"/>
      <c r="L68" s="10"/>
      <c r="M68" s="10"/>
      <c r="N68" s="10"/>
      <c r="O68" s="10"/>
      <c r="P68" s="10"/>
      <c r="Q68" s="8" t="s">
        <v>400</v>
      </c>
      <c r="R68" s="12"/>
      <c r="S68" s="10"/>
      <c r="T68" s="32"/>
      <c r="U68" s="10"/>
      <c r="V68" s="8">
        <v>14</v>
      </c>
      <c r="W68" s="8" t="s">
        <v>398</v>
      </c>
      <c r="X68" s="8" t="s">
        <v>425</v>
      </c>
      <c r="Z68" s="14" t="str">
        <f>IF(ISBLANK(mTCA19[[#This Row],[Column17]]),"",mTCA19[[#This Row],[Column17]])</f>
        <v/>
      </c>
      <c r="AA68" s="14" t="str">
        <f>LEFT(mTCA19[[#This Row],[Column18]],3)</f>
        <v/>
      </c>
      <c r="AB68" s="14" t="str">
        <f>IF(ISBLANK(mTCA19[[#This Row],[Column2]]),"",mTCA19[[#This Row],[Column2]])</f>
        <v>PM bias for PICO</v>
      </c>
    </row>
    <row r="69" spans="1:28" x14ac:dyDescent="0.25">
      <c r="A69" s="8" t="s">
        <v>416</v>
      </c>
      <c r="B69" s="8" t="s">
        <v>504</v>
      </c>
      <c r="C69" s="8" t="s">
        <v>4144</v>
      </c>
      <c r="D69" s="9"/>
      <c r="E69" s="48" t="s">
        <v>417</v>
      </c>
      <c r="F69" s="8" t="s">
        <v>419</v>
      </c>
      <c r="G69" s="8" t="s">
        <v>610</v>
      </c>
      <c r="H69" s="8" t="s">
        <v>399</v>
      </c>
      <c r="I69" s="8" t="s">
        <v>395</v>
      </c>
      <c r="J69" s="10"/>
      <c r="K69" s="10"/>
      <c r="L69" s="10"/>
      <c r="M69" s="10"/>
      <c r="N69" s="10"/>
      <c r="O69" s="10"/>
      <c r="P69" s="10"/>
      <c r="Q69" s="8" t="s">
        <v>401</v>
      </c>
      <c r="R69" s="12">
        <v>19</v>
      </c>
      <c r="S69" s="10">
        <v>4</v>
      </c>
      <c r="T69" s="32" t="s">
        <v>474</v>
      </c>
      <c r="U69" s="10"/>
      <c r="V69" s="8"/>
      <c r="W69" s="8"/>
      <c r="X69" s="8"/>
      <c r="Y69" s="105"/>
      <c r="Z69" s="14">
        <f>IF(ISBLANK(mTCA19[[#This Row],[Column17]]),"",mTCA19[[#This Row],[Column17]])</f>
        <v>19</v>
      </c>
      <c r="AA69" s="14" t="str">
        <f>LEFT(mTCA19[[#This Row],[Column18]],3)</f>
        <v>4</v>
      </c>
      <c r="AB69" s="14" t="str">
        <f>IF(ISBLANK(mTCA19[[#This Row],[Column2]]),"",mTCA19[[#This Row],[Column2]])</f>
        <v>PM bias for PICO</v>
      </c>
    </row>
    <row r="70" spans="1:28" x14ac:dyDescent="0.25">
      <c r="A70" s="102" t="s">
        <v>416</v>
      </c>
      <c r="B70" s="102" t="s">
        <v>504</v>
      </c>
      <c r="C70" s="102" t="s">
        <v>4144</v>
      </c>
      <c r="D70" s="102"/>
      <c r="E70" s="753" t="s">
        <v>417</v>
      </c>
      <c r="F70" s="102" t="s">
        <v>418</v>
      </c>
      <c r="G70" s="102" t="s">
        <v>610</v>
      </c>
      <c r="H70" s="102" t="s">
        <v>397</v>
      </c>
      <c r="I70" s="102" t="s">
        <v>402</v>
      </c>
      <c r="J70" s="102"/>
      <c r="K70" s="102"/>
      <c r="L70" s="102"/>
      <c r="M70" s="102"/>
      <c r="N70" s="102"/>
      <c r="O70" s="102"/>
      <c r="P70" s="102"/>
      <c r="Q70" s="102" t="s">
        <v>400</v>
      </c>
      <c r="R70" s="754"/>
      <c r="S70" s="754"/>
      <c r="T70" s="102"/>
      <c r="U70" s="102"/>
      <c r="V70" s="102">
        <v>14</v>
      </c>
      <c r="W70" s="102" t="s">
        <v>398</v>
      </c>
      <c r="X70" s="102" t="s">
        <v>245</v>
      </c>
      <c r="Y70" s="105"/>
      <c r="Z70" s="14" t="str">
        <f>IF(ISBLANK(mTCA19[[#This Row],[Column17]]),"",mTCA19[[#This Row],[Column17]])</f>
        <v/>
      </c>
      <c r="AA70" s="14" t="str">
        <f>LEFT(mTCA19[[#This Row],[Column18]],3)</f>
        <v/>
      </c>
      <c r="AB70" s="14" t="str">
        <f>IF(ISBLANK(mTCA19[[#This Row],[Column2]]),"",mTCA19[[#This Row],[Column2]])</f>
        <v>PM bias for PICO</v>
      </c>
    </row>
    <row r="71" spans="1:28" x14ac:dyDescent="0.25">
      <c r="A71" s="102" t="s">
        <v>416</v>
      </c>
      <c r="B71" s="102" t="s">
        <v>504</v>
      </c>
      <c r="C71" s="102" t="s">
        <v>4144</v>
      </c>
      <c r="D71" s="102"/>
      <c r="E71" s="753" t="s">
        <v>417</v>
      </c>
      <c r="F71" s="102" t="s">
        <v>419</v>
      </c>
      <c r="G71" s="102" t="s">
        <v>610</v>
      </c>
      <c r="H71" s="102" t="s">
        <v>399</v>
      </c>
      <c r="I71" s="102" t="s">
        <v>403</v>
      </c>
      <c r="J71" s="102"/>
      <c r="K71" s="102"/>
      <c r="L71" s="102"/>
      <c r="M71" s="102"/>
      <c r="N71" s="102"/>
      <c r="O71" s="102"/>
      <c r="P71" s="102"/>
      <c r="Q71" s="102" t="s">
        <v>401</v>
      </c>
      <c r="R71" s="754">
        <v>19</v>
      </c>
      <c r="S71" s="754">
        <v>4</v>
      </c>
      <c r="T71" s="32" t="s">
        <v>473</v>
      </c>
      <c r="U71" s="102"/>
      <c r="V71" s="102"/>
      <c r="W71" s="102"/>
      <c r="X71" s="102"/>
      <c r="Y71" s="105"/>
      <c r="Z71" s="14">
        <f>IF(ISBLANK(mTCA19[[#This Row],[Column17]]),"",mTCA19[[#This Row],[Column17]])</f>
        <v>19</v>
      </c>
      <c r="AA71" s="14" t="str">
        <f>LEFT(mTCA19[[#This Row],[Column18]],3)</f>
        <v>4</v>
      </c>
      <c r="AB71" s="14" t="str">
        <f>IF(ISBLANK(mTCA19[[#This Row],[Column2]]),"",mTCA19[[#This Row],[Column2]])</f>
        <v>PM bias for PICO</v>
      </c>
    </row>
    <row r="72" spans="1:28" x14ac:dyDescent="0.25">
      <c r="A72" s="8" t="s">
        <v>416</v>
      </c>
      <c r="B72" s="8" t="s">
        <v>504</v>
      </c>
      <c r="C72" s="8" t="s">
        <v>4144</v>
      </c>
      <c r="D72" s="9"/>
      <c r="E72" s="752" t="s">
        <v>417</v>
      </c>
      <c r="F72" s="8" t="s">
        <v>418</v>
      </c>
      <c r="G72" s="8" t="s">
        <v>610</v>
      </c>
      <c r="H72" s="8" t="s">
        <v>397</v>
      </c>
      <c r="I72" s="8" t="s">
        <v>415</v>
      </c>
      <c r="J72" s="10"/>
      <c r="K72" s="10"/>
      <c r="L72" s="10"/>
      <c r="M72" s="10"/>
      <c r="N72" s="10"/>
      <c r="O72" s="10"/>
      <c r="P72" s="10"/>
      <c r="Q72" s="8" t="s">
        <v>400</v>
      </c>
      <c r="R72" s="12"/>
      <c r="S72" s="10"/>
      <c r="T72" s="32"/>
      <c r="U72" s="10"/>
      <c r="V72" s="8">
        <v>14</v>
      </c>
      <c r="W72" s="8" t="s">
        <v>398</v>
      </c>
      <c r="X72" s="8" t="s">
        <v>246</v>
      </c>
      <c r="Y72" s="105"/>
      <c r="Z72" s="14" t="str">
        <f>IF(ISBLANK(mTCA19[[#This Row],[Column17]]),"",mTCA19[[#This Row],[Column17]])</f>
        <v/>
      </c>
      <c r="AA72" s="14" t="str">
        <f>LEFT(mTCA19[[#This Row],[Column18]],3)</f>
        <v/>
      </c>
      <c r="AB72" s="14" t="str">
        <f>IF(ISBLANK(mTCA19[[#This Row],[Column2]]),"",mTCA19[[#This Row],[Column2]])</f>
        <v>PM bias for PICO</v>
      </c>
    </row>
    <row r="73" spans="1:28" x14ac:dyDescent="0.25">
      <c r="A73" s="8" t="s">
        <v>416</v>
      </c>
      <c r="B73" s="8" t="s">
        <v>504</v>
      </c>
      <c r="C73" s="8" t="s">
        <v>4144</v>
      </c>
      <c r="D73" s="9"/>
      <c r="E73" s="48" t="s">
        <v>417</v>
      </c>
      <c r="F73" s="8" t="s">
        <v>419</v>
      </c>
      <c r="G73" s="8" t="s">
        <v>610</v>
      </c>
      <c r="H73" s="8" t="s">
        <v>399</v>
      </c>
      <c r="I73" s="8" t="s">
        <v>404</v>
      </c>
      <c r="J73" s="10"/>
      <c r="K73" s="10"/>
      <c r="L73" s="10"/>
      <c r="M73" s="10"/>
      <c r="N73" s="10"/>
      <c r="O73" s="10"/>
      <c r="P73" s="10"/>
      <c r="Q73" s="8" t="s">
        <v>401</v>
      </c>
      <c r="R73" s="12">
        <v>19</v>
      </c>
      <c r="S73" s="10">
        <v>3</v>
      </c>
      <c r="T73" s="32" t="s">
        <v>474</v>
      </c>
      <c r="U73" s="10"/>
      <c r="V73" s="8"/>
      <c r="W73" s="8"/>
      <c r="X73" s="8"/>
      <c r="Z73" s="14">
        <f>IF(ISBLANK(mTCA19[[#This Row],[Column17]]),"",mTCA19[[#This Row],[Column17]])</f>
        <v>19</v>
      </c>
      <c r="AA73" s="14" t="str">
        <f>LEFT(mTCA19[[#This Row],[Column18]],3)</f>
        <v>3</v>
      </c>
      <c r="AB73" s="14" t="str">
        <f>IF(ISBLANK(mTCA19[[#This Row],[Column2]]),"",mTCA19[[#This Row],[Column2]])</f>
        <v>PM bias for PICO</v>
      </c>
    </row>
    <row r="74" spans="1:28" x14ac:dyDescent="0.25">
      <c r="A74" s="8" t="s">
        <v>416</v>
      </c>
      <c r="B74" s="8" t="s">
        <v>504</v>
      </c>
      <c r="C74" s="8" t="s">
        <v>4144</v>
      </c>
      <c r="D74" s="9"/>
      <c r="E74" s="48" t="s">
        <v>417</v>
      </c>
      <c r="F74" s="8" t="s">
        <v>418</v>
      </c>
      <c r="G74" s="8" t="s">
        <v>610</v>
      </c>
      <c r="H74" s="8" t="s">
        <v>397</v>
      </c>
      <c r="I74" s="8" t="s">
        <v>405</v>
      </c>
      <c r="J74" s="10"/>
      <c r="K74" s="10"/>
      <c r="L74" s="10"/>
      <c r="M74" s="10"/>
      <c r="N74" s="10"/>
      <c r="O74" s="10"/>
      <c r="P74" s="10"/>
      <c r="Q74" s="8" t="s">
        <v>400</v>
      </c>
      <c r="R74" s="12"/>
      <c r="S74" s="10"/>
      <c r="T74" s="32"/>
      <c r="U74" s="10"/>
      <c r="V74" s="8">
        <v>14</v>
      </c>
      <c r="W74" s="8" t="s">
        <v>398</v>
      </c>
      <c r="X74" s="8" t="s">
        <v>247</v>
      </c>
      <c r="Z74" s="14" t="str">
        <f>IF(ISBLANK(mTCA19[[#This Row],[Column17]]),"",mTCA19[[#This Row],[Column17]])</f>
        <v/>
      </c>
      <c r="AA74" s="14" t="str">
        <f>LEFT(mTCA19[[#This Row],[Column18]],3)</f>
        <v/>
      </c>
      <c r="AB74" s="14" t="str">
        <f>IF(ISBLANK(mTCA19[[#This Row],[Column2]]),"",mTCA19[[#This Row],[Column2]])</f>
        <v>PM bias for PICO</v>
      </c>
    </row>
    <row r="75" spans="1:28" x14ac:dyDescent="0.25">
      <c r="A75" s="8" t="s">
        <v>416</v>
      </c>
      <c r="B75" s="8" t="s">
        <v>504</v>
      </c>
      <c r="C75" s="8" t="s">
        <v>4144</v>
      </c>
      <c r="D75" s="9"/>
      <c r="E75" s="48" t="s">
        <v>417</v>
      </c>
      <c r="F75" s="8" t="s">
        <v>419</v>
      </c>
      <c r="G75" s="8" t="s">
        <v>610</v>
      </c>
      <c r="H75" s="8" t="s">
        <v>399</v>
      </c>
      <c r="I75" s="8" t="s">
        <v>406</v>
      </c>
      <c r="J75" s="10"/>
      <c r="K75" s="10"/>
      <c r="L75" s="10"/>
      <c r="M75" s="10"/>
      <c r="N75" s="10"/>
      <c r="O75" s="10"/>
      <c r="P75" s="10"/>
      <c r="Q75" s="8" t="s">
        <v>401</v>
      </c>
      <c r="R75" s="12">
        <v>19</v>
      </c>
      <c r="S75" s="10">
        <v>3</v>
      </c>
      <c r="T75" s="32" t="s">
        <v>473</v>
      </c>
      <c r="U75" s="10"/>
      <c r="V75" s="8"/>
      <c r="W75" s="8"/>
      <c r="X75" s="8"/>
      <c r="Z75" s="14">
        <f>IF(ISBLANK(mTCA19[[#This Row],[Column17]]),"",mTCA19[[#This Row],[Column17]])</f>
        <v>19</v>
      </c>
      <c r="AA75" s="14" t="str">
        <f>LEFT(mTCA19[[#This Row],[Column18]],3)</f>
        <v>3</v>
      </c>
      <c r="AB75" s="14" t="str">
        <f>IF(ISBLANK(mTCA19[[#This Row],[Column2]]),"",mTCA19[[#This Row],[Column2]])</f>
        <v>PM bias for PICO</v>
      </c>
    </row>
    <row r="76" spans="1:28" x14ac:dyDescent="0.25">
      <c r="A76" s="8" t="s">
        <v>416</v>
      </c>
      <c r="B76" s="8" t="s">
        <v>504</v>
      </c>
      <c r="C76" s="8" t="s">
        <v>4144</v>
      </c>
      <c r="D76" s="9"/>
      <c r="E76" s="48" t="s">
        <v>417</v>
      </c>
      <c r="F76" s="8" t="s">
        <v>418</v>
      </c>
      <c r="G76" s="8" t="s">
        <v>610</v>
      </c>
      <c r="H76" s="8" t="s">
        <v>397</v>
      </c>
      <c r="I76" s="8" t="s">
        <v>407</v>
      </c>
      <c r="J76" s="10"/>
      <c r="K76" s="10"/>
      <c r="L76" s="10"/>
      <c r="M76" s="10"/>
      <c r="N76" s="10"/>
      <c r="O76" s="10"/>
      <c r="P76" s="10"/>
      <c r="Q76" s="8" t="s">
        <v>400</v>
      </c>
      <c r="R76" s="12"/>
      <c r="S76" s="10"/>
      <c r="T76" s="32"/>
      <c r="U76" s="10"/>
      <c r="V76" s="8">
        <v>14</v>
      </c>
      <c r="W76" s="8" t="s">
        <v>398</v>
      </c>
      <c r="X76" s="8" t="s">
        <v>248</v>
      </c>
      <c r="Z76" s="14" t="str">
        <f>IF(ISBLANK(mTCA19[[#This Row],[Column17]]),"",mTCA19[[#This Row],[Column17]])</f>
        <v/>
      </c>
      <c r="AA76" s="14" t="str">
        <f>LEFT(mTCA19[[#This Row],[Column18]],3)</f>
        <v/>
      </c>
      <c r="AB76" s="14" t="str">
        <f>IF(ISBLANK(mTCA19[[#This Row],[Column2]]),"",mTCA19[[#This Row],[Column2]])</f>
        <v>PM bias for PICO</v>
      </c>
    </row>
    <row r="77" spans="1:28" x14ac:dyDescent="0.25">
      <c r="A77" s="8" t="s">
        <v>416</v>
      </c>
      <c r="B77" s="8" t="s">
        <v>504</v>
      </c>
      <c r="C77" s="8" t="s">
        <v>4144</v>
      </c>
      <c r="D77" s="9"/>
      <c r="E77" s="48" t="s">
        <v>417</v>
      </c>
      <c r="F77" s="8" t="s">
        <v>419</v>
      </c>
      <c r="G77" s="8" t="s">
        <v>610</v>
      </c>
      <c r="H77" s="8" t="s">
        <v>399</v>
      </c>
      <c r="I77" s="8" t="s">
        <v>408</v>
      </c>
      <c r="J77" s="10"/>
      <c r="K77" s="10"/>
      <c r="L77" s="10"/>
      <c r="M77" s="10"/>
      <c r="N77" s="10"/>
      <c r="O77" s="10"/>
      <c r="P77" s="10"/>
      <c r="Q77" s="8" t="s">
        <v>401</v>
      </c>
      <c r="R77" s="12">
        <v>19</v>
      </c>
      <c r="S77" s="10">
        <v>5</v>
      </c>
      <c r="T77" s="32" t="s">
        <v>474</v>
      </c>
      <c r="U77" s="10"/>
      <c r="V77" s="8"/>
      <c r="W77" s="8"/>
      <c r="X77" s="8"/>
      <c r="Y77" s="105"/>
      <c r="Z77" s="14">
        <f>IF(ISBLANK(mTCA19[[#This Row],[Column17]]),"",mTCA19[[#This Row],[Column17]])</f>
        <v>19</v>
      </c>
      <c r="AA77" s="14" t="str">
        <f>LEFT(mTCA19[[#This Row],[Column18]],3)</f>
        <v>5</v>
      </c>
      <c r="AB77" s="14" t="str">
        <f>IF(ISBLANK(mTCA19[[#This Row],[Column2]]),"",mTCA19[[#This Row],[Column2]])</f>
        <v>PM bias for PICO</v>
      </c>
    </row>
    <row r="78" spans="1:28" x14ac:dyDescent="0.25">
      <c r="A78" s="8" t="s">
        <v>416</v>
      </c>
      <c r="B78" s="8" t="s">
        <v>504</v>
      </c>
      <c r="C78" s="8" t="s">
        <v>4144</v>
      </c>
      <c r="D78" s="9"/>
      <c r="E78" s="48" t="s">
        <v>417</v>
      </c>
      <c r="F78" s="8" t="s">
        <v>418</v>
      </c>
      <c r="G78" s="8" t="s">
        <v>610</v>
      </c>
      <c r="H78" s="8" t="s">
        <v>397</v>
      </c>
      <c r="I78" s="8" t="s">
        <v>409</v>
      </c>
      <c r="J78" s="10"/>
      <c r="K78" s="10"/>
      <c r="L78" s="10"/>
      <c r="M78" s="10"/>
      <c r="N78" s="10"/>
      <c r="O78" s="10"/>
      <c r="P78" s="10"/>
      <c r="Q78" s="8" t="s">
        <v>400</v>
      </c>
      <c r="R78" s="12"/>
      <c r="S78" s="10"/>
      <c r="T78" s="32"/>
      <c r="U78" s="10"/>
      <c r="V78" s="8">
        <v>14</v>
      </c>
      <c r="W78" s="8" t="s">
        <v>398</v>
      </c>
      <c r="X78" s="8" t="s">
        <v>249</v>
      </c>
      <c r="Y78" s="105"/>
      <c r="Z78" s="14" t="str">
        <f>IF(ISBLANK(mTCA19[[#This Row],[Column17]]),"",mTCA19[[#This Row],[Column17]])</f>
        <v/>
      </c>
      <c r="AA78" s="14" t="str">
        <f>LEFT(mTCA19[[#This Row],[Column18]],3)</f>
        <v/>
      </c>
      <c r="AB78" s="14" t="str">
        <f>IF(ISBLANK(mTCA19[[#This Row],[Column2]]),"",mTCA19[[#This Row],[Column2]])</f>
        <v>PM bias for PICO</v>
      </c>
    </row>
    <row r="79" spans="1:28" x14ac:dyDescent="0.25">
      <c r="A79" s="8" t="s">
        <v>416</v>
      </c>
      <c r="B79" s="8" t="s">
        <v>504</v>
      </c>
      <c r="C79" s="8" t="s">
        <v>4144</v>
      </c>
      <c r="D79" s="9"/>
      <c r="E79" s="48" t="s">
        <v>417</v>
      </c>
      <c r="F79" s="8" t="s">
        <v>419</v>
      </c>
      <c r="G79" s="8" t="s">
        <v>610</v>
      </c>
      <c r="H79" s="8" t="s">
        <v>399</v>
      </c>
      <c r="I79" s="8" t="s">
        <v>410</v>
      </c>
      <c r="J79" s="10"/>
      <c r="K79" s="10"/>
      <c r="L79" s="10"/>
      <c r="M79" s="10"/>
      <c r="N79" s="10"/>
      <c r="O79" s="10"/>
      <c r="P79" s="10"/>
      <c r="Q79" s="8" t="s">
        <v>401</v>
      </c>
      <c r="R79" s="12">
        <v>19</v>
      </c>
      <c r="S79" s="10">
        <v>5</v>
      </c>
      <c r="T79" s="32" t="s">
        <v>473</v>
      </c>
      <c r="U79" s="10"/>
      <c r="V79" s="8"/>
      <c r="W79" s="8"/>
      <c r="X79" s="8"/>
      <c r="Y79" s="105"/>
      <c r="Z79" s="14">
        <f>IF(ISBLANK(mTCA19[[#This Row],[Column17]]),"",mTCA19[[#This Row],[Column17]])</f>
        <v>19</v>
      </c>
      <c r="AA79" s="14" t="str">
        <f>LEFT(mTCA19[[#This Row],[Column18]],3)</f>
        <v>5</v>
      </c>
      <c r="AB79" s="14" t="str">
        <f>IF(ISBLANK(mTCA19[[#This Row],[Column2]]),"",mTCA19[[#This Row],[Column2]])</f>
        <v>PM bias for PICO</v>
      </c>
    </row>
    <row r="80" spans="1:28" x14ac:dyDescent="0.25">
      <c r="A80" s="8" t="s">
        <v>416</v>
      </c>
      <c r="B80" s="8" t="s">
        <v>504</v>
      </c>
      <c r="C80" s="8" t="s">
        <v>4144</v>
      </c>
      <c r="D80" s="9"/>
      <c r="E80" s="48" t="s">
        <v>417</v>
      </c>
      <c r="F80" s="8" t="s">
        <v>418</v>
      </c>
      <c r="G80" s="8" t="s">
        <v>610</v>
      </c>
      <c r="H80" s="8" t="s">
        <v>397</v>
      </c>
      <c r="I80" s="8" t="s">
        <v>411</v>
      </c>
      <c r="J80" s="10"/>
      <c r="K80" s="10"/>
      <c r="L80" s="10"/>
      <c r="M80" s="10"/>
      <c r="N80" s="10"/>
      <c r="O80" s="10"/>
      <c r="P80" s="10"/>
      <c r="Q80" s="8" t="s">
        <v>400</v>
      </c>
      <c r="R80" s="12"/>
      <c r="S80" s="10"/>
      <c r="T80" s="32"/>
      <c r="U80" s="10"/>
      <c r="V80" s="8">
        <v>14</v>
      </c>
      <c r="W80" s="8" t="s">
        <v>398</v>
      </c>
      <c r="X80" s="8" t="s">
        <v>250</v>
      </c>
      <c r="Y80" s="105"/>
      <c r="Z80" s="14" t="str">
        <f>IF(ISBLANK(mTCA19[[#This Row],[Column17]]),"",mTCA19[[#This Row],[Column17]])</f>
        <v/>
      </c>
      <c r="AA80" s="14" t="str">
        <f>LEFT(mTCA19[[#This Row],[Column18]],3)</f>
        <v/>
      </c>
      <c r="AB80" s="14" t="str">
        <f>IF(ISBLANK(mTCA19[[#This Row],[Column2]]),"",mTCA19[[#This Row],[Column2]])</f>
        <v>PM bias for PICO</v>
      </c>
    </row>
    <row r="81" spans="1:28" x14ac:dyDescent="0.25">
      <c r="A81" s="8" t="s">
        <v>416</v>
      </c>
      <c r="B81" s="8" t="s">
        <v>504</v>
      </c>
      <c r="C81" s="8" t="s">
        <v>4144</v>
      </c>
      <c r="D81" s="9"/>
      <c r="E81" s="48" t="s">
        <v>417</v>
      </c>
      <c r="F81" s="8" t="s">
        <v>419</v>
      </c>
      <c r="G81" s="8" t="s">
        <v>610</v>
      </c>
      <c r="H81" s="8" t="s">
        <v>399</v>
      </c>
      <c r="I81" s="8" t="s">
        <v>412</v>
      </c>
      <c r="J81" s="10"/>
      <c r="K81" s="10"/>
      <c r="L81" s="10"/>
      <c r="M81" s="10"/>
      <c r="N81" s="10"/>
      <c r="O81" s="10"/>
      <c r="P81" s="10"/>
      <c r="Q81" s="8" t="s">
        <v>401</v>
      </c>
      <c r="R81" s="12">
        <v>19</v>
      </c>
      <c r="S81" s="10">
        <v>6</v>
      </c>
      <c r="T81" s="32" t="s">
        <v>474</v>
      </c>
      <c r="U81" s="10"/>
      <c r="V81" s="8"/>
      <c r="W81" s="8"/>
      <c r="X81" s="8"/>
      <c r="Y81" s="105"/>
      <c r="Z81" s="14">
        <f>IF(ISBLANK(mTCA19[[#This Row],[Column17]]),"",mTCA19[[#This Row],[Column17]])</f>
        <v>19</v>
      </c>
      <c r="AA81" s="14" t="str">
        <f>LEFT(mTCA19[[#This Row],[Column18]],3)</f>
        <v>6</v>
      </c>
      <c r="AB81" s="14" t="str">
        <f>IF(ISBLANK(mTCA19[[#This Row],[Column2]]),"",mTCA19[[#This Row],[Column2]])</f>
        <v>PM bias for PICO</v>
      </c>
    </row>
    <row r="82" spans="1:28" x14ac:dyDescent="0.25">
      <c r="A82" s="42"/>
      <c r="B82" s="8"/>
      <c r="C82" s="8"/>
      <c r="D82" s="8"/>
      <c r="E82" s="2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IF(ISBLANK(mTCA19[[#This Row],[Column17]]),"",mTCA19[[#This Row],[Column17]])</f>
        <v/>
      </c>
      <c r="AA82" s="14" t="str">
        <f>LEFT(mTCA19[[#This Row],[Column18]],3)</f>
        <v/>
      </c>
      <c r="AB82" s="14" t="str">
        <f>IF(ISBLANK(mTCA19[[#This Row],[Column2]]),"",mTCA19[[#This Row],[Column2]])</f>
        <v/>
      </c>
    </row>
    <row r="83" spans="1:28" x14ac:dyDescent="0.25">
      <c r="A83" s="42"/>
      <c r="B83" s="8"/>
      <c r="C83" s="8"/>
      <c r="D83" s="8"/>
      <c r="E83" s="2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IF(ISBLANK(mTCA19[[#This Row],[Column17]]),"",mTCA19[[#This Row],[Column17]])</f>
        <v/>
      </c>
      <c r="AA83" s="14" t="str">
        <f>LEFT(mTCA19[[#This Row],[Column18]],3)</f>
        <v/>
      </c>
      <c r="AB83" s="14" t="str">
        <f>IF(ISBLANK(mTCA19[[#This Row],[Column2]]),"",mTCA19[[#This Row],[Column2]])</f>
        <v/>
      </c>
    </row>
    <row r="84" spans="1:28" x14ac:dyDescent="0.25">
      <c r="A84" s="42"/>
      <c r="B84" s="8"/>
      <c r="C84" s="8"/>
      <c r="D84" s="8"/>
      <c r="E84" s="2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IF(ISBLANK(mTCA19[[#This Row],[Column17]]),"",mTCA19[[#This Row],[Column17]])</f>
        <v/>
      </c>
      <c r="AA84" s="14" t="str">
        <f>LEFT(mTCA19[[#This Row],[Column18]],3)</f>
        <v/>
      </c>
      <c r="AB84" s="14" t="str">
        <f>IF(ISBLANK(mTCA19[[#This Row],[Column2]]),"",mTCA19[[#This Row],[Column2]])</f>
        <v/>
      </c>
    </row>
    <row r="85" spans="1:28" x14ac:dyDescent="0.25">
      <c r="A85" s="42"/>
      <c r="B85" s="8"/>
      <c r="C85" s="8"/>
      <c r="D85" s="8"/>
      <c r="E85" s="29"/>
      <c r="F85" s="8"/>
      <c r="G85" s="8"/>
      <c r="H85" s="8"/>
      <c r="I85" s="10"/>
      <c r="J85" s="10"/>
      <c r="K85" s="8"/>
      <c r="L85" s="8"/>
      <c r="M85" s="8"/>
      <c r="N85" s="8"/>
      <c r="O85" s="8"/>
      <c r="P85" s="10"/>
      <c r="Q85" s="10"/>
      <c r="R85" s="12"/>
      <c r="S85" s="10"/>
      <c r="T85" s="8"/>
      <c r="U85" s="10"/>
      <c r="V85" s="8"/>
      <c r="W85" s="8"/>
      <c r="X85" s="8"/>
      <c r="Y85" s="105"/>
      <c r="Z85" s="14" t="str">
        <f>IF(ISBLANK(mTCA19[[#This Row],[Column17]]),"",mTCA19[[#This Row],[Column17]])</f>
        <v/>
      </c>
      <c r="AA85" s="14" t="str">
        <f>LEFT(mTCA19[[#This Row],[Column18]],3)</f>
        <v/>
      </c>
      <c r="AB85" s="14" t="str">
        <f>IF(ISBLANK(mTCA19[[#This Row],[Column2]]),"",mTCA19[[#This Row],[Column2]])</f>
        <v/>
      </c>
    </row>
    <row r="86" spans="1:28" x14ac:dyDescent="0.25">
      <c r="A86" s="42"/>
      <c r="B86" s="8"/>
      <c r="C86" s="8"/>
      <c r="D86" s="8"/>
      <c r="E86" s="29"/>
      <c r="F86" s="8"/>
      <c r="G86" s="8"/>
      <c r="H86" s="8"/>
      <c r="I86" s="10"/>
      <c r="J86" s="10"/>
      <c r="K86" s="8"/>
      <c r="L86" s="8"/>
      <c r="M86" s="8"/>
      <c r="N86" s="8"/>
      <c r="O86" s="8"/>
      <c r="P86" s="10"/>
      <c r="Q86" s="10"/>
      <c r="R86" s="12"/>
      <c r="S86" s="10"/>
      <c r="T86" s="8"/>
      <c r="U86" s="10"/>
      <c r="V86" s="8"/>
      <c r="W86" s="8"/>
      <c r="X86" s="8"/>
      <c r="Y86" s="105"/>
      <c r="Z86" s="14" t="str">
        <f>IF(ISBLANK(mTCA19[[#This Row],[Column17]]),"",mTCA19[[#This Row],[Column17]])</f>
        <v/>
      </c>
      <c r="AA86" s="14" t="str">
        <f>LEFT(mTCA19[[#This Row],[Column18]],3)</f>
        <v/>
      </c>
      <c r="AB86" s="14" t="str">
        <f>IF(ISBLANK(mTCA19[[#This Row],[Column2]]),"",mTCA19[[#This Row],[Column2]])</f>
        <v/>
      </c>
    </row>
    <row r="87" spans="1:28" x14ac:dyDescent="0.25">
      <c r="A87" s="42"/>
      <c r="B87" s="8"/>
      <c r="C87" s="8"/>
      <c r="D87" s="8"/>
      <c r="E87" s="29"/>
      <c r="F87" s="8"/>
      <c r="G87" s="8"/>
      <c r="H87" s="8"/>
      <c r="I87" s="10"/>
      <c r="J87" s="10"/>
      <c r="K87" s="8"/>
      <c r="L87" s="8"/>
      <c r="M87" s="8"/>
      <c r="N87" s="8"/>
      <c r="O87" s="8"/>
      <c r="P87" s="10"/>
      <c r="Q87" s="10"/>
      <c r="R87" s="12"/>
      <c r="S87" s="10"/>
      <c r="T87" s="8"/>
      <c r="U87" s="10"/>
      <c r="V87" s="8"/>
      <c r="W87" s="8"/>
      <c r="X87" s="8"/>
      <c r="Y87" s="105"/>
      <c r="Z87" s="14" t="str">
        <f>IF(ISBLANK(mTCA19[[#This Row],[Column17]]),"",mTCA19[[#This Row],[Column17]])</f>
        <v/>
      </c>
      <c r="AA87" s="14" t="str">
        <f>LEFT(mTCA19[[#This Row],[Column18]],3)</f>
        <v/>
      </c>
      <c r="AB87" s="14" t="str">
        <f>IF(ISBLANK(mTCA19[[#This Row],[Column2]]),"",mTCA19[[#This Row],[Column2]])</f>
        <v/>
      </c>
    </row>
    <row r="88" spans="1:28" x14ac:dyDescent="0.25">
      <c r="A88" s="42"/>
      <c r="B88" s="8"/>
      <c r="C88" s="8"/>
      <c r="D88" s="8"/>
      <c r="E88" s="29"/>
      <c r="F88" s="8"/>
      <c r="G88" s="8"/>
      <c r="H88" s="8"/>
      <c r="I88" s="10"/>
      <c r="J88" s="10"/>
      <c r="K88" s="8"/>
      <c r="L88" s="8"/>
      <c r="M88" s="8"/>
      <c r="N88" s="8"/>
      <c r="O88" s="8"/>
      <c r="P88" s="10"/>
      <c r="Q88" s="10"/>
      <c r="R88" s="12"/>
      <c r="S88" s="10"/>
      <c r="T88" s="8"/>
      <c r="U88" s="10"/>
      <c r="V88" s="8"/>
      <c r="W88" s="8"/>
      <c r="X88" s="8"/>
      <c r="Y88" s="105"/>
      <c r="Z88" s="14" t="str">
        <f>IF(ISBLANK(mTCA19[[#This Row],[Column17]]),"",mTCA19[[#This Row],[Column17]])</f>
        <v/>
      </c>
      <c r="AA88" s="14" t="str">
        <f>LEFT(mTCA19[[#This Row],[Column18]],3)</f>
        <v/>
      </c>
      <c r="AB88" s="14" t="str">
        <f>IF(ISBLANK(mTCA19[[#This Row],[Column2]]),"",mTCA19[[#This Row],[Column2]])</f>
        <v/>
      </c>
    </row>
    <row r="89" spans="1:28" x14ac:dyDescent="0.25">
      <c r="A89" s="42"/>
      <c r="B89" s="8"/>
      <c r="C89" s="8"/>
      <c r="D89" s="8"/>
      <c r="E89" s="29"/>
      <c r="F89" s="8"/>
      <c r="G89" s="8"/>
      <c r="H89" s="8"/>
      <c r="I89" s="10"/>
      <c r="J89" s="10"/>
      <c r="K89" s="8"/>
      <c r="L89" s="8"/>
      <c r="M89" s="8"/>
      <c r="N89" s="8"/>
      <c r="O89" s="8"/>
      <c r="P89" s="10"/>
      <c r="Q89" s="10"/>
      <c r="R89" s="12"/>
      <c r="S89" s="10"/>
      <c r="T89" s="8"/>
      <c r="U89" s="10"/>
      <c r="V89" s="8"/>
      <c r="W89" s="8"/>
      <c r="X89" s="8"/>
      <c r="Y89" s="105"/>
      <c r="Z89" s="14" t="str">
        <f>IF(ISBLANK(mTCA19[[#This Row],[Column17]]),"",mTCA19[[#This Row],[Column17]])</f>
        <v/>
      </c>
      <c r="AA89" s="14" t="str">
        <f>LEFT(mTCA19[[#This Row],[Column18]],3)</f>
        <v/>
      </c>
      <c r="AB89" s="14" t="str">
        <f>IF(ISBLANK(mTCA19[[#This Row],[Column2]]),"",mTCA19[[#This Row],[Column2]])</f>
        <v/>
      </c>
    </row>
    <row r="90" spans="1:28" x14ac:dyDescent="0.25">
      <c r="A90" s="42"/>
      <c r="B90" s="8"/>
      <c r="C90" s="8"/>
      <c r="D90" s="8"/>
      <c r="E90" s="29"/>
      <c r="F90" s="8"/>
      <c r="G90" s="8"/>
      <c r="H90" s="8"/>
      <c r="I90" s="10"/>
      <c r="J90" s="10"/>
      <c r="K90" s="8"/>
      <c r="L90" s="8"/>
      <c r="M90" s="8"/>
      <c r="N90" s="8"/>
      <c r="O90" s="8"/>
      <c r="P90" s="10"/>
      <c r="Q90" s="10"/>
      <c r="R90" s="12"/>
      <c r="S90" s="10"/>
      <c r="T90" s="8"/>
      <c r="U90" s="10"/>
      <c r="V90" s="8"/>
      <c r="W90" s="8"/>
      <c r="X90" s="8"/>
      <c r="Y90" s="105"/>
      <c r="Z90" s="14" t="str">
        <f>IF(ISBLANK(mTCA19[[#This Row],[Column17]]),"",mTCA19[[#This Row],[Column17]])</f>
        <v/>
      </c>
      <c r="AA90" s="14" t="str">
        <f>LEFT(mTCA19[[#This Row],[Column18]],3)</f>
        <v/>
      </c>
      <c r="AB90" s="14" t="str">
        <f>IF(ISBLANK(mTCA19[[#This Row],[Column2]]),"",mTCA19[[#This Row],[Column2]])</f>
        <v/>
      </c>
    </row>
    <row r="91" spans="1:28" x14ac:dyDescent="0.25">
      <c r="A91" s="42"/>
      <c r="B91" s="8"/>
      <c r="C91" s="8"/>
      <c r="D91" s="8"/>
      <c r="E91" s="29"/>
      <c r="F91" s="8"/>
      <c r="G91" s="8"/>
      <c r="H91" s="8"/>
      <c r="I91" s="10"/>
      <c r="J91" s="10"/>
      <c r="K91" s="8"/>
      <c r="L91" s="8"/>
      <c r="M91" s="8"/>
      <c r="N91" s="8"/>
      <c r="O91" s="8"/>
      <c r="P91" s="10"/>
      <c r="Q91" s="10"/>
      <c r="R91" s="12"/>
      <c r="S91" s="10"/>
      <c r="T91" s="8"/>
      <c r="U91" s="10"/>
      <c r="V91" s="8"/>
      <c r="W91" s="8"/>
      <c r="X91" s="8"/>
      <c r="Y91" s="105"/>
      <c r="Z91" s="14" t="str">
        <f>IF(ISBLANK(mTCA19[[#This Row],[Column17]]),"",mTCA19[[#This Row],[Column17]])</f>
        <v/>
      </c>
      <c r="AA91" s="14" t="str">
        <f>LEFT(mTCA19[[#This Row],[Column18]],3)</f>
        <v/>
      </c>
      <c r="AB91" s="14" t="str">
        <f>IF(ISBLANK(mTCA19[[#This Row],[Column2]]),"",mTCA19[[#This Row],[Column2]])</f>
        <v/>
      </c>
    </row>
    <row r="92" spans="1:28" x14ac:dyDescent="0.25">
      <c r="A92" s="42"/>
      <c r="B92" s="8"/>
      <c r="C92" s="8"/>
      <c r="D92" s="8"/>
      <c r="E92" s="29"/>
      <c r="F92" s="8"/>
      <c r="G92" s="8"/>
      <c r="H92" s="8"/>
      <c r="I92" s="10"/>
      <c r="J92" s="10"/>
      <c r="K92" s="8"/>
      <c r="L92" s="8"/>
      <c r="M92" s="8"/>
      <c r="N92" s="8"/>
      <c r="O92" s="8"/>
      <c r="P92" s="10"/>
      <c r="Q92" s="10"/>
      <c r="R92" s="12"/>
      <c r="S92" s="10"/>
      <c r="T92" s="8"/>
      <c r="U92" s="10"/>
      <c r="V92" s="8"/>
      <c r="W92" s="8"/>
      <c r="X92" s="8"/>
      <c r="Y92" s="105"/>
      <c r="Z92" s="14" t="str">
        <f>IF(ISBLANK(mTCA19[[#This Row],[Column17]]),"",mTCA19[[#This Row],[Column17]])</f>
        <v/>
      </c>
      <c r="AA92" s="14" t="str">
        <f>LEFT(mTCA19[[#This Row],[Column18]],3)</f>
        <v/>
      </c>
      <c r="AB92" s="14" t="str">
        <f>IF(ISBLANK(mTCA19[[#This Row],[Column2]]),"",mTCA19[[#This Row],[Column2]])</f>
        <v/>
      </c>
    </row>
    <row r="93" spans="1:28" x14ac:dyDescent="0.25">
      <c r="A93" s="42"/>
      <c r="B93" s="8"/>
      <c r="C93" s="8"/>
      <c r="D93" s="8"/>
      <c r="E93" s="29"/>
      <c r="F93" s="8"/>
      <c r="G93" s="8"/>
      <c r="H93" s="8"/>
      <c r="I93" s="10"/>
      <c r="J93" s="10"/>
      <c r="K93" s="8"/>
      <c r="L93" s="8"/>
      <c r="M93" s="8"/>
      <c r="N93" s="8"/>
      <c r="O93" s="8"/>
      <c r="P93" s="10"/>
      <c r="Q93" s="10"/>
      <c r="R93" s="12"/>
      <c r="S93" s="10"/>
      <c r="T93" s="8"/>
      <c r="U93" s="10"/>
      <c r="V93" s="8"/>
      <c r="W93" s="8"/>
      <c r="X93" s="8"/>
      <c r="Z93" s="14" t="str">
        <f>IF(ISBLANK(mTCA19[[#This Row],[Column17]]),"",mTCA19[[#This Row],[Column17]])</f>
        <v/>
      </c>
      <c r="AA93" s="14" t="str">
        <f>LEFT(mTCA19[[#This Row],[Column18]],3)</f>
        <v/>
      </c>
      <c r="AB93" s="14" t="str">
        <f>IF(ISBLANK(mTCA19[[#This Row],[Column2]]),"",mTCA19[[#This Row],[Column2]])</f>
        <v/>
      </c>
    </row>
    <row r="94" spans="1:28" x14ac:dyDescent="0.25">
      <c r="A94" s="42"/>
      <c r="B94" s="8"/>
      <c r="C94" s="8"/>
      <c r="D94" s="8"/>
      <c r="E94" s="9"/>
      <c r="F94" s="8"/>
      <c r="G94" s="8"/>
      <c r="H94" s="8"/>
      <c r="I94" s="10"/>
      <c r="J94" s="10"/>
      <c r="K94" s="8"/>
      <c r="L94" s="8"/>
      <c r="M94" s="8"/>
      <c r="N94" s="8"/>
      <c r="O94" s="8"/>
      <c r="P94" s="10"/>
      <c r="Q94" s="10"/>
      <c r="R94" s="12"/>
      <c r="S94" s="10"/>
      <c r="T94" s="8"/>
      <c r="U94" s="10"/>
      <c r="V94" s="8"/>
      <c r="W94" s="8"/>
      <c r="X94" s="8"/>
      <c r="Y94" s="105"/>
      <c r="Z94" s="14" t="str">
        <f>IF(ISBLANK(mTCA19[[#This Row],[Column17]]),"",mTCA19[[#This Row],[Column17]])</f>
        <v/>
      </c>
      <c r="AA94" s="14" t="str">
        <f>LEFT(mTCA19[[#This Row],[Column18]],3)</f>
        <v/>
      </c>
      <c r="AB94" s="14" t="str">
        <f>IF(ISBLANK(mTCA19[[#This Row],[Column2]]),"",mTCA19[[#This Row],[Column2]])</f>
        <v/>
      </c>
    </row>
    <row r="95" spans="1:28" x14ac:dyDescent="0.25">
      <c r="A95" s="42"/>
      <c r="B95" s="8"/>
      <c r="C95" s="8"/>
      <c r="D95" s="8"/>
      <c r="E95" s="9"/>
      <c r="F95" s="8"/>
      <c r="G95" s="8"/>
      <c r="H95" s="8"/>
      <c r="I95" s="10"/>
      <c r="J95" s="10"/>
      <c r="K95" s="8"/>
      <c r="L95" s="8"/>
      <c r="M95" s="8"/>
      <c r="N95" s="8"/>
      <c r="O95" s="8"/>
      <c r="P95" s="10"/>
      <c r="Q95" s="10"/>
      <c r="R95" s="12"/>
      <c r="S95" s="10"/>
      <c r="T95" s="8"/>
      <c r="U95" s="10"/>
      <c r="V95" s="8"/>
      <c r="W95" s="8"/>
      <c r="X95" s="8"/>
      <c r="Y95" s="105"/>
      <c r="Z95" s="14" t="str">
        <f>IF(ISBLANK(mTCA19[[#This Row],[Column17]]),"",mTCA19[[#This Row],[Column17]])</f>
        <v/>
      </c>
      <c r="AA95" s="14" t="str">
        <f>LEFT(mTCA19[[#This Row],[Column18]],3)</f>
        <v/>
      </c>
      <c r="AB95" s="14" t="str">
        <f>IF(ISBLANK(mTCA19[[#This Row],[Column2]]),"",mTCA19[[#This Row],[Column2]])</f>
        <v/>
      </c>
    </row>
    <row r="96" spans="1:28" x14ac:dyDescent="0.25">
      <c r="A96" s="42"/>
      <c r="B96" s="8"/>
      <c r="C96" s="8"/>
      <c r="D96" s="8"/>
      <c r="E96" s="9"/>
      <c r="F96" s="8"/>
      <c r="G96" s="8"/>
      <c r="H96" s="8"/>
      <c r="I96" s="10"/>
      <c r="J96" s="10"/>
      <c r="K96" s="8"/>
      <c r="L96" s="8"/>
      <c r="M96" s="8"/>
      <c r="N96" s="8"/>
      <c r="O96" s="8"/>
      <c r="P96" s="10"/>
      <c r="Q96" s="10"/>
      <c r="R96" s="12"/>
      <c r="S96" s="10"/>
      <c r="T96" s="8"/>
      <c r="U96" s="10"/>
      <c r="V96" s="8"/>
      <c r="W96" s="8"/>
      <c r="X96" s="8"/>
      <c r="Y96" s="105"/>
      <c r="Z96" s="14" t="str">
        <f>IF(ISBLANK(mTCA19[[#This Row],[Column17]]),"",mTCA19[[#This Row],[Column17]])</f>
        <v/>
      </c>
      <c r="AA96" s="14" t="str">
        <f>LEFT(mTCA19[[#This Row],[Column18]],3)</f>
        <v/>
      </c>
      <c r="AB96" s="14" t="str">
        <f>IF(ISBLANK(mTCA19[[#This Row],[Column2]]),"",mTCA19[[#This Row],[Column2]])</f>
        <v/>
      </c>
    </row>
    <row r="97" spans="1:28" x14ac:dyDescent="0.25">
      <c r="A97" s="42"/>
      <c r="B97" s="8"/>
      <c r="C97" s="8"/>
      <c r="D97" s="8"/>
      <c r="E97" s="9"/>
      <c r="F97" s="8"/>
      <c r="G97" s="8"/>
      <c r="H97" s="8"/>
      <c r="I97" s="10"/>
      <c r="J97" s="10"/>
      <c r="K97" s="8"/>
      <c r="L97" s="8"/>
      <c r="M97" s="8"/>
      <c r="N97" s="8"/>
      <c r="O97" s="8"/>
      <c r="P97" s="10"/>
      <c r="Q97" s="10"/>
      <c r="R97" s="12"/>
      <c r="S97" s="10"/>
      <c r="T97" s="8"/>
      <c r="U97" s="10"/>
      <c r="V97" s="8"/>
      <c r="W97" s="8"/>
      <c r="X97" s="8"/>
      <c r="Y97" s="105"/>
      <c r="Z97" s="14" t="str">
        <f>IF(ISBLANK(mTCA19[[#This Row],[Column17]]),"",mTCA19[[#This Row],[Column17]])</f>
        <v/>
      </c>
      <c r="AA97" s="14" t="str">
        <f>LEFT(mTCA19[[#This Row],[Column18]],3)</f>
        <v/>
      </c>
      <c r="AB97" s="14" t="str">
        <f>IF(ISBLANK(mTCA19[[#This Row],[Column2]]),"",mTCA19[[#This Row],[Column2]])</f>
        <v/>
      </c>
    </row>
    <row r="98" spans="1:28" x14ac:dyDescent="0.25">
      <c r="A98" s="42"/>
      <c r="B98" s="8"/>
      <c r="C98" s="8"/>
      <c r="D98" s="8"/>
      <c r="E98" s="9"/>
      <c r="F98" s="8"/>
      <c r="G98" s="8"/>
      <c r="H98" s="8"/>
      <c r="I98" s="10"/>
      <c r="J98" s="10"/>
      <c r="K98" s="8"/>
      <c r="L98" s="8"/>
      <c r="M98" s="8"/>
      <c r="N98" s="8"/>
      <c r="O98" s="8"/>
      <c r="P98" s="10"/>
      <c r="Q98" s="10"/>
      <c r="R98" s="12"/>
      <c r="S98" s="10"/>
      <c r="T98" s="8"/>
      <c r="U98" s="10"/>
      <c r="V98" s="8"/>
      <c r="W98" s="8"/>
      <c r="X98" s="8"/>
      <c r="Y98" s="105"/>
      <c r="Z98" s="14" t="str">
        <f>IF(ISBLANK(mTCA19[[#This Row],[Column17]]),"",mTCA19[[#This Row],[Column17]])</f>
        <v/>
      </c>
      <c r="AA98" s="14" t="str">
        <f>LEFT(mTCA19[[#This Row],[Column18]],3)</f>
        <v/>
      </c>
      <c r="AB98" s="14" t="str">
        <f>IF(ISBLANK(mTCA19[[#This Row],[Column2]]),"",mTCA19[[#This Row],[Column2]])</f>
        <v/>
      </c>
    </row>
    <row r="99" spans="1:28" x14ac:dyDescent="0.25">
      <c r="A99" s="42"/>
      <c r="B99" s="8"/>
      <c r="C99" s="8"/>
      <c r="D99" s="8"/>
      <c r="E99" s="9"/>
      <c r="F99" s="8"/>
      <c r="G99" s="8"/>
      <c r="H99" s="8"/>
      <c r="I99" s="10"/>
      <c r="J99" s="10"/>
      <c r="K99" s="8"/>
      <c r="L99" s="8"/>
      <c r="M99" s="8"/>
      <c r="N99" s="8"/>
      <c r="O99" s="8"/>
      <c r="P99" s="10"/>
      <c r="Q99" s="10"/>
      <c r="R99" s="12"/>
      <c r="S99" s="10"/>
      <c r="T99" s="8"/>
      <c r="U99" s="10"/>
      <c r="V99" s="8"/>
      <c r="W99" s="8"/>
      <c r="X99" s="8"/>
      <c r="Y99" s="105"/>
      <c r="Z99" s="14" t="str">
        <f>IF(ISBLANK(mTCA19[[#This Row],[Column17]]),"",mTCA19[[#This Row],[Column17]])</f>
        <v/>
      </c>
      <c r="AA99" s="14" t="str">
        <f>LEFT(mTCA19[[#This Row],[Column18]],3)</f>
        <v/>
      </c>
      <c r="AB99" s="14" t="str">
        <f>IF(ISBLANK(mTCA19[[#This Row],[Column2]]),"",mTCA19[[#This Row],[Column2]])</f>
        <v/>
      </c>
    </row>
    <row r="100" spans="1:28" x14ac:dyDescent="0.25">
      <c r="A100" s="42"/>
      <c r="B100" s="8"/>
      <c r="C100" s="8"/>
      <c r="D100" s="8"/>
      <c r="E100" s="9"/>
      <c r="F100" s="8"/>
      <c r="G100" s="8"/>
      <c r="H100" s="8"/>
      <c r="I100" s="10"/>
      <c r="J100" s="10"/>
      <c r="K100" s="8"/>
      <c r="L100" s="8"/>
      <c r="M100" s="8"/>
      <c r="N100" s="8"/>
      <c r="O100" s="8"/>
      <c r="P100" s="10"/>
      <c r="Q100" s="10"/>
      <c r="R100" s="12"/>
      <c r="S100" s="10"/>
      <c r="T100" s="8"/>
      <c r="U100" s="10"/>
      <c r="V100" s="8"/>
      <c r="W100" s="8"/>
      <c r="X100" s="8"/>
      <c r="Y100" s="105"/>
      <c r="Z100" s="14" t="str">
        <f>IF(ISBLANK(mTCA19[[#This Row],[Column17]]),"",mTCA19[[#This Row],[Column17]])</f>
        <v/>
      </c>
      <c r="AA100" s="14" t="str">
        <f>LEFT(mTCA19[[#This Row],[Column18]],3)</f>
        <v/>
      </c>
      <c r="AB100" s="14" t="str">
        <f>IF(ISBLANK(mTCA19[[#This Row],[Column2]]),"",mTCA19[[#This Row],[Column2]])</f>
        <v/>
      </c>
    </row>
    <row r="101" spans="1:28" x14ac:dyDescent="0.25">
      <c r="A101" s="42"/>
      <c r="B101" s="8"/>
      <c r="C101" s="8"/>
      <c r="D101" s="8"/>
      <c r="E101" s="9"/>
      <c r="F101" s="8"/>
      <c r="G101" s="8"/>
      <c r="H101" s="8"/>
      <c r="I101" s="10"/>
      <c r="J101" s="10"/>
      <c r="K101" s="8"/>
      <c r="L101" s="8"/>
      <c r="M101" s="8"/>
      <c r="N101" s="8"/>
      <c r="O101" s="8"/>
      <c r="P101" s="10"/>
      <c r="Q101" s="10"/>
      <c r="R101" s="12"/>
      <c r="S101" s="10"/>
      <c r="T101" s="8"/>
      <c r="U101" s="10"/>
      <c r="V101" s="8"/>
      <c r="W101" s="8"/>
      <c r="X101" s="8"/>
      <c r="Y101" s="105"/>
      <c r="Z101" s="14" t="str">
        <f>IF(ISBLANK(mTCA19[[#This Row],[Column17]]),"",mTCA19[[#This Row],[Column17]])</f>
        <v/>
      </c>
      <c r="AA101" s="14" t="str">
        <f>LEFT(mTCA19[[#This Row],[Column18]],3)</f>
        <v/>
      </c>
      <c r="AB101" s="14" t="str">
        <f>IF(ISBLANK(mTCA19[[#This Row],[Column2]]),"",mTCA19[[#This Row],[Column2]])</f>
        <v/>
      </c>
    </row>
    <row r="102" spans="1:28" x14ac:dyDescent="0.25">
      <c r="A102" s="42"/>
      <c r="B102" s="8"/>
      <c r="C102" s="8"/>
      <c r="D102" s="8"/>
      <c r="E102" s="9"/>
      <c r="F102" s="8"/>
      <c r="G102" s="8"/>
      <c r="H102" s="8"/>
      <c r="I102" s="10"/>
      <c r="J102" s="10"/>
      <c r="K102" s="8"/>
      <c r="L102" s="8"/>
      <c r="M102" s="8"/>
      <c r="N102" s="8"/>
      <c r="O102" s="8"/>
      <c r="P102" s="10"/>
      <c r="Q102" s="10"/>
      <c r="R102" s="12"/>
      <c r="S102" s="10"/>
      <c r="T102" s="8"/>
      <c r="U102" s="10"/>
      <c r="V102" s="8"/>
      <c r="W102" s="8"/>
      <c r="X102" s="8"/>
      <c r="Y102" s="105"/>
      <c r="Z102" s="14" t="str">
        <f>IF(ISBLANK(mTCA19[[#This Row],[Column17]]),"",mTCA19[[#This Row],[Column17]])</f>
        <v/>
      </c>
      <c r="AA102" s="14" t="str">
        <f>LEFT(mTCA19[[#This Row],[Column18]],3)</f>
        <v/>
      </c>
      <c r="AB102" s="14" t="str">
        <f>IF(ISBLANK(mTCA19[[#This Row],[Column2]]),"",mTCA19[[#This Row],[Column2]])</f>
        <v/>
      </c>
    </row>
    <row r="103" spans="1:28" x14ac:dyDescent="0.25">
      <c r="D103"/>
      <c r="H103"/>
      <c r="I103"/>
      <c r="J103"/>
      <c r="K103"/>
      <c r="L103"/>
      <c r="M103"/>
      <c r="N103"/>
      <c r="O103"/>
      <c r="Q103"/>
      <c r="R103"/>
      <c r="S103"/>
      <c r="T103"/>
      <c r="Z103" s="14"/>
      <c r="AA103" s="14"/>
      <c r="AB103" s="14"/>
    </row>
    <row r="104" spans="1:28" x14ac:dyDescent="0.25">
      <c r="D104"/>
      <c r="H104"/>
      <c r="I104"/>
      <c r="J104"/>
      <c r="K104"/>
      <c r="L104"/>
      <c r="M104"/>
      <c r="N104"/>
      <c r="O104"/>
      <c r="Q104"/>
      <c r="R104"/>
      <c r="S104"/>
      <c r="T104"/>
      <c r="Z104" s="14"/>
      <c r="AA104" s="14"/>
      <c r="AB104" s="14"/>
    </row>
    <row r="105" spans="1:28" x14ac:dyDescent="0.25">
      <c r="D105"/>
      <c r="H105"/>
      <c r="I105"/>
      <c r="J105"/>
      <c r="K105"/>
      <c r="L105"/>
      <c r="M105"/>
      <c r="N105"/>
      <c r="O105"/>
      <c r="Q105"/>
      <c r="R105"/>
      <c r="S105"/>
      <c r="T105"/>
      <c r="Z105" s="14"/>
      <c r="AA105" s="14"/>
      <c r="AB105" s="14"/>
    </row>
    <row r="106" spans="1:28" x14ac:dyDescent="0.25">
      <c r="D106"/>
      <c r="H106"/>
      <c r="I106"/>
      <c r="J106"/>
      <c r="K106"/>
      <c r="L106"/>
      <c r="M106"/>
      <c r="N106"/>
      <c r="O106"/>
      <c r="Q106"/>
      <c r="R106"/>
      <c r="S106"/>
      <c r="T106"/>
      <c r="Z106" s="14"/>
      <c r="AA106" s="14"/>
      <c r="AB106" s="14"/>
    </row>
    <row r="107" spans="1:28" x14ac:dyDescent="0.25">
      <c r="D107"/>
      <c r="H107"/>
      <c r="I107"/>
      <c r="J107"/>
      <c r="K107"/>
      <c r="L107"/>
      <c r="M107"/>
      <c r="N107"/>
      <c r="O107"/>
      <c r="Q107"/>
      <c r="R107"/>
      <c r="S107"/>
      <c r="T107"/>
      <c r="Z107" s="14"/>
      <c r="AA107" s="14"/>
      <c r="AB107" s="14"/>
    </row>
    <row r="108" spans="1:28" x14ac:dyDescent="0.25">
      <c r="D108"/>
      <c r="H108"/>
      <c r="I108"/>
      <c r="J108"/>
      <c r="K108"/>
      <c r="L108"/>
      <c r="M108"/>
      <c r="N108"/>
      <c r="O108"/>
      <c r="Q108"/>
      <c r="R108"/>
      <c r="S108"/>
      <c r="T108"/>
      <c r="Z108" s="14"/>
      <c r="AA108" s="14"/>
      <c r="AB108" s="14"/>
    </row>
    <row r="109" spans="1:28" x14ac:dyDescent="0.25">
      <c r="D109"/>
      <c r="H109"/>
      <c r="I109"/>
      <c r="J109"/>
      <c r="K109"/>
      <c r="L109"/>
      <c r="M109"/>
      <c r="N109"/>
      <c r="O109"/>
      <c r="Q109"/>
      <c r="R109"/>
      <c r="S109"/>
      <c r="T109"/>
      <c r="Z109" s="14"/>
      <c r="AA109" s="14"/>
      <c r="AB109" s="14"/>
    </row>
    <row r="110" spans="1:28" x14ac:dyDescent="0.25">
      <c r="D110"/>
      <c r="H110"/>
      <c r="I110"/>
      <c r="J110"/>
      <c r="K110"/>
      <c r="L110"/>
      <c r="M110"/>
      <c r="N110"/>
      <c r="O110"/>
      <c r="Q110"/>
      <c r="R110"/>
      <c r="S110"/>
      <c r="T110"/>
      <c r="Z110" s="14"/>
      <c r="AA110" s="14"/>
      <c r="AB110" s="14"/>
    </row>
    <row r="111" spans="1:28" x14ac:dyDescent="0.25">
      <c r="D111"/>
      <c r="H111"/>
      <c r="I111"/>
      <c r="J111"/>
      <c r="K111"/>
      <c r="L111"/>
      <c r="M111"/>
      <c r="N111"/>
      <c r="O111"/>
      <c r="Q111"/>
      <c r="R111"/>
      <c r="S111"/>
      <c r="T111"/>
      <c r="Z111" s="14"/>
      <c r="AA111" s="14"/>
      <c r="AB111" s="14"/>
    </row>
  </sheetData>
  <mergeCells count="2">
    <mergeCell ref="H2:Q2"/>
    <mergeCell ref="R2:X2"/>
  </mergeCells>
  <hyperlinks>
    <hyperlink ref="E5" r:id="rId1" display="http://cable.nscl.msu.edu:3000/cables/44F000020/"/>
    <hyperlink ref="E6" r:id="rId2" display="http://cable.nscl.msu.edu:3000/cables/44F000020/"/>
    <hyperlink ref="E7" r:id="rId3" display="http://cable.nscl.msu.edu:3000/cables/44F000020/"/>
    <hyperlink ref="E8" r:id="rId4" display="http://cable.nscl.msu.edu:3000/cables/44F000024/"/>
    <hyperlink ref="E9" r:id="rId5" display="http://cable.nscl.msu.edu:3000/cables/44F000024/"/>
    <hyperlink ref="E10" r:id="rId6" display="http://cable.nscl.msu.edu:3000/cables/44F000024/"/>
    <hyperlink ref="E11" r:id="rId7" display="http://cable.nscl.msu.edu:3000/cables/44F000108/"/>
    <hyperlink ref="E12" r:id="rId8" display="http://cable.nscl.msu.edu:3000/cables/44F000108/"/>
    <hyperlink ref="E13" r:id="rId9" display="http://cable.nscl.msu.edu:3000/cables/44F000112/"/>
    <hyperlink ref="E14" r:id="rId10" display="http://cable.nscl.msu.edu:3000/cables/44F000101/"/>
    <hyperlink ref="E15" r:id="rId11" display="http://cable.nscl.msu.edu:3000/cables/44F000101/"/>
    <hyperlink ref="E16" r:id="rId12" display="http://cable.nscl.msu.edu:3000/cables/44F000100/"/>
    <hyperlink ref="E20" r:id="rId13" display="http://cable.nscl.msu.edu:3000/cables/44F000034/"/>
    <hyperlink ref="E21" r:id="rId14" display="http://cable.nscl.msu.edu:3000/cables/44F000034/"/>
    <hyperlink ref="E22" r:id="rId15" display="http://cable.nscl.msu.edu:3000/cables/44F000034/"/>
    <hyperlink ref="E17" r:id="rId16" display="http://cable.nscl.msu.edu:3000/cables/44F000028/"/>
    <hyperlink ref="E18" r:id="rId17" display="http://cable.nscl.msu.edu:3000/cables/44F000028/"/>
    <hyperlink ref="E19" r:id="rId18" display="http://cable.nscl.msu.edu:3000/cables/44F000028/"/>
    <hyperlink ref="E23" r:id="rId19" display="http://cable.nscl.msu.edu:3000/cables/44F000116/"/>
    <hyperlink ref="E24" r:id="rId20" display="http://cable.nscl.msu.edu:3000/cables/44F000116/"/>
    <hyperlink ref="E25" r:id="rId21" display="http://cable.nscl.msu.edu:3000/cables/44F000116/"/>
    <hyperlink ref="E29" r:id="rId22" display="http://cable.nscl.msu.edu:3000/cables/34E000565/"/>
    <hyperlink ref="E30" r:id="rId23" display="http://cable.nscl.msu.edu:3000/cables/34E000564/"/>
    <hyperlink ref="E47" r:id="rId24" display="http://cable.nscl.msu.edu:3000/cables/34H000083/"/>
    <hyperlink ref="E48" r:id="rId25" display="http://cable.nscl.msu.edu:3000/cables/34H000082/"/>
    <hyperlink ref="E49" r:id="rId26" display="http://cable.nscl.msu.edu:3000/cables/44H000037/"/>
    <hyperlink ref="E50" r:id="rId27" display="http://cable.nscl.msu.edu:3000/cables/44H000034/"/>
    <hyperlink ref="E51" r:id="rId28" display="http://cable.nscl.msu.edu:3000/cables/44H000033/"/>
    <hyperlink ref="E52" r:id="rId29" display="http://cable.nscl.msu.edu:3000/cables/44H000032/"/>
    <hyperlink ref="E53" r:id="rId30" display="http://cable.nscl.msu.edu:3000/cables/44H000035/"/>
    <hyperlink ref="E54" r:id="rId31" display="http://cable.nscl.msu.edu:3000/cables/44H000036/"/>
    <hyperlink ref="E55" r:id="rId32" display="http://cable.nscl.msu.edu:3000/cables/44H000031/"/>
    <hyperlink ref="E56" r:id="rId33" display="http://cable.nscl.msu.edu:3000/cables/44H000030/"/>
    <hyperlink ref="E57" r:id="rId34" display="http://cable.nscl.msu.edu:3000/cables/44H000029/"/>
    <hyperlink ref="E58" r:id="rId35" display="http://cable.nscl.msu.edu:3000/cables/44H000028/"/>
    <hyperlink ref="E59" r:id="rId36" display="http://cable.nscl.msu.edu:3000/cables/44H000027/"/>
    <hyperlink ref="E60" r:id="rId37" display="http://cable.nscl.msu.edu:3000/cables/44H000026/"/>
    <hyperlink ref="E62" r:id="rId38" display="https://controls.frib.msu.edu/cable/cables/34H000001/"/>
    <hyperlink ref="E63" r:id="rId39" display="https://controls.frib.msu.edu/cable/cables/34H000092/"/>
    <hyperlink ref="E64" r:id="rId40" display="https://controls.frib.msu.edu/cable/cables/34H000006/"/>
    <hyperlink ref="E65" r:id="rId41" display="https://controls.frib.msu.edu/cable/cables/34H000089/"/>
  </hyperlinks>
  <pageMargins left="0.6" right="0.6" top="0.6" bottom="0.6" header="0" footer="0"/>
  <pageSetup paperSize="17" scale="46" orientation="landscape" r:id="rId42"/>
  <tableParts count="1">
    <tablePart r:id="rId4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93"/>
  <sheetViews>
    <sheetView zoomScale="70" zoomScaleNormal="70" workbookViewId="0">
      <pane ySplit="3" topLeftCell="A4" activePane="bottomLeft" state="frozen"/>
      <selection pane="bottomLeft" activeCell="A5" sqref="A5"/>
    </sheetView>
  </sheetViews>
  <sheetFormatPr defaultRowHeight="15" x14ac:dyDescent="0.25"/>
  <cols>
    <col min="1" max="1" width="15" bestFit="1" customWidth="1"/>
    <col min="2" max="2" width="26.5703125" customWidth="1"/>
    <col min="3" max="3" width="9.42578125" customWidth="1"/>
    <col min="4" max="4" width="10.28515625" style="1" customWidth="1"/>
    <col min="5" max="5" width="13.85546875" bestFit="1" customWidth="1"/>
    <col min="6" max="6" width="23.85546875" bestFit="1" customWidth="1"/>
    <col min="7" max="7" width="13" bestFit="1" customWidth="1"/>
    <col min="8" max="8" width="18.85546875" style="2" bestFit="1" customWidth="1"/>
    <col min="9" max="10" width="10.42578125" style="2" customWidth="1"/>
    <col min="11" max="11" width="13.7109375" style="2" customWidth="1"/>
    <col min="12" max="12" width="14.140625" style="2" customWidth="1"/>
    <col min="13" max="13" width="11.140625" style="2" customWidth="1"/>
    <col min="14" max="15" width="10.42578125" style="2" customWidth="1"/>
    <col min="16" max="16" width="12.7109375" customWidth="1"/>
    <col min="17" max="17" width="23.42578125" style="3" customWidth="1"/>
    <col min="18" max="18" width="11.28515625" style="2" customWidth="1"/>
    <col min="19" max="19" width="9.28515625" style="2" customWidth="1"/>
    <col min="20" max="20" width="17" style="2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  <col min="28" max="28" width="19.140625" bestFit="1" customWidth="1"/>
    <col min="30" max="30" width="16" customWidth="1"/>
    <col min="31" max="31" width="25.140625" customWidth="1"/>
    <col min="32" max="32" width="15.28515625" customWidth="1"/>
  </cols>
  <sheetData>
    <row r="1" spans="1:32" s="14" customFormat="1" ht="15.75" thickBot="1" x14ac:dyDescent="0.3">
      <c r="A1" s="13" t="s">
        <v>1718</v>
      </c>
      <c r="D1" s="13"/>
      <c r="H1" s="16"/>
      <c r="I1" s="16"/>
      <c r="J1" s="16"/>
      <c r="K1" s="16"/>
      <c r="L1" s="16"/>
      <c r="M1" s="16"/>
      <c r="N1" s="16"/>
      <c r="O1" s="16"/>
      <c r="Q1" s="17"/>
      <c r="R1" s="16"/>
      <c r="S1" s="16"/>
      <c r="T1" s="16"/>
      <c r="Y1"/>
    </row>
    <row r="2" spans="1:32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  <c r="Y2"/>
    </row>
    <row r="3" spans="1:32" s="14" customFormat="1" ht="30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  <c r="Y3"/>
      <c r="AD3" s="14" t="s">
        <v>3802</v>
      </c>
      <c r="AE3" s="14" t="s">
        <v>3803</v>
      </c>
      <c r="AF3" s="14" t="s">
        <v>3804</v>
      </c>
    </row>
    <row r="4" spans="1:32" s="14" customFormat="1" x14ac:dyDescent="0.25">
      <c r="A4" s="75" t="s">
        <v>863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/>
      <c r="Z4" s="54" t="s">
        <v>501</v>
      </c>
      <c r="AA4" s="54" t="s">
        <v>502</v>
      </c>
      <c r="AB4" s="54" t="s">
        <v>503</v>
      </c>
    </row>
    <row r="5" spans="1:32" s="14" customFormat="1" x14ac:dyDescent="0.25">
      <c r="A5" s="7" t="s">
        <v>111</v>
      </c>
      <c r="B5" s="8" t="s">
        <v>1719</v>
      </c>
      <c r="C5" s="8" t="s">
        <v>111</v>
      </c>
      <c r="D5" s="8" t="s">
        <v>1772</v>
      </c>
      <c r="E5" s="9" t="s">
        <v>1727</v>
      </c>
      <c r="F5" s="8" t="s">
        <v>114</v>
      </c>
      <c r="G5" s="8" t="s">
        <v>85</v>
      </c>
      <c r="H5" s="8" t="s">
        <v>4153</v>
      </c>
      <c r="I5" s="10" t="s">
        <v>117</v>
      </c>
      <c r="J5" s="10"/>
      <c r="K5" s="8"/>
      <c r="L5" s="8"/>
      <c r="M5" s="8"/>
      <c r="N5" s="8"/>
      <c r="O5" s="8"/>
      <c r="P5" s="10" t="s">
        <v>117</v>
      </c>
      <c r="Q5" s="10" t="s">
        <v>118</v>
      </c>
      <c r="R5" s="12">
        <v>20</v>
      </c>
      <c r="S5" s="10">
        <v>3</v>
      </c>
      <c r="T5" s="8"/>
      <c r="U5" s="10">
        <v>1</v>
      </c>
      <c r="V5" s="8"/>
      <c r="W5" s="8"/>
      <c r="X5" s="8"/>
      <c r="Y5"/>
      <c r="Z5" s="14">
        <f>IF(ISBLANK(mTCA20[[#This Row],[Column17]]),"",mTCA20[[#This Row],[Column17]])</f>
        <v>20</v>
      </c>
      <c r="AA5" s="14" t="str">
        <f>LEFT(mTCA20[[#This Row],[Column18]],3)</f>
        <v>3</v>
      </c>
      <c r="AB5" s="14" t="str">
        <f>IF(ISBLANK(mTCA20[[#This Row],[Column2]]),"",mTCA20[[#This Row],[Column2]])</f>
        <v>FS1_CSS:BPM_D2212</v>
      </c>
      <c r="AD5" s="14">
        <f>MATCH(B5,'Diag Lattice'!F:F,0)</f>
        <v>1299</v>
      </c>
      <c r="AE5" s="14" t="str">
        <f ca="1">INDIRECT("'Diag Lattice'!F"&amp;AD5)</f>
        <v>FS1_CSS:BPM_D2212</v>
      </c>
      <c r="AF5" s="14">
        <f ca="1">INDIRECT("'Diag Lattice'!E"&amp;AD5)</f>
        <v>2212</v>
      </c>
    </row>
    <row r="6" spans="1:32" s="14" customFormat="1" x14ac:dyDescent="0.25">
      <c r="A6" s="7" t="s">
        <v>111</v>
      </c>
      <c r="B6" s="8" t="s">
        <v>1719</v>
      </c>
      <c r="C6" s="8" t="s">
        <v>111</v>
      </c>
      <c r="D6" s="8" t="s">
        <v>1772</v>
      </c>
      <c r="E6" s="9" t="s">
        <v>1728</v>
      </c>
      <c r="F6" s="8" t="s">
        <v>114</v>
      </c>
      <c r="G6" s="8" t="s">
        <v>85</v>
      </c>
      <c r="H6" s="8" t="s">
        <v>4153</v>
      </c>
      <c r="I6" s="10" t="s">
        <v>120</v>
      </c>
      <c r="J6" s="10"/>
      <c r="K6" s="8"/>
      <c r="L6" s="8"/>
      <c r="M6" s="8"/>
      <c r="N6" s="8"/>
      <c r="O6" s="8"/>
      <c r="P6" s="10" t="s">
        <v>120</v>
      </c>
      <c r="Q6" s="10" t="s">
        <v>118</v>
      </c>
      <c r="R6" s="12">
        <v>20</v>
      </c>
      <c r="S6" s="10">
        <v>3</v>
      </c>
      <c r="T6" s="8"/>
      <c r="U6" s="10">
        <v>2</v>
      </c>
      <c r="V6" s="8"/>
      <c r="W6" s="8"/>
      <c r="X6" s="8"/>
      <c r="Y6"/>
      <c r="Z6" s="14">
        <f>IF(ISBLANK(mTCA20[[#This Row],[Column17]]),"",mTCA20[[#This Row],[Column17]])</f>
        <v>20</v>
      </c>
      <c r="AA6" s="14" t="str">
        <f>LEFT(mTCA20[[#This Row],[Column18]],3)</f>
        <v>3</v>
      </c>
      <c r="AB6" s="14" t="str">
        <f>IF(ISBLANK(mTCA20[[#This Row],[Column2]]),"",mTCA20[[#This Row],[Column2]])</f>
        <v>FS1_CSS:BPM_D2212</v>
      </c>
      <c r="AD6" s="14">
        <f>MATCH(B6,'Diag Lattice'!F:F,0)</f>
        <v>1299</v>
      </c>
      <c r="AE6" s="14" t="str">
        <f t="shared" ref="AE6:AE49" ca="1" si="0">INDIRECT("'Diag Lattice'!F"&amp;AD6)</f>
        <v>FS1_CSS:BPM_D2212</v>
      </c>
      <c r="AF6" s="14">
        <f t="shared" ref="AF6:AF49" ca="1" si="1">INDIRECT("'Diag Lattice'!E"&amp;AD6)</f>
        <v>2212</v>
      </c>
    </row>
    <row r="7" spans="1:32" s="14" customFormat="1" x14ac:dyDescent="0.25">
      <c r="A7" s="7" t="s">
        <v>111</v>
      </c>
      <c r="B7" s="8" t="s">
        <v>1719</v>
      </c>
      <c r="C7" s="8" t="s">
        <v>111</v>
      </c>
      <c r="D7" s="8" t="s">
        <v>1772</v>
      </c>
      <c r="E7" s="9" t="s">
        <v>1729</v>
      </c>
      <c r="F7" s="8" t="s">
        <v>114</v>
      </c>
      <c r="G7" s="8" t="s">
        <v>85</v>
      </c>
      <c r="H7" s="8" t="s">
        <v>4153</v>
      </c>
      <c r="I7" s="10" t="s">
        <v>122</v>
      </c>
      <c r="J7" s="10"/>
      <c r="K7" s="8"/>
      <c r="L7" s="8"/>
      <c r="M7" s="8"/>
      <c r="N7" s="8"/>
      <c r="O7" s="8"/>
      <c r="P7" s="10" t="s">
        <v>122</v>
      </c>
      <c r="Q7" s="10" t="s">
        <v>118</v>
      </c>
      <c r="R7" s="12">
        <v>20</v>
      </c>
      <c r="S7" s="10">
        <v>3</v>
      </c>
      <c r="T7" s="8"/>
      <c r="U7" s="10">
        <v>3</v>
      </c>
      <c r="V7" s="8"/>
      <c r="W7" s="8"/>
      <c r="X7" s="8"/>
      <c r="Y7"/>
      <c r="Z7" s="14">
        <f>IF(ISBLANK(mTCA20[[#This Row],[Column17]]),"",mTCA20[[#This Row],[Column17]])</f>
        <v>20</v>
      </c>
      <c r="AA7" s="14" t="str">
        <f>LEFT(mTCA20[[#This Row],[Column18]],3)</f>
        <v>3</v>
      </c>
      <c r="AB7" s="14" t="str">
        <f>IF(ISBLANK(mTCA20[[#This Row],[Column2]]),"",mTCA20[[#This Row],[Column2]])</f>
        <v>FS1_CSS:BPM_D2212</v>
      </c>
      <c r="AD7" s="14">
        <f>MATCH(B7,'Diag Lattice'!F:F,0)</f>
        <v>1299</v>
      </c>
      <c r="AE7" s="14" t="str">
        <f t="shared" ca="1" si="0"/>
        <v>FS1_CSS:BPM_D2212</v>
      </c>
      <c r="AF7" s="14">
        <f t="shared" ca="1" si="1"/>
        <v>2212</v>
      </c>
    </row>
    <row r="8" spans="1:32" s="14" customFormat="1" x14ac:dyDescent="0.25">
      <c r="A8" s="7" t="s">
        <v>111</v>
      </c>
      <c r="B8" s="8" t="s">
        <v>1719</v>
      </c>
      <c r="C8" s="8" t="s">
        <v>111</v>
      </c>
      <c r="D8" s="8" t="s">
        <v>1772</v>
      </c>
      <c r="E8" s="9" t="s">
        <v>1730</v>
      </c>
      <c r="F8" s="8" t="s">
        <v>114</v>
      </c>
      <c r="G8" s="8" t="s">
        <v>85</v>
      </c>
      <c r="H8" s="8" t="s">
        <v>4153</v>
      </c>
      <c r="I8" s="10" t="s">
        <v>124</v>
      </c>
      <c r="J8" s="10"/>
      <c r="K8" s="8"/>
      <c r="L8" s="8"/>
      <c r="M8" s="8"/>
      <c r="N8" s="8"/>
      <c r="O8" s="8"/>
      <c r="P8" s="10" t="s">
        <v>124</v>
      </c>
      <c r="Q8" s="10" t="s">
        <v>118</v>
      </c>
      <c r="R8" s="12">
        <v>20</v>
      </c>
      <c r="S8" s="10">
        <v>3</v>
      </c>
      <c r="T8" s="8"/>
      <c r="U8" s="10">
        <v>4</v>
      </c>
      <c r="V8" s="8"/>
      <c r="W8" s="8"/>
      <c r="X8" s="8"/>
      <c r="Y8"/>
      <c r="Z8" s="14">
        <f>IF(ISBLANK(mTCA20[[#This Row],[Column17]]),"",mTCA20[[#This Row],[Column17]])</f>
        <v>20</v>
      </c>
      <c r="AA8" s="14" t="str">
        <f>LEFT(mTCA20[[#This Row],[Column18]],3)</f>
        <v>3</v>
      </c>
      <c r="AB8" s="14" t="str">
        <f>IF(ISBLANK(mTCA20[[#This Row],[Column2]]),"",mTCA20[[#This Row],[Column2]])</f>
        <v>FS1_CSS:BPM_D2212</v>
      </c>
      <c r="AD8" s="14">
        <f>MATCH(B8,'Diag Lattice'!F:F,0)</f>
        <v>1299</v>
      </c>
      <c r="AE8" s="14" t="str">
        <f t="shared" ca="1" si="0"/>
        <v>FS1_CSS:BPM_D2212</v>
      </c>
      <c r="AF8" s="14">
        <f t="shared" ca="1" si="1"/>
        <v>2212</v>
      </c>
    </row>
    <row r="9" spans="1:32" s="14" customFormat="1" x14ac:dyDescent="0.25">
      <c r="A9" s="7" t="s">
        <v>111</v>
      </c>
      <c r="B9" s="8" t="s">
        <v>1719</v>
      </c>
      <c r="C9" s="8" t="s">
        <v>111</v>
      </c>
      <c r="D9" s="8" t="s">
        <v>1772</v>
      </c>
      <c r="E9" s="9" t="s">
        <v>1731</v>
      </c>
      <c r="F9" s="8" t="s">
        <v>114</v>
      </c>
      <c r="G9" s="8" t="s">
        <v>126</v>
      </c>
      <c r="H9" s="8" t="s">
        <v>287</v>
      </c>
      <c r="I9" s="10" t="s">
        <v>618</v>
      </c>
      <c r="J9" s="10"/>
      <c r="K9" s="8"/>
      <c r="L9" s="8"/>
      <c r="M9" s="8"/>
      <c r="N9" s="8"/>
      <c r="O9" s="8"/>
      <c r="P9" s="10"/>
      <c r="Q9" s="10"/>
      <c r="R9" s="12"/>
      <c r="S9" s="10"/>
      <c r="T9" s="8"/>
      <c r="U9" s="10"/>
      <c r="V9" s="8"/>
      <c r="W9" s="8"/>
      <c r="X9" s="8"/>
      <c r="Y9"/>
      <c r="Z9" s="14" t="str">
        <f>IF(ISBLANK(mTCA20[[#This Row],[Column17]]),"",mTCA20[[#This Row],[Column17]])</f>
        <v/>
      </c>
      <c r="AA9" s="14" t="str">
        <f>LEFT(mTCA20[[#This Row],[Column18]],3)</f>
        <v/>
      </c>
      <c r="AB9" s="14" t="str">
        <f>IF(ISBLANK(mTCA20[[#This Row],[Column2]]),"",mTCA20[[#This Row],[Column2]])</f>
        <v>FS1_CSS:BPM_D2212</v>
      </c>
      <c r="AD9" s="14">
        <f>MATCH(B9,'Diag Lattice'!F:F,0)</f>
        <v>1299</v>
      </c>
      <c r="AE9" s="14" t="str">
        <f t="shared" ca="1" si="0"/>
        <v>FS1_CSS:BPM_D2212</v>
      </c>
      <c r="AF9" s="14">
        <f t="shared" ca="1" si="1"/>
        <v>2212</v>
      </c>
    </row>
    <row r="10" spans="1:32" s="14" customFormat="1" x14ac:dyDescent="0.25">
      <c r="A10" s="7" t="s">
        <v>111</v>
      </c>
      <c r="B10" s="8" t="s">
        <v>1720</v>
      </c>
      <c r="C10" s="8" t="s">
        <v>111</v>
      </c>
      <c r="D10" s="8" t="s">
        <v>1773</v>
      </c>
      <c r="E10" s="9" t="s">
        <v>1732</v>
      </c>
      <c r="F10" s="8" t="s">
        <v>114</v>
      </c>
      <c r="G10" s="8" t="s">
        <v>85</v>
      </c>
      <c r="H10" s="8" t="s">
        <v>4153</v>
      </c>
      <c r="I10" s="10" t="s">
        <v>117</v>
      </c>
      <c r="J10" s="10"/>
      <c r="K10" s="8"/>
      <c r="L10" s="8"/>
      <c r="M10" s="8"/>
      <c r="N10" s="8"/>
      <c r="O10" s="8"/>
      <c r="P10" s="10" t="s">
        <v>117</v>
      </c>
      <c r="Q10" s="10" t="s">
        <v>118</v>
      </c>
      <c r="R10" s="12">
        <v>20</v>
      </c>
      <c r="S10" s="10">
        <v>3</v>
      </c>
      <c r="T10" s="8"/>
      <c r="U10" s="10">
        <v>5</v>
      </c>
      <c r="V10" s="8"/>
      <c r="W10" s="8"/>
      <c r="X10" s="8"/>
      <c r="Y10"/>
      <c r="Z10" s="14">
        <f>IF(ISBLANK(mTCA20[[#This Row],[Column17]]),"",mTCA20[[#This Row],[Column17]])</f>
        <v>20</v>
      </c>
      <c r="AA10" s="14" t="str">
        <f>LEFT(mTCA20[[#This Row],[Column18]],3)</f>
        <v>3</v>
      </c>
      <c r="AB10" s="14" t="str">
        <f>IF(ISBLANK(mTCA20[[#This Row],[Column2]]),"",mTCA20[[#This Row],[Column2]])</f>
        <v>FS1_CSS:BPM_D2223</v>
      </c>
      <c r="AD10" s="14">
        <f>MATCH(B10,'Diag Lattice'!F:F,0)</f>
        <v>1309</v>
      </c>
      <c r="AE10" s="14" t="str">
        <f t="shared" ca="1" si="0"/>
        <v>FS1_CSS:BPM_D2223</v>
      </c>
      <c r="AF10" s="14">
        <f t="shared" ca="1" si="1"/>
        <v>2223</v>
      </c>
    </row>
    <row r="11" spans="1:32" s="14" customFormat="1" x14ac:dyDescent="0.25">
      <c r="A11" s="7" t="s">
        <v>111</v>
      </c>
      <c r="B11" s="8" t="s">
        <v>1720</v>
      </c>
      <c r="C11" s="8" t="s">
        <v>111</v>
      </c>
      <c r="D11" s="8" t="s">
        <v>1773</v>
      </c>
      <c r="E11" s="9" t="s">
        <v>1733</v>
      </c>
      <c r="F11" s="8" t="s">
        <v>114</v>
      </c>
      <c r="G11" s="8" t="s">
        <v>85</v>
      </c>
      <c r="H11" s="8" t="s">
        <v>4153</v>
      </c>
      <c r="I11" s="10" t="s">
        <v>120</v>
      </c>
      <c r="J11" s="10"/>
      <c r="K11" s="8"/>
      <c r="L11" s="8"/>
      <c r="M11" s="8"/>
      <c r="N11" s="8"/>
      <c r="O11" s="8"/>
      <c r="P11" s="10" t="s">
        <v>120</v>
      </c>
      <c r="Q11" s="10" t="s">
        <v>118</v>
      </c>
      <c r="R11" s="12">
        <v>20</v>
      </c>
      <c r="S11" s="10">
        <v>3</v>
      </c>
      <c r="T11" s="8"/>
      <c r="U11" s="10">
        <v>6</v>
      </c>
      <c r="V11" s="8"/>
      <c r="W11" s="8"/>
      <c r="X11" s="8"/>
      <c r="Y11"/>
      <c r="Z11" s="14">
        <f>IF(ISBLANK(mTCA20[[#This Row],[Column17]]),"",mTCA20[[#This Row],[Column17]])</f>
        <v>20</v>
      </c>
      <c r="AA11" s="14" t="str">
        <f>LEFT(mTCA20[[#This Row],[Column18]],3)</f>
        <v>3</v>
      </c>
      <c r="AB11" s="14" t="str">
        <f>IF(ISBLANK(mTCA20[[#This Row],[Column2]]),"",mTCA20[[#This Row],[Column2]])</f>
        <v>FS1_CSS:BPM_D2223</v>
      </c>
      <c r="AD11" s="14">
        <f>MATCH(B11,'Diag Lattice'!F:F,0)</f>
        <v>1309</v>
      </c>
      <c r="AE11" s="14" t="str">
        <f t="shared" ca="1" si="0"/>
        <v>FS1_CSS:BPM_D2223</v>
      </c>
      <c r="AF11" s="14">
        <f t="shared" ca="1" si="1"/>
        <v>2223</v>
      </c>
    </row>
    <row r="12" spans="1:32" s="14" customFormat="1" x14ac:dyDescent="0.25">
      <c r="A12" s="7" t="s">
        <v>111</v>
      </c>
      <c r="B12" s="8" t="s">
        <v>1720</v>
      </c>
      <c r="C12" s="8" t="s">
        <v>111</v>
      </c>
      <c r="D12" s="8" t="s">
        <v>1773</v>
      </c>
      <c r="E12" s="9" t="s">
        <v>1734</v>
      </c>
      <c r="F12" s="8" t="s">
        <v>114</v>
      </c>
      <c r="G12" s="8" t="s">
        <v>85</v>
      </c>
      <c r="H12" s="8" t="s">
        <v>4153</v>
      </c>
      <c r="I12" s="10" t="s">
        <v>122</v>
      </c>
      <c r="J12" s="10"/>
      <c r="K12" s="8"/>
      <c r="L12" s="8"/>
      <c r="M12" s="8"/>
      <c r="N12" s="8"/>
      <c r="O12" s="8"/>
      <c r="P12" s="10" t="s">
        <v>122</v>
      </c>
      <c r="Q12" s="10" t="s">
        <v>118</v>
      </c>
      <c r="R12" s="12">
        <v>20</v>
      </c>
      <c r="S12" s="10">
        <v>3</v>
      </c>
      <c r="T12" s="8"/>
      <c r="U12" s="10">
        <v>7</v>
      </c>
      <c r="V12" s="8"/>
      <c r="W12" s="8"/>
      <c r="X12" s="8"/>
      <c r="Y12"/>
      <c r="Z12" s="14">
        <f>IF(ISBLANK(mTCA20[[#This Row],[Column17]]),"",mTCA20[[#This Row],[Column17]])</f>
        <v>20</v>
      </c>
      <c r="AA12" s="14" t="str">
        <f>LEFT(mTCA20[[#This Row],[Column18]],3)</f>
        <v>3</v>
      </c>
      <c r="AB12" s="14" t="str">
        <f>IF(ISBLANK(mTCA20[[#This Row],[Column2]]),"",mTCA20[[#This Row],[Column2]])</f>
        <v>FS1_CSS:BPM_D2223</v>
      </c>
      <c r="AD12" s="14">
        <f>MATCH(B12,'Diag Lattice'!F:F,0)</f>
        <v>1309</v>
      </c>
      <c r="AE12" s="14" t="str">
        <f t="shared" ca="1" si="0"/>
        <v>FS1_CSS:BPM_D2223</v>
      </c>
      <c r="AF12" s="14">
        <f t="shared" ca="1" si="1"/>
        <v>2223</v>
      </c>
    </row>
    <row r="13" spans="1:32" s="14" customFormat="1" x14ac:dyDescent="0.25">
      <c r="A13" s="7" t="s">
        <v>111</v>
      </c>
      <c r="B13" s="8" t="s">
        <v>1720</v>
      </c>
      <c r="C13" s="8" t="s">
        <v>111</v>
      </c>
      <c r="D13" s="8" t="s">
        <v>1773</v>
      </c>
      <c r="E13" s="9" t="s">
        <v>1735</v>
      </c>
      <c r="F13" s="8" t="s">
        <v>114</v>
      </c>
      <c r="G13" s="8" t="s">
        <v>85</v>
      </c>
      <c r="H13" s="8" t="s">
        <v>4153</v>
      </c>
      <c r="I13" s="10" t="s">
        <v>124</v>
      </c>
      <c r="J13" s="10"/>
      <c r="K13" s="8"/>
      <c r="L13" s="8"/>
      <c r="M13" s="8"/>
      <c r="N13" s="8"/>
      <c r="O13" s="8"/>
      <c r="P13" s="10" t="s">
        <v>124</v>
      </c>
      <c r="Q13" s="10" t="s">
        <v>118</v>
      </c>
      <c r="R13" s="12">
        <v>20</v>
      </c>
      <c r="S13" s="10">
        <v>3</v>
      </c>
      <c r="T13" s="8"/>
      <c r="U13" s="10">
        <v>8</v>
      </c>
      <c r="V13" s="8"/>
      <c r="W13" s="8"/>
      <c r="X13" s="8"/>
      <c r="Y13"/>
      <c r="Z13" s="14">
        <f>IF(ISBLANK(mTCA20[[#This Row],[Column17]]),"",mTCA20[[#This Row],[Column17]])</f>
        <v>20</v>
      </c>
      <c r="AA13" s="14" t="str">
        <f>LEFT(mTCA20[[#This Row],[Column18]],3)</f>
        <v>3</v>
      </c>
      <c r="AB13" s="14" t="str">
        <f>IF(ISBLANK(mTCA20[[#This Row],[Column2]]),"",mTCA20[[#This Row],[Column2]])</f>
        <v>FS1_CSS:BPM_D2223</v>
      </c>
      <c r="AD13" s="14">
        <f>MATCH(B13,'Diag Lattice'!F:F,0)</f>
        <v>1309</v>
      </c>
      <c r="AE13" s="14" t="str">
        <f t="shared" ca="1" si="0"/>
        <v>FS1_CSS:BPM_D2223</v>
      </c>
      <c r="AF13" s="14">
        <f t="shared" ca="1" si="1"/>
        <v>2223</v>
      </c>
    </row>
    <row r="14" spans="1:32" s="14" customFormat="1" x14ac:dyDescent="0.25">
      <c r="A14" s="7" t="s">
        <v>111</v>
      </c>
      <c r="B14" s="8" t="s">
        <v>1720</v>
      </c>
      <c r="C14" s="8" t="s">
        <v>111</v>
      </c>
      <c r="D14" s="8" t="s">
        <v>1773</v>
      </c>
      <c r="E14" s="9" t="s">
        <v>1736</v>
      </c>
      <c r="F14" s="8" t="s">
        <v>114</v>
      </c>
      <c r="G14" s="8" t="s">
        <v>126</v>
      </c>
      <c r="H14" s="8" t="s">
        <v>4153</v>
      </c>
      <c r="I14" s="10" t="s">
        <v>126</v>
      </c>
      <c r="J14" s="10"/>
      <c r="K14" s="8"/>
      <c r="L14" s="8"/>
      <c r="M14" s="8"/>
      <c r="N14" s="8"/>
      <c r="O14" s="8"/>
      <c r="P14" s="10" t="s">
        <v>126</v>
      </c>
      <c r="Q14" s="10" t="s">
        <v>118</v>
      </c>
      <c r="R14" s="12">
        <v>20</v>
      </c>
      <c r="S14" s="10">
        <v>3</v>
      </c>
      <c r="T14" s="8"/>
      <c r="U14" s="10" t="s">
        <v>126</v>
      </c>
      <c r="V14" s="8"/>
      <c r="W14" s="8"/>
      <c r="X14" s="8"/>
      <c r="Y14"/>
      <c r="Z14" s="14">
        <f>IF(ISBLANK(mTCA20[[#This Row],[Column17]]),"",mTCA20[[#This Row],[Column17]])</f>
        <v>20</v>
      </c>
      <c r="AA14" s="14" t="str">
        <f>LEFT(mTCA20[[#This Row],[Column18]],3)</f>
        <v>3</v>
      </c>
      <c r="AB14" s="14" t="str">
        <f>IF(ISBLANK(mTCA20[[#This Row],[Column2]]),"",mTCA20[[#This Row],[Column2]])</f>
        <v>FS1_CSS:BPM_D2223</v>
      </c>
      <c r="AD14" s="14">
        <f>MATCH(B14,'Diag Lattice'!F:F,0)</f>
        <v>1309</v>
      </c>
      <c r="AE14" s="14" t="str">
        <f t="shared" ca="1" si="0"/>
        <v>FS1_CSS:BPM_D2223</v>
      </c>
      <c r="AF14" s="14">
        <f t="shared" ca="1" si="1"/>
        <v>2223</v>
      </c>
    </row>
    <row r="15" spans="1:32" s="14" customFormat="1" x14ac:dyDescent="0.25">
      <c r="A15" s="7" t="s">
        <v>111</v>
      </c>
      <c r="B15" s="8" t="s">
        <v>1721</v>
      </c>
      <c r="C15" s="8" t="s">
        <v>111</v>
      </c>
      <c r="D15" s="8" t="s">
        <v>1774</v>
      </c>
      <c r="E15" s="9" t="s">
        <v>1737</v>
      </c>
      <c r="F15" s="8" t="s">
        <v>114</v>
      </c>
      <c r="G15" s="8" t="s">
        <v>85</v>
      </c>
      <c r="H15" s="8" t="s">
        <v>4153</v>
      </c>
      <c r="I15" s="10" t="s">
        <v>117</v>
      </c>
      <c r="J15" s="10"/>
      <c r="K15" s="8"/>
      <c r="L15" s="8"/>
      <c r="M15" s="8"/>
      <c r="N15" s="8"/>
      <c r="O15" s="8"/>
      <c r="P15" s="10" t="s">
        <v>117</v>
      </c>
      <c r="Q15" s="10" t="s">
        <v>118</v>
      </c>
      <c r="R15" s="12">
        <v>20</v>
      </c>
      <c r="S15" s="10">
        <v>4</v>
      </c>
      <c r="T15" s="8"/>
      <c r="U15" s="10">
        <v>1</v>
      </c>
      <c r="V15" s="8"/>
      <c r="W15" s="8"/>
      <c r="X15" s="8"/>
      <c r="Y15"/>
      <c r="Z15" s="14">
        <f>IF(ISBLANK(mTCA20[[#This Row],[Column17]]),"",mTCA20[[#This Row],[Column17]])</f>
        <v>20</v>
      </c>
      <c r="AA15" s="14" t="str">
        <f>LEFT(mTCA20[[#This Row],[Column18]],3)</f>
        <v>4</v>
      </c>
      <c r="AB15" s="14" t="str">
        <f>IF(ISBLANK(mTCA20[[#This Row],[Column2]]),"",mTCA20[[#This Row],[Column2]])</f>
        <v>FS1_CSS:BPM_D2248</v>
      </c>
      <c r="AD15" s="14">
        <f>MATCH(B15,'Diag Lattice'!F:F,0)</f>
        <v>1328</v>
      </c>
      <c r="AE15" s="14" t="str">
        <f t="shared" ca="1" si="0"/>
        <v>FS1_CSS:BPM_D2248</v>
      </c>
      <c r="AF15" s="14">
        <f t="shared" ca="1" si="1"/>
        <v>2248</v>
      </c>
    </row>
    <row r="16" spans="1:32" s="14" customFormat="1" x14ac:dyDescent="0.25">
      <c r="A16" s="7" t="s">
        <v>111</v>
      </c>
      <c r="B16" s="8" t="s">
        <v>1721</v>
      </c>
      <c r="C16" s="8" t="s">
        <v>111</v>
      </c>
      <c r="D16" s="8" t="s">
        <v>1774</v>
      </c>
      <c r="E16" s="9" t="s">
        <v>1738</v>
      </c>
      <c r="F16" s="8" t="s">
        <v>114</v>
      </c>
      <c r="G16" s="8" t="s">
        <v>85</v>
      </c>
      <c r="H16" s="8" t="s">
        <v>4153</v>
      </c>
      <c r="I16" s="10" t="s">
        <v>120</v>
      </c>
      <c r="J16" s="10"/>
      <c r="K16" s="8"/>
      <c r="L16" s="8"/>
      <c r="M16" s="8"/>
      <c r="N16" s="8"/>
      <c r="O16" s="8"/>
      <c r="P16" s="10" t="s">
        <v>120</v>
      </c>
      <c r="Q16" s="10" t="s">
        <v>118</v>
      </c>
      <c r="R16" s="12">
        <v>20</v>
      </c>
      <c r="S16" s="10">
        <v>4</v>
      </c>
      <c r="T16" s="8"/>
      <c r="U16" s="10">
        <v>2</v>
      </c>
      <c r="V16" s="8"/>
      <c r="W16" s="8"/>
      <c r="X16" s="8"/>
      <c r="Y16"/>
      <c r="Z16" s="14">
        <f>IF(ISBLANK(mTCA20[[#This Row],[Column17]]),"",mTCA20[[#This Row],[Column17]])</f>
        <v>20</v>
      </c>
      <c r="AA16" s="14" t="str">
        <f>LEFT(mTCA20[[#This Row],[Column18]],3)</f>
        <v>4</v>
      </c>
      <c r="AB16" s="14" t="str">
        <f>IF(ISBLANK(mTCA20[[#This Row],[Column2]]),"",mTCA20[[#This Row],[Column2]])</f>
        <v>FS1_CSS:BPM_D2248</v>
      </c>
      <c r="AD16" s="14">
        <f>MATCH(B16,'Diag Lattice'!F:F,0)</f>
        <v>1328</v>
      </c>
      <c r="AE16" s="14" t="str">
        <f t="shared" ca="1" si="0"/>
        <v>FS1_CSS:BPM_D2248</v>
      </c>
      <c r="AF16" s="14">
        <f t="shared" ca="1" si="1"/>
        <v>2248</v>
      </c>
    </row>
    <row r="17" spans="1:32" s="14" customFormat="1" x14ac:dyDescent="0.25">
      <c r="A17" s="7" t="s">
        <v>111</v>
      </c>
      <c r="B17" s="8" t="s">
        <v>1721</v>
      </c>
      <c r="C17" s="8" t="s">
        <v>111</v>
      </c>
      <c r="D17" s="8" t="s">
        <v>1774</v>
      </c>
      <c r="E17" s="9" t="s">
        <v>1739</v>
      </c>
      <c r="F17" s="8" t="s">
        <v>114</v>
      </c>
      <c r="G17" s="8" t="s">
        <v>85</v>
      </c>
      <c r="H17" s="8" t="s">
        <v>4153</v>
      </c>
      <c r="I17" s="10" t="s">
        <v>122</v>
      </c>
      <c r="J17" s="10"/>
      <c r="K17" s="8"/>
      <c r="L17" s="8"/>
      <c r="M17" s="8"/>
      <c r="N17" s="8"/>
      <c r="O17" s="8"/>
      <c r="P17" s="10" t="s">
        <v>122</v>
      </c>
      <c r="Q17" s="10" t="s">
        <v>118</v>
      </c>
      <c r="R17" s="12">
        <v>20</v>
      </c>
      <c r="S17" s="10">
        <v>4</v>
      </c>
      <c r="T17" s="8"/>
      <c r="U17" s="10">
        <v>3</v>
      </c>
      <c r="V17" s="8"/>
      <c r="W17" s="8"/>
      <c r="X17" s="8"/>
      <c r="Y17"/>
      <c r="Z17" s="14">
        <f>IF(ISBLANK(mTCA20[[#This Row],[Column17]]),"",mTCA20[[#This Row],[Column17]])</f>
        <v>20</v>
      </c>
      <c r="AA17" s="14" t="str">
        <f>LEFT(mTCA20[[#This Row],[Column18]],3)</f>
        <v>4</v>
      </c>
      <c r="AB17" s="14" t="str">
        <f>IF(ISBLANK(mTCA20[[#This Row],[Column2]]),"",mTCA20[[#This Row],[Column2]])</f>
        <v>FS1_CSS:BPM_D2248</v>
      </c>
      <c r="AD17" s="14">
        <f>MATCH(B17,'Diag Lattice'!F:F,0)</f>
        <v>1328</v>
      </c>
      <c r="AE17" s="14" t="str">
        <f t="shared" ca="1" si="0"/>
        <v>FS1_CSS:BPM_D2248</v>
      </c>
      <c r="AF17" s="14">
        <f t="shared" ca="1" si="1"/>
        <v>2248</v>
      </c>
    </row>
    <row r="18" spans="1:32" s="14" customFormat="1" x14ac:dyDescent="0.25">
      <c r="A18" s="7" t="s">
        <v>111</v>
      </c>
      <c r="B18" s="8" t="s">
        <v>1721</v>
      </c>
      <c r="C18" s="8" t="s">
        <v>111</v>
      </c>
      <c r="D18" s="8" t="s">
        <v>1774</v>
      </c>
      <c r="E18" s="9" t="s">
        <v>1740</v>
      </c>
      <c r="F18" s="8" t="s">
        <v>114</v>
      </c>
      <c r="G18" s="8" t="s">
        <v>85</v>
      </c>
      <c r="H18" s="8" t="s">
        <v>4153</v>
      </c>
      <c r="I18" s="10" t="s">
        <v>124</v>
      </c>
      <c r="J18" s="10"/>
      <c r="K18" s="8"/>
      <c r="L18" s="8"/>
      <c r="M18" s="8"/>
      <c r="N18" s="8"/>
      <c r="O18" s="8"/>
      <c r="P18" s="10" t="s">
        <v>124</v>
      </c>
      <c r="Q18" s="10" t="s">
        <v>118</v>
      </c>
      <c r="R18" s="12">
        <v>20</v>
      </c>
      <c r="S18" s="10">
        <v>4</v>
      </c>
      <c r="T18" s="8"/>
      <c r="U18" s="10">
        <v>4</v>
      </c>
      <c r="V18" s="8"/>
      <c r="W18" s="8"/>
      <c r="X18" s="8"/>
      <c r="Y18"/>
      <c r="Z18" s="14">
        <f>IF(ISBLANK(mTCA20[[#This Row],[Column17]]),"",mTCA20[[#This Row],[Column17]])</f>
        <v>20</v>
      </c>
      <c r="AA18" s="14" t="str">
        <f>LEFT(mTCA20[[#This Row],[Column18]],3)</f>
        <v>4</v>
      </c>
      <c r="AB18" s="14" t="str">
        <f>IF(ISBLANK(mTCA20[[#This Row],[Column2]]),"",mTCA20[[#This Row],[Column2]])</f>
        <v>FS1_CSS:BPM_D2248</v>
      </c>
      <c r="AD18" s="14">
        <f>MATCH(B18,'Diag Lattice'!F:F,0)</f>
        <v>1328</v>
      </c>
      <c r="AE18" s="14" t="str">
        <f t="shared" ca="1" si="0"/>
        <v>FS1_CSS:BPM_D2248</v>
      </c>
      <c r="AF18" s="14">
        <f t="shared" ca="1" si="1"/>
        <v>2248</v>
      </c>
    </row>
    <row r="19" spans="1:32" s="14" customFormat="1" x14ac:dyDescent="0.25">
      <c r="A19" s="7" t="s">
        <v>111</v>
      </c>
      <c r="B19" s="8" t="s">
        <v>1721</v>
      </c>
      <c r="C19" s="8" t="s">
        <v>111</v>
      </c>
      <c r="D19" s="8" t="s">
        <v>1774</v>
      </c>
      <c r="E19" s="9" t="s">
        <v>1741</v>
      </c>
      <c r="F19" s="8" t="s">
        <v>114</v>
      </c>
      <c r="G19" s="8" t="s">
        <v>126</v>
      </c>
      <c r="H19" s="8" t="s">
        <v>287</v>
      </c>
      <c r="I19" s="10" t="s">
        <v>618</v>
      </c>
      <c r="J19" s="10"/>
      <c r="K19" s="8"/>
      <c r="L19" s="8"/>
      <c r="M19" s="8"/>
      <c r="N19" s="8"/>
      <c r="O19" s="8"/>
      <c r="P19" s="10"/>
      <c r="Q19" s="10"/>
      <c r="R19" s="12"/>
      <c r="S19" s="10"/>
      <c r="T19" s="8"/>
      <c r="U19" s="10"/>
      <c r="V19" s="8"/>
      <c r="W19" s="8"/>
      <c r="X19" s="8"/>
      <c r="Y19"/>
      <c r="Z19" s="14" t="str">
        <f>IF(ISBLANK(mTCA20[[#This Row],[Column17]]),"",mTCA20[[#This Row],[Column17]])</f>
        <v/>
      </c>
      <c r="AA19" s="14" t="str">
        <f>LEFT(mTCA20[[#This Row],[Column18]],3)</f>
        <v/>
      </c>
      <c r="AB19" s="14" t="str">
        <f>IF(ISBLANK(mTCA20[[#This Row],[Column2]]),"",mTCA20[[#This Row],[Column2]])</f>
        <v>FS1_CSS:BPM_D2248</v>
      </c>
      <c r="AD19" s="14">
        <f>MATCH(B19,'Diag Lattice'!F:F,0)</f>
        <v>1328</v>
      </c>
      <c r="AE19" s="14" t="str">
        <f t="shared" ca="1" si="0"/>
        <v>FS1_CSS:BPM_D2248</v>
      </c>
      <c r="AF19" s="14">
        <f t="shared" ca="1" si="1"/>
        <v>2248</v>
      </c>
    </row>
    <row r="20" spans="1:32" s="14" customFormat="1" x14ac:dyDescent="0.25">
      <c r="A20" s="7" t="s">
        <v>111</v>
      </c>
      <c r="B20" s="8" t="s">
        <v>1722</v>
      </c>
      <c r="C20" s="8" t="s">
        <v>111</v>
      </c>
      <c r="D20" s="8" t="s">
        <v>1775</v>
      </c>
      <c r="E20" s="9" t="s">
        <v>1742</v>
      </c>
      <c r="F20" s="8" t="s">
        <v>114</v>
      </c>
      <c r="G20" s="8" t="s">
        <v>85</v>
      </c>
      <c r="H20" s="8" t="s">
        <v>4153</v>
      </c>
      <c r="I20" s="10" t="s">
        <v>117</v>
      </c>
      <c r="J20" s="10"/>
      <c r="K20" s="8"/>
      <c r="L20" s="8"/>
      <c r="M20" s="8"/>
      <c r="N20" s="8"/>
      <c r="O20" s="8"/>
      <c r="P20" s="10" t="s">
        <v>117</v>
      </c>
      <c r="Q20" s="10" t="s">
        <v>118</v>
      </c>
      <c r="R20" s="12">
        <v>20</v>
      </c>
      <c r="S20" s="10">
        <v>4</v>
      </c>
      <c r="T20" s="8"/>
      <c r="U20" s="10">
        <v>5</v>
      </c>
      <c r="V20" s="8"/>
      <c r="W20" s="8"/>
      <c r="X20" s="8"/>
      <c r="Y20"/>
      <c r="Z20" s="14">
        <f>IF(ISBLANK(mTCA20[[#This Row],[Column17]]),"",mTCA20[[#This Row],[Column17]])</f>
        <v>20</v>
      </c>
      <c r="AA20" s="14" t="str">
        <f>LEFT(mTCA20[[#This Row],[Column18]],3)</f>
        <v>4</v>
      </c>
      <c r="AB20" s="14" t="str">
        <f>IF(ISBLANK(mTCA20[[#This Row],[Column2]]),"",mTCA20[[#This Row],[Column2]])</f>
        <v>FS1_CSS:BPM_D2278</v>
      </c>
      <c r="AD20" s="14">
        <f>MATCH(B20,'Diag Lattice'!F:F,0)</f>
        <v>1359</v>
      </c>
      <c r="AE20" s="14" t="str">
        <f t="shared" ca="1" si="0"/>
        <v>FS1_CSS:BPM_D2278</v>
      </c>
      <c r="AF20" s="14">
        <f t="shared" ca="1" si="1"/>
        <v>2278</v>
      </c>
    </row>
    <row r="21" spans="1:32" s="14" customFormat="1" x14ac:dyDescent="0.25">
      <c r="A21" s="7" t="s">
        <v>111</v>
      </c>
      <c r="B21" s="8" t="s">
        <v>1722</v>
      </c>
      <c r="C21" s="8" t="s">
        <v>111</v>
      </c>
      <c r="D21" s="8" t="s">
        <v>1775</v>
      </c>
      <c r="E21" s="9" t="s">
        <v>1743</v>
      </c>
      <c r="F21" s="8" t="s">
        <v>114</v>
      </c>
      <c r="G21" s="8" t="s">
        <v>85</v>
      </c>
      <c r="H21" s="8" t="s">
        <v>4153</v>
      </c>
      <c r="I21" s="10" t="s">
        <v>120</v>
      </c>
      <c r="J21" s="10"/>
      <c r="K21" s="8"/>
      <c r="L21" s="8"/>
      <c r="M21" s="8"/>
      <c r="N21" s="8"/>
      <c r="O21" s="8"/>
      <c r="P21" s="10" t="s">
        <v>120</v>
      </c>
      <c r="Q21" s="10" t="s">
        <v>118</v>
      </c>
      <c r="R21" s="12">
        <v>20</v>
      </c>
      <c r="S21" s="10">
        <v>4</v>
      </c>
      <c r="T21" s="8"/>
      <c r="U21" s="10">
        <v>6</v>
      </c>
      <c r="V21" s="8"/>
      <c r="W21" s="8"/>
      <c r="X21" s="8"/>
      <c r="Y21"/>
      <c r="Z21" s="14">
        <f>IF(ISBLANK(mTCA20[[#This Row],[Column17]]),"",mTCA20[[#This Row],[Column17]])</f>
        <v>20</v>
      </c>
      <c r="AA21" s="14" t="str">
        <f>LEFT(mTCA20[[#This Row],[Column18]],3)</f>
        <v>4</v>
      </c>
      <c r="AB21" s="14" t="str">
        <f>IF(ISBLANK(mTCA20[[#This Row],[Column2]]),"",mTCA20[[#This Row],[Column2]])</f>
        <v>FS1_CSS:BPM_D2278</v>
      </c>
      <c r="AD21" s="14">
        <f>MATCH(B21,'Diag Lattice'!F:F,0)</f>
        <v>1359</v>
      </c>
      <c r="AE21" s="14" t="str">
        <f t="shared" ca="1" si="0"/>
        <v>FS1_CSS:BPM_D2278</v>
      </c>
      <c r="AF21" s="14">
        <f t="shared" ca="1" si="1"/>
        <v>2278</v>
      </c>
    </row>
    <row r="22" spans="1:32" s="14" customFormat="1" x14ac:dyDescent="0.25">
      <c r="A22" s="7" t="s">
        <v>111</v>
      </c>
      <c r="B22" s="8" t="s">
        <v>1722</v>
      </c>
      <c r="C22" s="8" t="s">
        <v>111</v>
      </c>
      <c r="D22" s="8" t="s">
        <v>1775</v>
      </c>
      <c r="E22" s="9" t="s">
        <v>1744</v>
      </c>
      <c r="F22" s="8" t="s">
        <v>114</v>
      </c>
      <c r="G22" s="8" t="s">
        <v>85</v>
      </c>
      <c r="H22" s="8" t="s">
        <v>4153</v>
      </c>
      <c r="I22" s="10" t="s">
        <v>122</v>
      </c>
      <c r="J22" s="10"/>
      <c r="K22" s="8"/>
      <c r="L22" s="8"/>
      <c r="M22" s="8"/>
      <c r="N22" s="8"/>
      <c r="O22" s="8"/>
      <c r="P22" s="10" t="s">
        <v>122</v>
      </c>
      <c r="Q22" s="10" t="s">
        <v>118</v>
      </c>
      <c r="R22" s="12">
        <v>20</v>
      </c>
      <c r="S22" s="10">
        <v>4</v>
      </c>
      <c r="T22" s="8"/>
      <c r="U22" s="10">
        <v>7</v>
      </c>
      <c r="V22" s="8"/>
      <c r="W22" s="8"/>
      <c r="X22" s="8"/>
      <c r="Y22"/>
      <c r="Z22" s="14">
        <f>IF(ISBLANK(mTCA20[[#This Row],[Column17]]),"",mTCA20[[#This Row],[Column17]])</f>
        <v>20</v>
      </c>
      <c r="AA22" s="14" t="str">
        <f>LEFT(mTCA20[[#This Row],[Column18]],3)</f>
        <v>4</v>
      </c>
      <c r="AB22" s="14" t="str">
        <f>IF(ISBLANK(mTCA20[[#This Row],[Column2]]),"",mTCA20[[#This Row],[Column2]])</f>
        <v>FS1_CSS:BPM_D2278</v>
      </c>
      <c r="AD22" s="14">
        <f>MATCH(B22,'Diag Lattice'!F:F,0)</f>
        <v>1359</v>
      </c>
      <c r="AE22" s="14" t="str">
        <f t="shared" ca="1" si="0"/>
        <v>FS1_CSS:BPM_D2278</v>
      </c>
      <c r="AF22" s="14">
        <f t="shared" ca="1" si="1"/>
        <v>2278</v>
      </c>
    </row>
    <row r="23" spans="1:32" s="14" customFormat="1" x14ac:dyDescent="0.25">
      <c r="A23" s="7" t="s">
        <v>111</v>
      </c>
      <c r="B23" s="8" t="s">
        <v>1722</v>
      </c>
      <c r="C23" s="8" t="s">
        <v>111</v>
      </c>
      <c r="D23" s="8" t="s">
        <v>1775</v>
      </c>
      <c r="E23" s="9" t="s">
        <v>1745</v>
      </c>
      <c r="F23" s="8" t="s">
        <v>114</v>
      </c>
      <c r="G23" s="8" t="s">
        <v>85</v>
      </c>
      <c r="H23" s="8" t="s">
        <v>4153</v>
      </c>
      <c r="I23" s="10" t="s">
        <v>124</v>
      </c>
      <c r="J23" s="10"/>
      <c r="K23" s="8"/>
      <c r="L23" s="8"/>
      <c r="M23" s="8"/>
      <c r="N23" s="8"/>
      <c r="O23" s="8"/>
      <c r="P23" s="10" t="s">
        <v>124</v>
      </c>
      <c r="Q23" s="10" t="s">
        <v>118</v>
      </c>
      <c r="R23" s="12">
        <v>20</v>
      </c>
      <c r="S23" s="10">
        <v>4</v>
      </c>
      <c r="T23" s="8"/>
      <c r="U23" s="10">
        <v>8</v>
      </c>
      <c r="V23" s="8"/>
      <c r="W23" s="8"/>
      <c r="X23" s="8"/>
      <c r="Y23"/>
      <c r="Z23" s="14">
        <f>IF(ISBLANK(mTCA20[[#This Row],[Column17]]),"",mTCA20[[#This Row],[Column17]])</f>
        <v>20</v>
      </c>
      <c r="AA23" s="14" t="str">
        <f>LEFT(mTCA20[[#This Row],[Column18]],3)</f>
        <v>4</v>
      </c>
      <c r="AB23" s="14" t="str">
        <f>IF(ISBLANK(mTCA20[[#This Row],[Column2]]),"",mTCA20[[#This Row],[Column2]])</f>
        <v>FS1_CSS:BPM_D2278</v>
      </c>
      <c r="AD23" s="14">
        <f>MATCH(B23,'Diag Lattice'!F:F,0)</f>
        <v>1359</v>
      </c>
      <c r="AE23" s="14" t="str">
        <f t="shared" ca="1" si="0"/>
        <v>FS1_CSS:BPM_D2278</v>
      </c>
      <c r="AF23" s="14">
        <f t="shared" ca="1" si="1"/>
        <v>2278</v>
      </c>
    </row>
    <row r="24" spans="1:32" s="14" customFormat="1" x14ac:dyDescent="0.25">
      <c r="A24" s="7" t="s">
        <v>111</v>
      </c>
      <c r="B24" s="8" t="s">
        <v>1722</v>
      </c>
      <c r="C24" s="8" t="s">
        <v>111</v>
      </c>
      <c r="D24" s="8" t="s">
        <v>1775</v>
      </c>
      <c r="E24" s="9" t="s">
        <v>1746</v>
      </c>
      <c r="F24" s="8" t="s">
        <v>114</v>
      </c>
      <c r="G24" s="8" t="s">
        <v>126</v>
      </c>
      <c r="H24" s="8" t="s">
        <v>4153</v>
      </c>
      <c r="I24" s="10" t="s">
        <v>126</v>
      </c>
      <c r="J24" s="10"/>
      <c r="K24" s="8"/>
      <c r="L24" s="8"/>
      <c r="M24" s="8"/>
      <c r="N24" s="8"/>
      <c r="O24" s="8"/>
      <c r="P24" s="10" t="s">
        <v>126</v>
      </c>
      <c r="Q24" s="10" t="s">
        <v>118</v>
      </c>
      <c r="R24" s="12">
        <v>20</v>
      </c>
      <c r="S24" s="10">
        <v>4</v>
      </c>
      <c r="T24" s="8"/>
      <c r="U24" s="10" t="s">
        <v>126</v>
      </c>
      <c r="V24" s="8"/>
      <c r="W24" s="8"/>
      <c r="X24" s="8"/>
      <c r="Y24"/>
      <c r="Z24" s="14">
        <f>IF(ISBLANK(mTCA20[[#This Row],[Column17]]),"",mTCA20[[#This Row],[Column17]])</f>
        <v>20</v>
      </c>
      <c r="AA24" s="14" t="str">
        <f>LEFT(mTCA20[[#This Row],[Column18]],3)</f>
        <v>4</v>
      </c>
      <c r="AB24" s="14" t="str">
        <f>IF(ISBLANK(mTCA20[[#This Row],[Column2]]),"",mTCA20[[#This Row],[Column2]])</f>
        <v>FS1_CSS:BPM_D2278</v>
      </c>
      <c r="AD24" s="14">
        <f>MATCH(B24,'Diag Lattice'!F:F,0)</f>
        <v>1359</v>
      </c>
      <c r="AE24" s="14" t="str">
        <f t="shared" ca="1" si="0"/>
        <v>FS1_CSS:BPM_D2278</v>
      </c>
      <c r="AF24" s="14">
        <f t="shared" ca="1" si="1"/>
        <v>2278</v>
      </c>
    </row>
    <row r="25" spans="1:32" s="14" customFormat="1" x14ac:dyDescent="0.25">
      <c r="A25" s="7" t="s">
        <v>111</v>
      </c>
      <c r="B25" s="8" t="s">
        <v>1723</v>
      </c>
      <c r="C25" s="8" t="s">
        <v>111</v>
      </c>
      <c r="D25" s="8" t="s">
        <v>1776</v>
      </c>
      <c r="E25" s="9" t="s">
        <v>1747</v>
      </c>
      <c r="F25" s="8" t="s">
        <v>114</v>
      </c>
      <c r="G25" s="8" t="s">
        <v>85</v>
      </c>
      <c r="H25" s="8" t="s">
        <v>4153</v>
      </c>
      <c r="I25" s="10" t="s">
        <v>117</v>
      </c>
      <c r="J25" s="10"/>
      <c r="K25" s="8"/>
      <c r="L25" s="8"/>
      <c r="M25" s="8"/>
      <c r="N25" s="8"/>
      <c r="O25" s="8"/>
      <c r="P25" s="10" t="s">
        <v>117</v>
      </c>
      <c r="Q25" s="10" t="s">
        <v>118</v>
      </c>
      <c r="R25" s="12">
        <v>20</v>
      </c>
      <c r="S25" s="10">
        <v>5</v>
      </c>
      <c r="T25" s="8"/>
      <c r="U25" s="10">
        <v>1</v>
      </c>
      <c r="V25" s="8"/>
      <c r="W25" s="8"/>
      <c r="X25" s="8"/>
      <c r="Y25" s="105"/>
      <c r="Z25" s="14">
        <f>IF(ISBLANK(mTCA20[[#This Row],[Column17]]),"",mTCA20[[#This Row],[Column17]])</f>
        <v>20</v>
      </c>
      <c r="AA25" s="14" t="str">
        <f>LEFT(mTCA20[[#This Row],[Column18]],3)</f>
        <v>5</v>
      </c>
      <c r="AB25" s="14" t="str">
        <f>IF(ISBLANK(mTCA20[[#This Row],[Column2]]),"",mTCA20[[#This Row],[Column2]])</f>
        <v>FS1_CSS:BPM_D2313</v>
      </c>
      <c r="AD25" s="14">
        <f>MATCH(B25,'Diag Lattice'!F:F,0)</f>
        <v>1385</v>
      </c>
      <c r="AE25" s="14" t="str">
        <f t="shared" ca="1" si="0"/>
        <v>FS1_CSS:BPM_D2313</v>
      </c>
      <c r="AF25" s="14">
        <f t="shared" ca="1" si="1"/>
        <v>2313</v>
      </c>
    </row>
    <row r="26" spans="1:32" s="14" customFormat="1" x14ac:dyDescent="0.25">
      <c r="A26" s="7" t="s">
        <v>111</v>
      </c>
      <c r="B26" s="8" t="s">
        <v>1723</v>
      </c>
      <c r="C26" s="8" t="s">
        <v>111</v>
      </c>
      <c r="D26" s="8" t="s">
        <v>1776</v>
      </c>
      <c r="E26" s="9" t="s">
        <v>1748</v>
      </c>
      <c r="F26" s="8" t="s">
        <v>114</v>
      </c>
      <c r="G26" s="8" t="s">
        <v>85</v>
      </c>
      <c r="H26" s="8" t="s">
        <v>4153</v>
      </c>
      <c r="I26" s="10" t="s">
        <v>120</v>
      </c>
      <c r="J26" s="10"/>
      <c r="K26" s="8"/>
      <c r="L26" s="8"/>
      <c r="M26" s="8"/>
      <c r="N26" s="8"/>
      <c r="O26" s="8"/>
      <c r="P26" s="10" t="s">
        <v>120</v>
      </c>
      <c r="Q26" s="10" t="s">
        <v>118</v>
      </c>
      <c r="R26" s="12">
        <v>20</v>
      </c>
      <c r="S26" s="10">
        <v>5</v>
      </c>
      <c r="T26" s="8"/>
      <c r="U26" s="10">
        <v>2</v>
      </c>
      <c r="V26" s="8"/>
      <c r="W26" s="8"/>
      <c r="X26" s="8"/>
      <c r="Y26" s="105"/>
      <c r="Z26" s="14">
        <f>IF(ISBLANK(mTCA20[[#This Row],[Column17]]),"",mTCA20[[#This Row],[Column17]])</f>
        <v>20</v>
      </c>
      <c r="AA26" s="14" t="str">
        <f>LEFT(mTCA20[[#This Row],[Column18]],3)</f>
        <v>5</v>
      </c>
      <c r="AB26" s="14" t="str">
        <f>IF(ISBLANK(mTCA20[[#This Row],[Column2]]),"",mTCA20[[#This Row],[Column2]])</f>
        <v>FS1_CSS:BPM_D2313</v>
      </c>
      <c r="AD26" s="14">
        <f>MATCH(B26,'Diag Lattice'!F:F,0)</f>
        <v>1385</v>
      </c>
      <c r="AE26" s="14" t="str">
        <f t="shared" ca="1" si="0"/>
        <v>FS1_CSS:BPM_D2313</v>
      </c>
      <c r="AF26" s="14">
        <f t="shared" ca="1" si="1"/>
        <v>2313</v>
      </c>
    </row>
    <row r="27" spans="1:32" s="14" customFormat="1" x14ac:dyDescent="0.25">
      <c r="A27" s="7" t="s">
        <v>111</v>
      </c>
      <c r="B27" s="8" t="s">
        <v>1723</v>
      </c>
      <c r="C27" s="8" t="s">
        <v>111</v>
      </c>
      <c r="D27" s="8" t="s">
        <v>1776</v>
      </c>
      <c r="E27" s="9" t="s">
        <v>1749</v>
      </c>
      <c r="F27" s="8" t="s">
        <v>114</v>
      </c>
      <c r="G27" s="8" t="s">
        <v>85</v>
      </c>
      <c r="H27" s="8" t="s">
        <v>4153</v>
      </c>
      <c r="I27" s="10" t="s">
        <v>122</v>
      </c>
      <c r="J27" s="10"/>
      <c r="K27" s="8"/>
      <c r="L27" s="8"/>
      <c r="M27" s="8"/>
      <c r="N27" s="8"/>
      <c r="O27" s="8"/>
      <c r="P27" s="10" t="s">
        <v>122</v>
      </c>
      <c r="Q27" s="10" t="s">
        <v>118</v>
      </c>
      <c r="R27" s="12">
        <v>20</v>
      </c>
      <c r="S27" s="10">
        <v>5</v>
      </c>
      <c r="T27" s="8"/>
      <c r="U27" s="10">
        <v>3</v>
      </c>
      <c r="V27" s="8"/>
      <c r="W27" s="8"/>
      <c r="X27" s="8"/>
      <c r="Y27" s="105"/>
      <c r="Z27" s="14">
        <f>IF(ISBLANK(mTCA20[[#This Row],[Column17]]),"",mTCA20[[#This Row],[Column17]])</f>
        <v>20</v>
      </c>
      <c r="AA27" s="14" t="str">
        <f>LEFT(mTCA20[[#This Row],[Column18]],3)</f>
        <v>5</v>
      </c>
      <c r="AB27" s="14" t="str">
        <f>IF(ISBLANK(mTCA20[[#This Row],[Column2]]),"",mTCA20[[#This Row],[Column2]])</f>
        <v>FS1_CSS:BPM_D2313</v>
      </c>
      <c r="AD27" s="14">
        <f>MATCH(B27,'Diag Lattice'!F:F,0)</f>
        <v>1385</v>
      </c>
      <c r="AE27" s="14" t="str">
        <f t="shared" ca="1" si="0"/>
        <v>FS1_CSS:BPM_D2313</v>
      </c>
      <c r="AF27" s="14">
        <f t="shared" ca="1" si="1"/>
        <v>2313</v>
      </c>
    </row>
    <row r="28" spans="1:32" s="14" customFormat="1" x14ac:dyDescent="0.25">
      <c r="A28" s="7" t="s">
        <v>111</v>
      </c>
      <c r="B28" s="8" t="s">
        <v>1723</v>
      </c>
      <c r="C28" s="8" t="s">
        <v>111</v>
      </c>
      <c r="D28" s="8" t="s">
        <v>1776</v>
      </c>
      <c r="E28" s="9" t="s">
        <v>1750</v>
      </c>
      <c r="F28" s="8" t="s">
        <v>114</v>
      </c>
      <c r="G28" s="8" t="s">
        <v>85</v>
      </c>
      <c r="H28" s="8" t="s">
        <v>4153</v>
      </c>
      <c r="I28" s="10" t="s">
        <v>124</v>
      </c>
      <c r="J28" s="10"/>
      <c r="K28" s="8"/>
      <c r="L28" s="8"/>
      <c r="M28" s="8"/>
      <c r="N28" s="8"/>
      <c r="O28" s="8"/>
      <c r="P28" s="10" t="s">
        <v>124</v>
      </c>
      <c r="Q28" s="10" t="s">
        <v>118</v>
      </c>
      <c r="R28" s="12">
        <v>20</v>
      </c>
      <c r="S28" s="10">
        <v>5</v>
      </c>
      <c r="T28" s="8"/>
      <c r="U28" s="10">
        <v>4</v>
      </c>
      <c r="V28" s="8"/>
      <c r="W28" s="8"/>
      <c r="X28" s="8"/>
      <c r="Y28" s="105"/>
      <c r="Z28" s="14">
        <f>IF(ISBLANK(mTCA20[[#This Row],[Column17]]),"",mTCA20[[#This Row],[Column17]])</f>
        <v>20</v>
      </c>
      <c r="AA28" s="14" t="str">
        <f>LEFT(mTCA20[[#This Row],[Column18]],3)</f>
        <v>5</v>
      </c>
      <c r="AB28" s="14" t="str">
        <f>IF(ISBLANK(mTCA20[[#This Row],[Column2]]),"",mTCA20[[#This Row],[Column2]])</f>
        <v>FS1_CSS:BPM_D2313</v>
      </c>
      <c r="AD28" s="14">
        <f>MATCH(B28,'Diag Lattice'!F:F,0)</f>
        <v>1385</v>
      </c>
      <c r="AE28" s="14" t="str">
        <f t="shared" ca="1" si="0"/>
        <v>FS1_CSS:BPM_D2313</v>
      </c>
      <c r="AF28" s="14">
        <f t="shared" ca="1" si="1"/>
        <v>2313</v>
      </c>
    </row>
    <row r="29" spans="1:32" s="14" customFormat="1" x14ac:dyDescent="0.25">
      <c r="A29" s="7" t="s">
        <v>111</v>
      </c>
      <c r="B29" s="8" t="s">
        <v>1723</v>
      </c>
      <c r="C29" s="8" t="s">
        <v>111</v>
      </c>
      <c r="D29" s="8" t="s">
        <v>1776</v>
      </c>
      <c r="E29" s="9" t="s">
        <v>1751</v>
      </c>
      <c r="F29" s="8" t="s">
        <v>114</v>
      </c>
      <c r="G29" s="8" t="s">
        <v>126</v>
      </c>
      <c r="H29" s="8" t="s">
        <v>287</v>
      </c>
      <c r="I29" s="10" t="s">
        <v>618</v>
      </c>
      <c r="J29" s="10"/>
      <c r="K29" s="8"/>
      <c r="L29" s="8"/>
      <c r="M29" s="8"/>
      <c r="N29" s="8"/>
      <c r="O29" s="8"/>
      <c r="P29" s="10"/>
      <c r="Q29" s="10"/>
      <c r="R29" s="12"/>
      <c r="S29" s="10"/>
      <c r="T29" s="8"/>
      <c r="U29" s="10"/>
      <c r="V29" s="8"/>
      <c r="W29" s="8"/>
      <c r="X29" s="8"/>
      <c r="Y29" s="105"/>
      <c r="Z29" s="14" t="str">
        <f>IF(ISBLANK(mTCA20[[#This Row],[Column17]]),"",mTCA20[[#This Row],[Column17]])</f>
        <v/>
      </c>
      <c r="AA29" s="14" t="str">
        <f>LEFT(mTCA20[[#This Row],[Column18]],3)</f>
        <v/>
      </c>
      <c r="AB29" s="14" t="str">
        <f>IF(ISBLANK(mTCA20[[#This Row],[Column2]]),"",mTCA20[[#This Row],[Column2]])</f>
        <v>FS1_CSS:BPM_D2313</v>
      </c>
      <c r="AD29" s="14">
        <f>MATCH(B29,'Diag Lattice'!F:F,0)</f>
        <v>1385</v>
      </c>
      <c r="AE29" s="14" t="str">
        <f t="shared" ca="1" si="0"/>
        <v>FS1_CSS:BPM_D2313</v>
      </c>
      <c r="AF29" s="14">
        <f t="shared" ca="1" si="1"/>
        <v>2313</v>
      </c>
    </row>
    <row r="30" spans="1:32" s="14" customFormat="1" x14ac:dyDescent="0.25">
      <c r="A30" s="7" t="s">
        <v>111</v>
      </c>
      <c r="B30" s="8" t="s">
        <v>1724</v>
      </c>
      <c r="C30" s="8" t="s">
        <v>111</v>
      </c>
      <c r="D30" s="8" t="s">
        <v>1777</v>
      </c>
      <c r="E30" s="9" t="s">
        <v>1752</v>
      </c>
      <c r="F30" s="8" t="s">
        <v>114</v>
      </c>
      <c r="G30" s="8" t="s">
        <v>85</v>
      </c>
      <c r="H30" s="8" t="s">
        <v>4153</v>
      </c>
      <c r="I30" s="10" t="s">
        <v>117</v>
      </c>
      <c r="J30" s="10"/>
      <c r="K30" s="8"/>
      <c r="L30" s="8"/>
      <c r="M30" s="8"/>
      <c r="N30" s="8"/>
      <c r="O30" s="8"/>
      <c r="P30" s="10" t="s">
        <v>117</v>
      </c>
      <c r="Q30" s="10" t="s">
        <v>118</v>
      </c>
      <c r="R30" s="12">
        <v>20</v>
      </c>
      <c r="S30" s="10">
        <v>5</v>
      </c>
      <c r="T30" s="8"/>
      <c r="U30" s="10">
        <v>5</v>
      </c>
      <c r="V30" s="8"/>
      <c r="W30" s="8"/>
      <c r="X30" s="8"/>
      <c r="Y30" s="105"/>
      <c r="Z30" s="14">
        <f>IF(ISBLANK(mTCA20[[#This Row],[Column17]]),"",mTCA20[[#This Row],[Column17]])</f>
        <v>20</v>
      </c>
      <c r="AA30" s="14" t="str">
        <f>LEFT(mTCA20[[#This Row],[Column18]],3)</f>
        <v>5</v>
      </c>
      <c r="AB30" s="14" t="str">
        <f>IF(ISBLANK(mTCA20[[#This Row],[Column2]]),"",mTCA20[[#This Row],[Column2]])</f>
        <v>FS1_CSS:BPM_D2369</v>
      </c>
      <c r="AD30" s="14">
        <f>MATCH(B30,'Diag Lattice'!F:F,0)</f>
        <v>1440</v>
      </c>
      <c r="AE30" s="14" t="str">
        <f t="shared" ca="1" si="0"/>
        <v>FS1_CSS:BPM_D2369</v>
      </c>
      <c r="AF30" s="14">
        <f t="shared" ca="1" si="1"/>
        <v>2369</v>
      </c>
    </row>
    <row r="31" spans="1:32" s="14" customFormat="1" x14ac:dyDescent="0.25">
      <c r="A31" s="7" t="s">
        <v>111</v>
      </c>
      <c r="B31" s="8" t="s">
        <v>1724</v>
      </c>
      <c r="C31" s="8" t="s">
        <v>111</v>
      </c>
      <c r="D31" s="8" t="s">
        <v>1777</v>
      </c>
      <c r="E31" s="9" t="s">
        <v>1753</v>
      </c>
      <c r="F31" s="8" t="s">
        <v>114</v>
      </c>
      <c r="G31" s="8" t="s">
        <v>85</v>
      </c>
      <c r="H31" s="8" t="s">
        <v>4153</v>
      </c>
      <c r="I31" s="10" t="s">
        <v>120</v>
      </c>
      <c r="J31" s="10"/>
      <c r="K31" s="8"/>
      <c r="L31" s="8"/>
      <c r="M31" s="8"/>
      <c r="N31" s="8"/>
      <c r="O31" s="8"/>
      <c r="P31" s="10" t="s">
        <v>120</v>
      </c>
      <c r="Q31" s="10" t="s">
        <v>118</v>
      </c>
      <c r="R31" s="12">
        <v>20</v>
      </c>
      <c r="S31" s="10">
        <v>5</v>
      </c>
      <c r="T31" s="8"/>
      <c r="U31" s="10">
        <v>6</v>
      </c>
      <c r="V31" s="8"/>
      <c r="W31" s="8"/>
      <c r="X31" s="8"/>
      <c r="Y31" s="105"/>
      <c r="Z31" s="14">
        <f>IF(ISBLANK(mTCA20[[#This Row],[Column17]]),"",mTCA20[[#This Row],[Column17]])</f>
        <v>20</v>
      </c>
      <c r="AA31" s="14" t="str">
        <f>LEFT(mTCA20[[#This Row],[Column18]],3)</f>
        <v>5</v>
      </c>
      <c r="AB31" s="14" t="str">
        <f>IF(ISBLANK(mTCA20[[#This Row],[Column2]]),"",mTCA20[[#This Row],[Column2]])</f>
        <v>FS1_CSS:BPM_D2369</v>
      </c>
      <c r="AD31" s="14">
        <f>MATCH(B31,'Diag Lattice'!F:F,0)</f>
        <v>1440</v>
      </c>
      <c r="AE31" s="14" t="str">
        <f t="shared" ca="1" si="0"/>
        <v>FS1_CSS:BPM_D2369</v>
      </c>
      <c r="AF31" s="14">
        <f t="shared" ca="1" si="1"/>
        <v>2369</v>
      </c>
    </row>
    <row r="32" spans="1:32" s="14" customFormat="1" x14ac:dyDescent="0.25">
      <c r="A32" s="7" t="s">
        <v>111</v>
      </c>
      <c r="B32" s="8" t="s">
        <v>1724</v>
      </c>
      <c r="C32" s="8" t="s">
        <v>111</v>
      </c>
      <c r="D32" s="8" t="s">
        <v>1777</v>
      </c>
      <c r="E32" s="9" t="s">
        <v>1754</v>
      </c>
      <c r="F32" s="8" t="s">
        <v>114</v>
      </c>
      <c r="G32" s="8" t="s">
        <v>85</v>
      </c>
      <c r="H32" s="8" t="s">
        <v>4153</v>
      </c>
      <c r="I32" s="10" t="s">
        <v>122</v>
      </c>
      <c r="J32" s="10"/>
      <c r="K32" s="8"/>
      <c r="L32" s="8"/>
      <c r="M32" s="8"/>
      <c r="N32" s="8"/>
      <c r="O32" s="8"/>
      <c r="P32" s="10" t="s">
        <v>122</v>
      </c>
      <c r="Q32" s="10" t="s">
        <v>118</v>
      </c>
      <c r="R32" s="12">
        <v>20</v>
      </c>
      <c r="S32" s="10">
        <v>5</v>
      </c>
      <c r="T32" s="8"/>
      <c r="U32" s="10">
        <v>7</v>
      </c>
      <c r="V32" s="8"/>
      <c r="W32" s="8"/>
      <c r="X32" s="8"/>
      <c r="Y32" s="105"/>
      <c r="Z32" s="14">
        <f>IF(ISBLANK(mTCA20[[#This Row],[Column17]]),"",mTCA20[[#This Row],[Column17]])</f>
        <v>20</v>
      </c>
      <c r="AA32" s="14" t="str">
        <f>LEFT(mTCA20[[#This Row],[Column18]],3)</f>
        <v>5</v>
      </c>
      <c r="AB32" s="14" t="str">
        <f>IF(ISBLANK(mTCA20[[#This Row],[Column2]]),"",mTCA20[[#This Row],[Column2]])</f>
        <v>FS1_CSS:BPM_D2369</v>
      </c>
      <c r="AD32" s="14">
        <f>MATCH(B32,'Diag Lattice'!F:F,0)</f>
        <v>1440</v>
      </c>
      <c r="AE32" s="14" t="str">
        <f t="shared" ca="1" si="0"/>
        <v>FS1_CSS:BPM_D2369</v>
      </c>
      <c r="AF32" s="14">
        <f t="shared" ca="1" si="1"/>
        <v>2369</v>
      </c>
    </row>
    <row r="33" spans="1:32" s="14" customFormat="1" x14ac:dyDescent="0.25">
      <c r="A33" s="7" t="s">
        <v>111</v>
      </c>
      <c r="B33" s="8" t="s">
        <v>1724</v>
      </c>
      <c r="C33" s="8" t="s">
        <v>111</v>
      </c>
      <c r="D33" s="8" t="s">
        <v>1777</v>
      </c>
      <c r="E33" s="9" t="s">
        <v>1755</v>
      </c>
      <c r="F33" s="8" t="s">
        <v>114</v>
      </c>
      <c r="G33" s="8" t="s">
        <v>85</v>
      </c>
      <c r="H33" s="8" t="s">
        <v>4153</v>
      </c>
      <c r="I33" s="10" t="s">
        <v>124</v>
      </c>
      <c r="J33" s="10"/>
      <c r="K33" s="8"/>
      <c r="L33" s="8"/>
      <c r="M33" s="8"/>
      <c r="N33" s="8"/>
      <c r="O33" s="8"/>
      <c r="P33" s="10" t="s">
        <v>124</v>
      </c>
      <c r="Q33" s="10" t="s">
        <v>118</v>
      </c>
      <c r="R33" s="12">
        <v>20</v>
      </c>
      <c r="S33" s="10">
        <v>5</v>
      </c>
      <c r="T33" s="8"/>
      <c r="U33" s="10">
        <v>8</v>
      </c>
      <c r="V33" s="8"/>
      <c r="W33" s="8"/>
      <c r="X33" s="8"/>
      <c r="Y33" s="105"/>
      <c r="Z33" s="14">
        <f>IF(ISBLANK(mTCA20[[#This Row],[Column17]]),"",mTCA20[[#This Row],[Column17]])</f>
        <v>20</v>
      </c>
      <c r="AA33" s="14" t="str">
        <f>LEFT(mTCA20[[#This Row],[Column18]],3)</f>
        <v>5</v>
      </c>
      <c r="AB33" s="14" t="str">
        <f>IF(ISBLANK(mTCA20[[#This Row],[Column2]]),"",mTCA20[[#This Row],[Column2]])</f>
        <v>FS1_CSS:BPM_D2369</v>
      </c>
      <c r="AD33" s="14">
        <f>MATCH(B33,'Diag Lattice'!F:F,0)</f>
        <v>1440</v>
      </c>
      <c r="AE33" s="14" t="str">
        <f t="shared" ca="1" si="0"/>
        <v>FS1_CSS:BPM_D2369</v>
      </c>
      <c r="AF33" s="14">
        <f t="shared" ca="1" si="1"/>
        <v>2369</v>
      </c>
    </row>
    <row r="34" spans="1:32" s="14" customFormat="1" x14ac:dyDescent="0.25">
      <c r="A34" s="7" t="s">
        <v>111</v>
      </c>
      <c r="B34" s="8" t="s">
        <v>1724</v>
      </c>
      <c r="C34" s="8" t="s">
        <v>111</v>
      </c>
      <c r="D34" s="8" t="s">
        <v>1777</v>
      </c>
      <c r="E34" s="9" t="s">
        <v>1756</v>
      </c>
      <c r="F34" s="8" t="s">
        <v>114</v>
      </c>
      <c r="G34" s="8" t="s">
        <v>126</v>
      </c>
      <c r="H34" s="8" t="s">
        <v>4153</v>
      </c>
      <c r="I34" s="10" t="s">
        <v>126</v>
      </c>
      <c r="J34" s="10"/>
      <c r="K34" s="8"/>
      <c r="L34" s="8"/>
      <c r="M34" s="8"/>
      <c r="N34" s="8"/>
      <c r="O34" s="8"/>
      <c r="P34" s="10" t="s">
        <v>126</v>
      </c>
      <c r="Q34" s="10" t="s">
        <v>118</v>
      </c>
      <c r="R34" s="12">
        <v>20</v>
      </c>
      <c r="S34" s="10">
        <v>5</v>
      </c>
      <c r="T34" s="8"/>
      <c r="U34" s="10" t="s">
        <v>126</v>
      </c>
      <c r="V34" s="8"/>
      <c r="W34" s="8"/>
      <c r="X34" s="8"/>
      <c r="Y34" s="105"/>
      <c r="Z34" s="14">
        <f>IF(ISBLANK(mTCA20[[#This Row],[Column17]]),"",mTCA20[[#This Row],[Column17]])</f>
        <v>20</v>
      </c>
      <c r="AA34" s="14" t="str">
        <f>LEFT(mTCA20[[#This Row],[Column18]],3)</f>
        <v>5</v>
      </c>
      <c r="AB34" s="14" t="str">
        <f>IF(ISBLANK(mTCA20[[#This Row],[Column2]]),"",mTCA20[[#This Row],[Column2]])</f>
        <v>FS1_CSS:BPM_D2369</v>
      </c>
      <c r="AD34" s="14">
        <f>MATCH(B34,'Diag Lattice'!F:F,0)</f>
        <v>1440</v>
      </c>
      <c r="AE34" s="14" t="str">
        <f t="shared" ca="1" si="0"/>
        <v>FS1_CSS:BPM_D2369</v>
      </c>
      <c r="AF34" s="14">
        <f t="shared" ca="1" si="1"/>
        <v>2369</v>
      </c>
    </row>
    <row r="35" spans="1:32" s="14" customFormat="1" x14ac:dyDescent="0.25">
      <c r="A35" s="7" t="s">
        <v>111</v>
      </c>
      <c r="B35" s="8" t="s">
        <v>1725</v>
      </c>
      <c r="C35" s="8" t="s">
        <v>111</v>
      </c>
      <c r="D35" s="8" t="s">
        <v>1778</v>
      </c>
      <c r="E35" s="9" t="s">
        <v>1757</v>
      </c>
      <c r="F35" s="8" t="s">
        <v>114</v>
      </c>
      <c r="G35" s="8" t="s">
        <v>85</v>
      </c>
      <c r="H35" s="8" t="s">
        <v>4153</v>
      </c>
      <c r="I35" s="10" t="s">
        <v>117</v>
      </c>
      <c r="J35" s="10"/>
      <c r="K35" s="8"/>
      <c r="L35" s="8"/>
      <c r="M35" s="8"/>
      <c r="N35" s="8"/>
      <c r="O35" s="8"/>
      <c r="P35" s="10" t="s">
        <v>117</v>
      </c>
      <c r="Q35" s="10" t="s">
        <v>118</v>
      </c>
      <c r="R35" s="12">
        <v>20</v>
      </c>
      <c r="S35" s="10">
        <v>6</v>
      </c>
      <c r="T35" s="8"/>
      <c r="U35" s="10">
        <v>1</v>
      </c>
      <c r="V35" s="8"/>
      <c r="W35" s="8"/>
      <c r="X35" s="8"/>
      <c r="Y35" s="105"/>
      <c r="Z35" s="14">
        <f>IF(ISBLANK(mTCA20[[#This Row],[Column17]]),"",mTCA20[[#This Row],[Column17]])</f>
        <v>20</v>
      </c>
      <c r="AA35" s="14" t="str">
        <f>LEFT(mTCA20[[#This Row],[Column18]],3)</f>
        <v>6</v>
      </c>
      <c r="AB35" s="14" t="str">
        <f>IF(ISBLANK(mTCA20[[#This Row],[Column2]]),"",mTCA20[[#This Row],[Column2]])</f>
        <v>FS1_CSS:BPM_D2383</v>
      </c>
      <c r="AD35" s="14">
        <f>MATCH(B35,'Diag Lattice'!F:F,0)</f>
        <v>1449</v>
      </c>
      <c r="AE35" s="14" t="str">
        <f t="shared" ca="1" si="0"/>
        <v>FS1_CSS:BPM_D2383</v>
      </c>
      <c r="AF35" s="14">
        <f t="shared" ca="1" si="1"/>
        <v>2383</v>
      </c>
    </row>
    <row r="36" spans="1:32" s="14" customFormat="1" x14ac:dyDescent="0.25">
      <c r="A36" s="7" t="s">
        <v>111</v>
      </c>
      <c r="B36" s="8" t="s">
        <v>1725</v>
      </c>
      <c r="C36" s="8" t="s">
        <v>111</v>
      </c>
      <c r="D36" s="8" t="s">
        <v>1778</v>
      </c>
      <c r="E36" s="9" t="s">
        <v>1758</v>
      </c>
      <c r="F36" s="8" t="s">
        <v>114</v>
      </c>
      <c r="G36" s="8" t="s">
        <v>85</v>
      </c>
      <c r="H36" s="8" t="s">
        <v>4153</v>
      </c>
      <c r="I36" s="10" t="s">
        <v>120</v>
      </c>
      <c r="J36" s="10"/>
      <c r="K36" s="8"/>
      <c r="L36" s="8"/>
      <c r="M36" s="8"/>
      <c r="N36" s="8"/>
      <c r="O36" s="8"/>
      <c r="P36" s="10" t="s">
        <v>120</v>
      </c>
      <c r="Q36" s="10" t="s">
        <v>118</v>
      </c>
      <c r="R36" s="12">
        <v>20</v>
      </c>
      <c r="S36" s="10">
        <v>6</v>
      </c>
      <c r="T36" s="8"/>
      <c r="U36" s="10">
        <v>2</v>
      </c>
      <c r="V36" s="8"/>
      <c r="W36" s="8"/>
      <c r="X36" s="8"/>
      <c r="Y36" s="105"/>
      <c r="Z36" s="14">
        <f>IF(ISBLANK(mTCA20[[#This Row],[Column17]]),"",mTCA20[[#This Row],[Column17]])</f>
        <v>20</v>
      </c>
      <c r="AA36" s="14" t="str">
        <f>LEFT(mTCA20[[#This Row],[Column18]],3)</f>
        <v>6</v>
      </c>
      <c r="AB36" s="14" t="str">
        <f>IF(ISBLANK(mTCA20[[#This Row],[Column2]]),"",mTCA20[[#This Row],[Column2]])</f>
        <v>FS1_CSS:BPM_D2383</v>
      </c>
      <c r="AD36" s="14">
        <f>MATCH(B36,'Diag Lattice'!F:F,0)</f>
        <v>1449</v>
      </c>
      <c r="AE36" s="14" t="str">
        <f t="shared" ca="1" si="0"/>
        <v>FS1_CSS:BPM_D2383</v>
      </c>
      <c r="AF36" s="14">
        <f t="shared" ca="1" si="1"/>
        <v>2383</v>
      </c>
    </row>
    <row r="37" spans="1:32" s="14" customFormat="1" x14ac:dyDescent="0.25">
      <c r="A37" s="7" t="s">
        <v>111</v>
      </c>
      <c r="B37" s="8" t="s">
        <v>1725</v>
      </c>
      <c r="C37" s="8" t="s">
        <v>111</v>
      </c>
      <c r="D37" s="8" t="s">
        <v>1778</v>
      </c>
      <c r="E37" s="9" t="s">
        <v>1759</v>
      </c>
      <c r="F37" s="8" t="s">
        <v>114</v>
      </c>
      <c r="G37" s="8" t="s">
        <v>85</v>
      </c>
      <c r="H37" s="8" t="s">
        <v>4153</v>
      </c>
      <c r="I37" s="10" t="s">
        <v>122</v>
      </c>
      <c r="J37" s="10"/>
      <c r="K37" s="8"/>
      <c r="L37" s="8"/>
      <c r="M37" s="8"/>
      <c r="N37" s="8"/>
      <c r="O37" s="8"/>
      <c r="P37" s="10" t="s">
        <v>122</v>
      </c>
      <c r="Q37" s="10" t="s">
        <v>118</v>
      </c>
      <c r="R37" s="12">
        <v>20</v>
      </c>
      <c r="S37" s="10">
        <v>6</v>
      </c>
      <c r="T37" s="8"/>
      <c r="U37" s="10">
        <v>3</v>
      </c>
      <c r="V37" s="8"/>
      <c r="W37" s="8"/>
      <c r="X37" s="8"/>
      <c r="Y37" s="105"/>
      <c r="Z37" s="14">
        <f>IF(ISBLANK(mTCA20[[#This Row],[Column17]]),"",mTCA20[[#This Row],[Column17]])</f>
        <v>20</v>
      </c>
      <c r="AA37" s="14" t="str">
        <f>LEFT(mTCA20[[#This Row],[Column18]],3)</f>
        <v>6</v>
      </c>
      <c r="AB37" s="14" t="str">
        <f>IF(ISBLANK(mTCA20[[#This Row],[Column2]]),"",mTCA20[[#This Row],[Column2]])</f>
        <v>FS1_CSS:BPM_D2383</v>
      </c>
      <c r="AD37" s="14">
        <f>MATCH(B37,'Diag Lattice'!F:F,0)</f>
        <v>1449</v>
      </c>
      <c r="AE37" s="14" t="str">
        <f t="shared" ca="1" si="0"/>
        <v>FS1_CSS:BPM_D2383</v>
      </c>
      <c r="AF37" s="14">
        <f t="shared" ca="1" si="1"/>
        <v>2383</v>
      </c>
    </row>
    <row r="38" spans="1:32" s="14" customFormat="1" x14ac:dyDescent="0.25">
      <c r="A38" s="7" t="s">
        <v>111</v>
      </c>
      <c r="B38" s="8" t="s">
        <v>1725</v>
      </c>
      <c r="C38" s="8" t="s">
        <v>111</v>
      </c>
      <c r="D38" s="8" t="s">
        <v>1778</v>
      </c>
      <c r="E38" s="9" t="s">
        <v>1760</v>
      </c>
      <c r="F38" s="8" t="s">
        <v>114</v>
      </c>
      <c r="G38" s="8" t="s">
        <v>85</v>
      </c>
      <c r="H38" s="8" t="s">
        <v>4153</v>
      </c>
      <c r="I38" s="10" t="s">
        <v>124</v>
      </c>
      <c r="J38" s="10"/>
      <c r="K38" s="8"/>
      <c r="L38" s="8"/>
      <c r="M38" s="8"/>
      <c r="N38" s="8"/>
      <c r="O38" s="8"/>
      <c r="P38" s="10" t="s">
        <v>124</v>
      </c>
      <c r="Q38" s="10" t="s">
        <v>118</v>
      </c>
      <c r="R38" s="12">
        <v>20</v>
      </c>
      <c r="S38" s="10">
        <v>6</v>
      </c>
      <c r="T38" s="8"/>
      <c r="U38" s="10">
        <v>4</v>
      </c>
      <c r="V38" s="8"/>
      <c r="W38" s="8"/>
      <c r="X38" s="8"/>
      <c r="Y38" s="105"/>
      <c r="Z38" s="14">
        <f>IF(ISBLANK(mTCA20[[#This Row],[Column17]]),"",mTCA20[[#This Row],[Column17]])</f>
        <v>20</v>
      </c>
      <c r="AA38" s="14" t="str">
        <f>LEFT(mTCA20[[#This Row],[Column18]],3)</f>
        <v>6</v>
      </c>
      <c r="AB38" s="14" t="str">
        <f>IF(ISBLANK(mTCA20[[#This Row],[Column2]]),"",mTCA20[[#This Row],[Column2]])</f>
        <v>FS1_CSS:BPM_D2383</v>
      </c>
      <c r="AD38" s="14">
        <f>MATCH(B38,'Diag Lattice'!F:F,0)</f>
        <v>1449</v>
      </c>
      <c r="AE38" s="14" t="str">
        <f t="shared" ca="1" si="0"/>
        <v>FS1_CSS:BPM_D2383</v>
      </c>
      <c r="AF38" s="14">
        <f t="shared" ca="1" si="1"/>
        <v>2383</v>
      </c>
    </row>
    <row r="39" spans="1:32" s="14" customFormat="1" x14ac:dyDescent="0.25">
      <c r="A39" s="7" t="s">
        <v>111</v>
      </c>
      <c r="B39" s="8" t="s">
        <v>1725</v>
      </c>
      <c r="C39" s="8" t="s">
        <v>111</v>
      </c>
      <c r="D39" s="8" t="s">
        <v>1778</v>
      </c>
      <c r="E39" s="9" t="s">
        <v>1761</v>
      </c>
      <c r="F39" s="8" t="s">
        <v>114</v>
      </c>
      <c r="G39" s="8" t="s">
        <v>126</v>
      </c>
      <c r="H39" s="8" t="s">
        <v>287</v>
      </c>
      <c r="I39" s="10" t="s">
        <v>126</v>
      </c>
      <c r="J39" s="10"/>
      <c r="K39" s="8"/>
      <c r="L39" s="8"/>
      <c r="M39" s="8"/>
      <c r="N39" s="8"/>
      <c r="O39" s="8"/>
      <c r="P39" s="10"/>
      <c r="Q39" s="10"/>
      <c r="R39" s="12"/>
      <c r="S39" s="10"/>
      <c r="T39" s="8"/>
      <c r="U39" s="10"/>
      <c r="V39" s="8"/>
      <c r="W39" s="8"/>
      <c r="X39" s="8"/>
      <c r="Y39" s="105"/>
      <c r="Z39" s="14" t="str">
        <f>IF(ISBLANK(mTCA20[[#This Row],[Column17]]),"",mTCA20[[#This Row],[Column17]])</f>
        <v/>
      </c>
      <c r="AA39" s="14" t="str">
        <f>LEFT(mTCA20[[#This Row],[Column18]],3)</f>
        <v/>
      </c>
      <c r="AB39" s="14" t="str">
        <f>IF(ISBLANK(mTCA20[[#This Row],[Column2]]),"",mTCA20[[#This Row],[Column2]])</f>
        <v>FS1_CSS:BPM_D2383</v>
      </c>
      <c r="AD39" s="14">
        <f>MATCH(B39,'Diag Lattice'!F:F,0)</f>
        <v>1449</v>
      </c>
      <c r="AE39" s="14" t="str">
        <f t="shared" ca="1" si="0"/>
        <v>FS1_CSS:BPM_D2383</v>
      </c>
      <c r="AF39" s="14">
        <f t="shared" ca="1" si="1"/>
        <v>2383</v>
      </c>
    </row>
    <row r="40" spans="1:32" s="14" customFormat="1" x14ac:dyDescent="0.25">
      <c r="A40" s="7" t="s">
        <v>111</v>
      </c>
      <c r="B40" s="8" t="s">
        <v>1726</v>
      </c>
      <c r="C40" s="8" t="s">
        <v>111</v>
      </c>
      <c r="D40" s="8" t="s">
        <v>1779</v>
      </c>
      <c r="E40" s="9" t="s">
        <v>1762</v>
      </c>
      <c r="F40" s="8" t="s">
        <v>114</v>
      </c>
      <c r="G40" s="8" t="s">
        <v>85</v>
      </c>
      <c r="H40" s="8" t="s">
        <v>4153</v>
      </c>
      <c r="I40" s="10" t="s">
        <v>117</v>
      </c>
      <c r="J40" s="10"/>
      <c r="K40" s="8"/>
      <c r="L40" s="8"/>
      <c r="M40" s="8"/>
      <c r="N40" s="8"/>
      <c r="O40" s="8"/>
      <c r="P40" s="10" t="s">
        <v>117</v>
      </c>
      <c r="Q40" s="10" t="s">
        <v>118</v>
      </c>
      <c r="R40" s="12">
        <v>20</v>
      </c>
      <c r="S40" s="10">
        <v>6</v>
      </c>
      <c r="T40" s="8"/>
      <c r="U40" s="10">
        <v>5</v>
      </c>
      <c r="V40" s="8"/>
      <c r="W40" s="8"/>
      <c r="X40" s="8"/>
      <c r="Y40" s="105"/>
      <c r="Z40" s="14">
        <f>IF(ISBLANK(mTCA20[[#This Row],[Column17]]),"",mTCA20[[#This Row],[Column17]])</f>
        <v>20</v>
      </c>
      <c r="AA40" s="14" t="str">
        <f>LEFT(mTCA20[[#This Row],[Column18]],3)</f>
        <v>6</v>
      </c>
      <c r="AB40" s="14" t="str">
        <f>IF(ISBLANK(mTCA20[[#This Row],[Column2]]),"",mTCA20[[#This Row],[Column2]])</f>
        <v>FS1_BBS:BPM_D2421</v>
      </c>
      <c r="AD40" s="14">
        <f>MATCH(B40,'Diag Lattice'!F:F,0)</f>
        <v>1472</v>
      </c>
      <c r="AE40" s="14" t="str">
        <f t="shared" ca="1" si="0"/>
        <v>FS1_BBS:BPM_D2421</v>
      </c>
      <c r="AF40" s="14">
        <f t="shared" ca="1" si="1"/>
        <v>2421</v>
      </c>
    </row>
    <row r="41" spans="1:32" s="14" customFormat="1" x14ac:dyDescent="0.25">
      <c r="A41" s="7" t="s">
        <v>111</v>
      </c>
      <c r="B41" s="8" t="s">
        <v>1726</v>
      </c>
      <c r="C41" s="8" t="s">
        <v>111</v>
      </c>
      <c r="D41" s="8" t="s">
        <v>1779</v>
      </c>
      <c r="E41" s="9" t="s">
        <v>1763</v>
      </c>
      <c r="F41" s="8" t="s">
        <v>114</v>
      </c>
      <c r="G41" s="8" t="s">
        <v>85</v>
      </c>
      <c r="H41" s="8" t="s">
        <v>4153</v>
      </c>
      <c r="I41" s="10" t="s">
        <v>120</v>
      </c>
      <c r="J41" s="10"/>
      <c r="K41" s="8"/>
      <c r="L41" s="8"/>
      <c r="M41" s="8"/>
      <c r="N41" s="8"/>
      <c r="O41" s="8"/>
      <c r="P41" s="10" t="s">
        <v>120</v>
      </c>
      <c r="Q41" s="10" t="s">
        <v>118</v>
      </c>
      <c r="R41" s="12">
        <v>20</v>
      </c>
      <c r="S41" s="10">
        <v>6</v>
      </c>
      <c r="T41" s="8"/>
      <c r="U41" s="10">
        <v>6</v>
      </c>
      <c r="V41" s="8"/>
      <c r="W41" s="8"/>
      <c r="X41" s="8"/>
      <c r="Y41" s="105"/>
      <c r="Z41" s="14">
        <f>IF(ISBLANK(mTCA20[[#This Row],[Column17]]),"",mTCA20[[#This Row],[Column17]])</f>
        <v>20</v>
      </c>
      <c r="AA41" s="14" t="str">
        <f>LEFT(mTCA20[[#This Row],[Column18]],3)</f>
        <v>6</v>
      </c>
      <c r="AB41" s="14" t="str">
        <f>IF(ISBLANK(mTCA20[[#This Row],[Column2]]),"",mTCA20[[#This Row],[Column2]])</f>
        <v>FS1_BBS:BPM_D2421</v>
      </c>
      <c r="AD41" s="14">
        <f>MATCH(B41,'Diag Lattice'!F:F,0)</f>
        <v>1472</v>
      </c>
      <c r="AE41" s="14" t="str">
        <f t="shared" ca="1" si="0"/>
        <v>FS1_BBS:BPM_D2421</v>
      </c>
      <c r="AF41" s="14">
        <f t="shared" ca="1" si="1"/>
        <v>2421</v>
      </c>
    </row>
    <row r="42" spans="1:32" s="14" customFormat="1" x14ac:dyDescent="0.25">
      <c r="A42" s="7" t="s">
        <v>111</v>
      </c>
      <c r="B42" s="8" t="s">
        <v>1726</v>
      </c>
      <c r="C42" s="8" t="s">
        <v>111</v>
      </c>
      <c r="D42" s="8" t="s">
        <v>1779</v>
      </c>
      <c r="E42" s="9" t="s">
        <v>1764</v>
      </c>
      <c r="F42" s="8" t="s">
        <v>114</v>
      </c>
      <c r="G42" s="8" t="s">
        <v>85</v>
      </c>
      <c r="H42" s="8" t="s">
        <v>4153</v>
      </c>
      <c r="I42" s="10" t="s">
        <v>122</v>
      </c>
      <c r="J42" s="10"/>
      <c r="K42" s="8"/>
      <c r="L42" s="8"/>
      <c r="M42" s="8"/>
      <c r="N42" s="8"/>
      <c r="O42" s="8"/>
      <c r="P42" s="10" t="s">
        <v>122</v>
      </c>
      <c r="Q42" s="10" t="s">
        <v>118</v>
      </c>
      <c r="R42" s="12">
        <v>20</v>
      </c>
      <c r="S42" s="10">
        <v>6</v>
      </c>
      <c r="T42" s="8"/>
      <c r="U42" s="10">
        <v>7</v>
      </c>
      <c r="V42" s="8"/>
      <c r="W42" s="8"/>
      <c r="X42" s="8"/>
      <c r="Y42" s="105"/>
      <c r="Z42" s="14">
        <f>IF(ISBLANK(mTCA20[[#This Row],[Column17]]),"",mTCA20[[#This Row],[Column17]])</f>
        <v>20</v>
      </c>
      <c r="AA42" s="14" t="str">
        <f>LEFT(mTCA20[[#This Row],[Column18]],3)</f>
        <v>6</v>
      </c>
      <c r="AB42" s="14" t="str">
        <f>IF(ISBLANK(mTCA20[[#This Row],[Column2]]),"",mTCA20[[#This Row],[Column2]])</f>
        <v>FS1_BBS:BPM_D2421</v>
      </c>
      <c r="AD42" s="14">
        <f>MATCH(B42,'Diag Lattice'!F:F,0)</f>
        <v>1472</v>
      </c>
      <c r="AE42" s="14" t="str">
        <f t="shared" ca="1" si="0"/>
        <v>FS1_BBS:BPM_D2421</v>
      </c>
      <c r="AF42" s="14">
        <f t="shared" ca="1" si="1"/>
        <v>2421</v>
      </c>
    </row>
    <row r="43" spans="1:32" s="14" customFormat="1" x14ac:dyDescent="0.25">
      <c r="A43" s="7" t="s">
        <v>111</v>
      </c>
      <c r="B43" s="8" t="s">
        <v>1726</v>
      </c>
      <c r="C43" s="8" t="s">
        <v>111</v>
      </c>
      <c r="D43" s="8" t="s">
        <v>1779</v>
      </c>
      <c r="E43" s="9" t="s">
        <v>1765</v>
      </c>
      <c r="F43" s="8" t="s">
        <v>114</v>
      </c>
      <c r="G43" s="8" t="s">
        <v>85</v>
      </c>
      <c r="H43" s="8" t="s">
        <v>4153</v>
      </c>
      <c r="I43" s="10" t="s">
        <v>124</v>
      </c>
      <c r="J43" s="10"/>
      <c r="K43" s="8"/>
      <c r="L43" s="8"/>
      <c r="M43" s="8"/>
      <c r="N43" s="8"/>
      <c r="O43" s="8"/>
      <c r="P43" s="10" t="s">
        <v>124</v>
      </c>
      <c r="Q43" s="10" t="s">
        <v>118</v>
      </c>
      <c r="R43" s="12">
        <v>20</v>
      </c>
      <c r="S43" s="10">
        <v>6</v>
      </c>
      <c r="T43" s="8"/>
      <c r="U43" s="10">
        <v>8</v>
      </c>
      <c r="V43" s="8"/>
      <c r="W43" s="8"/>
      <c r="X43" s="8"/>
      <c r="Y43" s="105"/>
      <c r="Z43" s="14">
        <f>IF(ISBLANK(mTCA20[[#This Row],[Column17]]),"",mTCA20[[#This Row],[Column17]])</f>
        <v>20</v>
      </c>
      <c r="AA43" s="14" t="str">
        <f>LEFT(mTCA20[[#This Row],[Column18]],3)</f>
        <v>6</v>
      </c>
      <c r="AB43" s="14" t="str">
        <f>IF(ISBLANK(mTCA20[[#This Row],[Column2]]),"",mTCA20[[#This Row],[Column2]])</f>
        <v>FS1_BBS:BPM_D2421</v>
      </c>
      <c r="AD43" s="14">
        <f>MATCH(B43,'Diag Lattice'!F:F,0)</f>
        <v>1472</v>
      </c>
      <c r="AE43" s="14" t="str">
        <f t="shared" ca="1" si="0"/>
        <v>FS1_BBS:BPM_D2421</v>
      </c>
      <c r="AF43" s="14">
        <f t="shared" ca="1" si="1"/>
        <v>2421</v>
      </c>
    </row>
    <row r="44" spans="1:32" s="14" customFormat="1" x14ac:dyDescent="0.25">
      <c r="A44" s="42" t="s">
        <v>111</v>
      </c>
      <c r="B44" s="36" t="s">
        <v>1726</v>
      </c>
      <c r="C44" s="8" t="s">
        <v>111</v>
      </c>
      <c r="D44" s="36" t="s">
        <v>1779</v>
      </c>
      <c r="E44" s="1" t="s">
        <v>1766</v>
      </c>
      <c r="F44" s="8" t="s">
        <v>114</v>
      </c>
      <c r="G44" s="8" t="s">
        <v>126</v>
      </c>
      <c r="H44" s="8" t="s">
        <v>4153</v>
      </c>
      <c r="I44" s="10" t="s">
        <v>126</v>
      </c>
      <c r="J44" s="43"/>
      <c r="K44" s="36"/>
      <c r="L44" s="8"/>
      <c r="M44" s="8"/>
      <c r="N44" s="8"/>
      <c r="O44" s="8"/>
      <c r="P44" s="10" t="s">
        <v>126</v>
      </c>
      <c r="Q44" s="10" t="s">
        <v>118</v>
      </c>
      <c r="R44" s="12">
        <v>20</v>
      </c>
      <c r="S44" s="10">
        <v>6</v>
      </c>
      <c r="T44" s="8"/>
      <c r="U44" s="10" t="s">
        <v>126</v>
      </c>
      <c r="V44" s="8"/>
      <c r="W44" s="8"/>
      <c r="X44" s="8"/>
      <c r="Y44" s="105"/>
      <c r="Z44" s="14">
        <f>IF(ISBLANK(mTCA20[[#This Row],[Column17]]),"",mTCA20[[#This Row],[Column17]])</f>
        <v>20</v>
      </c>
      <c r="AA44" s="14" t="str">
        <f>LEFT(mTCA20[[#This Row],[Column18]],3)</f>
        <v>6</v>
      </c>
      <c r="AB44" s="14" t="str">
        <f>IF(ISBLANK(mTCA20[[#This Row],[Column2]]),"",mTCA20[[#This Row],[Column2]])</f>
        <v>FS1_BBS:BPM_D2421</v>
      </c>
      <c r="AD44" s="14">
        <f>MATCH(B44,'Diag Lattice'!F:F,0)</f>
        <v>1472</v>
      </c>
      <c r="AE44" s="14" t="str">
        <f t="shared" ca="1" si="0"/>
        <v>FS1_BBS:BPM_D2421</v>
      </c>
      <c r="AF44" s="14">
        <f t="shared" ca="1" si="1"/>
        <v>2421</v>
      </c>
    </row>
    <row r="45" spans="1:32" s="14" customFormat="1" x14ac:dyDescent="0.25">
      <c r="A45" s="42" t="s">
        <v>111</v>
      </c>
      <c r="B45" s="8" t="s">
        <v>2949</v>
      </c>
      <c r="C45" s="8" t="s">
        <v>111</v>
      </c>
      <c r="D45" s="8" t="s">
        <v>1780</v>
      </c>
      <c r="E45" s="9" t="s">
        <v>1767</v>
      </c>
      <c r="F45" s="8" t="s">
        <v>114</v>
      </c>
      <c r="G45" s="8" t="s">
        <v>85</v>
      </c>
      <c r="H45" s="8" t="s">
        <v>4153</v>
      </c>
      <c r="I45" s="10" t="s">
        <v>117</v>
      </c>
      <c r="J45" s="10"/>
      <c r="K45" s="8"/>
      <c r="L45" s="8"/>
      <c r="M45" s="8"/>
      <c r="N45" s="8"/>
      <c r="O45" s="8"/>
      <c r="P45" s="10" t="s">
        <v>117</v>
      </c>
      <c r="Q45" s="10" t="s">
        <v>118</v>
      </c>
      <c r="R45" s="12">
        <v>20</v>
      </c>
      <c r="S45" s="10">
        <v>7</v>
      </c>
      <c r="T45" s="8"/>
      <c r="U45" s="10">
        <v>1</v>
      </c>
      <c r="V45" s="8"/>
      <c r="W45" s="8"/>
      <c r="X45" s="8"/>
      <c r="Y45" s="105"/>
      <c r="Z45" s="14">
        <f>IF(ISBLANK(mTCA20[[#This Row],[Column17]]),"",mTCA20[[#This Row],[Column17]])</f>
        <v>20</v>
      </c>
      <c r="AA45" s="14" t="str">
        <f>LEFT(mTCA20[[#This Row],[Column18]],3)</f>
        <v>7</v>
      </c>
      <c r="AB45" s="14" t="str">
        <f>IF(ISBLANK(mTCA20[[#This Row],[Column2]]),"",mTCA20[[#This Row],[Column2]])</f>
        <v>FS1_BTS:BPM_D2436</v>
      </c>
      <c r="AD45" s="14">
        <f>MATCH(B45,'Diag Lattice'!F:F,0)</f>
        <v>3534</v>
      </c>
      <c r="AE45" s="14" t="str">
        <f t="shared" ca="1" si="0"/>
        <v>FS1_BTS:BPM_D2436</v>
      </c>
      <c r="AF45" s="14">
        <f t="shared" ca="1" si="1"/>
        <v>2436</v>
      </c>
    </row>
    <row r="46" spans="1:32" s="14" customFormat="1" x14ac:dyDescent="0.25">
      <c r="A46" s="42" t="s">
        <v>111</v>
      </c>
      <c r="B46" s="8" t="s">
        <v>2949</v>
      </c>
      <c r="C46" s="8" t="s">
        <v>111</v>
      </c>
      <c r="D46" s="8" t="s">
        <v>1780</v>
      </c>
      <c r="E46" s="9" t="s">
        <v>1768</v>
      </c>
      <c r="F46" s="8" t="s">
        <v>114</v>
      </c>
      <c r="G46" s="8" t="s">
        <v>85</v>
      </c>
      <c r="H46" s="8" t="s">
        <v>4153</v>
      </c>
      <c r="I46" s="10" t="s">
        <v>120</v>
      </c>
      <c r="J46" s="10"/>
      <c r="K46" s="8"/>
      <c r="L46" s="8"/>
      <c r="M46" s="8"/>
      <c r="N46" s="8"/>
      <c r="O46" s="8"/>
      <c r="P46" s="10" t="s">
        <v>120</v>
      </c>
      <c r="Q46" s="10" t="s">
        <v>118</v>
      </c>
      <c r="R46" s="12">
        <v>20</v>
      </c>
      <c r="S46" s="10">
        <v>7</v>
      </c>
      <c r="T46" s="8"/>
      <c r="U46" s="10">
        <v>2</v>
      </c>
      <c r="V46" s="8"/>
      <c r="W46" s="8"/>
      <c r="X46" s="8"/>
      <c r="Y46" s="105"/>
      <c r="Z46" s="14">
        <f>IF(ISBLANK(mTCA20[[#This Row],[Column17]]),"",mTCA20[[#This Row],[Column17]])</f>
        <v>20</v>
      </c>
      <c r="AA46" s="14" t="str">
        <f>LEFT(mTCA20[[#This Row],[Column18]],3)</f>
        <v>7</v>
      </c>
      <c r="AB46" s="14" t="str">
        <f>IF(ISBLANK(mTCA20[[#This Row],[Column2]]),"",mTCA20[[#This Row],[Column2]])</f>
        <v>FS1_BTS:BPM_D2436</v>
      </c>
      <c r="AD46" s="14">
        <f>MATCH(B46,'Diag Lattice'!F:F,0)</f>
        <v>3534</v>
      </c>
      <c r="AE46" s="14" t="str">
        <f t="shared" ca="1" si="0"/>
        <v>FS1_BTS:BPM_D2436</v>
      </c>
      <c r="AF46" s="14">
        <f t="shared" ca="1" si="1"/>
        <v>2436</v>
      </c>
    </row>
    <row r="47" spans="1:32" s="14" customFormat="1" x14ac:dyDescent="0.25">
      <c r="A47" s="42" t="s">
        <v>111</v>
      </c>
      <c r="B47" s="8" t="s">
        <v>2949</v>
      </c>
      <c r="C47" s="8" t="s">
        <v>111</v>
      </c>
      <c r="D47" s="8" t="s">
        <v>1780</v>
      </c>
      <c r="E47" s="9" t="s">
        <v>1769</v>
      </c>
      <c r="F47" s="8" t="s">
        <v>114</v>
      </c>
      <c r="G47" s="8" t="s">
        <v>85</v>
      </c>
      <c r="H47" s="8" t="s">
        <v>4153</v>
      </c>
      <c r="I47" s="10" t="s">
        <v>122</v>
      </c>
      <c r="J47" s="10"/>
      <c r="K47" s="8"/>
      <c r="L47" s="8"/>
      <c r="M47" s="8"/>
      <c r="N47" s="8"/>
      <c r="O47" s="8"/>
      <c r="P47" s="10" t="s">
        <v>122</v>
      </c>
      <c r="Q47" s="10" t="s">
        <v>118</v>
      </c>
      <c r="R47" s="12">
        <v>20</v>
      </c>
      <c r="S47" s="10">
        <v>7</v>
      </c>
      <c r="T47" s="8"/>
      <c r="U47" s="10">
        <v>3</v>
      </c>
      <c r="V47" s="8"/>
      <c r="W47" s="8"/>
      <c r="X47" s="8"/>
      <c r="Y47" s="105"/>
      <c r="Z47" s="14">
        <f>IF(ISBLANK(mTCA20[[#This Row],[Column17]]),"",mTCA20[[#This Row],[Column17]])</f>
        <v>20</v>
      </c>
      <c r="AA47" s="14" t="str">
        <f>LEFT(mTCA20[[#This Row],[Column18]],3)</f>
        <v>7</v>
      </c>
      <c r="AB47" s="14" t="str">
        <f>IF(ISBLANK(mTCA20[[#This Row],[Column2]]),"",mTCA20[[#This Row],[Column2]])</f>
        <v>FS1_BTS:BPM_D2436</v>
      </c>
      <c r="AD47" s="14">
        <f>MATCH(B47,'Diag Lattice'!F:F,0)</f>
        <v>3534</v>
      </c>
      <c r="AE47" s="14" t="str">
        <f t="shared" ca="1" si="0"/>
        <v>FS1_BTS:BPM_D2436</v>
      </c>
      <c r="AF47" s="14">
        <f t="shared" ca="1" si="1"/>
        <v>2436</v>
      </c>
    </row>
    <row r="48" spans="1:32" s="14" customFormat="1" x14ac:dyDescent="0.25">
      <c r="A48" s="42" t="s">
        <v>111</v>
      </c>
      <c r="B48" s="8" t="s">
        <v>2949</v>
      </c>
      <c r="C48" s="8" t="s">
        <v>111</v>
      </c>
      <c r="D48" s="8" t="s">
        <v>1780</v>
      </c>
      <c r="E48" s="9" t="s">
        <v>1770</v>
      </c>
      <c r="F48" s="8" t="s">
        <v>114</v>
      </c>
      <c r="G48" s="8" t="s">
        <v>85</v>
      </c>
      <c r="H48" s="8" t="s">
        <v>4153</v>
      </c>
      <c r="I48" s="10" t="s">
        <v>124</v>
      </c>
      <c r="J48" s="10"/>
      <c r="K48" s="8"/>
      <c r="L48" s="8"/>
      <c r="M48" s="8"/>
      <c r="N48" s="8"/>
      <c r="O48" s="8"/>
      <c r="P48" s="10" t="s">
        <v>124</v>
      </c>
      <c r="Q48" s="10" t="s">
        <v>118</v>
      </c>
      <c r="R48" s="12">
        <v>20</v>
      </c>
      <c r="S48" s="10">
        <v>7</v>
      </c>
      <c r="T48" s="8"/>
      <c r="U48" s="10">
        <v>4</v>
      </c>
      <c r="V48" s="8"/>
      <c r="W48" s="8"/>
      <c r="X48" s="8"/>
      <c r="Y48"/>
      <c r="Z48" s="14">
        <f>IF(ISBLANK(mTCA20[[#This Row],[Column17]]),"",mTCA20[[#This Row],[Column17]])</f>
        <v>20</v>
      </c>
      <c r="AA48" s="14" t="str">
        <f>LEFT(mTCA20[[#This Row],[Column18]],3)</f>
        <v>7</v>
      </c>
      <c r="AB48" s="14" t="str">
        <f>IF(ISBLANK(mTCA20[[#This Row],[Column2]]),"",mTCA20[[#This Row],[Column2]])</f>
        <v>FS1_BTS:BPM_D2436</v>
      </c>
      <c r="AD48" s="14">
        <f>MATCH(B48,'Diag Lattice'!F:F,0)</f>
        <v>3534</v>
      </c>
      <c r="AE48" s="14" t="str">
        <f t="shared" ca="1" si="0"/>
        <v>FS1_BTS:BPM_D2436</v>
      </c>
      <c r="AF48" s="14">
        <f t="shared" ca="1" si="1"/>
        <v>2436</v>
      </c>
    </row>
    <row r="49" spans="1:32" s="14" customFormat="1" x14ac:dyDescent="0.25">
      <c r="A49" s="42" t="s">
        <v>111</v>
      </c>
      <c r="B49" s="8" t="s">
        <v>2949</v>
      </c>
      <c r="C49" s="8" t="s">
        <v>111</v>
      </c>
      <c r="D49" s="8" t="s">
        <v>1780</v>
      </c>
      <c r="E49" s="9" t="s">
        <v>1771</v>
      </c>
      <c r="F49" s="8" t="s">
        <v>114</v>
      </c>
      <c r="G49" s="8" t="s">
        <v>126</v>
      </c>
      <c r="H49" s="8" t="s">
        <v>4153</v>
      </c>
      <c r="I49" s="10" t="s">
        <v>126</v>
      </c>
      <c r="J49" s="10"/>
      <c r="K49" s="8"/>
      <c r="L49" s="8"/>
      <c r="M49" s="8"/>
      <c r="N49" s="8"/>
      <c r="O49" s="8"/>
      <c r="P49" s="10" t="s">
        <v>126</v>
      </c>
      <c r="Q49" s="10" t="s">
        <v>118</v>
      </c>
      <c r="R49" s="12">
        <v>20</v>
      </c>
      <c r="S49" s="10">
        <v>7</v>
      </c>
      <c r="T49" s="8"/>
      <c r="U49" s="10" t="s">
        <v>126</v>
      </c>
      <c r="V49" s="8"/>
      <c r="W49" s="8"/>
      <c r="X49" s="8"/>
      <c r="Y49"/>
      <c r="Z49" s="14">
        <f>IF(ISBLANK(mTCA20[[#This Row],[Column17]]),"",mTCA20[[#This Row],[Column17]])</f>
        <v>20</v>
      </c>
      <c r="AA49" s="14" t="str">
        <f>LEFT(mTCA20[[#This Row],[Column18]],3)</f>
        <v>7</v>
      </c>
      <c r="AB49" s="14" t="str">
        <f>IF(ISBLANK(mTCA20[[#This Row],[Column2]]),"",mTCA20[[#This Row],[Column2]])</f>
        <v>FS1_BTS:BPM_D2436</v>
      </c>
      <c r="AD49" s="14">
        <f>MATCH(B49,'Diag Lattice'!F:F,0)</f>
        <v>3534</v>
      </c>
      <c r="AE49" s="14" t="str">
        <f t="shared" ca="1" si="0"/>
        <v>FS1_BTS:BPM_D2436</v>
      </c>
      <c r="AF49" s="14">
        <f t="shared" ca="1" si="1"/>
        <v>2436</v>
      </c>
    </row>
    <row r="50" spans="1:32" x14ac:dyDescent="0.25">
      <c r="A50" s="42"/>
      <c r="B50" s="8"/>
      <c r="C50" s="8"/>
      <c r="D50" s="32"/>
      <c r="E50" s="161"/>
      <c r="F50" s="8"/>
      <c r="G50" s="8"/>
      <c r="H50" s="8"/>
      <c r="I50" s="10"/>
      <c r="J50" s="10"/>
      <c r="K50" s="8"/>
      <c r="L50" s="8"/>
      <c r="M50" s="8"/>
      <c r="N50" s="8"/>
      <c r="O50" s="8"/>
      <c r="P50" s="10"/>
      <c r="Q50" s="10"/>
      <c r="R50" s="12"/>
      <c r="S50" s="10"/>
      <c r="T50" s="8"/>
      <c r="U50" s="10"/>
      <c r="V50" s="8"/>
      <c r="W50" s="8"/>
      <c r="X50" s="8"/>
      <c r="Z50" s="14" t="str">
        <f>IF(ISBLANK(mTCA20[[#This Row],[Column17]]),"",mTCA20[[#This Row],[Column17]])</f>
        <v/>
      </c>
      <c r="AA50" s="14" t="str">
        <f>LEFT(mTCA20[[#This Row],[Column18]],3)</f>
        <v/>
      </c>
      <c r="AB50" s="14" t="str">
        <f>IF(ISBLANK(mTCA20[[#This Row],[Column2]]),"",mTCA20[[#This Row],[Column2]])</f>
        <v/>
      </c>
    </row>
    <row r="51" spans="1:32" x14ac:dyDescent="0.25">
      <c r="A51" s="42"/>
      <c r="B51" s="8"/>
      <c r="C51" s="8"/>
      <c r="D51" s="32"/>
      <c r="E51" s="161"/>
      <c r="F51" s="8"/>
      <c r="G51" s="8"/>
      <c r="H51" s="8"/>
      <c r="I51" s="10"/>
      <c r="J51" s="10"/>
      <c r="K51" s="8"/>
      <c r="L51" s="8"/>
      <c r="M51" s="8"/>
      <c r="N51" s="8"/>
      <c r="O51" s="8"/>
      <c r="P51" s="10"/>
      <c r="Q51" s="10"/>
      <c r="R51" s="12"/>
      <c r="S51" s="10"/>
      <c r="T51" s="8"/>
      <c r="U51" s="10"/>
      <c r="V51" s="8"/>
      <c r="W51" s="8"/>
      <c r="X51" s="8"/>
      <c r="Y51" s="105"/>
      <c r="Z51" s="14" t="str">
        <f>IF(ISBLANK(mTCA20[[#This Row],[Column17]]),"",mTCA20[[#This Row],[Column17]])</f>
        <v/>
      </c>
      <c r="AA51" s="14" t="str">
        <f>LEFT(mTCA20[[#This Row],[Column18]],3)</f>
        <v/>
      </c>
      <c r="AB51" s="14" t="str">
        <f>IF(ISBLANK(mTCA20[[#This Row],[Column2]]),"",mTCA20[[#This Row],[Column2]])</f>
        <v/>
      </c>
    </row>
    <row r="52" spans="1:32" x14ac:dyDescent="0.25">
      <c r="A52" s="42"/>
      <c r="B52" s="8"/>
      <c r="C52" s="8"/>
      <c r="D52" s="166"/>
      <c r="E52" s="161"/>
      <c r="F52" s="8"/>
      <c r="G52" s="8"/>
      <c r="H52" s="8"/>
      <c r="I52" s="10"/>
      <c r="J52" s="10"/>
      <c r="K52" s="8"/>
      <c r="L52" s="8"/>
      <c r="M52" s="8"/>
      <c r="N52" s="8"/>
      <c r="O52" s="8"/>
      <c r="P52" s="10"/>
      <c r="Q52" s="10"/>
      <c r="R52" s="12"/>
      <c r="S52" s="10"/>
      <c r="T52" s="8"/>
      <c r="U52" s="10"/>
      <c r="V52" s="8"/>
      <c r="W52" s="8"/>
      <c r="X52" s="8"/>
      <c r="Y52" s="105"/>
      <c r="Z52" s="14" t="str">
        <f>IF(ISBLANK(mTCA20[[#This Row],[Column17]]),"",mTCA20[[#This Row],[Column17]])</f>
        <v/>
      </c>
      <c r="AA52" s="14" t="str">
        <f>LEFT(mTCA20[[#This Row],[Column18]],3)</f>
        <v/>
      </c>
      <c r="AB52" s="14" t="str">
        <f>IF(ISBLANK(mTCA20[[#This Row],[Column2]]),"",mTCA20[[#This Row],[Column2]])</f>
        <v/>
      </c>
    </row>
    <row r="53" spans="1:32" x14ac:dyDescent="0.25">
      <c r="A53" s="42"/>
      <c r="B53" s="8"/>
      <c r="C53" s="8"/>
      <c r="D53" s="166"/>
      <c r="E53" s="161"/>
      <c r="F53" s="8"/>
      <c r="G53" s="8"/>
      <c r="H53" s="8"/>
      <c r="I53" s="10"/>
      <c r="J53" s="10"/>
      <c r="K53" s="8"/>
      <c r="L53" s="8"/>
      <c r="M53" s="8"/>
      <c r="N53" s="8"/>
      <c r="O53" s="8"/>
      <c r="P53" s="10"/>
      <c r="Q53" s="10"/>
      <c r="R53" s="12"/>
      <c r="S53" s="10"/>
      <c r="T53" s="8"/>
      <c r="U53" s="10"/>
      <c r="V53" s="8"/>
      <c r="W53" s="8"/>
      <c r="X53" s="8"/>
      <c r="Y53" s="105"/>
      <c r="Z53" s="14" t="str">
        <f>IF(ISBLANK(mTCA20[[#This Row],[Column17]]),"",mTCA20[[#This Row],[Column17]])</f>
        <v/>
      </c>
      <c r="AA53" s="14" t="str">
        <f>LEFT(mTCA20[[#This Row],[Column18]],3)</f>
        <v/>
      </c>
      <c r="AB53" s="14" t="str">
        <f>IF(ISBLANK(mTCA20[[#This Row],[Column2]]),"",mTCA20[[#This Row],[Column2]])</f>
        <v/>
      </c>
    </row>
    <row r="54" spans="1:32" x14ac:dyDescent="0.25">
      <c r="A54" s="42"/>
      <c r="B54" s="8"/>
      <c r="C54" s="8"/>
      <c r="D54" s="8"/>
      <c r="E54" s="161"/>
      <c r="F54" s="8"/>
      <c r="G54" s="8"/>
      <c r="H54" s="8"/>
      <c r="I54" s="10"/>
      <c r="J54" s="10"/>
      <c r="K54" s="8"/>
      <c r="L54" s="8"/>
      <c r="M54" s="8"/>
      <c r="N54" s="8"/>
      <c r="O54" s="8"/>
      <c r="P54" s="10"/>
      <c r="Q54" s="10"/>
      <c r="R54" s="12"/>
      <c r="S54" s="10"/>
      <c r="T54" s="8"/>
      <c r="U54" s="10"/>
      <c r="V54" s="8"/>
      <c r="W54" s="8"/>
      <c r="X54" s="8"/>
      <c r="Y54" s="105"/>
      <c r="Z54" s="14" t="str">
        <f>IF(ISBLANK(mTCA20[[#This Row],[Column17]]),"",mTCA20[[#This Row],[Column17]])</f>
        <v/>
      </c>
      <c r="AA54" s="14" t="str">
        <f>LEFT(mTCA20[[#This Row],[Column18]],3)</f>
        <v/>
      </c>
      <c r="AB54" s="14" t="str">
        <f>IF(ISBLANK(mTCA20[[#This Row],[Column2]]),"",mTCA20[[#This Row],[Column2]])</f>
        <v/>
      </c>
    </row>
    <row r="55" spans="1:32" x14ac:dyDescent="0.25">
      <c r="A55" s="42"/>
      <c r="B55" s="8"/>
      <c r="C55" s="8"/>
      <c r="D55" s="32"/>
      <c r="E55" s="29"/>
      <c r="F55" s="8"/>
      <c r="G55" s="8"/>
      <c r="H55" s="8"/>
      <c r="I55" s="10"/>
      <c r="J55" s="10"/>
      <c r="K55" s="8"/>
      <c r="L55" s="8"/>
      <c r="M55" s="8"/>
      <c r="N55" s="8"/>
      <c r="O55" s="8"/>
      <c r="P55" s="10"/>
      <c r="Q55" s="10"/>
      <c r="R55" s="12"/>
      <c r="S55" s="10"/>
      <c r="T55" s="8"/>
      <c r="U55" s="10"/>
      <c r="V55" s="8"/>
      <c r="W55" s="8"/>
      <c r="X55" s="8"/>
      <c r="Z55" s="14" t="str">
        <f>IF(ISBLANK(mTCA20[[#This Row],[Column17]]),"",mTCA20[[#This Row],[Column17]])</f>
        <v/>
      </c>
      <c r="AA55" s="14" t="str">
        <f>LEFT(mTCA20[[#This Row],[Column18]],3)</f>
        <v/>
      </c>
      <c r="AB55" s="14" t="str">
        <f>IF(ISBLANK(mTCA20[[#This Row],[Column2]]),"",mTCA20[[#This Row],[Column2]])</f>
        <v/>
      </c>
    </row>
    <row r="56" spans="1:32" x14ac:dyDescent="0.25">
      <c r="A56" s="42"/>
      <c r="B56" s="8"/>
      <c r="C56" s="8"/>
      <c r="D56" s="32"/>
      <c r="E56" s="29"/>
      <c r="F56" s="8"/>
      <c r="G56" s="8"/>
      <c r="H56" s="8"/>
      <c r="I56" s="10"/>
      <c r="J56" s="10"/>
      <c r="K56" s="8"/>
      <c r="L56" s="8"/>
      <c r="M56" s="8"/>
      <c r="N56" s="8"/>
      <c r="O56" s="8"/>
      <c r="P56" s="10"/>
      <c r="Q56" s="10"/>
      <c r="R56" s="12"/>
      <c r="S56" s="10"/>
      <c r="T56" s="8"/>
      <c r="U56" s="10"/>
      <c r="V56" s="8"/>
      <c r="W56" s="8"/>
      <c r="X56" s="8"/>
      <c r="Z56" s="14" t="str">
        <f>IF(ISBLANK(mTCA20[[#This Row],[Column17]]),"",mTCA20[[#This Row],[Column17]])</f>
        <v/>
      </c>
      <c r="AA56" s="14" t="str">
        <f>LEFT(mTCA20[[#This Row],[Column18]],3)</f>
        <v/>
      </c>
      <c r="AB56" s="14" t="str">
        <f>IF(ISBLANK(mTCA20[[#This Row],[Column2]]),"",mTCA20[[#This Row],[Column2]])</f>
        <v/>
      </c>
    </row>
    <row r="57" spans="1:32" x14ac:dyDescent="0.25">
      <c r="A57" s="42"/>
      <c r="B57" s="8"/>
      <c r="C57" s="8"/>
      <c r="D57" s="166"/>
      <c r="E57" s="29"/>
      <c r="F57" s="8"/>
      <c r="G57" s="8"/>
      <c r="H57" s="8"/>
      <c r="I57" s="10"/>
      <c r="J57" s="10"/>
      <c r="K57" s="8"/>
      <c r="L57" s="8"/>
      <c r="M57" s="8"/>
      <c r="N57" s="8"/>
      <c r="O57" s="8"/>
      <c r="P57" s="10"/>
      <c r="Q57" s="10"/>
      <c r="R57" s="12"/>
      <c r="S57" s="10"/>
      <c r="T57" s="8"/>
      <c r="U57" s="10"/>
      <c r="V57" s="8"/>
      <c r="W57" s="8"/>
      <c r="X57" s="8"/>
      <c r="Z57" s="14" t="str">
        <f>IF(ISBLANK(mTCA20[[#This Row],[Column17]]),"",mTCA20[[#This Row],[Column17]])</f>
        <v/>
      </c>
      <c r="AA57" s="14" t="str">
        <f>LEFT(mTCA20[[#This Row],[Column18]],3)</f>
        <v/>
      </c>
      <c r="AB57" s="14" t="str">
        <f>IF(ISBLANK(mTCA20[[#This Row],[Column2]]),"",mTCA20[[#This Row],[Column2]])</f>
        <v/>
      </c>
    </row>
    <row r="58" spans="1:32" x14ac:dyDescent="0.25">
      <c r="A58" s="42"/>
      <c r="B58" s="8"/>
      <c r="C58" s="8"/>
      <c r="D58" s="166"/>
      <c r="E58" s="29"/>
      <c r="F58" s="8"/>
      <c r="G58" s="8"/>
      <c r="H58" s="8"/>
      <c r="I58" s="10"/>
      <c r="J58" s="10"/>
      <c r="K58" s="8"/>
      <c r="L58" s="8"/>
      <c r="M58" s="8"/>
      <c r="N58" s="8"/>
      <c r="O58" s="8"/>
      <c r="P58" s="10"/>
      <c r="Q58" s="10"/>
      <c r="R58" s="12"/>
      <c r="S58" s="10"/>
      <c r="T58" s="8"/>
      <c r="U58" s="10"/>
      <c r="V58" s="8"/>
      <c r="W58" s="8"/>
      <c r="X58" s="8"/>
      <c r="Z58" s="14" t="str">
        <f>IF(ISBLANK(mTCA20[[#This Row],[Column17]]),"",mTCA20[[#This Row],[Column17]])</f>
        <v/>
      </c>
      <c r="AA58" s="14" t="str">
        <f>LEFT(mTCA20[[#This Row],[Column18]],3)</f>
        <v/>
      </c>
      <c r="AB58" s="14" t="str">
        <f>IF(ISBLANK(mTCA20[[#This Row],[Column2]]),"",mTCA20[[#This Row],[Column2]])</f>
        <v/>
      </c>
    </row>
    <row r="59" spans="1:32" x14ac:dyDescent="0.25">
      <c r="A59" s="42"/>
      <c r="B59" s="8"/>
      <c r="C59" s="8"/>
      <c r="D59" s="69"/>
      <c r="E59" s="29"/>
      <c r="F59" s="8"/>
      <c r="G59" s="8"/>
      <c r="H59" s="8"/>
      <c r="I59" s="10"/>
      <c r="J59" s="10"/>
      <c r="K59" s="8"/>
      <c r="L59" s="8"/>
      <c r="M59" s="8"/>
      <c r="N59" s="8"/>
      <c r="O59" s="8"/>
      <c r="P59" s="10"/>
      <c r="Q59" s="10"/>
      <c r="R59" s="12"/>
      <c r="S59" s="10"/>
      <c r="T59" s="8"/>
      <c r="U59" s="10"/>
      <c r="V59" s="8"/>
      <c r="W59" s="8"/>
      <c r="X59" s="8"/>
      <c r="Y59" s="105"/>
      <c r="Z59" s="14" t="str">
        <f>IF(ISBLANK(mTCA20[[#This Row],[Column17]]),"",mTCA20[[#This Row],[Column17]])</f>
        <v/>
      </c>
      <c r="AA59" s="14" t="str">
        <f>LEFT(mTCA20[[#This Row],[Column18]],3)</f>
        <v/>
      </c>
      <c r="AB59" s="14" t="str">
        <f>IF(ISBLANK(mTCA20[[#This Row],[Column2]]),"",mTCA20[[#This Row],[Column2]])</f>
        <v/>
      </c>
    </row>
    <row r="60" spans="1:32" x14ac:dyDescent="0.25">
      <c r="A60" s="42"/>
      <c r="B60" s="8"/>
      <c r="C60" s="8"/>
      <c r="D60" s="9"/>
      <c r="E60" s="29"/>
      <c r="F60" s="8"/>
      <c r="G60" s="8"/>
      <c r="H60" s="8"/>
      <c r="I60" s="10"/>
      <c r="J60" s="10"/>
      <c r="K60" s="8"/>
      <c r="L60" s="8"/>
      <c r="M60" s="8"/>
      <c r="N60" s="8"/>
      <c r="O60" s="8"/>
      <c r="P60" s="10"/>
      <c r="Q60" s="10"/>
      <c r="R60" s="12"/>
      <c r="S60" s="10"/>
      <c r="T60" s="8"/>
      <c r="U60" s="10"/>
      <c r="V60" s="8"/>
      <c r="W60" s="8"/>
      <c r="X60" s="8"/>
      <c r="Y60" s="105"/>
      <c r="Z60" s="14" t="str">
        <f>IF(ISBLANK(mTCA20[[#This Row],[Column17]]),"",mTCA20[[#This Row],[Column17]])</f>
        <v/>
      </c>
      <c r="AA60" s="14" t="str">
        <f>LEFT(mTCA20[[#This Row],[Column18]],3)</f>
        <v/>
      </c>
      <c r="AB60" s="14" t="str">
        <f>IF(ISBLANK(mTCA20[[#This Row],[Column2]]),"",mTCA20[[#This Row],[Column2]])</f>
        <v/>
      </c>
    </row>
    <row r="61" spans="1:32" x14ac:dyDescent="0.25">
      <c r="A61" s="42"/>
      <c r="B61" s="8"/>
      <c r="C61" s="8"/>
      <c r="D61" s="9"/>
      <c r="E61" s="29"/>
      <c r="F61" s="8"/>
      <c r="G61" s="8"/>
      <c r="H61" s="8"/>
      <c r="I61" s="10"/>
      <c r="J61" s="10"/>
      <c r="K61" s="8"/>
      <c r="L61" s="8"/>
      <c r="M61" s="8"/>
      <c r="N61" s="8"/>
      <c r="O61" s="8"/>
      <c r="P61" s="10"/>
      <c r="Q61" s="10"/>
      <c r="R61" s="12"/>
      <c r="S61" s="10"/>
      <c r="T61" s="8"/>
      <c r="U61" s="10"/>
      <c r="V61" s="8"/>
      <c r="W61" s="8"/>
      <c r="X61" s="8"/>
      <c r="Y61" s="105"/>
      <c r="Z61" s="14" t="str">
        <f>IF(ISBLANK(mTCA20[[#This Row],[Column17]]),"",mTCA20[[#This Row],[Column17]])</f>
        <v/>
      </c>
      <c r="AA61" s="14" t="str">
        <f>LEFT(mTCA20[[#This Row],[Column18]],3)</f>
        <v/>
      </c>
      <c r="AB61" s="14" t="str">
        <f>IF(ISBLANK(mTCA20[[#This Row],[Column2]]),"",mTCA20[[#This Row],[Column2]])</f>
        <v/>
      </c>
    </row>
    <row r="62" spans="1:32" x14ac:dyDescent="0.25">
      <c r="A62" s="42"/>
      <c r="B62" s="8"/>
      <c r="C62" s="8"/>
      <c r="D62" s="9"/>
      <c r="E62" s="29"/>
      <c r="F62" s="8"/>
      <c r="G62" s="8"/>
      <c r="H62" s="8"/>
      <c r="I62" s="10"/>
      <c r="J62" s="10"/>
      <c r="K62" s="8"/>
      <c r="L62" s="8"/>
      <c r="M62" s="8"/>
      <c r="N62" s="8"/>
      <c r="O62" s="8"/>
      <c r="P62" s="10"/>
      <c r="Q62" s="10"/>
      <c r="R62" s="12"/>
      <c r="S62" s="10"/>
      <c r="T62" s="8"/>
      <c r="U62" s="10"/>
      <c r="V62" s="8"/>
      <c r="W62" s="8"/>
      <c r="X62" s="8"/>
      <c r="Y62" s="105"/>
      <c r="Z62" s="14" t="str">
        <f>IF(ISBLANK(mTCA20[[#This Row],[Column17]]),"",mTCA20[[#This Row],[Column17]])</f>
        <v/>
      </c>
      <c r="AA62" s="14" t="str">
        <f>LEFT(mTCA20[[#This Row],[Column18]],3)</f>
        <v/>
      </c>
      <c r="AB62" s="14" t="str">
        <f>IF(ISBLANK(mTCA20[[#This Row],[Column2]]),"",mTCA20[[#This Row],[Column2]])</f>
        <v/>
      </c>
    </row>
    <row r="63" spans="1:32" x14ac:dyDescent="0.25">
      <c r="A63" s="42"/>
      <c r="B63" s="8"/>
      <c r="C63" s="8"/>
      <c r="D63" s="9"/>
      <c r="E63" s="29"/>
      <c r="F63" s="8"/>
      <c r="G63" s="8"/>
      <c r="H63" s="8"/>
      <c r="I63" s="10"/>
      <c r="J63" s="10"/>
      <c r="K63" s="8"/>
      <c r="L63" s="8"/>
      <c r="M63" s="8"/>
      <c r="N63" s="8"/>
      <c r="O63" s="8"/>
      <c r="P63" s="10"/>
      <c r="Q63" s="10"/>
      <c r="R63" s="12"/>
      <c r="S63" s="10"/>
      <c r="T63" s="8"/>
      <c r="U63" s="10"/>
      <c r="V63" s="8"/>
      <c r="W63" s="36"/>
      <c r="X63" s="8"/>
      <c r="Y63" s="105"/>
      <c r="Z63" s="14" t="str">
        <f>IF(ISBLANK(mTCA20[[#This Row],[Column17]]),"",mTCA20[[#This Row],[Column17]])</f>
        <v/>
      </c>
      <c r="AA63" s="14" t="str">
        <f>LEFT(mTCA20[[#This Row],[Column18]],3)</f>
        <v/>
      </c>
      <c r="AB63" s="14" t="str">
        <f>IF(ISBLANK(mTCA20[[#This Row],[Column2]]),"",mTCA20[[#This Row],[Column2]])</f>
        <v/>
      </c>
    </row>
    <row r="64" spans="1:32" x14ac:dyDescent="0.25">
      <c r="A64" s="42"/>
      <c r="B64" s="8"/>
      <c r="C64" s="8"/>
      <c r="D64" s="9"/>
      <c r="E64" s="29"/>
      <c r="F64" s="8"/>
      <c r="G64" s="8"/>
      <c r="H64" s="8"/>
      <c r="I64" s="10"/>
      <c r="J64" s="10"/>
      <c r="K64" s="8"/>
      <c r="L64" s="8"/>
      <c r="M64" s="8"/>
      <c r="N64" s="8"/>
      <c r="O64" s="8"/>
      <c r="P64" s="10"/>
      <c r="Q64" s="10"/>
      <c r="R64" s="12"/>
      <c r="S64" s="10"/>
      <c r="T64" s="8"/>
      <c r="U64" s="10"/>
      <c r="V64" s="8"/>
      <c r="W64" s="8"/>
      <c r="X64" s="8"/>
      <c r="Y64" s="105"/>
      <c r="Z64" s="14" t="str">
        <f>IF(ISBLANK(mTCA20[[#This Row],[Column17]]),"",mTCA20[[#This Row],[Column17]])</f>
        <v/>
      </c>
      <c r="AA64" s="14" t="str">
        <f>LEFT(mTCA20[[#This Row],[Column18]],3)</f>
        <v/>
      </c>
      <c r="AB64" s="14" t="str">
        <f>IF(ISBLANK(mTCA20[[#This Row],[Column2]]),"",mTCA20[[#This Row],[Column2]])</f>
        <v/>
      </c>
    </row>
    <row r="65" spans="1:28" x14ac:dyDescent="0.25">
      <c r="A65" s="42"/>
      <c r="B65" s="8"/>
      <c r="C65" s="8"/>
      <c r="D65" s="9"/>
      <c r="E65" s="29"/>
      <c r="F65" s="8"/>
      <c r="G65" s="8"/>
      <c r="H65" s="8"/>
      <c r="I65" s="10"/>
      <c r="J65" s="10"/>
      <c r="K65" s="8"/>
      <c r="L65" s="8"/>
      <c r="M65" s="8"/>
      <c r="N65" s="8"/>
      <c r="O65" s="8"/>
      <c r="P65" s="10"/>
      <c r="Q65" s="10"/>
      <c r="R65" s="12"/>
      <c r="S65" s="10"/>
      <c r="T65" s="8"/>
      <c r="U65" s="10"/>
      <c r="V65" s="8"/>
      <c r="W65" s="8"/>
      <c r="X65" s="8"/>
      <c r="Y65" s="105"/>
      <c r="Z65" s="14" t="str">
        <f>IF(ISBLANK(mTCA20[[#This Row],[Column17]]),"",mTCA20[[#This Row],[Column17]])</f>
        <v/>
      </c>
      <c r="AA65" s="14" t="str">
        <f>LEFT(mTCA20[[#This Row],[Column18]],3)</f>
        <v/>
      </c>
      <c r="AB65" s="14" t="str">
        <f>IF(ISBLANK(mTCA20[[#This Row],[Column2]]),"",mTCA20[[#This Row],[Column2]])</f>
        <v/>
      </c>
    </row>
    <row r="66" spans="1:28" x14ac:dyDescent="0.25">
      <c r="A66" s="42"/>
      <c r="B66" s="8"/>
      <c r="C66" s="8"/>
      <c r="D66" s="9"/>
      <c r="E66" s="29"/>
      <c r="F66" s="8"/>
      <c r="G66" s="8"/>
      <c r="H66" s="8"/>
      <c r="I66" s="10"/>
      <c r="J66" s="10"/>
      <c r="K66" s="8"/>
      <c r="L66" s="8"/>
      <c r="M66" s="8"/>
      <c r="N66" s="8"/>
      <c r="O66" s="8"/>
      <c r="P66" s="10"/>
      <c r="Q66" s="10"/>
      <c r="R66" s="12"/>
      <c r="S66" s="10"/>
      <c r="T66" s="8"/>
      <c r="U66" s="10"/>
      <c r="V66" s="8"/>
      <c r="W66" s="8"/>
      <c r="X66" s="8"/>
      <c r="Y66" s="105"/>
      <c r="Z66" s="14" t="str">
        <f>IF(ISBLANK(mTCA20[[#This Row],[Column17]]),"",mTCA20[[#This Row],[Column17]])</f>
        <v/>
      </c>
      <c r="AA66" s="14" t="str">
        <f>LEFT(mTCA20[[#This Row],[Column18]],3)</f>
        <v/>
      </c>
      <c r="AB66" s="14" t="str">
        <f>IF(ISBLANK(mTCA20[[#This Row],[Column2]]),"",mTCA20[[#This Row],[Column2]])</f>
        <v/>
      </c>
    </row>
    <row r="67" spans="1:28" x14ac:dyDescent="0.25">
      <c r="A67" s="42"/>
      <c r="B67" s="8"/>
      <c r="C67" s="8"/>
      <c r="D67" s="9"/>
      <c r="E67" s="29"/>
      <c r="F67" s="8"/>
      <c r="G67" s="8"/>
      <c r="H67" s="8"/>
      <c r="I67" s="10"/>
      <c r="J67" s="10"/>
      <c r="K67" s="8"/>
      <c r="L67" s="8"/>
      <c r="M67" s="8"/>
      <c r="N67" s="8"/>
      <c r="O67" s="8"/>
      <c r="P67" s="10"/>
      <c r="Q67" s="10"/>
      <c r="R67" s="12"/>
      <c r="S67" s="10"/>
      <c r="T67" s="8"/>
      <c r="U67" s="10"/>
      <c r="V67" s="8"/>
      <c r="W67" s="8"/>
      <c r="X67" s="8"/>
      <c r="Y67" s="105"/>
      <c r="Z67" s="14" t="str">
        <f>IF(ISBLANK(mTCA20[[#This Row],[Column17]]),"",mTCA20[[#This Row],[Column17]])</f>
        <v/>
      </c>
      <c r="AA67" s="14" t="str">
        <f>LEFT(mTCA20[[#This Row],[Column18]],3)</f>
        <v/>
      </c>
      <c r="AB67" s="14" t="str">
        <f>IF(ISBLANK(mTCA20[[#This Row],[Column2]]),"",mTCA20[[#This Row],[Column2]])</f>
        <v/>
      </c>
    </row>
    <row r="68" spans="1:28" x14ac:dyDescent="0.25">
      <c r="A68" s="42"/>
      <c r="B68" s="8"/>
      <c r="C68" s="8"/>
      <c r="D68" s="9"/>
      <c r="E68" s="29"/>
      <c r="F68" s="8"/>
      <c r="G68" s="8"/>
      <c r="H68" s="8"/>
      <c r="I68" s="10"/>
      <c r="J68" s="10"/>
      <c r="K68" s="8"/>
      <c r="L68" s="8"/>
      <c r="M68" s="8"/>
      <c r="N68" s="8"/>
      <c r="O68" s="8"/>
      <c r="P68" s="10"/>
      <c r="Q68" s="10"/>
      <c r="R68" s="12"/>
      <c r="S68" s="10"/>
      <c r="T68" s="8"/>
      <c r="U68" s="10"/>
      <c r="V68" s="8"/>
      <c r="W68" s="8"/>
      <c r="X68" s="8"/>
      <c r="Y68" s="105"/>
      <c r="Z68" s="14" t="str">
        <f>IF(ISBLANK(mTCA20[[#This Row],[Column17]]),"",mTCA20[[#This Row],[Column17]])</f>
        <v/>
      </c>
      <c r="AA68" s="14" t="str">
        <f>LEFT(mTCA20[[#This Row],[Column18]],3)</f>
        <v/>
      </c>
      <c r="AB68" s="14" t="str">
        <f>IF(ISBLANK(mTCA20[[#This Row],[Column2]]),"",mTCA20[[#This Row],[Column2]])</f>
        <v/>
      </c>
    </row>
    <row r="69" spans="1:28" x14ac:dyDescent="0.25">
      <c r="A69" s="42"/>
      <c r="B69" s="8"/>
      <c r="C69" s="8"/>
      <c r="D69" s="9"/>
      <c r="E69" s="29"/>
      <c r="F69" s="8"/>
      <c r="G69" s="8"/>
      <c r="H69" s="8"/>
      <c r="I69" s="10"/>
      <c r="J69" s="10"/>
      <c r="K69" s="8"/>
      <c r="L69" s="8"/>
      <c r="M69" s="8"/>
      <c r="N69" s="8"/>
      <c r="O69" s="8"/>
      <c r="P69" s="10"/>
      <c r="Q69" s="10"/>
      <c r="R69" s="12"/>
      <c r="S69" s="10"/>
      <c r="T69" s="8"/>
      <c r="U69" s="10"/>
      <c r="V69" s="8"/>
      <c r="W69" s="8"/>
      <c r="X69" s="8"/>
      <c r="Y69" s="105"/>
      <c r="Z69" s="14" t="str">
        <f>IF(ISBLANK(mTCA20[[#This Row],[Column17]]),"",mTCA20[[#This Row],[Column17]])</f>
        <v/>
      </c>
      <c r="AA69" s="14" t="str">
        <f>LEFT(mTCA20[[#This Row],[Column18]],3)</f>
        <v/>
      </c>
      <c r="AB69" s="14" t="str">
        <f>IF(ISBLANK(mTCA20[[#This Row],[Column2]]),"",mTCA20[[#This Row],[Column2]])</f>
        <v/>
      </c>
    </row>
    <row r="70" spans="1:28" x14ac:dyDescent="0.25">
      <c r="A70" s="42"/>
      <c r="B70" s="8"/>
      <c r="C70" s="8"/>
      <c r="D70" s="9"/>
      <c r="E70" s="29"/>
      <c r="F70" s="8"/>
      <c r="G70" s="8"/>
      <c r="H70" s="8"/>
      <c r="I70" s="10"/>
      <c r="J70" s="10"/>
      <c r="K70" s="8"/>
      <c r="L70" s="8"/>
      <c r="M70" s="8"/>
      <c r="N70" s="8"/>
      <c r="O70" s="8"/>
      <c r="P70" s="10"/>
      <c r="Q70" s="10"/>
      <c r="R70" s="12"/>
      <c r="S70" s="10"/>
      <c r="T70" s="8"/>
      <c r="U70" s="10"/>
      <c r="V70" s="8"/>
      <c r="W70" s="8"/>
      <c r="X70" s="8"/>
      <c r="Y70" s="105"/>
      <c r="Z70" s="14" t="str">
        <f>IF(ISBLANK(mTCA20[[#This Row],[Column17]]),"",mTCA20[[#This Row],[Column17]])</f>
        <v/>
      </c>
      <c r="AA70" s="14" t="str">
        <f>LEFT(mTCA20[[#This Row],[Column18]],3)</f>
        <v/>
      </c>
      <c r="AB70" s="14" t="str">
        <f>IF(ISBLANK(mTCA20[[#This Row],[Column2]]),"",mTCA20[[#This Row],[Column2]])</f>
        <v/>
      </c>
    </row>
    <row r="71" spans="1:28" x14ac:dyDescent="0.25">
      <c r="A71" s="42"/>
      <c r="B71" s="8"/>
      <c r="C71" s="8"/>
      <c r="D71" s="9"/>
      <c r="E71" s="29"/>
      <c r="F71" s="8"/>
      <c r="G71" s="8"/>
      <c r="H71" s="8"/>
      <c r="I71" s="10"/>
      <c r="J71" s="10"/>
      <c r="K71" s="8"/>
      <c r="L71" s="8"/>
      <c r="M71" s="8"/>
      <c r="N71" s="8"/>
      <c r="O71" s="8"/>
      <c r="P71" s="10"/>
      <c r="Q71" s="10"/>
      <c r="R71" s="12"/>
      <c r="S71" s="10"/>
      <c r="T71" s="8"/>
      <c r="U71" s="10"/>
      <c r="V71" s="8"/>
      <c r="W71" s="8"/>
      <c r="X71" s="8"/>
      <c r="Y71" s="105"/>
      <c r="Z71" s="14" t="str">
        <f>IF(ISBLANK(mTCA20[[#This Row],[Column17]]),"",mTCA20[[#This Row],[Column17]])</f>
        <v/>
      </c>
      <c r="AA71" s="14" t="str">
        <f>LEFT(mTCA20[[#This Row],[Column18]],3)</f>
        <v/>
      </c>
      <c r="AB71" s="14" t="str">
        <f>IF(ISBLANK(mTCA20[[#This Row],[Column2]]),"",mTCA20[[#This Row],[Column2]])</f>
        <v/>
      </c>
    </row>
    <row r="72" spans="1:28" x14ac:dyDescent="0.25">
      <c r="A72" s="42"/>
      <c r="B72" s="8"/>
      <c r="C72" s="8"/>
      <c r="D72" s="9"/>
      <c r="E72" s="29"/>
      <c r="F72" s="8"/>
      <c r="G72" s="8"/>
      <c r="H72" s="8"/>
      <c r="I72" s="10"/>
      <c r="J72" s="10"/>
      <c r="K72" s="8"/>
      <c r="L72" s="8"/>
      <c r="M72" s="8"/>
      <c r="N72" s="8"/>
      <c r="O72" s="8"/>
      <c r="P72" s="10"/>
      <c r="Q72" s="10"/>
      <c r="R72" s="12"/>
      <c r="S72" s="10"/>
      <c r="T72" s="8"/>
      <c r="U72" s="10"/>
      <c r="V72" s="8"/>
      <c r="W72" s="8"/>
      <c r="X72" s="8"/>
      <c r="Y72" s="105"/>
      <c r="Z72" s="14" t="str">
        <f>IF(ISBLANK(mTCA20[[#This Row],[Column17]]),"",mTCA20[[#This Row],[Column17]])</f>
        <v/>
      </c>
      <c r="AA72" s="14" t="str">
        <f>LEFT(mTCA20[[#This Row],[Column18]],3)</f>
        <v/>
      </c>
      <c r="AB72" s="14" t="str">
        <f>IF(ISBLANK(mTCA20[[#This Row],[Column2]]),"",mTCA20[[#This Row],[Column2]])</f>
        <v/>
      </c>
    </row>
    <row r="73" spans="1:28" x14ac:dyDescent="0.25">
      <c r="A73" s="42"/>
      <c r="B73" s="8"/>
      <c r="C73" s="8"/>
      <c r="D73" s="9"/>
      <c r="E73" s="29"/>
      <c r="F73" s="8"/>
      <c r="G73" s="8"/>
      <c r="H73" s="8"/>
      <c r="I73" s="10"/>
      <c r="J73" s="10"/>
      <c r="K73" s="8"/>
      <c r="L73" s="8"/>
      <c r="M73" s="8"/>
      <c r="N73" s="8"/>
      <c r="O73" s="8"/>
      <c r="P73" s="10"/>
      <c r="Q73" s="10"/>
      <c r="R73" s="12"/>
      <c r="S73" s="10"/>
      <c r="T73" s="8"/>
      <c r="U73" s="10"/>
      <c r="V73" s="8"/>
      <c r="W73" s="8"/>
      <c r="X73" s="8"/>
      <c r="Y73" s="105"/>
      <c r="Z73" s="14" t="str">
        <f>IF(ISBLANK(mTCA20[[#This Row],[Column17]]),"",mTCA20[[#This Row],[Column17]])</f>
        <v/>
      </c>
      <c r="AA73" s="14" t="str">
        <f>LEFT(mTCA20[[#This Row],[Column18]],3)</f>
        <v/>
      </c>
      <c r="AB73" s="14" t="str">
        <f>IF(ISBLANK(mTCA20[[#This Row],[Column2]]),"",mTCA20[[#This Row],[Column2]])</f>
        <v/>
      </c>
    </row>
    <row r="74" spans="1:28" x14ac:dyDescent="0.25">
      <c r="A74" s="42"/>
      <c r="B74" s="8"/>
      <c r="C74" s="8"/>
      <c r="D74" s="9"/>
      <c r="E74" s="29"/>
      <c r="F74" s="8"/>
      <c r="G74" s="8"/>
      <c r="H74" s="8"/>
      <c r="I74" s="10"/>
      <c r="J74" s="10"/>
      <c r="K74" s="8"/>
      <c r="L74" s="8"/>
      <c r="M74" s="8"/>
      <c r="N74" s="8"/>
      <c r="O74" s="8"/>
      <c r="P74" s="10"/>
      <c r="Q74" s="10"/>
      <c r="R74" s="12"/>
      <c r="S74" s="10"/>
      <c r="T74" s="8"/>
      <c r="U74" s="10"/>
      <c r="V74" s="8"/>
      <c r="W74" s="8"/>
      <c r="X74" s="8"/>
      <c r="Y74" s="105"/>
      <c r="Z74" s="14" t="str">
        <f>IF(ISBLANK(mTCA20[[#This Row],[Column17]]),"",mTCA20[[#This Row],[Column17]])</f>
        <v/>
      </c>
      <c r="AA74" s="14" t="str">
        <f>LEFT(mTCA20[[#This Row],[Column18]],3)</f>
        <v/>
      </c>
      <c r="AB74" s="14" t="str">
        <f>IF(ISBLANK(mTCA20[[#This Row],[Column2]]),"",mTCA20[[#This Row],[Column2]])</f>
        <v/>
      </c>
    </row>
    <row r="75" spans="1:28" x14ac:dyDescent="0.25">
      <c r="A75" s="42"/>
      <c r="B75" s="8"/>
      <c r="C75" s="8"/>
      <c r="D75" s="9"/>
      <c r="E75" s="29"/>
      <c r="F75" s="8"/>
      <c r="G75" s="8"/>
      <c r="H75" s="8"/>
      <c r="I75" s="10"/>
      <c r="J75" s="10"/>
      <c r="K75" s="8"/>
      <c r="L75" s="8"/>
      <c r="M75" s="8"/>
      <c r="N75" s="8"/>
      <c r="O75" s="8"/>
      <c r="P75" s="10"/>
      <c r="Q75" s="10"/>
      <c r="R75" s="12"/>
      <c r="S75" s="10"/>
      <c r="T75" s="8"/>
      <c r="U75" s="10"/>
      <c r="V75" s="8"/>
      <c r="W75" s="8"/>
      <c r="X75" s="8"/>
      <c r="Z75" s="14" t="str">
        <f>IF(ISBLANK(mTCA20[[#This Row],[Column17]]),"",mTCA20[[#This Row],[Column17]])</f>
        <v/>
      </c>
      <c r="AA75" s="14" t="str">
        <f>LEFT(mTCA20[[#This Row],[Column18]],3)</f>
        <v/>
      </c>
      <c r="AB75" s="14" t="str">
        <f>IF(ISBLANK(mTCA20[[#This Row],[Column2]]),"",mTCA20[[#This Row],[Column2]])</f>
        <v/>
      </c>
    </row>
    <row r="76" spans="1:28" x14ac:dyDescent="0.25">
      <c r="A76" s="42"/>
      <c r="B76" s="8"/>
      <c r="C76" s="8"/>
      <c r="D76" s="69"/>
      <c r="E76" s="9"/>
      <c r="F76" s="8"/>
      <c r="G76" s="8"/>
      <c r="H76" s="8"/>
      <c r="I76" s="10"/>
      <c r="J76" s="10"/>
      <c r="K76" s="8"/>
      <c r="L76" s="8"/>
      <c r="M76" s="8"/>
      <c r="N76" s="8"/>
      <c r="O76" s="8"/>
      <c r="P76" s="10"/>
      <c r="Q76" s="10"/>
      <c r="R76" s="12"/>
      <c r="S76" s="10"/>
      <c r="T76" s="8"/>
      <c r="U76" s="10"/>
      <c r="V76" s="8"/>
      <c r="W76" s="8"/>
      <c r="X76" s="8"/>
      <c r="Y76" s="105"/>
      <c r="Z76" s="14" t="str">
        <f>IF(ISBLANK(mTCA20[[#This Row],[Column17]]),"",mTCA20[[#This Row],[Column17]])</f>
        <v/>
      </c>
      <c r="AA76" s="14" t="str">
        <f>LEFT(mTCA20[[#This Row],[Column18]],3)</f>
        <v/>
      </c>
      <c r="AB76" s="14" t="str">
        <f>IF(ISBLANK(mTCA20[[#This Row],[Column2]]),"",mTCA20[[#This Row],[Column2]])</f>
        <v/>
      </c>
    </row>
    <row r="77" spans="1:28" x14ac:dyDescent="0.25">
      <c r="A77" s="42"/>
      <c r="B77" s="8"/>
      <c r="C77" s="8"/>
      <c r="D77" s="69"/>
      <c r="E77" s="9"/>
      <c r="F77" s="8"/>
      <c r="G77" s="8"/>
      <c r="H77" s="8"/>
      <c r="I77" s="10"/>
      <c r="J77" s="10"/>
      <c r="K77" s="8"/>
      <c r="L77" s="8"/>
      <c r="M77" s="8"/>
      <c r="N77" s="8"/>
      <c r="O77" s="8"/>
      <c r="P77" s="10"/>
      <c r="Q77" s="10"/>
      <c r="R77" s="12"/>
      <c r="S77" s="10"/>
      <c r="T77" s="8"/>
      <c r="U77" s="10"/>
      <c r="V77" s="8"/>
      <c r="W77" s="8"/>
      <c r="X77" s="8"/>
      <c r="Y77" s="105"/>
      <c r="Z77" s="14" t="str">
        <f>IF(ISBLANK(mTCA20[[#This Row],[Column17]]),"",mTCA20[[#This Row],[Column17]])</f>
        <v/>
      </c>
      <c r="AA77" s="14" t="str">
        <f>LEFT(mTCA20[[#This Row],[Column18]],3)</f>
        <v/>
      </c>
      <c r="AB77" s="14" t="str">
        <f>IF(ISBLANK(mTCA20[[#This Row],[Column2]]),"",mTCA20[[#This Row],[Column2]])</f>
        <v/>
      </c>
    </row>
    <row r="78" spans="1:28" x14ac:dyDescent="0.25">
      <c r="A78" s="42"/>
      <c r="B78" s="8"/>
      <c r="C78" s="8"/>
      <c r="D78" s="69"/>
      <c r="E78" s="9"/>
      <c r="F78" s="8"/>
      <c r="G78" s="8"/>
      <c r="H78" s="8"/>
      <c r="I78" s="10"/>
      <c r="J78" s="10"/>
      <c r="K78" s="8"/>
      <c r="L78" s="8"/>
      <c r="M78" s="8"/>
      <c r="N78" s="8"/>
      <c r="O78" s="8"/>
      <c r="P78" s="10"/>
      <c r="Q78" s="10"/>
      <c r="R78" s="12"/>
      <c r="S78" s="10"/>
      <c r="T78" s="8"/>
      <c r="U78" s="10"/>
      <c r="V78" s="8"/>
      <c r="W78" s="8"/>
      <c r="X78" s="8"/>
      <c r="Y78" s="105"/>
      <c r="Z78" s="14" t="str">
        <f>IF(ISBLANK(mTCA20[[#This Row],[Column17]]),"",mTCA20[[#This Row],[Column17]])</f>
        <v/>
      </c>
      <c r="AA78" s="14" t="str">
        <f>LEFT(mTCA20[[#This Row],[Column18]],3)</f>
        <v/>
      </c>
      <c r="AB78" s="14" t="str">
        <f>IF(ISBLANK(mTCA20[[#This Row],[Column2]]),"",mTCA20[[#This Row],[Column2]])</f>
        <v/>
      </c>
    </row>
    <row r="79" spans="1:28" x14ac:dyDescent="0.25">
      <c r="A79" s="42"/>
      <c r="B79" s="8"/>
      <c r="C79" s="8"/>
      <c r="D79" s="69"/>
      <c r="E79" s="9"/>
      <c r="F79" s="8"/>
      <c r="G79" s="8"/>
      <c r="H79" s="8"/>
      <c r="I79" s="10"/>
      <c r="J79" s="10"/>
      <c r="K79" s="8"/>
      <c r="L79" s="8"/>
      <c r="M79" s="8"/>
      <c r="N79" s="8"/>
      <c r="O79" s="8"/>
      <c r="P79" s="10"/>
      <c r="Q79" s="10"/>
      <c r="R79" s="12"/>
      <c r="S79" s="10"/>
      <c r="T79" s="8"/>
      <c r="U79" s="10"/>
      <c r="V79" s="8"/>
      <c r="W79" s="8"/>
      <c r="X79" s="8"/>
      <c r="Y79" s="105"/>
      <c r="Z79" s="14" t="str">
        <f>IF(ISBLANK(mTCA20[[#This Row],[Column17]]),"",mTCA20[[#This Row],[Column17]])</f>
        <v/>
      </c>
      <c r="AA79" s="14" t="str">
        <f>LEFT(mTCA20[[#This Row],[Column18]],3)</f>
        <v/>
      </c>
      <c r="AB79" s="14" t="str">
        <f>IF(ISBLANK(mTCA20[[#This Row],[Column2]]),"",mTCA20[[#This Row],[Column2]])</f>
        <v/>
      </c>
    </row>
    <row r="80" spans="1:28" x14ac:dyDescent="0.25">
      <c r="A80" s="42"/>
      <c r="B80" s="8"/>
      <c r="C80" s="8"/>
      <c r="D80" s="69"/>
      <c r="E80" s="9"/>
      <c r="F80" s="8"/>
      <c r="G80" s="8"/>
      <c r="H80" s="8"/>
      <c r="I80" s="10"/>
      <c r="J80" s="10"/>
      <c r="K80" s="8"/>
      <c r="L80" s="8"/>
      <c r="M80" s="8"/>
      <c r="N80" s="8"/>
      <c r="O80" s="8"/>
      <c r="P80" s="10"/>
      <c r="Q80" s="10"/>
      <c r="R80" s="12"/>
      <c r="S80" s="10"/>
      <c r="T80" s="8"/>
      <c r="U80" s="10"/>
      <c r="V80" s="8"/>
      <c r="W80" s="8"/>
      <c r="X80" s="8"/>
      <c r="Y80" s="105"/>
      <c r="Z80" s="14" t="str">
        <f>IF(ISBLANK(mTCA20[[#This Row],[Column17]]),"",mTCA20[[#This Row],[Column17]])</f>
        <v/>
      </c>
      <c r="AA80" s="14" t="str">
        <f>LEFT(mTCA20[[#This Row],[Column18]],3)</f>
        <v/>
      </c>
      <c r="AB80" s="14" t="str">
        <f>IF(ISBLANK(mTCA20[[#This Row],[Column2]]),"",mTCA20[[#This Row],[Column2]])</f>
        <v/>
      </c>
    </row>
    <row r="81" spans="1:28" x14ac:dyDescent="0.25">
      <c r="A81" s="42"/>
      <c r="B81" s="8"/>
      <c r="C81" s="8"/>
      <c r="D81" s="69"/>
      <c r="E81" s="9"/>
      <c r="F81" s="8"/>
      <c r="G81" s="8"/>
      <c r="H81" s="8"/>
      <c r="I81" s="10"/>
      <c r="J81" s="10"/>
      <c r="K81" s="8"/>
      <c r="L81" s="8"/>
      <c r="M81" s="8"/>
      <c r="N81" s="8"/>
      <c r="O81" s="8"/>
      <c r="P81" s="10"/>
      <c r="Q81" s="10"/>
      <c r="R81" s="12"/>
      <c r="S81" s="10"/>
      <c r="T81" s="8"/>
      <c r="U81" s="10"/>
      <c r="V81" s="8"/>
      <c r="W81" s="8"/>
      <c r="X81" s="8"/>
      <c r="Y81" s="105"/>
      <c r="Z81" s="14" t="str">
        <f>IF(ISBLANK(mTCA20[[#This Row],[Column17]]),"",mTCA20[[#This Row],[Column17]])</f>
        <v/>
      </c>
      <c r="AA81" s="14" t="str">
        <f>LEFT(mTCA20[[#This Row],[Column18]],3)</f>
        <v/>
      </c>
      <c r="AB81" s="14" t="str">
        <f>IF(ISBLANK(mTCA20[[#This Row],[Column2]]),"",mTCA20[[#This Row],[Column2]])</f>
        <v/>
      </c>
    </row>
    <row r="82" spans="1:28" x14ac:dyDescent="0.25">
      <c r="A82" s="42"/>
      <c r="B82" s="8"/>
      <c r="C82" s="8"/>
      <c r="D82" s="69"/>
      <c r="E82" s="9"/>
      <c r="F82" s="8"/>
      <c r="G82" s="8"/>
      <c r="H82" s="8"/>
      <c r="I82" s="10"/>
      <c r="J82" s="10"/>
      <c r="K82" s="8"/>
      <c r="L82" s="8"/>
      <c r="M82" s="8"/>
      <c r="N82" s="8"/>
      <c r="O82" s="8"/>
      <c r="P82" s="10"/>
      <c r="Q82" s="10"/>
      <c r="R82" s="12"/>
      <c r="S82" s="10"/>
      <c r="T82" s="8"/>
      <c r="U82" s="10"/>
      <c r="V82" s="8"/>
      <c r="W82" s="8"/>
      <c r="X82" s="8"/>
      <c r="Y82" s="105"/>
      <c r="Z82" s="14" t="str">
        <f>IF(ISBLANK(mTCA20[[#This Row],[Column17]]),"",mTCA20[[#This Row],[Column17]])</f>
        <v/>
      </c>
      <c r="AA82" s="14" t="str">
        <f>LEFT(mTCA20[[#This Row],[Column18]],3)</f>
        <v/>
      </c>
      <c r="AB82" s="14" t="str">
        <f>IF(ISBLANK(mTCA20[[#This Row],[Column2]]),"",mTCA20[[#This Row],[Column2]])</f>
        <v/>
      </c>
    </row>
    <row r="83" spans="1:28" x14ac:dyDescent="0.25">
      <c r="A83" s="42"/>
      <c r="B83" s="8"/>
      <c r="C83" s="8"/>
      <c r="D83" s="69"/>
      <c r="E83" s="9"/>
      <c r="F83" s="8"/>
      <c r="G83" s="8"/>
      <c r="H83" s="8"/>
      <c r="I83" s="10"/>
      <c r="J83" s="10"/>
      <c r="K83" s="8"/>
      <c r="L83" s="8"/>
      <c r="M83" s="8"/>
      <c r="N83" s="8"/>
      <c r="O83" s="8"/>
      <c r="P83" s="10"/>
      <c r="Q83" s="10"/>
      <c r="R83" s="12"/>
      <c r="S83" s="10"/>
      <c r="T83" s="8"/>
      <c r="U83" s="10"/>
      <c r="V83" s="8"/>
      <c r="W83" s="8"/>
      <c r="X83" s="8"/>
      <c r="Y83" s="105"/>
      <c r="Z83" s="14" t="str">
        <f>IF(ISBLANK(mTCA20[[#This Row],[Column17]]),"",mTCA20[[#This Row],[Column17]])</f>
        <v/>
      </c>
      <c r="AA83" s="14" t="str">
        <f>LEFT(mTCA20[[#This Row],[Column18]],3)</f>
        <v/>
      </c>
      <c r="AB83" s="14" t="str">
        <f>IF(ISBLANK(mTCA20[[#This Row],[Column2]]),"",mTCA20[[#This Row],[Column2]])</f>
        <v/>
      </c>
    </row>
    <row r="84" spans="1:28" x14ac:dyDescent="0.25">
      <c r="A84" s="42"/>
      <c r="B84" s="8"/>
      <c r="C84" s="8"/>
      <c r="D84" s="69"/>
      <c r="E84" s="9"/>
      <c r="F84" s="8"/>
      <c r="G84" s="8"/>
      <c r="H84" s="8"/>
      <c r="I84" s="10"/>
      <c r="J84" s="10"/>
      <c r="K84" s="8"/>
      <c r="L84" s="8"/>
      <c r="M84" s="8"/>
      <c r="N84" s="8"/>
      <c r="O84" s="8"/>
      <c r="P84" s="10"/>
      <c r="Q84" s="10"/>
      <c r="R84" s="12"/>
      <c r="S84" s="10"/>
      <c r="T84" s="8"/>
      <c r="U84" s="10"/>
      <c r="V84" s="8"/>
      <c r="W84" s="8"/>
      <c r="X84" s="8"/>
      <c r="Y84" s="105"/>
      <c r="Z84" s="14" t="str">
        <f>IF(ISBLANK(mTCA20[[#This Row],[Column17]]),"",mTCA20[[#This Row],[Column17]])</f>
        <v/>
      </c>
      <c r="AA84" s="14" t="str">
        <f>LEFT(mTCA20[[#This Row],[Column18]],3)</f>
        <v/>
      </c>
      <c r="AB84" s="14" t="str">
        <f>IF(ISBLANK(mTCA20[[#This Row],[Column2]]),"",mTCA20[[#This Row],[Column2]])</f>
        <v/>
      </c>
    </row>
    <row r="85" spans="1:28" x14ac:dyDescent="0.25">
      <c r="D85"/>
      <c r="H85"/>
      <c r="I85"/>
      <c r="J85"/>
      <c r="K85"/>
      <c r="L85"/>
      <c r="M85"/>
      <c r="N85"/>
      <c r="O85"/>
      <c r="Q85"/>
      <c r="R85"/>
      <c r="S85"/>
      <c r="T85"/>
      <c r="Z85" s="14"/>
      <c r="AA85" s="14"/>
      <c r="AB85" s="14"/>
    </row>
    <row r="86" spans="1:28" x14ac:dyDescent="0.25">
      <c r="D86"/>
      <c r="H86"/>
      <c r="I86"/>
      <c r="J86"/>
      <c r="K86"/>
      <c r="L86"/>
      <c r="M86"/>
      <c r="N86"/>
      <c r="O86"/>
      <c r="Q86"/>
      <c r="R86"/>
      <c r="S86"/>
      <c r="T86"/>
      <c r="Z86" s="14"/>
      <c r="AA86" s="14"/>
      <c r="AB86" s="14"/>
    </row>
    <row r="87" spans="1:28" x14ac:dyDescent="0.25">
      <c r="D87"/>
      <c r="H87"/>
      <c r="I87"/>
      <c r="J87"/>
      <c r="K87"/>
      <c r="L87"/>
      <c r="M87"/>
      <c r="N87"/>
      <c r="O87"/>
      <c r="Q87"/>
      <c r="R87"/>
      <c r="S87"/>
      <c r="T87"/>
      <c r="Z87" s="14"/>
      <c r="AA87" s="14"/>
      <c r="AB87" s="14"/>
    </row>
    <row r="88" spans="1:28" x14ac:dyDescent="0.25">
      <c r="D88"/>
      <c r="H88"/>
      <c r="I88"/>
      <c r="J88"/>
      <c r="K88"/>
      <c r="L88"/>
      <c r="M88"/>
      <c r="N88"/>
      <c r="O88"/>
      <c r="Q88"/>
      <c r="R88"/>
      <c r="S88"/>
      <c r="T88"/>
      <c r="Z88" s="14"/>
      <c r="AA88" s="14"/>
      <c r="AB88" s="14"/>
    </row>
    <row r="89" spans="1:28" x14ac:dyDescent="0.25">
      <c r="D89"/>
      <c r="H89"/>
      <c r="I89"/>
      <c r="J89"/>
      <c r="K89"/>
      <c r="L89"/>
      <c r="M89"/>
      <c r="N89"/>
      <c r="O89"/>
      <c r="Q89"/>
      <c r="R89"/>
      <c r="S89"/>
      <c r="T89"/>
      <c r="Z89" s="14"/>
      <c r="AA89" s="14"/>
      <c r="AB89" s="14"/>
    </row>
    <row r="90" spans="1:28" x14ac:dyDescent="0.25">
      <c r="D90"/>
      <c r="H90"/>
      <c r="I90"/>
      <c r="J90"/>
      <c r="K90"/>
      <c r="L90"/>
      <c r="M90"/>
      <c r="N90"/>
      <c r="O90"/>
      <c r="Q90"/>
      <c r="R90"/>
      <c r="S90"/>
      <c r="T90"/>
      <c r="Z90" s="14"/>
      <c r="AA90" s="14"/>
      <c r="AB90" s="14"/>
    </row>
    <row r="91" spans="1:28" x14ac:dyDescent="0.25">
      <c r="D91"/>
      <c r="H91"/>
      <c r="I91"/>
      <c r="J91"/>
      <c r="K91"/>
      <c r="L91"/>
      <c r="M91"/>
      <c r="N91"/>
      <c r="O91"/>
      <c r="Q91"/>
      <c r="R91"/>
      <c r="S91"/>
      <c r="T91"/>
      <c r="Z91" s="14"/>
      <c r="AA91" s="14"/>
      <c r="AB91" s="14"/>
    </row>
    <row r="92" spans="1:28" x14ac:dyDescent="0.25">
      <c r="D92"/>
      <c r="H92"/>
      <c r="I92"/>
      <c r="J92"/>
      <c r="K92"/>
      <c r="L92"/>
      <c r="M92"/>
      <c r="N92"/>
      <c r="O92"/>
      <c r="Q92"/>
      <c r="R92"/>
      <c r="S92"/>
      <c r="T92"/>
      <c r="Z92" s="14"/>
      <c r="AA92" s="14"/>
      <c r="AB92" s="14"/>
    </row>
    <row r="93" spans="1:28" x14ac:dyDescent="0.25">
      <c r="D93"/>
      <c r="H93"/>
      <c r="I93"/>
      <c r="J93"/>
      <c r="K93"/>
      <c r="L93"/>
      <c r="M93"/>
      <c r="N93"/>
      <c r="O93"/>
      <c r="Q93"/>
      <c r="R93"/>
      <c r="S93"/>
      <c r="T93"/>
      <c r="Z93" s="14"/>
      <c r="AA93" s="14"/>
      <c r="AB93" s="14"/>
    </row>
  </sheetData>
  <mergeCells count="2">
    <mergeCell ref="H2:Q2"/>
    <mergeCell ref="R2:X2"/>
  </mergeCells>
  <pageMargins left="0.6" right="0.6" top="0.6" bottom="0.6" header="0" footer="0"/>
  <pageSetup paperSize="17" scale="56" orientation="landscape" r:id="rId1"/>
  <legacy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39"/>
  <sheetViews>
    <sheetView zoomScale="80" zoomScaleNormal="80" workbookViewId="0">
      <pane ySplit="3" topLeftCell="A4" activePane="bottomLeft" state="frozen"/>
      <selection pane="bottomLeft" activeCell="G12" sqref="G12:G15"/>
    </sheetView>
  </sheetViews>
  <sheetFormatPr defaultRowHeight="15" x14ac:dyDescent="0.25"/>
  <cols>
    <col min="1" max="1" width="15" bestFit="1" customWidth="1"/>
    <col min="2" max="3" width="26.5703125" customWidth="1"/>
    <col min="4" max="4" width="17" style="1" customWidth="1"/>
    <col min="5" max="5" width="14.42578125" customWidth="1"/>
    <col min="6" max="6" width="32.28515625" customWidth="1"/>
    <col min="7" max="7" width="13" bestFit="1" customWidth="1"/>
    <col min="8" max="8" width="21.28515625" style="2" customWidth="1"/>
    <col min="9" max="9" width="12.42578125" style="2" customWidth="1"/>
    <col min="10" max="15" width="10.42578125" style="2" customWidth="1"/>
    <col min="16" max="16" width="10.42578125" customWidth="1"/>
    <col min="17" max="17" width="19.28515625" style="3" bestFit="1" customWidth="1"/>
    <col min="18" max="18" width="7.7109375" style="2" bestFit="1" customWidth="1"/>
    <col min="19" max="19" width="6.42578125" style="2" customWidth="1"/>
    <col min="20" max="20" width="12.85546875" style="2" bestFit="1" customWidth="1"/>
    <col min="21" max="21" width="7.42578125" bestFit="1" customWidth="1"/>
    <col min="22" max="22" width="18.7109375" bestFit="1" customWidth="1"/>
    <col min="23" max="23" width="15.5703125" bestFit="1" customWidth="1"/>
    <col min="24" max="24" width="11.42578125" bestFit="1" customWidth="1"/>
  </cols>
  <sheetData>
    <row r="1" spans="1:24" s="14" customFormat="1" ht="15.75" thickBot="1" x14ac:dyDescent="0.3">
      <c r="A1" s="13" t="s">
        <v>767</v>
      </c>
      <c r="D1" s="15"/>
      <c r="E1" s="15"/>
      <c r="I1" s="16"/>
      <c r="J1" s="16"/>
      <c r="K1" s="16"/>
      <c r="L1" s="16"/>
      <c r="M1" s="16"/>
      <c r="N1" s="16"/>
      <c r="O1" s="16"/>
      <c r="P1" s="16"/>
      <c r="R1" s="17"/>
      <c r="S1" s="16"/>
      <c r="T1" s="16"/>
      <c r="U1" s="16"/>
    </row>
    <row r="2" spans="1:24" s="14" customFormat="1" ht="15.75" thickBot="1" x14ac:dyDescent="0.3">
      <c r="A2" s="82" t="s">
        <v>389</v>
      </c>
      <c r="B2" s="83"/>
      <c r="C2" s="83"/>
      <c r="D2" s="83"/>
      <c r="E2" s="83"/>
      <c r="F2" s="83"/>
      <c r="G2" s="84"/>
      <c r="H2" s="773" t="s">
        <v>390</v>
      </c>
      <c r="I2" s="774"/>
      <c r="J2" s="774"/>
      <c r="K2" s="774"/>
      <c r="L2" s="774"/>
      <c r="M2" s="774"/>
      <c r="N2" s="774"/>
      <c r="O2" s="774"/>
      <c r="P2" s="774"/>
      <c r="Q2" s="775"/>
      <c r="R2" s="776" t="s">
        <v>391</v>
      </c>
      <c r="S2" s="777"/>
      <c r="T2" s="777"/>
      <c r="U2" s="777"/>
      <c r="V2" s="777"/>
      <c r="W2" s="777"/>
      <c r="X2" s="778"/>
    </row>
    <row r="3" spans="1:24" s="54" customFormat="1" ht="45.75" thickBot="1" x14ac:dyDescent="0.3">
      <c r="A3" s="76" t="s">
        <v>0</v>
      </c>
      <c r="B3" s="77" t="s">
        <v>641</v>
      </c>
      <c r="C3" s="77" t="s">
        <v>3793</v>
      </c>
      <c r="D3" s="78" t="s">
        <v>619</v>
      </c>
      <c r="E3" s="78" t="s">
        <v>1</v>
      </c>
      <c r="F3" s="77" t="s">
        <v>3</v>
      </c>
      <c r="G3" s="77" t="s">
        <v>2</v>
      </c>
      <c r="H3" s="79" t="s">
        <v>4</v>
      </c>
      <c r="I3" s="79" t="s">
        <v>5</v>
      </c>
      <c r="J3" s="79" t="s">
        <v>23</v>
      </c>
      <c r="K3" s="79" t="s">
        <v>145</v>
      </c>
      <c r="L3" s="79" t="s">
        <v>145</v>
      </c>
      <c r="M3" s="79" t="s">
        <v>145</v>
      </c>
      <c r="N3" s="79" t="s">
        <v>144</v>
      </c>
      <c r="O3" s="79" t="s">
        <v>143</v>
      </c>
      <c r="P3" s="79" t="s">
        <v>6</v>
      </c>
      <c r="Q3" s="79" t="s">
        <v>7</v>
      </c>
      <c r="R3" s="80" t="s">
        <v>8</v>
      </c>
      <c r="S3" s="79" t="s">
        <v>9</v>
      </c>
      <c r="T3" s="79" t="s">
        <v>115</v>
      </c>
      <c r="U3" s="79" t="s">
        <v>116</v>
      </c>
      <c r="V3" s="79" t="s">
        <v>252</v>
      </c>
      <c r="W3" s="79" t="s">
        <v>253</v>
      </c>
      <c r="X3" s="81" t="s">
        <v>254</v>
      </c>
    </row>
    <row r="4" spans="1:24" s="14" customFormat="1" x14ac:dyDescent="0.25">
      <c r="A4" s="75" t="s">
        <v>769</v>
      </c>
      <c r="B4" s="75"/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s="14" customFormat="1" x14ac:dyDescent="0.25">
      <c r="A5" s="8" t="s">
        <v>66</v>
      </c>
      <c r="B5" s="8" t="s">
        <v>764</v>
      </c>
      <c r="C5" s="8" t="s">
        <v>1984</v>
      </c>
      <c r="D5" s="8"/>
      <c r="E5" t="s">
        <v>766</v>
      </c>
      <c r="F5" s="8" t="s">
        <v>69</v>
      </c>
      <c r="G5" s="8" t="s">
        <v>70</v>
      </c>
      <c r="H5" s="8" t="s">
        <v>14</v>
      </c>
      <c r="I5" s="10">
        <v>1</v>
      </c>
      <c r="J5" s="10"/>
      <c r="K5" s="10"/>
      <c r="L5" s="10"/>
      <c r="M5" s="10"/>
      <c r="N5" s="10"/>
      <c r="O5" s="10"/>
      <c r="P5" s="10" t="s">
        <v>653</v>
      </c>
      <c r="Q5" s="10" t="s">
        <v>15</v>
      </c>
      <c r="R5" s="12"/>
      <c r="S5" s="10">
        <v>3</v>
      </c>
      <c r="T5" s="10" t="s">
        <v>472</v>
      </c>
      <c r="U5" s="10"/>
      <c r="V5" s="8"/>
      <c r="W5" s="8" t="s">
        <v>614</v>
      </c>
      <c r="X5" s="8" t="s">
        <v>425</v>
      </c>
    </row>
    <row r="6" spans="1:24" s="14" customFormat="1" x14ac:dyDescent="0.25">
      <c r="A6" s="8" t="s">
        <v>66</v>
      </c>
      <c r="B6" s="8" t="s">
        <v>764</v>
      </c>
      <c r="C6" s="8" t="s">
        <v>1984</v>
      </c>
      <c r="D6" s="8"/>
      <c r="E6" t="s">
        <v>766</v>
      </c>
      <c r="F6" s="8" t="s">
        <v>69</v>
      </c>
      <c r="G6" s="8" t="s">
        <v>70</v>
      </c>
      <c r="H6" s="8" t="s">
        <v>14</v>
      </c>
      <c r="I6" s="10">
        <v>1</v>
      </c>
      <c r="J6" s="10"/>
      <c r="K6" s="10"/>
      <c r="L6" s="10"/>
      <c r="M6" s="10"/>
      <c r="N6" s="10"/>
      <c r="O6" s="10"/>
      <c r="P6" s="10" t="s">
        <v>655</v>
      </c>
      <c r="Q6" s="10" t="s">
        <v>15</v>
      </c>
      <c r="R6" s="12"/>
      <c r="S6" s="10">
        <v>3</v>
      </c>
      <c r="T6" s="10" t="s">
        <v>471</v>
      </c>
      <c r="U6" s="10"/>
      <c r="V6" s="8"/>
      <c r="W6" s="8" t="s">
        <v>614</v>
      </c>
      <c r="X6" s="8" t="s">
        <v>425</v>
      </c>
    </row>
    <row r="7" spans="1:24" s="14" customFormat="1" x14ac:dyDescent="0.25">
      <c r="A7" s="8" t="s">
        <v>66</v>
      </c>
      <c r="B7" s="8" t="s">
        <v>764</v>
      </c>
      <c r="C7" s="8" t="s">
        <v>1984</v>
      </c>
      <c r="D7" s="8"/>
      <c r="E7" t="s">
        <v>766</v>
      </c>
      <c r="F7" s="8" t="s">
        <v>69</v>
      </c>
      <c r="G7" s="8" t="s">
        <v>70</v>
      </c>
      <c r="H7" s="8" t="s">
        <v>14</v>
      </c>
      <c r="I7" s="10">
        <v>1</v>
      </c>
      <c r="J7" s="10"/>
      <c r="K7" s="10"/>
      <c r="L7" s="10"/>
      <c r="M7" s="10"/>
      <c r="N7" s="10"/>
      <c r="O7" s="10"/>
      <c r="P7" s="10" t="s">
        <v>656</v>
      </c>
      <c r="Q7" s="10" t="s">
        <v>15</v>
      </c>
      <c r="R7" s="12"/>
      <c r="S7" s="10">
        <v>3</v>
      </c>
      <c r="T7" s="10" t="s">
        <v>470</v>
      </c>
      <c r="U7" s="10"/>
      <c r="V7" s="8"/>
      <c r="W7" s="8" t="s">
        <v>614</v>
      </c>
      <c r="X7" s="8" t="s">
        <v>425</v>
      </c>
    </row>
    <row r="8" spans="1:24" s="14" customFormat="1" x14ac:dyDescent="0.25">
      <c r="A8" s="8" t="s">
        <v>66</v>
      </c>
      <c r="B8" s="8" t="s">
        <v>765</v>
      </c>
      <c r="C8" s="8" t="s">
        <v>1984</v>
      </c>
      <c r="D8" s="8"/>
      <c r="E8" t="s">
        <v>768</v>
      </c>
      <c r="F8" s="8" t="s">
        <v>69</v>
      </c>
      <c r="G8" s="8" t="s">
        <v>70</v>
      </c>
      <c r="H8" s="8" t="s">
        <v>14</v>
      </c>
      <c r="I8" s="10">
        <v>2</v>
      </c>
      <c r="J8" s="10"/>
      <c r="K8" s="10"/>
      <c r="L8" s="10"/>
      <c r="M8" s="10"/>
      <c r="N8" s="10"/>
      <c r="O8" s="10"/>
      <c r="P8" s="10" t="s">
        <v>654</v>
      </c>
      <c r="Q8" s="10" t="s">
        <v>15</v>
      </c>
      <c r="R8" s="12"/>
      <c r="S8" s="10">
        <v>3</v>
      </c>
      <c r="T8" s="10" t="s">
        <v>469</v>
      </c>
      <c r="U8" s="10"/>
      <c r="V8" s="8"/>
      <c r="W8" s="8" t="s">
        <v>614</v>
      </c>
      <c r="X8" s="8" t="s">
        <v>245</v>
      </c>
    </row>
    <row r="9" spans="1:24" s="14" customFormat="1" x14ac:dyDescent="0.25">
      <c r="A9" s="8" t="s">
        <v>66</v>
      </c>
      <c r="B9" s="8" t="s">
        <v>765</v>
      </c>
      <c r="C9" s="8" t="s">
        <v>1984</v>
      </c>
      <c r="D9" s="8"/>
      <c r="E9" t="s">
        <v>768</v>
      </c>
      <c r="F9" s="8" t="s">
        <v>69</v>
      </c>
      <c r="G9" s="8" t="s">
        <v>70</v>
      </c>
      <c r="H9" s="8" t="s">
        <v>14</v>
      </c>
      <c r="I9" s="10">
        <v>2</v>
      </c>
      <c r="J9" s="10"/>
      <c r="K9" s="10"/>
      <c r="L9" s="10"/>
      <c r="M9" s="10"/>
      <c r="N9" s="10"/>
      <c r="O9" s="10"/>
      <c r="P9" s="10" t="s">
        <v>657</v>
      </c>
      <c r="Q9" s="10" t="s">
        <v>15</v>
      </c>
      <c r="R9" s="12"/>
      <c r="S9" s="10">
        <v>3</v>
      </c>
      <c r="T9" s="10" t="s">
        <v>468</v>
      </c>
      <c r="U9" s="10"/>
      <c r="V9" s="8"/>
      <c r="W9" s="8" t="s">
        <v>614</v>
      </c>
      <c r="X9" s="8" t="s">
        <v>245</v>
      </c>
    </row>
    <row r="10" spans="1:24" s="14" customFormat="1" ht="15.75" thickBot="1" x14ac:dyDescent="0.3">
      <c r="A10" s="8" t="s">
        <v>66</v>
      </c>
      <c r="B10" s="8" t="s">
        <v>765</v>
      </c>
      <c r="C10" s="8" t="s">
        <v>1984</v>
      </c>
      <c r="D10" s="8"/>
      <c r="E10" t="s">
        <v>768</v>
      </c>
      <c r="F10" s="8" t="s">
        <v>69</v>
      </c>
      <c r="G10" s="8" t="s">
        <v>70</v>
      </c>
      <c r="H10" s="8" t="s">
        <v>14</v>
      </c>
      <c r="I10" s="10">
        <v>2</v>
      </c>
      <c r="J10" s="10"/>
      <c r="K10" s="10"/>
      <c r="L10" s="10"/>
      <c r="M10" s="10"/>
      <c r="N10" s="10"/>
      <c r="O10" s="10"/>
      <c r="P10" s="10" t="s">
        <v>658</v>
      </c>
      <c r="Q10" s="10" t="s">
        <v>15</v>
      </c>
      <c r="R10" s="12"/>
      <c r="S10" s="10">
        <v>3</v>
      </c>
      <c r="T10" s="10" t="s">
        <v>467</v>
      </c>
      <c r="U10" s="10"/>
      <c r="V10" s="8"/>
      <c r="W10" s="8" t="s">
        <v>614</v>
      </c>
      <c r="X10" s="8" t="s">
        <v>245</v>
      </c>
    </row>
    <row r="11" spans="1:24" x14ac:dyDescent="0.25">
      <c r="A11" s="75" t="s">
        <v>770</v>
      </c>
      <c r="B11" s="75"/>
      <c r="C11" s="75"/>
      <c r="D11" s="75" t="s">
        <v>624</v>
      </c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x14ac:dyDescent="0.25">
      <c r="A12" s="8"/>
      <c r="B12" s="8" t="s">
        <v>764</v>
      </c>
      <c r="C12" s="8"/>
      <c r="D12" s="9"/>
      <c r="E12" t="s">
        <v>771</v>
      </c>
      <c r="F12" s="8" t="s">
        <v>418</v>
      </c>
      <c r="G12" s="8" t="s">
        <v>610</v>
      </c>
      <c r="H12" s="8" t="s">
        <v>397</v>
      </c>
      <c r="I12" s="8" t="s">
        <v>396</v>
      </c>
      <c r="J12" s="10"/>
      <c r="K12" s="10"/>
      <c r="L12" s="10"/>
      <c r="M12" s="10"/>
      <c r="N12" s="10"/>
      <c r="O12" s="10"/>
      <c r="P12" s="10"/>
      <c r="Q12" s="8" t="s">
        <v>400</v>
      </c>
      <c r="R12" s="12"/>
      <c r="S12" s="10"/>
      <c r="T12" s="32"/>
      <c r="U12" s="10"/>
      <c r="V12" s="8">
        <v>1</v>
      </c>
      <c r="W12" s="8" t="s">
        <v>398</v>
      </c>
      <c r="X12" s="8" t="s">
        <v>425</v>
      </c>
    </row>
    <row r="13" spans="1:24" x14ac:dyDescent="0.25">
      <c r="A13" s="8"/>
      <c r="B13" s="8" t="s">
        <v>764</v>
      </c>
      <c r="C13" s="8"/>
      <c r="D13" s="9"/>
      <c r="E13" t="s">
        <v>772</v>
      </c>
      <c r="F13" s="8" t="s">
        <v>419</v>
      </c>
      <c r="G13" s="8" t="s">
        <v>610</v>
      </c>
      <c r="H13" s="8" t="s">
        <v>399</v>
      </c>
      <c r="I13" s="8" t="s">
        <v>395</v>
      </c>
      <c r="J13" s="10"/>
      <c r="K13" s="10"/>
      <c r="L13" s="10"/>
      <c r="M13" s="10"/>
      <c r="N13" s="10"/>
      <c r="O13" s="10"/>
      <c r="P13" s="10"/>
      <c r="Q13" s="8" t="s">
        <v>401</v>
      </c>
      <c r="R13" s="12">
        <v>1</v>
      </c>
      <c r="S13" s="10">
        <v>3</v>
      </c>
      <c r="T13" s="32" t="s">
        <v>474</v>
      </c>
      <c r="U13" s="10"/>
      <c r="V13" s="8"/>
      <c r="W13" s="8"/>
      <c r="X13" s="8"/>
    </row>
    <row r="14" spans="1:24" s="25" customFormat="1" x14ac:dyDescent="0.25">
      <c r="A14" s="8"/>
      <c r="B14" s="8" t="s">
        <v>765</v>
      </c>
      <c r="C14" s="8"/>
      <c r="D14" s="9"/>
      <c r="E14" t="s">
        <v>773</v>
      </c>
      <c r="F14" s="8" t="s">
        <v>418</v>
      </c>
      <c r="G14" s="8" t="s">
        <v>610</v>
      </c>
      <c r="H14" s="8" t="s">
        <v>397</v>
      </c>
      <c r="I14" s="8" t="s">
        <v>402</v>
      </c>
      <c r="J14" s="10"/>
      <c r="K14" s="10"/>
      <c r="L14" s="10"/>
      <c r="M14" s="10"/>
      <c r="N14" s="10"/>
      <c r="O14" s="10"/>
      <c r="P14" s="10"/>
      <c r="Q14" s="8" t="s">
        <v>400</v>
      </c>
      <c r="R14" s="12"/>
      <c r="S14" s="10"/>
      <c r="T14" s="32"/>
      <c r="U14" s="10"/>
      <c r="V14" s="8">
        <v>1</v>
      </c>
      <c r="W14" s="8" t="s">
        <v>398</v>
      </c>
      <c r="X14" s="8" t="s">
        <v>245</v>
      </c>
    </row>
    <row r="15" spans="1:24" x14ac:dyDescent="0.25">
      <c r="A15" s="8"/>
      <c r="B15" s="8" t="s">
        <v>765</v>
      </c>
      <c r="C15" s="8"/>
      <c r="D15" s="9"/>
      <c r="E15" t="s">
        <v>774</v>
      </c>
      <c r="F15" s="8" t="s">
        <v>419</v>
      </c>
      <c r="G15" s="8" t="s">
        <v>610</v>
      </c>
      <c r="H15" s="8" t="s">
        <v>399</v>
      </c>
      <c r="I15" s="8" t="s">
        <v>403</v>
      </c>
      <c r="J15" s="10"/>
      <c r="K15" s="10"/>
      <c r="L15" s="10"/>
      <c r="M15" s="10"/>
      <c r="N15" s="10"/>
      <c r="O15" s="10"/>
      <c r="P15" s="10"/>
      <c r="Q15" s="8" t="s">
        <v>401</v>
      </c>
      <c r="R15" s="12">
        <v>1</v>
      </c>
      <c r="S15" s="10">
        <v>3</v>
      </c>
      <c r="T15" s="32" t="s">
        <v>473</v>
      </c>
      <c r="U15" s="10"/>
      <c r="V15" s="8"/>
      <c r="W15" s="8"/>
      <c r="X15" s="8"/>
    </row>
    <row r="16" spans="1:24" x14ac:dyDescent="0.25">
      <c r="A16" s="8"/>
      <c r="B16" s="8"/>
      <c r="C16" s="8"/>
      <c r="D16" s="8"/>
      <c r="E16" s="29"/>
      <c r="F16" s="8"/>
      <c r="G16" s="8"/>
      <c r="H16" s="8"/>
      <c r="I16" s="10"/>
      <c r="J16" s="10"/>
      <c r="K16" s="10"/>
      <c r="L16" s="10"/>
      <c r="M16" s="10"/>
      <c r="N16" s="10"/>
      <c r="O16" s="10"/>
      <c r="P16" s="10"/>
      <c r="Q16" s="10"/>
      <c r="R16" s="12"/>
      <c r="S16" s="10"/>
      <c r="T16" s="10"/>
      <c r="U16" s="10"/>
      <c r="V16" s="8"/>
      <c r="W16" s="8"/>
      <c r="X16" s="8"/>
    </row>
    <row r="17" spans="1:24" ht="15.75" thickBot="1" x14ac:dyDescent="0.3">
      <c r="A17" s="8"/>
      <c r="B17" s="8"/>
      <c r="C17" s="8"/>
      <c r="D17" s="8"/>
      <c r="E17" s="29"/>
      <c r="F17" s="8"/>
      <c r="G17" s="8"/>
      <c r="H17" s="8"/>
      <c r="I17" s="10"/>
      <c r="J17" s="10"/>
      <c r="K17" s="10"/>
      <c r="L17" s="10"/>
      <c r="M17" s="10"/>
      <c r="N17" s="10"/>
      <c r="O17" s="10"/>
      <c r="P17" s="10"/>
      <c r="Q17" s="10"/>
      <c r="R17" s="12"/>
      <c r="S17" s="10"/>
      <c r="T17" s="10"/>
      <c r="U17" s="10"/>
      <c r="V17" s="8"/>
      <c r="W17" s="8"/>
      <c r="X17" s="8"/>
    </row>
    <row r="18" spans="1:24" x14ac:dyDescent="0.25">
      <c r="A18" s="75" t="s">
        <v>97</v>
      </c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x14ac:dyDescent="0.25">
      <c r="A19" s="8" t="s">
        <v>97</v>
      </c>
      <c r="B19" s="8" t="s">
        <v>776</v>
      </c>
      <c r="C19" s="8" t="s">
        <v>3346</v>
      </c>
      <c r="D19" s="8"/>
      <c r="E19" s="102" t="s">
        <v>775</v>
      </c>
      <c r="F19" s="102" t="s">
        <v>84</v>
      </c>
      <c r="G19" s="102" t="s">
        <v>85</v>
      </c>
      <c r="H19" s="8" t="s">
        <v>399</v>
      </c>
      <c r="I19" s="10"/>
      <c r="J19" s="10"/>
      <c r="K19" s="10"/>
      <c r="L19" s="10"/>
      <c r="M19" s="10"/>
      <c r="N19" s="10"/>
      <c r="O19" s="10"/>
      <c r="P19" s="10"/>
      <c r="Q19" s="10"/>
      <c r="R19" s="12"/>
      <c r="S19" s="10">
        <v>4</v>
      </c>
      <c r="T19" s="10" t="s">
        <v>472</v>
      </c>
      <c r="U19" s="10"/>
      <c r="V19" s="8"/>
      <c r="W19" s="8"/>
      <c r="X19" s="8"/>
    </row>
    <row r="20" spans="1:24" x14ac:dyDescent="0.25">
      <c r="A20" s="8"/>
      <c r="B20" s="8"/>
      <c r="C20" s="8"/>
      <c r="D20" s="8"/>
      <c r="E20" s="29"/>
      <c r="F20" s="8"/>
      <c r="G20" s="8"/>
      <c r="H20" s="8"/>
      <c r="I20" s="10"/>
      <c r="J20" s="10"/>
      <c r="K20" s="10"/>
      <c r="L20" s="10"/>
      <c r="M20" s="10"/>
      <c r="N20" s="10"/>
      <c r="O20" s="10"/>
      <c r="P20" s="10"/>
      <c r="Q20" s="10"/>
      <c r="R20" s="12"/>
      <c r="S20" s="10"/>
      <c r="T20" s="10"/>
      <c r="U20" s="10"/>
      <c r="V20" s="8"/>
      <c r="W20" s="8"/>
      <c r="X20" s="8"/>
    </row>
    <row r="21" spans="1:24" x14ac:dyDescent="0.25">
      <c r="A21" s="8"/>
      <c r="B21" s="8"/>
      <c r="C21" s="8"/>
      <c r="D21" s="8"/>
      <c r="E21" s="29"/>
      <c r="F21" s="8"/>
      <c r="G21" s="8"/>
      <c r="H21" s="8"/>
      <c r="I21" s="10"/>
      <c r="J21" s="10"/>
      <c r="K21" s="10"/>
      <c r="L21" s="10"/>
      <c r="M21" s="10"/>
      <c r="N21" s="10"/>
      <c r="O21" s="10"/>
      <c r="P21" s="10"/>
      <c r="Q21" s="10"/>
      <c r="R21" s="12"/>
      <c r="S21" s="10"/>
      <c r="T21" s="10"/>
      <c r="U21" s="10"/>
      <c r="V21" s="8"/>
      <c r="W21" s="8"/>
      <c r="X21" s="8"/>
    </row>
    <row r="22" spans="1:24" x14ac:dyDescent="0.25">
      <c r="A22" s="8"/>
      <c r="B22" s="8"/>
      <c r="C22" s="8"/>
      <c r="D22" s="8"/>
      <c r="E22" s="29"/>
      <c r="F22" s="8"/>
      <c r="G22" s="8"/>
      <c r="H22" s="8"/>
      <c r="I22" s="10"/>
      <c r="J22" s="10"/>
      <c r="K22" s="10"/>
      <c r="L22" s="10"/>
      <c r="M22" s="10"/>
      <c r="N22" s="10"/>
      <c r="O22" s="10"/>
      <c r="P22" s="10"/>
      <c r="Q22" s="10"/>
      <c r="R22" s="12"/>
      <c r="S22" s="10"/>
      <c r="T22" s="10"/>
      <c r="U22" s="10"/>
      <c r="V22" s="8"/>
      <c r="W22" s="8"/>
      <c r="X22" s="8"/>
    </row>
    <row r="23" spans="1:24" x14ac:dyDescent="0.25">
      <c r="A23" s="8"/>
      <c r="B23" s="8"/>
      <c r="C23" s="8"/>
      <c r="D23" s="8"/>
      <c r="E23" s="29"/>
      <c r="F23" s="8"/>
      <c r="G23" s="8"/>
      <c r="H23" s="8"/>
      <c r="I23" s="10"/>
      <c r="J23" s="10"/>
      <c r="K23" s="10"/>
      <c r="L23" s="10"/>
      <c r="M23" s="10"/>
      <c r="N23" s="10"/>
      <c r="O23" s="10"/>
      <c r="P23" s="10"/>
      <c r="Q23" s="10"/>
      <c r="R23" s="12"/>
      <c r="S23" s="10"/>
      <c r="T23" s="10"/>
      <c r="U23" s="10"/>
      <c r="V23" s="8"/>
      <c r="W23" s="8"/>
      <c r="X23" s="8"/>
    </row>
    <row r="24" spans="1:24" x14ac:dyDescent="0.25">
      <c r="A24" s="8"/>
      <c r="B24" s="28"/>
      <c r="C24" s="28"/>
      <c r="D24" s="28"/>
      <c r="E24" s="29"/>
      <c r="F24" s="8"/>
      <c r="G24" s="8"/>
      <c r="H24" s="8"/>
      <c r="I24" s="10"/>
      <c r="J24" s="10"/>
      <c r="K24" s="10"/>
      <c r="L24" s="10"/>
      <c r="M24" s="10"/>
      <c r="N24" s="10"/>
      <c r="O24" s="10"/>
      <c r="P24" s="10"/>
      <c r="Q24" s="10"/>
      <c r="R24" s="12"/>
      <c r="S24" s="10"/>
      <c r="T24" s="10"/>
      <c r="U24" s="10"/>
      <c r="V24" s="8"/>
      <c r="W24" s="8"/>
      <c r="X24" s="8"/>
    </row>
    <row r="25" spans="1:24" x14ac:dyDescent="0.25">
      <c r="A25" s="8"/>
      <c r="B25" s="8"/>
      <c r="C25" s="8"/>
      <c r="D25" s="8"/>
      <c r="E25" s="29"/>
      <c r="F25" s="8"/>
      <c r="G25" s="8"/>
      <c r="H25" s="8"/>
      <c r="I25" s="10"/>
      <c r="J25" s="10"/>
      <c r="K25" s="10"/>
      <c r="L25" s="10"/>
      <c r="M25" s="10"/>
      <c r="N25" s="10"/>
      <c r="O25" s="10"/>
      <c r="P25" s="10"/>
      <c r="Q25" s="10"/>
      <c r="R25" s="12"/>
      <c r="S25" s="10"/>
      <c r="T25" s="10"/>
      <c r="U25" s="10"/>
      <c r="V25" s="8"/>
      <c r="W25" s="8"/>
      <c r="X25" s="8"/>
    </row>
    <row r="26" spans="1:24" x14ac:dyDescent="0.25">
      <c r="A26" s="8"/>
      <c r="B26" s="8"/>
      <c r="C26" s="8"/>
      <c r="D26" s="8"/>
      <c r="E26" s="29"/>
      <c r="F26" s="8"/>
      <c r="G26" s="8"/>
      <c r="H26" s="8"/>
      <c r="I26" s="10"/>
      <c r="J26" s="10"/>
      <c r="K26" s="10"/>
      <c r="L26" s="10"/>
      <c r="M26" s="10"/>
      <c r="N26" s="10"/>
      <c r="O26" s="10"/>
      <c r="P26" s="10"/>
      <c r="Q26" s="10"/>
      <c r="R26" s="12"/>
      <c r="S26" s="10"/>
      <c r="T26" s="10"/>
      <c r="U26" s="10"/>
      <c r="V26" s="8"/>
      <c r="W26" s="8"/>
      <c r="X26" s="8"/>
    </row>
    <row r="27" spans="1:24" x14ac:dyDescent="0.25">
      <c r="A27" s="8"/>
      <c r="B27" s="8"/>
      <c r="C27" s="8"/>
      <c r="D27" s="8"/>
      <c r="E27" s="29"/>
      <c r="F27" s="8"/>
      <c r="G27" s="8"/>
      <c r="H27" s="8"/>
      <c r="I27" s="10"/>
      <c r="J27" s="10"/>
      <c r="K27" s="10"/>
      <c r="L27" s="10"/>
      <c r="M27" s="10"/>
      <c r="N27" s="10"/>
      <c r="O27" s="10"/>
      <c r="P27" s="10"/>
      <c r="Q27" s="10"/>
      <c r="R27" s="12"/>
      <c r="S27" s="10"/>
      <c r="T27" s="10"/>
      <c r="U27" s="10"/>
      <c r="V27" s="8"/>
      <c r="W27" s="8"/>
      <c r="X27" s="8"/>
    </row>
    <row r="28" spans="1:24" x14ac:dyDescent="0.25">
      <c r="A28" s="8"/>
      <c r="B28" s="8"/>
      <c r="C28" s="8"/>
      <c r="D28" s="8"/>
      <c r="E28" s="29"/>
      <c r="F28" s="8"/>
      <c r="G28" s="8"/>
      <c r="H28" s="8"/>
      <c r="I28" s="10"/>
      <c r="J28" s="10"/>
      <c r="K28" s="10"/>
      <c r="L28" s="10"/>
      <c r="M28" s="10"/>
      <c r="N28" s="10"/>
      <c r="O28" s="10"/>
      <c r="P28" s="10"/>
      <c r="Q28" s="10"/>
      <c r="R28" s="12"/>
      <c r="S28" s="10"/>
      <c r="T28" s="10"/>
      <c r="U28" s="10"/>
      <c r="V28" s="8"/>
      <c r="W28" s="8"/>
      <c r="X28" s="8"/>
    </row>
    <row r="29" spans="1:24" x14ac:dyDescent="0.25">
      <c r="A29" s="8"/>
      <c r="B29" s="8"/>
      <c r="C29" s="8"/>
      <c r="D29" s="8"/>
      <c r="E29" s="29"/>
      <c r="F29" s="8"/>
      <c r="G29" s="8"/>
      <c r="H29" s="8"/>
      <c r="I29" s="10"/>
      <c r="J29" s="10"/>
      <c r="K29" s="10"/>
      <c r="L29" s="10"/>
      <c r="M29" s="10"/>
      <c r="N29" s="10"/>
      <c r="O29" s="10"/>
      <c r="P29" s="10"/>
      <c r="Q29" s="10"/>
      <c r="R29" s="12"/>
      <c r="S29" s="10"/>
      <c r="T29" s="10"/>
      <c r="U29" s="10"/>
      <c r="V29" s="8"/>
      <c r="W29" s="8"/>
      <c r="X29" s="8"/>
    </row>
    <row r="30" spans="1:24" x14ac:dyDescent="0.25">
      <c r="A30" s="8"/>
      <c r="B30" s="28"/>
      <c r="C30" s="28"/>
      <c r="D30" s="28"/>
      <c r="E30" s="29"/>
      <c r="F30" s="8"/>
      <c r="G30" s="8"/>
      <c r="H30" s="8"/>
      <c r="I30" s="10"/>
      <c r="J30" s="10"/>
      <c r="K30" s="10"/>
      <c r="L30" s="10"/>
      <c r="M30" s="10"/>
      <c r="N30" s="10"/>
      <c r="O30" s="10"/>
      <c r="P30" s="10"/>
      <c r="Q30" s="10"/>
      <c r="R30" s="12"/>
      <c r="S30" s="10"/>
      <c r="T30" s="10"/>
      <c r="U30" s="10"/>
      <c r="V30" s="8"/>
      <c r="W30" s="8"/>
      <c r="X30" s="8"/>
    </row>
    <row r="31" spans="1:24" x14ac:dyDescent="0.25">
      <c r="A31" s="8"/>
      <c r="B31" s="28"/>
      <c r="C31" s="28"/>
      <c r="D31" s="28"/>
      <c r="E31" s="29"/>
      <c r="F31" s="8"/>
      <c r="G31" s="8"/>
      <c r="H31" s="8"/>
      <c r="I31" s="10"/>
      <c r="J31" s="10"/>
      <c r="K31" s="10"/>
      <c r="L31" s="10"/>
      <c r="M31" s="10"/>
      <c r="N31" s="10"/>
      <c r="O31" s="10"/>
      <c r="P31" s="10"/>
      <c r="Q31" s="10"/>
      <c r="R31" s="12"/>
      <c r="S31" s="10"/>
      <c r="T31" s="10"/>
      <c r="U31" s="10"/>
      <c r="V31" s="8"/>
      <c r="W31" s="8"/>
      <c r="X31" s="8"/>
    </row>
    <row r="32" spans="1:24" x14ac:dyDescent="0.25">
      <c r="A32" s="8"/>
      <c r="B32" s="28"/>
      <c r="C32" s="28"/>
      <c r="D32" s="28"/>
      <c r="E32" s="29"/>
      <c r="F32" s="8"/>
      <c r="G32" s="8"/>
      <c r="H32" s="8"/>
      <c r="I32" s="10"/>
      <c r="J32" s="10"/>
      <c r="K32" s="10"/>
      <c r="L32" s="10"/>
      <c r="M32" s="10"/>
      <c r="N32" s="10"/>
      <c r="O32" s="10"/>
      <c r="P32" s="10"/>
      <c r="Q32" s="10"/>
      <c r="R32" s="12"/>
      <c r="S32" s="10"/>
      <c r="T32" s="10"/>
      <c r="U32" s="10"/>
      <c r="V32" s="8"/>
      <c r="W32" s="8"/>
      <c r="X32" s="8"/>
    </row>
    <row r="33" spans="1:24" x14ac:dyDescent="0.25">
      <c r="A33" s="8"/>
      <c r="B33" s="28"/>
      <c r="C33" s="28"/>
      <c r="D33" s="28"/>
      <c r="E33" s="29"/>
      <c r="F33" s="8"/>
      <c r="G33" s="8"/>
      <c r="H33" s="8"/>
      <c r="I33" s="10"/>
      <c r="J33" s="10"/>
      <c r="K33" s="10"/>
      <c r="L33" s="10"/>
      <c r="M33" s="10"/>
      <c r="N33" s="10"/>
      <c r="O33" s="10"/>
      <c r="P33" s="10"/>
      <c r="Q33" s="10"/>
      <c r="R33" s="12"/>
      <c r="S33" s="10"/>
      <c r="T33" s="10"/>
      <c r="U33" s="10"/>
      <c r="V33" s="8"/>
      <c r="W33" s="8"/>
      <c r="X33" s="8"/>
    </row>
    <row r="34" spans="1:24" x14ac:dyDescent="0.25">
      <c r="A34" s="8"/>
      <c r="B34" s="28"/>
      <c r="C34" s="28"/>
      <c r="D34" s="28"/>
      <c r="E34" s="29"/>
      <c r="F34" s="8"/>
      <c r="G34" s="8"/>
      <c r="H34" s="8"/>
      <c r="I34" s="10"/>
      <c r="J34" s="10"/>
      <c r="K34" s="10"/>
      <c r="L34" s="10"/>
      <c r="M34" s="10"/>
      <c r="N34" s="10"/>
      <c r="O34" s="10"/>
      <c r="P34" s="10"/>
      <c r="Q34" s="10"/>
      <c r="R34" s="12"/>
      <c r="S34" s="10"/>
      <c r="T34" s="10"/>
      <c r="U34" s="10"/>
      <c r="V34" s="8"/>
      <c r="W34" s="8"/>
      <c r="X34" s="8"/>
    </row>
    <row r="35" spans="1:24" x14ac:dyDescent="0.25">
      <c r="A35" s="8"/>
      <c r="B35" s="28"/>
      <c r="C35" s="28"/>
      <c r="D35" s="28"/>
      <c r="E35" s="29"/>
      <c r="F35" s="8"/>
      <c r="G35" s="8"/>
      <c r="H35" s="8"/>
      <c r="I35" s="10"/>
      <c r="J35" s="10"/>
      <c r="K35" s="10"/>
      <c r="L35" s="10"/>
      <c r="M35" s="10"/>
      <c r="N35" s="10"/>
      <c r="O35" s="10"/>
      <c r="P35" s="10"/>
      <c r="Q35" s="10"/>
      <c r="R35" s="12"/>
      <c r="S35" s="10"/>
      <c r="T35" s="10"/>
      <c r="U35" s="10"/>
      <c r="V35" s="8"/>
      <c r="W35" s="8"/>
      <c r="X35" s="8"/>
    </row>
    <row r="36" spans="1:24" x14ac:dyDescent="0.25">
      <c r="D36"/>
      <c r="H36"/>
      <c r="I36"/>
      <c r="J36"/>
      <c r="K36"/>
      <c r="L36"/>
      <c r="M36"/>
      <c r="N36"/>
      <c r="O36"/>
      <c r="Q36"/>
      <c r="R36"/>
      <c r="S36"/>
      <c r="T36"/>
    </row>
    <row r="37" spans="1:24" x14ac:dyDescent="0.25">
      <c r="D37"/>
      <c r="H37"/>
      <c r="I37"/>
      <c r="J37"/>
      <c r="K37"/>
      <c r="L37"/>
      <c r="M37"/>
      <c r="N37"/>
      <c r="O37"/>
      <c r="Q37"/>
      <c r="R37"/>
      <c r="S37"/>
      <c r="T37"/>
    </row>
    <row r="38" spans="1:24" x14ac:dyDescent="0.25">
      <c r="D38"/>
      <c r="H38"/>
      <c r="I38"/>
      <c r="J38"/>
      <c r="K38"/>
      <c r="L38"/>
      <c r="M38"/>
      <c r="N38"/>
      <c r="O38"/>
      <c r="Q38"/>
      <c r="R38"/>
      <c r="S38"/>
      <c r="T38"/>
      <c r="X38" s="25"/>
    </row>
    <row r="39" spans="1:24" x14ac:dyDescent="0.25">
      <c r="D39"/>
      <c r="H39"/>
      <c r="I39"/>
      <c r="J39"/>
      <c r="K39"/>
      <c r="L39"/>
      <c r="M39"/>
      <c r="N39"/>
      <c r="O39"/>
      <c r="Q39"/>
      <c r="R39"/>
      <c r="S39"/>
      <c r="T39"/>
    </row>
  </sheetData>
  <mergeCells count="2">
    <mergeCell ref="H2:Q2"/>
    <mergeCell ref="R2:X2"/>
  </mergeCells>
  <pageMargins left="0.7" right="0.7" top="0.75" bottom="0.75" header="0.3" footer="0.3"/>
  <pageSetup paperSize="17" scale="44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rchive_x0020_Date xmlns="31ac3772-10db-466f-87b2-5ca6a813de61" xsi:nil="true"/>
    <IconOverlay xmlns="http://schemas.microsoft.com/sharepoint/v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E078FE5D631844684AD304CB29C0D81" ma:contentTypeVersion="2" ma:contentTypeDescription="Create a new document." ma:contentTypeScope="" ma:versionID="f9ea5664e1bf5c9351df0d5926f312af">
  <xsd:schema xmlns:xsd="http://www.w3.org/2001/XMLSchema" xmlns:xs="http://www.w3.org/2001/XMLSchema" xmlns:p="http://schemas.microsoft.com/office/2006/metadata/properties" xmlns:ns2="31ac3772-10db-466f-87b2-5ca6a813de61" xmlns:ns3="http://schemas.microsoft.com/sharepoint/v4" targetNamespace="http://schemas.microsoft.com/office/2006/metadata/properties" ma:root="true" ma:fieldsID="645df510cdc9f5d96c06d0cf096beb4c" ns2:_="" ns3:_="">
    <xsd:import namespace="31ac3772-10db-466f-87b2-5ca6a813de61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Archive_x0020_Date" minOccurs="0"/>
                <xsd:element ref="ns3:IconOverla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ac3772-10db-466f-87b2-5ca6a813de61" elementFormDefault="qualified">
    <xsd:import namespace="http://schemas.microsoft.com/office/2006/documentManagement/types"/>
    <xsd:import namespace="http://schemas.microsoft.com/office/infopath/2007/PartnerControls"/>
    <xsd:element name="Archive_x0020_Date" ma:index="8" nillable="true" ma:displayName="Archive Date" ma:format="DateOnly" ma:internalName="Archive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9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16CD0F0-4E73-4D44-8BE0-0D88725FBB3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444D9D7-428E-473A-98EC-A5F8AE9F4CCC}">
  <ds:schemaRefs>
    <ds:schemaRef ds:uri="http://purl.org/dc/elements/1.1/"/>
    <ds:schemaRef ds:uri="http://schemas.microsoft.com/sharepoint/v4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terms/"/>
    <ds:schemaRef ds:uri="http://purl.org/dc/dcmitype/"/>
    <ds:schemaRef ds:uri="http://schemas.microsoft.com/office/infopath/2007/PartnerControls"/>
    <ds:schemaRef ds:uri="31ac3772-10db-466f-87b2-5ca6a813de61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0B6FAE48-73F8-42BF-9823-32F1C80CE2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ac3772-10db-466f-87b2-5ca6a813de61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22</vt:i4>
      </vt:variant>
    </vt:vector>
  </HeadingPairs>
  <TitlesOfParts>
    <vt:vector size="50" baseType="lpstr">
      <vt:lpstr>Change Log</vt:lpstr>
      <vt:lpstr>Sept '18 LatticeLayout</vt:lpstr>
      <vt:lpstr>MASTER</vt:lpstr>
      <vt:lpstr>Diag Lattice</vt:lpstr>
      <vt:lpstr>FE_N0105</vt:lpstr>
      <vt:lpstr>FE_N0106</vt:lpstr>
      <vt:lpstr>FE_N0403</vt:lpstr>
      <vt:lpstr>FE_N0404</vt:lpstr>
      <vt:lpstr>LS1_N0206</vt:lpstr>
      <vt:lpstr>LS1_N0306</vt:lpstr>
      <vt:lpstr>LS1_N0604</vt:lpstr>
      <vt:lpstr>LS1_N1102</vt:lpstr>
      <vt:lpstr>LS1_N1501</vt:lpstr>
      <vt:lpstr>LS1_N1902</vt:lpstr>
      <vt:lpstr>LS1_N2302</vt:lpstr>
      <vt:lpstr>FS1_N0302</vt:lpstr>
      <vt:lpstr>FS1_N0506</vt:lpstr>
      <vt:lpstr>LS2_N0808</vt:lpstr>
      <vt:lpstr>LS2_N1708</vt:lpstr>
      <vt:lpstr>LS2_N2308</vt:lpstr>
      <vt:lpstr>LS2_N4202</vt:lpstr>
      <vt:lpstr>FS2_N0108</vt:lpstr>
      <vt:lpstr>LS3_N1108</vt:lpstr>
      <vt:lpstr>LS3_N2101</vt:lpstr>
      <vt:lpstr>BDS_N0104</vt:lpstr>
      <vt:lpstr>BDS_N0105</vt:lpstr>
      <vt:lpstr>BDS_N0403</vt:lpstr>
      <vt:lpstr>dStation Rack 3</vt:lpstr>
      <vt:lpstr>BDS_N0104!Print_Area</vt:lpstr>
      <vt:lpstr>BDS_N0105!Print_Area</vt:lpstr>
      <vt:lpstr>BDS_N0403!Print_Area</vt:lpstr>
      <vt:lpstr>FE_N0106!Print_Area</vt:lpstr>
      <vt:lpstr>FS1_N0302!Print_Area</vt:lpstr>
      <vt:lpstr>FS1_N0506!Print_Area</vt:lpstr>
      <vt:lpstr>FS2_N0108!Print_Area</vt:lpstr>
      <vt:lpstr>LS1_N0206!Print_Area</vt:lpstr>
      <vt:lpstr>LS1_N0306!Print_Area</vt:lpstr>
      <vt:lpstr>LS1_N0604!Print_Area</vt:lpstr>
      <vt:lpstr>LS1_N1102!Print_Area</vt:lpstr>
      <vt:lpstr>LS1_N1501!Print_Area</vt:lpstr>
      <vt:lpstr>LS1_N1902!Print_Area</vt:lpstr>
      <vt:lpstr>LS1_N2302!Print_Area</vt:lpstr>
      <vt:lpstr>LS2_N0808!Print_Area</vt:lpstr>
      <vt:lpstr>LS2_N1708!Print_Area</vt:lpstr>
      <vt:lpstr>LS2_N2308!Print_Area</vt:lpstr>
      <vt:lpstr>LS2_N4202!Print_Area</vt:lpstr>
      <vt:lpstr>LS3_N1108!Print_Area</vt:lpstr>
      <vt:lpstr>LS3_N2101!Print_Area</vt:lpstr>
      <vt:lpstr>'Sept ''18 LatticeLayout'!Print_Area</vt:lpstr>
      <vt:lpstr>'Sept ''18 LatticeLayout'!Print_Titles</vt:lpstr>
    </vt:vector>
  </TitlesOfParts>
  <Company>NSCL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Diagnostics Wiring Data by Device to Rack V4</dc:title>
  <dc:creator>Scherer, Michael</dc:creator>
  <cp:lastModifiedBy>Rodriguez, Pedro</cp:lastModifiedBy>
  <cp:lastPrinted>2019-03-01T16:55:20Z</cp:lastPrinted>
  <dcterms:created xsi:type="dcterms:W3CDTF">2016-08-15T19:53:30Z</dcterms:created>
  <dcterms:modified xsi:type="dcterms:W3CDTF">2020-01-13T16:23:23Z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0x0101007E078FE5D631844684AD304CB29C0D81</vt:lpwstr>
  </property>
</Properties>
</file>